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ecording-PC\Documents\microsoft-excel\03-advanced\"/>
    </mc:Choice>
  </mc:AlternateContent>
  <bookViews>
    <workbookView xWindow="0" yWindow="0" windowWidth="28800" windowHeight="13013" tabRatio="992" activeTab="1"/>
  </bookViews>
  <sheets>
    <sheet name="Pivot Tables" sheetId="10" r:id="rId1"/>
    <sheet name="sales data gen" sheetId="22" r:id="rId2"/>
    <sheet name="Sheet2" sheetId="51" r:id="rId3"/>
    <sheet name="sales data" sheetId="29" r:id="rId4"/>
    <sheet name="creating#1" sheetId="41" r:id="rId5"/>
    <sheet name="creating#2" sheetId="42" r:id="rId6"/>
    <sheet name="Does Pivot Update" sheetId="40" r:id="rId7"/>
    <sheet name="recommend#1" sheetId="30" r:id="rId8"/>
    <sheet name="recommend#2" sheetId="31" r:id="rId9"/>
    <sheet name="recommend#3" sheetId="32" r:id="rId10"/>
    <sheet name="recommend#4" sheetId="33" r:id="rId11"/>
    <sheet name="recommend#5" sheetId="34" r:id="rId12"/>
    <sheet name="recommend#6" sheetId="35" r:id="rId13"/>
    <sheet name="recommend#7" sheetId="36" r:id="rId14"/>
    <sheet name="recommend#8" sheetId="37" r:id="rId15"/>
    <sheet name="recommend#9" sheetId="38" r:id="rId16"/>
    <sheet name="grouping" sheetId="43" r:id="rId17"/>
    <sheet name="grouping#2" sheetId="44" r:id="rId18"/>
    <sheet name="slicers" sheetId="45" r:id="rId19"/>
    <sheet name="pivotchart#1 (2)" sheetId="49" r:id="rId20"/>
    <sheet name="pivotchart#1" sheetId="46" r:id="rId21"/>
    <sheet name="pivotchart#2" sheetId="47" r:id="rId22"/>
    <sheet name="pivotchart#3" sheetId="48" r:id="rId23"/>
  </sheets>
  <definedNames>
    <definedName name="interest_rate" localSheetId="5">#REF!</definedName>
    <definedName name="interest_rate" localSheetId="19">#REF!</definedName>
    <definedName name="interest_rate" localSheetId="21">#REF!</definedName>
    <definedName name="interest_rate" localSheetId="22">#REF!</definedName>
    <definedName name="interest_rate" localSheetId="1">#REF!</definedName>
    <definedName name="interest_rate">#REF!</definedName>
    <definedName name="interest_rate2" localSheetId="5">#REF!</definedName>
    <definedName name="interest_rate2" localSheetId="19">#REF!</definedName>
    <definedName name="interest_rate2" localSheetId="21">#REF!</definedName>
    <definedName name="interest_rate2" localSheetId="22">#REF!</definedName>
    <definedName name="interest_rate2">#REF!</definedName>
    <definedName name="interest_rate3" localSheetId="19">#REF!</definedName>
    <definedName name="interest_rate3">#REF!</definedName>
    <definedName name="interest_rate4" localSheetId="19">#REF!</definedName>
    <definedName name="interest_rate4">#REF!</definedName>
  </definedNames>
  <calcPr calcId="162913" concurrentCalc="0"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6" r:id="rId30"/>
    <pivotCache cacheId="7" r:id="rId31"/>
    <pivotCache cacheId="8" r:id="rId32"/>
    <pivotCache cacheId="9" r:id="rId33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22" l="1"/>
  <c r="B24" i="22"/>
  <c r="C24" i="22"/>
  <c r="D24" i="22"/>
  <c r="E24" i="22"/>
  <c r="H24" i="22"/>
  <c r="Z6" i="22"/>
  <c r="Z8" i="22"/>
  <c r="Z9" i="22"/>
  <c r="Z5" i="22"/>
  <c r="Z4" i="22"/>
  <c r="Z7" i="22"/>
  <c r="Z10" i="22"/>
  <c r="Z11" i="22"/>
  <c r="Z12" i="22"/>
  <c r="Z13" i="22"/>
  <c r="Z14" i="22"/>
  <c r="Z15" i="22"/>
  <c r="J24" i="22"/>
  <c r="K24" i="22"/>
  <c r="B25" i="22"/>
  <c r="C25" i="22"/>
  <c r="D25" i="22"/>
  <c r="E25" i="22"/>
  <c r="H25" i="22"/>
  <c r="J25" i="22"/>
  <c r="K25" i="22"/>
  <c r="B26" i="22"/>
  <c r="C26" i="22"/>
  <c r="D26" i="22"/>
  <c r="E26" i="22"/>
  <c r="H26" i="22"/>
  <c r="J26" i="22"/>
  <c r="K26" i="22"/>
  <c r="B27" i="22"/>
  <c r="C27" i="22"/>
  <c r="D27" i="22"/>
  <c r="E27" i="22"/>
  <c r="H27" i="22"/>
  <c r="J27" i="22"/>
  <c r="K27" i="22"/>
  <c r="B28" i="22"/>
  <c r="C28" i="22"/>
  <c r="D28" i="22"/>
  <c r="E28" i="22"/>
  <c r="H28" i="22"/>
  <c r="J28" i="22"/>
  <c r="K28" i="22"/>
  <c r="B29" i="22"/>
  <c r="C29" i="22"/>
  <c r="D29" i="22"/>
  <c r="E29" i="22"/>
  <c r="H29" i="22"/>
  <c r="J29" i="22"/>
  <c r="K29" i="22"/>
  <c r="B30" i="22"/>
  <c r="C30" i="22"/>
  <c r="D30" i="22"/>
  <c r="E30" i="22"/>
  <c r="H30" i="22"/>
  <c r="J30" i="22"/>
  <c r="K30" i="22"/>
  <c r="B31" i="22"/>
  <c r="C31" i="22"/>
  <c r="D31" i="22"/>
  <c r="E31" i="22"/>
  <c r="H31" i="22"/>
  <c r="J31" i="22"/>
  <c r="K31" i="22"/>
  <c r="M31" i="22"/>
  <c r="B32" i="22"/>
  <c r="C32" i="22"/>
  <c r="D32" i="22"/>
  <c r="E32" i="22"/>
  <c r="H32" i="22"/>
  <c r="J32" i="22"/>
  <c r="K32" i="22"/>
  <c r="B33" i="22"/>
  <c r="C33" i="22"/>
  <c r="D33" i="22"/>
  <c r="E33" i="22"/>
  <c r="H33" i="22"/>
  <c r="J33" i="22"/>
  <c r="K33" i="22"/>
  <c r="B34" i="22"/>
  <c r="C34" i="22"/>
  <c r="D34" i="22"/>
  <c r="E34" i="22"/>
  <c r="H34" i="22"/>
  <c r="J34" i="22"/>
  <c r="K34" i="22"/>
  <c r="L34" i="22"/>
  <c r="B35" i="22"/>
  <c r="C35" i="22"/>
  <c r="D35" i="22"/>
  <c r="E35" i="22"/>
  <c r="H35" i="22"/>
  <c r="J35" i="22"/>
  <c r="K35" i="22"/>
  <c r="L35" i="22"/>
  <c r="B36" i="22"/>
  <c r="C36" i="22"/>
  <c r="D36" i="22"/>
  <c r="E36" i="22"/>
  <c r="H36" i="22"/>
  <c r="J36" i="22"/>
  <c r="K36" i="22"/>
  <c r="L36" i="22"/>
  <c r="B37" i="22"/>
  <c r="C37" i="22"/>
  <c r="D37" i="22"/>
  <c r="E37" i="22"/>
  <c r="H37" i="22"/>
  <c r="J37" i="22"/>
  <c r="K37" i="22"/>
  <c r="L37" i="22"/>
  <c r="B38" i="22"/>
  <c r="C38" i="22"/>
  <c r="D38" i="22"/>
  <c r="E38" i="22"/>
  <c r="H38" i="22"/>
  <c r="J38" i="22"/>
  <c r="K38" i="22"/>
  <c r="M38" i="22"/>
  <c r="B39" i="22"/>
  <c r="C39" i="22"/>
  <c r="D39" i="22"/>
  <c r="E39" i="22"/>
  <c r="H39" i="22"/>
  <c r="J39" i="22"/>
  <c r="K39" i="22"/>
  <c r="M39" i="22"/>
  <c r="B40" i="22"/>
  <c r="C40" i="22"/>
  <c r="D40" i="22"/>
  <c r="E40" i="22"/>
  <c r="H40" i="22"/>
  <c r="J40" i="22"/>
  <c r="K40" i="22"/>
  <c r="B41" i="22"/>
  <c r="C41" i="22"/>
  <c r="D41" i="22"/>
  <c r="E41" i="22"/>
  <c r="H41" i="22"/>
  <c r="J41" i="22"/>
  <c r="K41" i="22"/>
  <c r="B42" i="22"/>
  <c r="C42" i="22"/>
  <c r="D42" i="22"/>
  <c r="E42" i="22"/>
  <c r="H42" i="22"/>
  <c r="J42" i="22"/>
  <c r="K42" i="22"/>
  <c r="L42" i="22"/>
  <c r="B43" i="22"/>
  <c r="C43" i="22"/>
  <c r="D43" i="22"/>
  <c r="E43" i="22"/>
  <c r="H43" i="22"/>
  <c r="J43" i="22"/>
  <c r="K43" i="22"/>
  <c r="L43" i="22"/>
  <c r="B44" i="22"/>
  <c r="C44" i="22"/>
  <c r="D44" i="22"/>
  <c r="E44" i="22"/>
  <c r="H44" i="22"/>
  <c r="J44" i="22"/>
  <c r="K44" i="22"/>
  <c r="L44" i="22"/>
  <c r="B45" i="22"/>
  <c r="C45" i="22"/>
  <c r="D45" i="22"/>
  <c r="E45" i="22"/>
  <c r="H45" i="22"/>
  <c r="J45" i="22"/>
  <c r="K45" i="22"/>
  <c r="L45" i="22"/>
  <c r="B46" i="22"/>
  <c r="C46" i="22"/>
  <c r="D46" i="22"/>
  <c r="E46" i="22"/>
  <c r="H46" i="22"/>
  <c r="J46" i="22"/>
  <c r="K46" i="22"/>
  <c r="M46" i="22"/>
  <c r="B47" i="22"/>
  <c r="C47" i="22"/>
  <c r="D47" i="22"/>
  <c r="E47" i="22"/>
  <c r="H47" i="22"/>
  <c r="J47" i="22"/>
  <c r="K47" i="22"/>
  <c r="B48" i="22"/>
  <c r="C48" i="22"/>
  <c r="D48" i="22"/>
  <c r="E48" i="22"/>
  <c r="H48" i="22"/>
  <c r="J48" i="22"/>
  <c r="K48" i="22"/>
  <c r="B49" i="22"/>
  <c r="C49" i="22"/>
  <c r="D49" i="22"/>
  <c r="E49" i="22"/>
  <c r="H49" i="22"/>
  <c r="J49" i="22"/>
  <c r="K49" i="22"/>
  <c r="B50" i="22"/>
  <c r="C50" i="22"/>
  <c r="D50" i="22"/>
  <c r="E50" i="22"/>
  <c r="H50" i="22"/>
  <c r="J50" i="22"/>
  <c r="K50" i="22"/>
  <c r="B51" i="22"/>
  <c r="C51" i="22"/>
  <c r="D51" i="22"/>
  <c r="E51" i="22"/>
  <c r="H51" i="22"/>
  <c r="J51" i="22"/>
  <c r="K51" i="22"/>
  <c r="B52" i="22"/>
  <c r="C52" i="22"/>
  <c r="D52" i="22"/>
  <c r="E52" i="22"/>
  <c r="H52" i="22"/>
  <c r="J52" i="22"/>
  <c r="K52" i="22"/>
  <c r="B53" i="22"/>
  <c r="C53" i="22"/>
  <c r="D53" i="22"/>
  <c r="E53" i="22"/>
  <c r="H53" i="22"/>
  <c r="J53" i="22"/>
  <c r="K53" i="22"/>
  <c r="L53" i="22"/>
  <c r="B54" i="22"/>
  <c r="C54" i="22"/>
  <c r="D54" i="22"/>
  <c r="E54" i="22"/>
  <c r="H54" i="22"/>
  <c r="J54" i="22"/>
  <c r="K54" i="22"/>
  <c r="M54" i="22"/>
  <c r="B55" i="22"/>
  <c r="C55" i="22"/>
  <c r="D55" i="22"/>
  <c r="E55" i="22"/>
  <c r="H55" i="22"/>
  <c r="J55" i="22"/>
  <c r="K55" i="22"/>
  <c r="M55" i="22"/>
  <c r="B56" i="22"/>
  <c r="C56" i="22"/>
  <c r="D56" i="22"/>
  <c r="E56" i="22"/>
  <c r="H56" i="22"/>
  <c r="J56" i="22"/>
  <c r="K56" i="22"/>
  <c r="B57" i="22"/>
  <c r="C57" i="22"/>
  <c r="D57" i="22"/>
  <c r="E57" i="22"/>
  <c r="H57" i="22"/>
  <c r="J57" i="22"/>
  <c r="K57" i="22"/>
  <c r="B58" i="22"/>
  <c r="C58" i="22"/>
  <c r="D58" i="22"/>
  <c r="E58" i="22"/>
  <c r="H58" i="22"/>
  <c r="J58" i="22"/>
  <c r="K58" i="22"/>
  <c r="B59" i="22"/>
  <c r="C59" i="22"/>
  <c r="D59" i="22"/>
  <c r="E59" i="22"/>
  <c r="H59" i="22"/>
  <c r="J59" i="22"/>
  <c r="K59" i="22"/>
  <c r="B60" i="22"/>
  <c r="C60" i="22"/>
  <c r="D60" i="22"/>
  <c r="E60" i="22"/>
  <c r="H60" i="22"/>
  <c r="J60" i="22"/>
  <c r="K60" i="22"/>
  <c r="L60" i="22"/>
  <c r="B61" i="22"/>
  <c r="C61" i="22"/>
  <c r="D61" i="22"/>
  <c r="E61" i="22"/>
  <c r="H61" i="22"/>
  <c r="J61" i="22"/>
  <c r="K61" i="22"/>
  <c r="L61" i="22"/>
  <c r="B62" i="22"/>
  <c r="C62" i="22"/>
  <c r="D62" i="22"/>
  <c r="E62" i="22"/>
  <c r="H62" i="22"/>
  <c r="J62" i="22"/>
  <c r="K62" i="22"/>
  <c r="M62" i="22"/>
  <c r="B63" i="22"/>
  <c r="C63" i="22"/>
  <c r="D63" i="22"/>
  <c r="E63" i="22"/>
  <c r="H63" i="22"/>
  <c r="J63" i="22"/>
  <c r="K63" i="22"/>
  <c r="B64" i="22"/>
  <c r="C64" i="22"/>
  <c r="D64" i="22"/>
  <c r="E64" i="22"/>
  <c r="H64" i="22"/>
  <c r="J64" i="22"/>
  <c r="K64" i="22"/>
  <c r="B65" i="22"/>
  <c r="C65" i="22"/>
  <c r="D65" i="22"/>
  <c r="E65" i="22"/>
  <c r="H65" i="22"/>
  <c r="J65" i="22"/>
  <c r="K65" i="22"/>
  <c r="B66" i="22"/>
  <c r="C66" i="22"/>
  <c r="D66" i="22"/>
  <c r="E66" i="22"/>
  <c r="H66" i="22"/>
  <c r="J66" i="22"/>
  <c r="K66" i="22"/>
  <c r="B67" i="22"/>
  <c r="C67" i="22"/>
  <c r="D67" i="22"/>
  <c r="E67" i="22"/>
  <c r="H67" i="22"/>
  <c r="J67" i="22"/>
  <c r="K67" i="22"/>
  <c r="B68" i="22"/>
  <c r="C68" i="22"/>
  <c r="D68" i="22"/>
  <c r="E68" i="22"/>
  <c r="H68" i="22"/>
  <c r="J68" i="22"/>
  <c r="K68" i="22"/>
  <c r="B69" i="22"/>
  <c r="C69" i="22"/>
  <c r="D69" i="22"/>
  <c r="E69" i="22"/>
  <c r="H69" i="22"/>
  <c r="J69" i="22"/>
  <c r="K69" i="22"/>
  <c r="B70" i="22"/>
  <c r="C70" i="22"/>
  <c r="D70" i="22"/>
  <c r="E70" i="22"/>
  <c r="H70" i="22"/>
  <c r="J70" i="22"/>
  <c r="K70" i="22"/>
  <c r="B71" i="22"/>
  <c r="C71" i="22"/>
  <c r="D71" i="22"/>
  <c r="E71" i="22"/>
  <c r="H71" i="22"/>
  <c r="J71" i="22"/>
  <c r="K71" i="22"/>
  <c r="M71" i="22"/>
  <c r="B72" i="22"/>
  <c r="C72" i="22"/>
  <c r="D72" i="22"/>
  <c r="E72" i="22"/>
  <c r="H72" i="22"/>
  <c r="J72" i="22"/>
  <c r="K72" i="22"/>
  <c r="B73" i="22"/>
  <c r="C73" i="22"/>
  <c r="D73" i="22"/>
  <c r="E73" i="22"/>
  <c r="H73" i="22"/>
  <c r="J73" i="22"/>
  <c r="K73" i="22"/>
  <c r="B74" i="22"/>
  <c r="C74" i="22"/>
  <c r="D74" i="22"/>
  <c r="E74" i="22"/>
  <c r="H74" i="22"/>
  <c r="J74" i="22"/>
  <c r="K74" i="22"/>
  <c r="B75" i="22"/>
  <c r="C75" i="22"/>
  <c r="D75" i="22"/>
  <c r="E75" i="22"/>
  <c r="H75" i="22"/>
  <c r="J75" i="22"/>
  <c r="K75" i="22"/>
  <c r="L75" i="22"/>
  <c r="B76" i="22"/>
  <c r="C76" i="22"/>
  <c r="D76" i="22"/>
  <c r="E76" i="22"/>
  <c r="H76" i="22"/>
  <c r="J76" i="22"/>
  <c r="K76" i="22"/>
  <c r="L76" i="22"/>
  <c r="B77" i="22"/>
  <c r="C77" i="22"/>
  <c r="D77" i="22"/>
  <c r="E77" i="22"/>
  <c r="H77" i="22"/>
  <c r="J77" i="22"/>
  <c r="K77" i="22"/>
  <c r="L77" i="22"/>
  <c r="B78" i="22"/>
  <c r="C78" i="22"/>
  <c r="D78" i="22"/>
  <c r="E78" i="22"/>
  <c r="H78" i="22"/>
  <c r="J78" i="22"/>
  <c r="K78" i="22"/>
  <c r="M78" i="22"/>
  <c r="B79" i="22"/>
  <c r="C79" i="22"/>
  <c r="D79" i="22"/>
  <c r="E79" i="22"/>
  <c r="H79" i="22"/>
  <c r="J79" i="22"/>
  <c r="K79" i="22"/>
  <c r="B80" i="22"/>
  <c r="C80" i="22"/>
  <c r="D80" i="22"/>
  <c r="E80" i="22"/>
  <c r="H80" i="22"/>
  <c r="J80" i="22"/>
  <c r="K80" i="22"/>
  <c r="B81" i="22"/>
  <c r="C81" i="22"/>
  <c r="D81" i="22"/>
  <c r="E81" i="22"/>
  <c r="H81" i="22"/>
  <c r="J81" i="22"/>
  <c r="K81" i="22"/>
  <c r="B82" i="22"/>
  <c r="C82" i="22"/>
  <c r="D82" i="22"/>
  <c r="E82" i="22"/>
  <c r="H82" i="22"/>
  <c r="J82" i="22"/>
  <c r="K82" i="22"/>
  <c r="B83" i="22"/>
  <c r="C83" i="22"/>
  <c r="D83" i="22"/>
  <c r="E83" i="22"/>
  <c r="H83" i="22"/>
  <c r="J83" i="22"/>
  <c r="K83" i="22"/>
  <c r="B84" i="22"/>
  <c r="C84" i="22"/>
  <c r="D84" i="22"/>
  <c r="E84" i="22"/>
  <c r="H84" i="22"/>
  <c r="J84" i="22"/>
  <c r="K84" i="22"/>
  <c r="B85" i="22"/>
  <c r="C85" i="22"/>
  <c r="D85" i="22"/>
  <c r="H85" i="22"/>
  <c r="J85" i="22"/>
  <c r="K85" i="22"/>
  <c r="B86" i="22"/>
  <c r="C86" i="22"/>
  <c r="D86" i="22"/>
  <c r="H86" i="22"/>
  <c r="J86" i="22"/>
  <c r="K86" i="22"/>
  <c r="M86" i="22"/>
  <c r="B87" i="22"/>
  <c r="C87" i="22"/>
  <c r="D87" i="22"/>
  <c r="H87" i="22"/>
  <c r="J87" i="22"/>
  <c r="K87" i="22"/>
  <c r="L87" i="22"/>
  <c r="B88" i="22"/>
  <c r="C88" i="22"/>
  <c r="D88" i="22"/>
  <c r="G88" i="22"/>
  <c r="H88" i="22"/>
  <c r="J88" i="22"/>
  <c r="K88" i="22"/>
  <c r="M88" i="22"/>
  <c r="B89" i="22"/>
  <c r="C89" i="22"/>
  <c r="D89" i="22"/>
  <c r="H89" i="22"/>
  <c r="J89" i="22"/>
  <c r="K89" i="22"/>
  <c r="B90" i="22"/>
  <c r="C90" i="22"/>
  <c r="D90" i="22"/>
  <c r="H90" i="22"/>
  <c r="J90" i="22"/>
  <c r="K90" i="22"/>
  <c r="B91" i="22"/>
  <c r="C91" i="22"/>
  <c r="D91" i="22"/>
  <c r="G91" i="22"/>
  <c r="H91" i="22"/>
  <c r="J91" i="22"/>
  <c r="K91" i="22"/>
  <c r="B92" i="22"/>
  <c r="C92" i="22"/>
  <c r="D92" i="22"/>
  <c r="H92" i="22"/>
  <c r="J92" i="22"/>
  <c r="K92" i="22"/>
  <c r="B93" i="22"/>
  <c r="C93" i="22"/>
  <c r="D93" i="22"/>
  <c r="G93" i="22"/>
  <c r="H93" i="22"/>
  <c r="J93" i="22"/>
  <c r="K93" i="22"/>
  <c r="L93" i="22"/>
  <c r="B94" i="22"/>
  <c r="C94" i="22"/>
  <c r="D94" i="22"/>
  <c r="H94" i="22"/>
  <c r="J94" i="22"/>
  <c r="K94" i="22"/>
  <c r="B95" i="22"/>
  <c r="C95" i="22"/>
  <c r="D95" i="22"/>
  <c r="E95" i="22"/>
  <c r="H95" i="22"/>
  <c r="J95" i="22"/>
  <c r="K95" i="22"/>
  <c r="L95" i="22"/>
  <c r="B96" i="22"/>
  <c r="C96" i="22"/>
  <c r="D96" i="22"/>
  <c r="G96" i="22"/>
  <c r="H96" i="22"/>
  <c r="J96" i="22"/>
  <c r="K96" i="22"/>
  <c r="B97" i="22"/>
  <c r="C97" i="22"/>
  <c r="D97" i="22"/>
  <c r="G97" i="22"/>
  <c r="H97" i="22"/>
  <c r="J97" i="22"/>
  <c r="K97" i="22"/>
  <c r="B98" i="22"/>
  <c r="C98" i="22"/>
  <c r="D98" i="22"/>
  <c r="H98" i="22"/>
  <c r="J98" i="22"/>
  <c r="K98" i="22"/>
  <c r="L98" i="22"/>
  <c r="B99" i="22"/>
  <c r="C99" i="22"/>
  <c r="D99" i="22"/>
  <c r="H99" i="22"/>
  <c r="J99" i="22"/>
  <c r="K99" i="22"/>
  <c r="B100" i="22"/>
  <c r="C100" i="22"/>
  <c r="D100" i="22"/>
  <c r="H100" i="22"/>
  <c r="J100" i="22"/>
  <c r="K100" i="22"/>
  <c r="B101" i="22"/>
  <c r="C101" i="22"/>
  <c r="D101" i="22"/>
  <c r="H101" i="22"/>
  <c r="J101" i="22"/>
  <c r="K101" i="22"/>
  <c r="B102" i="22"/>
  <c r="C102" i="22"/>
  <c r="D102" i="22"/>
  <c r="H102" i="22"/>
  <c r="J102" i="22"/>
  <c r="K102" i="22"/>
  <c r="B103" i="22"/>
  <c r="C103" i="22"/>
  <c r="D103" i="22"/>
  <c r="E103" i="22"/>
  <c r="H103" i="22"/>
  <c r="J103" i="22"/>
  <c r="K103" i="22"/>
  <c r="B104" i="22"/>
  <c r="C104" i="22"/>
  <c r="D104" i="22"/>
  <c r="H104" i="22"/>
  <c r="J104" i="22"/>
  <c r="K104" i="22"/>
  <c r="B105" i="22"/>
  <c r="C105" i="22"/>
  <c r="D105" i="22"/>
  <c r="H105" i="22"/>
  <c r="J105" i="22"/>
  <c r="K105" i="22"/>
  <c r="B106" i="22"/>
  <c r="C106" i="22"/>
  <c r="D106" i="22"/>
  <c r="H106" i="22"/>
  <c r="J106" i="22"/>
  <c r="K106" i="22"/>
  <c r="B107" i="22"/>
  <c r="C107" i="22"/>
  <c r="D107" i="22"/>
  <c r="H107" i="22"/>
  <c r="J107" i="22"/>
  <c r="K107" i="22"/>
  <c r="M107" i="22"/>
  <c r="B108" i="22"/>
  <c r="C108" i="22"/>
  <c r="D108" i="22"/>
  <c r="H108" i="22"/>
  <c r="J108" i="22"/>
  <c r="K108" i="22"/>
  <c r="B109" i="22"/>
  <c r="C109" i="22"/>
  <c r="D109" i="22"/>
  <c r="H109" i="22"/>
  <c r="J109" i="22"/>
  <c r="K109" i="22"/>
  <c r="M109" i="22"/>
  <c r="B110" i="22"/>
  <c r="C110" i="22"/>
  <c r="D110" i="22"/>
  <c r="E110" i="22"/>
  <c r="H110" i="22"/>
  <c r="J110" i="22"/>
  <c r="K110" i="22"/>
  <c r="B111" i="22"/>
  <c r="C111" i="22"/>
  <c r="D111" i="22"/>
  <c r="H111" i="22"/>
  <c r="J111" i="22"/>
  <c r="K111" i="22"/>
  <c r="M111" i="22"/>
  <c r="B112" i="22"/>
  <c r="C112" i="22"/>
  <c r="D112" i="22"/>
  <c r="H112" i="22"/>
  <c r="J112" i="22"/>
  <c r="K112" i="22"/>
  <c r="B113" i="22"/>
  <c r="C113" i="22"/>
  <c r="D113" i="22"/>
  <c r="H113" i="22"/>
  <c r="J113" i="22"/>
  <c r="K113" i="22"/>
  <c r="B114" i="22"/>
  <c r="C114" i="22"/>
  <c r="D114" i="22"/>
  <c r="H114" i="22"/>
  <c r="J114" i="22"/>
  <c r="K114" i="22"/>
  <c r="B115" i="22"/>
  <c r="C115" i="22"/>
  <c r="D115" i="22"/>
  <c r="H115" i="22"/>
  <c r="J115" i="22"/>
  <c r="K115" i="22"/>
  <c r="M115" i="22"/>
  <c r="B116" i="22"/>
  <c r="C116" i="22"/>
  <c r="D116" i="22"/>
  <c r="E116" i="22"/>
  <c r="H116" i="22"/>
  <c r="J116" i="22"/>
  <c r="K116" i="22"/>
  <c r="M116" i="22"/>
  <c r="B117" i="22"/>
  <c r="C117" i="22"/>
  <c r="D117" i="22"/>
  <c r="H117" i="22"/>
  <c r="J117" i="22"/>
  <c r="K117" i="22"/>
  <c r="M117" i="22"/>
  <c r="B118" i="22"/>
  <c r="C118" i="22"/>
  <c r="D118" i="22"/>
  <c r="F118" i="22"/>
  <c r="H118" i="22"/>
  <c r="J118" i="22"/>
  <c r="K118" i="22"/>
  <c r="B119" i="22"/>
  <c r="C119" i="22"/>
  <c r="D119" i="22"/>
  <c r="H119" i="22"/>
  <c r="J119" i="22"/>
  <c r="K119" i="22"/>
  <c r="M119" i="22"/>
  <c r="B120" i="22"/>
  <c r="C120" i="22"/>
  <c r="D120" i="22"/>
  <c r="E120" i="22"/>
  <c r="H120" i="22"/>
  <c r="J120" i="22"/>
  <c r="K120" i="22"/>
  <c r="M120" i="22"/>
  <c r="B121" i="22"/>
  <c r="C121" i="22"/>
  <c r="D121" i="22"/>
  <c r="H121" i="22"/>
  <c r="J121" i="22"/>
  <c r="K121" i="22"/>
  <c r="M121" i="22"/>
  <c r="B122" i="22"/>
  <c r="C122" i="22"/>
  <c r="D122" i="22"/>
  <c r="F122" i="22"/>
  <c r="H122" i="22"/>
  <c r="J122" i="22"/>
  <c r="K122" i="22"/>
  <c r="B123" i="22"/>
  <c r="C123" i="22"/>
  <c r="D123" i="22"/>
  <c r="H123" i="22"/>
  <c r="J123" i="22"/>
  <c r="K123" i="22"/>
  <c r="M123" i="22"/>
  <c r="B124" i="22"/>
  <c r="C124" i="22"/>
  <c r="D124" i="22"/>
  <c r="E124" i="22"/>
  <c r="H124" i="22"/>
  <c r="J124" i="22"/>
  <c r="K124" i="22"/>
  <c r="M124" i="22"/>
  <c r="B125" i="22"/>
  <c r="C125" i="22"/>
  <c r="D125" i="22"/>
  <c r="E125" i="22"/>
  <c r="H125" i="22"/>
  <c r="J125" i="22"/>
  <c r="K125" i="22"/>
  <c r="M125" i="22"/>
  <c r="B126" i="22"/>
  <c r="C126" i="22"/>
  <c r="D126" i="22"/>
  <c r="F126" i="22"/>
  <c r="H126" i="22"/>
  <c r="J126" i="22"/>
  <c r="K126" i="22"/>
  <c r="B127" i="22"/>
  <c r="C127" i="22"/>
  <c r="D127" i="22"/>
  <c r="H127" i="22"/>
  <c r="J127" i="22"/>
  <c r="K127" i="22"/>
  <c r="M127" i="22"/>
  <c r="B128" i="22"/>
  <c r="C128" i="22"/>
  <c r="D128" i="22"/>
  <c r="E128" i="22"/>
  <c r="H128" i="22"/>
  <c r="J128" i="22"/>
  <c r="K128" i="22"/>
  <c r="M128" i="22"/>
  <c r="B129" i="22"/>
  <c r="C129" i="22"/>
  <c r="D129" i="22"/>
  <c r="E129" i="22"/>
  <c r="H129" i="22"/>
  <c r="J129" i="22"/>
  <c r="K129" i="22"/>
  <c r="B130" i="22"/>
  <c r="C130" i="22"/>
  <c r="D130" i="22"/>
  <c r="F130" i="22"/>
  <c r="H130" i="22"/>
  <c r="J130" i="22"/>
  <c r="K130" i="22"/>
  <c r="B131" i="22"/>
  <c r="C131" i="22"/>
  <c r="D131" i="22"/>
  <c r="H131" i="22"/>
  <c r="J131" i="22"/>
  <c r="K131" i="22"/>
  <c r="M131" i="22"/>
  <c r="B132" i="22"/>
  <c r="C132" i="22"/>
  <c r="D132" i="22"/>
  <c r="E132" i="22"/>
  <c r="H132" i="22"/>
  <c r="J132" i="22"/>
  <c r="K132" i="22"/>
  <c r="M132" i="22"/>
  <c r="B133" i="22"/>
  <c r="C133" i="22"/>
  <c r="D133" i="22"/>
  <c r="E133" i="22"/>
  <c r="H133" i="22"/>
  <c r="J133" i="22"/>
  <c r="K133" i="22"/>
  <c r="M133" i="22"/>
  <c r="B134" i="22"/>
  <c r="C134" i="22"/>
  <c r="D134" i="22"/>
  <c r="F134" i="22"/>
  <c r="H134" i="22"/>
  <c r="J134" i="22"/>
  <c r="K134" i="22"/>
  <c r="B135" i="22"/>
  <c r="C135" i="22"/>
  <c r="D135" i="22"/>
  <c r="H135" i="22"/>
  <c r="J135" i="22"/>
  <c r="K135" i="22"/>
  <c r="M135" i="22"/>
  <c r="B136" i="22"/>
  <c r="C136" i="22"/>
  <c r="D136" i="22"/>
  <c r="E136" i="22"/>
  <c r="H136" i="22"/>
  <c r="J136" i="22"/>
  <c r="K136" i="22"/>
  <c r="M136" i="22"/>
  <c r="B137" i="22"/>
  <c r="C137" i="22"/>
  <c r="D137" i="22"/>
  <c r="E137" i="22"/>
  <c r="H137" i="22"/>
  <c r="J137" i="22"/>
  <c r="K137" i="22"/>
  <c r="B138" i="22"/>
  <c r="C138" i="22"/>
  <c r="D138" i="22"/>
  <c r="F138" i="22"/>
  <c r="H138" i="22"/>
  <c r="J138" i="22"/>
  <c r="K138" i="22"/>
  <c r="B139" i="22"/>
  <c r="C139" i="22"/>
  <c r="D139" i="22"/>
  <c r="G139" i="22"/>
  <c r="H139" i="22"/>
  <c r="J139" i="22"/>
  <c r="K139" i="22"/>
  <c r="B140" i="22"/>
  <c r="C140" i="22"/>
  <c r="D140" i="22"/>
  <c r="G140" i="22"/>
  <c r="H140" i="22"/>
  <c r="J140" i="22"/>
  <c r="K140" i="22"/>
  <c r="B141" i="22"/>
  <c r="C141" i="22"/>
  <c r="D141" i="22"/>
  <c r="G141" i="22"/>
  <c r="H141" i="22"/>
  <c r="J141" i="22"/>
  <c r="K141" i="22"/>
  <c r="B142" i="22"/>
  <c r="C142" i="22"/>
  <c r="D142" i="22"/>
  <c r="G142" i="22"/>
  <c r="H142" i="22"/>
  <c r="J142" i="22"/>
  <c r="K142" i="22"/>
  <c r="B143" i="22"/>
  <c r="C143" i="22"/>
  <c r="D143" i="22"/>
  <c r="G143" i="22"/>
  <c r="H143" i="22"/>
  <c r="J143" i="22"/>
  <c r="K143" i="22"/>
  <c r="B144" i="22"/>
  <c r="C144" i="22"/>
  <c r="D144" i="22"/>
  <c r="G144" i="22"/>
  <c r="H144" i="22"/>
  <c r="J144" i="22"/>
  <c r="K144" i="22"/>
  <c r="B145" i="22"/>
  <c r="C145" i="22"/>
  <c r="D145" i="22"/>
  <c r="G145" i="22"/>
  <c r="H145" i="22"/>
  <c r="J145" i="22"/>
  <c r="K145" i="22"/>
  <c r="B146" i="22"/>
  <c r="C146" i="22"/>
  <c r="D146" i="22"/>
  <c r="G146" i="22"/>
  <c r="H146" i="22"/>
  <c r="J146" i="22"/>
  <c r="K146" i="22"/>
  <c r="M146" i="22"/>
  <c r="B147" i="22"/>
  <c r="C147" i="22"/>
  <c r="D147" i="22"/>
  <c r="F147" i="22"/>
  <c r="H147" i="22"/>
  <c r="J147" i="22"/>
  <c r="K147" i="22"/>
  <c r="B148" i="22"/>
  <c r="C148" i="22"/>
  <c r="D148" i="22"/>
  <c r="H148" i="22"/>
  <c r="J148" i="22"/>
  <c r="K148" i="22"/>
  <c r="M148" i="22"/>
  <c r="B149" i="22"/>
  <c r="C149" i="22"/>
  <c r="D149" i="22"/>
  <c r="H149" i="22"/>
  <c r="J149" i="22"/>
  <c r="K149" i="22"/>
  <c r="B150" i="22"/>
  <c r="C150" i="22"/>
  <c r="D150" i="22"/>
  <c r="G150" i="22"/>
  <c r="H150" i="22"/>
  <c r="J150" i="22"/>
  <c r="K150" i="22"/>
  <c r="M150" i="22"/>
  <c r="B151" i="22"/>
  <c r="C151" i="22"/>
  <c r="D151" i="22"/>
  <c r="F151" i="22"/>
  <c r="H151" i="22"/>
  <c r="J151" i="22"/>
  <c r="K151" i="22"/>
  <c r="B152" i="22"/>
  <c r="C152" i="22"/>
  <c r="D152" i="22"/>
  <c r="F152" i="22"/>
  <c r="H152" i="22"/>
  <c r="J152" i="22"/>
  <c r="K152" i="22"/>
  <c r="B153" i="22"/>
  <c r="C153" i="22"/>
  <c r="D153" i="22"/>
  <c r="F153" i="22"/>
  <c r="H153" i="22"/>
  <c r="J153" i="22"/>
  <c r="K153" i="22"/>
  <c r="B154" i="22"/>
  <c r="C154" i="22"/>
  <c r="D154" i="22"/>
  <c r="H154" i="22"/>
  <c r="J154" i="22"/>
  <c r="K154" i="22"/>
  <c r="B155" i="22"/>
  <c r="C155" i="22"/>
  <c r="D155" i="22"/>
  <c r="F155" i="22"/>
  <c r="H155" i="22"/>
  <c r="J155" i="22"/>
  <c r="K155" i="22"/>
  <c r="B156" i="22"/>
  <c r="C156" i="22"/>
  <c r="D156" i="22"/>
  <c r="F156" i="22"/>
  <c r="H156" i="22"/>
  <c r="J156" i="22"/>
  <c r="K156" i="22"/>
  <c r="B157" i="22"/>
  <c r="C157" i="22"/>
  <c r="D157" i="22"/>
  <c r="F157" i="22"/>
  <c r="H157" i="22"/>
  <c r="J157" i="22"/>
  <c r="K157" i="22"/>
  <c r="B158" i="22"/>
  <c r="C158" i="22"/>
  <c r="D158" i="22"/>
  <c r="H158" i="22"/>
  <c r="J158" i="22"/>
  <c r="K158" i="22"/>
  <c r="B159" i="22"/>
  <c r="C159" i="22"/>
  <c r="D159" i="22"/>
  <c r="F159" i="22"/>
  <c r="H159" i="22"/>
  <c r="J159" i="22"/>
  <c r="K159" i="22"/>
  <c r="B160" i="22"/>
  <c r="C160" i="22"/>
  <c r="D160" i="22"/>
  <c r="F160" i="22"/>
  <c r="H160" i="22"/>
  <c r="J160" i="22"/>
  <c r="K160" i="22"/>
  <c r="B161" i="22"/>
  <c r="C161" i="22"/>
  <c r="D161" i="22"/>
  <c r="F161" i="22"/>
  <c r="H161" i="22"/>
  <c r="J161" i="22"/>
  <c r="K161" i="22"/>
  <c r="B162" i="22"/>
  <c r="C162" i="22"/>
  <c r="D162" i="22"/>
  <c r="H162" i="22"/>
  <c r="J162" i="22"/>
  <c r="K162" i="22"/>
  <c r="B163" i="22"/>
  <c r="C163" i="22"/>
  <c r="D163" i="22"/>
  <c r="F163" i="22"/>
  <c r="H163" i="22"/>
  <c r="J163" i="22"/>
  <c r="K163" i="22"/>
  <c r="B164" i="22"/>
  <c r="C164" i="22"/>
  <c r="D164" i="22"/>
  <c r="H164" i="22"/>
  <c r="J164" i="22"/>
  <c r="K164" i="22"/>
  <c r="B165" i="22"/>
  <c r="C165" i="22"/>
  <c r="D165" i="22"/>
  <c r="H165" i="22"/>
  <c r="J165" i="22"/>
  <c r="K165" i="22"/>
  <c r="B166" i="22"/>
  <c r="C166" i="22"/>
  <c r="D166" i="22"/>
  <c r="E166" i="22"/>
  <c r="H166" i="22"/>
  <c r="J166" i="22"/>
  <c r="K166" i="22"/>
  <c r="B167" i="22"/>
  <c r="C167" i="22"/>
  <c r="D167" i="22"/>
  <c r="H167" i="22"/>
  <c r="J167" i="22"/>
  <c r="K167" i="22"/>
  <c r="B168" i="22"/>
  <c r="C168" i="22"/>
  <c r="D168" i="22"/>
  <c r="H168" i="22"/>
  <c r="J168" i="22"/>
  <c r="K168" i="22"/>
  <c r="B169" i="22"/>
  <c r="C169" i="22"/>
  <c r="D169" i="22"/>
  <c r="E169" i="22"/>
  <c r="H169" i="22"/>
  <c r="J169" i="22"/>
  <c r="K169" i="22"/>
  <c r="B170" i="22"/>
  <c r="C170" i="22"/>
  <c r="D170" i="22"/>
  <c r="E170" i="22"/>
  <c r="H170" i="22"/>
  <c r="J170" i="22"/>
  <c r="K170" i="22"/>
  <c r="B171" i="22"/>
  <c r="C171" i="22"/>
  <c r="D171" i="22"/>
  <c r="H171" i="22"/>
  <c r="J171" i="22"/>
  <c r="K171" i="22"/>
  <c r="B172" i="22"/>
  <c r="C172" i="22"/>
  <c r="D172" i="22"/>
  <c r="H172" i="22"/>
  <c r="J172" i="22"/>
  <c r="K172" i="22"/>
  <c r="B173" i="22"/>
  <c r="C173" i="22"/>
  <c r="D173" i="22"/>
  <c r="E173" i="22"/>
  <c r="H173" i="22"/>
  <c r="J173" i="22"/>
  <c r="K173" i="22"/>
  <c r="B174" i="22"/>
  <c r="C174" i="22"/>
  <c r="D174" i="22"/>
  <c r="E174" i="22"/>
  <c r="H174" i="22"/>
  <c r="J174" i="22"/>
  <c r="K174" i="22"/>
  <c r="B175" i="22"/>
  <c r="C175" i="22"/>
  <c r="D175" i="22"/>
  <c r="H175" i="22"/>
  <c r="J175" i="22"/>
  <c r="K175" i="22"/>
  <c r="B176" i="22"/>
  <c r="C176" i="22"/>
  <c r="D176" i="22"/>
  <c r="H176" i="22"/>
  <c r="J176" i="22"/>
  <c r="K176" i="22"/>
  <c r="B177" i="22"/>
  <c r="C177" i="22"/>
  <c r="D177" i="22"/>
  <c r="E177" i="22"/>
  <c r="H177" i="22"/>
  <c r="J177" i="22"/>
  <c r="K177" i="22"/>
  <c r="B178" i="22"/>
  <c r="C178" i="22"/>
  <c r="D178" i="22"/>
  <c r="E178" i="22"/>
  <c r="H178" i="22"/>
  <c r="J178" i="22"/>
  <c r="K178" i="22"/>
  <c r="B179" i="22"/>
  <c r="C179" i="22"/>
  <c r="D179" i="22"/>
  <c r="H179" i="22"/>
  <c r="J179" i="22"/>
  <c r="K179" i="22"/>
  <c r="B180" i="22"/>
  <c r="C180" i="22"/>
  <c r="D180" i="22"/>
  <c r="H180" i="22"/>
  <c r="J180" i="22"/>
  <c r="K180" i="22"/>
  <c r="B181" i="22"/>
  <c r="C181" i="22"/>
  <c r="D181" i="22"/>
  <c r="E181" i="22"/>
  <c r="H181" i="22"/>
  <c r="J181" i="22"/>
  <c r="K181" i="22"/>
  <c r="B182" i="22"/>
  <c r="C182" i="22"/>
  <c r="D182" i="22"/>
  <c r="E182" i="22"/>
  <c r="H182" i="22"/>
  <c r="J182" i="22"/>
  <c r="K182" i="22"/>
  <c r="B183" i="22"/>
  <c r="C183" i="22"/>
  <c r="D183" i="22"/>
  <c r="H183" i="22"/>
  <c r="J183" i="22"/>
  <c r="K183" i="22"/>
  <c r="B184" i="22"/>
  <c r="C184" i="22"/>
  <c r="D184" i="22"/>
  <c r="E184" i="22"/>
  <c r="H184" i="22"/>
  <c r="J184" i="22"/>
  <c r="K184" i="22"/>
  <c r="B185" i="22"/>
  <c r="C185" i="22"/>
  <c r="D185" i="22"/>
  <c r="E185" i="22"/>
  <c r="H185" i="22"/>
  <c r="J185" i="22"/>
  <c r="K185" i="22"/>
  <c r="B186" i="22"/>
  <c r="C186" i="22"/>
  <c r="D186" i="22"/>
  <c r="E186" i="22"/>
  <c r="H186" i="22"/>
  <c r="J186" i="22"/>
  <c r="K186" i="22"/>
  <c r="B187" i="22"/>
  <c r="C187" i="22"/>
  <c r="D187" i="22"/>
  <c r="H187" i="22"/>
  <c r="J187" i="22"/>
  <c r="K187" i="22"/>
  <c r="B188" i="22"/>
  <c r="C188" i="22"/>
  <c r="D188" i="22"/>
  <c r="H188" i="22"/>
  <c r="J188" i="22"/>
  <c r="K188" i="22"/>
  <c r="B189" i="22"/>
  <c r="C189" i="22"/>
  <c r="D189" i="22"/>
  <c r="H189" i="22"/>
  <c r="J189" i="22"/>
  <c r="K189" i="22"/>
  <c r="M189" i="22"/>
  <c r="B190" i="22"/>
  <c r="C190" i="22"/>
  <c r="D190" i="22"/>
  <c r="F190" i="22"/>
  <c r="H190" i="22"/>
  <c r="J190" i="22"/>
  <c r="K190" i="22"/>
  <c r="B191" i="22"/>
  <c r="C191" i="22"/>
  <c r="D191" i="22"/>
  <c r="H191" i="22"/>
  <c r="J191" i="22"/>
  <c r="K191" i="22"/>
  <c r="B192" i="22"/>
  <c r="C192" i="22"/>
  <c r="D192" i="22"/>
  <c r="G192" i="22"/>
  <c r="H192" i="22"/>
  <c r="J192" i="22"/>
  <c r="K192" i="22"/>
  <c r="B193" i="22"/>
  <c r="C193" i="22"/>
  <c r="D193" i="22"/>
  <c r="H193" i="22"/>
  <c r="J193" i="22"/>
  <c r="K193" i="22"/>
  <c r="M193" i="22"/>
  <c r="B194" i="22"/>
  <c r="C194" i="22"/>
  <c r="D194" i="22"/>
  <c r="F194" i="22"/>
  <c r="H194" i="22"/>
  <c r="J194" i="22"/>
  <c r="K194" i="22"/>
  <c r="B195" i="22"/>
  <c r="C195" i="22"/>
  <c r="D195" i="22"/>
  <c r="H195" i="22"/>
  <c r="J195" i="22"/>
  <c r="K195" i="22"/>
  <c r="M195" i="22"/>
  <c r="B196" i="22"/>
  <c r="C196" i="22"/>
  <c r="D196" i="22"/>
  <c r="E196" i="22"/>
  <c r="H196" i="22"/>
  <c r="J196" i="22"/>
  <c r="K196" i="22"/>
  <c r="M196" i="22"/>
  <c r="B197" i="22"/>
  <c r="C197" i="22"/>
  <c r="D197" i="22"/>
  <c r="E197" i="22"/>
  <c r="H197" i="22"/>
  <c r="J197" i="22"/>
  <c r="K197" i="22"/>
  <c r="M197" i="22"/>
  <c r="B198" i="22"/>
  <c r="C198" i="22"/>
  <c r="D198" i="22"/>
  <c r="F198" i="22"/>
  <c r="H198" i="22"/>
  <c r="J198" i="22"/>
  <c r="K198" i="22"/>
  <c r="B199" i="22"/>
  <c r="C199" i="22"/>
  <c r="D199" i="22"/>
  <c r="H199" i="22"/>
  <c r="J199" i="22"/>
  <c r="K199" i="22"/>
  <c r="M199" i="22"/>
  <c r="B200" i="22"/>
  <c r="C200" i="22"/>
  <c r="D200" i="22"/>
  <c r="E200" i="22"/>
  <c r="H200" i="22"/>
  <c r="J200" i="22"/>
  <c r="K200" i="22"/>
  <c r="B201" i="22"/>
  <c r="C201" i="22"/>
  <c r="D201" i="22"/>
  <c r="H201" i="22"/>
  <c r="J201" i="22"/>
  <c r="K201" i="22"/>
  <c r="M201" i="22"/>
  <c r="B202" i="22"/>
  <c r="C202" i="22"/>
  <c r="D202" i="22"/>
  <c r="F202" i="22"/>
  <c r="H202" i="22"/>
  <c r="J202" i="22"/>
  <c r="K202" i="22"/>
  <c r="B203" i="22"/>
  <c r="C203" i="22"/>
  <c r="D203" i="22"/>
  <c r="H203" i="22"/>
  <c r="J203" i="22"/>
  <c r="K203" i="22"/>
  <c r="B204" i="22"/>
  <c r="C204" i="22"/>
  <c r="D204" i="22"/>
  <c r="H204" i="22"/>
  <c r="J204" i="22"/>
  <c r="K204" i="22"/>
  <c r="M204" i="22"/>
  <c r="B205" i="22"/>
  <c r="C205" i="22"/>
  <c r="D205" i="22"/>
  <c r="H205" i="22"/>
  <c r="J205" i="22"/>
  <c r="K205" i="22"/>
  <c r="M205" i="22"/>
  <c r="B206" i="22"/>
  <c r="C206" i="22"/>
  <c r="D206" i="22"/>
  <c r="F206" i="22"/>
  <c r="H206" i="22"/>
  <c r="J206" i="22"/>
  <c r="K206" i="22"/>
  <c r="B207" i="22"/>
  <c r="C207" i="22"/>
  <c r="D207" i="22"/>
  <c r="H207" i="22"/>
  <c r="J207" i="22"/>
  <c r="K207" i="22"/>
  <c r="B208" i="22"/>
  <c r="C208" i="22"/>
  <c r="D208" i="22"/>
  <c r="H208" i="22"/>
  <c r="J208" i="22"/>
  <c r="K208" i="22"/>
  <c r="B209" i="22"/>
  <c r="C209" i="22"/>
  <c r="D209" i="22"/>
  <c r="H209" i="22"/>
  <c r="J209" i="22"/>
  <c r="K209" i="22"/>
  <c r="M209" i="22"/>
  <c r="B210" i="22"/>
  <c r="C210" i="22"/>
  <c r="D210" i="22"/>
  <c r="F210" i="22"/>
  <c r="H210" i="22"/>
  <c r="J210" i="22"/>
  <c r="K210" i="22"/>
  <c r="B211" i="22"/>
  <c r="C211" i="22"/>
  <c r="D211" i="22"/>
  <c r="H211" i="22"/>
  <c r="J211" i="22"/>
  <c r="K211" i="22"/>
  <c r="M211" i="22"/>
  <c r="B212" i="22"/>
  <c r="C212" i="22"/>
  <c r="D212" i="22"/>
  <c r="E212" i="22"/>
  <c r="H212" i="22"/>
  <c r="J212" i="22"/>
  <c r="K212" i="22"/>
  <c r="M212" i="22"/>
  <c r="B213" i="22"/>
  <c r="C213" i="22"/>
  <c r="D213" i="22"/>
  <c r="E213" i="22"/>
  <c r="H213" i="22"/>
  <c r="J213" i="22"/>
  <c r="K213" i="22"/>
  <c r="M213" i="22"/>
  <c r="B214" i="22"/>
  <c r="C214" i="22"/>
  <c r="D214" i="22"/>
  <c r="F214" i="22"/>
  <c r="H214" i="22"/>
  <c r="J214" i="22"/>
  <c r="K214" i="22"/>
  <c r="B215" i="22"/>
  <c r="C215" i="22"/>
  <c r="D215" i="22"/>
  <c r="H215" i="22"/>
  <c r="J215" i="22"/>
  <c r="K215" i="22"/>
  <c r="M215" i="22"/>
  <c r="B216" i="22"/>
  <c r="C216" i="22"/>
  <c r="D216" i="22"/>
  <c r="E216" i="22"/>
  <c r="H216" i="22"/>
  <c r="J216" i="22"/>
  <c r="K216" i="22"/>
  <c r="B217" i="22"/>
  <c r="C217" i="22"/>
  <c r="D217" i="22"/>
  <c r="H217" i="22"/>
  <c r="J217" i="22"/>
  <c r="K217" i="22"/>
  <c r="M217" i="22"/>
  <c r="B218" i="22"/>
  <c r="C218" i="22"/>
  <c r="D218" i="22"/>
  <c r="F218" i="22"/>
  <c r="H218" i="22"/>
  <c r="J218" i="22"/>
  <c r="K218" i="22"/>
  <c r="B219" i="22"/>
  <c r="C219" i="22"/>
  <c r="D219" i="22"/>
  <c r="H219" i="22"/>
  <c r="J219" i="22"/>
  <c r="K219" i="22"/>
  <c r="M219" i="22"/>
  <c r="B220" i="22"/>
  <c r="C220" i="22"/>
  <c r="D220" i="22"/>
  <c r="E220" i="22"/>
  <c r="H220" i="22"/>
  <c r="J220" i="22"/>
  <c r="K220" i="22"/>
  <c r="M220" i="22"/>
  <c r="B221" i="22"/>
  <c r="C221" i="22"/>
  <c r="D221" i="22"/>
  <c r="H221" i="22"/>
  <c r="J221" i="22"/>
  <c r="K221" i="22"/>
  <c r="M221" i="22"/>
  <c r="B222" i="22"/>
  <c r="C222" i="22"/>
  <c r="D222" i="22"/>
  <c r="F222" i="22"/>
  <c r="H222" i="22"/>
  <c r="J222" i="22"/>
  <c r="K222" i="22"/>
  <c r="B223" i="22"/>
  <c r="C223" i="22"/>
  <c r="D223" i="22"/>
  <c r="H223" i="22"/>
  <c r="J223" i="22"/>
  <c r="K223" i="22"/>
  <c r="B224" i="22"/>
  <c r="C224" i="22"/>
  <c r="D224" i="22"/>
  <c r="H224" i="22"/>
  <c r="J224" i="22"/>
  <c r="K224" i="22"/>
  <c r="B225" i="22"/>
  <c r="C225" i="22"/>
  <c r="D225" i="22"/>
  <c r="H225" i="22"/>
  <c r="J225" i="22"/>
  <c r="K225" i="22"/>
  <c r="M225" i="22"/>
  <c r="B226" i="22"/>
  <c r="C226" i="22"/>
  <c r="D226" i="22"/>
  <c r="F226" i="22"/>
  <c r="H226" i="22"/>
  <c r="J226" i="22"/>
  <c r="K226" i="22"/>
  <c r="B227" i="22"/>
  <c r="C227" i="22"/>
  <c r="D227" i="22"/>
  <c r="H227" i="22"/>
  <c r="J227" i="22"/>
  <c r="K227" i="22"/>
  <c r="B228" i="22"/>
  <c r="C228" i="22"/>
  <c r="D228" i="22"/>
  <c r="H228" i="22"/>
  <c r="J228" i="22"/>
  <c r="K228" i="22"/>
  <c r="M228" i="22"/>
  <c r="B229" i="22"/>
  <c r="C229" i="22"/>
  <c r="D229" i="22"/>
  <c r="H229" i="22"/>
  <c r="J229" i="22"/>
  <c r="K229" i="22"/>
  <c r="M229" i="22"/>
  <c r="B230" i="22"/>
  <c r="C230" i="22"/>
  <c r="D230" i="22"/>
  <c r="F230" i="22"/>
  <c r="H230" i="22"/>
  <c r="J230" i="22"/>
  <c r="K230" i="22"/>
  <c r="B231" i="22"/>
  <c r="C231" i="22"/>
  <c r="D231" i="22"/>
  <c r="H231" i="22"/>
  <c r="J231" i="22"/>
  <c r="K231" i="22"/>
  <c r="B232" i="22"/>
  <c r="C232" i="22"/>
  <c r="D232" i="22"/>
  <c r="H232" i="22"/>
  <c r="J232" i="22"/>
  <c r="K232" i="22"/>
  <c r="B233" i="22"/>
  <c r="C233" i="22"/>
  <c r="D233" i="22"/>
  <c r="H233" i="22"/>
  <c r="J233" i="22"/>
  <c r="K233" i="22"/>
  <c r="M233" i="22"/>
  <c r="B234" i="22"/>
  <c r="C234" i="22"/>
  <c r="D234" i="22"/>
  <c r="F234" i="22"/>
  <c r="H234" i="22"/>
  <c r="J234" i="22"/>
  <c r="K234" i="22"/>
  <c r="B235" i="22"/>
  <c r="C235" i="22"/>
  <c r="D235" i="22"/>
  <c r="H235" i="22"/>
  <c r="J235" i="22"/>
  <c r="K235" i="22"/>
  <c r="M235" i="22"/>
  <c r="B236" i="22"/>
  <c r="C236" i="22"/>
  <c r="D236" i="22"/>
  <c r="E236" i="22"/>
  <c r="H236" i="22"/>
  <c r="J236" i="22"/>
  <c r="K236" i="22"/>
  <c r="M236" i="22"/>
  <c r="B237" i="22"/>
  <c r="C237" i="22"/>
  <c r="D237" i="22"/>
  <c r="H237" i="22"/>
  <c r="J237" i="22"/>
  <c r="K237" i="22"/>
  <c r="M237" i="22"/>
  <c r="B238" i="22"/>
  <c r="C238" i="22"/>
  <c r="D238" i="22"/>
  <c r="F238" i="22"/>
  <c r="H238" i="22"/>
  <c r="J238" i="22"/>
  <c r="K238" i="22"/>
  <c r="B239" i="22"/>
  <c r="C239" i="22"/>
  <c r="D239" i="22"/>
  <c r="H239" i="22"/>
  <c r="J239" i="22"/>
  <c r="K239" i="22"/>
  <c r="B240" i="22"/>
  <c r="C240" i="22"/>
  <c r="D240" i="22"/>
  <c r="H240" i="22"/>
  <c r="J240" i="22"/>
  <c r="K240" i="22"/>
  <c r="B241" i="22"/>
  <c r="C241" i="22"/>
  <c r="D241" i="22"/>
  <c r="H241" i="22"/>
  <c r="J241" i="22"/>
  <c r="K241" i="22"/>
  <c r="M241" i="22"/>
  <c r="B242" i="22"/>
  <c r="C242" i="22"/>
  <c r="D242" i="22"/>
  <c r="F242" i="22"/>
  <c r="H242" i="22"/>
  <c r="J242" i="22"/>
  <c r="K242" i="22"/>
  <c r="B243" i="22"/>
  <c r="C243" i="22"/>
  <c r="D243" i="22"/>
  <c r="H243" i="22"/>
  <c r="J243" i="22"/>
  <c r="K243" i="22"/>
  <c r="M243" i="22"/>
  <c r="B244" i="22"/>
  <c r="C244" i="22"/>
  <c r="D244" i="22"/>
  <c r="E244" i="22"/>
  <c r="H244" i="22"/>
  <c r="J244" i="22"/>
  <c r="K244" i="22"/>
  <c r="M244" i="22"/>
  <c r="B245" i="22"/>
  <c r="C245" i="22"/>
  <c r="D245" i="22"/>
  <c r="E245" i="22"/>
  <c r="H245" i="22"/>
  <c r="J245" i="22"/>
  <c r="K245" i="22"/>
  <c r="M245" i="22"/>
  <c r="B246" i="22"/>
  <c r="C246" i="22"/>
  <c r="D246" i="22"/>
  <c r="F246" i="22"/>
  <c r="H246" i="22"/>
  <c r="J246" i="22"/>
  <c r="K246" i="22"/>
  <c r="B247" i="22"/>
  <c r="C247" i="22"/>
  <c r="D247" i="22"/>
  <c r="H247" i="22"/>
  <c r="J247" i="22"/>
  <c r="K247" i="22"/>
  <c r="M247" i="22"/>
  <c r="B248" i="22"/>
  <c r="C248" i="22"/>
  <c r="D248" i="22"/>
  <c r="E248" i="22"/>
  <c r="H248" i="22"/>
  <c r="J248" i="22"/>
  <c r="K248" i="22"/>
  <c r="B249" i="22"/>
  <c r="C249" i="22"/>
  <c r="D249" i="22"/>
  <c r="H249" i="22"/>
  <c r="J249" i="22"/>
  <c r="K249" i="22"/>
  <c r="M249" i="22"/>
  <c r="B250" i="22"/>
  <c r="C250" i="22"/>
  <c r="D250" i="22"/>
  <c r="F250" i="22"/>
  <c r="H250" i="22"/>
  <c r="J250" i="22"/>
  <c r="K250" i="22"/>
  <c r="B251" i="22"/>
  <c r="C251" i="22"/>
  <c r="D251" i="22"/>
  <c r="H251" i="22"/>
  <c r="J251" i="22"/>
  <c r="K251" i="22"/>
  <c r="M251" i="22"/>
  <c r="B252" i="22"/>
  <c r="C252" i="22"/>
  <c r="D252" i="22"/>
  <c r="E252" i="22"/>
  <c r="H252" i="22"/>
  <c r="J252" i="22"/>
  <c r="K252" i="22"/>
  <c r="M252" i="22"/>
  <c r="B253" i="22"/>
  <c r="C253" i="22"/>
  <c r="D253" i="22"/>
  <c r="H253" i="22"/>
  <c r="J253" i="22"/>
  <c r="K253" i="22"/>
  <c r="M253" i="22"/>
  <c r="B254" i="22"/>
  <c r="C254" i="22"/>
  <c r="D254" i="22"/>
  <c r="F254" i="22"/>
  <c r="H254" i="22"/>
  <c r="J254" i="22"/>
  <c r="K254" i="22"/>
  <c r="B255" i="22"/>
  <c r="C255" i="22"/>
  <c r="D255" i="22"/>
  <c r="H255" i="22"/>
  <c r="J255" i="22"/>
  <c r="K255" i="22"/>
  <c r="B256" i="22"/>
  <c r="C256" i="22"/>
  <c r="D256" i="22"/>
  <c r="H256" i="22"/>
  <c r="J256" i="22"/>
  <c r="K256" i="22"/>
  <c r="B257" i="22"/>
  <c r="C257" i="22"/>
  <c r="D257" i="22"/>
  <c r="H257" i="22"/>
  <c r="J257" i="22"/>
  <c r="K257" i="22"/>
  <c r="B258" i="22"/>
  <c r="C258" i="22"/>
  <c r="D258" i="22"/>
  <c r="H258" i="22"/>
  <c r="J258" i="22"/>
  <c r="K258" i="22"/>
  <c r="B259" i="22"/>
  <c r="C259" i="22"/>
  <c r="D259" i="22"/>
  <c r="H259" i="22"/>
  <c r="J259" i="22"/>
  <c r="K259" i="22"/>
  <c r="B260" i="22"/>
  <c r="C260" i="22"/>
  <c r="D260" i="22"/>
  <c r="E260" i="22"/>
  <c r="H260" i="22"/>
  <c r="J260" i="22"/>
  <c r="K260" i="22"/>
  <c r="B261" i="22"/>
  <c r="C261" i="22"/>
  <c r="D261" i="22"/>
  <c r="H261" i="22"/>
  <c r="J261" i="22"/>
  <c r="K261" i="22"/>
  <c r="B262" i="22"/>
  <c r="C262" i="22"/>
  <c r="D262" i="22"/>
  <c r="H262" i="22"/>
  <c r="J262" i="22"/>
  <c r="K262" i="22"/>
  <c r="B263" i="22"/>
  <c r="C263" i="22"/>
  <c r="D263" i="22"/>
  <c r="E263" i="22"/>
  <c r="H263" i="22"/>
  <c r="J263" i="22"/>
  <c r="K263" i="22"/>
  <c r="B264" i="22"/>
  <c r="C264" i="22"/>
  <c r="D264" i="22"/>
  <c r="E264" i="22"/>
  <c r="H264" i="22"/>
  <c r="J264" i="22"/>
  <c r="K264" i="22"/>
  <c r="B265" i="22"/>
  <c r="C265" i="22"/>
  <c r="D265" i="22"/>
  <c r="F265" i="22"/>
  <c r="H265" i="22"/>
  <c r="J265" i="22"/>
  <c r="K265" i="22"/>
  <c r="B266" i="22"/>
  <c r="C266" i="22"/>
  <c r="D266" i="22"/>
  <c r="H266" i="22"/>
  <c r="J266" i="22"/>
  <c r="K266" i="22"/>
  <c r="B267" i="22"/>
  <c r="C267" i="22"/>
  <c r="D267" i="22"/>
  <c r="H267" i="22"/>
  <c r="J267" i="22"/>
  <c r="K267" i="22"/>
  <c r="B268" i="22"/>
  <c r="C268" i="22"/>
  <c r="D268" i="22"/>
  <c r="F268" i="22"/>
  <c r="H268" i="22"/>
  <c r="J268" i="22"/>
  <c r="K268" i="22"/>
  <c r="B269" i="22"/>
  <c r="C269" i="22"/>
  <c r="D269" i="22"/>
  <c r="H269" i="22"/>
  <c r="J269" i="22"/>
  <c r="K269" i="22"/>
  <c r="B270" i="22"/>
  <c r="C270" i="22"/>
  <c r="D270" i="22"/>
  <c r="H270" i="22"/>
  <c r="J270" i="22"/>
  <c r="K270" i="22"/>
  <c r="B271" i="22"/>
  <c r="C271" i="22"/>
  <c r="D271" i="22"/>
  <c r="F271" i="22"/>
  <c r="H271" i="22"/>
  <c r="J271" i="22"/>
  <c r="K271" i="22"/>
  <c r="B272" i="22"/>
  <c r="C272" i="22"/>
  <c r="D272" i="22"/>
  <c r="H272" i="22"/>
  <c r="J272" i="22"/>
  <c r="K272" i="22"/>
  <c r="B273" i="22"/>
  <c r="C273" i="22"/>
  <c r="D273" i="22"/>
  <c r="F273" i="22"/>
  <c r="H273" i="22"/>
  <c r="J273" i="22"/>
  <c r="K273" i="22"/>
  <c r="B274" i="22"/>
  <c r="C274" i="22"/>
  <c r="D274" i="22"/>
  <c r="F274" i="22"/>
  <c r="H274" i="22"/>
  <c r="J274" i="22"/>
  <c r="K274" i="22"/>
  <c r="B275" i="22"/>
  <c r="C275" i="22"/>
  <c r="D275" i="22"/>
  <c r="H275" i="22"/>
  <c r="J275" i="22"/>
  <c r="K275" i="22"/>
  <c r="B276" i="22"/>
  <c r="C276" i="22"/>
  <c r="D276" i="22"/>
  <c r="F276" i="22"/>
  <c r="H276" i="22"/>
  <c r="J276" i="22"/>
  <c r="K276" i="22"/>
  <c r="B277" i="22"/>
  <c r="C277" i="22"/>
  <c r="D277" i="22"/>
  <c r="H277" i="22"/>
  <c r="J277" i="22"/>
  <c r="K277" i="22"/>
  <c r="B278" i="22"/>
  <c r="C278" i="22"/>
  <c r="D278" i="22"/>
  <c r="H278" i="22"/>
  <c r="J278" i="22"/>
  <c r="K278" i="22"/>
  <c r="L278" i="22"/>
  <c r="B279" i="22"/>
  <c r="C279" i="22"/>
  <c r="D279" i="22"/>
  <c r="E279" i="22"/>
  <c r="H279" i="22"/>
  <c r="J279" i="22"/>
  <c r="K279" i="22"/>
  <c r="L279" i="22"/>
  <c r="B280" i="22"/>
  <c r="C280" i="22"/>
  <c r="D280" i="22"/>
  <c r="H280" i="22"/>
  <c r="J280" i="22"/>
  <c r="K280" i="22"/>
  <c r="B281" i="22"/>
  <c r="C281" i="22"/>
  <c r="D281" i="22"/>
  <c r="F281" i="22"/>
  <c r="H281" i="22"/>
  <c r="J281" i="22"/>
  <c r="K281" i="22"/>
  <c r="B282" i="22"/>
  <c r="C282" i="22"/>
  <c r="D282" i="22"/>
  <c r="H282" i="22"/>
  <c r="J282" i="22"/>
  <c r="K282" i="22"/>
  <c r="L282" i="22"/>
  <c r="B283" i="22"/>
  <c r="C283" i="22"/>
  <c r="D283" i="22"/>
  <c r="F283" i="22"/>
  <c r="H283" i="22"/>
  <c r="J283" i="22"/>
  <c r="K283" i="22"/>
  <c r="L283" i="22"/>
  <c r="B284" i="22"/>
  <c r="C284" i="22"/>
  <c r="D284" i="22"/>
  <c r="E284" i="22"/>
  <c r="H284" i="22"/>
  <c r="J284" i="22"/>
  <c r="K284" i="22"/>
  <c r="B285" i="22"/>
  <c r="C285" i="22"/>
  <c r="D285" i="22"/>
  <c r="F285" i="22"/>
  <c r="H285" i="22"/>
  <c r="J285" i="22"/>
  <c r="K285" i="22"/>
  <c r="L285" i="22"/>
  <c r="B286" i="22"/>
  <c r="C286" i="22"/>
  <c r="D286" i="22"/>
  <c r="F286" i="22"/>
  <c r="H286" i="22"/>
  <c r="J286" i="22"/>
  <c r="K286" i="22"/>
  <c r="L286" i="22"/>
  <c r="B287" i="22"/>
  <c r="C287" i="22"/>
  <c r="D287" i="22"/>
  <c r="F287" i="22"/>
  <c r="H287" i="22"/>
  <c r="J287" i="22"/>
  <c r="K287" i="22"/>
  <c r="L287" i="22"/>
  <c r="B288" i="22"/>
  <c r="C288" i="22"/>
  <c r="D288" i="22"/>
  <c r="F288" i="22"/>
  <c r="H288" i="22"/>
  <c r="J288" i="22"/>
  <c r="K288" i="22"/>
  <c r="B289" i="22"/>
  <c r="C289" i="22"/>
  <c r="D289" i="22"/>
  <c r="H289" i="22"/>
  <c r="J289" i="22"/>
  <c r="K289" i="22"/>
  <c r="B290" i="22"/>
  <c r="C290" i="22"/>
  <c r="D290" i="22"/>
  <c r="H290" i="22"/>
  <c r="J290" i="22"/>
  <c r="K290" i="22"/>
  <c r="L290" i="22"/>
  <c r="B291" i="22"/>
  <c r="C291" i="22"/>
  <c r="D291" i="22"/>
  <c r="F291" i="22"/>
  <c r="H291" i="22"/>
  <c r="J291" i="22"/>
  <c r="K291" i="22"/>
  <c r="B292" i="22"/>
  <c r="C292" i="22"/>
  <c r="D292" i="22"/>
  <c r="H292" i="22"/>
  <c r="J292" i="22"/>
  <c r="K292" i="22"/>
  <c r="L292" i="22"/>
  <c r="B293" i="22"/>
  <c r="C293" i="22"/>
  <c r="D293" i="22"/>
  <c r="H293" i="22"/>
  <c r="J293" i="22"/>
  <c r="K293" i="22"/>
  <c r="L293" i="22"/>
  <c r="B294" i="22"/>
  <c r="C294" i="22"/>
  <c r="D294" i="22"/>
  <c r="F294" i="22"/>
  <c r="H294" i="22"/>
  <c r="J294" i="22"/>
  <c r="K294" i="22"/>
  <c r="L294" i="22"/>
  <c r="B295" i="22"/>
  <c r="C295" i="22"/>
  <c r="D295" i="22"/>
  <c r="H295" i="22"/>
  <c r="J295" i="22"/>
  <c r="K295" i="22"/>
  <c r="B296" i="22"/>
  <c r="C296" i="22"/>
  <c r="D296" i="22"/>
  <c r="H296" i="22"/>
  <c r="J296" i="22"/>
  <c r="K296" i="22"/>
  <c r="L296" i="22"/>
  <c r="B297" i="22"/>
  <c r="C297" i="22"/>
  <c r="D297" i="22"/>
  <c r="F297" i="22"/>
  <c r="H297" i="22"/>
  <c r="J297" i="22"/>
  <c r="K297" i="22"/>
  <c r="B298" i="22"/>
  <c r="C298" i="22"/>
  <c r="D298" i="22"/>
  <c r="H298" i="22"/>
  <c r="J298" i="22"/>
  <c r="K298" i="22"/>
  <c r="L298" i="22"/>
  <c r="B299" i="22"/>
  <c r="C299" i="22"/>
  <c r="D299" i="22"/>
  <c r="F299" i="22"/>
  <c r="H299" i="22"/>
  <c r="J299" i="22"/>
  <c r="K299" i="22"/>
  <c r="B300" i="22"/>
  <c r="C300" i="22"/>
  <c r="D300" i="22"/>
  <c r="H300" i="22"/>
  <c r="J300" i="22"/>
  <c r="K300" i="22"/>
  <c r="L300" i="22"/>
  <c r="B301" i="22"/>
  <c r="C301" i="22"/>
  <c r="D301" i="22"/>
  <c r="F301" i="22"/>
  <c r="H301" i="22"/>
  <c r="J301" i="22"/>
  <c r="K301" i="22"/>
  <c r="B302" i="22"/>
  <c r="C302" i="22"/>
  <c r="D302" i="22"/>
  <c r="H302" i="22"/>
  <c r="J302" i="22"/>
  <c r="K302" i="22"/>
  <c r="L302" i="22"/>
  <c r="B303" i="22"/>
  <c r="C303" i="22"/>
  <c r="D303" i="22"/>
  <c r="H303" i="22"/>
  <c r="J303" i="22"/>
  <c r="K303" i="22"/>
  <c r="B304" i="22"/>
  <c r="C304" i="22"/>
  <c r="D304" i="22"/>
  <c r="F304" i="22"/>
  <c r="H304" i="22"/>
  <c r="J304" i="22"/>
  <c r="K304" i="22"/>
  <c r="L304" i="22"/>
  <c r="B305" i="22"/>
  <c r="C305" i="22"/>
  <c r="D305" i="22"/>
  <c r="H305" i="22"/>
  <c r="J305" i="22"/>
  <c r="K305" i="22"/>
  <c r="B306" i="22"/>
  <c r="C306" i="22"/>
  <c r="D306" i="22"/>
  <c r="H306" i="22"/>
  <c r="J306" i="22"/>
  <c r="K306" i="22"/>
  <c r="L306" i="22"/>
  <c r="B307" i="22"/>
  <c r="C307" i="22"/>
  <c r="D307" i="22"/>
  <c r="H307" i="22"/>
  <c r="J307" i="22"/>
  <c r="K307" i="22"/>
  <c r="B308" i="22"/>
  <c r="C308" i="22"/>
  <c r="D308" i="22"/>
  <c r="F308" i="22"/>
  <c r="H308" i="22"/>
  <c r="J308" i="22"/>
  <c r="K308" i="22"/>
  <c r="L308" i="22"/>
  <c r="B309" i="22"/>
  <c r="C309" i="22"/>
  <c r="D309" i="22"/>
  <c r="H309" i="22"/>
  <c r="J309" i="22"/>
  <c r="K309" i="22"/>
  <c r="B310" i="22"/>
  <c r="C310" i="22"/>
  <c r="D310" i="22"/>
  <c r="G310" i="22"/>
  <c r="H310" i="22"/>
  <c r="J310" i="22"/>
  <c r="K310" i="22"/>
  <c r="L310" i="22"/>
  <c r="B311" i="22"/>
  <c r="C311" i="22"/>
  <c r="D311" i="22"/>
  <c r="H311" i="22"/>
  <c r="J311" i="22"/>
  <c r="K311" i="22"/>
  <c r="B312" i="22"/>
  <c r="C312" i="22"/>
  <c r="D312" i="22"/>
  <c r="H312" i="22"/>
  <c r="J312" i="22"/>
  <c r="K312" i="22"/>
  <c r="L312" i="22"/>
  <c r="B313" i="22"/>
  <c r="C313" i="22"/>
  <c r="D313" i="22"/>
  <c r="E313" i="22"/>
  <c r="H313" i="22"/>
  <c r="J313" i="22"/>
  <c r="K313" i="22"/>
  <c r="B314" i="22"/>
  <c r="C314" i="22"/>
  <c r="D314" i="22"/>
  <c r="F314" i="22"/>
  <c r="H314" i="22"/>
  <c r="J314" i="22"/>
  <c r="K314" i="22"/>
  <c r="L314" i="22"/>
  <c r="B315" i="22"/>
  <c r="C315" i="22"/>
  <c r="D315" i="22"/>
  <c r="H315" i="22"/>
  <c r="J315" i="22"/>
  <c r="K315" i="22"/>
  <c r="B316" i="22"/>
  <c r="C316" i="22"/>
  <c r="D316" i="22"/>
  <c r="F316" i="22"/>
  <c r="H316" i="22"/>
  <c r="J316" i="22"/>
  <c r="K316" i="22"/>
  <c r="L316" i="22"/>
  <c r="B317" i="22"/>
  <c r="C317" i="22"/>
  <c r="D317" i="22"/>
  <c r="F317" i="22"/>
  <c r="H317" i="22"/>
  <c r="J317" i="22"/>
  <c r="K317" i="22"/>
  <c r="L317" i="22"/>
  <c r="B318" i="22"/>
  <c r="C318" i="22"/>
  <c r="D318" i="22"/>
  <c r="H318" i="22"/>
  <c r="J318" i="22"/>
  <c r="K318" i="22"/>
  <c r="L318" i="22"/>
  <c r="B319" i="22"/>
  <c r="C319" i="22"/>
  <c r="D319" i="22"/>
  <c r="H319" i="22"/>
  <c r="J319" i="22"/>
  <c r="K319" i="22"/>
  <c r="B320" i="22"/>
  <c r="C320" i="22"/>
  <c r="D320" i="22"/>
  <c r="F320" i="22"/>
  <c r="H320" i="22"/>
  <c r="J320" i="22"/>
  <c r="K320" i="22"/>
  <c r="L320" i="22"/>
  <c r="B321" i="22"/>
  <c r="C321" i="22"/>
  <c r="D321" i="22"/>
  <c r="E321" i="22"/>
  <c r="H321" i="22"/>
  <c r="J321" i="22"/>
  <c r="K321" i="22"/>
  <c r="B322" i="22"/>
  <c r="C322" i="22"/>
  <c r="D322" i="22"/>
  <c r="F322" i="22"/>
  <c r="H322" i="22"/>
  <c r="J322" i="22"/>
  <c r="K322" i="22"/>
  <c r="L322" i="22"/>
  <c r="B323" i="22"/>
  <c r="C323" i="22"/>
  <c r="D323" i="22"/>
  <c r="H323" i="22"/>
  <c r="J323" i="22"/>
  <c r="K323" i="22"/>
  <c r="B324" i="22"/>
  <c r="C324" i="22"/>
  <c r="D324" i="22"/>
  <c r="G324" i="22"/>
  <c r="H324" i="22"/>
  <c r="J324" i="22"/>
  <c r="K324" i="22"/>
  <c r="L324" i="22"/>
  <c r="B325" i="22"/>
  <c r="C325" i="22"/>
  <c r="D325" i="22"/>
  <c r="H325" i="22"/>
  <c r="J325" i="22"/>
  <c r="K325" i="22"/>
  <c r="B326" i="22"/>
  <c r="C326" i="22"/>
  <c r="D326" i="22"/>
  <c r="H326" i="22"/>
  <c r="J326" i="22"/>
  <c r="K326" i="22"/>
  <c r="L326" i="22"/>
  <c r="B327" i="22"/>
  <c r="C327" i="22"/>
  <c r="D327" i="22"/>
  <c r="H327" i="22"/>
  <c r="J327" i="22"/>
  <c r="K327" i="22"/>
  <c r="B328" i="22"/>
  <c r="C328" i="22"/>
  <c r="D328" i="22"/>
  <c r="F328" i="22"/>
  <c r="H328" i="22"/>
  <c r="J328" i="22"/>
  <c r="K328" i="22"/>
  <c r="L328" i="22"/>
  <c r="B329" i="22"/>
  <c r="C329" i="22"/>
  <c r="D329" i="22"/>
  <c r="F329" i="22"/>
  <c r="H329" i="22"/>
  <c r="J329" i="22"/>
  <c r="K329" i="22"/>
  <c r="B330" i="22"/>
  <c r="C330" i="22"/>
  <c r="D330" i="22"/>
  <c r="F330" i="22"/>
  <c r="H330" i="22"/>
  <c r="J330" i="22"/>
  <c r="K330" i="22"/>
  <c r="L330" i="22"/>
  <c r="B331" i="22"/>
  <c r="C331" i="22"/>
  <c r="D331" i="22"/>
  <c r="F331" i="22"/>
  <c r="H331" i="22"/>
  <c r="J331" i="22"/>
  <c r="K331" i="22"/>
  <c r="B332" i="22"/>
  <c r="C332" i="22"/>
  <c r="D332" i="22"/>
  <c r="H332" i="22"/>
  <c r="J332" i="22"/>
  <c r="K332" i="22"/>
  <c r="L332" i="22"/>
  <c r="B333" i="22"/>
  <c r="C333" i="22"/>
  <c r="D333" i="22"/>
  <c r="F333" i="22"/>
  <c r="H333" i="22"/>
  <c r="J333" i="22"/>
  <c r="K333" i="22"/>
  <c r="L333" i="22"/>
  <c r="B334" i="22"/>
  <c r="C334" i="22"/>
  <c r="D334" i="22"/>
  <c r="F334" i="22"/>
  <c r="H334" i="22"/>
  <c r="J334" i="22"/>
  <c r="K334" i="22"/>
  <c r="L334" i="22"/>
  <c r="B335" i="22"/>
  <c r="C335" i="22"/>
  <c r="D335" i="22"/>
  <c r="G335" i="22"/>
  <c r="H335" i="22"/>
  <c r="J335" i="22"/>
  <c r="K335" i="22"/>
  <c r="B336" i="22"/>
  <c r="C336" i="22"/>
  <c r="D336" i="22"/>
  <c r="F336" i="22"/>
  <c r="H336" i="22"/>
  <c r="J336" i="22"/>
  <c r="K336" i="22"/>
  <c r="L336" i="22"/>
  <c r="B337" i="22"/>
  <c r="C337" i="22"/>
  <c r="D337" i="22"/>
  <c r="F337" i="22"/>
  <c r="H337" i="22"/>
  <c r="J337" i="22"/>
  <c r="K337" i="22"/>
  <c r="B338" i="22"/>
  <c r="C338" i="22"/>
  <c r="D338" i="22"/>
  <c r="F338" i="22"/>
  <c r="H338" i="22"/>
  <c r="J338" i="22"/>
  <c r="K338" i="22"/>
  <c r="L338" i="22"/>
  <c r="B339" i="22"/>
  <c r="C339" i="22"/>
  <c r="D339" i="22"/>
  <c r="F339" i="22"/>
  <c r="H339" i="22"/>
  <c r="J339" i="22"/>
  <c r="K339" i="22"/>
  <c r="B340" i="22"/>
  <c r="C340" i="22"/>
  <c r="D340" i="22"/>
  <c r="G340" i="22"/>
  <c r="H340" i="22"/>
  <c r="J340" i="22"/>
  <c r="K340" i="22"/>
  <c r="L340" i="22"/>
  <c r="B341" i="22"/>
  <c r="C341" i="22"/>
  <c r="D341" i="22"/>
  <c r="F341" i="22"/>
  <c r="H341" i="22"/>
  <c r="J341" i="22"/>
  <c r="K341" i="22"/>
  <c r="B342" i="22"/>
  <c r="C342" i="22"/>
  <c r="D342" i="22"/>
  <c r="H342" i="22"/>
  <c r="J342" i="22"/>
  <c r="K342" i="22"/>
  <c r="L342" i="22"/>
  <c r="B343" i="22"/>
  <c r="C343" i="22"/>
  <c r="D343" i="22"/>
  <c r="G343" i="22"/>
  <c r="H343" i="22"/>
  <c r="J343" i="22"/>
  <c r="K343" i="22"/>
  <c r="B344" i="22"/>
  <c r="C344" i="22"/>
  <c r="D344" i="22"/>
  <c r="H344" i="22"/>
  <c r="J344" i="22"/>
  <c r="K344" i="22"/>
  <c r="L344" i="22"/>
  <c r="B345" i="22"/>
  <c r="C345" i="22"/>
  <c r="D345" i="22"/>
  <c r="H345" i="22"/>
  <c r="J345" i="22"/>
  <c r="K345" i="22"/>
  <c r="B346" i="22"/>
  <c r="C346" i="22"/>
  <c r="D346" i="22"/>
  <c r="F346" i="22"/>
  <c r="H346" i="22"/>
  <c r="J346" i="22"/>
  <c r="K346" i="22"/>
  <c r="L346" i="22"/>
  <c r="B347" i="22"/>
  <c r="C347" i="22"/>
  <c r="D347" i="22"/>
  <c r="H347" i="22"/>
  <c r="J347" i="22"/>
  <c r="K347" i="22"/>
  <c r="B348" i="22"/>
  <c r="C348" i="22"/>
  <c r="D348" i="22"/>
  <c r="F348" i="22"/>
  <c r="H348" i="22"/>
  <c r="J348" i="22"/>
  <c r="K348" i="22"/>
  <c r="L348" i="22"/>
  <c r="B349" i="22"/>
  <c r="C349" i="22"/>
  <c r="D349" i="22"/>
  <c r="F349" i="22"/>
  <c r="H349" i="22"/>
  <c r="J349" i="22"/>
  <c r="K349" i="22"/>
  <c r="B350" i="22"/>
  <c r="C350" i="22"/>
  <c r="D350" i="22"/>
  <c r="H350" i="22"/>
  <c r="J350" i="22"/>
  <c r="K350" i="22"/>
  <c r="L350" i="22"/>
  <c r="B351" i="22"/>
  <c r="C351" i="22"/>
  <c r="D351" i="22"/>
  <c r="H351" i="22"/>
  <c r="J351" i="22"/>
  <c r="K351" i="22"/>
  <c r="B352" i="22"/>
  <c r="C352" i="22"/>
  <c r="D352" i="22"/>
  <c r="F352" i="22"/>
  <c r="H352" i="22"/>
  <c r="J352" i="22"/>
  <c r="K352" i="22"/>
  <c r="L352" i="22"/>
  <c r="B353" i="22"/>
  <c r="C353" i="22"/>
  <c r="D353" i="22"/>
  <c r="H353" i="22"/>
  <c r="J353" i="22"/>
  <c r="K353" i="22"/>
  <c r="L353" i="22"/>
  <c r="B354" i="22"/>
  <c r="C354" i="22"/>
  <c r="D354" i="22"/>
  <c r="E354" i="22"/>
  <c r="H354" i="22"/>
  <c r="J354" i="22"/>
  <c r="K354" i="22"/>
  <c r="L354" i="22"/>
  <c r="B355" i="22"/>
  <c r="C355" i="22"/>
  <c r="D355" i="22"/>
  <c r="E355" i="22"/>
  <c r="H355" i="22"/>
  <c r="J355" i="22"/>
  <c r="K355" i="22"/>
  <c r="B356" i="22"/>
  <c r="C356" i="22"/>
  <c r="D356" i="22"/>
  <c r="E356" i="22"/>
  <c r="H356" i="22"/>
  <c r="J356" i="22"/>
  <c r="K356" i="22"/>
  <c r="B357" i="22"/>
  <c r="C357" i="22"/>
  <c r="D357" i="22"/>
  <c r="E357" i="22"/>
  <c r="H357" i="22"/>
  <c r="J357" i="22"/>
  <c r="K357" i="22"/>
  <c r="L357" i="22"/>
  <c r="B358" i="22"/>
  <c r="C358" i="22"/>
  <c r="D358" i="22"/>
  <c r="E358" i="22"/>
  <c r="H358" i="22"/>
  <c r="J358" i="22"/>
  <c r="K358" i="22"/>
  <c r="B359" i="22"/>
  <c r="C359" i="22"/>
  <c r="D359" i="22"/>
  <c r="E359" i="22"/>
  <c r="H359" i="22"/>
  <c r="J359" i="22"/>
  <c r="K359" i="22"/>
  <c r="B360" i="22"/>
  <c r="C360" i="22"/>
  <c r="D360" i="22"/>
  <c r="E360" i="22"/>
  <c r="H360" i="22"/>
  <c r="J360" i="22"/>
  <c r="K360" i="22"/>
  <c r="L360" i="22"/>
  <c r="B361" i="22"/>
  <c r="C361" i="22"/>
  <c r="D361" i="22"/>
  <c r="E361" i="22"/>
  <c r="H361" i="22"/>
  <c r="J361" i="22"/>
  <c r="K361" i="22"/>
  <c r="B362" i="22"/>
  <c r="C362" i="22"/>
  <c r="D362" i="22"/>
  <c r="E362" i="22"/>
  <c r="H362" i="22"/>
  <c r="J362" i="22"/>
  <c r="K362" i="22"/>
  <c r="L362" i="22"/>
  <c r="B363" i="22"/>
  <c r="C363" i="22"/>
  <c r="D363" i="22"/>
  <c r="E363" i="22"/>
  <c r="H363" i="22"/>
  <c r="J363" i="22"/>
  <c r="K363" i="22"/>
  <c r="M363" i="22"/>
  <c r="B364" i="22"/>
  <c r="C364" i="22"/>
  <c r="D364" i="22"/>
  <c r="E364" i="22"/>
  <c r="H364" i="22"/>
  <c r="J364" i="22"/>
  <c r="K364" i="22"/>
  <c r="B365" i="22"/>
  <c r="C365" i="22"/>
  <c r="D365" i="22"/>
  <c r="E365" i="22"/>
  <c r="H365" i="22"/>
  <c r="J365" i="22"/>
  <c r="K365" i="22"/>
  <c r="B366" i="22"/>
  <c r="C366" i="22"/>
  <c r="D366" i="22"/>
  <c r="E366" i="22"/>
  <c r="H366" i="22"/>
  <c r="J366" i="22"/>
  <c r="K366" i="22"/>
  <c r="B367" i="22"/>
  <c r="C367" i="22"/>
  <c r="D367" i="22"/>
  <c r="E367" i="22"/>
  <c r="H367" i="22"/>
  <c r="J367" i="22"/>
  <c r="K367" i="22"/>
  <c r="B368" i="22"/>
  <c r="C368" i="22"/>
  <c r="D368" i="22"/>
  <c r="E368" i="22"/>
  <c r="H368" i="22"/>
  <c r="J368" i="22"/>
  <c r="K368" i="22"/>
  <c r="B369" i="22"/>
  <c r="C369" i="22"/>
  <c r="D369" i="22"/>
  <c r="E369" i="22"/>
  <c r="H369" i="22"/>
  <c r="J369" i="22"/>
  <c r="K369" i="22"/>
  <c r="B370" i="22"/>
  <c r="C370" i="22"/>
  <c r="D370" i="22"/>
  <c r="E370" i="22"/>
  <c r="H370" i="22"/>
  <c r="J370" i="22"/>
  <c r="K370" i="22"/>
  <c r="L370" i="22"/>
  <c r="B371" i="22"/>
  <c r="C371" i="22"/>
  <c r="D371" i="22"/>
  <c r="E371" i="22"/>
  <c r="H371" i="22"/>
  <c r="J371" i="22"/>
  <c r="K371" i="22"/>
  <c r="B372" i="22"/>
  <c r="C372" i="22"/>
  <c r="D372" i="22"/>
  <c r="E372" i="22"/>
  <c r="H372" i="22"/>
  <c r="J372" i="22"/>
  <c r="K372" i="22"/>
  <c r="B373" i="22"/>
  <c r="C373" i="22"/>
  <c r="D373" i="22"/>
  <c r="E373" i="22"/>
  <c r="H373" i="22"/>
  <c r="J373" i="22"/>
  <c r="K373" i="22"/>
  <c r="L373" i="22"/>
  <c r="B374" i="22"/>
  <c r="C374" i="22"/>
  <c r="D374" i="22"/>
  <c r="E374" i="22"/>
  <c r="H374" i="22"/>
  <c r="J374" i="22"/>
  <c r="K374" i="22"/>
  <c r="B375" i="22"/>
  <c r="C375" i="22"/>
  <c r="D375" i="22"/>
  <c r="E375" i="22"/>
  <c r="H375" i="22"/>
  <c r="J375" i="22"/>
  <c r="K375" i="22"/>
  <c r="L375" i="22"/>
  <c r="B376" i="22"/>
  <c r="C376" i="22"/>
  <c r="D376" i="22"/>
  <c r="E376" i="22"/>
  <c r="H376" i="22"/>
  <c r="J376" i="22"/>
  <c r="K376" i="22"/>
  <c r="B377" i="22"/>
  <c r="C377" i="22"/>
  <c r="D377" i="22"/>
  <c r="E377" i="22"/>
  <c r="H377" i="22"/>
  <c r="J377" i="22"/>
  <c r="K377" i="22"/>
  <c r="L377" i="22"/>
  <c r="B378" i="22"/>
  <c r="C378" i="22"/>
  <c r="D378" i="22"/>
  <c r="E378" i="22"/>
  <c r="H378" i="22"/>
  <c r="J378" i="22"/>
  <c r="K378" i="22"/>
  <c r="B379" i="22"/>
  <c r="C379" i="22"/>
  <c r="D379" i="22"/>
  <c r="E379" i="22"/>
  <c r="H379" i="22"/>
  <c r="J379" i="22"/>
  <c r="K379" i="22"/>
  <c r="B380" i="22"/>
  <c r="C380" i="22"/>
  <c r="D380" i="22"/>
  <c r="E380" i="22"/>
  <c r="H380" i="22"/>
  <c r="J380" i="22"/>
  <c r="K380" i="22"/>
  <c r="M380" i="22"/>
  <c r="B381" i="22"/>
  <c r="C381" i="22"/>
  <c r="D381" i="22"/>
  <c r="E381" i="22"/>
  <c r="H381" i="22"/>
  <c r="J381" i="22"/>
  <c r="K381" i="22"/>
  <c r="B382" i="22"/>
  <c r="C382" i="22"/>
  <c r="D382" i="22"/>
  <c r="E382" i="22"/>
  <c r="H382" i="22"/>
  <c r="J382" i="22"/>
  <c r="K382" i="22"/>
  <c r="B383" i="22"/>
  <c r="C383" i="22"/>
  <c r="D383" i="22"/>
  <c r="E383" i="22"/>
  <c r="H383" i="22"/>
  <c r="J383" i="22"/>
  <c r="K383" i="22"/>
  <c r="B384" i="22"/>
  <c r="C384" i="22"/>
  <c r="D384" i="22"/>
  <c r="E384" i="22"/>
  <c r="H384" i="22"/>
  <c r="J384" i="22"/>
  <c r="K384" i="22"/>
  <c r="B385" i="22"/>
  <c r="C385" i="22"/>
  <c r="D385" i="22"/>
  <c r="E385" i="22"/>
  <c r="H385" i="22"/>
  <c r="J385" i="22"/>
  <c r="K385" i="22"/>
  <c r="B386" i="22"/>
  <c r="C386" i="22"/>
  <c r="D386" i="22"/>
  <c r="E386" i="22"/>
  <c r="H386" i="22"/>
  <c r="J386" i="22"/>
  <c r="K386" i="22"/>
  <c r="B387" i="22"/>
  <c r="C387" i="22"/>
  <c r="D387" i="22"/>
  <c r="E387" i="22"/>
  <c r="H387" i="22"/>
  <c r="J387" i="22"/>
  <c r="K387" i="22"/>
  <c r="M387" i="22"/>
  <c r="B388" i="22"/>
  <c r="C388" i="22"/>
  <c r="D388" i="22"/>
  <c r="H388" i="22"/>
  <c r="J388" i="22"/>
  <c r="K388" i="22"/>
  <c r="B389" i="22"/>
  <c r="C389" i="22"/>
  <c r="D389" i="22"/>
  <c r="E389" i="22"/>
  <c r="H389" i="22"/>
  <c r="J389" i="22"/>
  <c r="K389" i="22"/>
  <c r="B390" i="22"/>
  <c r="C390" i="22"/>
  <c r="D390" i="22"/>
  <c r="H390" i="22"/>
  <c r="J390" i="22"/>
  <c r="K390" i="22"/>
  <c r="B391" i="22"/>
  <c r="C391" i="22"/>
  <c r="D391" i="22"/>
  <c r="E391" i="22"/>
  <c r="H391" i="22"/>
  <c r="J391" i="22"/>
  <c r="K391" i="22"/>
  <c r="B392" i="22"/>
  <c r="C392" i="22"/>
  <c r="D392" i="22"/>
  <c r="H392" i="22"/>
  <c r="J392" i="22"/>
  <c r="K392" i="22"/>
  <c r="M392" i="22"/>
  <c r="B393" i="22"/>
  <c r="C393" i="22"/>
  <c r="D393" i="22"/>
  <c r="E393" i="22"/>
  <c r="H393" i="22"/>
  <c r="J393" i="22"/>
  <c r="K393" i="22"/>
  <c r="B394" i="22"/>
  <c r="C394" i="22"/>
  <c r="D394" i="22"/>
  <c r="H394" i="22"/>
  <c r="J394" i="22"/>
  <c r="K394" i="22"/>
  <c r="M394" i="22"/>
  <c r="B395" i="22"/>
  <c r="C395" i="22"/>
  <c r="D395" i="22"/>
  <c r="E395" i="22"/>
  <c r="H395" i="22"/>
  <c r="J395" i="22"/>
  <c r="K395" i="22"/>
  <c r="B396" i="22"/>
  <c r="C396" i="22"/>
  <c r="D396" i="22"/>
  <c r="H396" i="22"/>
  <c r="J396" i="22"/>
  <c r="K396" i="22"/>
  <c r="B397" i="22"/>
  <c r="C397" i="22"/>
  <c r="D397" i="22"/>
  <c r="E397" i="22"/>
  <c r="H397" i="22"/>
  <c r="J397" i="22"/>
  <c r="K397" i="22"/>
  <c r="B398" i="22"/>
  <c r="C398" i="22"/>
  <c r="D398" i="22"/>
  <c r="H398" i="22"/>
  <c r="J398" i="22"/>
  <c r="K398" i="22"/>
  <c r="L398" i="22"/>
  <c r="B399" i="22"/>
  <c r="C399" i="22"/>
  <c r="D399" i="22"/>
  <c r="E399" i="22"/>
  <c r="H399" i="22"/>
  <c r="J399" i="22"/>
  <c r="K399" i="22"/>
  <c r="B400" i="22"/>
  <c r="C400" i="22"/>
  <c r="D400" i="22"/>
  <c r="H400" i="22"/>
  <c r="J400" i="22"/>
  <c r="K400" i="22"/>
  <c r="B401" i="22"/>
  <c r="C401" i="22"/>
  <c r="D401" i="22"/>
  <c r="E401" i="22"/>
  <c r="H401" i="22"/>
  <c r="J401" i="22"/>
  <c r="K401" i="22"/>
  <c r="B402" i="22"/>
  <c r="C402" i="22"/>
  <c r="D402" i="22"/>
  <c r="H402" i="22"/>
  <c r="J402" i="22"/>
  <c r="K402" i="22"/>
  <c r="B403" i="22"/>
  <c r="C403" i="22"/>
  <c r="D403" i="22"/>
  <c r="E403" i="22"/>
  <c r="H403" i="22"/>
  <c r="J403" i="22"/>
  <c r="K403" i="22"/>
  <c r="M403" i="22"/>
  <c r="B404" i="22"/>
  <c r="C404" i="22"/>
  <c r="D404" i="22"/>
  <c r="H404" i="22"/>
  <c r="J404" i="22"/>
  <c r="K404" i="22"/>
  <c r="B405" i="22"/>
  <c r="C405" i="22"/>
  <c r="D405" i="22"/>
  <c r="H405" i="22"/>
  <c r="J405" i="22"/>
  <c r="K405" i="22"/>
  <c r="B406" i="22"/>
  <c r="C406" i="22"/>
  <c r="D406" i="22"/>
  <c r="G406" i="22"/>
  <c r="H406" i="22"/>
  <c r="J406" i="22"/>
  <c r="K406" i="22"/>
  <c r="B407" i="22"/>
  <c r="C407" i="22"/>
  <c r="D407" i="22"/>
  <c r="E407" i="22"/>
  <c r="H407" i="22"/>
  <c r="J407" i="22"/>
  <c r="K407" i="22"/>
  <c r="M407" i="22"/>
  <c r="B408" i="22"/>
  <c r="C408" i="22"/>
  <c r="D408" i="22"/>
  <c r="H408" i="22"/>
  <c r="J408" i="22"/>
  <c r="K408" i="22"/>
  <c r="B409" i="22"/>
  <c r="C409" i="22"/>
  <c r="D409" i="22"/>
  <c r="H409" i="22"/>
  <c r="J409" i="22"/>
  <c r="K409" i="22"/>
  <c r="L409" i="22"/>
  <c r="B410" i="22"/>
  <c r="C410" i="22"/>
  <c r="D410" i="22"/>
  <c r="G410" i="22"/>
  <c r="H410" i="22"/>
  <c r="J410" i="22"/>
  <c r="K410" i="22"/>
  <c r="M410" i="22"/>
  <c r="B411" i="22"/>
  <c r="C411" i="22"/>
  <c r="D411" i="22"/>
  <c r="E411" i="22"/>
  <c r="H411" i="22"/>
  <c r="J411" i="22"/>
  <c r="K411" i="22"/>
  <c r="L411" i="22"/>
  <c r="B412" i="22"/>
  <c r="C412" i="22"/>
  <c r="D412" i="22"/>
  <c r="H412" i="22"/>
  <c r="J412" i="22"/>
  <c r="K412" i="22"/>
  <c r="L412" i="22"/>
  <c r="B413" i="22"/>
  <c r="C413" i="22"/>
  <c r="D413" i="22"/>
  <c r="H413" i="22"/>
  <c r="J413" i="22"/>
  <c r="K413" i="22"/>
  <c r="L413" i="22"/>
  <c r="B414" i="22"/>
  <c r="C414" i="22"/>
  <c r="D414" i="22"/>
  <c r="G414" i="22"/>
  <c r="H414" i="22"/>
  <c r="J414" i="22"/>
  <c r="K414" i="22"/>
  <c r="M414" i="22"/>
  <c r="B415" i="22"/>
  <c r="C415" i="22"/>
  <c r="D415" i="22"/>
  <c r="F415" i="22"/>
  <c r="H415" i="22"/>
  <c r="J415" i="22"/>
  <c r="K415" i="22"/>
  <c r="M415" i="22"/>
  <c r="B416" i="22"/>
  <c r="C416" i="22"/>
  <c r="D416" i="22"/>
  <c r="G416" i="22"/>
  <c r="H416" i="22"/>
  <c r="J416" i="22"/>
  <c r="K416" i="22"/>
  <c r="M416" i="22"/>
  <c r="B417" i="22"/>
  <c r="C417" i="22"/>
  <c r="D417" i="22"/>
  <c r="H417" i="22"/>
  <c r="J417" i="22"/>
  <c r="K417" i="22"/>
  <c r="M417" i="22"/>
  <c r="B418" i="22"/>
  <c r="C418" i="22"/>
  <c r="D418" i="22"/>
  <c r="H418" i="22"/>
  <c r="J418" i="22"/>
  <c r="K418" i="22"/>
  <c r="L418" i="22"/>
  <c r="B419" i="22"/>
  <c r="C419" i="22"/>
  <c r="D419" i="22"/>
  <c r="G419" i="22"/>
  <c r="H419" i="22"/>
  <c r="J419" i="22"/>
  <c r="K419" i="22"/>
  <c r="B420" i="22"/>
  <c r="C420" i="22"/>
  <c r="D420" i="22"/>
  <c r="G420" i="22"/>
  <c r="H420" i="22"/>
  <c r="J420" i="22"/>
  <c r="K420" i="22"/>
  <c r="M420" i="22"/>
  <c r="B421" i="22"/>
  <c r="C421" i="22"/>
  <c r="D421" i="22"/>
  <c r="H421" i="22"/>
  <c r="J421" i="22"/>
  <c r="K421" i="22"/>
  <c r="M421" i="22"/>
  <c r="B422" i="22"/>
  <c r="C422" i="22"/>
  <c r="D422" i="22"/>
  <c r="H422" i="22"/>
  <c r="J422" i="22"/>
  <c r="K422" i="22"/>
  <c r="B423" i="22"/>
  <c r="C423" i="22"/>
  <c r="D423" i="22"/>
  <c r="G423" i="22"/>
  <c r="H423" i="22"/>
  <c r="J423" i="22"/>
  <c r="K423" i="22"/>
  <c r="B424" i="22"/>
  <c r="C424" i="22"/>
  <c r="D424" i="22"/>
  <c r="H424" i="22"/>
  <c r="J424" i="22"/>
  <c r="K424" i="22"/>
  <c r="L424" i="22"/>
  <c r="B425" i="22"/>
  <c r="C425" i="22"/>
  <c r="D425" i="22"/>
  <c r="H425" i="22"/>
  <c r="J425" i="22"/>
  <c r="K425" i="22"/>
  <c r="B426" i="22"/>
  <c r="C426" i="22"/>
  <c r="D426" i="22"/>
  <c r="H426" i="22"/>
  <c r="J426" i="22"/>
  <c r="K426" i="22"/>
  <c r="M426" i="22"/>
  <c r="B427" i="22"/>
  <c r="C427" i="22"/>
  <c r="D427" i="22"/>
  <c r="E427" i="22"/>
  <c r="H427" i="22"/>
  <c r="J427" i="22"/>
  <c r="K427" i="22"/>
  <c r="B428" i="22"/>
  <c r="C428" i="22"/>
  <c r="D428" i="22"/>
  <c r="H428" i="22"/>
  <c r="J428" i="22"/>
  <c r="K428" i="22"/>
  <c r="B429" i="22"/>
  <c r="C429" i="22"/>
  <c r="D429" i="22"/>
  <c r="H429" i="22"/>
  <c r="J429" i="22"/>
  <c r="K429" i="22"/>
  <c r="L429" i="22"/>
  <c r="B430" i="22"/>
  <c r="C430" i="22"/>
  <c r="D430" i="22"/>
  <c r="G430" i="22"/>
  <c r="H430" i="22"/>
  <c r="J430" i="22"/>
  <c r="K430" i="22"/>
  <c r="M430" i="22"/>
  <c r="B431" i="22"/>
  <c r="C431" i="22"/>
  <c r="D431" i="22"/>
  <c r="F431" i="22"/>
  <c r="H431" i="22"/>
  <c r="J431" i="22"/>
  <c r="K431" i="22"/>
  <c r="M431" i="22"/>
  <c r="B432" i="22"/>
  <c r="C432" i="22"/>
  <c r="D432" i="22"/>
  <c r="H432" i="22"/>
  <c r="J432" i="22"/>
  <c r="K432" i="22"/>
  <c r="B433" i="22"/>
  <c r="C433" i="22"/>
  <c r="D433" i="22"/>
  <c r="H433" i="22"/>
  <c r="J433" i="22"/>
  <c r="K433" i="22"/>
  <c r="B434" i="22"/>
  <c r="C434" i="22"/>
  <c r="D434" i="22"/>
  <c r="G434" i="22"/>
  <c r="H434" i="22"/>
  <c r="J434" i="22"/>
  <c r="K434" i="22"/>
  <c r="L434" i="22"/>
  <c r="B435" i="22"/>
  <c r="C435" i="22"/>
  <c r="D435" i="22"/>
  <c r="G435" i="22"/>
  <c r="H435" i="22"/>
  <c r="J435" i="22"/>
  <c r="K435" i="22"/>
  <c r="B436" i="22"/>
  <c r="C436" i="22"/>
  <c r="D436" i="22"/>
  <c r="H436" i="22"/>
  <c r="J436" i="22"/>
  <c r="K436" i="22"/>
  <c r="B437" i="22"/>
  <c r="C437" i="22"/>
  <c r="D437" i="22"/>
  <c r="H437" i="22"/>
  <c r="J437" i="22"/>
  <c r="K437" i="22"/>
  <c r="M437" i="22"/>
  <c r="B438" i="22"/>
  <c r="C438" i="22"/>
  <c r="D438" i="22"/>
  <c r="H438" i="22"/>
  <c r="J438" i="22"/>
  <c r="K438" i="22"/>
  <c r="B439" i="22"/>
  <c r="C439" i="22"/>
  <c r="D439" i="22"/>
  <c r="H439" i="22"/>
  <c r="J439" i="22"/>
  <c r="K439" i="22"/>
  <c r="M439" i="22"/>
  <c r="B440" i="22"/>
  <c r="C440" i="22"/>
  <c r="D440" i="22"/>
  <c r="H440" i="22"/>
  <c r="J440" i="22"/>
  <c r="K440" i="22"/>
  <c r="L440" i="22"/>
  <c r="B441" i="22"/>
  <c r="C441" i="22"/>
  <c r="D441" i="22"/>
  <c r="H441" i="22"/>
  <c r="J441" i="22"/>
  <c r="K441" i="22"/>
  <c r="L441" i="22"/>
  <c r="B442" i="22"/>
  <c r="C442" i="22"/>
  <c r="D442" i="22"/>
  <c r="G442" i="22"/>
  <c r="H442" i="22"/>
  <c r="J442" i="22"/>
  <c r="K442" i="22"/>
  <c r="M442" i="22"/>
  <c r="B443" i="22"/>
  <c r="C443" i="22"/>
  <c r="D443" i="22"/>
  <c r="E443" i="22"/>
  <c r="H443" i="22"/>
  <c r="J443" i="22"/>
  <c r="K443" i="22"/>
  <c r="L443" i="22"/>
  <c r="B444" i="22"/>
  <c r="C444" i="22"/>
  <c r="D444" i="22"/>
  <c r="G444" i="22"/>
  <c r="H444" i="22"/>
  <c r="J444" i="22"/>
  <c r="K444" i="22"/>
  <c r="M444" i="22"/>
  <c r="B445" i="22"/>
  <c r="C445" i="22"/>
  <c r="D445" i="22"/>
  <c r="H445" i="22"/>
  <c r="J445" i="22"/>
  <c r="K445" i="22"/>
  <c r="M445" i="22"/>
  <c r="B446" i="22"/>
  <c r="C446" i="22"/>
  <c r="D446" i="22"/>
  <c r="H446" i="22"/>
  <c r="J446" i="22"/>
  <c r="K446" i="22"/>
  <c r="B447" i="22"/>
  <c r="C447" i="22"/>
  <c r="D447" i="22"/>
  <c r="F447" i="22"/>
  <c r="H447" i="22"/>
  <c r="J447" i="22"/>
  <c r="K447" i="22"/>
  <c r="B448" i="22"/>
  <c r="C448" i="22"/>
  <c r="D448" i="22"/>
  <c r="G448" i="22"/>
  <c r="H448" i="22"/>
  <c r="J448" i="22"/>
  <c r="K448" i="22"/>
  <c r="B449" i="22"/>
  <c r="C449" i="22"/>
  <c r="D449" i="22"/>
  <c r="H449" i="22"/>
  <c r="J449" i="22"/>
  <c r="K449" i="22"/>
  <c r="L449" i="22"/>
  <c r="B450" i="22"/>
  <c r="C450" i="22"/>
  <c r="D450" i="22"/>
  <c r="G450" i="22"/>
  <c r="H450" i="22"/>
  <c r="J450" i="22"/>
  <c r="K450" i="22"/>
  <c r="L450" i="22"/>
  <c r="B451" i="22"/>
  <c r="C451" i="22"/>
  <c r="D451" i="22"/>
  <c r="H451" i="22"/>
  <c r="J451" i="22"/>
  <c r="K451" i="22"/>
  <c r="B452" i="22"/>
  <c r="C452" i="22"/>
  <c r="D452" i="22"/>
  <c r="G452" i="22"/>
  <c r="H452" i="22"/>
  <c r="J452" i="22"/>
  <c r="K452" i="22"/>
  <c r="M452" i="22"/>
  <c r="B453" i="22"/>
  <c r="C453" i="22"/>
  <c r="D453" i="22"/>
  <c r="H453" i="22"/>
  <c r="J453" i="22"/>
  <c r="K453" i="22"/>
  <c r="B454" i="22"/>
  <c r="C454" i="22"/>
  <c r="D454" i="22"/>
  <c r="H454" i="22"/>
  <c r="J454" i="22"/>
  <c r="K454" i="22"/>
  <c r="L454" i="22"/>
  <c r="B455" i="22"/>
  <c r="C455" i="22"/>
  <c r="D455" i="22"/>
  <c r="H455" i="22"/>
  <c r="J455" i="22"/>
  <c r="K455" i="22"/>
  <c r="B456" i="22"/>
  <c r="C456" i="22"/>
  <c r="D456" i="22"/>
  <c r="H456" i="22"/>
  <c r="J456" i="22"/>
  <c r="K456" i="22"/>
  <c r="L456" i="22"/>
  <c r="B457" i="22"/>
  <c r="C457" i="22"/>
  <c r="D457" i="22"/>
  <c r="H457" i="22"/>
  <c r="J457" i="22"/>
  <c r="K457" i="22"/>
  <c r="L457" i="22"/>
  <c r="B458" i="22"/>
  <c r="C458" i="22"/>
  <c r="D458" i="22"/>
  <c r="G458" i="22"/>
  <c r="H458" i="22"/>
  <c r="J458" i="22"/>
  <c r="K458" i="22"/>
  <c r="B459" i="22"/>
  <c r="C459" i="22"/>
  <c r="D459" i="22"/>
  <c r="E459" i="22"/>
  <c r="H459" i="22"/>
  <c r="J459" i="22"/>
  <c r="K459" i="22"/>
  <c r="B460" i="22"/>
  <c r="C460" i="22"/>
  <c r="D460" i="22"/>
  <c r="H460" i="22"/>
  <c r="J460" i="22"/>
  <c r="K460" i="22"/>
  <c r="B461" i="22"/>
  <c r="C461" i="22"/>
  <c r="D461" i="22"/>
  <c r="H461" i="22"/>
  <c r="J461" i="22"/>
  <c r="K461" i="22"/>
  <c r="B462" i="22"/>
  <c r="C462" i="22"/>
  <c r="D462" i="22"/>
  <c r="G462" i="22"/>
  <c r="H462" i="22"/>
  <c r="J462" i="22"/>
  <c r="K462" i="22"/>
  <c r="M462" i="22"/>
  <c r="B463" i="22"/>
  <c r="C463" i="22"/>
  <c r="D463" i="22"/>
  <c r="F463" i="22"/>
  <c r="H463" i="22"/>
  <c r="J463" i="22"/>
  <c r="K463" i="22"/>
  <c r="L463" i="22"/>
  <c r="B464" i="22"/>
  <c r="C464" i="22"/>
  <c r="D464" i="22"/>
  <c r="G464" i="22"/>
  <c r="H464" i="22"/>
  <c r="J464" i="22"/>
  <c r="K464" i="22"/>
  <c r="M464" i="22"/>
  <c r="B465" i="22"/>
  <c r="C465" i="22"/>
  <c r="D465" i="22"/>
  <c r="H465" i="22"/>
  <c r="J465" i="22"/>
  <c r="K465" i="22"/>
  <c r="M465" i="22"/>
  <c r="B466" i="22"/>
  <c r="C466" i="22"/>
  <c r="D466" i="22"/>
  <c r="G466" i="22"/>
  <c r="H466" i="22"/>
  <c r="J466" i="22"/>
  <c r="K466" i="22"/>
  <c r="B467" i="22"/>
  <c r="C467" i="22"/>
  <c r="D467" i="22"/>
  <c r="E467" i="22"/>
  <c r="H467" i="22"/>
  <c r="J467" i="22"/>
  <c r="K467" i="22"/>
  <c r="M467" i="22"/>
  <c r="B468" i="22"/>
  <c r="C468" i="22"/>
  <c r="D468" i="22"/>
  <c r="G468" i="22"/>
  <c r="H468" i="22"/>
  <c r="J468" i="22"/>
  <c r="K468" i="22"/>
  <c r="M468" i="22"/>
  <c r="B469" i="22"/>
  <c r="C469" i="22"/>
  <c r="D469" i="22"/>
  <c r="H469" i="22"/>
  <c r="J469" i="22"/>
  <c r="K469" i="22"/>
  <c r="B470" i="22"/>
  <c r="C470" i="22"/>
  <c r="D470" i="22"/>
  <c r="E470" i="22"/>
  <c r="H470" i="22"/>
  <c r="J470" i="22"/>
  <c r="K470" i="22"/>
  <c r="M470" i="22"/>
  <c r="B471" i="22"/>
  <c r="C471" i="22"/>
  <c r="D471" i="22"/>
  <c r="H471" i="22"/>
  <c r="J471" i="22"/>
  <c r="K471" i="22"/>
  <c r="B472" i="22"/>
  <c r="C472" i="22"/>
  <c r="D472" i="22"/>
  <c r="G472" i="22"/>
  <c r="H472" i="22"/>
  <c r="J472" i="22"/>
  <c r="K472" i="22"/>
  <c r="M472" i="22"/>
  <c r="B473" i="22"/>
  <c r="C473" i="22"/>
  <c r="D473" i="22"/>
  <c r="H473" i="22"/>
  <c r="J473" i="22"/>
  <c r="K473" i="22"/>
  <c r="M473" i="22"/>
  <c r="B474" i="22"/>
  <c r="C474" i="22"/>
  <c r="D474" i="22"/>
  <c r="E474" i="22"/>
  <c r="H474" i="22"/>
  <c r="J474" i="22"/>
  <c r="K474" i="22"/>
  <c r="B475" i="22"/>
  <c r="C475" i="22"/>
  <c r="D475" i="22"/>
  <c r="G475" i="22"/>
  <c r="H475" i="22"/>
  <c r="J475" i="22"/>
  <c r="K475" i="22"/>
  <c r="M475" i="22"/>
  <c r="B476" i="22"/>
  <c r="C476" i="22"/>
  <c r="D476" i="22"/>
  <c r="G476" i="22"/>
  <c r="H476" i="22"/>
  <c r="J476" i="22"/>
  <c r="K476" i="22"/>
  <c r="M476" i="22"/>
  <c r="B477" i="22"/>
  <c r="C477" i="22"/>
  <c r="D477" i="22"/>
  <c r="H477" i="22"/>
  <c r="J477" i="22"/>
  <c r="K477" i="22"/>
  <c r="M477" i="22"/>
  <c r="B478" i="22"/>
  <c r="C478" i="22"/>
  <c r="D478" i="22"/>
  <c r="E478" i="22"/>
  <c r="H478" i="22"/>
  <c r="J478" i="22"/>
  <c r="K478" i="22"/>
  <c r="M478" i="22"/>
  <c r="B479" i="22"/>
  <c r="C479" i="22"/>
  <c r="D479" i="22"/>
  <c r="E479" i="22"/>
  <c r="H479" i="22"/>
  <c r="J479" i="22"/>
  <c r="K479" i="22"/>
  <c r="L479" i="22"/>
  <c r="B480" i="22"/>
  <c r="C480" i="22"/>
  <c r="D480" i="22"/>
  <c r="H480" i="22"/>
  <c r="J480" i="22"/>
  <c r="K480" i="22"/>
  <c r="B481" i="22"/>
  <c r="C481" i="22"/>
  <c r="D481" i="22"/>
  <c r="H481" i="22"/>
  <c r="J481" i="22"/>
  <c r="K481" i="22"/>
  <c r="B482" i="22"/>
  <c r="C482" i="22"/>
  <c r="D482" i="22"/>
  <c r="E482" i="22"/>
  <c r="H482" i="22"/>
  <c r="J482" i="22"/>
  <c r="K482" i="22"/>
  <c r="L482" i="22"/>
  <c r="B483" i="22"/>
  <c r="C483" i="22"/>
  <c r="D483" i="22"/>
  <c r="F483" i="22"/>
  <c r="H483" i="22"/>
  <c r="J483" i="22"/>
  <c r="K483" i="22"/>
  <c r="B484" i="22"/>
  <c r="C484" i="22"/>
  <c r="D484" i="22"/>
  <c r="H484" i="22"/>
  <c r="J484" i="22"/>
  <c r="K484" i="22"/>
  <c r="L484" i="22"/>
  <c r="B485" i="22"/>
  <c r="C485" i="22"/>
  <c r="D485" i="22"/>
  <c r="G485" i="22"/>
  <c r="H485" i="22"/>
  <c r="J485" i="22"/>
  <c r="K485" i="22"/>
  <c r="L485" i="22"/>
  <c r="B486" i="22"/>
  <c r="C486" i="22"/>
  <c r="D486" i="22"/>
  <c r="F486" i="22"/>
  <c r="H486" i="22"/>
  <c r="J486" i="22"/>
  <c r="K486" i="22"/>
  <c r="L486" i="22"/>
  <c r="B487" i="22"/>
  <c r="C487" i="22"/>
  <c r="D487" i="22"/>
  <c r="H487" i="22"/>
  <c r="J487" i="22"/>
  <c r="K487" i="22"/>
  <c r="B488" i="22"/>
  <c r="C488" i="22"/>
  <c r="D488" i="22"/>
  <c r="H488" i="22"/>
  <c r="J488" i="22"/>
  <c r="K488" i="22"/>
  <c r="L488" i="22"/>
  <c r="B489" i="22"/>
  <c r="C489" i="22"/>
  <c r="D489" i="22"/>
  <c r="G489" i="22"/>
  <c r="H489" i="22"/>
  <c r="J489" i="22"/>
  <c r="K489" i="22"/>
  <c r="B490" i="22"/>
  <c r="C490" i="22"/>
  <c r="D490" i="22"/>
  <c r="E490" i="22"/>
  <c r="H490" i="22"/>
  <c r="J490" i="22"/>
  <c r="K490" i="22"/>
  <c r="L490" i="22"/>
  <c r="B491" i="22"/>
  <c r="C491" i="22"/>
  <c r="D491" i="22"/>
  <c r="H491" i="22"/>
  <c r="J491" i="22"/>
  <c r="K491" i="22"/>
  <c r="B492" i="22"/>
  <c r="C492" i="22"/>
  <c r="D492" i="22"/>
  <c r="H492" i="22"/>
  <c r="J492" i="22"/>
  <c r="K492" i="22"/>
  <c r="L492" i="22"/>
  <c r="B493" i="22"/>
  <c r="C493" i="22"/>
  <c r="D493" i="22"/>
  <c r="E493" i="22"/>
  <c r="H493" i="22"/>
  <c r="J493" i="22"/>
  <c r="K493" i="22"/>
  <c r="L493" i="22"/>
  <c r="B494" i="22"/>
  <c r="C494" i="22"/>
  <c r="D494" i="22"/>
  <c r="G494" i="22"/>
  <c r="H494" i="22"/>
  <c r="J494" i="22"/>
  <c r="K494" i="22"/>
  <c r="L494" i="22"/>
  <c r="B495" i="22"/>
  <c r="C495" i="22"/>
  <c r="D495" i="22"/>
  <c r="H495" i="22"/>
  <c r="J495" i="22"/>
  <c r="K495" i="22"/>
  <c r="B496" i="22"/>
  <c r="C496" i="22"/>
  <c r="D496" i="22"/>
  <c r="H496" i="22"/>
  <c r="J496" i="22"/>
  <c r="K496" i="22"/>
  <c r="B497" i="22"/>
  <c r="C497" i="22"/>
  <c r="D497" i="22"/>
  <c r="F497" i="22"/>
  <c r="H497" i="22"/>
  <c r="J497" i="22"/>
  <c r="K497" i="22"/>
  <c r="B498" i="22"/>
  <c r="C498" i="22"/>
  <c r="D498" i="22"/>
  <c r="H498" i="22"/>
  <c r="J498" i="22"/>
  <c r="K498" i="22"/>
  <c r="L498" i="22"/>
  <c r="B499" i="22"/>
  <c r="C499" i="22"/>
  <c r="D499" i="22"/>
  <c r="F499" i="22"/>
  <c r="H499" i="22"/>
  <c r="J499" i="22"/>
  <c r="K499" i="22"/>
  <c r="B500" i="22"/>
  <c r="C500" i="22"/>
  <c r="D500" i="22"/>
  <c r="H500" i="22"/>
  <c r="J500" i="22"/>
  <c r="K500" i="22"/>
  <c r="L500" i="22"/>
  <c r="B501" i="22"/>
  <c r="C501" i="22"/>
  <c r="D501" i="22"/>
  <c r="H501" i="22"/>
  <c r="J501" i="22"/>
  <c r="K501" i="22"/>
  <c r="L501" i="22"/>
  <c r="B502" i="22"/>
  <c r="C502" i="22"/>
  <c r="D502" i="22"/>
  <c r="F502" i="22"/>
  <c r="H502" i="22"/>
  <c r="J502" i="22"/>
  <c r="K502" i="22"/>
  <c r="L502" i="22"/>
  <c r="B503" i="22"/>
  <c r="C503" i="22"/>
  <c r="D503" i="22"/>
  <c r="F503" i="22"/>
  <c r="H503" i="22"/>
  <c r="J503" i="22"/>
  <c r="K503" i="22"/>
  <c r="B504" i="22"/>
  <c r="C504" i="22"/>
  <c r="D504" i="22"/>
  <c r="H504" i="22"/>
  <c r="J504" i="22"/>
  <c r="K504" i="22"/>
  <c r="B505" i="22"/>
  <c r="C505" i="22"/>
  <c r="D505" i="22"/>
  <c r="F505" i="22"/>
  <c r="H505" i="22"/>
  <c r="J505" i="22"/>
  <c r="K505" i="22"/>
  <c r="B506" i="22"/>
  <c r="C506" i="22"/>
  <c r="D506" i="22"/>
  <c r="H506" i="22"/>
  <c r="J506" i="22"/>
  <c r="K506" i="22"/>
  <c r="B507" i="22"/>
  <c r="C507" i="22"/>
  <c r="D507" i="22"/>
  <c r="G507" i="22"/>
  <c r="H507" i="22"/>
  <c r="J507" i="22"/>
  <c r="K507" i="22"/>
  <c r="L507" i="22"/>
  <c r="B508" i="22"/>
  <c r="C508" i="22"/>
  <c r="D508" i="22"/>
  <c r="E508" i="22"/>
  <c r="H508" i="22"/>
  <c r="J508" i="22"/>
  <c r="K508" i="22"/>
  <c r="L508" i="22"/>
  <c r="B509" i="22"/>
  <c r="C509" i="22"/>
  <c r="D509" i="22"/>
  <c r="H509" i="22"/>
  <c r="J509" i="22"/>
  <c r="K509" i="22"/>
  <c r="B510" i="22"/>
  <c r="C510" i="22"/>
  <c r="D510" i="22"/>
  <c r="E510" i="22"/>
  <c r="H510" i="22"/>
  <c r="J510" i="22"/>
  <c r="K510" i="22"/>
  <c r="B511" i="22"/>
  <c r="C511" i="22"/>
  <c r="D511" i="22"/>
  <c r="G511" i="22"/>
  <c r="H511" i="22"/>
  <c r="J511" i="22"/>
  <c r="K511" i="22"/>
  <c r="L511" i="22"/>
  <c r="B512" i="22"/>
  <c r="C512" i="22"/>
  <c r="D512" i="22"/>
  <c r="E512" i="22"/>
  <c r="H512" i="22"/>
  <c r="J512" i="22"/>
  <c r="K512" i="22"/>
  <c r="B513" i="22"/>
  <c r="C513" i="22"/>
  <c r="D513" i="22"/>
  <c r="F513" i="22"/>
  <c r="H513" i="22"/>
  <c r="J513" i="22"/>
  <c r="K513" i="22"/>
  <c r="L513" i="22"/>
  <c r="B514" i="22"/>
  <c r="C514" i="22"/>
  <c r="D514" i="22"/>
  <c r="F514" i="22"/>
  <c r="H514" i="22"/>
  <c r="J514" i="22"/>
  <c r="K514" i="22"/>
  <c r="B515" i="22"/>
  <c r="C515" i="22"/>
  <c r="D515" i="22"/>
  <c r="G515" i="22"/>
  <c r="H515" i="22"/>
  <c r="J515" i="22"/>
  <c r="K515" i="22"/>
  <c r="L515" i="22"/>
  <c r="B516" i="22"/>
  <c r="C516" i="22"/>
  <c r="D516" i="22"/>
  <c r="E516" i="22"/>
  <c r="H516" i="22"/>
  <c r="J516" i="22"/>
  <c r="K516" i="22"/>
  <c r="B517" i="22"/>
  <c r="C517" i="22"/>
  <c r="D517" i="22"/>
  <c r="H517" i="22"/>
  <c r="J517" i="22"/>
  <c r="K517" i="22"/>
  <c r="L517" i="22"/>
  <c r="B518" i="22"/>
  <c r="C518" i="22"/>
  <c r="D518" i="22"/>
  <c r="E518" i="22"/>
  <c r="H518" i="22"/>
  <c r="J518" i="22"/>
  <c r="K518" i="22"/>
  <c r="B519" i="22"/>
  <c r="C519" i="22"/>
  <c r="D519" i="22"/>
  <c r="G519" i="22"/>
  <c r="H519" i="22"/>
  <c r="J519" i="22"/>
  <c r="K519" i="22"/>
  <c r="L519" i="22"/>
  <c r="B520" i="22"/>
  <c r="C520" i="22"/>
  <c r="D520" i="22"/>
  <c r="E520" i="22"/>
  <c r="H520" i="22"/>
  <c r="J520" i="22"/>
  <c r="K520" i="22"/>
  <c r="B521" i="22"/>
  <c r="C521" i="22"/>
  <c r="D521" i="22"/>
  <c r="F521" i="22"/>
  <c r="H521" i="22"/>
  <c r="J521" i="22"/>
  <c r="K521" i="22"/>
  <c r="B522" i="22"/>
  <c r="C522" i="22"/>
  <c r="D522" i="22"/>
  <c r="H522" i="22"/>
  <c r="J522" i="22"/>
  <c r="K522" i="22"/>
  <c r="B523" i="22"/>
  <c r="C523" i="22"/>
  <c r="D523" i="22"/>
  <c r="G523" i="22"/>
  <c r="H523" i="22"/>
  <c r="J523" i="22"/>
  <c r="K523" i="22"/>
  <c r="L523" i="22"/>
  <c r="B524" i="22"/>
  <c r="C524" i="22"/>
  <c r="D524" i="22"/>
  <c r="E524" i="22"/>
  <c r="H524" i="22"/>
  <c r="J524" i="22"/>
  <c r="K524" i="22"/>
  <c r="L524" i="22"/>
  <c r="B525" i="22"/>
  <c r="C525" i="22"/>
  <c r="D525" i="22"/>
  <c r="G525" i="22"/>
  <c r="H525" i="22"/>
  <c r="J525" i="22"/>
  <c r="K525" i="22"/>
  <c r="B526" i="22"/>
  <c r="C526" i="22"/>
  <c r="D526" i="22"/>
  <c r="G526" i="22"/>
  <c r="H526" i="22"/>
  <c r="J526" i="22"/>
  <c r="K526" i="22"/>
  <c r="B527" i="22"/>
  <c r="C527" i="22"/>
  <c r="D527" i="22"/>
  <c r="G527" i="22"/>
  <c r="H527" i="22"/>
  <c r="J527" i="22"/>
  <c r="K527" i="22"/>
  <c r="L527" i="22"/>
  <c r="B528" i="22"/>
  <c r="C528" i="22"/>
  <c r="D528" i="22"/>
  <c r="H528" i="22"/>
  <c r="J528" i="22"/>
  <c r="K528" i="22"/>
  <c r="L528" i="22"/>
  <c r="B529" i="22"/>
  <c r="C529" i="22"/>
  <c r="D529" i="22"/>
  <c r="G529" i="22"/>
  <c r="H529" i="22"/>
  <c r="J529" i="22"/>
  <c r="K529" i="22"/>
  <c r="L529" i="22"/>
  <c r="B530" i="22"/>
  <c r="C530" i="22"/>
  <c r="D530" i="22"/>
  <c r="E530" i="22"/>
  <c r="H530" i="22"/>
  <c r="J530" i="22"/>
  <c r="K530" i="22"/>
  <c r="B531" i="22"/>
  <c r="C531" i="22"/>
  <c r="D531" i="22"/>
  <c r="E531" i="22"/>
  <c r="H531" i="22"/>
  <c r="J531" i="22"/>
  <c r="K531" i="22"/>
  <c r="L531" i="22"/>
  <c r="B532" i="22"/>
  <c r="C532" i="22"/>
  <c r="D532" i="22"/>
  <c r="F532" i="22"/>
  <c r="H532" i="22"/>
  <c r="J532" i="22"/>
  <c r="K532" i="22"/>
  <c r="L532" i="22"/>
  <c r="B533" i="22"/>
  <c r="C533" i="22"/>
  <c r="D533" i="22"/>
  <c r="G533" i="22"/>
  <c r="H533" i="22"/>
  <c r="J533" i="22"/>
  <c r="K533" i="22"/>
  <c r="L533" i="22"/>
  <c r="B534" i="22"/>
  <c r="C534" i="22"/>
  <c r="D534" i="22"/>
  <c r="F534" i="22"/>
  <c r="H534" i="22"/>
  <c r="J534" i="22"/>
  <c r="K534" i="22"/>
  <c r="B535" i="22"/>
  <c r="C535" i="22"/>
  <c r="D535" i="22"/>
  <c r="E535" i="22"/>
  <c r="H535" i="22"/>
  <c r="J535" i="22"/>
  <c r="K535" i="22"/>
  <c r="L535" i="22"/>
  <c r="B536" i="22"/>
  <c r="C536" i="22"/>
  <c r="D536" i="22"/>
  <c r="F536" i="22"/>
  <c r="H536" i="22"/>
  <c r="J536" i="22"/>
  <c r="K536" i="22"/>
  <c r="L536" i="22"/>
  <c r="B537" i="22"/>
  <c r="C537" i="22"/>
  <c r="D537" i="22"/>
  <c r="G537" i="22"/>
  <c r="H537" i="22"/>
  <c r="J537" i="22"/>
  <c r="K537" i="22"/>
  <c r="L537" i="22"/>
  <c r="B538" i="22"/>
  <c r="C538" i="22"/>
  <c r="D538" i="22"/>
  <c r="F538" i="22"/>
  <c r="H538" i="22"/>
  <c r="J538" i="22"/>
  <c r="K538" i="22"/>
  <c r="B539" i="22"/>
  <c r="C539" i="22"/>
  <c r="D539" i="22"/>
  <c r="E539" i="22"/>
  <c r="H539" i="22"/>
  <c r="J539" i="22"/>
  <c r="K539" i="22"/>
  <c r="L539" i="22"/>
  <c r="B540" i="22"/>
  <c r="C540" i="22"/>
  <c r="D540" i="22"/>
  <c r="F540" i="22"/>
  <c r="H540" i="22"/>
  <c r="J540" i="22"/>
  <c r="K540" i="22"/>
  <c r="L540" i="22"/>
  <c r="B541" i="22"/>
  <c r="C541" i="22"/>
  <c r="D541" i="22"/>
  <c r="G541" i="22"/>
  <c r="H541" i="22"/>
  <c r="J541" i="22"/>
  <c r="K541" i="22"/>
  <c r="B542" i="22"/>
  <c r="C542" i="22"/>
  <c r="D542" i="22"/>
  <c r="H542" i="22"/>
  <c r="J542" i="22"/>
  <c r="K542" i="22"/>
  <c r="B543" i="22"/>
  <c r="C543" i="22"/>
  <c r="D543" i="22"/>
  <c r="H543" i="22"/>
  <c r="J543" i="22"/>
  <c r="K543" i="22"/>
  <c r="L543" i="22"/>
  <c r="B544" i="22"/>
  <c r="C544" i="22"/>
  <c r="D544" i="22"/>
  <c r="F544" i="22"/>
  <c r="H544" i="22"/>
  <c r="J544" i="22"/>
  <c r="K544" i="22"/>
  <c r="L544" i="22"/>
  <c r="B545" i="22"/>
  <c r="C545" i="22"/>
  <c r="D545" i="22"/>
  <c r="G545" i="22"/>
  <c r="H545" i="22"/>
  <c r="J545" i="22"/>
  <c r="K545" i="22"/>
  <c r="L545" i="22"/>
  <c r="B546" i="22"/>
  <c r="C546" i="22"/>
  <c r="D546" i="22"/>
  <c r="H546" i="22"/>
  <c r="J546" i="22"/>
  <c r="K546" i="22"/>
  <c r="B547" i="22"/>
  <c r="C547" i="22"/>
  <c r="D547" i="22"/>
  <c r="E547" i="22"/>
  <c r="H547" i="22"/>
  <c r="J547" i="22"/>
  <c r="K547" i="22"/>
  <c r="B548" i="22"/>
  <c r="C548" i="22"/>
  <c r="D548" i="22"/>
  <c r="G548" i="22"/>
  <c r="H548" i="22"/>
  <c r="J548" i="22"/>
  <c r="K548" i="22"/>
  <c r="L548" i="22"/>
  <c r="B549" i="22"/>
  <c r="C549" i="22"/>
  <c r="D549" i="22"/>
  <c r="G549" i="22"/>
  <c r="H549" i="22"/>
  <c r="J549" i="22"/>
  <c r="K549" i="22"/>
  <c r="L549" i="22"/>
  <c r="B550" i="22"/>
  <c r="C550" i="22"/>
  <c r="D550" i="22"/>
  <c r="F550" i="22"/>
  <c r="H550" i="22"/>
  <c r="J550" i="22"/>
  <c r="K550" i="22"/>
  <c r="B551" i="22"/>
  <c r="C551" i="22"/>
  <c r="D551" i="22"/>
  <c r="H551" i="22"/>
  <c r="J551" i="22"/>
  <c r="K551" i="22"/>
  <c r="L551" i="22"/>
  <c r="B552" i="22"/>
  <c r="C552" i="22"/>
  <c r="D552" i="22"/>
  <c r="F552" i="22"/>
  <c r="H552" i="22"/>
  <c r="J552" i="22"/>
  <c r="K552" i="22"/>
  <c r="L552" i="22"/>
  <c r="B553" i="22"/>
  <c r="C553" i="22"/>
  <c r="D553" i="22"/>
  <c r="G553" i="22"/>
  <c r="H553" i="22"/>
  <c r="J553" i="22"/>
  <c r="K553" i="22"/>
  <c r="B554" i="22"/>
  <c r="C554" i="22"/>
  <c r="D554" i="22"/>
  <c r="H554" i="22"/>
  <c r="J554" i="22"/>
  <c r="K554" i="22"/>
  <c r="B555" i="22"/>
  <c r="C555" i="22"/>
  <c r="D555" i="22"/>
  <c r="E555" i="22"/>
  <c r="H555" i="22"/>
  <c r="J555" i="22"/>
  <c r="K555" i="22"/>
  <c r="L555" i="22"/>
  <c r="B556" i="22"/>
  <c r="C556" i="22"/>
  <c r="D556" i="22"/>
  <c r="F556" i="22"/>
  <c r="H556" i="22"/>
  <c r="J556" i="22"/>
  <c r="K556" i="22"/>
  <c r="L556" i="22"/>
  <c r="B557" i="22"/>
  <c r="C557" i="22"/>
  <c r="D557" i="22"/>
  <c r="G557" i="22"/>
  <c r="H557" i="22"/>
  <c r="J557" i="22"/>
  <c r="K557" i="22"/>
  <c r="B558" i="22"/>
  <c r="C558" i="22"/>
  <c r="D558" i="22"/>
  <c r="G558" i="22"/>
  <c r="H558" i="22"/>
  <c r="J558" i="22"/>
  <c r="K558" i="22"/>
  <c r="L558" i="22"/>
  <c r="B559" i="22"/>
  <c r="C559" i="22"/>
  <c r="D559" i="22"/>
  <c r="H559" i="22"/>
  <c r="J559" i="22"/>
  <c r="K559" i="22"/>
  <c r="L559" i="22"/>
  <c r="B560" i="22"/>
  <c r="C560" i="22"/>
  <c r="D560" i="22"/>
  <c r="G560" i="22"/>
  <c r="H560" i="22"/>
  <c r="J560" i="22"/>
  <c r="K560" i="22"/>
  <c r="L560" i="22"/>
  <c r="B561" i="22"/>
  <c r="C561" i="22"/>
  <c r="D561" i="22"/>
  <c r="F561" i="22"/>
  <c r="H561" i="22"/>
  <c r="J561" i="22"/>
  <c r="K561" i="22"/>
  <c r="B562" i="22"/>
  <c r="C562" i="22"/>
  <c r="D562" i="22"/>
  <c r="E562" i="22"/>
  <c r="H562" i="22"/>
  <c r="J562" i="22"/>
  <c r="K562" i="22"/>
  <c r="L562" i="22"/>
  <c r="B563" i="22"/>
  <c r="C563" i="22"/>
  <c r="D563" i="22"/>
  <c r="G563" i="22"/>
  <c r="H563" i="22"/>
  <c r="J563" i="22"/>
  <c r="K563" i="22"/>
  <c r="L563" i="22"/>
  <c r="B564" i="22"/>
  <c r="C564" i="22"/>
  <c r="D564" i="22"/>
  <c r="F564" i="22"/>
  <c r="H564" i="22"/>
  <c r="J564" i="22"/>
  <c r="K564" i="22"/>
  <c r="L564" i="22"/>
  <c r="B565" i="22"/>
  <c r="C565" i="22"/>
  <c r="D565" i="22"/>
  <c r="E565" i="22"/>
  <c r="H565" i="22"/>
  <c r="J565" i="22"/>
  <c r="K565" i="22"/>
  <c r="L565" i="22"/>
  <c r="B566" i="22"/>
  <c r="C566" i="22"/>
  <c r="D566" i="22"/>
  <c r="F566" i="22"/>
  <c r="H566" i="22"/>
  <c r="J566" i="22"/>
  <c r="K566" i="22"/>
  <c r="L566" i="22"/>
  <c r="B567" i="22"/>
  <c r="C567" i="22"/>
  <c r="D567" i="22"/>
  <c r="E567" i="22"/>
  <c r="H567" i="22"/>
  <c r="J567" i="22"/>
  <c r="K567" i="22"/>
  <c r="L567" i="22"/>
  <c r="B568" i="22"/>
  <c r="C568" i="22"/>
  <c r="D568" i="22"/>
  <c r="H568" i="22"/>
  <c r="J568" i="22"/>
  <c r="K568" i="22"/>
  <c r="L568" i="22"/>
  <c r="B569" i="22"/>
  <c r="C569" i="22"/>
  <c r="D569" i="22"/>
  <c r="F569" i="22"/>
  <c r="H569" i="22"/>
  <c r="J569" i="22"/>
  <c r="K569" i="22"/>
  <c r="L569" i="22"/>
  <c r="B570" i="22"/>
  <c r="C570" i="22"/>
  <c r="D570" i="22"/>
  <c r="G570" i="22"/>
  <c r="H570" i="22"/>
  <c r="J570" i="22"/>
  <c r="K570" i="22"/>
  <c r="L570" i="22"/>
  <c r="B571" i="22"/>
  <c r="C571" i="22"/>
  <c r="D571" i="22"/>
  <c r="E571" i="22"/>
  <c r="H571" i="22"/>
  <c r="J571" i="22"/>
  <c r="K571" i="22"/>
  <c r="L571" i="22"/>
  <c r="B572" i="22"/>
  <c r="C572" i="22"/>
  <c r="D572" i="22"/>
  <c r="F572" i="22"/>
  <c r="H572" i="22"/>
  <c r="J572" i="22"/>
  <c r="K572" i="22"/>
  <c r="L572" i="22"/>
  <c r="B573" i="22"/>
  <c r="C573" i="22"/>
  <c r="D573" i="22"/>
  <c r="G573" i="22"/>
  <c r="H573" i="22"/>
  <c r="J573" i="22"/>
  <c r="K573" i="22"/>
  <c r="L573" i="22"/>
  <c r="B574" i="22"/>
  <c r="C574" i="22"/>
  <c r="D574" i="22"/>
  <c r="E574" i="22"/>
  <c r="H574" i="22"/>
  <c r="J574" i="22"/>
  <c r="K574" i="22"/>
  <c r="L574" i="22"/>
  <c r="B575" i="22"/>
  <c r="C575" i="22"/>
  <c r="D575" i="22"/>
  <c r="F575" i="22"/>
  <c r="H575" i="22"/>
  <c r="J575" i="22"/>
  <c r="K575" i="22"/>
  <c r="L575" i="22"/>
  <c r="B576" i="22"/>
  <c r="C576" i="22"/>
  <c r="D576" i="22"/>
  <c r="F576" i="22"/>
  <c r="H576" i="22"/>
  <c r="J576" i="22"/>
  <c r="K576" i="22"/>
  <c r="L576" i="22"/>
  <c r="B577" i="22"/>
  <c r="C577" i="22"/>
  <c r="D577" i="22"/>
  <c r="G577" i="22"/>
  <c r="H577" i="22"/>
  <c r="J577" i="22"/>
  <c r="K577" i="22"/>
  <c r="L577" i="22"/>
  <c r="B578" i="22"/>
  <c r="C578" i="22"/>
  <c r="D578" i="22"/>
  <c r="F578" i="22"/>
  <c r="H578" i="22"/>
  <c r="J578" i="22"/>
  <c r="K578" i="22"/>
  <c r="L578" i="22"/>
  <c r="B579" i="22"/>
  <c r="C579" i="22"/>
  <c r="D579" i="22"/>
  <c r="F579" i="22"/>
  <c r="H579" i="22"/>
  <c r="J579" i="22"/>
  <c r="K579" i="22"/>
  <c r="B580" i="22"/>
  <c r="C580" i="22"/>
  <c r="D580" i="22"/>
  <c r="H580" i="22"/>
  <c r="J580" i="22"/>
  <c r="K580" i="22"/>
  <c r="L580" i="22"/>
  <c r="B581" i="22"/>
  <c r="C581" i="22"/>
  <c r="D581" i="22"/>
  <c r="G581" i="22"/>
  <c r="H581" i="22"/>
  <c r="J581" i="22"/>
  <c r="K581" i="22"/>
  <c r="L581" i="22"/>
  <c r="B582" i="22"/>
  <c r="C582" i="22"/>
  <c r="D582" i="22"/>
  <c r="H582" i="22"/>
  <c r="J582" i="22"/>
  <c r="K582" i="22"/>
  <c r="L582" i="22"/>
  <c r="B583" i="22"/>
  <c r="C583" i="22"/>
  <c r="D583" i="22"/>
  <c r="F583" i="22"/>
  <c r="H583" i="22"/>
  <c r="J583" i="22"/>
  <c r="K583" i="22"/>
  <c r="L583" i="22"/>
  <c r="B584" i="22"/>
  <c r="C584" i="22"/>
  <c r="D584" i="22"/>
  <c r="F584" i="22"/>
  <c r="H584" i="22"/>
  <c r="J584" i="22"/>
  <c r="K584" i="22"/>
  <c r="L584" i="22"/>
  <c r="B585" i="22"/>
  <c r="C585" i="22"/>
  <c r="D585" i="22"/>
  <c r="G585" i="22"/>
  <c r="H585" i="22"/>
  <c r="J585" i="22"/>
  <c r="K585" i="22"/>
  <c r="L585" i="22"/>
  <c r="B586" i="22"/>
  <c r="C586" i="22"/>
  <c r="D586" i="22"/>
  <c r="E586" i="22"/>
  <c r="H586" i="22"/>
  <c r="J586" i="22"/>
  <c r="K586" i="22"/>
  <c r="L586" i="22"/>
  <c r="B587" i="22"/>
  <c r="C587" i="22"/>
  <c r="D587" i="22"/>
  <c r="F587" i="22"/>
  <c r="H587" i="22"/>
  <c r="J587" i="22"/>
  <c r="K587" i="22"/>
  <c r="L587" i="22"/>
  <c r="B588" i="22"/>
  <c r="C588" i="22"/>
  <c r="D588" i="22"/>
  <c r="H588" i="22"/>
  <c r="J588" i="22"/>
  <c r="K588" i="22"/>
  <c r="L588" i="22"/>
  <c r="B589" i="22"/>
  <c r="C589" i="22"/>
  <c r="D589" i="22"/>
  <c r="F589" i="22"/>
  <c r="H589" i="22"/>
  <c r="J589" i="22"/>
  <c r="K589" i="22"/>
  <c r="L589" i="22"/>
  <c r="B590" i="22"/>
  <c r="C590" i="22"/>
  <c r="D590" i="22"/>
  <c r="E590" i="22"/>
  <c r="H590" i="22"/>
  <c r="J590" i="22"/>
  <c r="K590" i="22"/>
  <c r="L590" i="22"/>
  <c r="B591" i="22"/>
  <c r="C591" i="22"/>
  <c r="D591" i="22"/>
  <c r="F591" i="22"/>
  <c r="H591" i="22"/>
  <c r="J591" i="22"/>
  <c r="K591" i="22"/>
  <c r="L591" i="22"/>
  <c r="B592" i="22"/>
  <c r="C592" i="22"/>
  <c r="D592" i="22"/>
  <c r="E592" i="22"/>
  <c r="H592" i="22"/>
  <c r="J592" i="22"/>
  <c r="K592" i="22"/>
  <c r="L592" i="22"/>
  <c r="B593" i="22"/>
  <c r="C593" i="22"/>
  <c r="D593" i="22"/>
  <c r="F593" i="22"/>
  <c r="H593" i="22"/>
  <c r="J593" i="22"/>
  <c r="K593" i="22"/>
  <c r="L593" i="22"/>
  <c r="B594" i="22"/>
  <c r="C594" i="22"/>
  <c r="D594" i="22"/>
  <c r="E594" i="22"/>
  <c r="H594" i="22"/>
  <c r="J594" i="22"/>
  <c r="K594" i="22"/>
  <c r="L594" i="22"/>
  <c r="B595" i="22"/>
  <c r="C595" i="22"/>
  <c r="D595" i="22"/>
  <c r="F595" i="22"/>
  <c r="H595" i="22"/>
  <c r="J595" i="22"/>
  <c r="K595" i="22"/>
  <c r="L595" i="22"/>
  <c r="B596" i="22"/>
  <c r="C596" i="22"/>
  <c r="D596" i="22"/>
  <c r="H596" i="22"/>
  <c r="J596" i="22"/>
  <c r="K596" i="22"/>
  <c r="B597" i="22"/>
  <c r="C597" i="22"/>
  <c r="D597" i="22"/>
  <c r="H597" i="22"/>
  <c r="J597" i="22"/>
  <c r="K597" i="22"/>
  <c r="L597" i="22"/>
  <c r="B598" i="22"/>
  <c r="C598" i="22"/>
  <c r="D598" i="22"/>
  <c r="E598" i="22"/>
  <c r="H598" i="22"/>
  <c r="J598" i="22"/>
  <c r="K598" i="22"/>
  <c r="L598" i="22"/>
  <c r="B599" i="22"/>
  <c r="C599" i="22"/>
  <c r="D599" i="22"/>
  <c r="F599" i="22"/>
  <c r="H599" i="22"/>
  <c r="J599" i="22"/>
  <c r="K599" i="22"/>
  <c r="L599" i="22"/>
  <c r="B600" i="22"/>
  <c r="C600" i="22"/>
  <c r="D600" i="22"/>
  <c r="E600" i="22"/>
  <c r="H600" i="22"/>
  <c r="J600" i="22"/>
  <c r="K600" i="22"/>
  <c r="B601" i="22"/>
  <c r="C601" i="22"/>
  <c r="D601" i="22"/>
  <c r="H601" i="22"/>
  <c r="J601" i="22"/>
  <c r="K601" i="22"/>
  <c r="L601" i="22"/>
  <c r="B602" i="22"/>
  <c r="C602" i="22"/>
  <c r="D602" i="22"/>
  <c r="E602" i="22"/>
  <c r="H602" i="22"/>
  <c r="J602" i="22"/>
  <c r="K602" i="22"/>
  <c r="L602" i="22"/>
  <c r="B603" i="22"/>
  <c r="C603" i="22"/>
  <c r="D603" i="22"/>
  <c r="F603" i="22"/>
  <c r="H603" i="22"/>
  <c r="J603" i="22"/>
  <c r="K603" i="22"/>
  <c r="L603" i="22"/>
  <c r="B604" i="22"/>
  <c r="C604" i="22"/>
  <c r="D604" i="22"/>
  <c r="H604" i="22"/>
  <c r="J604" i="22"/>
  <c r="K604" i="22"/>
  <c r="B605" i="22"/>
  <c r="C605" i="22"/>
  <c r="D605" i="22"/>
  <c r="H605" i="22"/>
  <c r="J605" i="22"/>
  <c r="K605" i="22"/>
  <c r="L605" i="22"/>
  <c r="B606" i="22"/>
  <c r="C606" i="22"/>
  <c r="D606" i="22"/>
  <c r="H606" i="22"/>
  <c r="J606" i="22"/>
  <c r="K606" i="22"/>
  <c r="L606" i="22"/>
  <c r="B607" i="22"/>
  <c r="C607" i="22"/>
  <c r="D607" i="22"/>
  <c r="F607" i="22"/>
  <c r="H607" i="22"/>
  <c r="J607" i="22"/>
  <c r="K607" i="22"/>
  <c r="L607" i="22"/>
  <c r="B608" i="22"/>
  <c r="C608" i="22"/>
  <c r="D608" i="22"/>
  <c r="E608" i="22"/>
  <c r="H608" i="22"/>
  <c r="J608" i="22"/>
  <c r="K608" i="22"/>
  <c r="B609" i="22"/>
  <c r="C609" i="22"/>
  <c r="D609" i="22"/>
  <c r="F609" i="22"/>
  <c r="H609" i="22"/>
  <c r="J609" i="22"/>
  <c r="K609" i="22"/>
  <c r="L609" i="22"/>
  <c r="B610" i="22"/>
  <c r="C610" i="22"/>
  <c r="D610" i="22"/>
  <c r="H610" i="22"/>
  <c r="J610" i="22"/>
  <c r="K610" i="22"/>
  <c r="L610" i="22"/>
  <c r="B611" i="22"/>
  <c r="C611" i="22"/>
  <c r="D611" i="22"/>
  <c r="E611" i="22"/>
  <c r="H611" i="22"/>
  <c r="J611" i="22"/>
  <c r="K611" i="22"/>
  <c r="L611" i="22"/>
  <c r="B612" i="22"/>
  <c r="C612" i="22"/>
  <c r="D612" i="22"/>
  <c r="E612" i="22"/>
  <c r="H612" i="22"/>
  <c r="J612" i="22"/>
  <c r="K612" i="22"/>
  <c r="B613" i="22"/>
  <c r="C613" i="22"/>
  <c r="D613" i="22"/>
  <c r="F613" i="22"/>
  <c r="H613" i="22"/>
  <c r="J613" i="22"/>
  <c r="K613" i="22"/>
  <c r="L613" i="22"/>
  <c r="B614" i="22"/>
  <c r="C614" i="22"/>
  <c r="D614" i="22"/>
  <c r="E614" i="22"/>
  <c r="H614" i="22"/>
  <c r="J614" i="22"/>
  <c r="K614" i="22"/>
  <c r="L614" i="22"/>
  <c r="B615" i="22"/>
  <c r="C615" i="22"/>
  <c r="D615" i="22"/>
  <c r="E615" i="22"/>
  <c r="H615" i="22"/>
  <c r="J615" i="22"/>
  <c r="K615" i="22"/>
  <c r="L615" i="22"/>
  <c r="B616" i="22"/>
  <c r="C616" i="22"/>
  <c r="D616" i="22"/>
  <c r="H616" i="22"/>
  <c r="J616" i="22"/>
  <c r="K616" i="22"/>
  <c r="B617" i="22"/>
  <c r="C617" i="22"/>
  <c r="D617" i="22"/>
  <c r="H617" i="22"/>
  <c r="J617" i="22"/>
  <c r="K617" i="22"/>
  <c r="L617" i="22"/>
  <c r="B618" i="22"/>
  <c r="C618" i="22"/>
  <c r="D618" i="22"/>
  <c r="E618" i="22"/>
  <c r="H618" i="22"/>
  <c r="J618" i="22"/>
  <c r="K618" i="22"/>
  <c r="L618" i="22"/>
  <c r="B619" i="22"/>
  <c r="C619" i="22"/>
  <c r="D619" i="22"/>
  <c r="E619" i="22"/>
  <c r="H619" i="22"/>
  <c r="J619" i="22"/>
  <c r="K619" i="22"/>
  <c r="L619" i="22"/>
  <c r="B620" i="22"/>
  <c r="C620" i="22"/>
  <c r="D620" i="22"/>
  <c r="H620" i="22"/>
  <c r="J620" i="22"/>
  <c r="K620" i="22"/>
  <c r="B621" i="22"/>
  <c r="C621" i="22"/>
  <c r="D621" i="22"/>
  <c r="F621" i="22"/>
  <c r="H621" i="22"/>
  <c r="J621" i="22"/>
  <c r="K621" i="22"/>
  <c r="L621" i="22"/>
  <c r="B622" i="22"/>
  <c r="C622" i="22"/>
  <c r="D622" i="22"/>
  <c r="H622" i="22"/>
  <c r="J622" i="22"/>
  <c r="K622" i="22"/>
  <c r="L622" i="22"/>
  <c r="B623" i="22"/>
  <c r="C623" i="22"/>
  <c r="D623" i="22"/>
  <c r="E623" i="22"/>
  <c r="H623" i="22"/>
  <c r="J623" i="22"/>
  <c r="K623" i="22"/>
  <c r="L623" i="22"/>
  <c r="B624" i="22"/>
  <c r="C624" i="22"/>
  <c r="D624" i="22"/>
  <c r="E624" i="22"/>
  <c r="H624" i="22"/>
  <c r="J624" i="22"/>
  <c r="K624" i="22"/>
  <c r="B625" i="22"/>
  <c r="C625" i="22"/>
  <c r="D625" i="22"/>
  <c r="H625" i="22"/>
  <c r="J625" i="22"/>
  <c r="K625" i="22"/>
  <c r="L625" i="22"/>
  <c r="B626" i="22"/>
  <c r="C626" i="22"/>
  <c r="D626" i="22"/>
  <c r="E626" i="22"/>
  <c r="H626" i="22"/>
  <c r="J626" i="22"/>
  <c r="K626" i="22"/>
  <c r="L626" i="22"/>
  <c r="B627" i="22"/>
  <c r="C627" i="22"/>
  <c r="D627" i="22"/>
  <c r="E627" i="22"/>
  <c r="H627" i="22"/>
  <c r="J627" i="22"/>
  <c r="K627" i="22"/>
  <c r="L627" i="22"/>
  <c r="B628" i="22"/>
  <c r="C628" i="22"/>
  <c r="D628" i="22"/>
  <c r="H628" i="22"/>
  <c r="J628" i="22"/>
  <c r="K628" i="22"/>
  <c r="B629" i="22"/>
  <c r="C629" i="22"/>
  <c r="D629" i="22"/>
  <c r="H629" i="22"/>
  <c r="J629" i="22"/>
  <c r="K629" i="22"/>
  <c r="B630" i="22"/>
  <c r="C630" i="22"/>
  <c r="D630" i="22"/>
  <c r="E630" i="22"/>
  <c r="H630" i="22"/>
  <c r="J630" i="22"/>
  <c r="K630" i="22"/>
  <c r="L630" i="22"/>
  <c r="B631" i="22"/>
  <c r="C631" i="22"/>
  <c r="D631" i="22"/>
  <c r="G631" i="22"/>
  <c r="H631" i="22"/>
  <c r="J631" i="22"/>
  <c r="K631" i="22"/>
  <c r="B632" i="22"/>
  <c r="C632" i="22"/>
  <c r="D632" i="22"/>
  <c r="E632" i="22"/>
  <c r="H632" i="22"/>
  <c r="J632" i="22"/>
  <c r="K632" i="22"/>
  <c r="B633" i="22"/>
  <c r="C633" i="22"/>
  <c r="D633" i="22"/>
  <c r="F633" i="22"/>
  <c r="H633" i="22"/>
  <c r="J633" i="22"/>
  <c r="K633" i="22"/>
  <c r="B634" i="22"/>
  <c r="C634" i="22"/>
  <c r="D634" i="22"/>
  <c r="E634" i="22"/>
  <c r="H634" i="22"/>
  <c r="J634" i="22"/>
  <c r="K634" i="22"/>
  <c r="L634" i="22"/>
  <c r="B635" i="22"/>
  <c r="C635" i="22"/>
  <c r="D635" i="22"/>
  <c r="G635" i="22"/>
  <c r="H635" i="22"/>
  <c r="J635" i="22"/>
  <c r="K635" i="22"/>
  <c r="B636" i="22"/>
  <c r="C636" i="22"/>
  <c r="D636" i="22"/>
  <c r="H636" i="22"/>
  <c r="J636" i="22"/>
  <c r="K636" i="22"/>
  <c r="B637" i="22"/>
  <c r="C637" i="22"/>
  <c r="D637" i="22"/>
  <c r="E637" i="22"/>
  <c r="H637" i="22"/>
  <c r="J637" i="22"/>
  <c r="K637" i="22"/>
  <c r="B638" i="22"/>
  <c r="C638" i="22"/>
  <c r="D638" i="22"/>
  <c r="E638" i="22"/>
  <c r="H638" i="22"/>
  <c r="J638" i="22"/>
  <c r="K638" i="22"/>
  <c r="L638" i="22"/>
  <c r="B639" i="22"/>
  <c r="C639" i="22"/>
  <c r="D639" i="22"/>
  <c r="G639" i="22"/>
  <c r="H639" i="22"/>
  <c r="J639" i="22"/>
  <c r="K639" i="22"/>
  <c r="B640" i="22"/>
  <c r="C640" i="22"/>
  <c r="D640" i="22"/>
  <c r="E640" i="22"/>
  <c r="H640" i="22"/>
  <c r="J640" i="22"/>
  <c r="K640" i="22"/>
  <c r="B641" i="22"/>
  <c r="C641" i="22"/>
  <c r="D641" i="22"/>
  <c r="F641" i="22"/>
  <c r="H641" i="22"/>
  <c r="J641" i="22"/>
  <c r="K641" i="22"/>
  <c r="B642" i="22"/>
  <c r="C642" i="22"/>
  <c r="D642" i="22"/>
  <c r="H642" i="22"/>
  <c r="J642" i="22"/>
  <c r="K642" i="22"/>
  <c r="L642" i="22"/>
  <c r="B643" i="22"/>
  <c r="C643" i="22"/>
  <c r="D643" i="22"/>
  <c r="G643" i="22"/>
  <c r="H643" i="22"/>
  <c r="J643" i="22"/>
  <c r="K643" i="22"/>
  <c r="B644" i="22"/>
  <c r="C644" i="22"/>
  <c r="D644" i="22"/>
  <c r="E644" i="22"/>
  <c r="H644" i="22"/>
  <c r="J644" i="22"/>
  <c r="K644" i="22"/>
  <c r="B645" i="22"/>
  <c r="C645" i="22"/>
  <c r="D645" i="22"/>
  <c r="H645" i="22"/>
  <c r="J645" i="22"/>
  <c r="K645" i="22"/>
  <c r="L645" i="22"/>
  <c r="B646" i="22"/>
  <c r="C646" i="22"/>
  <c r="D646" i="22"/>
  <c r="F646" i="22"/>
  <c r="H646" i="22"/>
  <c r="J646" i="22"/>
  <c r="K646" i="22"/>
  <c r="L646" i="22"/>
  <c r="B647" i="22"/>
  <c r="C647" i="22"/>
  <c r="D647" i="22"/>
  <c r="F647" i="22"/>
  <c r="H647" i="22"/>
  <c r="J647" i="22"/>
  <c r="K647" i="22"/>
  <c r="L647" i="22"/>
  <c r="B648" i="22"/>
  <c r="C648" i="22"/>
  <c r="D648" i="22"/>
  <c r="F648" i="22"/>
  <c r="H648" i="22"/>
  <c r="J648" i="22"/>
  <c r="K648" i="22"/>
  <c r="B649" i="22"/>
  <c r="C649" i="22"/>
  <c r="D649" i="22"/>
  <c r="E649" i="22"/>
  <c r="H649" i="22"/>
  <c r="J649" i="22"/>
  <c r="K649" i="22"/>
  <c r="L649" i="22"/>
  <c r="B650" i="22"/>
  <c r="C650" i="22"/>
  <c r="D650" i="22"/>
  <c r="H650" i="22"/>
  <c r="J650" i="22"/>
  <c r="K650" i="22"/>
  <c r="L650" i="22"/>
  <c r="B651" i="22"/>
  <c r="C651" i="22"/>
  <c r="D651" i="22"/>
  <c r="E651" i="22"/>
  <c r="H651" i="22"/>
  <c r="J651" i="22"/>
  <c r="K651" i="22"/>
  <c r="L651" i="22"/>
  <c r="B652" i="22"/>
  <c r="C652" i="22"/>
  <c r="D652" i="22"/>
  <c r="G652" i="22"/>
  <c r="H652" i="22"/>
  <c r="J652" i="22"/>
  <c r="K652" i="22"/>
  <c r="B653" i="22"/>
  <c r="C653" i="22"/>
  <c r="D653" i="22"/>
  <c r="F653" i="22"/>
  <c r="H653" i="22"/>
  <c r="J653" i="22"/>
  <c r="K653" i="22"/>
  <c r="L653" i="22"/>
  <c r="B654" i="22"/>
  <c r="C654" i="22"/>
  <c r="D654" i="22"/>
  <c r="F654" i="22"/>
  <c r="H654" i="22"/>
  <c r="J654" i="22"/>
  <c r="K654" i="22"/>
  <c r="L654" i="22"/>
  <c r="B655" i="22"/>
  <c r="C655" i="22"/>
  <c r="D655" i="22"/>
  <c r="F655" i="22"/>
  <c r="H655" i="22"/>
  <c r="J655" i="22"/>
  <c r="K655" i="22"/>
  <c r="L655" i="22"/>
  <c r="B656" i="22"/>
  <c r="C656" i="22"/>
  <c r="D656" i="22"/>
  <c r="E656" i="22"/>
  <c r="H656" i="22"/>
  <c r="J656" i="22"/>
  <c r="K656" i="22"/>
  <c r="B657" i="22"/>
  <c r="C657" i="22"/>
  <c r="D657" i="22"/>
  <c r="G657" i="22"/>
  <c r="H657" i="22"/>
  <c r="J657" i="22"/>
  <c r="K657" i="22"/>
  <c r="B658" i="22"/>
  <c r="C658" i="22"/>
  <c r="D658" i="22"/>
  <c r="E658" i="22"/>
  <c r="H658" i="22"/>
  <c r="J658" i="22"/>
  <c r="K658" i="22"/>
  <c r="L658" i="22"/>
  <c r="B659" i="22"/>
  <c r="C659" i="22"/>
  <c r="D659" i="22"/>
  <c r="G659" i="22"/>
  <c r="H659" i="22"/>
  <c r="J659" i="22"/>
  <c r="K659" i="22"/>
  <c r="B660" i="22"/>
  <c r="C660" i="22"/>
  <c r="D660" i="22"/>
  <c r="E660" i="22"/>
  <c r="H660" i="22"/>
  <c r="J660" i="22"/>
  <c r="K660" i="22"/>
  <c r="B661" i="22"/>
  <c r="C661" i="22"/>
  <c r="D661" i="22"/>
  <c r="F661" i="22"/>
  <c r="H661" i="22"/>
  <c r="J661" i="22"/>
  <c r="K661" i="22"/>
  <c r="L661" i="22"/>
  <c r="B662" i="22"/>
  <c r="C662" i="22"/>
  <c r="D662" i="22"/>
  <c r="F662" i="22"/>
  <c r="H662" i="22"/>
  <c r="J662" i="22"/>
  <c r="K662" i="22"/>
  <c r="L662" i="22"/>
  <c r="B663" i="22"/>
  <c r="C663" i="22"/>
  <c r="D663" i="22"/>
  <c r="F663" i="22"/>
  <c r="H663" i="22"/>
  <c r="J663" i="22"/>
  <c r="K663" i="22"/>
  <c r="B664" i="22"/>
  <c r="C664" i="22"/>
  <c r="D664" i="22"/>
  <c r="H664" i="22"/>
  <c r="J664" i="22"/>
  <c r="K664" i="22"/>
  <c r="B665" i="22"/>
  <c r="C665" i="22"/>
  <c r="D665" i="22"/>
  <c r="H665" i="22"/>
  <c r="J665" i="22"/>
  <c r="K665" i="22"/>
  <c r="L665" i="22"/>
  <c r="B666" i="22"/>
  <c r="C666" i="22"/>
  <c r="D666" i="22"/>
  <c r="H666" i="22"/>
  <c r="J666" i="22"/>
  <c r="K666" i="22"/>
  <c r="L666" i="22"/>
  <c r="B667" i="22"/>
  <c r="C667" i="22"/>
  <c r="D667" i="22"/>
  <c r="H667" i="22"/>
  <c r="J667" i="22"/>
  <c r="K667" i="22"/>
  <c r="L667" i="22"/>
  <c r="B668" i="22"/>
  <c r="C668" i="22"/>
  <c r="D668" i="22"/>
  <c r="G668" i="22"/>
  <c r="H668" i="22"/>
  <c r="J668" i="22"/>
  <c r="K668" i="22"/>
  <c r="B669" i="22"/>
  <c r="C669" i="22"/>
  <c r="D669" i="22"/>
  <c r="F669" i="22"/>
  <c r="H669" i="22"/>
  <c r="J669" i="22"/>
  <c r="K669" i="22"/>
  <c r="B670" i="22"/>
  <c r="C670" i="22"/>
  <c r="D670" i="22"/>
  <c r="H670" i="22"/>
  <c r="J670" i="22"/>
  <c r="K670" i="22"/>
  <c r="L670" i="22"/>
  <c r="B671" i="22"/>
  <c r="C671" i="22"/>
  <c r="D671" i="22"/>
  <c r="F671" i="22"/>
  <c r="H671" i="22"/>
  <c r="J671" i="22"/>
  <c r="K671" i="22"/>
  <c r="L671" i="22"/>
  <c r="B672" i="22"/>
  <c r="C672" i="22"/>
  <c r="D672" i="22"/>
  <c r="E672" i="22"/>
  <c r="H672" i="22"/>
  <c r="J672" i="22"/>
  <c r="K672" i="22"/>
  <c r="B673" i="22"/>
  <c r="C673" i="22"/>
  <c r="D673" i="22"/>
  <c r="G673" i="22"/>
  <c r="H673" i="22"/>
  <c r="J673" i="22"/>
  <c r="K673" i="22"/>
  <c r="B674" i="22"/>
  <c r="C674" i="22"/>
  <c r="D674" i="22"/>
  <c r="E674" i="22"/>
  <c r="H674" i="22"/>
  <c r="J674" i="22"/>
  <c r="K674" i="22"/>
  <c r="L674" i="22"/>
  <c r="B675" i="22"/>
  <c r="C675" i="22"/>
  <c r="D675" i="22"/>
  <c r="G675" i="22"/>
  <c r="H675" i="22"/>
  <c r="J675" i="22"/>
  <c r="K675" i="22"/>
  <c r="B676" i="22"/>
  <c r="C676" i="22"/>
  <c r="D676" i="22"/>
  <c r="E676" i="22"/>
  <c r="H676" i="22"/>
  <c r="J676" i="22"/>
  <c r="K676" i="22"/>
  <c r="B677" i="22"/>
  <c r="C677" i="22"/>
  <c r="D677" i="22"/>
  <c r="G677" i="22"/>
  <c r="H677" i="22"/>
  <c r="J677" i="22"/>
  <c r="K677" i="22"/>
  <c r="B678" i="22"/>
  <c r="C678" i="22"/>
  <c r="D678" i="22"/>
  <c r="E678" i="22"/>
  <c r="H678" i="22"/>
  <c r="J678" i="22"/>
  <c r="K678" i="22"/>
  <c r="L678" i="22"/>
  <c r="B679" i="22"/>
  <c r="C679" i="22"/>
  <c r="D679" i="22"/>
  <c r="H679" i="22"/>
  <c r="J679" i="22"/>
  <c r="K679" i="22"/>
  <c r="B680" i="22"/>
  <c r="C680" i="22"/>
  <c r="D680" i="22"/>
  <c r="E680" i="22"/>
  <c r="H680" i="22"/>
  <c r="J680" i="22"/>
  <c r="K680" i="22"/>
  <c r="B681" i="22"/>
  <c r="C681" i="22"/>
  <c r="D681" i="22"/>
  <c r="H681" i="22"/>
  <c r="J681" i="22"/>
  <c r="K681" i="22"/>
  <c r="B682" i="22"/>
  <c r="C682" i="22"/>
  <c r="D682" i="22"/>
  <c r="E682" i="22"/>
  <c r="H682" i="22"/>
  <c r="J682" i="22"/>
  <c r="K682" i="22"/>
  <c r="L682" i="22"/>
  <c r="B683" i="22"/>
  <c r="C683" i="22"/>
  <c r="D683" i="22"/>
  <c r="G683" i="22"/>
  <c r="H683" i="22"/>
  <c r="J683" i="22"/>
  <c r="K683" i="22"/>
  <c r="B684" i="22"/>
  <c r="C684" i="22"/>
  <c r="D684" i="22"/>
  <c r="E684" i="22"/>
  <c r="H684" i="22"/>
  <c r="J684" i="22"/>
  <c r="K684" i="22"/>
  <c r="B685" i="22"/>
  <c r="C685" i="22"/>
  <c r="D685" i="22"/>
  <c r="H685" i="22"/>
  <c r="J685" i="22"/>
  <c r="K685" i="22"/>
  <c r="B686" i="22"/>
  <c r="C686" i="22"/>
  <c r="D686" i="22"/>
  <c r="E686" i="22"/>
  <c r="H686" i="22"/>
  <c r="J686" i="22"/>
  <c r="K686" i="22"/>
  <c r="L686" i="22"/>
  <c r="B687" i="22"/>
  <c r="C687" i="22"/>
  <c r="D687" i="22"/>
  <c r="F687" i="22"/>
  <c r="H687" i="22"/>
  <c r="J687" i="22"/>
  <c r="K687" i="22"/>
  <c r="L687" i="22"/>
  <c r="B688" i="22"/>
  <c r="C688" i="22"/>
  <c r="D688" i="22"/>
  <c r="E688" i="22"/>
  <c r="H688" i="22"/>
  <c r="J688" i="22"/>
  <c r="K688" i="22"/>
  <c r="B689" i="22"/>
  <c r="C689" i="22"/>
  <c r="D689" i="22"/>
  <c r="F689" i="22"/>
  <c r="H689" i="22"/>
  <c r="J689" i="22"/>
  <c r="K689" i="22"/>
  <c r="L689" i="22"/>
  <c r="B690" i="22"/>
  <c r="C690" i="22"/>
  <c r="D690" i="22"/>
  <c r="E690" i="22"/>
  <c r="H690" i="22"/>
  <c r="J690" i="22"/>
  <c r="K690" i="22"/>
  <c r="L690" i="22"/>
  <c r="B691" i="22"/>
  <c r="C691" i="22"/>
  <c r="D691" i="22"/>
  <c r="F691" i="22"/>
  <c r="H691" i="22"/>
  <c r="J691" i="22"/>
  <c r="K691" i="22"/>
  <c r="L691" i="22"/>
  <c r="B692" i="22"/>
  <c r="C692" i="22"/>
  <c r="D692" i="22"/>
  <c r="E692" i="22"/>
  <c r="H692" i="22"/>
  <c r="J692" i="22"/>
  <c r="K692" i="22"/>
  <c r="B693" i="22"/>
  <c r="C693" i="22"/>
  <c r="D693" i="22"/>
  <c r="F693" i="22"/>
  <c r="H693" i="22"/>
  <c r="J693" i="22"/>
  <c r="K693" i="22"/>
  <c r="L693" i="22"/>
  <c r="B694" i="22"/>
  <c r="C694" i="22"/>
  <c r="D694" i="22"/>
  <c r="E694" i="22"/>
  <c r="H694" i="22"/>
  <c r="J694" i="22"/>
  <c r="K694" i="22"/>
  <c r="B695" i="22"/>
  <c r="C695" i="22"/>
  <c r="D695" i="22"/>
  <c r="F695" i="22"/>
  <c r="H695" i="22"/>
  <c r="J695" i="22"/>
  <c r="K695" i="22"/>
  <c r="L695" i="22"/>
  <c r="B696" i="22"/>
  <c r="C696" i="22"/>
  <c r="D696" i="22"/>
  <c r="E696" i="22"/>
  <c r="H696" i="22"/>
  <c r="J696" i="22"/>
  <c r="K696" i="22"/>
  <c r="B697" i="22"/>
  <c r="C697" i="22"/>
  <c r="D697" i="22"/>
  <c r="F697" i="22"/>
  <c r="H697" i="22"/>
  <c r="J697" i="22"/>
  <c r="K697" i="22"/>
  <c r="L697" i="22"/>
  <c r="B698" i="22"/>
  <c r="C698" i="22"/>
  <c r="D698" i="22"/>
  <c r="E698" i="22"/>
  <c r="H698" i="22"/>
  <c r="J698" i="22"/>
  <c r="K698" i="22"/>
  <c r="B699" i="22"/>
  <c r="C699" i="22"/>
  <c r="D699" i="22"/>
  <c r="F699" i="22"/>
  <c r="H699" i="22"/>
  <c r="J699" i="22"/>
  <c r="K699" i="22"/>
  <c r="L699" i="22"/>
  <c r="B700" i="22"/>
  <c r="C700" i="22"/>
  <c r="D700" i="22"/>
  <c r="E700" i="22"/>
  <c r="H700" i="22"/>
  <c r="J700" i="22"/>
  <c r="K700" i="22"/>
  <c r="B701" i="22"/>
  <c r="C701" i="22"/>
  <c r="D701" i="22"/>
  <c r="F701" i="22"/>
  <c r="H701" i="22"/>
  <c r="J701" i="22"/>
  <c r="K701" i="22"/>
  <c r="L701" i="22"/>
  <c r="B702" i="22"/>
  <c r="C702" i="22"/>
  <c r="D702" i="22"/>
  <c r="F702" i="22"/>
  <c r="H702" i="22"/>
  <c r="J702" i="22"/>
  <c r="K702" i="22"/>
  <c r="B703" i="22"/>
  <c r="C703" i="22"/>
  <c r="D703" i="22"/>
  <c r="E703" i="22"/>
  <c r="H703" i="22"/>
  <c r="J703" i="22"/>
  <c r="K703" i="22"/>
  <c r="B704" i="22"/>
  <c r="C704" i="22"/>
  <c r="D704" i="22"/>
  <c r="H704" i="22"/>
  <c r="J704" i="22"/>
  <c r="K704" i="22"/>
  <c r="B705" i="22"/>
  <c r="C705" i="22"/>
  <c r="D705" i="22"/>
  <c r="E705" i="22"/>
  <c r="H705" i="22"/>
  <c r="J705" i="22"/>
  <c r="K705" i="22"/>
  <c r="L705" i="22"/>
  <c r="B706" i="22"/>
  <c r="C706" i="22"/>
  <c r="D706" i="22"/>
  <c r="F706" i="22"/>
  <c r="H706" i="22"/>
  <c r="J706" i="22"/>
  <c r="K706" i="22"/>
  <c r="B707" i="22"/>
  <c r="C707" i="22"/>
  <c r="D707" i="22"/>
  <c r="E707" i="22"/>
  <c r="H707" i="22"/>
  <c r="J707" i="22"/>
  <c r="K707" i="22"/>
  <c r="L707" i="22"/>
  <c r="B708" i="22"/>
  <c r="C708" i="22"/>
  <c r="D708" i="22"/>
  <c r="H708" i="22"/>
  <c r="J708" i="22"/>
  <c r="K708" i="22"/>
  <c r="L708" i="22"/>
  <c r="B709" i="22"/>
  <c r="C709" i="22"/>
  <c r="D709" i="22"/>
  <c r="G709" i="22"/>
  <c r="H709" i="22"/>
  <c r="J709" i="22"/>
  <c r="K709" i="22"/>
  <c r="L709" i="22"/>
  <c r="B710" i="22"/>
  <c r="C710" i="22"/>
  <c r="D710" i="22"/>
  <c r="H710" i="22"/>
  <c r="J710" i="22"/>
  <c r="K710" i="22"/>
  <c r="B711" i="22"/>
  <c r="C711" i="22"/>
  <c r="D711" i="22"/>
  <c r="F711" i="22"/>
  <c r="H711" i="22"/>
  <c r="J711" i="22"/>
  <c r="K711" i="22"/>
  <c r="L711" i="22"/>
  <c r="B712" i="22"/>
  <c r="C712" i="22"/>
  <c r="D712" i="22"/>
  <c r="E712" i="22"/>
  <c r="H712" i="22"/>
  <c r="J712" i="22"/>
  <c r="K712" i="22"/>
  <c r="L712" i="22"/>
  <c r="B713" i="22"/>
  <c r="C713" i="22"/>
  <c r="D713" i="22"/>
  <c r="F713" i="22"/>
  <c r="H713" i="22"/>
  <c r="J713" i="22"/>
  <c r="K713" i="22"/>
  <c r="L713" i="22"/>
  <c r="B714" i="22"/>
  <c r="C714" i="22"/>
  <c r="D714" i="22"/>
  <c r="E714" i="22"/>
  <c r="H714" i="22"/>
  <c r="J714" i="22"/>
  <c r="K714" i="22"/>
  <c r="L714" i="22"/>
  <c r="B715" i="22"/>
  <c r="C715" i="22"/>
  <c r="D715" i="22"/>
  <c r="H715" i="22"/>
  <c r="J715" i="22"/>
  <c r="K715" i="22"/>
  <c r="L715" i="22"/>
  <c r="B716" i="22"/>
  <c r="C716" i="22"/>
  <c r="D716" i="22"/>
  <c r="E716" i="22"/>
  <c r="H716" i="22"/>
  <c r="J716" i="22"/>
  <c r="K716" i="22"/>
  <c r="L716" i="22"/>
  <c r="B717" i="22"/>
  <c r="C717" i="22"/>
  <c r="D717" i="22"/>
  <c r="H717" i="22"/>
  <c r="J717" i="22"/>
  <c r="K717" i="22"/>
  <c r="L717" i="22"/>
  <c r="B718" i="22"/>
  <c r="C718" i="22"/>
  <c r="D718" i="22"/>
  <c r="F718" i="22"/>
  <c r="H718" i="22"/>
  <c r="J718" i="22"/>
  <c r="K718" i="22"/>
  <c r="L718" i="22"/>
  <c r="B719" i="22"/>
  <c r="C719" i="22"/>
  <c r="D719" i="22"/>
  <c r="E719" i="22"/>
  <c r="H719" i="22"/>
  <c r="J719" i="22"/>
  <c r="K719" i="22"/>
  <c r="L719" i="22"/>
  <c r="B720" i="22"/>
  <c r="C720" i="22"/>
  <c r="D720" i="22"/>
  <c r="F720" i="22"/>
  <c r="H720" i="22"/>
  <c r="J720" i="22"/>
  <c r="K720" i="22"/>
  <c r="L720" i="22"/>
  <c r="B721" i="22"/>
  <c r="C721" i="22"/>
  <c r="D721" i="22"/>
  <c r="H721" i="22"/>
  <c r="J721" i="22"/>
  <c r="K721" i="22"/>
  <c r="L721" i="22"/>
  <c r="B722" i="22"/>
  <c r="C722" i="22"/>
  <c r="D722" i="22"/>
  <c r="H722" i="22"/>
  <c r="J722" i="22"/>
  <c r="K722" i="22"/>
  <c r="L722" i="22"/>
  <c r="B723" i="22"/>
  <c r="C723" i="22"/>
  <c r="D723" i="22"/>
  <c r="F723" i="22"/>
  <c r="H723" i="22"/>
  <c r="J723" i="22"/>
  <c r="K723" i="22"/>
  <c r="L723" i="22"/>
  <c r="B724" i="22"/>
  <c r="C724" i="22"/>
  <c r="D724" i="22"/>
  <c r="E724" i="22"/>
  <c r="H724" i="22"/>
  <c r="J724" i="22"/>
  <c r="K724" i="22"/>
  <c r="L724" i="22"/>
  <c r="B725" i="22"/>
  <c r="C725" i="22"/>
  <c r="D725" i="22"/>
  <c r="E725" i="22"/>
  <c r="H725" i="22"/>
  <c r="J725" i="22"/>
  <c r="K725" i="22"/>
  <c r="L725" i="22"/>
  <c r="B726" i="22"/>
  <c r="C726" i="22"/>
  <c r="D726" i="22"/>
  <c r="E726" i="22"/>
  <c r="H726" i="22"/>
  <c r="J726" i="22"/>
  <c r="K726" i="22"/>
  <c r="L726" i="22"/>
  <c r="B727" i="22"/>
  <c r="C727" i="22"/>
  <c r="D727" i="22"/>
  <c r="E727" i="22"/>
  <c r="H727" i="22"/>
  <c r="J727" i="22"/>
  <c r="K727" i="22"/>
  <c r="L727" i="22"/>
  <c r="B728" i="22"/>
  <c r="C728" i="22"/>
  <c r="D728" i="22"/>
  <c r="E728" i="22"/>
  <c r="H728" i="22"/>
  <c r="J728" i="22"/>
  <c r="K728" i="22"/>
  <c r="L728" i="22"/>
  <c r="B729" i="22"/>
  <c r="C729" i="22"/>
  <c r="D729" i="22"/>
  <c r="F729" i="22"/>
  <c r="H729" i="22"/>
  <c r="J729" i="22"/>
  <c r="K729" i="22"/>
  <c r="L729" i="22"/>
  <c r="B730" i="22"/>
  <c r="C730" i="22"/>
  <c r="D730" i="22"/>
  <c r="E730" i="22"/>
  <c r="H730" i="22"/>
  <c r="J730" i="22"/>
  <c r="K730" i="22"/>
  <c r="L730" i="22"/>
  <c r="B731" i="22"/>
  <c r="C731" i="22"/>
  <c r="D731" i="22"/>
  <c r="E731" i="22"/>
  <c r="H731" i="22"/>
  <c r="J731" i="22"/>
  <c r="K731" i="22"/>
  <c r="L731" i="22"/>
  <c r="B732" i="22"/>
  <c r="C732" i="22"/>
  <c r="D732" i="22"/>
  <c r="F732" i="22"/>
  <c r="H732" i="22"/>
  <c r="J732" i="22"/>
  <c r="K732" i="22"/>
  <c r="L732" i="22"/>
  <c r="B733" i="22"/>
  <c r="C733" i="22"/>
  <c r="D733" i="22"/>
  <c r="E733" i="22"/>
  <c r="H733" i="22"/>
  <c r="J733" i="22"/>
  <c r="K733" i="22"/>
  <c r="L733" i="22"/>
  <c r="B734" i="22"/>
  <c r="C734" i="22"/>
  <c r="D734" i="22"/>
  <c r="E734" i="22"/>
  <c r="H734" i="22"/>
  <c r="J734" i="22"/>
  <c r="K734" i="22"/>
  <c r="L734" i="22"/>
  <c r="B735" i="22"/>
  <c r="C735" i="22"/>
  <c r="D735" i="22"/>
  <c r="H735" i="22"/>
  <c r="J735" i="22"/>
  <c r="K735" i="22"/>
  <c r="B736" i="22"/>
  <c r="C736" i="22"/>
  <c r="D736" i="22"/>
  <c r="H736" i="22"/>
  <c r="J736" i="22"/>
  <c r="K736" i="22"/>
  <c r="B737" i="22"/>
  <c r="C737" i="22"/>
  <c r="D737" i="22"/>
  <c r="H737" i="22"/>
  <c r="J737" i="22"/>
  <c r="K737" i="22"/>
  <c r="L737" i="22"/>
  <c r="B738" i="22"/>
  <c r="C738" i="22"/>
  <c r="D738" i="22"/>
  <c r="E738" i="22"/>
  <c r="H738" i="22"/>
  <c r="J738" i="22"/>
  <c r="K738" i="22"/>
  <c r="L738" i="22"/>
  <c r="B739" i="22"/>
  <c r="C739" i="22"/>
  <c r="D739" i="22"/>
  <c r="H739" i="22"/>
  <c r="J739" i="22"/>
  <c r="K739" i="22"/>
  <c r="L739" i="22"/>
  <c r="B740" i="22"/>
  <c r="C740" i="22"/>
  <c r="D740" i="22"/>
  <c r="F740" i="22"/>
  <c r="H740" i="22"/>
  <c r="J740" i="22"/>
  <c r="K740" i="22"/>
  <c r="L740" i="22"/>
  <c r="B741" i="22"/>
  <c r="C741" i="22"/>
  <c r="D741" i="22"/>
  <c r="F741" i="22"/>
  <c r="H741" i="22"/>
  <c r="J741" i="22"/>
  <c r="K741" i="22"/>
  <c r="L741" i="22"/>
  <c r="B742" i="22"/>
  <c r="C742" i="22"/>
  <c r="D742" i="22"/>
  <c r="E742" i="22"/>
  <c r="H742" i="22"/>
  <c r="J742" i="22"/>
  <c r="K742" i="22"/>
  <c r="B743" i="22"/>
  <c r="C743" i="22"/>
  <c r="D743" i="22"/>
  <c r="E743" i="22"/>
  <c r="H743" i="22"/>
  <c r="J743" i="22"/>
  <c r="K743" i="22"/>
  <c r="L743" i="22"/>
  <c r="B744" i="22"/>
  <c r="C744" i="22"/>
  <c r="D744" i="22"/>
  <c r="F744" i="22"/>
  <c r="H744" i="22"/>
  <c r="J744" i="22"/>
  <c r="K744" i="22"/>
  <c r="L744" i="22"/>
  <c r="B745" i="22"/>
  <c r="C745" i="22"/>
  <c r="D745" i="22"/>
  <c r="F745" i="22"/>
  <c r="H745" i="22"/>
  <c r="J745" i="22"/>
  <c r="K745" i="22"/>
  <c r="L745" i="22"/>
  <c r="B746" i="22"/>
  <c r="C746" i="22"/>
  <c r="D746" i="22"/>
  <c r="E746" i="22"/>
  <c r="H746" i="22"/>
  <c r="J746" i="22"/>
  <c r="K746" i="22"/>
  <c r="B747" i="22"/>
  <c r="C747" i="22"/>
  <c r="D747" i="22"/>
  <c r="H747" i="22"/>
  <c r="J747" i="22"/>
  <c r="K747" i="22"/>
  <c r="L747" i="22"/>
  <c r="B748" i="22"/>
  <c r="C748" i="22"/>
  <c r="D748" i="22"/>
  <c r="F748" i="22"/>
  <c r="H748" i="22"/>
  <c r="J748" i="22"/>
  <c r="K748" i="22"/>
  <c r="L748" i="22"/>
  <c r="B749" i="22"/>
  <c r="C749" i="22"/>
  <c r="D749" i="22"/>
  <c r="H749" i="22"/>
  <c r="J749" i="22"/>
  <c r="K749" i="22"/>
  <c r="L749" i="22"/>
  <c r="B750" i="22"/>
  <c r="C750" i="22"/>
  <c r="D750" i="22"/>
  <c r="H750" i="22"/>
  <c r="J750" i="22"/>
  <c r="K750" i="22"/>
  <c r="B751" i="22"/>
  <c r="C751" i="22"/>
  <c r="D751" i="22"/>
  <c r="H751" i="22"/>
  <c r="J751" i="22"/>
  <c r="K751" i="22"/>
  <c r="B752" i="22"/>
  <c r="C752" i="22"/>
  <c r="D752" i="22"/>
  <c r="H752" i="22"/>
  <c r="J752" i="22"/>
  <c r="K752" i="22"/>
  <c r="B753" i="22"/>
  <c r="C753" i="22"/>
  <c r="D753" i="22"/>
  <c r="H753" i="22"/>
  <c r="J753" i="22"/>
  <c r="K753" i="22"/>
  <c r="L753" i="22"/>
  <c r="B754" i="22"/>
  <c r="C754" i="22"/>
  <c r="D754" i="22"/>
  <c r="H754" i="22"/>
  <c r="J754" i="22"/>
  <c r="K754" i="22"/>
  <c r="B755" i="22"/>
  <c r="C755" i="22"/>
  <c r="D755" i="22"/>
  <c r="H755" i="22"/>
  <c r="J755" i="22"/>
  <c r="K755" i="22"/>
  <c r="B756" i="22"/>
  <c r="C756" i="22"/>
  <c r="D756" i="22"/>
  <c r="H756" i="22"/>
  <c r="J756" i="22"/>
  <c r="K756" i="22"/>
  <c r="M756" i="22"/>
  <c r="B757" i="22"/>
  <c r="C757" i="22"/>
  <c r="D757" i="22"/>
  <c r="H757" i="22"/>
  <c r="J757" i="22"/>
  <c r="K757" i="22"/>
  <c r="B758" i="22"/>
  <c r="C758" i="22"/>
  <c r="D758" i="22"/>
  <c r="H758" i="22"/>
  <c r="J758" i="22"/>
  <c r="K758" i="22"/>
  <c r="M758" i="22"/>
  <c r="B759" i="22"/>
  <c r="C759" i="22"/>
  <c r="D759" i="22"/>
  <c r="H759" i="22"/>
  <c r="J759" i="22"/>
  <c r="K759" i="22"/>
  <c r="B760" i="22"/>
  <c r="C760" i="22"/>
  <c r="D760" i="22"/>
  <c r="H760" i="22"/>
  <c r="J760" i="22"/>
  <c r="K760" i="22"/>
  <c r="M760" i="22"/>
  <c r="B761" i="22"/>
  <c r="C761" i="22"/>
  <c r="D761" i="22"/>
  <c r="H761" i="22"/>
  <c r="J761" i="22"/>
  <c r="K761" i="22"/>
  <c r="B762" i="22"/>
  <c r="C762" i="22"/>
  <c r="D762" i="22"/>
  <c r="H762" i="22"/>
  <c r="J762" i="22"/>
  <c r="K762" i="22"/>
  <c r="M762" i="22"/>
  <c r="B763" i="22"/>
  <c r="C763" i="22"/>
  <c r="D763" i="22"/>
  <c r="H763" i="22"/>
  <c r="J763" i="22"/>
  <c r="K763" i="22"/>
  <c r="B764" i="22"/>
  <c r="C764" i="22"/>
  <c r="D764" i="22"/>
  <c r="H764" i="22"/>
  <c r="J764" i="22"/>
  <c r="K764" i="22"/>
  <c r="M764" i="22"/>
  <c r="B765" i="22"/>
  <c r="C765" i="22"/>
  <c r="D765" i="22"/>
  <c r="H765" i="22"/>
  <c r="J765" i="22"/>
  <c r="K765" i="22"/>
  <c r="B766" i="22"/>
  <c r="C766" i="22"/>
  <c r="D766" i="22"/>
  <c r="H766" i="22"/>
  <c r="J766" i="22"/>
  <c r="K766" i="22"/>
  <c r="M766" i="22"/>
  <c r="B767" i="22"/>
  <c r="C767" i="22"/>
  <c r="D767" i="22"/>
  <c r="H767" i="22"/>
  <c r="J767" i="22"/>
  <c r="K767" i="22"/>
  <c r="B768" i="22"/>
  <c r="C768" i="22"/>
  <c r="D768" i="22"/>
  <c r="H768" i="22"/>
  <c r="J768" i="22"/>
  <c r="K768" i="22"/>
  <c r="M768" i="22"/>
  <c r="B769" i="22"/>
  <c r="C769" i="22"/>
  <c r="D769" i="22"/>
  <c r="H769" i="22"/>
  <c r="J769" i="22"/>
  <c r="K769" i="22"/>
  <c r="M769" i="22"/>
  <c r="B770" i="22"/>
  <c r="C770" i="22"/>
  <c r="D770" i="22"/>
  <c r="H770" i="22"/>
  <c r="J770" i="22"/>
  <c r="K770" i="22"/>
  <c r="M770" i="22"/>
  <c r="B771" i="22"/>
  <c r="C771" i="22"/>
  <c r="D771" i="22"/>
  <c r="H771" i="22"/>
  <c r="J771" i="22"/>
  <c r="K771" i="22"/>
  <c r="B772" i="22"/>
  <c r="C772" i="22"/>
  <c r="D772" i="22"/>
  <c r="H772" i="22"/>
  <c r="J772" i="22"/>
  <c r="K772" i="22"/>
  <c r="M772" i="22"/>
  <c r="B773" i="22"/>
  <c r="C773" i="22"/>
  <c r="D773" i="22"/>
  <c r="H773" i="22"/>
  <c r="J773" i="22"/>
  <c r="K773" i="22"/>
  <c r="B774" i="22"/>
  <c r="C774" i="22"/>
  <c r="D774" i="22"/>
  <c r="H774" i="22"/>
  <c r="J774" i="22"/>
  <c r="K774" i="22"/>
  <c r="M774" i="22"/>
  <c r="B775" i="22"/>
  <c r="C775" i="22"/>
  <c r="D775" i="22"/>
  <c r="H775" i="22"/>
  <c r="J775" i="22"/>
  <c r="K775" i="22"/>
  <c r="B776" i="22"/>
  <c r="C776" i="22"/>
  <c r="D776" i="22"/>
  <c r="H776" i="22"/>
  <c r="J776" i="22"/>
  <c r="K776" i="22"/>
  <c r="M776" i="22"/>
  <c r="B777" i="22"/>
  <c r="C777" i="22"/>
  <c r="D777" i="22"/>
  <c r="H777" i="22"/>
  <c r="J777" i="22"/>
  <c r="K777" i="22"/>
  <c r="M777" i="22"/>
  <c r="B778" i="22"/>
  <c r="C778" i="22"/>
  <c r="D778" i="22"/>
  <c r="H778" i="22"/>
  <c r="J778" i="22"/>
  <c r="K778" i="22"/>
  <c r="M778" i="22"/>
  <c r="B779" i="22"/>
  <c r="C779" i="22"/>
  <c r="D779" i="22"/>
  <c r="H779" i="22"/>
  <c r="J779" i="22"/>
  <c r="K779" i="22"/>
  <c r="B780" i="22"/>
  <c r="C780" i="22"/>
  <c r="D780" i="22"/>
  <c r="H780" i="22"/>
  <c r="J780" i="22"/>
  <c r="K780" i="22"/>
  <c r="M780" i="22"/>
  <c r="B781" i="22"/>
  <c r="C781" i="22"/>
  <c r="D781" i="22"/>
  <c r="H781" i="22"/>
  <c r="J781" i="22"/>
  <c r="K781" i="22"/>
  <c r="B782" i="22"/>
  <c r="C782" i="22"/>
  <c r="D782" i="22"/>
  <c r="H782" i="22"/>
  <c r="J782" i="22"/>
  <c r="K782" i="22"/>
  <c r="M782" i="22"/>
  <c r="B783" i="22"/>
  <c r="C783" i="22"/>
  <c r="D783" i="22"/>
  <c r="H783" i="22"/>
  <c r="J783" i="22"/>
  <c r="K783" i="22"/>
  <c r="B784" i="22"/>
  <c r="C784" i="22"/>
  <c r="D784" i="22"/>
  <c r="H784" i="22"/>
  <c r="J784" i="22"/>
  <c r="K784" i="22"/>
  <c r="M784" i="22"/>
  <c r="B785" i="22"/>
  <c r="C785" i="22"/>
  <c r="D785" i="22"/>
  <c r="H785" i="22"/>
  <c r="J785" i="22"/>
  <c r="K785" i="22"/>
  <c r="M785" i="22"/>
  <c r="B786" i="22"/>
  <c r="C786" i="22"/>
  <c r="D786" i="22"/>
  <c r="H786" i="22"/>
  <c r="J786" i="22"/>
  <c r="K786" i="22"/>
  <c r="M786" i="22"/>
  <c r="B787" i="22"/>
  <c r="C787" i="22"/>
  <c r="D787" i="22"/>
  <c r="H787" i="22"/>
  <c r="J787" i="22"/>
  <c r="K787" i="22"/>
  <c r="B788" i="22"/>
  <c r="C788" i="22"/>
  <c r="D788" i="22"/>
  <c r="H788" i="22"/>
  <c r="J788" i="22"/>
  <c r="K788" i="22"/>
  <c r="B789" i="22"/>
  <c r="C789" i="22"/>
  <c r="D789" i="22"/>
  <c r="H789" i="22"/>
  <c r="J789" i="22"/>
  <c r="K789" i="22"/>
  <c r="B790" i="22"/>
  <c r="C790" i="22"/>
  <c r="D790" i="22"/>
  <c r="H790" i="22"/>
  <c r="J790" i="22"/>
  <c r="K790" i="22"/>
  <c r="M790" i="22"/>
  <c r="B791" i="22"/>
  <c r="C791" i="22"/>
  <c r="D791" i="22"/>
  <c r="H791" i="22"/>
  <c r="J791" i="22"/>
  <c r="K791" i="22"/>
  <c r="B792" i="22"/>
  <c r="C792" i="22"/>
  <c r="D792" i="22"/>
  <c r="H792" i="22"/>
  <c r="J792" i="22"/>
  <c r="K792" i="22"/>
  <c r="M792" i="22"/>
  <c r="B793" i="22"/>
  <c r="C793" i="22"/>
  <c r="D793" i="22"/>
  <c r="H793" i="22"/>
  <c r="J793" i="22"/>
  <c r="K793" i="22"/>
  <c r="B794" i="22"/>
  <c r="C794" i="22"/>
  <c r="D794" i="22"/>
  <c r="H794" i="22"/>
  <c r="J794" i="22"/>
  <c r="K794" i="22"/>
  <c r="M794" i="22"/>
  <c r="B795" i="22"/>
  <c r="C795" i="22"/>
  <c r="D795" i="22"/>
  <c r="H795" i="22"/>
  <c r="J795" i="22"/>
  <c r="K795" i="22"/>
  <c r="B796" i="22"/>
  <c r="C796" i="22"/>
  <c r="D796" i="22"/>
  <c r="H796" i="22"/>
  <c r="J796" i="22"/>
  <c r="K796" i="22"/>
  <c r="B797" i="22"/>
  <c r="C797" i="22"/>
  <c r="D797" i="22"/>
  <c r="H797" i="22"/>
  <c r="J797" i="22"/>
  <c r="K797" i="22"/>
  <c r="B798" i="22"/>
  <c r="C798" i="22"/>
  <c r="D798" i="22"/>
  <c r="H798" i="22"/>
  <c r="J798" i="22"/>
  <c r="K798" i="22"/>
  <c r="M798" i="22"/>
  <c r="B799" i="22"/>
  <c r="C799" i="22"/>
  <c r="D799" i="22"/>
  <c r="H799" i="22"/>
  <c r="J799" i="22"/>
  <c r="K799" i="22"/>
  <c r="B800" i="22"/>
  <c r="C800" i="22"/>
  <c r="D800" i="22"/>
  <c r="H800" i="22"/>
  <c r="J800" i="22"/>
  <c r="K800" i="22"/>
  <c r="M800" i="22"/>
  <c r="B801" i="22"/>
  <c r="C801" i="22"/>
  <c r="D801" i="22"/>
  <c r="H801" i="22"/>
  <c r="J801" i="22"/>
  <c r="K801" i="22"/>
  <c r="M801" i="22"/>
  <c r="B802" i="22"/>
  <c r="C802" i="22"/>
  <c r="D802" i="22"/>
  <c r="H802" i="22"/>
  <c r="J802" i="22"/>
  <c r="K802" i="22"/>
  <c r="M802" i="22"/>
  <c r="B803" i="22"/>
  <c r="C803" i="22"/>
  <c r="D803" i="22"/>
  <c r="H803" i="22"/>
  <c r="J803" i="22"/>
  <c r="K803" i="22"/>
  <c r="B804" i="22"/>
  <c r="C804" i="22"/>
  <c r="D804" i="22"/>
  <c r="H804" i="22"/>
  <c r="J804" i="22"/>
  <c r="K804" i="22"/>
  <c r="B805" i="22"/>
  <c r="C805" i="22"/>
  <c r="D805" i="22"/>
  <c r="H805" i="22"/>
  <c r="J805" i="22"/>
  <c r="K805" i="22"/>
  <c r="B806" i="22"/>
  <c r="C806" i="22"/>
  <c r="D806" i="22"/>
  <c r="H806" i="22"/>
  <c r="J806" i="22"/>
  <c r="K806" i="22"/>
  <c r="M806" i="22"/>
  <c r="B807" i="22"/>
  <c r="C807" i="22"/>
  <c r="D807" i="22"/>
  <c r="H807" i="22"/>
  <c r="J807" i="22"/>
  <c r="K807" i="22"/>
  <c r="B808" i="22"/>
  <c r="C808" i="22"/>
  <c r="D808" i="22"/>
  <c r="F808" i="22"/>
  <c r="H808" i="22"/>
  <c r="J808" i="22"/>
  <c r="K808" i="22"/>
  <c r="M808" i="22"/>
  <c r="B809" i="22"/>
  <c r="C809" i="22"/>
  <c r="D809" i="22"/>
  <c r="F809" i="22"/>
  <c r="H809" i="22"/>
  <c r="J809" i="22"/>
  <c r="K809" i="22"/>
  <c r="M809" i="22"/>
  <c r="B810" i="22"/>
  <c r="C810" i="22"/>
  <c r="D810" i="22"/>
  <c r="F810" i="22"/>
  <c r="H810" i="22"/>
  <c r="J810" i="22"/>
  <c r="K810" i="22"/>
  <c r="M810" i="22"/>
  <c r="B811" i="22"/>
  <c r="C811" i="22"/>
  <c r="D811" i="22"/>
  <c r="F811" i="22"/>
  <c r="H811" i="22"/>
  <c r="J811" i="22"/>
  <c r="K811" i="22"/>
  <c r="B812" i="22"/>
  <c r="C812" i="22"/>
  <c r="D812" i="22"/>
  <c r="F812" i="22"/>
  <c r="H812" i="22"/>
  <c r="J812" i="22"/>
  <c r="K812" i="22"/>
  <c r="B813" i="22"/>
  <c r="C813" i="22"/>
  <c r="D813" i="22"/>
  <c r="F813" i="22"/>
  <c r="H813" i="22"/>
  <c r="J813" i="22"/>
  <c r="K813" i="22"/>
  <c r="M813" i="22"/>
  <c r="B814" i="22"/>
  <c r="C814" i="22"/>
  <c r="D814" i="22"/>
  <c r="F814" i="22"/>
  <c r="H814" i="22"/>
  <c r="J814" i="22"/>
  <c r="K814" i="22"/>
  <c r="M814" i="22"/>
  <c r="B815" i="22"/>
  <c r="C815" i="22"/>
  <c r="D815" i="22"/>
  <c r="F815" i="22"/>
  <c r="H815" i="22"/>
  <c r="J815" i="22"/>
  <c r="K815" i="22"/>
  <c r="B816" i="22"/>
  <c r="C816" i="22"/>
  <c r="D816" i="22"/>
  <c r="H816" i="22"/>
  <c r="J816" i="22"/>
  <c r="K816" i="22"/>
  <c r="B817" i="22"/>
  <c r="C817" i="22"/>
  <c r="D817" i="22"/>
  <c r="H817" i="22"/>
  <c r="J817" i="22"/>
  <c r="K817" i="22"/>
  <c r="M817" i="22"/>
  <c r="B818" i="22"/>
  <c r="C818" i="22"/>
  <c r="D818" i="22"/>
  <c r="E818" i="22"/>
  <c r="H818" i="22"/>
  <c r="J818" i="22"/>
  <c r="K818" i="22"/>
  <c r="M818" i="22"/>
  <c r="B819" i="22"/>
  <c r="C819" i="22"/>
  <c r="D819" i="22"/>
  <c r="E819" i="22"/>
  <c r="H819" i="22"/>
  <c r="J819" i="22"/>
  <c r="K819" i="22"/>
  <c r="M819" i="22"/>
  <c r="B820" i="22"/>
  <c r="C820" i="22"/>
  <c r="D820" i="22"/>
  <c r="H820" i="22"/>
  <c r="J820" i="22"/>
  <c r="K820" i="22"/>
  <c r="B821" i="22"/>
  <c r="C821" i="22"/>
  <c r="D821" i="22"/>
  <c r="H821" i="22"/>
  <c r="J821" i="22"/>
  <c r="K821" i="22"/>
  <c r="M821" i="22"/>
  <c r="B822" i="22"/>
  <c r="C822" i="22"/>
  <c r="D822" i="22"/>
  <c r="E822" i="22"/>
  <c r="H822" i="22"/>
  <c r="J822" i="22"/>
  <c r="K822" i="22"/>
  <c r="M822" i="22"/>
  <c r="B823" i="22"/>
  <c r="C823" i="22"/>
  <c r="D823" i="22"/>
  <c r="E823" i="22"/>
  <c r="H823" i="22"/>
  <c r="J823" i="22"/>
  <c r="K823" i="22"/>
  <c r="M823" i="22"/>
  <c r="B824" i="22"/>
  <c r="C824" i="22"/>
  <c r="D824" i="22"/>
  <c r="H824" i="22"/>
  <c r="J824" i="22"/>
  <c r="K824" i="22"/>
  <c r="B825" i="22"/>
  <c r="C825" i="22"/>
  <c r="D825" i="22"/>
  <c r="H825" i="22"/>
  <c r="J825" i="22"/>
  <c r="K825" i="22"/>
  <c r="M825" i="22"/>
  <c r="B826" i="22"/>
  <c r="C826" i="22"/>
  <c r="D826" i="22"/>
  <c r="E826" i="22"/>
  <c r="H826" i="22"/>
  <c r="J826" i="22"/>
  <c r="K826" i="22"/>
  <c r="B827" i="22"/>
  <c r="C827" i="22"/>
  <c r="D827" i="22"/>
  <c r="H827" i="22"/>
  <c r="J827" i="22"/>
  <c r="K827" i="22"/>
  <c r="M827" i="22"/>
  <c r="B828" i="22"/>
  <c r="C828" i="22"/>
  <c r="D828" i="22"/>
  <c r="E828" i="22"/>
  <c r="H828" i="22"/>
  <c r="J828" i="22"/>
  <c r="K828" i="22"/>
  <c r="M828" i="22"/>
  <c r="B829" i="22"/>
  <c r="C829" i="22"/>
  <c r="D829" i="22"/>
  <c r="E829" i="22"/>
  <c r="H829" i="22"/>
  <c r="J829" i="22"/>
  <c r="K829" i="22"/>
  <c r="M829" i="22"/>
  <c r="B830" i="22"/>
  <c r="C830" i="22"/>
  <c r="D830" i="22"/>
  <c r="E830" i="22"/>
  <c r="H830" i="22"/>
  <c r="J830" i="22"/>
  <c r="K830" i="22"/>
  <c r="M830" i="22"/>
  <c r="B831" i="22"/>
  <c r="C831" i="22"/>
  <c r="D831" i="22"/>
  <c r="E831" i="22"/>
  <c r="H831" i="22"/>
  <c r="J831" i="22"/>
  <c r="K831" i="22"/>
  <c r="M831" i="22"/>
  <c r="B832" i="22"/>
  <c r="C832" i="22"/>
  <c r="D832" i="22"/>
  <c r="H832" i="22"/>
  <c r="J832" i="22"/>
  <c r="K832" i="22"/>
  <c r="B833" i="22"/>
  <c r="C833" i="22"/>
  <c r="D833" i="22"/>
  <c r="H833" i="22"/>
  <c r="J833" i="22"/>
  <c r="K833" i="22"/>
  <c r="M833" i="22"/>
  <c r="B834" i="22"/>
  <c r="C834" i="22"/>
  <c r="D834" i="22"/>
  <c r="E834" i="22"/>
  <c r="H834" i="22"/>
  <c r="J834" i="22"/>
  <c r="K834" i="22"/>
  <c r="M834" i="22"/>
  <c r="B835" i="22"/>
  <c r="C835" i="22"/>
  <c r="D835" i="22"/>
  <c r="E835" i="22"/>
  <c r="H835" i="22"/>
  <c r="J835" i="22"/>
  <c r="K835" i="22"/>
  <c r="M835" i="22"/>
  <c r="B836" i="22"/>
  <c r="C836" i="22"/>
  <c r="D836" i="22"/>
  <c r="E836" i="22"/>
  <c r="H836" i="22"/>
  <c r="J836" i="22"/>
  <c r="K836" i="22"/>
  <c r="M836" i="22"/>
  <c r="B837" i="22"/>
  <c r="C837" i="22"/>
  <c r="D837" i="22"/>
  <c r="E837" i="22"/>
  <c r="H837" i="22"/>
  <c r="J837" i="22"/>
  <c r="K837" i="22"/>
  <c r="M837" i="22"/>
  <c r="B838" i="22"/>
  <c r="C838" i="22"/>
  <c r="D838" i="22"/>
  <c r="E838" i="22"/>
  <c r="H838" i="22"/>
  <c r="J838" i="22"/>
  <c r="K838" i="22"/>
  <c r="M838" i="22"/>
  <c r="B839" i="22"/>
  <c r="C839" i="22"/>
  <c r="D839" i="22"/>
  <c r="E839" i="22"/>
  <c r="H839" i="22"/>
  <c r="J839" i="22"/>
  <c r="K839" i="22"/>
  <c r="M839" i="22"/>
  <c r="B840" i="22"/>
  <c r="C840" i="22"/>
  <c r="D840" i="22"/>
  <c r="H840" i="22"/>
  <c r="J840" i="22"/>
  <c r="K840" i="22"/>
  <c r="B841" i="22"/>
  <c r="C841" i="22"/>
  <c r="D841" i="22"/>
  <c r="H841" i="22"/>
  <c r="J841" i="22"/>
  <c r="K841" i="22"/>
  <c r="M841" i="22"/>
  <c r="B842" i="22"/>
  <c r="C842" i="22"/>
  <c r="D842" i="22"/>
  <c r="E842" i="22"/>
  <c r="H842" i="22"/>
  <c r="J842" i="22"/>
  <c r="K842" i="22"/>
  <c r="B843" i="22"/>
  <c r="C843" i="22"/>
  <c r="D843" i="22"/>
  <c r="H843" i="22"/>
  <c r="J843" i="22"/>
  <c r="K843" i="22"/>
  <c r="M843" i="22"/>
  <c r="B844" i="22"/>
  <c r="C844" i="22"/>
  <c r="D844" i="22"/>
  <c r="H844" i="22"/>
  <c r="J844" i="22"/>
  <c r="K844" i="22"/>
  <c r="B845" i="22"/>
  <c r="C845" i="22"/>
  <c r="D845" i="22"/>
  <c r="G845" i="22"/>
  <c r="H845" i="22"/>
  <c r="J845" i="22"/>
  <c r="K845" i="22"/>
  <c r="M845" i="22"/>
  <c r="B846" i="22"/>
  <c r="C846" i="22"/>
  <c r="D846" i="22"/>
  <c r="E846" i="22"/>
  <c r="H846" i="22"/>
  <c r="J846" i="22"/>
  <c r="K846" i="22"/>
  <c r="M846" i="22"/>
  <c r="B847" i="22"/>
  <c r="C847" i="22"/>
  <c r="D847" i="22"/>
  <c r="E847" i="22"/>
  <c r="H847" i="22"/>
  <c r="J847" i="22"/>
  <c r="K847" i="22"/>
  <c r="M847" i="22"/>
  <c r="B848" i="22"/>
  <c r="C848" i="22"/>
  <c r="D848" i="22"/>
  <c r="H848" i="22"/>
  <c r="J848" i="22"/>
  <c r="K848" i="22"/>
  <c r="B849" i="22"/>
  <c r="C849" i="22"/>
  <c r="D849" i="22"/>
  <c r="H849" i="22"/>
  <c r="J849" i="22"/>
  <c r="K849" i="22"/>
  <c r="M849" i="22"/>
  <c r="B850" i="22"/>
  <c r="C850" i="22"/>
  <c r="D850" i="22"/>
  <c r="E850" i="22"/>
  <c r="H850" i="22"/>
  <c r="J850" i="22"/>
  <c r="K850" i="22"/>
  <c r="M850" i="22"/>
  <c r="B851" i="22"/>
  <c r="C851" i="22"/>
  <c r="D851" i="22"/>
  <c r="E851" i="22"/>
  <c r="H851" i="22"/>
  <c r="J851" i="22"/>
  <c r="K851" i="22"/>
  <c r="M851" i="22"/>
  <c r="B852" i="22"/>
  <c r="C852" i="22"/>
  <c r="D852" i="22"/>
  <c r="H852" i="22"/>
  <c r="J852" i="22"/>
  <c r="K852" i="22"/>
  <c r="B853" i="22"/>
  <c r="C853" i="22"/>
  <c r="D853" i="22"/>
  <c r="H853" i="22"/>
  <c r="J853" i="22"/>
  <c r="K853" i="22"/>
  <c r="M853" i="22"/>
  <c r="B854" i="22"/>
  <c r="C854" i="22"/>
  <c r="D854" i="22"/>
  <c r="E854" i="22"/>
  <c r="H854" i="22"/>
  <c r="J854" i="22"/>
  <c r="K854" i="22"/>
  <c r="M854" i="22"/>
  <c r="B855" i="22"/>
  <c r="C855" i="22"/>
  <c r="D855" i="22"/>
  <c r="E855" i="22"/>
  <c r="H855" i="22"/>
  <c r="J855" i="22"/>
  <c r="K855" i="22"/>
  <c r="M855" i="22"/>
  <c r="B856" i="22"/>
  <c r="C856" i="22"/>
  <c r="D856" i="22"/>
  <c r="H856" i="22"/>
  <c r="J856" i="22"/>
  <c r="K856" i="22"/>
  <c r="B857" i="22"/>
  <c r="C857" i="22"/>
  <c r="D857" i="22"/>
  <c r="H857" i="22"/>
  <c r="J857" i="22"/>
  <c r="K857" i="22"/>
  <c r="M857" i="22"/>
  <c r="B858" i="22"/>
  <c r="C858" i="22"/>
  <c r="D858" i="22"/>
  <c r="E858" i="22"/>
  <c r="H858" i="22"/>
  <c r="J858" i="22"/>
  <c r="K858" i="22"/>
  <c r="B859" i="22"/>
  <c r="C859" i="22"/>
  <c r="D859" i="22"/>
  <c r="H859" i="22"/>
  <c r="J859" i="22"/>
  <c r="K859" i="22"/>
  <c r="M859" i="22"/>
  <c r="B860" i="22"/>
  <c r="C860" i="22"/>
  <c r="D860" i="22"/>
  <c r="E860" i="22"/>
  <c r="H860" i="22"/>
  <c r="J860" i="22"/>
  <c r="K860" i="22"/>
  <c r="M860" i="22"/>
  <c r="B861" i="22"/>
  <c r="C861" i="22"/>
  <c r="D861" i="22"/>
  <c r="F861" i="22"/>
  <c r="H861" i="22"/>
  <c r="J861" i="22"/>
  <c r="K861" i="22"/>
  <c r="M861" i="22"/>
  <c r="B862" i="22"/>
  <c r="C862" i="22"/>
  <c r="D862" i="22"/>
  <c r="E862" i="22"/>
  <c r="H862" i="22"/>
  <c r="J862" i="22"/>
  <c r="K862" i="22"/>
  <c r="M862" i="22"/>
  <c r="B863" i="22"/>
  <c r="C863" i="22"/>
  <c r="D863" i="22"/>
  <c r="E863" i="22"/>
  <c r="H863" i="22"/>
  <c r="J863" i="22"/>
  <c r="K863" i="22"/>
  <c r="M863" i="22"/>
  <c r="B864" i="22"/>
  <c r="C864" i="22"/>
  <c r="D864" i="22"/>
  <c r="H864" i="22"/>
  <c r="J864" i="22"/>
  <c r="K864" i="22"/>
  <c r="B865" i="22"/>
  <c r="C865" i="22"/>
  <c r="D865" i="22"/>
  <c r="H865" i="22"/>
  <c r="J865" i="22"/>
  <c r="K865" i="22"/>
  <c r="M865" i="22"/>
  <c r="B866" i="22"/>
  <c r="C866" i="22"/>
  <c r="D866" i="22"/>
  <c r="E866" i="22"/>
  <c r="H866" i="22"/>
  <c r="J866" i="22"/>
  <c r="K866" i="22"/>
  <c r="M866" i="22"/>
  <c r="B867" i="22"/>
  <c r="C867" i="22"/>
  <c r="D867" i="22"/>
  <c r="E867" i="22"/>
  <c r="H867" i="22"/>
  <c r="J867" i="22"/>
  <c r="K867" i="22"/>
  <c r="M867" i="22"/>
  <c r="B868" i="22"/>
  <c r="C868" i="22"/>
  <c r="D868" i="22"/>
  <c r="E868" i="22"/>
  <c r="H868" i="22"/>
  <c r="J868" i="22"/>
  <c r="K868" i="22"/>
  <c r="M868" i="22"/>
  <c r="B869" i="22"/>
  <c r="C869" i="22"/>
  <c r="D869" i="22"/>
  <c r="E869" i="22"/>
  <c r="H869" i="22"/>
  <c r="J869" i="22"/>
  <c r="K869" i="22"/>
  <c r="M869" i="22"/>
  <c r="B870" i="22"/>
  <c r="C870" i="22"/>
  <c r="D870" i="22"/>
  <c r="E870" i="22"/>
  <c r="H870" i="22"/>
  <c r="J870" i="22"/>
  <c r="K870" i="22"/>
  <c r="M870" i="22"/>
  <c r="B871" i="22"/>
  <c r="C871" i="22"/>
  <c r="D871" i="22"/>
  <c r="E871" i="22"/>
  <c r="H871" i="22"/>
  <c r="J871" i="22"/>
  <c r="K871" i="22"/>
  <c r="M871" i="22"/>
  <c r="B872" i="22"/>
  <c r="C872" i="22"/>
  <c r="D872" i="22"/>
  <c r="H872" i="22"/>
  <c r="J872" i="22"/>
  <c r="K872" i="22"/>
  <c r="B873" i="22"/>
  <c r="C873" i="22"/>
  <c r="D873" i="22"/>
  <c r="H873" i="22"/>
  <c r="J873" i="22"/>
  <c r="K873" i="22"/>
  <c r="M873" i="22"/>
  <c r="B874" i="22"/>
  <c r="C874" i="22"/>
  <c r="D874" i="22"/>
  <c r="E874" i="22"/>
  <c r="H874" i="22"/>
  <c r="J874" i="22"/>
  <c r="K874" i="22"/>
  <c r="B875" i="22"/>
  <c r="C875" i="22"/>
  <c r="D875" i="22"/>
  <c r="H875" i="22"/>
  <c r="J875" i="22"/>
  <c r="K875" i="22"/>
  <c r="M875" i="22"/>
  <c r="B876" i="22"/>
  <c r="C876" i="22"/>
  <c r="D876" i="22"/>
  <c r="H876" i="22"/>
  <c r="J876" i="22"/>
  <c r="K876" i="22"/>
  <c r="B877" i="22"/>
  <c r="C877" i="22"/>
  <c r="D877" i="22"/>
  <c r="H877" i="22"/>
  <c r="J877" i="22"/>
  <c r="K877" i="22"/>
  <c r="M877" i="22"/>
  <c r="B878" i="22"/>
  <c r="C878" i="22"/>
  <c r="D878" i="22"/>
  <c r="E878" i="22"/>
  <c r="H878" i="22"/>
  <c r="J878" i="22"/>
  <c r="K878" i="22"/>
  <c r="M878" i="22"/>
  <c r="B879" i="22"/>
  <c r="C879" i="22"/>
  <c r="D879" i="22"/>
  <c r="E879" i="22"/>
  <c r="H879" i="22"/>
  <c r="J879" i="22"/>
  <c r="K879" i="22"/>
  <c r="M879" i="22"/>
  <c r="B880" i="22"/>
  <c r="C880" i="22"/>
  <c r="D880" i="22"/>
  <c r="H880" i="22"/>
  <c r="J880" i="22"/>
  <c r="K880" i="22"/>
  <c r="B881" i="22"/>
  <c r="C881" i="22"/>
  <c r="D881" i="22"/>
  <c r="H881" i="22"/>
  <c r="J881" i="22"/>
  <c r="K881" i="22"/>
  <c r="B882" i="22"/>
  <c r="C882" i="22"/>
  <c r="D882" i="22"/>
  <c r="H882" i="22"/>
  <c r="J882" i="22"/>
  <c r="K882" i="22"/>
  <c r="B883" i="22"/>
  <c r="C883" i="22"/>
  <c r="D883" i="22"/>
  <c r="H883" i="22"/>
  <c r="J883" i="22"/>
  <c r="K883" i="22"/>
  <c r="M883" i="22"/>
  <c r="B884" i="22"/>
  <c r="C884" i="22"/>
  <c r="D884" i="22"/>
  <c r="H884" i="22"/>
  <c r="J884" i="22"/>
  <c r="K884" i="22"/>
  <c r="B885" i="22"/>
  <c r="C885" i="22"/>
  <c r="D885" i="22"/>
  <c r="F885" i="22"/>
  <c r="H885" i="22"/>
  <c r="J885" i="22"/>
  <c r="K885" i="22"/>
  <c r="B886" i="22"/>
  <c r="C886" i="22"/>
  <c r="D886" i="22"/>
  <c r="H886" i="22"/>
  <c r="J886" i="22"/>
  <c r="K886" i="22"/>
  <c r="M886" i="22"/>
  <c r="B887" i="22"/>
  <c r="C887" i="22"/>
  <c r="D887" i="22"/>
  <c r="E887" i="22"/>
  <c r="H887" i="22"/>
  <c r="J887" i="22"/>
  <c r="K887" i="22"/>
  <c r="M887" i="22"/>
  <c r="B888" i="22"/>
  <c r="C888" i="22"/>
  <c r="D888" i="22"/>
  <c r="H888" i="22"/>
  <c r="J888" i="22"/>
  <c r="K888" i="22"/>
  <c r="B889" i="22"/>
  <c r="C889" i="22"/>
  <c r="D889" i="22"/>
  <c r="H889" i="22"/>
  <c r="J889" i="22"/>
  <c r="K889" i="22"/>
  <c r="B890" i="22"/>
  <c r="C890" i="22"/>
  <c r="D890" i="22"/>
  <c r="H890" i="22"/>
  <c r="J890" i="22"/>
  <c r="K890" i="22"/>
  <c r="B891" i="22"/>
  <c r="C891" i="22"/>
  <c r="D891" i="22"/>
  <c r="H891" i="22"/>
  <c r="J891" i="22"/>
  <c r="K891" i="22"/>
  <c r="M891" i="22"/>
  <c r="B892" i="22"/>
  <c r="C892" i="22"/>
  <c r="D892" i="22"/>
  <c r="H892" i="22"/>
  <c r="J892" i="22"/>
  <c r="K892" i="22"/>
  <c r="B893" i="22"/>
  <c r="C893" i="22"/>
  <c r="D893" i="22"/>
  <c r="F893" i="22"/>
  <c r="H893" i="22"/>
  <c r="J893" i="22"/>
  <c r="K893" i="22"/>
  <c r="B894" i="22"/>
  <c r="C894" i="22"/>
  <c r="D894" i="22"/>
  <c r="H894" i="22"/>
  <c r="J894" i="22"/>
  <c r="K894" i="22"/>
  <c r="M894" i="22"/>
  <c r="B895" i="22"/>
  <c r="C895" i="22"/>
  <c r="D895" i="22"/>
  <c r="E895" i="22"/>
  <c r="H895" i="22"/>
  <c r="J895" i="22"/>
  <c r="K895" i="22"/>
  <c r="M895" i="22"/>
  <c r="B896" i="22"/>
  <c r="C896" i="22"/>
  <c r="D896" i="22"/>
  <c r="H896" i="22"/>
  <c r="J896" i="22"/>
  <c r="K896" i="22"/>
  <c r="B897" i="22"/>
  <c r="C897" i="22"/>
  <c r="D897" i="22"/>
  <c r="H897" i="22"/>
  <c r="J897" i="22"/>
  <c r="K897" i="22"/>
  <c r="B898" i="22"/>
  <c r="C898" i="22"/>
  <c r="D898" i="22"/>
  <c r="H898" i="22"/>
  <c r="J898" i="22"/>
  <c r="K898" i="22"/>
  <c r="B899" i="22"/>
  <c r="C899" i="22"/>
  <c r="D899" i="22"/>
  <c r="H899" i="22"/>
  <c r="J899" i="22"/>
  <c r="K899" i="22"/>
  <c r="M899" i="22"/>
  <c r="B900" i="22"/>
  <c r="C900" i="22"/>
  <c r="D900" i="22"/>
  <c r="E900" i="22"/>
  <c r="H900" i="22"/>
  <c r="J900" i="22"/>
  <c r="K900" i="22"/>
  <c r="M900" i="22"/>
  <c r="B901" i="22"/>
  <c r="C901" i="22"/>
  <c r="D901" i="22"/>
  <c r="F901" i="22"/>
  <c r="H901" i="22"/>
  <c r="J901" i="22"/>
  <c r="K901" i="22"/>
  <c r="B902" i="22"/>
  <c r="C902" i="22"/>
  <c r="D902" i="22"/>
  <c r="H902" i="22"/>
  <c r="J902" i="22"/>
  <c r="K902" i="22"/>
  <c r="M902" i="22"/>
  <c r="B903" i="22"/>
  <c r="C903" i="22"/>
  <c r="D903" i="22"/>
  <c r="E903" i="22"/>
  <c r="H903" i="22"/>
  <c r="J903" i="22"/>
  <c r="K903" i="22"/>
  <c r="M903" i="22"/>
  <c r="B904" i="22"/>
  <c r="C904" i="22"/>
  <c r="D904" i="22"/>
  <c r="H904" i="22"/>
  <c r="J904" i="22"/>
  <c r="K904" i="22"/>
  <c r="B905" i="22"/>
  <c r="C905" i="22"/>
  <c r="D905" i="22"/>
  <c r="H905" i="22"/>
  <c r="J905" i="22"/>
  <c r="K905" i="22"/>
  <c r="B906" i="22"/>
  <c r="C906" i="22"/>
  <c r="D906" i="22"/>
  <c r="H906" i="22"/>
  <c r="J906" i="22"/>
  <c r="K906" i="22"/>
  <c r="M906" i="22"/>
  <c r="B907" i="22"/>
  <c r="C907" i="22"/>
  <c r="D907" i="22"/>
  <c r="E907" i="22"/>
  <c r="H907" i="22"/>
  <c r="J907" i="22"/>
  <c r="K907" i="22"/>
  <c r="M907" i="22"/>
  <c r="B908" i="22"/>
  <c r="C908" i="22"/>
  <c r="D908" i="22"/>
  <c r="E908" i="22"/>
  <c r="H908" i="22"/>
  <c r="J908" i="22"/>
  <c r="K908" i="22"/>
  <c r="M908" i="22"/>
  <c r="B909" i="22"/>
  <c r="C909" i="22"/>
  <c r="D909" i="22"/>
  <c r="E909" i="22"/>
  <c r="H909" i="22"/>
  <c r="J909" i="22"/>
  <c r="K909" i="22"/>
  <c r="B910" i="22"/>
  <c r="C910" i="22"/>
  <c r="D910" i="22"/>
  <c r="H910" i="22"/>
  <c r="J910" i="22"/>
  <c r="K910" i="22"/>
  <c r="M910" i="22"/>
  <c r="B911" i="22"/>
  <c r="C911" i="22"/>
  <c r="D911" i="22"/>
  <c r="E911" i="22"/>
  <c r="H911" i="22"/>
  <c r="J911" i="22"/>
  <c r="K911" i="22"/>
  <c r="M911" i="22"/>
  <c r="B912" i="22"/>
  <c r="C912" i="22"/>
  <c r="D912" i="22"/>
  <c r="H912" i="22"/>
  <c r="J912" i="22"/>
  <c r="K912" i="22"/>
  <c r="B913" i="22"/>
  <c r="C913" i="22"/>
  <c r="D913" i="22"/>
  <c r="H913" i="22"/>
  <c r="J913" i="22"/>
  <c r="K913" i="22"/>
  <c r="B914" i="22"/>
  <c r="C914" i="22"/>
  <c r="D914" i="22"/>
  <c r="H914" i="22"/>
  <c r="J914" i="22"/>
  <c r="K914" i="22"/>
  <c r="B915" i="22"/>
  <c r="C915" i="22"/>
  <c r="D915" i="22"/>
  <c r="H915" i="22"/>
  <c r="J915" i="22"/>
  <c r="K915" i="22"/>
  <c r="M915" i="22"/>
  <c r="B916" i="22"/>
  <c r="C916" i="22"/>
  <c r="D916" i="22"/>
  <c r="H916" i="22"/>
  <c r="J916" i="22"/>
  <c r="K916" i="22"/>
  <c r="B917" i="22"/>
  <c r="C917" i="22"/>
  <c r="D917" i="22"/>
  <c r="H917" i="22"/>
  <c r="J917" i="22"/>
  <c r="K917" i="22"/>
  <c r="B918" i="22"/>
  <c r="C918" i="22"/>
  <c r="D918" i="22"/>
  <c r="H918" i="22"/>
  <c r="J918" i="22"/>
  <c r="K918" i="22"/>
  <c r="M918" i="22"/>
  <c r="B919" i="22"/>
  <c r="C919" i="22"/>
  <c r="D919" i="22"/>
  <c r="E919" i="22"/>
  <c r="H919" i="22"/>
  <c r="J919" i="22"/>
  <c r="K919" i="22"/>
  <c r="M919" i="22"/>
  <c r="B920" i="22"/>
  <c r="C920" i="22"/>
  <c r="D920" i="22"/>
  <c r="H920" i="22"/>
  <c r="J920" i="22"/>
  <c r="K920" i="22"/>
  <c r="B921" i="22"/>
  <c r="C921" i="22"/>
  <c r="D921" i="22"/>
  <c r="H921" i="22"/>
  <c r="J921" i="22"/>
  <c r="K921" i="22"/>
  <c r="B922" i="22"/>
  <c r="C922" i="22"/>
  <c r="D922" i="22"/>
  <c r="H922" i="22"/>
  <c r="J922" i="22"/>
  <c r="K922" i="22"/>
  <c r="M922" i="22"/>
  <c r="B923" i="22"/>
  <c r="C923" i="22"/>
  <c r="D923" i="22"/>
  <c r="E923" i="22"/>
  <c r="H923" i="22"/>
  <c r="J923" i="22"/>
  <c r="K923" i="22"/>
  <c r="M923" i="22"/>
  <c r="B924" i="22"/>
  <c r="C924" i="22"/>
  <c r="D924" i="22"/>
  <c r="E924" i="22"/>
  <c r="H924" i="22"/>
  <c r="J924" i="22"/>
  <c r="K924" i="22"/>
  <c r="M924" i="22"/>
  <c r="B925" i="22"/>
  <c r="C925" i="22"/>
  <c r="D925" i="22"/>
  <c r="E925" i="22"/>
  <c r="H925" i="22"/>
  <c r="J925" i="22"/>
  <c r="K925" i="22"/>
  <c r="B926" i="22"/>
  <c r="C926" i="22"/>
  <c r="D926" i="22"/>
  <c r="H926" i="22"/>
  <c r="J926" i="22"/>
  <c r="K926" i="22"/>
  <c r="M926" i="22"/>
  <c r="B927" i="22"/>
  <c r="C927" i="22"/>
  <c r="D927" i="22"/>
  <c r="E927" i="22"/>
  <c r="H927" i="22"/>
  <c r="J927" i="22"/>
  <c r="K927" i="22"/>
  <c r="M927" i="22"/>
  <c r="B928" i="22"/>
  <c r="C928" i="22"/>
  <c r="D928" i="22"/>
  <c r="H928" i="22"/>
  <c r="J928" i="22"/>
  <c r="K928" i="22"/>
  <c r="B929" i="22"/>
  <c r="C929" i="22"/>
  <c r="D929" i="22"/>
  <c r="H929" i="22"/>
  <c r="J929" i="22"/>
  <c r="K929" i="22"/>
  <c r="B930" i="22"/>
  <c r="C930" i="22"/>
  <c r="D930" i="22"/>
  <c r="H930" i="22"/>
  <c r="J930" i="22"/>
  <c r="K930" i="22"/>
  <c r="B931" i="22"/>
  <c r="C931" i="22"/>
  <c r="D931" i="22"/>
  <c r="H931" i="22"/>
  <c r="J931" i="22"/>
  <c r="K931" i="22"/>
  <c r="M931" i="22"/>
  <c r="B932" i="22"/>
  <c r="C932" i="22"/>
  <c r="D932" i="22"/>
  <c r="H932" i="22"/>
  <c r="J932" i="22"/>
  <c r="K932" i="22"/>
  <c r="B933" i="22"/>
  <c r="C933" i="22"/>
  <c r="D933" i="22"/>
  <c r="G933" i="22"/>
  <c r="H933" i="22"/>
  <c r="J933" i="22"/>
  <c r="K933" i="22"/>
  <c r="B934" i="22"/>
  <c r="C934" i="22"/>
  <c r="D934" i="22"/>
  <c r="H934" i="22"/>
  <c r="J934" i="22"/>
  <c r="K934" i="22"/>
  <c r="M934" i="22"/>
  <c r="B935" i="22"/>
  <c r="C935" i="22"/>
  <c r="D935" i="22"/>
  <c r="E935" i="22"/>
  <c r="H935" i="22"/>
  <c r="J935" i="22"/>
  <c r="K935" i="22"/>
  <c r="M935" i="22"/>
  <c r="B936" i="22"/>
  <c r="C936" i="22"/>
  <c r="D936" i="22"/>
  <c r="H936" i="22"/>
  <c r="J936" i="22"/>
  <c r="K936" i="22"/>
  <c r="B937" i="22"/>
  <c r="C937" i="22"/>
  <c r="D937" i="22"/>
  <c r="H937" i="22"/>
  <c r="J937" i="22"/>
  <c r="K937" i="22"/>
  <c r="B938" i="22"/>
  <c r="C938" i="22"/>
  <c r="D938" i="22"/>
  <c r="H938" i="22"/>
  <c r="J938" i="22"/>
  <c r="K938" i="22"/>
  <c r="M938" i="22"/>
  <c r="B939" i="22"/>
  <c r="C939" i="22"/>
  <c r="D939" i="22"/>
  <c r="E939" i="22"/>
  <c r="H939" i="22"/>
  <c r="J939" i="22"/>
  <c r="K939" i="22"/>
  <c r="M939" i="22"/>
  <c r="B940" i="22"/>
  <c r="C940" i="22"/>
  <c r="D940" i="22"/>
  <c r="H940" i="22"/>
  <c r="J940" i="22"/>
  <c r="K940" i="22"/>
  <c r="M940" i="22"/>
  <c r="B941" i="22"/>
  <c r="C941" i="22"/>
  <c r="D941" i="22"/>
  <c r="E941" i="22"/>
  <c r="H941" i="22"/>
  <c r="J941" i="22"/>
  <c r="K941" i="22"/>
  <c r="B942" i="22"/>
  <c r="C942" i="22"/>
  <c r="D942" i="22"/>
  <c r="H942" i="22"/>
  <c r="J942" i="22"/>
  <c r="K942" i="22"/>
  <c r="M942" i="22"/>
  <c r="B943" i="22"/>
  <c r="C943" i="22"/>
  <c r="D943" i="22"/>
  <c r="E943" i="22"/>
  <c r="H943" i="22"/>
  <c r="J943" i="22"/>
  <c r="K943" i="22"/>
  <c r="M943" i="22"/>
  <c r="B944" i="22"/>
  <c r="C944" i="22"/>
  <c r="D944" i="22"/>
  <c r="H944" i="22"/>
  <c r="J944" i="22"/>
  <c r="K944" i="22"/>
  <c r="B945" i="22"/>
  <c r="C945" i="22"/>
  <c r="D945" i="22"/>
  <c r="H945" i="22"/>
  <c r="J945" i="22"/>
  <c r="K945" i="22"/>
  <c r="B946" i="22"/>
  <c r="C946" i="22"/>
  <c r="D946" i="22"/>
  <c r="H946" i="22"/>
  <c r="J946" i="22"/>
  <c r="K946" i="22"/>
  <c r="B947" i="22"/>
  <c r="C947" i="22"/>
  <c r="D947" i="22"/>
  <c r="H947" i="22"/>
  <c r="J947" i="22"/>
  <c r="K947" i="22"/>
  <c r="M947" i="22"/>
  <c r="B948" i="22"/>
  <c r="C948" i="22"/>
  <c r="D948" i="22"/>
  <c r="E948" i="22"/>
  <c r="H948" i="22"/>
  <c r="J948" i="22"/>
  <c r="K948" i="22"/>
  <c r="M948" i="22"/>
  <c r="B949" i="22"/>
  <c r="C949" i="22"/>
  <c r="D949" i="22"/>
  <c r="F949" i="22"/>
  <c r="H949" i="22"/>
  <c r="J949" i="22"/>
  <c r="K949" i="22"/>
  <c r="B950" i="22"/>
  <c r="C950" i="22"/>
  <c r="D950" i="22"/>
  <c r="F950" i="22"/>
  <c r="H950" i="22"/>
  <c r="J950" i="22"/>
  <c r="K950" i="22"/>
  <c r="B951" i="22"/>
  <c r="C951" i="22"/>
  <c r="D951" i="22"/>
  <c r="H951" i="22"/>
  <c r="J951" i="22"/>
  <c r="K951" i="22"/>
  <c r="M951" i="22"/>
  <c r="B952" i="22"/>
  <c r="C952" i="22"/>
  <c r="D952" i="22"/>
  <c r="E952" i="22"/>
  <c r="H952" i="22"/>
  <c r="J952" i="22"/>
  <c r="K952" i="22"/>
  <c r="M952" i="22"/>
  <c r="B953" i="22"/>
  <c r="C953" i="22"/>
  <c r="D953" i="22"/>
  <c r="F953" i="22"/>
  <c r="H953" i="22"/>
  <c r="J953" i="22"/>
  <c r="K953" i="22"/>
  <c r="B954" i="22"/>
  <c r="C954" i="22"/>
  <c r="D954" i="22"/>
  <c r="F954" i="22"/>
  <c r="H954" i="22"/>
  <c r="J954" i="22"/>
  <c r="K954" i="22"/>
  <c r="B955" i="22"/>
  <c r="C955" i="22"/>
  <c r="D955" i="22"/>
  <c r="H955" i="22"/>
  <c r="J955" i="22"/>
  <c r="K955" i="22"/>
  <c r="M955" i="22"/>
  <c r="B956" i="22"/>
  <c r="C956" i="22"/>
  <c r="D956" i="22"/>
  <c r="E956" i="22"/>
  <c r="H956" i="22"/>
  <c r="J956" i="22"/>
  <c r="K956" i="22"/>
  <c r="M956" i="22"/>
  <c r="B957" i="22"/>
  <c r="C957" i="22"/>
  <c r="D957" i="22"/>
  <c r="E957" i="22"/>
  <c r="H957" i="22"/>
  <c r="J957" i="22"/>
  <c r="K957" i="22"/>
  <c r="M957" i="22"/>
  <c r="B958" i="22"/>
  <c r="C958" i="22"/>
  <c r="D958" i="22"/>
  <c r="F958" i="22"/>
  <c r="H958" i="22"/>
  <c r="J958" i="22"/>
  <c r="K958" i="22"/>
  <c r="B959" i="22"/>
  <c r="C959" i="22"/>
  <c r="D959" i="22"/>
  <c r="H959" i="22"/>
  <c r="J959" i="22"/>
  <c r="K959" i="22"/>
  <c r="M959" i="22"/>
  <c r="B960" i="22"/>
  <c r="C960" i="22"/>
  <c r="D960" i="22"/>
  <c r="E960" i="22"/>
  <c r="H960" i="22"/>
  <c r="J960" i="22"/>
  <c r="K960" i="22"/>
  <c r="M960" i="22"/>
  <c r="B961" i="22"/>
  <c r="C961" i="22"/>
  <c r="D961" i="22"/>
  <c r="F961" i="22"/>
  <c r="H961" i="22"/>
  <c r="J961" i="22"/>
  <c r="K961" i="22"/>
  <c r="B962" i="22"/>
  <c r="C962" i="22"/>
  <c r="D962" i="22"/>
  <c r="F962" i="22"/>
  <c r="H962" i="22"/>
  <c r="J962" i="22"/>
  <c r="K962" i="22"/>
  <c r="B963" i="22"/>
  <c r="C963" i="22"/>
  <c r="D963" i="22"/>
  <c r="H963" i="22"/>
  <c r="J963" i="22"/>
  <c r="K963" i="22"/>
  <c r="M963" i="22"/>
  <c r="B964" i="22"/>
  <c r="C964" i="22"/>
  <c r="D964" i="22"/>
  <c r="E964" i="22"/>
  <c r="H964" i="22"/>
  <c r="J964" i="22"/>
  <c r="K964" i="22"/>
  <c r="M964" i="22"/>
  <c r="B965" i="22"/>
  <c r="C965" i="22"/>
  <c r="D965" i="22"/>
  <c r="E965" i="22"/>
  <c r="H965" i="22"/>
  <c r="J965" i="22"/>
  <c r="K965" i="22"/>
  <c r="M965" i="22"/>
  <c r="B966" i="22"/>
  <c r="C966" i="22"/>
  <c r="D966" i="22"/>
  <c r="F966" i="22"/>
  <c r="H966" i="22"/>
  <c r="J966" i="22"/>
  <c r="K966" i="22"/>
  <c r="B967" i="22"/>
  <c r="C967" i="22"/>
  <c r="D967" i="22"/>
  <c r="H967" i="22"/>
  <c r="J967" i="22"/>
  <c r="K967" i="22"/>
  <c r="M967" i="22"/>
  <c r="B968" i="22"/>
  <c r="C968" i="22"/>
  <c r="D968" i="22"/>
  <c r="E968" i="22"/>
  <c r="H968" i="22"/>
  <c r="J968" i="22"/>
  <c r="K968" i="22"/>
  <c r="M968" i="22"/>
  <c r="B969" i="22"/>
  <c r="C969" i="22"/>
  <c r="D969" i="22"/>
  <c r="F969" i="22"/>
  <c r="H969" i="22"/>
  <c r="J969" i="22"/>
  <c r="K969" i="22"/>
  <c r="B970" i="22"/>
  <c r="C970" i="22"/>
  <c r="D970" i="22"/>
  <c r="F970" i="22"/>
  <c r="H970" i="22"/>
  <c r="J970" i="22"/>
  <c r="K970" i="22"/>
  <c r="B971" i="22"/>
  <c r="C971" i="22"/>
  <c r="D971" i="22"/>
  <c r="H971" i="22"/>
  <c r="J971" i="22"/>
  <c r="K971" i="22"/>
  <c r="M971" i="22"/>
  <c r="B972" i="22"/>
  <c r="C972" i="22"/>
  <c r="D972" i="22"/>
  <c r="E972" i="22"/>
  <c r="H972" i="22"/>
  <c r="J972" i="22"/>
  <c r="K972" i="22"/>
  <c r="M972" i="22"/>
  <c r="B973" i="22"/>
  <c r="C973" i="22"/>
  <c r="D973" i="22"/>
  <c r="E973" i="22"/>
  <c r="H973" i="22"/>
  <c r="J973" i="22"/>
  <c r="K973" i="22"/>
  <c r="M973" i="22"/>
  <c r="B974" i="22"/>
  <c r="C974" i="22"/>
  <c r="D974" i="22"/>
  <c r="F974" i="22"/>
  <c r="H974" i="22"/>
  <c r="J974" i="22"/>
  <c r="K974" i="22"/>
  <c r="B975" i="22"/>
  <c r="C975" i="22"/>
  <c r="D975" i="22"/>
  <c r="H975" i="22"/>
  <c r="J975" i="22"/>
  <c r="K975" i="22"/>
  <c r="M975" i="22"/>
  <c r="B976" i="22"/>
  <c r="C976" i="22"/>
  <c r="D976" i="22"/>
  <c r="F976" i="22"/>
  <c r="H976" i="22"/>
  <c r="J976" i="22"/>
  <c r="K976" i="22"/>
  <c r="B977" i="22"/>
  <c r="C977" i="22"/>
  <c r="D977" i="22"/>
  <c r="F977" i="22"/>
  <c r="H977" i="22"/>
  <c r="J977" i="22"/>
  <c r="K977" i="22"/>
  <c r="B978" i="22"/>
  <c r="C978" i="22"/>
  <c r="D978" i="22"/>
  <c r="F978" i="22"/>
  <c r="H978" i="22"/>
  <c r="J978" i="22"/>
  <c r="K978" i="22"/>
  <c r="B979" i="22"/>
  <c r="C979" i="22"/>
  <c r="D979" i="22"/>
  <c r="F979" i="22"/>
  <c r="H979" i="22"/>
  <c r="J979" i="22"/>
  <c r="K979" i="22"/>
  <c r="B980" i="22"/>
  <c r="C980" i="22"/>
  <c r="D980" i="22"/>
  <c r="F980" i="22"/>
  <c r="H980" i="22"/>
  <c r="J980" i="22"/>
  <c r="K980" i="22"/>
  <c r="B981" i="22"/>
  <c r="C981" i="22"/>
  <c r="D981" i="22"/>
  <c r="F981" i="22"/>
  <c r="H981" i="22"/>
  <c r="J981" i="22"/>
  <c r="K981" i="22"/>
  <c r="B982" i="22"/>
  <c r="C982" i="22"/>
  <c r="D982" i="22"/>
  <c r="F982" i="22"/>
  <c r="H982" i="22"/>
  <c r="J982" i="22"/>
  <c r="K982" i="22"/>
  <c r="B983" i="22"/>
  <c r="C983" i="22"/>
  <c r="D983" i="22"/>
  <c r="F983" i="22"/>
  <c r="H983" i="22"/>
  <c r="J983" i="22"/>
  <c r="K983" i="22"/>
  <c r="B984" i="22"/>
  <c r="C984" i="22"/>
  <c r="D984" i="22"/>
  <c r="F984" i="22"/>
  <c r="H984" i="22"/>
  <c r="J984" i="22"/>
  <c r="K984" i="22"/>
  <c r="B985" i="22"/>
  <c r="C985" i="22"/>
  <c r="D985" i="22"/>
  <c r="F985" i="22"/>
  <c r="H985" i="22"/>
  <c r="J985" i="22"/>
  <c r="K985" i="22"/>
  <c r="B986" i="22"/>
  <c r="C986" i="22"/>
  <c r="D986" i="22"/>
  <c r="F986" i="22"/>
  <c r="H986" i="22"/>
  <c r="J986" i="22"/>
  <c r="K986" i="22"/>
  <c r="B987" i="22"/>
  <c r="C987" i="22"/>
  <c r="D987" i="22"/>
  <c r="F987" i="22"/>
  <c r="H987" i="22"/>
  <c r="J987" i="22"/>
  <c r="K987" i="22"/>
  <c r="B988" i="22"/>
  <c r="C988" i="22"/>
  <c r="D988" i="22"/>
  <c r="F988" i="22"/>
  <c r="H988" i="22"/>
  <c r="J988" i="22"/>
  <c r="K988" i="22"/>
  <c r="B989" i="22"/>
  <c r="C989" i="22"/>
  <c r="D989" i="22"/>
  <c r="F989" i="22"/>
  <c r="H989" i="22"/>
  <c r="J989" i="22"/>
  <c r="K989" i="22"/>
  <c r="B990" i="22"/>
  <c r="C990" i="22"/>
  <c r="D990" i="22"/>
  <c r="F990" i="22"/>
  <c r="H990" i="22"/>
  <c r="J990" i="22"/>
  <c r="K990" i="22"/>
  <c r="B991" i="22"/>
  <c r="C991" i="22"/>
  <c r="D991" i="22"/>
  <c r="F991" i="22"/>
  <c r="H991" i="22"/>
  <c r="J991" i="22"/>
  <c r="K991" i="22"/>
  <c r="B992" i="22"/>
  <c r="C992" i="22"/>
  <c r="D992" i="22"/>
  <c r="E992" i="22"/>
  <c r="H992" i="22"/>
  <c r="J992" i="22"/>
  <c r="K992" i="22"/>
  <c r="B993" i="22"/>
  <c r="C993" i="22"/>
  <c r="D993" i="22"/>
  <c r="E993" i="22"/>
  <c r="H993" i="22"/>
  <c r="J993" i="22"/>
  <c r="K993" i="22"/>
  <c r="B994" i="22"/>
  <c r="C994" i="22"/>
  <c r="D994" i="22"/>
  <c r="E994" i="22"/>
  <c r="H994" i="22"/>
  <c r="J994" i="22"/>
  <c r="K994" i="22"/>
  <c r="B995" i="22"/>
  <c r="C995" i="22"/>
  <c r="D995" i="22"/>
  <c r="E995" i="22"/>
  <c r="H995" i="22"/>
  <c r="J995" i="22"/>
  <c r="K995" i="22"/>
  <c r="B996" i="22"/>
  <c r="C996" i="22"/>
  <c r="D996" i="22"/>
  <c r="E996" i="22"/>
  <c r="H996" i="22"/>
  <c r="J996" i="22"/>
  <c r="K996" i="22"/>
  <c r="B997" i="22"/>
  <c r="C997" i="22"/>
  <c r="D997" i="22"/>
  <c r="E997" i="22"/>
  <c r="H997" i="22"/>
  <c r="J997" i="22"/>
  <c r="K997" i="22"/>
  <c r="B998" i="22"/>
  <c r="C998" i="22"/>
  <c r="D998" i="22"/>
  <c r="E998" i="22"/>
  <c r="H998" i="22"/>
  <c r="J998" i="22"/>
  <c r="K998" i="22"/>
  <c r="B999" i="22"/>
  <c r="C999" i="22"/>
  <c r="D999" i="22"/>
  <c r="E999" i="22"/>
  <c r="H999" i="22"/>
  <c r="J999" i="22"/>
  <c r="K999" i="22"/>
  <c r="B1000" i="22"/>
  <c r="C1000" i="22"/>
  <c r="D1000" i="22"/>
  <c r="E1000" i="22"/>
  <c r="H1000" i="22"/>
  <c r="J1000" i="22"/>
  <c r="K1000" i="22"/>
  <c r="B1001" i="22"/>
  <c r="C1001" i="22"/>
  <c r="D1001" i="22"/>
  <c r="E1001" i="22"/>
  <c r="H1001" i="22"/>
  <c r="J1001" i="22"/>
  <c r="K1001" i="22"/>
  <c r="B1002" i="22"/>
  <c r="C1002" i="22"/>
  <c r="D1002" i="22"/>
  <c r="E1002" i="22"/>
  <c r="H1002" i="22"/>
  <c r="J1002" i="22"/>
  <c r="K1002" i="22"/>
  <c r="B1003" i="22"/>
  <c r="C1003" i="22"/>
  <c r="D1003" i="22"/>
  <c r="E1003" i="22"/>
  <c r="H1003" i="22"/>
  <c r="J1003" i="22"/>
  <c r="K1003" i="22"/>
  <c r="B1004" i="22"/>
  <c r="C1004" i="22"/>
  <c r="D1004" i="22"/>
  <c r="E1004" i="22"/>
  <c r="H1004" i="22"/>
  <c r="J1004" i="22"/>
  <c r="K1004" i="22"/>
  <c r="B1005" i="22"/>
  <c r="C1005" i="22"/>
  <c r="D1005" i="22"/>
  <c r="E1005" i="22"/>
  <c r="H1005" i="22"/>
  <c r="J1005" i="22"/>
  <c r="K1005" i="22"/>
  <c r="B1006" i="22"/>
  <c r="C1006" i="22"/>
  <c r="D1006" i="22"/>
  <c r="E1006" i="22"/>
  <c r="H1006" i="22"/>
  <c r="J1006" i="22"/>
  <c r="K1006" i="22"/>
  <c r="B1007" i="22"/>
  <c r="C1007" i="22"/>
  <c r="D1007" i="22"/>
  <c r="E1007" i="22"/>
  <c r="H1007" i="22"/>
  <c r="J1007" i="22"/>
  <c r="K1007" i="22"/>
  <c r="B1008" i="22"/>
  <c r="C1008" i="22"/>
  <c r="D1008" i="22"/>
  <c r="E1008" i="22"/>
  <c r="H1008" i="22"/>
  <c r="J1008" i="22"/>
  <c r="K1008" i="22"/>
  <c r="B1009" i="22"/>
  <c r="C1009" i="22"/>
  <c r="D1009" i="22"/>
  <c r="E1009" i="22"/>
  <c r="H1009" i="22"/>
  <c r="J1009" i="22"/>
  <c r="K1009" i="22"/>
  <c r="B1010" i="22"/>
  <c r="C1010" i="22"/>
  <c r="D1010" i="22"/>
  <c r="E1010" i="22"/>
  <c r="H1010" i="22"/>
  <c r="J1010" i="22"/>
  <c r="K1010" i="22"/>
  <c r="B1011" i="22"/>
  <c r="C1011" i="22"/>
  <c r="D1011" i="22"/>
  <c r="E1011" i="22"/>
  <c r="H1011" i="22"/>
  <c r="J1011" i="22"/>
  <c r="K1011" i="22"/>
  <c r="B1012" i="22"/>
  <c r="C1012" i="22"/>
  <c r="D1012" i="22"/>
  <c r="E1012" i="22"/>
  <c r="H1012" i="22"/>
  <c r="J1012" i="22"/>
  <c r="K1012" i="22"/>
  <c r="B1013" i="22"/>
  <c r="C1013" i="22"/>
  <c r="D1013" i="22"/>
  <c r="E1013" i="22"/>
  <c r="H1013" i="22"/>
  <c r="J1013" i="22"/>
  <c r="K1013" i="22"/>
  <c r="B1014" i="22"/>
  <c r="C1014" i="22"/>
  <c r="D1014" i="22"/>
  <c r="E1014" i="22"/>
  <c r="H1014" i="22"/>
  <c r="J1014" i="22"/>
  <c r="K1014" i="22"/>
  <c r="B1015" i="22"/>
  <c r="C1015" i="22"/>
  <c r="D1015" i="22"/>
  <c r="E1015" i="22"/>
  <c r="H1015" i="22"/>
  <c r="J1015" i="22"/>
  <c r="K1015" i="22"/>
  <c r="B1016" i="22"/>
  <c r="C1016" i="22"/>
  <c r="D1016" i="22"/>
  <c r="E1016" i="22"/>
  <c r="H1016" i="22"/>
  <c r="J1016" i="22"/>
  <c r="K1016" i="22"/>
  <c r="B1017" i="22"/>
  <c r="C1017" i="22"/>
  <c r="D1017" i="22"/>
  <c r="E1017" i="22"/>
  <c r="H1017" i="22"/>
  <c r="J1017" i="22"/>
  <c r="K1017" i="22"/>
  <c r="B1018" i="22"/>
  <c r="C1018" i="22"/>
  <c r="D1018" i="22"/>
  <c r="E1018" i="22"/>
  <c r="H1018" i="22"/>
  <c r="J1018" i="22"/>
  <c r="K1018" i="22"/>
  <c r="B1019" i="22"/>
  <c r="C1019" i="22"/>
  <c r="D1019" i="22"/>
  <c r="E1019" i="22"/>
  <c r="H1019" i="22"/>
  <c r="J1019" i="22"/>
  <c r="K1019" i="22"/>
  <c r="B1020" i="22"/>
  <c r="C1020" i="22"/>
  <c r="D1020" i="22"/>
  <c r="E1020" i="22"/>
  <c r="H1020" i="22"/>
  <c r="J1020" i="22"/>
  <c r="K1020" i="22"/>
  <c r="B1021" i="22"/>
  <c r="C1021" i="22"/>
  <c r="D1021" i="22"/>
  <c r="E1021" i="22"/>
  <c r="H1021" i="22"/>
  <c r="J1021" i="22"/>
  <c r="K1021" i="22"/>
  <c r="B1022" i="22"/>
  <c r="C1022" i="22"/>
  <c r="D1022" i="22"/>
  <c r="E1022" i="22"/>
  <c r="H1022" i="22"/>
  <c r="J1022" i="22"/>
  <c r="K1022" i="22"/>
  <c r="B1023" i="22"/>
  <c r="C1023" i="22"/>
  <c r="D1023" i="22"/>
  <c r="E1023" i="22"/>
  <c r="H1023" i="22"/>
  <c r="J1023" i="22"/>
  <c r="K1023" i="22"/>
  <c r="B1024" i="22"/>
  <c r="C1024" i="22"/>
  <c r="D1024" i="22"/>
  <c r="H1024" i="22"/>
  <c r="J1024" i="22"/>
  <c r="K1024" i="22"/>
  <c r="B1025" i="22"/>
  <c r="C1025" i="22"/>
  <c r="D1025" i="22"/>
  <c r="H1025" i="22"/>
  <c r="J1025" i="22"/>
  <c r="K1025" i="22"/>
  <c r="B1026" i="22"/>
  <c r="C1026" i="22"/>
  <c r="D1026" i="22"/>
  <c r="H1026" i="22"/>
  <c r="J1026" i="22"/>
  <c r="K1026" i="22"/>
  <c r="M1026" i="22"/>
  <c r="B1027" i="22"/>
  <c r="C1027" i="22"/>
  <c r="D1027" i="22"/>
  <c r="E1027" i="22"/>
  <c r="H1027" i="22"/>
  <c r="J1027" i="22"/>
  <c r="K1027" i="22"/>
  <c r="M1027" i="22"/>
  <c r="B1028" i="22"/>
  <c r="C1028" i="22"/>
  <c r="D1028" i="22"/>
  <c r="E1028" i="22"/>
  <c r="H1028" i="22"/>
  <c r="J1028" i="22"/>
  <c r="K1028" i="22"/>
  <c r="M1028" i="22"/>
  <c r="B1029" i="22"/>
  <c r="C1029" i="22"/>
  <c r="D1029" i="22"/>
  <c r="E1029" i="22"/>
  <c r="H1029" i="22"/>
  <c r="J1029" i="22"/>
  <c r="K1029" i="22"/>
  <c r="M1029" i="22"/>
  <c r="B1030" i="22"/>
  <c r="C1030" i="22"/>
  <c r="D1030" i="22"/>
  <c r="E1030" i="22"/>
  <c r="H1030" i="22"/>
  <c r="J1030" i="22"/>
  <c r="K1030" i="22"/>
  <c r="M1030" i="22"/>
  <c r="B1031" i="22"/>
  <c r="C1031" i="22"/>
  <c r="D1031" i="22"/>
  <c r="E1031" i="22"/>
  <c r="H1031" i="22"/>
  <c r="J1031" i="22"/>
  <c r="K1031" i="22"/>
  <c r="M1031" i="22"/>
  <c r="B1032" i="22"/>
  <c r="C1032" i="22"/>
  <c r="D1032" i="22"/>
  <c r="E1032" i="22"/>
  <c r="H1032" i="22"/>
  <c r="J1032" i="22"/>
  <c r="K1032" i="22"/>
  <c r="M1032" i="22"/>
  <c r="B1033" i="22"/>
  <c r="C1033" i="22"/>
  <c r="D1033" i="22"/>
  <c r="E1033" i="22"/>
  <c r="H1033" i="22"/>
  <c r="J1033" i="22"/>
  <c r="K1033" i="22"/>
  <c r="M1033" i="22"/>
  <c r="B1034" i="22"/>
  <c r="C1034" i="22"/>
  <c r="D1034" i="22"/>
  <c r="E1034" i="22"/>
  <c r="H1034" i="22"/>
  <c r="J1034" i="22"/>
  <c r="K1034" i="22"/>
  <c r="M1034" i="22"/>
  <c r="B1035" i="22"/>
  <c r="C1035" i="22"/>
  <c r="D1035" i="22"/>
  <c r="E1035" i="22"/>
  <c r="H1035" i="22"/>
  <c r="J1035" i="22"/>
  <c r="K1035" i="22"/>
  <c r="M1035" i="22"/>
  <c r="B1036" i="22"/>
  <c r="C1036" i="22"/>
  <c r="D1036" i="22"/>
  <c r="E1036" i="22"/>
  <c r="H1036" i="22"/>
  <c r="J1036" i="22"/>
  <c r="K1036" i="22"/>
  <c r="B1037" i="22"/>
  <c r="C1037" i="22"/>
  <c r="D1037" i="22"/>
  <c r="H1037" i="22"/>
  <c r="J1037" i="22"/>
  <c r="K1037" i="22"/>
  <c r="M1037" i="22"/>
  <c r="B1038" i="22"/>
  <c r="C1038" i="22"/>
  <c r="D1038" i="22"/>
  <c r="E1038" i="22"/>
  <c r="H1038" i="22"/>
  <c r="J1038" i="22"/>
  <c r="K1038" i="22"/>
  <c r="M1038" i="22"/>
  <c r="B1039" i="22"/>
  <c r="C1039" i="22"/>
  <c r="D1039" i="22"/>
  <c r="E1039" i="22"/>
  <c r="H1039" i="22"/>
  <c r="J1039" i="22"/>
  <c r="K1039" i="22"/>
  <c r="M1039" i="22"/>
  <c r="B1040" i="22"/>
  <c r="C1040" i="22"/>
  <c r="D1040" i="22"/>
  <c r="E1040" i="22"/>
  <c r="H1040" i="22"/>
  <c r="J1040" i="22"/>
  <c r="K1040" i="22"/>
  <c r="M1040" i="22"/>
  <c r="B1041" i="22"/>
  <c r="C1041" i="22"/>
  <c r="D1041" i="22"/>
  <c r="E1041" i="22"/>
  <c r="H1041" i="22"/>
  <c r="J1041" i="22"/>
  <c r="K1041" i="22"/>
  <c r="M1041" i="22"/>
  <c r="B1042" i="22"/>
  <c r="C1042" i="22"/>
  <c r="D1042" i="22"/>
  <c r="E1042" i="22"/>
  <c r="H1042" i="22"/>
  <c r="J1042" i="22"/>
  <c r="K1042" i="22"/>
  <c r="M1042" i="22"/>
  <c r="B1043" i="22"/>
  <c r="C1043" i="22"/>
  <c r="D1043" i="22"/>
  <c r="E1043" i="22"/>
  <c r="H1043" i="22"/>
  <c r="J1043" i="22"/>
  <c r="K1043" i="22"/>
  <c r="M1043" i="22"/>
  <c r="B1044" i="22"/>
  <c r="C1044" i="22"/>
  <c r="D1044" i="22"/>
  <c r="E1044" i="22"/>
  <c r="H1044" i="22"/>
  <c r="J1044" i="22"/>
  <c r="K1044" i="22"/>
  <c r="M1044" i="22"/>
  <c r="B1045" i="22"/>
  <c r="C1045" i="22"/>
  <c r="D1045" i="22"/>
  <c r="E1045" i="22"/>
  <c r="H1045" i="22"/>
  <c r="J1045" i="22"/>
  <c r="K1045" i="22"/>
  <c r="M1045" i="22"/>
  <c r="B1046" i="22"/>
  <c r="C1046" i="22"/>
  <c r="D1046" i="22"/>
  <c r="E1046" i="22"/>
  <c r="H1046" i="22"/>
  <c r="J1046" i="22"/>
  <c r="K1046" i="22"/>
  <c r="B1047" i="22"/>
  <c r="C1047" i="22"/>
  <c r="D1047" i="22"/>
  <c r="H1047" i="22"/>
  <c r="J1047" i="22"/>
  <c r="K1047" i="22"/>
  <c r="M1047" i="22"/>
  <c r="B1048" i="22"/>
  <c r="C1048" i="22"/>
  <c r="D1048" i="22"/>
  <c r="H1048" i="22"/>
  <c r="J1048" i="22"/>
  <c r="K1048" i="22"/>
  <c r="B1049" i="22"/>
  <c r="C1049" i="22"/>
  <c r="D1049" i="22"/>
  <c r="H1049" i="22"/>
  <c r="J1049" i="22"/>
  <c r="K1049" i="22"/>
  <c r="M1049" i="22"/>
  <c r="B1050" i="22"/>
  <c r="C1050" i="22"/>
  <c r="D1050" i="22"/>
  <c r="E1050" i="22"/>
  <c r="H1050" i="22"/>
  <c r="J1050" i="22"/>
  <c r="K1050" i="22"/>
  <c r="M1050" i="22"/>
  <c r="B1051" i="22"/>
  <c r="C1051" i="22"/>
  <c r="D1051" i="22"/>
  <c r="H1051" i="22"/>
  <c r="J1051" i="22"/>
  <c r="K1051" i="22"/>
  <c r="M1051" i="22"/>
  <c r="B1052" i="22"/>
  <c r="C1052" i="22"/>
  <c r="D1052" i="22"/>
  <c r="E1052" i="22"/>
  <c r="H1052" i="22"/>
  <c r="J1052" i="22"/>
  <c r="K1052" i="22"/>
  <c r="M1052" i="22"/>
  <c r="B1053" i="22"/>
  <c r="C1053" i="22"/>
  <c r="D1053" i="22"/>
  <c r="E1053" i="22"/>
  <c r="H1053" i="22"/>
  <c r="J1053" i="22"/>
  <c r="K1053" i="22"/>
  <c r="M1053" i="22"/>
  <c r="B1054" i="22"/>
  <c r="C1054" i="22"/>
  <c r="D1054" i="22"/>
  <c r="E1054" i="22"/>
  <c r="H1054" i="22"/>
  <c r="J1054" i="22"/>
  <c r="K1054" i="22"/>
  <c r="B1055" i="22"/>
  <c r="C1055" i="22"/>
  <c r="D1055" i="22"/>
  <c r="H1055" i="22"/>
  <c r="J1055" i="22"/>
  <c r="K1055" i="22"/>
  <c r="M1055" i="22"/>
  <c r="B1056" i="22"/>
  <c r="C1056" i="22"/>
  <c r="D1056" i="22"/>
  <c r="H1056" i="22"/>
  <c r="J1056" i="22"/>
  <c r="K1056" i="22"/>
  <c r="B1057" i="22"/>
  <c r="C1057" i="22"/>
  <c r="D1057" i="22"/>
  <c r="H1057" i="22"/>
  <c r="J1057" i="22"/>
  <c r="K1057" i="22"/>
  <c r="M1057" i="22"/>
  <c r="B1058" i="22"/>
  <c r="C1058" i="22"/>
  <c r="D1058" i="22"/>
  <c r="E1058" i="22"/>
  <c r="H1058" i="22"/>
  <c r="J1058" i="22"/>
  <c r="K1058" i="22"/>
  <c r="M1058" i="22"/>
  <c r="B1059" i="22"/>
  <c r="C1059" i="22"/>
  <c r="D1059" i="22"/>
  <c r="E1059" i="22"/>
  <c r="H1059" i="22"/>
  <c r="J1059" i="22"/>
  <c r="K1059" i="22"/>
  <c r="M1059" i="22"/>
  <c r="B1060" i="22"/>
  <c r="C1060" i="22"/>
  <c r="D1060" i="22"/>
  <c r="E1060" i="22"/>
  <c r="H1060" i="22"/>
  <c r="J1060" i="22"/>
  <c r="K1060" i="22"/>
  <c r="M1060" i="22"/>
  <c r="B1061" i="22"/>
  <c r="C1061" i="22"/>
  <c r="D1061" i="22"/>
  <c r="E1061" i="22"/>
  <c r="H1061" i="22"/>
  <c r="J1061" i="22"/>
  <c r="K1061" i="22"/>
  <c r="M1061" i="22"/>
  <c r="B1062" i="22"/>
  <c r="C1062" i="22"/>
  <c r="D1062" i="22"/>
  <c r="E1062" i="22"/>
  <c r="H1062" i="22"/>
  <c r="J1062" i="22"/>
  <c r="K1062" i="22"/>
  <c r="B1063" i="22"/>
  <c r="C1063" i="22"/>
  <c r="D1063" i="22"/>
  <c r="H1063" i="22"/>
  <c r="J1063" i="22"/>
  <c r="K1063" i="22"/>
  <c r="M1063" i="22"/>
  <c r="B1064" i="22"/>
  <c r="C1064" i="22"/>
  <c r="D1064" i="22"/>
  <c r="H1064" i="22"/>
  <c r="J1064" i="22"/>
  <c r="K1064" i="22"/>
  <c r="B1065" i="22"/>
  <c r="C1065" i="22"/>
  <c r="D1065" i="22"/>
  <c r="H1065" i="22"/>
  <c r="J1065" i="22"/>
  <c r="K1065" i="22"/>
  <c r="M1065" i="22"/>
  <c r="B1066" i="22"/>
  <c r="C1066" i="22"/>
  <c r="D1066" i="22"/>
  <c r="E1066" i="22"/>
  <c r="H1066" i="22"/>
  <c r="J1066" i="22"/>
  <c r="K1066" i="22"/>
  <c r="M1066" i="22"/>
  <c r="B1067" i="22"/>
  <c r="C1067" i="22"/>
  <c r="D1067" i="22"/>
  <c r="H1067" i="22"/>
  <c r="J1067" i="22"/>
  <c r="K1067" i="22"/>
  <c r="M1067" i="22"/>
  <c r="B1068" i="22"/>
  <c r="C1068" i="22"/>
  <c r="D1068" i="22"/>
  <c r="E1068" i="22"/>
  <c r="H1068" i="22"/>
  <c r="J1068" i="22"/>
  <c r="K1068" i="22"/>
  <c r="M1068" i="22"/>
  <c r="B1069" i="22"/>
  <c r="C1069" i="22"/>
  <c r="D1069" i="22"/>
  <c r="E1069" i="22"/>
  <c r="H1069" i="22"/>
  <c r="J1069" i="22"/>
  <c r="K1069" i="22"/>
  <c r="M1069" i="22"/>
  <c r="B1070" i="22"/>
  <c r="C1070" i="22"/>
  <c r="D1070" i="22"/>
  <c r="E1070" i="22"/>
  <c r="H1070" i="22"/>
  <c r="J1070" i="22"/>
  <c r="K1070" i="22"/>
  <c r="B1071" i="22"/>
  <c r="C1071" i="22"/>
  <c r="D1071" i="22"/>
  <c r="H1071" i="22"/>
  <c r="J1071" i="22"/>
  <c r="K1071" i="22"/>
  <c r="M1071" i="22"/>
  <c r="B1072" i="22"/>
  <c r="C1072" i="22"/>
  <c r="D1072" i="22"/>
  <c r="H1072" i="22"/>
  <c r="J1072" i="22"/>
  <c r="K1072" i="22"/>
  <c r="B1073" i="22"/>
  <c r="C1073" i="22"/>
  <c r="D1073" i="22"/>
  <c r="H1073" i="22"/>
  <c r="J1073" i="22"/>
  <c r="K1073" i="22"/>
  <c r="M1073" i="22"/>
  <c r="B1074" i="22"/>
  <c r="C1074" i="22"/>
  <c r="D1074" i="22"/>
  <c r="E1074" i="22"/>
  <c r="H1074" i="22"/>
  <c r="J1074" i="22"/>
  <c r="K1074" i="22"/>
  <c r="M1074" i="22"/>
  <c r="B1075" i="22"/>
  <c r="C1075" i="22"/>
  <c r="D1075" i="22"/>
  <c r="E1075" i="22"/>
  <c r="H1075" i="22"/>
  <c r="J1075" i="22"/>
  <c r="K1075" i="22"/>
  <c r="M1075" i="22"/>
  <c r="B1076" i="22"/>
  <c r="C1076" i="22"/>
  <c r="D1076" i="22"/>
  <c r="E1076" i="22"/>
  <c r="H1076" i="22"/>
  <c r="J1076" i="22"/>
  <c r="K1076" i="22"/>
  <c r="M1076" i="22"/>
  <c r="B1077" i="22"/>
  <c r="C1077" i="22"/>
  <c r="D1077" i="22"/>
  <c r="E1077" i="22"/>
  <c r="H1077" i="22"/>
  <c r="J1077" i="22"/>
  <c r="K1077" i="22"/>
  <c r="M1077" i="22"/>
  <c r="B1078" i="22"/>
  <c r="C1078" i="22"/>
  <c r="D1078" i="22"/>
  <c r="E1078" i="22"/>
  <c r="H1078" i="22"/>
  <c r="J1078" i="22"/>
  <c r="K1078" i="22"/>
  <c r="B1079" i="22"/>
  <c r="C1079" i="22"/>
  <c r="D1079" i="22"/>
  <c r="H1079" i="22"/>
  <c r="J1079" i="22"/>
  <c r="K1079" i="22"/>
  <c r="M1079" i="22"/>
  <c r="B1080" i="22"/>
  <c r="C1080" i="22"/>
  <c r="D1080" i="22"/>
  <c r="H1080" i="22"/>
  <c r="J1080" i="22"/>
  <c r="K1080" i="22"/>
  <c r="B1081" i="22"/>
  <c r="C1081" i="22"/>
  <c r="D1081" i="22"/>
  <c r="H1081" i="22"/>
  <c r="J1081" i="22"/>
  <c r="K1081" i="22"/>
  <c r="M1081" i="22"/>
  <c r="B1082" i="22"/>
  <c r="C1082" i="22"/>
  <c r="D1082" i="22"/>
  <c r="E1082" i="22"/>
  <c r="H1082" i="22"/>
  <c r="J1082" i="22"/>
  <c r="K1082" i="22"/>
  <c r="M1082" i="22"/>
  <c r="B1083" i="22"/>
  <c r="C1083" i="22"/>
  <c r="D1083" i="22"/>
  <c r="E1083" i="22"/>
  <c r="H1083" i="22"/>
  <c r="J1083" i="22"/>
  <c r="K1083" i="22"/>
  <c r="M1083" i="22"/>
  <c r="B1084" i="22"/>
  <c r="C1084" i="22"/>
  <c r="D1084" i="22"/>
  <c r="E1084" i="22"/>
  <c r="H1084" i="22"/>
  <c r="J1084" i="22"/>
  <c r="K1084" i="22"/>
  <c r="M1084" i="22"/>
  <c r="B1085" i="22"/>
  <c r="C1085" i="22"/>
  <c r="D1085" i="22"/>
  <c r="E1085" i="22"/>
  <c r="H1085" i="22"/>
  <c r="J1085" i="22"/>
  <c r="K1085" i="22"/>
  <c r="M1085" i="22"/>
  <c r="B1086" i="22"/>
  <c r="C1086" i="22"/>
  <c r="D1086" i="22"/>
  <c r="E1086" i="22"/>
  <c r="H1086" i="22"/>
  <c r="J1086" i="22"/>
  <c r="K1086" i="22"/>
  <c r="B1087" i="22"/>
  <c r="C1087" i="22"/>
  <c r="D1087" i="22"/>
  <c r="H1087" i="22"/>
  <c r="J1087" i="22"/>
  <c r="K1087" i="22"/>
  <c r="M1087" i="22"/>
  <c r="B1088" i="22"/>
  <c r="C1088" i="22"/>
  <c r="D1088" i="22"/>
  <c r="H1088" i="22"/>
  <c r="J1088" i="22"/>
  <c r="K1088" i="22"/>
  <c r="B1089" i="22"/>
  <c r="C1089" i="22"/>
  <c r="D1089" i="22"/>
  <c r="H1089" i="22"/>
  <c r="J1089" i="22"/>
  <c r="K1089" i="22"/>
  <c r="M1089" i="22"/>
  <c r="B1090" i="22"/>
  <c r="C1090" i="22"/>
  <c r="D1090" i="22"/>
  <c r="E1090" i="22"/>
  <c r="H1090" i="22"/>
  <c r="J1090" i="22"/>
  <c r="K1090" i="22"/>
  <c r="M1090" i="22"/>
  <c r="B1091" i="22"/>
  <c r="C1091" i="22"/>
  <c r="D1091" i="22"/>
  <c r="E1091" i="22"/>
  <c r="H1091" i="22"/>
  <c r="J1091" i="22"/>
  <c r="K1091" i="22"/>
  <c r="M1091" i="22"/>
  <c r="B1092" i="22"/>
  <c r="C1092" i="22"/>
  <c r="D1092" i="22"/>
  <c r="E1092" i="22"/>
  <c r="H1092" i="22"/>
  <c r="J1092" i="22"/>
  <c r="K1092" i="22"/>
  <c r="M1092" i="22"/>
  <c r="B1093" i="22"/>
  <c r="C1093" i="22"/>
  <c r="D1093" i="22"/>
  <c r="E1093" i="22"/>
  <c r="H1093" i="22"/>
  <c r="J1093" i="22"/>
  <c r="K1093" i="22"/>
  <c r="M1093" i="22"/>
  <c r="B1094" i="22"/>
  <c r="C1094" i="22"/>
  <c r="D1094" i="22"/>
  <c r="E1094" i="22"/>
  <c r="H1094" i="22"/>
  <c r="J1094" i="22"/>
  <c r="K1094" i="22"/>
  <c r="B1095" i="22"/>
  <c r="C1095" i="22"/>
  <c r="D1095" i="22"/>
  <c r="H1095" i="22"/>
  <c r="J1095" i="22"/>
  <c r="K1095" i="22"/>
  <c r="M1095" i="22"/>
  <c r="B1096" i="22"/>
  <c r="C1096" i="22"/>
  <c r="D1096" i="22"/>
  <c r="H1096" i="22"/>
  <c r="J1096" i="22"/>
  <c r="K1096" i="22"/>
  <c r="B1097" i="22"/>
  <c r="C1097" i="22"/>
  <c r="D1097" i="22"/>
  <c r="H1097" i="22"/>
  <c r="J1097" i="22"/>
  <c r="K1097" i="22"/>
  <c r="M1097" i="22"/>
  <c r="B1098" i="22"/>
  <c r="C1098" i="22"/>
  <c r="D1098" i="22"/>
  <c r="E1098" i="22"/>
  <c r="H1098" i="22"/>
  <c r="J1098" i="22"/>
  <c r="K1098" i="22"/>
  <c r="M1098" i="22"/>
  <c r="B1099" i="22"/>
  <c r="C1099" i="22"/>
  <c r="D1099" i="22"/>
  <c r="E1099" i="22"/>
  <c r="H1099" i="22"/>
  <c r="J1099" i="22"/>
  <c r="K1099" i="22"/>
  <c r="M1099" i="22"/>
  <c r="B1100" i="22"/>
  <c r="C1100" i="22"/>
  <c r="D1100" i="22"/>
  <c r="E1100" i="22"/>
  <c r="H1100" i="22"/>
  <c r="J1100" i="22"/>
  <c r="K1100" i="22"/>
  <c r="M1100" i="22"/>
  <c r="B1101" i="22"/>
  <c r="C1101" i="22"/>
  <c r="D1101" i="22"/>
  <c r="E1101" i="22"/>
  <c r="H1101" i="22"/>
  <c r="J1101" i="22"/>
  <c r="K1101" i="22"/>
  <c r="M1101" i="22"/>
  <c r="B1102" i="22"/>
  <c r="C1102" i="22"/>
  <c r="D1102" i="22"/>
  <c r="E1102" i="22"/>
  <c r="H1102" i="22"/>
  <c r="J1102" i="22"/>
  <c r="K1102" i="22"/>
  <c r="B1103" i="22"/>
  <c r="C1103" i="22"/>
  <c r="D1103" i="22"/>
  <c r="H1103" i="22"/>
  <c r="J1103" i="22"/>
  <c r="K1103" i="22"/>
  <c r="M1103" i="22"/>
  <c r="B1104" i="22"/>
  <c r="C1104" i="22"/>
  <c r="D1104" i="22"/>
  <c r="H1104" i="22"/>
  <c r="J1104" i="22"/>
  <c r="K1104" i="22"/>
  <c r="B1105" i="22"/>
  <c r="C1105" i="22"/>
  <c r="D1105" i="22"/>
  <c r="H1105" i="22"/>
  <c r="J1105" i="22"/>
  <c r="K1105" i="22"/>
  <c r="M1105" i="22"/>
  <c r="B1106" i="22"/>
  <c r="C1106" i="22"/>
  <c r="D1106" i="22"/>
  <c r="E1106" i="22"/>
  <c r="H1106" i="22"/>
  <c r="J1106" i="22"/>
  <c r="K1106" i="22"/>
  <c r="M1106" i="22"/>
  <c r="B1107" i="22"/>
  <c r="C1107" i="22"/>
  <c r="D1107" i="22"/>
  <c r="E1107" i="22"/>
  <c r="H1107" i="22"/>
  <c r="J1107" i="22"/>
  <c r="K1107" i="22"/>
  <c r="M1107" i="22"/>
  <c r="B1108" i="22"/>
  <c r="C1108" i="22"/>
  <c r="D1108" i="22"/>
  <c r="E1108" i="22"/>
  <c r="H1108" i="22"/>
  <c r="J1108" i="22"/>
  <c r="K1108" i="22"/>
  <c r="M1108" i="22"/>
  <c r="B1109" i="22"/>
  <c r="C1109" i="22"/>
  <c r="D1109" i="22"/>
  <c r="E1109" i="22"/>
  <c r="H1109" i="22"/>
  <c r="J1109" i="22"/>
  <c r="K1109" i="22"/>
  <c r="M1109" i="22"/>
  <c r="B1110" i="22"/>
  <c r="C1110" i="22"/>
  <c r="D1110" i="22"/>
  <c r="E1110" i="22"/>
  <c r="H1110" i="22"/>
  <c r="J1110" i="22"/>
  <c r="K1110" i="22"/>
  <c r="B1111" i="22"/>
  <c r="C1111" i="22"/>
  <c r="D1111" i="22"/>
  <c r="H1111" i="22"/>
  <c r="J1111" i="22"/>
  <c r="K1111" i="22"/>
  <c r="M1111" i="22"/>
  <c r="B1112" i="22"/>
  <c r="C1112" i="22"/>
  <c r="D1112" i="22"/>
  <c r="H1112" i="22"/>
  <c r="J1112" i="22"/>
  <c r="K1112" i="22"/>
  <c r="B1113" i="22"/>
  <c r="C1113" i="22"/>
  <c r="D1113" i="22"/>
  <c r="H1113" i="22"/>
  <c r="J1113" i="22"/>
  <c r="K1113" i="22"/>
  <c r="M1113" i="22"/>
  <c r="B1114" i="22"/>
  <c r="C1114" i="22"/>
  <c r="D1114" i="22"/>
  <c r="E1114" i="22"/>
  <c r="H1114" i="22"/>
  <c r="J1114" i="22"/>
  <c r="K1114" i="22"/>
  <c r="M1114" i="22"/>
  <c r="B1115" i="22"/>
  <c r="C1115" i="22"/>
  <c r="D1115" i="22"/>
  <c r="H1115" i="22"/>
  <c r="J1115" i="22"/>
  <c r="K1115" i="22"/>
  <c r="M1115" i="22"/>
  <c r="B1116" i="22"/>
  <c r="C1116" i="22"/>
  <c r="D1116" i="22"/>
  <c r="E1116" i="22"/>
  <c r="H1116" i="22"/>
  <c r="J1116" i="22"/>
  <c r="K1116" i="22"/>
  <c r="M1116" i="22"/>
  <c r="B1117" i="22"/>
  <c r="C1117" i="22"/>
  <c r="D1117" i="22"/>
  <c r="E1117" i="22"/>
  <c r="H1117" i="22"/>
  <c r="J1117" i="22"/>
  <c r="K1117" i="22"/>
  <c r="M1117" i="22"/>
  <c r="B1118" i="22"/>
  <c r="C1118" i="22"/>
  <c r="D1118" i="22"/>
  <c r="E1118" i="22"/>
  <c r="H1118" i="22"/>
  <c r="J1118" i="22"/>
  <c r="K1118" i="22"/>
  <c r="B1119" i="22"/>
  <c r="C1119" i="22"/>
  <c r="D1119" i="22"/>
  <c r="H1119" i="22"/>
  <c r="J1119" i="22"/>
  <c r="K1119" i="22"/>
  <c r="M1119" i="22"/>
  <c r="B1120" i="22"/>
  <c r="C1120" i="22"/>
  <c r="D1120" i="22"/>
  <c r="H1120" i="22"/>
  <c r="J1120" i="22"/>
  <c r="K1120" i="22"/>
  <c r="B1121" i="22"/>
  <c r="C1121" i="22"/>
  <c r="D1121" i="22"/>
  <c r="H1121" i="22"/>
  <c r="J1121" i="22"/>
  <c r="K1121" i="22"/>
  <c r="M1121" i="22"/>
  <c r="B1122" i="22"/>
  <c r="C1122" i="22"/>
  <c r="D1122" i="22"/>
  <c r="E1122" i="22"/>
  <c r="H1122" i="22"/>
  <c r="J1122" i="22"/>
  <c r="K1122" i="22"/>
  <c r="M1122" i="22"/>
  <c r="B1123" i="22"/>
  <c r="C1123" i="22"/>
  <c r="D1123" i="22"/>
  <c r="E1123" i="22"/>
  <c r="H1123" i="22"/>
  <c r="J1123" i="22"/>
  <c r="K1123" i="22"/>
  <c r="M1123" i="22"/>
  <c r="B1124" i="22"/>
  <c r="C1124" i="22"/>
  <c r="D1124" i="22"/>
  <c r="E1124" i="22"/>
  <c r="H1124" i="22"/>
  <c r="J1124" i="22"/>
  <c r="K1124" i="22"/>
  <c r="M1124" i="22"/>
  <c r="B1125" i="22"/>
  <c r="C1125" i="22"/>
  <c r="D1125" i="22"/>
  <c r="E1125" i="22"/>
  <c r="H1125" i="22"/>
  <c r="J1125" i="22"/>
  <c r="K1125" i="22"/>
  <c r="M1125" i="22"/>
  <c r="B1126" i="22"/>
  <c r="C1126" i="22"/>
  <c r="D1126" i="22"/>
  <c r="E1126" i="22"/>
  <c r="H1126" i="22"/>
  <c r="J1126" i="22"/>
  <c r="K1126" i="22"/>
  <c r="B1127" i="22"/>
  <c r="C1127" i="22"/>
  <c r="D1127" i="22"/>
  <c r="H1127" i="22"/>
  <c r="J1127" i="22"/>
  <c r="K1127" i="22"/>
  <c r="M1127" i="22"/>
  <c r="B1128" i="22"/>
  <c r="C1128" i="22"/>
  <c r="D1128" i="22"/>
  <c r="H1128" i="22"/>
  <c r="J1128" i="22"/>
  <c r="K1128" i="22"/>
  <c r="B1129" i="22"/>
  <c r="C1129" i="22"/>
  <c r="D1129" i="22"/>
  <c r="H1129" i="22"/>
  <c r="J1129" i="22"/>
  <c r="K1129" i="22"/>
  <c r="M1129" i="22"/>
  <c r="B1130" i="22"/>
  <c r="C1130" i="22"/>
  <c r="D1130" i="22"/>
  <c r="E1130" i="22"/>
  <c r="H1130" i="22"/>
  <c r="J1130" i="22"/>
  <c r="K1130" i="22"/>
  <c r="M1130" i="22"/>
  <c r="B1131" i="22"/>
  <c r="C1131" i="22"/>
  <c r="D1131" i="22"/>
  <c r="H1131" i="22"/>
  <c r="J1131" i="22"/>
  <c r="K1131" i="22"/>
  <c r="M1131" i="22"/>
  <c r="B1132" i="22"/>
  <c r="C1132" i="22"/>
  <c r="D1132" i="22"/>
  <c r="E1132" i="22"/>
  <c r="H1132" i="22"/>
  <c r="J1132" i="22"/>
  <c r="K1132" i="22"/>
  <c r="M1132" i="22"/>
  <c r="B1133" i="22"/>
  <c r="C1133" i="22"/>
  <c r="D1133" i="22"/>
  <c r="E1133" i="22"/>
  <c r="H1133" i="22"/>
  <c r="J1133" i="22"/>
  <c r="K1133" i="22"/>
  <c r="M1133" i="22"/>
  <c r="B1134" i="22"/>
  <c r="C1134" i="22"/>
  <c r="D1134" i="22"/>
  <c r="E1134" i="22"/>
  <c r="H1134" i="22"/>
  <c r="J1134" i="22"/>
  <c r="K1134" i="22"/>
  <c r="B1135" i="22"/>
  <c r="C1135" i="22"/>
  <c r="D1135" i="22"/>
  <c r="H1135" i="22"/>
  <c r="J1135" i="22"/>
  <c r="K1135" i="22"/>
  <c r="M1135" i="22"/>
  <c r="B1136" i="22"/>
  <c r="C1136" i="22"/>
  <c r="D1136" i="22"/>
  <c r="H1136" i="22"/>
  <c r="J1136" i="22"/>
  <c r="K1136" i="22"/>
  <c r="B1137" i="22"/>
  <c r="C1137" i="22"/>
  <c r="D1137" i="22"/>
  <c r="H1137" i="22"/>
  <c r="J1137" i="22"/>
  <c r="K1137" i="22"/>
  <c r="M1137" i="22"/>
  <c r="B1138" i="22"/>
  <c r="C1138" i="22"/>
  <c r="D1138" i="22"/>
  <c r="E1138" i="22"/>
  <c r="H1138" i="22"/>
  <c r="J1138" i="22"/>
  <c r="K1138" i="22"/>
  <c r="M1138" i="22"/>
  <c r="B1139" i="22"/>
  <c r="C1139" i="22"/>
  <c r="D1139" i="22"/>
  <c r="E1139" i="22"/>
  <c r="H1139" i="22"/>
  <c r="J1139" i="22"/>
  <c r="K1139" i="22"/>
  <c r="M1139" i="22"/>
  <c r="B1140" i="22"/>
  <c r="C1140" i="22"/>
  <c r="D1140" i="22"/>
  <c r="E1140" i="22"/>
  <c r="H1140" i="22"/>
  <c r="J1140" i="22"/>
  <c r="K1140" i="22"/>
  <c r="M1140" i="22"/>
  <c r="B1141" i="22"/>
  <c r="C1141" i="22"/>
  <c r="D1141" i="22"/>
  <c r="E1141" i="22"/>
  <c r="H1141" i="22"/>
  <c r="J1141" i="22"/>
  <c r="K1141" i="22"/>
  <c r="L1141" i="22"/>
  <c r="B1142" i="22"/>
  <c r="C1142" i="22"/>
  <c r="D1142" i="22"/>
  <c r="E1142" i="22"/>
  <c r="H1142" i="22"/>
  <c r="J1142" i="22"/>
  <c r="K1142" i="22"/>
  <c r="L1142" i="22"/>
  <c r="B1143" i="22"/>
  <c r="C1143" i="22"/>
  <c r="D1143" i="22"/>
  <c r="H1143" i="22"/>
  <c r="J1143" i="22"/>
  <c r="K1143" i="22"/>
  <c r="L1143" i="22"/>
  <c r="B1144" i="22"/>
  <c r="C1144" i="22"/>
  <c r="D1144" i="22"/>
  <c r="F1144" i="22"/>
  <c r="H1144" i="22"/>
  <c r="J1144" i="22"/>
  <c r="K1144" i="22"/>
  <c r="L1144" i="22"/>
  <c r="B1145" i="22"/>
  <c r="C1145" i="22"/>
  <c r="D1145" i="22"/>
  <c r="H1145" i="22"/>
  <c r="J1145" i="22"/>
  <c r="K1145" i="22"/>
  <c r="L1145" i="22"/>
  <c r="B1146" i="22"/>
  <c r="C1146" i="22"/>
  <c r="D1146" i="22"/>
  <c r="H1146" i="22"/>
  <c r="J1146" i="22"/>
  <c r="K1146" i="22"/>
  <c r="L1146" i="22"/>
  <c r="B1147" i="22"/>
  <c r="C1147" i="22"/>
  <c r="D1147" i="22"/>
  <c r="H1147" i="22"/>
  <c r="J1147" i="22"/>
  <c r="K1147" i="22"/>
  <c r="L1147" i="22"/>
  <c r="B1148" i="22"/>
  <c r="C1148" i="22"/>
  <c r="D1148" i="22"/>
  <c r="F1148" i="22"/>
  <c r="H1148" i="22"/>
  <c r="J1148" i="22"/>
  <c r="K1148" i="22"/>
  <c r="L1148" i="22"/>
  <c r="B1149" i="22"/>
  <c r="C1149" i="22"/>
  <c r="D1149" i="22"/>
  <c r="H1149" i="22"/>
  <c r="J1149" i="22"/>
  <c r="K1149" i="22"/>
  <c r="L1149" i="22"/>
  <c r="B1150" i="22"/>
  <c r="C1150" i="22"/>
  <c r="D1150" i="22"/>
  <c r="E1150" i="22"/>
  <c r="H1150" i="22"/>
  <c r="J1150" i="22"/>
  <c r="K1150" i="22"/>
  <c r="L1150" i="22"/>
  <c r="B1151" i="22"/>
  <c r="C1151" i="22"/>
  <c r="D1151" i="22"/>
  <c r="H1151" i="22"/>
  <c r="J1151" i="22"/>
  <c r="K1151" i="22"/>
  <c r="L1151" i="22"/>
  <c r="B1152" i="22"/>
  <c r="C1152" i="22"/>
  <c r="D1152" i="22"/>
  <c r="F1152" i="22"/>
  <c r="H1152" i="22"/>
  <c r="J1152" i="22"/>
  <c r="K1152" i="22"/>
  <c r="L1152" i="22"/>
  <c r="B1153" i="22"/>
  <c r="C1153" i="22"/>
  <c r="D1153" i="22"/>
  <c r="H1153" i="22"/>
  <c r="J1153" i="22"/>
  <c r="K1153" i="22"/>
  <c r="L1153" i="22"/>
  <c r="B1154" i="22"/>
  <c r="C1154" i="22"/>
  <c r="D1154" i="22"/>
  <c r="E1154" i="22"/>
  <c r="H1154" i="22"/>
  <c r="J1154" i="22"/>
  <c r="K1154" i="22"/>
  <c r="L1154" i="22"/>
  <c r="B1155" i="22"/>
  <c r="C1155" i="22"/>
  <c r="D1155" i="22"/>
  <c r="H1155" i="22"/>
  <c r="J1155" i="22"/>
  <c r="K1155" i="22"/>
  <c r="L1155" i="22"/>
  <c r="B1156" i="22"/>
  <c r="C1156" i="22"/>
  <c r="D1156" i="22"/>
  <c r="F1156" i="22"/>
  <c r="H1156" i="22"/>
  <c r="J1156" i="22"/>
  <c r="K1156" i="22"/>
  <c r="L1156" i="22"/>
  <c r="B1157" i="22"/>
  <c r="C1157" i="22"/>
  <c r="D1157" i="22"/>
  <c r="H1157" i="22"/>
  <c r="J1157" i="22"/>
  <c r="K1157" i="22"/>
  <c r="L1157" i="22"/>
  <c r="B1158" i="22"/>
  <c r="C1158" i="22"/>
  <c r="D1158" i="22"/>
  <c r="E1158" i="22"/>
  <c r="H1158" i="22"/>
  <c r="J1158" i="22"/>
  <c r="K1158" i="22"/>
  <c r="L1158" i="22"/>
  <c r="B1159" i="22"/>
  <c r="C1159" i="22"/>
  <c r="D1159" i="22"/>
  <c r="H1159" i="22"/>
  <c r="J1159" i="22"/>
  <c r="K1159" i="22"/>
  <c r="L1159" i="22"/>
  <c r="B1160" i="22"/>
  <c r="C1160" i="22"/>
  <c r="D1160" i="22"/>
  <c r="F1160" i="22"/>
  <c r="H1160" i="22"/>
  <c r="J1160" i="22"/>
  <c r="K1160" i="22"/>
  <c r="L1160" i="22"/>
  <c r="B1161" i="22"/>
  <c r="C1161" i="22"/>
  <c r="D1161" i="22"/>
  <c r="H1161" i="22"/>
  <c r="J1161" i="22"/>
  <c r="K1161" i="22"/>
  <c r="L1161" i="22"/>
  <c r="B1162" i="22"/>
  <c r="C1162" i="22"/>
  <c r="D1162" i="22"/>
  <c r="H1162" i="22"/>
  <c r="J1162" i="22"/>
  <c r="K1162" i="22"/>
  <c r="L1162" i="22"/>
  <c r="B1163" i="22"/>
  <c r="C1163" i="22"/>
  <c r="D1163" i="22"/>
  <c r="H1163" i="22"/>
  <c r="J1163" i="22"/>
  <c r="K1163" i="22"/>
  <c r="L1163" i="22"/>
  <c r="B1164" i="22"/>
  <c r="C1164" i="22"/>
  <c r="D1164" i="22"/>
  <c r="F1164" i="22"/>
  <c r="H1164" i="22"/>
  <c r="J1164" i="22"/>
  <c r="K1164" i="22"/>
  <c r="L1164" i="22"/>
  <c r="B1165" i="22"/>
  <c r="C1165" i="22"/>
  <c r="D1165" i="22"/>
  <c r="H1165" i="22"/>
  <c r="J1165" i="22"/>
  <c r="K1165" i="22"/>
  <c r="L1165" i="22"/>
  <c r="B1166" i="22"/>
  <c r="C1166" i="22"/>
  <c r="D1166" i="22"/>
  <c r="H1166" i="22"/>
  <c r="J1166" i="22"/>
  <c r="K1166" i="22"/>
  <c r="L1166" i="22"/>
  <c r="B1167" i="22"/>
  <c r="C1167" i="22"/>
  <c r="D1167" i="22"/>
  <c r="G1167" i="22"/>
  <c r="H1167" i="22"/>
  <c r="J1167" i="22"/>
  <c r="K1167" i="22"/>
  <c r="L1167" i="22"/>
  <c r="B1168" i="22"/>
  <c r="C1168" i="22"/>
  <c r="D1168" i="22"/>
  <c r="F1168" i="22"/>
  <c r="H1168" i="22"/>
  <c r="J1168" i="22"/>
  <c r="K1168" i="22"/>
  <c r="L1168" i="22"/>
  <c r="B1169" i="22"/>
  <c r="C1169" i="22"/>
  <c r="D1169" i="22"/>
  <c r="H1169" i="22"/>
  <c r="J1169" i="22"/>
  <c r="K1169" i="22"/>
  <c r="B1170" i="22"/>
  <c r="C1170" i="22"/>
  <c r="D1170" i="22"/>
  <c r="H1170" i="22"/>
  <c r="J1170" i="22"/>
  <c r="K1170" i="22"/>
  <c r="B1171" i="22"/>
  <c r="C1171" i="22"/>
  <c r="D1171" i="22"/>
  <c r="H1171" i="22"/>
  <c r="J1171" i="22"/>
  <c r="K1171" i="22"/>
  <c r="B1172" i="22"/>
  <c r="C1172" i="22"/>
  <c r="D1172" i="22"/>
  <c r="F1172" i="22"/>
  <c r="H1172" i="22"/>
  <c r="J1172" i="22"/>
  <c r="K1172" i="22"/>
  <c r="B1173" i="22"/>
  <c r="C1173" i="22"/>
  <c r="D1173" i="22"/>
  <c r="H1173" i="22"/>
  <c r="J1173" i="22"/>
  <c r="K1173" i="22"/>
  <c r="B1174" i="22"/>
  <c r="C1174" i="22"/>
  <c r="D1174" i="22"/>
  <c r="E1174" i="22"/>
  <c r="H1174" i="22"/>
  <c r="J1174" i="22"/>
  <c r="K1174" i="22"/>
  <c r="B1175" i="22"/>
  <c r="C1175" i="22"/>
  <c r="D1175" i="22"/>
  <c r="G1175" i="22"/>
  <c r="H1175" i="22"/>
  <c r="J1175" i="22"/>
  <c r="K1175" i="22"/>
  <c r="B1176" i="22"/>
  <c r="C1176" i="22"/>
  <c r="D1176" i="22"/>
  <c r="F1176" i="22"/>
  <c r="H1176" i="22"/>
  <c r="J1176" i="22"/>
  <c r="K1176" i="22"/>
  <c r="B1177" i="22"/>
  <c r="C1177" i="22"/>
  <c r="D1177" i="22"/>
  <c r="H1177" i="22"/>
  <c r="J1177" i="22"/>
  <c r="K1177" i="22"/>
  <c r="B1178" i="22"/>
  <c r="C1178" i="22"/>
  <c r="D1178" i="22"/>
  <c r="H1178" i="22"/>
  <c r="J1178" i="22"/>
  <c r="K1178" i="22"/>
  <c r="B1179" i="22"/>
  <c r="C1179" i="22"/>
  <c r="D1179" i="22"/>
  <c r="F1179" i="22"/>
  <c r="H1179" i="22"/>
  <c r="J1179" i="22"/>
  <c r="K1179" i="22"/>
  <c r="B1180" i="22"/>
  <c r="C1180" i="22"/>
  <c r="D1180" i="22"/>
  <c r="F1180" i="22"/>
  <c r="H1180" i="22"/>
  <c r="J1180" i="22"/>
  <c r="K1180" i="22"/>
  <c r="B1181" i="22"/>
  <c r="C1181" i="22"/>
  <c r="D1181" i="22"/>
  <c r="H1181" i="22"/>
  <c r="J1181" i="22"/>
  <c r="K1181" i="22"/>
  <c r="B1182" i="22"/>
  <c r="C1182" i="22"/>
  <c r="D1182" i="22"/>
  <c r="H1182" i="22"/>
  <c r="J1182" i="22"/>
  <c r="K1182" i="22"/>
  <c r="B1183" i="22"/>
  <c r="C1183" i="22"/>
  <c r="D1183" i="22"/>
  <c r="H1183" i="22"/>
  <c r="J1183" i="22"/>
  <c r="K1183" i="22"/>
  <c r="B1184" i="22"/>
  <c r="C1184" i="22"/>
  <c r="D1184" i="22"/>
  <c r="F1184" i="22"/>
  <c r="H1184" i="22"/>
  <c r="J1184" i="22"/>
  <c r="K1184" i="22"/>
  <c r="B1185" i="22"/>
  <c r="C1185" i="22"/>
  <c r="D1185" i="22"/>
  <c r="H1185" i="22"/>
  <c r="J1185" i="22"/>
  <c r="K1185" i="22"/>
  <c r="B1186" i="22"/>
  <c r="C1186" i="22"/>
  <c r="D1186" i="22"/>
  <c r="E1186" i="22"/>
  <c r="H1186" i="22"/>
  <c r="J1186" i="22"/>
  <c r="K1186" i="22"/>
  <c r="B1187" i="22"/>
  <c r="C1187" i="22"/>
  <c r="D1187" i="22"/>
  <c r="H1187" i="22"/>
  <c r="J1187" i="22"/>
  <c r="K1187" i="22"/>
  <c r="B1188" i="22"/>
  <c r="C1188" i="22"/>
  <c r="D1188" i="22"/>
  <c r="F1188" i="22"/>
  <c r="H1188" i="22"/>
  <c r="J1188" i="22"/>
  <c r="K1188" i="22"/>
  <c r="B1189" i="22"/>
  <c r="C1189" i="22"/>
  <c r="D1189" i="22"/>
  <c r="H1189" i="22"/>
  <c r="J1189" i="22"/>
  <c r="K1189" i="22"/>
  <c r="B1190" i="22"/>
  <c r="C1190" i="22"/>
  <c r="D1190" i="22"/>
  <c r="E1190" i="22"/>
  <c r="H1190" i="22"/>
  <c r="J1190" i="22"/>
  <c r="K1190" i="22"/>
  <c r="B1191" i="22"/>
  <c r="C1191" i="22"/>
  <c r="D1191" i="22"/>
  <c r="H1191" i="22"/>
  <c r="J1191" i="22"/>
  <c r="K1191" i="22"/>
  <c r="B1192" i="22"/>
  <c r="C1192" i="22"/>
  <c r="D1192" i="22"/>
  <c r="F1192" i="22"/>
  <c r="H1192" i="22"/>
  <c r="J1192" i="22"/>
  <c r="K1192" i="22"/>
  <c r="B1193" i="22"/>
  <c r="C1193" i="22"/>
  <c r="D1193" i="22"/>
  <c r="G1193" i="22"/>
  <c r="H1193" i="22"/>
  <c r="J1193" i="22"/>
  <c r="K1193" i="22"/>
  <c r="B1194" i="22"/>
  <c r="C1194" i="22"/>
  <c r="D1194" i="22"/>
  <c r="H1194" i="22"/>
  <c r="J1194" i="22"/>
  <c r="K1194" i="22"/>
  <c r="B1195" i="22"/>
  <c r="C1195" i="22"/>
  <c r="D1195" i="22"/>
  <c r="H1195" i="22"/>
  <c r="J1195" i="22"/>
  <c r="K1195" i="22"/>
  <c r="B1196" i="22"/>
  <c r="C1196" i="22"/>
  <c r="D1196" i="22"/>
  <c r="E1196" i="22"/>
  <c r="H1196" i="22"/>
  <c r="J1196" i="22"/>
  <c r="K1196" i="22"/>
  <c r="B1197" i="22"/>
  <c r="C1197" i="22"/>
  <c r="D1197" i="22"/>
  <c r="G1197" i="22"/>
  <c r="H1197" i="22"/>
  <c r="J1197" i="22"/>
  <c r="K1197" i="22"/>
  <c r="B1198" i="22"/>
  <c r="C1198" i="22"/>
  <c r="D1198" i="22"/>
  <c r="H1198" i="22"/>
  <c r="J1198" i="22"/>
  <c r="K1198" i="22"/>
  <c r="B1199" i="22"/>
  <c r="C1199" i="22"/>
  <c r="D1199" i="22"/>
  <c r="H1199" i="22"/>
  <c r="J1199" i="22"/>
  <c r="K1199" i="22"/>
  <c r="B1200" i="22"/>
  <c r="C1200" i="22"/>
  <c r="D1200" i="22"/>
  <c r="E1200" i="22"/>
  <c r="H1200" i="22"/>
  <c r="J1200" i="22"/>
  <c r="K1200" i="22"/>
  <c r="B1201" i="22"/>
  <c r="C1201" i="22"/>
  <c r="D1201" i="22"/>
  <c r="G1201" i="22"/>
  <c r="H1201" i="22"/>
  <c r="J1201" i="22"/>
  <c r="K1201" i="22"/>
  <c r="B1202" i="22"/>
  <c r="C1202" i="22"/>
  <c r="D1202" i="22"/>
  <c r="E1202" i="22"/>
  <c r="H1202" i="22"/>
  <c r="J1202" i="22"/>
  <c r="K1202" i="22"/>
  <c r="B1203" i="22"/>
  <c r="C1203" i="22"/>
  <c r="D1203" i="22"/>
  <c r="H1203" i="22"/>
  <c r="J1203" i="22"/>
  <c r="K1203" i="22"/>
  <c r="B1204" i="22"/>
  <c r="C1204" i="22"/>
  <c r="D1204" i="22"/>
  <c r="E1204" i="22"/>
  <c r="H1204" i="22"/>
  <c r="J1204" i="22"/>
  <c r="K1204" i="22"/>
  <c r="B1205" i="22"/>
  <c r="C1205" i="22"/>
  <c r="D1205" i="22"/>
  <c r="H1205" i="22"/>
  <c r="J1205" i="22"/>
  <c r="K1205" i="22"/>
  <c r="B1206" i="22"/>
  <c r="C1206" i="22"/>
  <c r="D1206" i="22"/>
  <c r="G1206" i="22"/>
  <c r="H1206" i="22"/>
  <c r="J1206" i="22"/>
  <c r="K1206" i="22"/>
  <c r="B1207" i="22"/>
  <c r="C1207" i="22"/>
  <c r="D1207" i="22"/>
  <c r="F1207" i="22"/>
  <c r="H1207" i="22"/>
  <c r="J1207" i="22"/>
  <c r="K1207" i="22"/>
  <c r="B1208" i="22"/>
  <c r="C1208" i="22"/>
  <c r="D1208" i="22"/>
  <c r="H1208" i="22"/>
  <c r="J1208" i="22"/>
  <c r="K1208" i="22"/>
  <c r="B1209" i="22"/>
  <c r="C1209" i="22"/>
  <c r="D1209" i="22"/>
  <c r="G1209" i="22"/>
  <c r="H1209" i="22"/>
  <c r="J1209" i="22"/>
  <c r="K1209" i="22"/>
  <c r="B1210" i="22"/>
  <c r="C1210" i="22"/>
  <c r="D1210" i="22"/>
  <c r="G1210" i="22"/>
  <c r="H1210" i="22"/>
  <c r="J1210" i="22"/>
  <c r="K1210" i="22"/>
  <c r="B1211" i="22"/>
  <c r="C1211" i="22"/>
  <c r="D1211" i="22"/>
  <c r="F1211" i="22"/>
  <c r="H1211" i="22"/>
  <c r="J1211" i="22"/>
  <c r="K1211" i="22"/>
  <c r="B1212" i="22"/>
  <c r="C1212" i="22"/>
  <c r="D1212" i="22"/>
  <c r="E1212" i="22"/>
  <c r="H1212" i="22"/>
  <c r="J1212" i="22"/>
  <c r="K1212" i="22"/>
  <c r="B1213" i="22"/>
  <c r="C1213" i="22"/>
  <c r="D1213" i="22"/>
  <c r="G1213" i="22"/>
  <c r="H1213" i="22"/>
  <c r="J1213" i="22"/>
  <c r="K1213" i="22"/>
  <c r="B1214" i="22"/>
  <c r="C1214" i="22"/>
  <c r="D1214" i="22"/>
  <c r="G1214" i="22"/>
  <c r="H1214" i="22"/>
  <c r="J1214" i="22"/>
  <c r="K1214" i="22"/>
  <c r="B1215" i="22"/>
  <c r="C1215" i="22"/>
  <c r="D1215" i="22"/>
  <c r="F1215" i="22"/>
  <c r="H1215" i="22"/>
  <c r="J1215" i="22"/>
  <c r="K1215" i="22"/>
  <c r="B1216" i="22"/>
  <c r="C1216" i="22"/>
  <c r="D1216" i="22"/>
  <c r="E1216" i="22"/>
  <c r="H1216" i="22"/>
  <c r="J1216" i="22"/>
  <c r="K1216" i="22"/>
  <c r="B1217" i="22"/>
  <c r="C1217" i="22"/>
  <c r="D1217" i="22"/>
  <c r="G1217" i="22"/>
  <c r="H1217" i="22"/>
  <c r="J1217" i="22"/>
  <c r="K1217" i="22"/>
  <c r="B1218" i="22"/>
  <c r="C1218" i="22"/>
  <c r="D1218" i="22"/>
  <c r="E1218" i="22"/>
  <c r="H1218" i="22"/>
  <c r="J1218" i="22"/>
  <c r="K1218" i="22"/>
  <c r="B1219" i="22"/>
  <c r="C1219" i="22"/>
  <c r="D1219" i="22"/>
  <c r="E1219" i="22"/>
  <c r="H1219" i="22"/>
  <c r="J1219" i="22"/>
  <c r="K1219" i="22"/>
  <c r="B1220" i="22"/>
  <c r="C1220" i="22"/>
  <c r="D1220" i="22"/>
  <c r="E1220" i="22"/>
  <c r="H1220" i="22"/>
  <c r="J1220" i="22"/>
  <c r="K1220" i="22"/>
  <c r="B1221" i="22"/>
  <c r="C1221" i="22"/>
  <c r="D1221" i="22"/>
  <c r="H1221" i="22"/>
  <c r="J1221" i="22"/>
  <c r="K1221" i="22"/>
  <c r="B1222" i="22"/>
  <c r="C1222" i="22"/>
  <c r="D1222" i="22"/>
  <c r="G1222" i="22"/>
  <c r="H1222" i="22"/>
  <c r="J1222" i="22"/>
  <c r="K1222" i="22"/>
  <c r="B1223" i="22"/>
  <c r="C1223" i="22"/>
  <c r="D1223" i="22"/>
  <c r="F1223" i="22"/>
  <c r="H1223" i="22"/>
  <c r="J1223" i="22"/>
  <c r="K1223" i="22"/>
  <c r="B1224" i="22"/>
  <c r="C1224" i="22"/>
  <c r="D1224" i="22"/>
  <c r="H1224" i="22"/>
  <c r="J1224" i="22"/>
  <c r="K1224" i="22"/>
  <c r="B1225" i="22"/>
  <c r="C1225" i="22"/>
  <c r="D1225" i="22"/>
  <c r="G1225" i="22"/>
  <c r="H1225" i="22"/>
  <c r="J1225" i="22"/>
  <c r="K1225" i="22"/>
  <c r="B1226" i="22"/>
  <c r="C1226" i="22"/>
  <c r="D1226" i="22"/>
  <c r="G1226" i="22"/>
  <c r="H1226" i="22"/>
  <c r="J1226" i="22"/>
  <c r="K1226" i="22"/>
  <c r="B1227" i="22"/>
  <c r="C1227" i="22"/>
  <c r="D1227" i="22"/>
  <c r="F1227" i="22"/>
  <c r="H1227" i="22"/>
  <c r="J1227" i="22"/>
  <c r="K1227" i="22"/>
  <c r="B1228" i="22"/>
  <c r="C1228" i="22"/>
  <c r="D1228" i="22"/>
  <c r="E1228" i="22"/>
  <c r="H1228" i="22"/>
  <c r="J1228" i="22"/>
  <c r="K1228" i="22"/>
  <c r="B1229" i="22"/>
  <c r="C1229" i="22"/>
  <c r="D1229" i="22"/>
  <c r="G1229" i="22"/>
  <c r="H1229" i="22"/>
  <c r="J1229" i="22"/>
  <c r="K1229" i="22"/>
  <c r="B1230" i="22"/>
  <c r="C1230" i="22"/>
  <c r="D1230" i="22"/>
  <c r="G1230" i="22"/>
  <c r="H1230" i="22"/>
  <c r="J1230" i="22"/>
  <c r="K1230" i="22"/>
  <c r="B1231" i="22"/>
  <c r="C1231" i="22"/>
  <c r="D1231" i="22"/>
  <c r="F1231" i="22"/>
  <c r="H1231" i="22"/>
  <c r="J1231" i="22"/>
  <c r="K1231" i="22"/>
  <c r="B1232" i="22"/>
  <c r="C1232" i="22"/>
  <c r="D1232" i="22"/>
  <c r="E1232" i="22"/>
  <c r="H1232" i="22"/>
  <c r="J1232" i="22"/>
  <c r="K1232" i="22"/>
  <c r="B1233" i="22"/>
  <c r="C1233" i="22"/>
  <c r="D1233" i="22"/>
  <c r="F1233" i="22"/>
  <c r="H1233" i="22"/>
  <c r="J1233" i="22"/>
  <c r="K1233" i="22"/>
  <c r="B1234" i="22"/>
  <c r="C1234" i="22"/>
  <c r="D1234" i="22"/>
  <c r="E1234" i="22"/>
  <c r="H1234" i="22"/>
  <c r="J1234" i="22"/>
  <c r="K1234" i="22"/>
  <c r="B1235" i="22"/>
  <c r="C1235" i="22"/>
  <c r="D1235" i="22"/>
  <c r="H1235" i="22"/>
  <c r="J1235" i="22"/>
  <c r="K1235" i="22"/>
  <c r="B1236" i="22"/>
  <c r="C1236" i="22"/>
  <c r="D1236" i="22"/>
  <c r="G1236" i="22"/>
  <c r="H1236" i="22"/>
  <c r="J1236" i="22"/>
  <c r="K1236" i="22"/>
  <c r="B1237" i="22"/>
  <c r="C1237" i="22"/>
  <c r="D1237" i="22"/>
  <c r="H1237" i="22"/>
  <c r="J1237" i="22"/>
  <c r="K1237" i="22"/>
  <c r="B1238" i="22"/>
  <c r="C1238" i="22"/>
  <c r="D1238" i="22"/>
  <c r="H1238" i="22"/>
  <c r="J1238" i="22"/>
  <c r="K1238" i="22"/>
  <c r="B1239" i="22"/>
  <c r="C1239" i="22"/>
  <c r="D1239" i="22"/>
  <c r="F1239" i="22"/>
  <c r="H1239" i="22"/>
  <c r="J1239" i="22"/>
  <c r="K1239" i="22"/>
  <c r="B1240" i="22"/>
  <c r="C1240" i="22"/>
  <c r="D1240" i="22"/>
  <c r="F1240" i="22"/>
  <c r="H1240" i="22"/>
  <c r="J1240" i="22"/>
  <c r="K1240" i="22"/>
  <c r="B1241" i="22"/>
  <c r="C1241" i="22"/>
  <c r="D1241" i="22"/>
  <c r="G1241" i="22"/>
  <c r="H1241" i="22"/>
  <c r="J1241" i="22"/>
  <c r="K1241" i="22"/>
  <c r="B1242" i="22"/>
  <c r="C1242" i="22"/>
  <c r="D1242" i="22"/>
  <c r="G1242" i="22"/>
  <c r="H1242" i="22"/>
  <c r="J1242" i="22"/>
  <c r="K1242" i="22"/>
  <c r="B1243" i="22"/>
  <c r="C1243" i="22"/>
  <c r="D1243" i="22"/>
  <c r="E1243" i="22"/>
  <c r="H1243" i="22"/>
  <c r="J1243" i="22"/>
  <c r="K1243" i="22"/>
  <c r="B1244" i="22"/>
  <c r="C1244" i="22"/>
  <c r="D1244" i="22"/>
  <c r="G1244" i="22"/>
  <c r="H1244" i="22"/>
  <c r="J1244" i="22"/>
  <c r="K1244" i="22"/>
  <c r="B1245" i="22"/>
  <c r="C1245" i="22"/>
  <c r="D1245" i="22"/>
  <c r="F1245" i="22"/>
  <c r="H1245" i="22"/>
  <c r="J1245" i="22"/>
  <c r="K1245" i="22"/>
  <c r="B1246" i="22"/>
  <c r="C1246" i="22"/>
  <c r="D1246" i="22"/>
  <c r="E1246" i="22"/>
  <c r="H1246" i="22"/>
  <c r="J1246" i="22"/>
  <c r="K1246" i="22"/>
  <c r="B1247" i="22"/>
  <c r="C1247" i="22"/>
  <c r="D1247" i="22"/>
  <c r="H1247" i="22"/>
  <c r="J1247" i="22"/>
  <c r="K1247" i="22"/>
  <c r="B1248" i="22"/>
  <c r="C1248" i="22"/>
  <c r="D1248" i="22"/>
  <c r="G1248" i="22"/>
  <c r="H1248" i="22"/>
  <c r="J1248" i="22"/>
  <c r="K1248" i="22"/>
  <c r="B1249" i="22"/>
  <c r="C1249" i="22"/>
  <c r="D1249" i="22"/>
  <c r="F1249" i="22"/>
  <c r="H1249" i="22"/>
  <c r="J1249" i="22"/>
  <c r="K1249" i="22"/>
  <c r="B1250" i="22"/>
  <c r="C1250" i="22"/>
  <c r="D1250" i="22"/>
  <c r="E1250" i="22"/>
  <c r="H1250" i="22"/>
  <c r="J1250" i="22"/>
  <c r="K1250" i="22"/>
  <c r="B1251" i="22"/>
  <c r="C1251" i="22"/>
  <c r="D1251" i="22"/>
  <c r="H1251" i="22"/>
  <c r="J1251" i="22"/>
  <c r="K1251" i="22"/>
  <c r="B1252" i="22"/>
  <c r="C1252" i="22"/>
  <c r="D1252" i="22"/>
  <c r="G1252" i="22"/>
  <c r="H1252" i="22"/>
  <c r="J1252" i="22"/>
  <c r="K1252" i="22"/>
  <c r="B1253" i="22"/>
  <c r="C1253" i="22"/>
  <c r="D1253" i="22"/>
  <c r="F1253" i="22"/>
  <c r="H1253" i="22"/>
  <c r="J1253" i="22"/>
  <c r="K1253" i="22"/>
  <c r="B1254" i="22"/>
  <c r="C1254" i="22"/>
  <c r="D1254" i="22"/>
  <c r="E1254" i="22"/>
  <c r="H1254" i="22"/>
  <c r="J1254" i="22"/>
  <c r="K1254" i="22"/>
  <c r="B1255" i="22"/>
  <c r="C1255" i="22"/>
  <c r="D1255" i="22"/>
  <c r="G1255" i="22"/>
  <c r="H1255" i="22"/>
  <c r="J1255" i="22"/>
  <c r="K1255" i="22"/>
  <c r="B1256" i="22"/>
  <c r="C1256" i="22"/>
  <c r="D1256" i="22"/>
  <c r="G1256" i="22"/>
  <c r="H1256" i="22"/>
  <c r="J1256" i="22"/>
  <c r="K1256" i="22"/>
  <c r="B1257" i="22"/>
  <c r="C1257" i="22"/>
  <c r="D1257" i="22"/>
  <c r="F1257" i="22"/>
  <c r="H1257" i="22"/>
  <c r="J1257" i="22"/>
  <c r="K1257" i="22"/>
  <c r="B1258" i="22"/>
  <c r="C1258" i="22"/>
  <c r="D1258" i="22"/>
  <c r="E1258" i="22"/>
  <c r="H1258" i="22"/>
  <c r="J1258" i="22"/>
  <c r="K1258" i="22"/>
  <c r="B1259" i="22"/>
  <c r="C1259" i="22"/>
  <c r="D1259" i="22"/>
  <c r="F1259" i="22"/>
  <c r="H1259" i="22"/>
  <c r="J1259" i="22"/>
  <c r="K1259" i="22"/>
  <c r="B1260" i="22"/>
  <c r="C1260" i="22"/>
  <c r="D1260" i="22"/>
  <c r="G1260" i="22"/>
  <c r="H1260" i="22"/>
  <c r="J1260" i="22"/>
  <c r="K1260" i="22"/>
  <c r="B1261" i="22"/>
  <c r="C1261" i="22"/>
  <c r="D1261" i="22"/>
  <c r="F1261" i="22"/>
  <c r="H1261" i="22"/>
  <c r="J1261" i="22"/>
  <c r="K1261" i="22"/>
  <c r="B1262" i="22"/>
  <c r="C1262" i="22"/>
  <c r="D1262" i="22"/>
  <c r="E1262" i="22"/>
  <c r="H1262" i="22"/>
  <c r="J1262" i="22"/>
  <c r="K1262" i="22"/>
  <c r="B1263" i="22"/>
  <c r="C1263" i="22"/>
  <c r="D1263" i="22"/>
  <c r="H1263" i="22"/>
  <c r="J1263" i="22"/>
  <c r="K1263" i="22"/>
  <c r="B1264" i="22"/>
  <c r="C1264" i="22"/>
  <c r="D1264" i="22"/>
  <c r="G1264" i="22"/>
  <c r="H1264" i="22"/>
  <c r="J1264" i="22"/>
  <c r="K1264" i="22"/>
  <c r="B1265" i="22"/>
  <c r="C1265" i="22"/>
  <c r="D1265" i="22"/>
  <c r="F1265" i="22"/>
  <c r="H1265" i="22"/>
  <c r="J1265" i="22"/>
  <c r="K1265" i="22"/>
  <c r="B1266" i="22"/>
  <c r="C1266" i="22"/>
  <c r="D1266" i="22"/>
  <c r="E1266" i="22"/>
  <c r="H1266" i="22"/>
  <c r="J1266" i="22"/>
  <c r="K1266" i="22"/>
  <c r="B1267" i="22"/>
  <c r="C1267" i="22"/>
  <c r="D1267" i="22"/>
  <c r="H1267" i="22"/>
  <c r="J1267" i="22"/>
  <c r="K1267" i="22"/>
  <c r="B1268" i="22"/>
  <c r="C1268" i="22"/>
  <c r="D1268" i="22"/>
  <c r="H1268" i="22"/>
  <c r="J1268" i="22"/>
  <c r="K1268" i="22"/>
  <c r="B1269" i="22"/>
  <c r="C1269" i="22"/>
  <c r="D1269" i="22"/>
  <c r="H1269" i="22"/>
  <c r="J1269" i="22"/>
  <c r="K1269" i="22"/>
  <c r="B1270" i="22"/>
  <c r="C1270" i="22"/>
  <c r="D1270" i="22"/>
  <c r="E1270" i="22"/>
  <c r="H1270" i="22"/>
  <c r="J1270" i="22"/>
  <c r="K1270" i="22"/>
  <c r="B1271" i="22"/>
  <c r="C1271" i="22"/>
  <c r="D1271" i="22"/>
  <c r="F1271" i="22"/>
  <c r="H1271" i="22"/>
  <c r="J1271" i="22"/>
  <c r="K1271" i="22"/>
  <c r="B1272" i="22"/>
  <c r="C1272" i="22"/>
  <c r="D1272" i="22"/>
  <c r="F1272" i="22"/>
  <c r="H1272" i="22"/>
  <c r="J1272" i="22"/>
  <c r="K1272" i="22"/>
  <c r="B1273" i="22"/>
  <c r="C1273" i="22"/>
  <c r="D1273" i="22"/>
  <c r="H1273" i="22"/>
  <c r="J1273" i="22"/>
  <c r="K1273" i="22"/>
  <c r="B1274" i="22"/>
  <c r="C1274" i="22"/>
  <c r="D1274" i="22"/>
  <c r="G1274" i="22"/>
  <c r="H1274" i="22"/>
  <c r="J1274" i="22"/>
  <c r="K1274" i="22"/>
  <c r="B1275" i="22"/>
  <c r="C1275" i="22"/>
  <c r="D1275" i="22"/>
  <c r="F1275" i="22"/>
  <c r="H1275" i="22"/>
  <c r="J1275" i="22"/>
  <c r="K1275" i="22"/>
  <c r="B1276" i="22"/>
  <c r="C1276" i="22"/>
  <c r="D1276" i="22"/>
  <c r="G1276" i="22"/>
  <c r="H1276" i="22"/>
  <c r="J1276" i="22"/>
  <c r="K1276" i="22"/>
  <c r="B1277" i="22"/>
  <c r="C1277" i="22"/>
  <c r="D1277" i="22"/>
  <c r="F1277" i="22"/>
  <c r="H1277" i="22"/>
  <c r="J1277" i="22"/>
  <c r="K1277" i="22"/>
  <c r="B1278" i="22"/>
  <c r="C1278" i="22"/>
  <c r="D1278" i="22"/>
  <c r="E1278" i="22"/>
  <c r="H1278" i="22"/>
  <c r="J1278" i="22"/>
  <c r="K1278" i="22"/>
  <c r="B1279" i="22"/>
  <c r="C1279" i="22"/>
  <c r="D1279" i="22"/>
  <c r="F1279" i="22"/>
  <c r="H1279" i="22"/>
  <c r="J1279" i="22"/>
  <c r="K1279" i="22"/>
  <c r="B1280" i="22"/>
  <c r="C1280" i="22"/>
  <c r="D1280" i="22"/>
  <c r="G1280" i="22"/>
  <c r="H1280" i="22"/>
  <c r="J1280" i="22"/>
  <c r="K1280" i="22"/>
  <c r="B1281" i="22"/>
  <c r="C1281" i="22"/>
  <c r="D1281" i="22"/>
  <c r="F1281" i="22"/>
  <c r="H1281" i="22"/>
  <c r="J1281" i="22"/>
  <c r="K1281" i="22"/>
  <c r="B1282" i="22"/>
  <c r="C1282" i="22"/>
  <c r="D1282" i="22"/>
  <c r="E1282" i="22"/>
  <c r="H1282" i="22"/>
  <c r="J1282" i="22"/>
  <c r="K1282" i="22"/>
  <c r="B1283" i="22"/>
  <c r="C1283" i="22"/>
  <c r="D1283" i="22"/>
  <c r="G1283" i="22"/>
  <c r="H1283" i="22"/>
  <c r="J1283" i="22"/>
  <c r="K1283" i="22"/>
  <c r="B1284" i="22"/>
  <c r="C1284" i="22"/>
  <c r="D1284" i="22"/>
  <c r="G1284" i="22"/>
  <c r="H1284" i="22"/>
  <c r="J1284" i="22"/>
  <c r="K1284" i="22"/>
  <c r="B1285" i="22"/>
  <c r="C1285" i="22"/>
  <c r="D1285" i="22"/>
  <c r="H1285" i="22"/>
  <c r="J1285" i="22"/>
  <c r="K1285" i="22"/>
  <c r="B1286" i="22"/>
  <c r="C1286" i="22"/>
  <c r="D1286" i="22"/>
  <c r="E1286" i="22"/>
  <c r="H1286" i="22"/>
  <c r="J1286" i="22"/>
  <c r="K1286" i="22"/>
  <c r="B1287" i="22"/>
  <c r="C1287" i="22"/>
  <c r="D1287" i="22"/>
  <c r="E1287" i="22"/>
  <c r="H1287" i="22"/>
  <c r="J1287" i="22"/>
  <c r="K1287" i="22"/>
  <c r="B1288" i="22"/>
  <c r="C1288" i="22"/>
  <c r="D1288" i="22"/>
  <c r="H1288" i="22"/>
  <c r="J1288" i="22"/>
  <c r="K1288" i="22"/>
  <c r="B1289" i="22"/>
  <c r="C1289" i="22"/>
  <c r="D1289" i="22"/>
  <c r="H1289" i="22"/>
  <c r="J1289" i="22"/>
  <c r="K1289" i="22"/>
  <c r="B1290" i="22"/>
  <c r="C1290" i="22"/>
  <c r="D1290" i="22"/>
  <c r="E1290" i="22"/>
  <c r="H1290" i="22"/>
  <c r="J1290" i="22"/>
  <c r="K1290" i="22"/>
  <c r="B1291" i="22"/>
  <c r="C1291" i="22"/>
  <c r="D1291" i="22"/>
  <c r="H1291" i="22"/>
  <c r="J1291" i="22"/>
  <c r="K1291" i="22"/>
  <c r="B1292" i="22"/>
  <c r="C1292" i="22"/>
  <c r="D1292" i="22"/>
  <c r="G1292" i="22"/>
  <c r="H1292" i="22"/>
  <c r="J1292" i="22"/>
  <c r="K1292" i="22"/>
  <c r="B1293" i="22"/>
  <c r="C1293" i="22"/>
  <c r="D1293" i="22"/>
  <c r="F1293" i="22"/>
  <c r="H1293" i="22"/>
  <c r="J1293" i="22"/>
  <c r="K1293" i="22"/>
  <c r="B1294" i="22"/>
  <c r="C1294" i="22"/>
  <c r="D1294" i="22"/>
  <c r="E1294" i="22"/>
  <c r="H1294" i="22"/>
  <c r="J1294" i="22"/>
  <c r="K1294" i="22"/>
  <c r="B1295" i="22"/>
  <c r="C1295" i="22"/>
  <c r="D1295" i="22"/>
  <c r="H1295" i="22"/>
  <c r="J1295" i="22"/>
  <c r="K1295" i="22"/>
  <c r="B1296" i="22"/>
  <c r="C1296" i="22"/>
  <c r="D1296" i="22"/>
  <c r="G1296" i="22"/>
  <c r="H1296" i="22"/>
  <c r="J1296" i="22"/>
  <c r="K1296" i="22"/>
  <c r="B1297" i="22"/>
  <c r="C1297" i="22"/>
  <c r="D1297" i="22"/>
  <c r="F1297" i="22"/>
  <c r="H1297" i="22"/>
  <c r="J1297" i="22"/>
  <c r="K1297" i="22"/>
  <c r="B1298" i="22"/>
  <c r="C1298" i="22"/>
  <c r="D1298" i="22"/>
  <c r="E1298" i="22"/>
  <c r="H1298" i="22"/>
  <c r="J1298" i="22"/>
  <c r="K1298" i="22"/>
  <c r="B1299" i="22"/>
  <c r="C1299" i="22"/>
  <c r="D1299" i="22"/>
  <c r="F1299" i="22"/>
  <c r="H1299" i="22"/>
  <c r="J1299" i="22"/>
  <c r="K1299" i="22"/>
  <c r="B1300" i="22"/>
  <c r="C1300" i="22"/>
  <c r="D1300" i="22"/>
  <c r="G1300" i="22"/>
  <c r="H1300" i="22"/>
  <c r="J1300" i="22"/>
  <c r="K1300" i="22"/>
  <c r="B1301" i="22"/>
  <c r="C1301" i="22"/>
  <c r="D1301" i="22"/>
  <c r="F1301" i="22"/>
  <c r="H1301" i="22"/>
  <c r="J1301" i="22"/>
  <c r="K1301" i="22"/>
  <c r="B1302" i="22"/>
  <c r="C1302" i="22"/>
  <c r="D1302" i="22"/>
  <c r="E1302" i="22"/>
  <c r="H1302" i="22"/>
  <c r="J1302" i="22"/>
  <c r="K1302" i="22"/>
  <c r="B1303" i="22"/>
  <c r="C1303" i="22"/>
  <c r="D1303" i="22"/>
  <c r="G1303" i="22"/>
  <c r="H1303" i="22"/>
  <c r="J1303" i="22"/>
  <c r="K1303" i="22"/>
  <c r="B1304" i="22"/>
  <c r="C1304" i="22"/>
  <c r="D1304" i="22"/>
  <c r="G1304" i="22"/>
  <c r="H1304" i="22"/>
  <c r="J1304" i="22"/>
  <c r="K1304" i="22"/>
  <c r="B1305" i="22"/>
  <c r="C1305" i="22"/>
  <c r="D1305" i="22"/>
  <c r="F1305" i="22"/>
  <c r="H1305" i="22"/>
  <c r="J1305" i="22"/>
  <c r="K1305" i="22"/>
  <c r="B1306" i="22"/>
  <c r="C1306" i="22"/>
  <c r="D1306" i="22"/>
  <c r="E1306" i="22"/>
  <c r="H1306" i="22"/>
  <c r="J1306" i="22"/>
  <c r="K1306" i="22"/>
  <c r="B1307" i="22"/>
  <c r="C1307" i="22"/>
  <c r="D1307" i="22"/>
  <c r="G1307" i="22"/>
  <c r="H1307" i="22"/>
  <c r="J1307" i="22"/>
  <c r="K1307" i="22"/>
  <c r="B1308" i="22"/>
  <c r="C1308" i="22"/>
  <c r="D1308" i="22"/>
  <c r="H1308" i="22"/>
  <c r="J1308" i="22"/>
  <c r="K1308" i="22"/>
  <c r="B1309" i="22"/>
  <c r="C1309" i="22"/>
  <c r="D1309" i="22"/>
  <c r="H1309" i="22"/>
  <c r="J1309" i="22"/>
  <c r="K1309" i="22"/>
  <c r="B1310" i="22"/>
  <c r="C1310" i="22"/>
  <c r="D1310" i="22"/>
  <c r="H1310" i="22"/>
  <c r="J1310" i="22"/>
  <c r="K1310" i="22"/>
  <c r="B1311" i="22"/>
  <c r="C1311" i="22"/>
  <c r="D1311" i="22"/>
  <c r="H1311" i="22"/>
  <c r="J1311" i="22"/>
  <c r="K1311" i="22"/>
  <c r="B1312" i="22"/>
  <c r="C1312" i="22"/>
  <c r="D1312" i="22"/>
  <c r="G1312" i="22"/>
  <c r="H1312" i="22"/>
  <c r="J1312" i="22"/>
  <c r="K1312" i="22"/>
  <c r="B1313" i="22"/>
  <c r="C1313" i="22"/>
  <c r="D1313" i="22"/>
  <c r="F1313" i="22"/>
  <c r="H1313" i="22"/>
  <c r="J1313" i="22"/>
  <c r="K1313" i="22"/>
  <c r="B1314" i="22"/>
  <c r="C1314" i="22"/>
  <c r="D1314" i="22"/>
  <c r="E1314" i="22"/>
  <c r="H1314" i="22"/>
  <c r="J1314" i="22"/>
  <c r="K1314" i="22"/>
  <c r="B1315" i="22"/>
  <c r="C1315" i="22"/>
  <c r="D1315" i="22"/>
  <c r="E1315" i="22"/>
  <c r="H1315" i="22"/>
  <c r="J1315" i="22"/>
  <c r="K1315" i="22"/>
  <c r="B1316" i="22"/>
  <c r="C1316" i="22"/>
  <c r="D1316" i="22"/>
  <c r="G1316" i="22"/>
  <c r="H1316" i="22"/>
  <c r="J1316" i="22"/>
  <c r="K1316" i="22"/>
  <c r="B1317" i="22"/>
  <c r="C1317" i="22"/>
  <c r="D1317" i="22"/>
  <c r="F1317" i="22"/>
  <c r="H1317" i="22"/>
  <c r="J1317" i="22"/>
  <c r="K1317" i="22"/>
  <c r="B1318" i="22"/>
  <c r="C1318" i="22"/>
  <c r="D1318" i="22"/>
  <c r="E1318" i="22"/>
  <c r="H1318" i="22"/>
  <c r="J1318" i="22"/>
  <c r="K1318" i="22"/>
  <c r="B1319" i="22"/>
  <c r="C1319" i="22"/>
  <c r="D1319" i="22"/>
  <c r="G1319" i="22"/>
  <c r="H1319" i="22"/>
  <c r="J1319" i="22"/>
  <c r="K1319" i="22"/>
  <c r="B1320" i="22"/>
  <c r="C1320" i="22"/>
  <c r="D1320" i="22"/>
  <c r="G1320" i="22"/>
  <c r="H1320" i="22"/>
  <c r="J1320" i="22"/>
  <c r="K1320" i="22"/>
  <c r="B1321" i="22"/>
  <c r="C1321" i="22"/>
  <c r="D1321" i="22"/>
  <c r="F1321" i="22"/>
  <c r="H1321" i="22"/>
  <c r="J1321" i="22"/>
  <c r="K1321" i="22"/>
  <c r="B1322" i="22"/>
  <c r="C1322" i="22"/>
  <c r="D1322" i="22"/>
  <c r="E1322" i="22"/>
  <c r="H1322" i="22"/>
  <c r="J1322" i="22"/>
  <c r="K1322" i="22"/>
  <c r="B1323" i="22"/>
  <c r="C1323" i="22"/>
  <c r="D1323" i="22"/>
  <c r="F1323" i="22"/>
  <c r="H1323" i="22"/>
  <c r="J1323" i="22"/>
  <c r="K1323" i="22"/>
  <c r="B1324" i="22"/>
  <c r="C1324" i="22"/>
  <c r="D1324" i="22"/>
  <c r="H1324" i="22"/>
  <c r="J1324" i="22"/>
  <c r="K1324" i="22"/>
  <c r="B1325" i="22"/>
  <c r="C1325" i="22"/>
  <c r="D1325" i="22"/>
  <c r="H1325" i="22"/>
  <c r="J1325" i="22"/>
  <c r="K1325" i="22"/>
  <c r="B1326" i="22"/>
  <c r="C1326" i="22"/>
  <c r="D1326" i="22"/>
  <c r="H1326" i="22"/>
  <c r="J1326" i="22"/>
  <c r="K1326" i="22"/>
  <c r="B1327" i="22"/>
  <c r="C1327" i="22"/>
  <c r="D1327" i="22"/>
  <c r="G1327" i="22"/>
  <c r="H1327" i="22"/>
  <c r="J1327" i="22"/>
  <c r="K1327" i="22"/>
  <c r="B1328" i="22"/>
  <c r="C1328" i="22"/>
  <c r="D1328" i="22"/>
  <c r="G1328" i="22"/>
  <c r="H1328" i="22"/>
  <c r="J1328" i="22"/>
  <c r="K1328" i="22"/>
  <c r="B1329" i="22"/>
  <c r="C1329" i="22"/>
  <c r="D1329" i="22"/>
  <c r="F1329" i="22"/>
  <c r="H1329" i="22"/>
  <c r="J1329" i="22"/>
  <c r="K1329" i="22"/>
  <c r="B1330" i="22"/>
  <c r="C1330" i="22"/>
  <c r="D1330" i="22"/>
  <c r="E1330" i="22"/>
  <c r="H1330" i="22"/>
  <c r="J1330" i="22"/>
  <c r="K1330" i="22"/>
  <c r="B1331" i="22"/>
  <c r="C1331" i="22"/>
  <c r="D1331" i="22"/>
  <c r="F1331" i="22"/>
  <c r="H1331" i="22"/>
  <c r="J1331" i="22"/>
  <c r="K1331" i="22"/>
  <c r="B1332" i="22"/>
  <c r="C1332" i="22"/>
  <c r="D1332" i="22"/>
  <c r="G1332" i="22"/>
  <c r="H1332" i="22"/>
  <c r="J1332" i="22"/>
  <c r="K1332" i="22"/>
  <c r="B1333" i="22"/>
  <c r="C1333" i="22"/>
  <c r="D1333" i="22"/>
  <c r="F1333" i="22"/>
  <c r="H1333" i="22"/>
  <c r="J1333" i="22"/>
  <c r="K1333" i="22"/>
  <c r="B1334" i="22"/>
  <c r="C1334" i="22"/>
  <c r="D1334" i="22"/>
  <c r="H1334" i="22"/>
  <c r="J1334" i="22"/>
  <c r="K1334" i="22"/>
  <c r="B1335" i="22"/>
  <c r="C1335" i="22"/>
  <c r="D1335" i="22"/>
  <c r="E1335" i="22"/>
  <c r="H1335" i="22"/>
  <c r="J1335" i="22"/>
  <c r="K1335" i="22"/>
  <c r="B1336" i="22"/>
  <c r="C1336" i="22"/>
  <c r="D1336" i="22"/>
  <c r="F1336" i="22"/>
  <c r="H1336" i="22"/>
  <c r="J1336" i="22"/>
  <c r="K1336" i="22"/>
  <c r="B1337" i="22"/>
  <c r="C1337" i="22"/>
  <c r="D1337" i="22"/>
  <c r="H1337" i="22"/>
  <c r="J1337" i="22"/>
  <c r="K1337" i="22"/>
  <c r="B1338" i="22"/>
  <c r="C1338" i="22"/>
  <c r="D1338" i="22"/>
  <c r="E1338" i="22"/>
  <c r="H1338" i="22"/>
  <c r="J1338" i="22"/>
  <c r="K1338" i="22"/>
  <c r="B1339" i="22"/>
  <c r="C1339" i="22"/>
  <c r="D1339" i="22"/>
  <c r="H1339" i="22"/>
  <c r="J1339" i="22"/>
  <c r="K1339" i="22"/>
  <c r="B1340" i="22"/>
  <c r="C1340" i="22"/>
  <c r="D1340" i="22"/>
  <c r="H1340" i="22"/>
  <c r="J1340" i="22"/>
  <c r="K1340" i="22"/>
  <c r="B1341" i="22"/>
  <c r="C1341" i="22"/>
  <c r="D1341" i="22"/>
  <c r="H1341" i="22"/>
  <c r="J1341" i="22"/>
  <c r="K1341" i="22"/>
  <c r="B1342" i="22"/>
  <c r="C1342" i="22"/>
  <c r="D1342" i="22"/>
  <c r="E1342" i="22"/>
  <c r="H1342" i="22"/>
  <c r="J1342" i="22"/>
  <c r="K1342" i="22"/>
  <c r="B1343" i="22"/>
  <c r="C1343" i="22"/>
  <c r="D1343" i="22"/>
  <c r="E1343" i="22"/>
  <c r="H1343" i="22"/>
  <c r="J1343" i="22"/>
  <c r="K1343" i="22"/>
  <c r="B1344" i="22"/>
  <c r="C1344" i="22"/>
  <c r="D1344" i="22"/>
  <c r="H1344" i="22"/>
  <c r="J1344" i="22"/>
  <c r="K1344" i="22"/>
  <c r="B1345" i="22"/>
  <c r="C1345" i="22"/>
  <c r="D1345" i="22"/>
  <c r="H1345" i="22"/>
  <c r="J1345" i="22"/>
  <c r="K1345" i="22"/>
  <c r="B1346" i="22"/>
  <c r="C1346" i="22"/>
  <c r="D1346" i="22"/>
  <c r="E1346" i="22"/>
  <c r="H1346" i="22"/>
  <c r="J1346" i="22"/>
  <c r="K1346" i="22"/>
  <c r="B1347" i="22"/>
  <c r="C1347" i="22"/>
  <c r="D1347" i="22"/>
  <c r="H1347" i="22"/>
  <c r="J1347" i="22"/>
  <c r="K1347" i="22"/>
  <c r="B1348" i="22"/>
  <c r="C1348" i="22"/>
  <c r="D1348" i="22"/>
  <c r="H1348" i="22"/>
  <c r="J1348" i="22"/>
  <c r="K1348" i="22"/>
  <c r="B1349" i="22"/>
  <c r="C1349" i="22"/>
  <c r="D1349" i="22"/>
  <c r="H1349" i="22"/>
  <c r="J1349" i="22"/>
  <c r="K1349" i="22"/>
  <c r="B1350" i="22"/>
  <c r="C1350" i="22"/>
  <c r="D1350" i="22"/>
  <c r="H1350" i="22"/>
  <c r="J1350" i="22"/>
  <c r="K1350" i="22"/>
  <c r="B1351" i="22"/>
  <c r="C1351" i="22"/>
  <c r="D1351" i="22"/>
  <c r="E1351" i="22"/>
  <c r="H1351" i="22"/>
  <c r="J1351" i="22"/>
  <c r="K1351" i="22"/>
  <c r="B1352" i="22"/>
  <c r="C1352" i="22"/>
  <c r="D1352" i="22"/>
  <c r="H1352" i="22"/>
  <c r="J1352" i="22"/>
  <c r="K1352" i="22"/>
  <c r="B1353" i="22"/>
  <c r="C1353" i="22"/>
  <c r="D1353" i="22"/>
  <c r="H1353" i="22"/>
  <c r="J1353" i="22"/>
  <c r="K1353" i="22"/>
  <c r="B1354" i="22"/>
  <c r="C1354" i="22"/>
  <c r="D1354" i="22"/>
  <c r="E1354" i="22"/>
  <c r="H1354" i="22"/>
  <c r="J1354" i="22"/>
  <c r="K1354" i="22"/>
  <c r="B1355" i="22"/>
  <c r="C1355" i="22"/>
  <c r="D1355" i="22"/>
  <c r="F1355" i="22"/>
  <c r="H1355" i="22"/>
  <c r="J1355" i="22"/>
  <c r="K1355" i="22"/>
  <c r="B1356" i="22"/>
  <c r="C1356" i="22"/>
  <c r="D1356" i="22"/>
  <c r="E1356" i="22"/>
  <c r="H1356" i="22"/>
  <c r="J1356" i="22"/>
  <c r="K1356" i="22"/>
  <c r="B1357" i="22"/>
  <c r="C1357" i="22"/>
  <c r="D1357" i="22"/>
  <c r="H1357" i="22"/>
  <c r="J1357" i="22"/>
  <c r="K1357" i="22"/>
  <c r="B1358" i="22"/>
  <c r="C1358" i="22"/>
  <c r="D1358" i="22"/>
  <c r="E1358" i="22"/>
  <c r="H1358" i="22"/>
  <c r="J1358" i="22"/>
  <c r="K1358" i="22"/>
  <c r="B1359" i="22"/>
  <c r="C1359" i="22"/>
  <c r="D1359" i="22"/>
  <c r="E1359" i="22"/>
  <c r="H1359" i="22"/>
  <c r="J1359" i="22"/>
  <c r="K1359" i="22"/>
  <c r="B1360" i="22"/>
  <c r="C1360" i="22"/>
  <c r="D1360" i="22"/>
  <c r="H1360" i="22"/>
  <c r="J1360" i="22"/>
  <c r="K1360" i="22"/>
  <c r="B1361" i="22"/>
  <c r="C1361" i="22"/>
  <c r="D1361" i="22"/>
  <c r="H1361" i="22"/>
  <c r="J1361" i="22"/>
  <c r="K1361" i="22"/>
  <c r="B1362" i="22"/>
  <c r="C1362" i="22"/>
  <c r="D1362" i="22"/>
  <c r="E1362" i="22"/>
  <c r="H1362" i="22"/>
  <c r="J1362" i="22"/>
  <c r="K1362" i="22"/>
  <c r="B1363" i="22"/>
  <c r="C1363" i="22"/>
  <c r="D1363" i="22"/>
  <c r="E1363" i="22"/>
  <c r="H1363" i="22"/>
  <c r="J1363" i="22"/>
  <c r="K1363" i="22"/>
  <c r="B1364" i="22"/>
  <c r="C1364" i="22"/>
  <c r="D1364" i="22"/>
  <c r="H1364" i="22"/>
  <c r="J1364" i="22"/>
  <c r="K1364" i="22"/>
  <c r="B1365" i="22"/>
  <c r="C1365" i="22"/>
  <c r="D1365" i="22"/>
  <c r="H1365" i="22"/>
  <c r="J1365" i="22"/>
  <c r="K1365" i="22"/>
  <c r="B1366" i="22"/>
  <c r="C1366" i="22"/>
  <c r="D1366" i="22"/>
  <c r="E1366" i="22"/>
  <c r="H1366" i="22"/>
  <c r="J1366" i="22"/>
  <c r="K1366" i="22"/>
  <c r="B1367" i="22"/>
  <c r="C1367" i="22"/>
  <c r="D1367" i="22"/>
  <c r="E1367" i="22"/>
  <c r="H1367" i="22"/>
  <c r="J1367" i="22"/>
  <c r="K1367" i="22"/>
  <c r="B1368" i="22"/>
  <c r="C1368" i="22"/>
  <c r="D1368" i="22"/>
  <c r="H1368" i="22"/>
  <c r="J1368" i="22"/>
  <c r="K1368" i="22"/>
  <c r="B1369" i="22"/>
  <c r="C1369" i="22"/>
  <c r="D1369" i="22"/>
  <c r="H1369" i="22"/>
  <c r="J1369" i="22"/>
  <c r="K1369" i="22"/>
  <c r="B1370" i="22"/>
  <c r="C1370" i="22"/>
  <c r="D1370" i="22"/>
  <c r="E1370" i="22"/>
  <c r="H1370" i="22"/>
  <c r="J1370" i="22"/>
  <c r="K1370" i="22"/>
  <c r="B1371" i="22"/>
  <c r="C1371" i="22"/>
  <c r="D1371" i="22"/>
  <c r="H1371" i="22"/>
  <c r="J1371" i="22"/>
  <c r="K1371" i="22"/>
  <c r="B1372" i="22"/>
  <c r="C1372" i="22"/>
  <c r="D1372" i="22"/>
  <c r="F1372" i="22"/>
  <c r="H1372" i="22"/>
  <c r="J1372" i="22"/>
  <c r="K1372" i="22"/>
  <c r="B1373" i="22"/>
  <c r="C1373" i="22"/>
  <c r="D1373" i="22"/>
  <c r="H1373" i="22"/>
  <c r="J1373" i="22"/>
  <c r="K1373" i="22"/>
  <c r="B1374" i="22"/>
  <c r="C1374" i="22"/>
  <c r="D1374" i="22"/>
  <c r="H1374" i="22"/>
  <c r="J1374" i="22"/>
  <c r="K1374" i="22"/>
  <c r="B1375" i="22"/>
  <c r="C1375" i="22"/>
  <c r="D1375" i="22"/>
  <c r="E1375" i="22"/>
  <c r="H1375" i="22"/>
  <c r="J1375" i="22"/>
  <c r="K1375" i="22"/>
  <c r="B1376" i="22"/>
  <c r="C1376" i="22"/>
  <c r="D1376" i="22"/>
  <c r="G1376" i="22"/>
  <c r="H1376" i="22"/>
  <c r="J1376" i="22"/>
  <c r="K1376" i="22"/>
  <c r="B1377" i="22"/>
  <c r="C1377" i="22"/>
  <c r="D1377" i="22"/>
  <c r="H1377" i="22"/>
  <c r="J1377" i="22"/>
  <c r="K1377" i="22"/>
  <c r="B1378" i="22"/>
  <c r="C1378" i="22"/>
  <c r="D1378" i="22"/>
  <c r="H1378" i="22"/>
  <c r="J1378" i="22"/>
  <c r="K1378" i="22"/>
  <c r="B1379" i="22"/>
  <c r="C1379" i="22"/>
  <c r="D1379" i="22"/>
  <c r="G1379" i="22"/>
  <c r="H1379" i="22"/>
  <c r="J1379" i="22"/>
  <c r="K1379" i="22"/>
  <c r="B1380" i="22"/>
  <c r="C1380" i="22"/>
  <c r="D1380" i="22"/>
  <c r="F1380" i="22"/>
  <c r="H1380" i="22"/>
  <c r="J1380" i="22"/>
  <c r="K1380" i="22"/>
  <c r="B1381" i="22"/>
  <c r="C1381" i="22"/>
  <c r="D1381" i="22"/>
  <c r="H1381" i="22"/>
  <c r="J1381" i="22"/>
  <c r="K1381" i="22"/>
  <c r="B1382" i="22"/>
  <c r="C1382" i="22"/>
  <c r="D1382" i="22"/>
  <c r="E1382" i="22"/>
  <c r="H1382" i="22"/>
  <c r="J1382" i="22"/>
  <c r="K1382" i="22"/>
  <c r="B1383" i="22"/>
  <c r="C1383" i="22"/>
  <c r="D1383" i="22"/>
  <c r="H1383" i="22"/>
  <c r="J1383" i="22"/>
  <c r="K1383" i="22"/>
  <c r="B1384" i="22"/>
  <c r="C1384" i="22"/>
  <c r="D1384" i="22"/>
  <c r="G1384" i="22"/>
  <c r="H1384" i="22"/>
  <c r="J1384" i="22"/>
  <c r="K1384" i="22"/>
  <c r="B1385" i="22"/>
  <c r="C1385" i="22"/>
  <c r="D1385" i="22"/>
  <c r="H1385" i="22"/>
  <c r="J1385" i="22"/>
  <c r="K1385" i="22"/>
  <c r="B1386" i="22"/>
  <c r="C1386" i="22"/>
  <c r="D1386" i="22"/>
  <c r="H1386" i="22"/>
  <c r="J1386" i="22"/>
  <c r="K1386" i="22"/>
  <c r="B1387" i="22"/>
  <c r="C1387" i="22"/>
  <c r="D1387" i="22"/>
  <c r="H1387" i="22"/>
  <c r="J1387" i="22"/>
  <c r="K1387" i="22"/>
  <c r="B1388" i="22"/>
  <c r="C1388" i="22"/>
  <c r="D1388" i="22"/>
  <c r="G1388" i="22"/>
  <c r="H1388" i="22"/>
  <c r="J1388" i="22"/>
  <c r="K1388" i="22"/>
  <c r="B1389" i="22"/>
  <c r="C1389" i="22"/>
  <c r="D1389" i="22"/>
  <c r="H1389" i="22"/>
  <c r="J1389" i="22"/>
  <c r="K1389" i="22"/>
  <c r="B1390" i="22"/>
  <c r="C1390" i="22"/>
  <c r="D1390" i="22"/>
  <c r="E1390" i="22"/>
  <c r="H1390" i="22"/>
  <c r="J1390" i="22"/>
  <c r="K1390" i="22"/>
  <c r="B1391" i="22"/>
  <c r="C1391" i="22"/>
  <c r="D1391" i="22"/>
  <c r="G1391" i="22"/>
  <c r="H1391" i="22"/>
  <c r="J1391" i="22"/>
  <c r="K1391" i="22"/>
  <c r="B1392" i="22"/>
  <c r="C1392" i="22"/>
  <c r="D1392" i="22"/>
  <c r="G1392" i="22"/>
  <c r="H1392" i="22"/>
  <c r="J1392" i="22"/>
  <c r="K1392" i="22"/>
  <c r="B1393" i="22"/>
  <c r="C1393" i="22"/>
  <c r="D1393" i="22"/>
  <c r="H1393" i="22"/>
  <c r="J1393" i="22"/>
  <c r="K1393" i="22"/>
  <c r="B1394" i="22"/>
  <c r="C1394" i="22"/>
  <c r="D1394" i="22"/>
  <c r="E1394" i="22"/>
  <c r="H1394" i="22"/>
  <c r="J1394" i="22"/>
  <c r="K1394" i="22"/>
  <c r="B1395" i="22"/>
  <c r="C1395" i="22"/>
  <c r="D1395" i="22"/>
  <c r="F1395" i="22"/>
  <c r="H1395" i="22"/>
  <c r="J1395" i="22"/>
  <c r="K1395" i="22"/>
  <c r="B1396" i="22"/>
  <c r="C1396" i="22"/>
  <c r="D1396" i="22"/>
  <c r="F1396" i="22"/>
  <c r="H1396" i="22"/>
  <c r="J1396" i="22"/>
  <c r="K1396" i="22"/>
  <c r="B1397" i="22"/>
  <c r="C1397" i="22"/>
  <c r="D1397" i="22"/>
  <c r="H1397" i="22"/>
  <c r="J1397" i="22"/>
  <c r="K1397" i="22"/>
  <c r="B1398" i="22"/>
  <c r="C1398" i="22"/>
  <c r="D1398" i="22"/>
  <c r="E1398" i="22"/>
  <c r="H1398" i="22"/>
  <c r="J1398" i="22"/>
  <c r="K1398" i="22"/>
  <c r="B1399" i="22"/>
  <c r="C1399" i="22"/>
  <c r="D1399" i="22"/>
  <c r="F1399" i="22"/>
  <c r="H1399" i="22"/>
  <c r="J1399" i="22"/>
  <c r="K1399" i="22"/>
  <c r="B1400" i="22"/>
  <c r="C1400" i="22"/>
  <c r="D1400" i="22"/>
  <c r="G1400" i="22"/>
  <c r="H1400" i="22"/>
  <c r="J1400" i="22"/>
  <c r="K1400" i="22"/>
  <c r="B1401" i="22"/>
  <c r="C1401" i="22"/>
  <c r="D1401" i="22"/>
  <c r="H1401" i="22"/>
  <c r="J1401" i="22"/>
  <c r="K1401" i="22"/>
  <c r="B1402" i="22"/>
  <c r="C1402" i="22"/>
  <c r="D1402" i="22"/>
  <c r="H1402" i="22"/>
  <c r="J1402" i="22"/>
  <c r="K1402" i="22"/>
  <c r="B1403" i="22"/>
  <c r="C1403" i="22"/>
  <c r="D1403" i="22"/>
  <c r="F1403" i="22"/>
  <c r="H1403" i="22"/>
  <c r="J1403" i="22"/>
  <c r="K1403" i="22"/>
  <c r="B1404" i="22"/>
  <c r="C1404" i="22"/>
  <c r="D1404" i="22"/>
  <c r="G1404" i="22"/>
  <c r="H1404" i="22"/>
  <c r="J1404" i="22"/>
  <c r="K1404" i="22"/>
  <c r="B1405" i="22"/>
  <c r="C1405" i="22"/>
  <c r="D1405" i="22"/>
  <c r="H1405" i="22"/>
  <c r="J1405" i="22"/>
  <c r="K1405" i="22"/>
  <c r="B1406" i="22"/>
  <c r="C1406" i="22"/>
  <c r="D1406" i="22"/>
  <c r="E1406" i="22"/>
  <c r="H1406" i="22"/>
  <c r="J1406" i="22"/>
  <c r="K1406" i="22"/>
  <c r="B1407" i="22"/>
  <c r="C1407" i="22"/>
  <c r="D1407" i="22"/>
  <c r="H1407" i="22"/>
  <c r="J1407" i="22"/>
  <c r="K1407" i="22"/>
  <c r="B1408" i="22"/>
  <c r="C1408" i="22"/>
  <c r="D1408" i="22"/>
  <c r="G1408" i="22"/>
  <c r="H1408" i="22"/>
  <c r="J1408" i="22"/>
  <c r="K1408" i="22"/>
  <c r="B1409" i="22"/>
  <c r="C1409" i="22"/>
  <c r="D1409" i="22"/>
  <c r="H1409" i="22"/>
  <c r="J1409" i="22"/>
  <c r="K1409" i="22"/>
  <c r="B1410" i="22"/>
  <c r="C1410" i="22"/>
  <c r="D1410" i="22"/>
  <c r="E1410" i="22"/>
  <c r="H1410" i="22"/>
  <c r="J1410" i="22"/>
  <c r="K1410" i="22"/>
  <c r="B1411" i="22"/>
  <c r="C1411" i="22"/>
  <c r="D1411" i="22"/>
  <c r="H1411" i="22"/>
  <c r="J1411" i="22"/>
  <c r="K1411" i="22"/>
  <c r="B1412" i="22"/>
  <c r="C1412" i="22"/>
  <c r="D1412" i="22"/>
  <c r="F1412" i="22"/>
  <c r="H1412" i="22"/>
  <c r="J1412" i="22"/>
  <c r="K1412" i="22"/>
  <c r="B1413" i="22"/>
  <c r="C1413" i="22"/>
  <c r="D1413" i="22"/>
  <c r="H1413" i="22"/>
  <c r="J1413" i="22"/>
  <c r="K1413" i="22"/>
  <c r="B1414" i="22"/>
  <c r="C1414" i="22"/>
  <c r="D1414" i="22"/>
  <c r="E1414" i="22"/>
  <c r="H1414" i="22"/>
  <c r="J1414" i="22"/>
  <c r="K1414" i="22"/>
  <c r="B1415" i="22"/>
  <c r="C1415" i="22"/>
  <c r="D1415" i="22"/>
  <c r="F1415" i="22"/>
  <c r="H1415" i="22"/>
  <c r="J1415" i="22"/>
  <c r="K1415" i="22"/>
  <c r="B1416" i="22"/>
  <c r="C1416" i="22"/>
  <c r="D1416" i="22"/>
  <c r="G1416" i="22"/>
  <c r="H1416" i="22"/>
  <c r="J1416" i="22"/>
  <c r="K1416" i="22"/>
  <c r="B1417" i="22"/>
  <c r="C1417" i="22"/>
  <c r="D1417" i="22"/>
  <c r="H1417" i="22"/>
  <c r="J1417" i="22"/>
  <c r="K1417" i="22"/>
  <c r="B1418" i="22"/>
  <c r="C1418" i="22"/>
  <c r="D1418" i="22"/>
  <c r="H1418" i="22"/>
  <c r="J1418" i="22"/>
  <c r="K1418" i="22"/>
  <c r="B1419" i="22"/>
  <c r="C1419" i="22"/>
  <c r="D1419" i="22"/>
  <c r="H1419" i="22"/>
  <c r="J1419" i="22"/>
  <c r="K1419" i="22"/>
  <c r="B1420" i="22"/>
  <c r="C1420" i="22"/>
  <c r="D1420" i="22"/>
  <c r="G1420" i="22"/>
  <c r="H1420" i="22"/>
  <c r="J1420" i="22"/>
  <c r="K1420" i="22"/>
  <c r="B1421" i="22"/>
  <c r="C1421" i="22"/>
  <c r="D1421" i="22"/>
  <c r="H1421" i="22"/>
  <c r="J1421" i="22"/>
  <c r="K1421" i="22"/>
  <c r="B1422" i="22"/>
  <c r="C1422" i="22"/>
  <c r="D1422" i="22"/>
  <c r="E1422" i="22"/>
  <c r="H1422" i="22"/>
  <c r="J1422" i="22"/>
  <c r="K1422" i="22"/>
  <c r="B1423" i="22"/>
  <c r="C1423" i="22"/>
  <c r="D1423" i="22"/>
  <c r="H1423" i="22"/>
  <c r="J1423" i="22"/>
  <c r="K1423" i="22"/>
  <c r="B1424" i="22"/>
  <c r="C1424" i="22"/>
  <c r="D1424" i="22"/>
  <c r="G1424" i="22"/>
  <c r="H1424" i="22"/>
  <c r="J1424" i="22"/>
  <c r="K1424" i="22"/>
  <c r="B1425" i="22"/>
  <c r="C1425" i="22"/>
  <c r="D1425" i="22"/>
  <c r="H1425" i="22"/>
  <c r="J1425" i="22"/>
  <c r="K1425" i="22"/>
  <c r="B1426" i="22"/>
  <c r="C1426" i="22"/>
  <c r="D1426" i="22"/>
  <c r="E1426" i="22"/>
  <c r="H1426" i="22"/>
  <c r="J1426" i="22"/>
  <c r="K1426" i="22"/>
  <c r="B1427" i="22"/>
  <c r="C1427" i="22"/>
  <c r="D1427" i="22"/>
  <c r="H1427" i="22"/>
  <c r="J1427" i="22"/>
  <c r="K1427" i="22"/>
  <c r="B1428" i="22"/>
  <c r="C1428" i="22"/>
  <c r="D1428" i="22"/>
  <c r="H1428" i="22"/>
  <c r="J1428" i="22"/>
  <c r="K1428" i="22"/>
  <c r="B1429" i="22"/>
  <c r="C1429" i="22"/>
  <c r="D1429" i="22"/>
  <c r="H1429" i="22"/>
  <c r="J1429" i="22"/>
  <c r="K1429" i="22"/>
  <c r="B1430" i="22"/>
  <c r="C1430" i="22"/>
  <c r="D1430" i="22"/>
  <c r="E1430" i="22"/>
  <c r="H1430" i="22"/>
  <c r="J1430" i="22"/>
  <c r="K1430" i="22"/>
  <c r="B1431" i="22"/>
  <c r="C1431" i="22"/>
  <c r="D1431" i="22"/>
  <c r="G1431" i="22"/>
  <c r="H1431" i="22"/>
  <c r="J1431" i="22"/>
  <c r="K1431" i="22"/>
  <c r="B1432" i="22"/>
  <c r="C1432" i="22"/>
  <c r="D1432" i="22"/>
  <c r="G1432" i="22"/>
  <c r="H1432" i="22"/>
  <c r="J1432" i="22"/>
  <c r="K1432" i="22"/>
  <c r="B1433" i="22"/>
  <c r="C1433" i="22"/>
  <c r="D1433" i="22"/>
  <c r="H1433" i="22"/>
  <c r="J1433" i="22"/>
  <c r="K1433" i="22"/>
  <c r="B1434" i="22"/>
  <c r="C1434" i="22"/>
  <c r="D1434" i="22"/>
  <c r="H1434" i="22"/>
  <c r="J1434" i="22"/>
  <c r="K1434" i="22"/>
  <c r="B1435" i="22"/>
  <c r="C1435" i="22"/>
  <c r="D1435" i="22"/>
  <c r="H1435" i="22"/>
  <c r="J1435" i="22"/>
  <c r="K1435" i="22"/>
  <c r="B1436" i="22"/>
  <c r="C1436" i="22"/>
  <c r="D1436" i="22"/>
  <c r="E1436" i="22"/>
  <c r="H1436" i="22"/>
  <c r="J1436" i="22"/>
  <c r="K1436" i="22"/>
  <c r="B1437" i="22"/>
  <c r="C1437" i="22"/>
  <c r="D1437" i="22"/>
  <c r="H1437" i="22"/>
  <c r="J1437" i="22"/>
  <c r="K1437" i="22"/>
  <c r="B1438" i="22"/>
  <c r="C1438" i="22"/>
  <c r="D1438" i="22"/>
  <c r="E1438" i="22"/>
  <c r="H1438" i="22"/>
  <c r="J1438" i="22"/>
  <c r="K1438" i="22"/>
  <c r="B1439" i="22"/>
  <c r="C1439" i="22"/>
  <c r="D1439" i="22"/>
  <c r="E1439" i="22"/>
  <c r="H1439" i="22"/>
  <c r="J1439" i="22"/>
  <c r="K1439" i="22"/>
  <c r="B1440" i="22"/>
  <c r="C1440" i="22"/>
  <c r="D1440" i="22"/>
  <c r="G1440" i="22"/>
  <c r="H1440" i="22"/>
  <c r="J1440" i="22"/>
  <c r="K1440" i="22"/>
  <c r="B1441" i="22"/>
  <c r="C1441" i="22"/>
  <c r="D1441" i="22"/>
  <c r="H1441" i="22"/>
  <c r="J1441" i="22"/>
  <c r="K1441" i="22"/>
  <c r="B1442" i="22"/>
  <c r="C1442" i="22"/>
  <c r="D1442" i="22"/>
  <c r="H1442" i="22"/>
  <c r="J1442" i="22"/>
  <c r="K1442" i="22"/>
  <c r="B1443" i="22"/>
  <c r="C1443" i="22"/>
  <c r="D1443" i="22"/>
  <c r="F1443" i="22"/>
  <c r="H1443" i="22"/>
  <c r="J1443" i="22"/>
  <c r="K1443" i="22"/>
  <c r="B1444" i="22"/>
  <c r="C1444" i="22"/>
  <c r="D1444" i="22"/>
  <c r="H1444" i="22"/>
  <c r="J1444" i="22"/>
  <c r="K1444" i="22"/>
  <c r="B1445" i="22"/>
  <c r="C1445" i="22"/>
  <c r="D1445" i="22"/>
  <c r="H1445" i="22"/>
  <c r="J1445" i="22"/>
  <c r="K1445" i="22"/>
  <c r="B1446" i="22"/>
  <c r="C1446" i="22"/>
  <c r="D1446" i="22"/>
  <c r="E1446" i="22"/>
  <c r="H1446" i="22"/>
  <c r="J1446" i="22"/>
  <c r="K1446" i="22"/>
  <c r="B1447" i="22"/>
  <c r="C1447" i="22"/>
  <c r="D1447" i="22"/>
  <c r="H1447" i="22"/>
  <c r="J1447" i="22"/>
  <c r="K1447" i="22"/>
  <c r="B1448" i="22"/>
  <c r="C1448" i="22"/>
  <c r="D1448" i="22"/>
  <c r="G1448" i="22"/>
  <c r="H1448" i="22"/>
  <c r="J1448" i="22"/>
  <c r="K1448" i="22"/>
  <c r="B1449" i="22"/>
  <c r="C1449" i="22"/>
  <c r="D1449" i="22"/>
  <c r="H1449" i="22"/>
  <c r="J1449" i="22"/>
  <c r="K1449" i="22"/>
  <c r="B1450" i="22"/>
  <c r="C1450" i="22"/>
  <c r="D1450" i="22"/>
  <c r="E1450" i="22"/>
  <c r="H1450" i="22"/>
  <c r="J1450" i="22"/>
  <c r="K1450" i="22"/>
  <c r="B1451" i="22"/>
  <c r="C1451" i="22"/>
  <c r="D1451" i="22"/>
  <c r="H1451" i="22"/>
  <c r="J1451" i="22"/>
  <c r="K1451" i="22"/>
  <c r="B1452" i="22"/>
  <c r="C1452" i="22"/>
  <c r="D1452" i="22"/>
  <c r="H1452" i="22"/>
  <c r="J1452" i="22"/>
  <c r="K1452" i="22"/>
  <c r="B1453" i="22"/>
  <c r="C1453" i="22"/>
  <c r="D1453" i="22"/>
  <c r="H1453" i="22"/>
  <c r="J1453" i="22"/>
  <c r="K1453" i="22"/>
  <c r="B1454" i="22"/>
  <c r="C1454" i="22"/>
  <c r="D1454" i="22"/>
  <c r="E1454" i="22"/>
  <c r="H1454" i="22"/>
  <c r="J1454" i="22"/>
  <c r="K1454" i="22"/>
  <c r="B1455" i="22"/>
  <c r="C1455" i="22"/>
  <c r="D1455" i="22"/>
  <c r="H1455" i="22"/>
  <c r="J1455" i="22"/>
  <c r="K1455" i="22"/>
  <c r="B1456" i="22"/>
  <c r="C1456" i="22"/>
  <c r="D1456" i="22"/>
  <c r="G1456" i="22"/>
  <c r="H1456" i="22"/>
  <c r="J1456" i="22"/>
  <c r="K1456" i="22"/>
  <c r="B1457" i="22"/>
  <c r="C1457" i="22"/>
  <c r="D1457" i="22"/>
  <c r="H1457" i="22"/>
  <c r="J1457" i="22"/>
  <c r="K1457" i="22"/>
  <c r="B1458" i="22"/>
  <c r="C1458" i="22"/>
  <c r="D1458" i="22"/>
  <c r="H1458" i="22"/>
  <c r="J1458" i="22"/>
  <c r="K1458" i="22"/>
  <c r="B1459" i="22"/>
  <c r="C1459" i="22"/>
  <c r="D1459" i="22"/>
  <c r="F1459" i="22"/>
  <c r="H1459" i="22"/>
  <c r="J1459" i="22"/>
  <c r="K1459" i="22"/>
  <c r="B1460" i="22"/>
  <c r="C1460" i="22"/>
  <c r="D1460" i="22"/>
  <c r="G1460" i="22"/>
  <c r="H1460" i="22"/>
  <c r="J1460" i="22"/>
  <c r="K1460" i="22"/>
  <c r="B1461" i="22"/>
  <c r="C1461" i="22"/>
  <c r="D1461" i="22"/>
  <c r="H1461" i="22"/>
  <c r="J1461" i="22"/>
  <c r="K1461" i="22"/>
  <c r="B1462" i="22"/>
  <c r="C1462" i="22"/>
  <c r="D1462" i="22"/>
  <c r="E1462" i="22"/>
  <c r="H1462" i="22"/>
  <c r="J1462" i="22"/>
  <c r="K1462" i="22"/>
  <c r="B1463" i="22"/>
  <c r="C1463" i="22"/>
  <c r="D1463" i="22"/>
  <c r="H1463" i="22"/>
  <c r="J1463" i="22"/>
  <c r="K1463" i="22"/>
  <c r="B1464" i="22"/>
  <c r="C1464" i="22"/>
  <c r="D1464" i="22"/>
  <c r="G1464" i="22"/>
  <c r="H1464" i="22"/>
  <c r="J1464" i="22"/>
  <c r="K1464" i="22"/>
  <c r="B1465" i="22"/>
  <c r="C1465" i="22"/>
  <c r="D1465" i="22"/>
  <c r="H1465" i="22"/>
  <c r="J1465" i="22"/>
  <c r="K1465" i="22"/>
  <c r="B1466" i="22"/>
  <c r="C1466" i="22"/>
  <c r="D1466" i="22"/>
  <c r="H1466" i="22"/>
  <c r="J1466" i="22"/>
  <c r="K1466" i="22"/>
  <c r="B1467" i="22"/>
  <c r="C1467" i="22"/>
  <c r="D1467" i="22"/>
  <c r="H1467" i="22"/>
  <c r="J1467" i="22"/>
  <c r="K1467" i="22"/>
  <c r="B1468" i="22"/>
  <c r="C1468" i="22"/>
  <c r="D1468" i="22"/>
  <c r="H1468" i="22"/>
  <c r="J1468" i="22"/>
  <c r="K1468" i="22"/>
  <c r="B1469" i="22"/>
  <c r="C1469" i="22"/>
  <c r="D1469" i="22"/>
  <c r="H1469" i="22"/>
  <c r="J1469" i="22"/>
  <c r="K1469" i="22"/>
  <c r="B1470" i="22"/>
  <c r="C1470" i="22"/>
  <c r="D1470" i="22"/>
  <c r="E1470" i="22"/>
  <c r="H1470" i="22"/>
  <c r="J1470" i="22"/>
  <c r="K1470" i="22"/>
  <c r="B1471" i="22"/>
  <c r="C1471" i="22"/>
  <c r="D1471" i="22"/>
  <c r="H1471" i="22"/>
  <c r="J1471" i="22"/>
  <c r="K1471" i="22"/>
  <c r="B1472" i="22"/>
  <c r="C1472" i="22"/>
  <c r="D1472" i="22"/>
  <c r="G1472" i="22"/>
  <c r="H1472" i="22"/>
  <c r="J1472" i="22"/>
  <c r="K1472" i="22"/>
  <c r="B1473" i="22"/>
  <c r="C1473" i="22"/>
  <c r="D1473" i="22"/>
  <c r="H1473" i="22"/>
  <c r="J1473" i="22"/>
  <c r="K1473" i="22"/>
  <c r="B1474" i="22"/>
  <c r="C1474" i="22"/>
  <c r="D1474" i="22"/>
  <c r="H1474" i="22"/>
  <c r="J1474" i="22"/>
  <c r="K1474" i="22"/>
  <c r="B1475" i="22"/>
  <c r="C1475" i="22"/>
  <c r="D1475" i="22"/>
  <c r="F1475" i="22"/>
  <c r="H1475" i="22"/>
  <c r="J1475" i="22"/>
  <c r="K1475" i="22"/>
  <c r="B1476" i="22"/>
  <c r="C1476" i="22"/>
  <c r="D1476" i="22"/>
  <c r="H1476" i="22"/>
  <c r="J1476" i="22"/>
  <c r="K1476" i="22"/>
  <c r="B1477" i="22"/>
  <c r="C1477" i="22"/>
  <c r="D1477" i="22"/>
  <c r="H1477" i="22"/>
  <c r="J1477" i="22"/>
  <c r="K1477" i="22"/>
  <c r="B1478" i="22"/>
  <c r="C1478" i="22"/>
  <c r="D1478" i="22"/>
  <c r="E1478" i="22"/>
  <c r="H1478" i="22"/>
  <c r="J1478" i="22"/>
  <c r="K1478" i="22"/>
  <c r="B1479" i="22"/>
  <c r="C1479" i="22"/>
  <c r="D1479" i="22"/>
  <c r="H1479" i="22"/>
  <c r="J1479" i="22"/>
  <c r="K1479" i="22"/>
  <c r="B1480" i="22"/>
  <c r="C1480" i="22"/>
  <c r="D1480" i="22"/>
  <c r="G1480" i="22"/>
  <c r="H1480" i="22"/>
  <c r="J1480" i="22"/>
  <c r="K1480" i="22"/>
  <c r="B1481" i="22"/>
  <c r="C1481" i="22"/>
  <c r="D1481" i="22"/>
  <c r="H1481" i="22"/>
  <c r="J1481" i="22"/>
  <c r="K1481" i="22"/>
  <c r="B1482" i="22"/>
  <c r="C1482" i="22"/>
  <c r="D1482" i="22"/>
  <c r="H1482" i="22"/>
  <c r="J1482" i="22"/>
  <c r="K1482" i="22"/>
  <c r="B1483" i="22"/>
  <c r="C1483" i="22"/>
  <c r="D1483" i="22"/>
  <c r="H1483" i="22"/>
  <c r="J1483" i="22"/>
  <c r="K1483" i="22"/>
  <c r="B1484" i="22"/>
  <c r="C1484" i="22"/>
  <c r="D1484" i="22"/>
  <c r="G1484" i="22"/>
  <c r="H1484" i="22"/>
  <c r="J1484" i="22"/>
  <c r="K1484" i="22"/>
  <c r="B1485" i="22"/>
  <c r="C1485" i="22"/>
  <c r="D1485" i="22"/>
  <c r="H1485" i="22"/>
  <c r="J1485" i="22"/>
  <c r="K1485" i="22"/>
  <c r="B1486" i="22"/>
  <c r="C1486" i="22"/>
  <c r="D1486" i="22"/>
  <c r="E1486" i="22"/>
  <c r="H1486" i="22"/>
  <c r="J1486" i="22"/>
  <c r="K1486" i="22"/>
  <c r="B1487" i="22"/>
  <c r="C1487" i="22"/>
  <c r="D1487" i="22"/>
  <c r="H1487" i="22"/>
  <c r="J1487" i="22"/>
  <c r="K1487" i="22"/>
  <c r="B1488" i="22"/>
  <c r="C1488" i="22"/>
  <c r="D1488" i="22"/>
  <c r="G1488" i="22"/>
  <c r="H1488" i="22"/>
  <c r="J1488" i="22"/>
  <c r="K1488" i="22"/>
  <c r="B1489" i="22"/>
  <c r="C1489" i="22"/>
  <c r="D1489" i="22"/>
  <c r="H1489" i="22"/>
  <c r="J1489" i="22"/>
  <c r="K1489" i="22"/>
  <c r="B1490" i="22"/>
  <c r="C1490" i="22"/>
  <c r="D1490" i="22"/>
  <c r="E1490" i="22"/>
  <c r="H1490" i="22"/>
  <c r="J1490" i="22"/>
  <c r="K1490" i="22"/>
  <c r="B1491" i="22"/>
  <c r="C1491" i="22"/>
  <c r="D1491" i="22"/>
  <c r="F1491" i="22"/>
  <c r="H1491" i="22"/>
  <c r="J1491" i="22"/>
  <c r="K1491" i="22"/>
  <c r="B1492" i="22"/>
  <c r="C1492" i="22"/>
  <c r="D1492" i="22"/>
  <c r="H1492" i="22"/>
  <c r="J1492" i="22"/>
  <c r="K1492" i="22"/>
  <c r="B1493" i="22"/>
  <c r="C1493" i="22"/>
  <c r="D1493" i="22"/>
  <c r="H1493" i="22"/>
  <c r="J1493" i="22"/>
  <c r="K1493" i="22"/>
  <c r="B1494" i="22"/>
  <c r="C1494" i="22"/>
  <c r="D1494" i="22"/>
  <c r="E1494" i="22"/>
  <c r="H1494" i="22"/>
  <c r="J1494" i="22"/>
  <c r="K1494" i="22"/>
  <c r="B1495" i="22"/>
  <c r="C1495" i="22"/>
  <c r="D1495" i="22"/>
  <c r="H1495" i="22"/>
  <c r="J1495" i="22"/>
  <c r="K1495" i="22"/>
  <c r="B1496" i="22"/>
  <c r="C1496" i="22"/>
  <c r="D1496" i="22"/>
  <c r="G1496" i="22"/>
  <c r="H1496" i="22"/>
  <c r="J1496" i="22"/>
  <c r="K1496" i="22"/>
  <c r="B1497" i="22"/>
  <c r="C1497" i="22"/>
  <c r="D1497" i="22"/>
  <c r="H1497" i="22"/>
  <c r="J1497" i="22"/>
  <c r="K1497" i="22"/>
  <c r="B1498" i="22"/>
  <c r="C1498" i="22"/>
  <c r="D1498" i="22"/>
  <c r="H1498" i="22"/>
  <c r="J1498" i="22"/>
  <c r="K1498" i="22"/>
  <c r="B1499" i="22"/>
  <c r="C1499" i="22"/>
  <c r="D1499" i="22"/>
  <c r="H1499" i="22"/>
  <c r="J1499" i="22"/>
  <c r="K1499" i="22"/>
  <c r="B1500" i="22"/>
  <c r="C1500" i="22"/>
  <c r="D1500" i="22"/>
  <c r="E1500" i="22"/>
  <c r="H1500" i="22"/>
  <c r="J1500" i="22"/>
  <c r="K1500" i="22"/>
  <c r="B1501" i="22"/>
  <c r="C1501" i="22"/>
  <c r="D1501" i="22"/>
  <c r="H1501" i="22"/>
  <c r="J1501" i="22"/>
  <c r="K1501" i="22"/>
  <c r="B1502" i="22"/>
  <c r="C1502" i="22"/>
  <c r="D1502" i="22"/>
  <c r="E1502" i="22"/>
  <c r="H1502" i="22"/>
  <c r="J1502" i="22"/>
  <c r="K1502" i="22"/>
  <c r="B1503" i="22"/>
  <c r="C1503" i="22"/>
  <c r="D1503" i="22"/>
  <c r="E1503" i="22"/>
  <c r="H1503" i="22"/>
  <c r="J1503" i="22"/>
  <c r="K1503" i="22"/>
  <c r="B1504" i="22"/>
  <c r="C1504" i="22"/>
  <c r="D1504" i="22"/>
  <c r="G1504" i="22"/>
  <c r="H1504" i="22"/>
  <c r="J1504" i="22"/>
  <c r="K1504" i="22"/>
  <c r="B1505" i="22"/>
  <c r="C1505" i="22"/>
  <c r="D1505" i="22"/>
  <c r="H1505" i="22"/>
  <c r="J1505" i="22"/>
  <c r="K1505" i="22"/>
  <c r="B1506" i="22"/>
  <c r="C1506" i="22"/>
  <c r="D1506" i="22"/>
  <c r="E1506" i="22"/>
  <c r="H1506" i="22"/>
  <c r="J1506" i="22"/>
  <c r="K1506" i="22"/>
  <c r="B1507" i="22"/>
  <c r="C1507" i="22"/>
  <c r="D1507" i="22"/>
  <c r="F1507" i="22"/>
  <c r="H1507" i="22"/>
  <c r="J1507" i="22"/>
  <c r="K1507" i="22"/>
  <c r="B1508" i="22"/>
  <c r="C1508" i="22"/>
  <c r="D1508" i="22"/>
  <c r="H1508" i="22"/>
  <c r="J1508" i="22"/>
  <c r="K1508" i="22"/>
  <c r="B1509" i="22"/>
  <c r="C1509" i="22"/>
  <c r="D1509" i="22"/>
  <c r="H1509" i="22"/>
  <c r="J1509" i="22"/>
  <c r="K1509" i="22"/>
  <c r="B1510" i="22"/>
  <c r="C1510" i="22"/>
  <c r="D1510" i="22"/>
  <c r="E1510" i="22"/>
  <c r="H1510" i="22"/>
  <c r="J1510" i="22"/>
  <c r="K1510" i="22"/>
  <c r="B1511" i="22"/>
  <c r="C1511" i="22"/>
  <c r="D1511" i="22"/>
  <c r="H1511" i="22"/>
  <c r="J1511" i="22"/>
  <c r="K1511" i="22"/>
  <c r="B1512" i="22"/>
  <c r="C1512" i="22"/>
  <c r="D1512" i="22"/>
  <c r="G1512" i="22"/>
  <c r="H1512" i="22"/>
  <c r="J1512" i="22"/>
  <c r="K1512" i="22"/>
  <c r="B1513" i="22"/>
  <c r="C1513" i="22"/>
  <c r="D1513" i="22"/>
  <c r="H1513" i="22"/>
  <c r="J1513" i="22"/>
  <c r="K1513" i="22"/>
  <c r="B1514" i="22"/>
  <c r="C1514" i="22"/>
  <c r="D1514" i="22"/>
  <c r="E1514" i="22"/>
  <c r="H1514" i="22"/>
  <c r="J1514" i="22"/>
  <c r="K1514" i="22"/>
  <c r="B1515" i="22"/>
  <c r="C1515" i="22"/>
  <c r="D1515" i="22"/>
  <c r="H1515" i="22"/>
  <c r="J1515" i="22"/>
  <c r="K1515" i="22"/>
  <c r="B1516" i="22"/>
  <c r="C1516" i="22"/>
  <c r="D1516" i="22"/>
  <c r="G1516" i="22"/>
  <c r="H1516" i="22"/>
  <c r="J1516" i="22"/>
  <c r="K1516" i="22"/>
  <c r="B1517" i="22"/>
  <c r="C1517" i="22"/>
  <c r="D1517" i="22"/>
  <c r="H1517" i="22"/>
  <c r="J1517" i="22"/>
  <c r="K1517" i="22"/>
  <c r="B1518" i="22"/>
  <c r="C1518" i="22"/>
  <c r="D1518" i="22"/>
  <c r="E1518" i="22"/>
  <c r="H1518" i="22"/>
  <c r="J1518" i="22"/>
  <c r="K1518" i="22"/>
  <c r="B1519" i="22"/>
  <c r="C1519" i="22"/>
  <c r="D1519" i="22"/>
  <c r="H1519" i="22"/>
  <c r="J1519" i="22"/>
  <c r="K1519" i="22"/>
  <c r="B1520" i="22"/>
  <c r="C1520" i="22"/>
  <c r="D1520" i="22"/>
  <c r="G1520" i="22"/>
  <c r="H1520" i="22"/>
  <c r="J1520" i="22"/>
  <c r="K1520" i="22"/>
  <c r="B1521" i="22"/>
  <c r="C1521" i="22"/>
  <c r="D1521" i="22"/>
  <c r="H1521" i="22"/>
  <c r="J1521" i="22"/>
  <c r="K1521" i="22"/>
  <c r="B1522" i="22"/>
  <c r="C1522" i="22"/>
  <c r="D1522" i="22"/>
  <c r="E1522" i="22"/>
  <c r="H1522" i="22"/>
  <c r="J1522" i="22"/>
  <c r="K1522" i="22"/>
  <c r="B1523" i="22"/>
  <c r="C1523" i="22"/>
  <c r="D1523" i="22"/>
  <c r="F1523" i="22"/>
  <c r="H1523" i="22"/>
  <c r="J1523" i="22"/>
  <c r="K1523" i="22"/>
  <c r="B1524" i="22"/>
  <c r="C1524" i="22"/>
  <c r="D1524" i="22"/>
  <c r="G1524" i="22"/>
  <c r="H1524" i="22"/>
  <c r="J1524" i="22"/>
  <c r="K1524" i="22"/>
  <c r="B1525" i="22"/>
  <c r="C1525" i="22"/>
  <c r="D1525" i="22"/>
  <c r="H1525" i="22"/>
  <c r="J1525" i="22"/>
  <c r="K1525" i="22"/>
  <c r="B1526" i="22"/>
  <c r="C1526" i="22"/>
  <c r="D1526" i="22"/>
  <c r="E1526" i="22"/>
  <c r="H1526" i="22"/>
  <c r="J1526" i="22"/>
  <c r="K1526" i="22"/>
  <c r="B1527" i="22"/>
  <c r="C1527" i="22"/>
  <c r="D1527" i="22"/>
  <c r="H1527" i="22"/>
  <c r="J1527" i="22"/>
  <c r="K1527" i="22"/>
  <c r="B1528" i="22"/>
  <c r="C1528" i="22"/>
  <c r="D1528" i="22"/>
  <c r="G1528" i="22"/>
  <c r="H1528" i="22"/>
  <c r="J1528" i="22"/>
  <c r="K1528" i="22"/>
  <c r="B1529" i="22"/>
  <c r="C1529" i="22"/>
  <c r="D1529" i="22"/>
  <c r="H1529" i="22"/>
  <c r="J1529" i="22"/>
  <c r="K1529" i="22"/>
  <c r="B1530" i="22"/>
  <c r="C1530" i="22"/>
  <c r="D1530" i="22"/>
  <c r="E1530" i="22"/>
  <c r="H1530" i="22"/>
  <c r="J1530" i="22"/>
  <c r="K1530" i="22"/>
  <c r="B1531" i="22"/>
  <c r="C1531" i="22"/>
  <c r="D1531" i="22"/>
  <c r="H1531" i="22"/>
  <c r="J1531" i="22"/>
  <c r="K1531" i="22"/>
  <c r="B1532" i="22"/>
  <c r="C1532" i="22"/>
  <c r="D1532" i="22"/>
  <c r="G1532" i="22"/>
  <c r="H1532" i="22"/>
  <c r="J1532" i="22"/>
  <c r="K1532" i="22"/>
  <c r="B1533" i="22"/>
  <c r="C1533" i="22"/>
  <c r="D1533" i="22"/>
  <c r="H1533" i="22"/>
  <c r="J1533" i="22"/>
  <c r="K1533" i="22"/>
  <c r="B1534" i="22"/>
  <c r="C1534" i="22"/>
  <c r="D1534" i="22"/>
  <c r="E1534" i="22"/>
  <c r="H1534" i="22"/>
  <c r="J1534" i="22"/>
  <c r="K1534" i="22"/>
  <c r="B1535" i="22"/>
  <c r="C1535" i="22"/>
  <c r="D1535" i="22"/>
  <c r="H1535" i="22"/>
  <c r="J1535" i="22"/>
  <c r="K1535" i="22"/>
  <c r="B1536" i="22"/>
  <c r="C1536" i="22"/>
  <c r="D1536" i="22"/>
  <c r="G1536" i="22"/>
  <c r="H1536" i="22"/>
  <c r="J1536" i="22"/>
  <c r="K1536" i="22"/>
  <c r="B1537" i="22"/>
  <c r="C1537" i="22"/>
  <c r="D1537" i="22"/>
  <c r="H1537" i="22"/>
  <c r="J1537" i="22"/>
  <c r="K1537" i="22"/>
  <c r="B1538" i="22"/>
  <c r="C1538" i="22"/>
  <c r="D1538" i="22"/>
  <c r="E1538" i="22"/>
  <c r="H1538" i="22"/>
  <c r="J1538" i="22"/>
  <c r="K1538" i="22"/>
  <c r="B1539" i="22"/>
  <c r="C1539" i="22"/>
  <c r="D1539" i="22"/>
  <c r="H1539" i="22"/>
  <c r="J1539" i="22"/>
  <c r="K1539" i="22"/>
  <c r="B1540" i="22"/>
  <c r="C1540" i="22"/>
  <c r="D1540" i="22"/>
  <c r="G1540" i="22"/>
  <c r="H1540" i="22"/>
  <c r="J1540" i="22"/>
  <c r="K1540" i="22"/>
  <c r="B1541" i="22"/>
  <c r="C1541" i="22"/>
  <c r="D1541" i="22"/>
  <c r="H1541" i="22"/>
  <c r="J1541" i="22"/>
  <c r="K1541" i="22"/>
  <c r="B1542" i="22"/>
  <c r="C1542" i="22"/>
  <c r="D1542" i="22"/>
  <c r="E1542" i="22"/>
  <c r="H1542" i="22"/>
  <c r="J1542" i="22"/>
  <c r="K1542" i="22"/>
  <c r="B1543" i="22"/>
  <c r="C1543" i="22"/>
  <c r="D1543" i="22"/>
  <c r="H1543" i="22"/>
  <c r="J1543" i="22"/>
  <c r="K1543" i="22"/>
  <c r="B1544" i="22"/>
  <c r="C1544" i="22"/>
  <c r="D1544" i="22"/>
  <c r="G1544" i="22"/>
  <c r="H1544" i="22"/>
  <c r="J1544" i="22"/>
  <c r="K1544" i="22"/>
  <c r="B1545" i="22"/>
  <c r="C1545" i="22"/>
  <c r="D1545" i="22"/>
  <c r="H1545" i="22"/>
  <c r="J1545" i="22"/>
  <c r="K1545" i="22"/>
  <c r="B1546" i="22"/>
  <c r="C1546" i="22"/>
  <c r="D1546" i="22"/>
  <c r="E1546" i="22"/>
  <c r="H1546" i="22"/>
  <c r="J1546" i="22"/>
  <c r="K1546" i="22"/>
  <c r="B1547" i="22"/>
  <c r="C1547" i="22"/>
  <c r="D1547" i="22"/>
  <c r="H1547" i="22"/>
  <c r="J1547" i="22"/>
  <c r="K1547" i="22"/>
  <c r="B1548" i="22"/>
  <c r="C1548" i="22"/>
  <c r="D1548" i="22"/>
  <c r="H1548" i="22"/>
  <c r="J1548" i="22"/>
  <c r="K1548" i="22"/>
  <c r="B1549" i="22"/>
  <c r="C1549" i="22"/>
  <c r="D1549" i="22"/>
  <c r="H1549" i="22"/>
  <c r="J1549" i="22"/>
  <c r="K1549" i="22"/>
  <c r="B1550" i="22"/>
  <c r="C1550" i="22"/>
  <c r="D1550" i="22"/>
  <c r="E1550" i="22"/>
  <c r="H1550" i="22"/>
  <c r="J1550" i="22"/>
  <c r="K1550" i="22"/>
  <c r="B1551" i="22"/>
  <c r="C1551" i="22"/>
  <c r="D1551" i="22"/>
  <c r="F1551" i="22"/>
  <c r="H1551" i="22"/>
  <c r="J1551" i="22"/>
  <c r="K1551" i="22"/>
  <c r="B1552" i="22"/>
  <c r="C1552" i="22"/>
  <c r="D1552" i="22"/>
  <c r="G1552" i="22"/>
  <c r="H1552" i="22"/>
  <c r="J1552" i="22"/>
  <c r="K1552" i="22"/>
  <c r="B1553" i="22"/>
  <c r="C1553" i="22"/>
  <c r="D1553" i="22"/>
  <c r="H1553" i="22"/>
  <c r="J1553" i="22"/>
  <c r="K1553" i="22"/>
  <c r="B1554" i="22"/>
  <c r="C1554" i="22"/>
  <c r="D1554" i="22"/>
  <c r="E1554" i="22"/>
  <c r="H1554" i="22"/>
  <c r="J1554" i="22"/>
  <c r="K1554" i="22"/>
  <c r="B1555" i="22"/>
  <c r="C1555" i="22"/>
  <c r="D1555" i="22"/>
  <c r="G1555" i="22"/>
  <c r="H1555" i="22"/>
  <c r="J1555" i="22"/>
  <c r="K1555" i="22"/>
  <c r="B1556" i="22"/>
  <c r="C1556" i="22"/>
  <c r="D1556" i="22"/>
  <c r="H1556" i="22"/>
  <c r="J1556" i="22"/>
  <c r="K1556" i="22"/>
  <c r="B1557" i="22"/>
  <c r="C1557" i="22"/>
  <c r="D1557" i="22"/>
  <c r="H1557" i="22"/>
  <c r="J1557" i="22"/>
  <c r="K1557" i="22"/>
  <c r="B1558" i="22"/>
  <c r="C1558" i="22"/>
  <c r="D1558" i="22"/>
  <c r="E1558" i="22"/>
  <c r="H1558" i="22"/>
  <c r="J1558" i="22"/>
  <c r="K1558" i="22"/>
  <c r="B1559" i="22"/>
  <c r="C1559" i="22"/>
  <c r="D1559" i="22"/>
  <c r="G1559" i="22"/>
  <c r="H1559" i="22"/>
  <c r="J1559" i="22"/>
  <c r="K1559" i="22"/>
  <c r="B1560" i="22"/>
  <c r="C1560" i="22"/>
  <c r="D1560" i="22"/>
  <c r="G1560" i="22"/>
  <c r="H1560" i="22"/>
  <c r="J1560" i="22"/>
  <c r="K1560" i="22"/>
  <c r="B1561" i="22"/>
  <c r="C1561" i="22"/>
  <c r="D1561" i="22"/>
  <c r="H1561" i="22"/>
  <c r="J1561" i="22"/>
  <c r="K1561" i="22"/>
  <c r="B1562" i="22"/>
  <c r="C1562" i="22"/>
  <c r="D1562" i="22"/>
  <c r="E1562" i="22"/>
  <c r="H1562" i="22"/>
  <c r="J1562" i="22"/>
  <c r="K1562" i="22"/>
  <c r="B1563" i="22"/>
  <c r="C1563" i="22"/>
  <c r="D1563" i="22"/>
  <c r="H1563" i="22"/>
  <c r="J1563" i="22"/>
  <c r="K1563" i="22"/>
  <c r="B1564" i="22"/>
  <c r="C1564" i="22"/>
  <c r="D1564" i="22"/>
  <c r="H1564" i="22"/>
  <c r="J1564" i="22"/>
  <c r="K1564" i="22"/>
  <c r="B1565" i="22"/>
  <c r="C1565" i="22"/>
  <c r="D1565" i="22"/>
  <c r="H1565" i="22"/>
  <c r="J1565" i="22"/>
  <c r="K1565" i="22"/>
  <c r="B1566" i="22"/>
  <c r="C1566" i="22"/>
  <c r="D1566" i="22"/>
  <c r="H1566" i="22"/>
  <c r="J1566" i="22"/>
  <c r="K1566" i="22"/>
  <c r="B1567" i="22"/>
  <c r="C1567" i="22"/>
  <c r="D1567" i="22"/>
  <c r="H1567" i="22"/>
  <c r="J1567" i="22"/>
  <c r="K1567" i="22"/>
  <c r="B1568" i="22"/>
  <c r="C1568" i="22"/>
  <c r="D1568" i="22"/>
  <c r="H1568" i="22"/>
  <c r="J1568" i="22"/>
  <c r="K1568" i="22"/>
  <c r="B1569" i="22"/>
  <c r="C1569" i="22"/>
  <c r="D1569" i="22"/>
  <c r="H1569" i="22"/>
  <c r="J1569" i="22"/>
  <c r="K1569" i="22"/>
  <c r="B1570" i="22"/>
  <c r="C1570" i="22"/>
  <c r="D1570" i="22"/>
  <c r="E1570" i="22"/>
  <c r="H1570" i="22"/>
  <c r="J1570" i="22"/>
  <c r="K1570" i="22"/>
  <c r="B1571" i="22"/>
  <c r="C1571" i="22"/>
  <c r="D1571" i="22"/>
  <c r="H1571" i="22"/>
  <c r="J1571" i="22"/>
  <c r="K1571" i="22"/>
  <c r="B1572" i="22"/>
  <c r="C1572" i="22"/>
  <c r="D1572" i="22"/>
  <c r="G1572" i="22"/>
  <c r="H1572" i="22"/>
  <c r="J1572" i="22"/>
  <c r="K1572" i="22"/>
  <c r="B1573" i="22"/>
  <c r="C1573" i="22"/>
  <c r="D1573" i="22"/>
  <c r="H1573" i="22"/>
  <c r="J1573" i="22"/>
  <c r="K1573" i="22"/>
  <c r="B1574" i="22"/>
  <c r="C1574" i="22"/>
  <c r="D1574" i="22"/>
  <c r="H1574" i="22"/>
  <c r="J1574" i="22"/>
  <c r="K1574" i="22"/>
  <c r="B1575" i="22"/>
  <c r="C1575" i="22"/>
  <c r="D1575" i="22"/>
  <c r="G1575" i="22"/>
  <c r="H1575" i="22"/>
  <c r="J1575" i="22"/>
  <c r="K1575" i="22"/>
  <c r="B1576" i="22"/>
  <c r="C1576" i="22"/>
  <c r="D1576" i="22"/>
  <c r="H1576" i="22"/>
  <c r="J1576" i="22"/>
  <c r="K1576" i="22"/>
  <c r="B1577" i="22"/>
  <c r="C1577" i="22"/>
  <c r="D1577" i="22"/>
  <c r="H1577" i="22"/>
  <c r="J1577" i="22"/>
  <c r="K1577" i="22"/>
  <c r="B1578" i="22"/>
  <c r="C1578" i="22"/>
  <c r="D1578" i="22"/>
  <c r="E1578" i="22"/>
  <c r="H1578" i="22"/>
  <c r="J1578" i="22"/>
  <c r="K1578" i="22"/>
  <c r="B1579" i="22"/>
  <c r="C1579" i="22"/>
  <c r="D1579" i="22"/>
  <c r="H1579" i="22"/>
  <c r="J1579" i="22"/>
  <c r="K1579" i="22"/>
  <c r="B1580" i="22"/>
  <c r="C1580" i="22"/>
  <c r="D1580" i="22"/>
  <c r="H1580" i="22"/>
  <c r="J1580" i="22"/>
  <c r="K1580" i="22"/>
  <c r="B1581" i="22"/>
  <c r="C1581" i="22"/>
  <c r="D1581" i="22"/>
  <c r="H1581" i="22"/>
  <c r="J1581" i="22"/>
  <c r="K1581" i="22"/>
  <c r="B1582" i="22"/>
  <c r="C1582" i="22"/>
  <c r="D1582" i="22"/>
  <c r="H1582" i="22"/>
  <c r="J1582" i="22"/>
  <c r="K1582" i="22"/>
  <c r="B1583" i="22"/>
  <c r="C1583" i="22"/>
  <c r="D1583" i="22"/>
  <c r="H1583" i="22"/>
  <c r="J1583" i="22"/>
  <c r="K1583" i="22"/>
  <c r="B1584" i="22"/>
  <c r="C1584" i="22"/>
  <c r="D1584" i="22"/>
  <c r="H1584" i="22"/>
  <c r="J1584" i="22"/>
  <c r="K1584" i="22"/>
  <c r="B1585" i="22"/>
  <c r="C1585" i="22"/>
  <c r="D1585" i="22"/>
  <c r="H1585" i="22"/>
  <c r="J1585" i="22"/>
  <c r="K1585" i="22"/>
  <c r="B1586" i="22"/>
  <c r="C1586" i="22"/>
  <c r="D1586" i="22"/>
  <c r="E1586" i="22"/>
  <c r="H1586" i="22"/>
  <c r="J1586" i="22"/>
  <c r="K1586" i="22"/>
  <c r="B1587" i="22"/>
  <c r="C1587" i="22"/>
  <c r="D1587" i="22"/>
  <c r="H1587" i="22"/>
  <c r="J1587" i="22"/>
  <c r="K1587" i="22"/>
  <c r="B1588" i="22"/>
  <c r="C1588" i="22"/>
  <c r="D1588" i="22"/>
  <c r="G1588" i="22"/>
  <c r="H1588" i="22"/>
  <c r="J1588" i="22"/>
  <c r="K1588" i="22"/>
  <c r="B1589" i="22"/>
  <c r="C1589" i="22"/>
  <c r="D1589" i="22"/>
  <c r="H1589" i="22"/>
  <c r="J1589" i="22"/>
  <c r="K1589" i="22"/>
  <c r="B1590" i="22"/>
  <c r="C1590" i="22"/>
  <c r="D1590" i="22"/>
  <c r="H1590" i="22"/>
  <c r="J1590" i="22"/>
  <c r="K1590" i="22"/>
  <c r="B1591" i="22"/>
  <c r="C1591" i="22"/>
  <c r="D1591" i="22"/>
  <c r="H1591" i="22"/>
  <c r="J1591" i="22"/>
  <c r="K1591" i="22"/>
  <c r="B1592" i="22"/>
  <c r="C1592" i="22"/>
  <c r="D1592" i="22"/>
  <c r="H1592" i="22"/>
  <c r="J1592" i="22"/>
  <c r="K1592" i="22"/>
  <c r="B1593" i="22"/>
  <c r="C1593" i="22"/>
  <c r="D1593" i="22"/>
  <c r="H1593" i="22"/>
  <c r="J1593" i="22"/>
  <c r="K1593" i="22"/>
  <c r="B1594" i="22"/>
  <c r="C1594" i="22"/>
  <c r="D1594" i="22"/>
  <c r="E1594" i="22"/>
  <c r="H1594" i="22"/>
  <c r="J1594" i="22"/>
  <c r="K1594" i="22"/>
  <c r="B1595" i="22"/>
  <c r="C1595" i="22"/>
  <c r="D1595" i="22"/>
  <c r="H1595" i="22"/>
  <c r="J1595" i="22"/>
  <c r="K1595" i="22"/>
  <c r="B1596" i="22"/>
  <c r="C1596" i="22"/>
  <c r="D1596" i="22"/>
  <c r="H1596" i="22"/>
  <c r="J1596" i="22"/>
  <c r="K1596" i="22"/>
  <c r="B1597" i="22"/>
  <c r="C1597" i="22"/>
  <c r="D1597" i="22"/>
  <c r="H1597" i="22"/>
  <c r="J1597" i="22"/>
  <c r="K1597" i="22"/>
  <c r="B1598" i="22"/>
  <c r="C1598" i="22"/>
  <c r="D1598" i="22"/>
  <c r="H1598" i="22"/>
  <c r="J1598" i="22"/>
  <c r="K1598" i="22"/>
  <c r="B1599" i="22"/>
  <c r="C1599" i="22"/>
  <c r="D1599" i="22"/>
  <c r="H1599" i="22"/>
  <c r="J1599" i="22"/>
  <c r="K1599" i="22"/>
  <c r="B1600" i="22"/>
  <c r="C1600" i="22"/>
  <c r="D1600" i="22"/>
  <c r="H1600" i="22"/>
  <c r="J1600" i="22"/>
  <c r="K1600" i="22"/>
  <c r="B1601" i="22"/>
  <c r="C1601" i="22"/>
  <c r="D1601" i="22"/>
  <c r="H1601" i="22"/>
  <c r="J1601" i="22"/>
  <c r="K1601" i="22"/>
  <c r="B1602" i="22"/>
  <c r="C1602" i="22"/>
  <c r="D1602" i="22"/>
  <c r="E1602" i="22"/>
  <c r="H1602" i="22"/>
  <c r="J1602" i="22"/>
  <c r="K1602" i="22"/>
  <c r="B1603" i="22"/>
  <c r="C1603" i="22"/>
  <c r="D1603" i="22"/>
  <c r="H1603" i="22"/>
  <c r="J1603" i="22"/>
  <c r="K1603" i="22"/>
  <c r="B1604" i="22"/>
  <c r="C1604" i="22"/>
  <c r="D1604" i="22"/>
  <c r="H1604" i="22"/>
  <c r="J1604" i="22"/>
  <c r="K1604" i="22"/>
  <c r="B1605" i="22"/>
  <c r="C1605" i="22"/>
  <c r="D1605" i="22"/>
  <c r="H1605" i="22"/>
  <c r="J1605" i="22"/>
  <c r="K1605" i="22"/>
  <c r="B1606" i="22"/>
  <c r="C1606" i="22"/>
  <c r="D1606" i="22"/>
  <c r="H1606" i="22"/>
  <c r="J1606" i="22"/>
  <c r="K1606" i="22"/>
  <c r="B1607" i="22"/>
  <c r="C1607" i="22"/>
  <c r="D1607" i="22"/>
  <c r="G1607" i="22"/>
  <c r="H1607" i="22"/>
  <c r="J1607" i="22"/>
  <c r="K1607" i="22"/>
  <c r="B1608" i="22"/>
  <c r="C1608" i="22"/>
  <c r="D1608" i="22"/>
  <c r="H1608" i="22"/>
  <c r="J1608" i="22"/>
  <c r="K1608" i="22"/>
  <c r="B1609" i="22"/>
  <c r="C1609" i="22"/>
  <c r="D1609" i="22"/>
  <c r="H1609" i="22"/>
  <c r="J1609" i="22"/>
  <c r="K1609" i="22"/>
  <c r="B1610" i="22"/>
  <c r="C1610" i="22"/>
  <c r="D1610" i="22"/>
  <c r="E1610" i="22"/>
  <c r="H1610" i="22"/>
  <c r="J1610" i="22"/>
  <c r="K1610" i="22"/>
  <c r="B1611" i="22"/>
  <c r="C1611" i="22"/>
  <c r="D1611" i="22"/>
  <c r="H1611" i="22"/>
  <c r="J1611" i="22"/>
  <c r="K1611" i="22"/>
  <c r="B1612" i="22"/>
  <c r="C1612" i="22"/>
  <c r="D1612" i="22"/>
  <c r="H1612" i="22"/>
  <c r="J1612" i="22"/>
  <c r="K1612" i="22"/>
  <c r="B1613" i="22"/>
  <c r="C1613" i="22"/>
  <c r="D1613" i="22"/>
  <c r="H1613" i="22"/>
  <c r="J1613" i="22"/>
  <c r="K1613" i="22"/>
  <c r="B1614" i="22"/>
  <c r="C1614" i="22"/>
  <c r="D1614" i="22"/>
  <c r="H1614" i="22"/>
  <c r="J1614" i="22"/>
  <c r="K1614" i="22"/>
  <c r="B1615" i="22"/>
  <c r="C1615" i="22"/>
  <c r="D1615" i="22"/>
  <c r="F1615" i="22"/>
  <c r="H1615" i="22"/>
  <c r="J1615" i="22"/>
  <c r="K1615" i="22"/>
  <c r="B1616" i="22"/>
  <c r="C1616" i="22"/>
  <c r="D1616" i="22"/>
  <c r="H1616" i="22"/>
  <c r="J1616" i="22"/>
  <c r="K1616" i="22"/>
  <c r="B1617" i="22"/>
  <c r="C1617" i="22"/>
  <c r="D1617" i="22"/>
  <c r="H1617" i="22"/>
  <c r="J1617" i="22"/>
  <c r="K1617" i="22"/>
  <c r="B1618" i="22"/>
  <c r="C1618" i="22"/>
  <c r="D1618" i="22"/>
  <c r="E1618" i="22"/>
  <c r="H1618" i="22"/>
  <c r="J1618" i="22"/>
  <c r="K1618" i="22"/>
  <c r="B1619" i="22"/>
  <c r="C1619" i="22"/>
  <c r="D1619" i="22"/>
  <c r="G1619" i="22"/>
  <c r="H1619" i="22"/>
  <c r="J1619" i="22"/>
  <c r="K1619" i="22"/>
  <c r="B1620" i="22"/>
  <c r="C1620" i="22"/>
  <c r="D1620" i="22"/>
  <c r="H1620" i="22"/>
  <c r="J1620" i="22"/>
  <c r="K1620" i="22"/>
  <c r="B1621" i="22"/>
  <c r="C1621" i="22"/>
  <c r="D1621" i="22"/>
  <c r="H1621" i="22"/>
  <c r="J1621" i="22"/>
  <c r="K1621" i="22"/>
  <c r="B1622" i="22"/>
  <c r="C1622" i="22"/>
  <c r="D1622" i="22"/>
  <c r="H1622" i="22"/>
  <c r="J1622" i="22"/>
  <c r="K1622" i="22"/>
  <c r="B1623" i="22"/>
  <c r="C1623" i="22"/>
  <c r="D1623" i="22"/>
  <c r="G1623" i="22"/>
  <c r="H1623" i="22"/>
  <c r="J1623" i="22"/>
  <c r="K1623" i="22"/>
  <c r="B1624" i="22"/>
  <c r="C1624" i="22"/>
  <c r="D1624" i="22"/>
  <c r="H1624" i="22"/>
  <c r="J1624" i="22"/>
  <c r="K1624" i="22"/>
  <c r="B1625" i="22"/>
  <c r="C1625" i="22"/>
  <c r="D1625" i="22"/>
  <c r="H1625" i="22"/>
  <c r="J1625" i="22"/>
  <c r="K1625" i="22"/>
  <c r="B1626" i="22"/>
  <c r="C1626" i="22"/>
  <c r="D1626" i="22"/>
  <c r="G1626" i="22"/>
  <c r="H1626" i="22"/>
  <c r="J1626" i="22"/>
  <c r="K1626" i="22"/>
  <c r="B1627" i="22"/>
  <c r="C1627" i="22"/>
  <c r="D1627" i="22"/>
  <c r="H1627" i="22"/>
  <c r="J1627" i="22"/>
  <c r="K1627" i="22"/>
  <c r="B1628" i="22"/>
  <c r="C1628" i="22"/>
  <c r="D1628" i="22"/>
  <c r="F1628" i="22"/>
  <c r="H1628" i="22"/>
  <c r="J1628" i="22"/>
  <c r="K1628" i="22"/>
  <c r="B1629" i="22"/>
  <c r="C1629" i="22"/>
  <c r="D1629" i="22"/>
  <c r="E1629" i="22"/>
  <c r="H1629" i="22"/>
  <c r="J1629" i="22"/>
  <c r="K1629" i="22"/>
  <c r="B1630" i="22"/>
  <c r="C1630" i="22"/>
  <c r="D1630" i="22"/>
  <c r="G1630" i="22"/>
  <c r="H1630" i="22"/>
  <c r="J1630" i="22"/>
  <c r="K1630" i="22"/>
  <c r="B1631" i="22"/>
  <c r="C1631" i="22"/>
  <c r="D1631" i="22"/>
  <c r="H1631" i="22"/>
  <c r="J1631" i="22"/>
  <c r="K1631" i="22"/>
  <c r="B1632" i="22"/>
  <c r="C1632" i="22"/>
  <c r="D1632" i="22"/>
  <c r="F1632" i="22"/>
  <c r="H1632" i="22"/>
  <c r="J1632" i="22"/>
  <c r="K1632" i="22"/>
  <c r="B1633" i="22"/>
  <c r="C1633" i="22"/>
  <c r="D1633" i="22"/>
  <c r="E1633" i="22"/>
  <c r="H1633" i="22"/>
  <c r="J1633" i="22"/>
  <c r="K1633" i="22"/>
  <c r="B1634" i="22"/>
  <c r="C1634" i="22"/>
  <c r="D1634" i="22"/>
  <c r="G1634" i="22"/>
  <c r="H1634" i="22"/>
  <c r="J1634" i="22"/>
  <c r="K1634" i="22"/>
  <c r="B1635" i="22"/>
  <c r="C1635" i="22"/>
  <c r="D1635" i="22"/>
  <c r="F1635" i="22"/>
  <c r="H1635" i="22"/>
  <c r="J1635" i="22"/>
  <c r="K1635" i="22"/>
  <c r="B1636" i="22"/>
  <c r="C1636" i="22"/>
  <c r="D1636" i="22"/>
  <c r="F1636" i="22"/>
  <c r="H1636" i="22"/>
  <c r="J1636" i="22"/>
  <c r="K1636" i="22"/>
  <c r="B1637" i="22"/>
  <c r="C1637" i="22"/>
  <c r="D1637" i="22"/>
  <c r="E1637" i="22"/>
  <c r="H1637" i="22"/>
  <c r="J1637" i="22"/>
  <c r="K1637" i="22"/>
  <c r="B1638" i="22"/>
  <c r="C1638" i="22"/>
  <c r="D1638" i="22"/>
  <c r="G1638" i="22"/>
  <c r="H1638" i="22"/>
  <c r="J1638" i="22"/>
  <c r="K1638" i="22"/>
  <c r="B1639" i="22"/>
  <c r="C1639" i="22"/>
  <c r="D1639" i="22"/>
  <c r="G1639" i="22"/>
  <c r="H1639" i="22"/>
  <c r="J1639" i="22"/>
  <c r="K1639" i="22"/>
  <c r="B1640" i="22"/>
  <c r="C1640" i="22"/>
  <c r="D1640" i="22"/>
  <c r="F1640" i="22"/>
  <c r="H1640" i="22"/>
  <c r="J1640" i="22"/>
  <c r="K1640" i="22"/>
  <c r="B1641" i="22"/>
  <c r="C1641" i="22"/>
  <c r="D1641" i="22"/>
  <c r="E1641" i="22"/>
  <c r="H1641" i="22"/>
  <c r="J1641" i="22"/>
  <c r="K1641" i="22"/>
  <c r="B1642" i="22"/>
  <c r="C1642" i="22"/>
  <c r="D1642" i="22"/>
  <c r="G1642" i="22"/>
  <c r="H1642" i="22"/>
  <c r="J1642" i="22"/>
  <c r="K1642" i="22"/>
  <c r="B1643" i="22"/>
  <c r="C1643" i="22"/>
  <c r="D1643" i="22"/>
  <c r="H1643" i="22"/>
  <c r="J1643" i="22"/>
  <c r="K1643" i="22"/>
  <c r="B1644" i="22"/>
  <c r="C1644" i="22"/>
  <c r="D1644" i="22"/>
  <c r="F1644" i="22"/>
  <c r="H1644" i="22"/>
  <c r="J1644" i="22"/>
  <c r="K1644" i="22"/>
  <c r="B1645" i="22"/>
  <c r="C1645" i="22"/>
  <c r="D1645" i="22"/>
  <c r="E1645" i="22"/>
  <c r="H1645" i="22"/>
  <c r="J1645" i="22"/>
  <c r="K1645" i="22"/>
  <c r="B1646" i="22"/>
  <c r="C1646" i="22"/>
  <c r="D1646" i="22"/>
  <c r="G1646" i="22"/>
  <c r="H1646" i="22"/>
  <c r="J1646" i="22"/>
  <c r="K1646" i="22"/>
  <c r="B1647" i="22"/>
  <c r="C1647" i="22"/>
  <c r="D1647" i="22"/>
  <c r="H1647" i="22"/>
  <c r="J1647" i="22"/>
  <c r="K1647" i="22"/>
  <c r="B1648" i="22"/>
  <c r="C1648" i="22"/>
  <c r="D1648" i="22"/>
  <c r="F1648" i="22"/>
  <c r="H1648" i="22"/>
  <c r="J1648" i="22"/>
  <c r="K1648" i="22"/>
  <c r="B1649" i="22"/>
  <c r="C1649" i="22"/>
  <c r="D1649" i="22"/>
  <c r="E1649" i="22"/>
  <c r="H1649" i="22"/>
  <c r="J1649" i="22"/>
  <c r="K1649" i="22"/>
  <c r="B1650" i="22"/>
  <c r="C1650" i="22"/>
  <c r="D1650" i="22"/>
  <c r="G1650" i="22"/>
  <c r="H1650" i="22"/>
  <c r="J1650" i="22"/>
  <c r="K1650" i="22"/>
  <c r="B1651" i="22"/>
  <c r="C1651" i="22"/>
  <c r="D1651" i="22"/>
  <c r="H1651" i="22"/>
  <c r="J1651" i="22"/>
  <c r="K1651" i="22"/>
  <c r="B1652" i="22"/>
  <c r="C1652" i="22"/>
  <c r="D1652" i="22"/>
  <c r="F1652" i="22"/>
  <c r="H1652" i="22"/>
  <c r="J1652" i="22"/>
  <c r="K1652" i="22"/>
  <c r="B1653" i="22"/>
  <c r="C1653" i="22"/>
  <c r="D1653" i="22"/>
  <c r="E1653" i="22"/>
  <c r="H1653" i="22"/>
  <c r="J1653" i="22"/>
  <c r="K1653" i="22"/>
  <c r="B1654" i="22"/>
  <c r="C1654" i="22"/>
  <c r="D1654" i="22"/>
  <c r="G1654" i="22"/>
  <c r="H1654" i="22"/>
  <c r="J1654" i="22"/>
  <c r="K1654" i="22"/>
  <c r="B1655" i="22"/>
  <c r="C1655" i="22"/>
  <c r="D1655" i="22"/>
  <c r="H1655" i="22"/>
  <c r="J1655" i="22"/>
  <c r="K1655" i="22"/>
  <c r="B1656" i="22"/>
  <c r="C1656" i="22"/>
  <c r="D1656" i="22"/>
  <c r="H1656" i="22"/>
  <c r="J1656" i="22"/>
  <c r="K1656" i="22"/>
  <c r="B1657" i="22"/>
  <c r="C1657" i="22"/>
  <c r="D1657" i="22"/>
  <c r="E1657" i="22"/>
  <c r="H1657" i="22"/>
  <c r="J1657" i="22"/>
  <c r="K1657" i="22"/>
  <c r="B1658" i="22"/>
  <c r="C1658" i="22"/>
  <c r="D1658" i="22"/>
  <c r="G1658" i="22"/>
  <c r="H1658" i="22"/>
  <c r="J1658" i="22"/>
  <c r="K1658" i="22"/>
  <c r="B1659" i="22"/>
  <c r="C1659" i="22"/>
  <c r="D1659" i="22"/>
  <c r="H1659" i="22"/>
  <c r="J1659" i="22"/>
  <c r="K1659" i="22"/>
  <c r="B1660" i="22"/>
  <c r="C1660" i="22"/>
  <c r="D1660" i="22"/>
  <c r="F1660" i="22"/>
  <c r="H1660" i="22"/>
  <c r="J1660" i="22"/>
  <c r="K1660" i="22"/>
  <c r="B1661" i="22"/>
  <c r="C1661" i="22"/>
  <c r="D1661" i="22"/>
  <c r="E1661" i="22"/>
  <c r="H1661" i="22"/>
  <c r="J1661" i="22"/>
  <c r="K1661" i="22"/>
  <c r="B1662" i="22"/>
  <c r="C1662" i="22"/>
  <c r="D1662" i="22"/>
  <c r="G1662" i="22"/>
  <c r="H1662" i="22"/>
  <c r="J1662" i="22"/>
  <c r="K1662" i="22"/>
  <c r="B1663" i="22"/>
  <c r="C1663" i="22"/>
  <c r="D1663" i="22"/>
  <c r="H1663" i="22"/>
  <c r="J1663" i="22"/>
  <c r="K1663" i="22"/>
  <c r="B1664" i="22"/>
  <c r="C1664" i="22"/>
  <c r="D1664" i="22"/>
  <c r="H1664" i="22"/>
  <c r="J1664" i="22"/>
  <c r="K1664" i="22"/>
  <c r="B1665" i="22"/>
  <c r="C1665" i="22"/>
  <c r="D1665" i="22"/>
  <c r="E1665" i="22"/>
  <c r="H1665" i="22"/>
  <c r="J1665" i="22"/>
  <c r="K1665" i="22"/>
  <c r="B1666" i="22"/>
  <c r="C1666" i="22"/>
  <c r="D1666" i="22"/>
  <c r="G1666" i="22"/>
  <c r="H1666" i="22"/>
  <c r="J1666" i="22"/>
  <c r="K1666" i="22"/>
  <c r="B1667" i="22"/>
  <c r="C1667" i="22"/>
  <c r="D1667" i="22"/>
  <c r="H1667" i="22"/>
  <c r="J1667" i="22"/>
  <c r="K1667" i="22"/>
  <c r="B1668" i="22"/>
  <c r="C1668" i="22"/>
  <c r="D1668" i="22"/>
  <c r="F1668" i="22"/>
  <c r="H1668" i="22"/>
  <c r="J1668" i="22"/>
  <c r="K1668" i="22"/>
  <c r="B1669" i="22"/>
  <c r="C1669" i="22"/>
  <c r="D1669" i="22"/>
  <c r="E1669" i="22"/>
  <c r="H1669" i="22"/>
  <c r="J1669" i="22"/>
  <c r="K1669" i="22"/>
  <c r="B1670" i="22"/>
  <c r="C1670" i="22"/>
  <c r="D1670" i="22"/>
  <c r="G1670" i="22"/>
  <c r="H1670" i="22"/>
  <c r="J1670" i="22"/>
  <c r="K1670" i="22"/>
  <c r="B1671" i="22"/>
  <c r="C1671" i="22"/>
  <c r="D1671" i="22"/>
  <c r="H1671" i="22"/>
  <c r="J1671" i="22"/>
  <c r="K1671" i="22"/>
  <c r="B1672" i="22"/>
  <c r="C1672" i="22"/>
  <c r="D1672" i="22"/>
  <c r="F1672" i="22"/>
  <c r="H1672" i="22"/>
  <c r="J1672" i="22"/>
  <c r="K1672" i="22"/>
  <c r="B1673" i="22"/>
  <c r="C1673" i="22"/>
  <c r="D1673" i="22"/>
  <c r="E1673" i="22"/>
  <c r="H1673" i="22"/>
  <c r="J1673" i="22"/>
  <c r="K1673" i="22"/>
  <c r="B1674" i="22"/>
  <c r="C1674" i="22"/>
  <c r="D1674" i="22"/>
  <c r="E1674" i="22"/>
  <c r="H1674" i="22"/>
  <c r="J1674" i="22"/>
  <c r="K1674" i="22"/>
  <c r="B1675" i="22"/>
  <c r="C1675" i="22"/>
  <c r="D1675" i="22"/>
  <c r="G1675" i="22"/>
  <c r="H1675" i="22"/>
  <c r="J1675" i="22"/>
  <c r="K1675" i="22"/>
  <c r="B1676" i="22"/>
  <c r="C1676" i="22"/>
  <c r="D1676" i="22"/>
  <c r="G1676" i="22"/>
  <c r="H1676" i="22"/>
  <c r="J1676" i="22"/>
  <c r="K1676" i="22"/>
  <c r="B1677" i="22"/>
  <c r="C1677" i="22"/>
  <c r="D1677" i="22"/>
  <c r="F1677" i="22"/>
  <c r="H1677" i="22"/>
  <c r="J1677" i="22"/>
  <c r="K1677" i="22"/>
  <c r="B1678" i="22"/>
  <c r="C1678" i="22"/>
  <c r="D1678" i="22"/>
  <c r="H1678" i="22"/>
  <c r="J1678" i="22"/>
  <c r="K1678" i="22"/>
  <c r="B1679" i="22"/>
  <c r="C1679" i="22"/>
  <c r="D1679" i="22"/>
  <c r="H1679" i="22"/>
  <c r="J1679" i="22"/>
  <c r="K1679" i="22"/>
  <c r="B1680" i="22"/>
  <c r="C1680" i="22"/>
  <c r="D1680" i="22"/>
  <c r="H1680" i="22"/>
  <c r="J1680" i="22"/>
  <c r="K1680" i="22"/>
  <c r="B1681" i="22"/>
  <c r="C1681" i="22"/>
  <c r="D1681" i="22"/>
  <c r="F1681" i="22"/>
  <c r="H1681" i="22"/>
  <c r="J1681" i="22"/>
  <c r="K1681" i="22"/>
  <c r="B1682" i="22"/>
  <c r="C1682" i="22"/>
  <c r="D1682" i="22"/>
  <c r="E1682" i="22"/>
  <c r="H1682" i="22"/>
  <c r="J1682" i="22"/>
  <c r="K1682" i="22"/>
  <c r="B1683" i="22"/>
  <c r="C1683" i="22"/>
  <c r="D1683" i="22"/>
  <c r="H1683" i="22"/>
  <c r="J1683" i="22"/>
  <c r="K1683" i="22"/>
  <c r="B1684" i="22"/>
  <c r="C1684" i="22"/>
  <c r="D1684" i="22"/>
  <c r="G1684" i="22"/>
  <c r="H1684" i="22"/>
  <c r="J1684" i="22"/>
  <c r="K1684" i="22"/>
  <c r="B1685" i="22"/>
  <c r="C1685" i="22"/>
  <c r="D1685" i="22"/>
  <c r="F1685" i="22"/>
  <c r="H1685" i="22"/>
  <c r="J1685" i="22"/>
  <c r="K1685" i="22"/>
  <c r="B1686" i="22"/>
  <c r="C1686" i="22"/>
  <c r="D1686" i="22"/>
  <c r="E1686" i="22"/>
  <c r="H1686" i="22"/>
  <c r="J1686" i="22"/>
  <c r="K1686" i="22"/>
  <c r="B1687" i="22"/>
  <c r="C1687" i="22"/>
  <c r="D1687" i="22"/>
  <c r="G1687" i="22"/>
  <c r="H1687" i="22"/>
  <c r="J1687" i="22"/>
  <c r="K1687" i="22"/>
  <c r="B1688" i="22"/>
  <c r="C1688" i="22"/>
  <c r="D1688" i="22"/>
  <c r="G1688" i="22"/>
  <c r="H1688" i="22"/>
  <c r="J1688" i="22"/>
  <c r="K1688" i="22"/>
  <c r="B1689" i="22"/>
  <c r="C1689" i="22"/>
  <c r="D1689" i="22"/>
  <c r="H1689" i="22"/>
  <c r="J1689" i="22"/>
  <c r="K1689" i="22"/>
  <c r="B1690" i="22"/>
  <c r="C1690" i="22"/>
  <c r="D1690" i="22"/>
  <c r="E1690" i="22"/>
  <c r="H1690" i="22"/>
  <c r="J1690" i="22"/>
  <c r="K1690" i="22"/>
  <c r="B1691" i="22"/>
  <c r="C1691" i="22"/>
  <c r="D1691" i="22"/>
  <c r="G1691" i="22"/>
  <c r="H1691" i="22"/>
  <c r="J1691" i="22"/>
  <c r="K1691" i="22"/>
  <c r="B1692" i="22"/>
  <c r="C1692" i="22"/>
  <c r="D1692" i="22"/>
  <c r="G1692" i="22"/>
  <c r="H1692" i="22"/>
  <c r="J1692" i="22"/>
  <c r="K1692" i="22"/>
  <c r="B1693" i="22"/>
  <c r="C1693" i="22"/>
  <c r="D1693" i="22"/>
  <c r="F1693" i="22"/>
  <c r="H1693" i="22"/>
  <c r="J1693" i="22"/>
  <c r="K1693" i="22"/>
  <c r="B1694" i="22"/>
  <c r="C1694" i="22"/>
  <c r="D1694" i="22"/>
  <c r="H1694" i="22"/>
  <c r="J1694" i="22"/>
  <c r="K1694" i="22"/>
  <c r="B1695" i="22"/>
  <c r="C1695" i="22"/>
  <c r="D1695" i="22"/>
  <c r="H1695" i="22"/>
  <c r="J1695" i="22"/>
  <c r="K1695" i="22"/>
  <c r="B1696" i="22"/>
  <c r="C1696" i="22"/>
  <c r="D1696" i="22"/>
  <c r="H1696" i="22"/>
  <c r="J1696" i="22"/>
  <c r="K1696" i="22"/>
  <c r="B1697" i="22"/>
  <c r="C1697" i="22"/>
  <c r="D1697" i="22"/>
  <c r="H1697" i="22"/>
  <c r="J1697" i="22"/>
  <c r="K1697" i="22"/>
  <c r="B1698" i="22"/>
  <c r="C1698" i="22"/>
  <c r="D1698" i="22"/>
  <c r="H1698" i="22"/>
  <c r="J1698" i="22"/>
  <c r="K1698" i="22"/>
  <c r="B1699" i="22"/>
  <c r="C1699" i="22"/>
  <c r="D1699" i="22"/>
  <c r="H1699" i="22"/>
  <c r="J1699" i="22"/>
  <c r="K1699" i="22"/>
  <c r="B1700" i="22"/>
  <c r="C1700" i="22"/>
  <c r="D1700" i="22"/>
  <c r="G1700" i="22"/>
  <c r="H1700" i="22"/>
  <c r="J1700" i="22"/>
  <c r="K1700" i="22"/>
  <c r="B1701" i="22"/>
  <c r="C1701" i="22"/>
  <c r="D1701" i="22"/>
  <c r="F1701" i="22"/>
  <c r="H1701" i="22"/>
  <c r="J1701" i="22"/>
  <c r="K1701" i="22"/>
  <c r="B1702" i="22"/>
  <c r="C1702" i="22"/>
  <c r="D1702" i="22"/>
  <c r="E1702" i="22"/>
  <c r="H1702" i="22"/>
  <c r="J1702" i="22"/>
  <c r="K1702" i="22"/>
  <c r="B1703" i="22"/>
  <c r="C1703" i="22"/>
  <c r="D1703" i="22"/>
  <c r="F1703" i="22"/>
  <c r="H1703" i="22"/>
  <c r="J1703" i="22"/>
  <c r="K1703" i="22"/>
  <c r="B1704" i="22"/>
  <c r="C1704" i="22"/>
  <c r="D1704" i="22"/>
  <c r="H1704" i="22"/>
  <c r="J1704" i="22"/>
  <c r="K1704" i="22"/>
  <c r="B1705" i="22"/>
  <c r="C1705" i="22"/>
  <c r="D1705" i="22"/>
  <c r="F1705" i="22"/>
  <c r="H1705" i="22"/>
  <c r="J1705" i="22"/>
  <c r="K1705" i="22"/>
  <c r="B1706" i="22"/>
  <c r="C1706" i="22"/>
  <c r="D1706" i="22"/>
  <c r="E1706" i="22"/>
  <c r="H1706" i="22"/>
  <c r="J1706" i="22"/>
  <c r="K1706" i="22"/>
  <c r="B1707" i="22"/>
  <c r="C1707" i="22"/>
  <c r="D1707" i="22"/>
  <c r="G1707" i="22"/>
  <c r="H1707" i="22"/>
  <c r="J1707" i="22"/>
  <c r="K1707" i="22"/>
  <c r="B1708" i="22"/>
  <c r="C1708" i="22"/>
  <c r="D1708" i="22"/>
  <c r="G1708" i="22"/>
  <c r="H1708" i="22"/>
  <c r="J1708" i="22"/>
  <c r="K1708" i="22"/>
  <c r="B1709" i="22"/>
  <c r="C1709" i="22"/>
  <c r="D1709" i="22"/>
  <c r="F1709" i="22"/>
  <c r="H1709" i="22"/>
  <c r="J1709" i="22"/>
  <c r="K1709" i="22"/>
  <c r="B1710" i="22"/>
  <c r="C1710" i="22"/>
  <c r="D1710" i="22"/>
  <c r="H1710" i="22"/>
  <c r="J1710" i="22"/>
  <c r="K1710" i="22"/>
  <c r="B1711" i="22"/>
  <c r="C1711" i="22"/>
  <c r="D1711" i="22"/>
  <c r="H1711" i="22"/>
  <c r="J1711" i="22"/>
  <c r="K1711" i="22"/>
  <c r="B1712" i="22"/>
  <c r="C1712" i="22"/>
  <c r="D1712" i="22"/>
  <c r="H1712" i="22"/>
  <c r="J1712" i="22"/>
  <c r="K1712" i="22"/>
  <c r="B1713" i="22"/>
  <c r="C1713" i="22"/>
  <c r="D1713" i="22"/>
  <c r="H1713" i="22"/>
  <c r="J1713" i="22"/>
  <c r="K1713" i="22"/>
  <c r="B1714" i="22"/>
  <c r="C1714" i="22"/>
  <c r="D1714" i="22"/>
  <c r="H1714" i="22"/>
  <c r="J1714" i="22"/>
  <c r="K1714" i="22"/>
  <c r="B1715" i="22"/>
  <c r="C1715" i="22"/>
  <c r="D1715" i="22"/>
  <c r="F1715" i="22"/>
  <c r="H1715" i="22"/>
  <c r="J1715" i="22"/>
  <c r="K1715" i="22"/>
  <c r="B1716" i="22"/>
  <c r="C1716" i="22"/>
  <c r="D1716" i="22"/>
  <c r="G1716" i="22"/>
  <c r="H1716" i="22"/>
  <c r="J1716" i="22"/>
  <c r="K1716" i="22"/>
  <c r="B1717" i="22"/>
  <c r="C1717" i="22"/>
  <c r="D1717" i="22"/>
  <c r="F1717" i="22"/>
  <c r="H1717" i="22"/>
  <c r="J1717" i="22"/>
  <c r="K1717" i="22"/>
  <c r="B1718" i="22"/>
  <c r="C1718" i="22"/>
  <c r="D1718" i="22"/>
  <c r="E1718" i="22"/>
  <c r="H1718" i="22"/>
  <c r="J1718" i="22"/>
  <c r="K1718" i="22"/>
  <c r="B1719" i="22"/>
  <c r="C1719" i="22"/>
  <c r="D1719" i="22"/>
  <c r="H1719" i="22"/>
  <c r="J1719" i="22"/>
  <c r="K1719" i="22"/>
  <c r="B1720" i="22"/>
  <c r="C1720" i="22"/>
  <c r="D1720" i="22"/>
  <c r="H1720" i="22"/>
  <c r="J1720" i="22"/>
  <c r="K1720" i="22"/>
  <c r="B1721" i="22"/>
  <c r="C1721" i="22"/>
  <c r="D1721" i="22"/>
  <c r="F1721" i="22"/>
  <c r="H1721" i="22"/>
  <c r="J1721" i="22"/>
  <c r="K1721" i="22"/>
  <c r="B1722" i="22"/>
  <c r="C1722" i="22"/>
  <c r="D1722" i="22"/>
  <c r="E1722" i="22"/>
  <c r="H1722" i="22"/>
  <c r="J1722" i="22"/>
  <c r="K1722" i="22"/>
  <c r="B1723" i="22"/>
  <c r="C1723" i="22"/>
  <c r="D1723" i="22"/>
  <c r="G1723" i="22"/>
  <c r="H1723" i="22"/>
  <c r="J1723" i="22"/>
  <c r="K1723" i="22"/>
  <c r="B1724" i="22"/>
  <c r="C1724" i="22"/>
  <c r="D1724" i="22"/>
  <c r="G1724" i="22"/>
  <c r="H1724" i="22"/>
  <c r="J1724" i="22"/>
  <c r="K1724" i="22"/>
  <c r="B1725" i="22"/>
  <c r="C1725" i="22"/>
  <c r="D1725" i="22"/>
  <c r="F1725" i="22"/>
  <c r="H1725" i="22"/>
  <c r="J1725" i="22"/>
  <c r="K1725" i="22"/>
  <c r="B1726" i="22"/>
  <c r="C1726" i="22"/>
  <c r="D1726" i="22"/>
  <c r="H1726" i="22"/>
  <c r="J1726" i="22"/>
  <c r="K1726" i="22"/>
  <c r="B1727" i="22"/>
  <c r="C1727" i="22"/>
  <c r="D1727" i="22"/>
  <c r="E1727" i="22"/>
  <c r="H1727" i="22"/>
  <c r="J1727" i="22"/>
  <c r="K1727" i="22"/>
  <c r="B1728" i="22"/>
  <c r="C1728" i="22"/>
  <c r="D1728" i="22"/>
  <c r="H1728" i="22"/>
  <c r="J1728" i="22"/>
  <c r="K1728" i="22"/>
  <c r="B1729" i="22"/>
  <c r="C1729" i="22"/>
  <c r="D1729" i="22"/>
  <c r="H1729" i="22"/>
  <c r="J1729" i="22"/>
  <c r="K1729" i="22"/>
  <c r="B1730" i="22"/>
  <c r="C1730" i="22"/>
  <c r="D1730" i="22"/>
  <c r="F1730" i="22"/>
  <c r="H1730" i="22"/>
  <c r="J1730" i="22"/>
  <c r="K1730" i="22"/>
  <c r="B1731" i="22"/>
  <c r="C1731" i="22"/>
  <c r="D1731" i="22"/>
  <c r="G1731" i="22"/>
  <c r="H1731" i="22"/>
  <c r="J1731" i="22"/>
  <c r="K1731" i="22"/>
  <c r="B1732" i="22"/>
  <c r="C1732" i="22"/>
  <c r="D1732" i="22"/>
  <c r="H1732" i="22"/>
  <c r="J1732" i="22"/>
  <c r="K1732" i="22"/>
  <c r="B1733" i="22"/>
  <c r="C1733" i="22"/>
  <c r="D1733" i="22"/>
  <c r="H1733" i="22"/>
  <c r="J1733" i="22"/>
  <c r="K1733" i="22"/>
  <c r="B1734" i="22"/>
  <c r="C1734" i="22"/>
  <c r="D1734" i="22"/>
  <c r="F1734" i="22"/>
  <c r="H1734" i="22"/>
  <c r="J1734" i="22"/>
  <c r="K1734" i="22"/>
  <c r="B1735" i="22"/>
  <c r="C1735" i="22"/>
  <c r="D1735" i="22"/>
  <c r="F1735" i="22"/>
  <c r="H1735" i="22"/>
  <c r="J1735" i="22"/>
  <c r="K1735" i="22"/>
  <c r="B1736" i="22"/>
  <c r="C1736" i="22"/>
  <c r="D1736" i="22"/>
  <c r="E1736" i="22"/>
  <c r="H1736" i="22"/>
  <c r="J1736" i="22"/>
  <c r="K1736" i="22"/>
  <c r="B1737" i="22"/>
  <c r="C1737" i="22"/>
  <c r="D1737" i="22"/>
  <c r="F1737" i="22"/>
  <c r="H1737" i="22"/>
  <c r="J1737" i="22"/>
  <c r="K1737" i="22"/>
  <c r="B1738" i="22"/>
  <c r="C1738" i="22"/>
  <c r="D1738" i="22"/>
  <c r="F1738" i="22"/>
  <c r="H1738" i="22"/>
  <c r="J1738" i="22"/>
  <c r="K1738" i="22"/>
  <c r="B1739" i="22"/>
  <c r="C1739" i="22"/>
  <c r="D1739" i="22"/>
  <c r="H1739" i="22"/>
  <c r="J1739" i="22"/>
  <c r="K1739" i="22"/>
  <c r="B1740" i="22"/>
  <c r="C1740" i="22"/>
  <c r="D1740" i="22"/>
  <c r="H1740" i="22"/>
  <c r="J1740" i="22"/>
  <c r="K1740" i="22"/>
  <c r="B1741" i="22"/>
  <c r="C1741" i="22"/>
  <c r="D1741" i="22"/>
  <c r="H1741" i="22"/>
  <c r="J1741" i="22"/>
  <c r="K1741" i="22"/>
  <c r="B1742" i="22"/>
  <c r="C1742" i="22"/>
  <c r="D1742" i="22"/>
  <c r="F1742" i="22"/>
  <c r="H1742" i="22"/>
  <c r="J1742" i="22"/>
  <c r="K1742" i="22"/>
  <c r="B1743" i="22"/>
  <c r="C1743" i="22"/>
  <c r="D1743" i="22"/>
  <c r="F1743" i="22"/>
  <c r="H1743" i="22"/>
  <c r="J1743" i="22"/>
  <c r="K1743" i="22"/>
  <c r="B1744" i="22"/>
  <c r="C1744" i="22"/>
  <c r="D1744" i="22"/>
  <c r="E1744" i="22"/>
  <c r="H1744" i="22"/>
  <c r="J1744" i="22"/>
  <c r="K1744" i="22"/>
  <c r="B1745" i="22"/>
  <c r="C1745" i="22"/>
  <c r="D1745" i="22"/>
  <c r="H1745" i="22"/>
  <c r="J1745" i="22"/>
  <c r="K1745" i="22"/>
  <c r="B1746" i="22"/>
  <c r="C1746" i="22"/>
  <c r="D1746" i="22"/>
  <c r="F1746" i="22"/>
  <c r="H1746" i="22"/>
  <c r="J1746" i="22"/>
  <c r="K1746" i="22"/>
  <c r="B1747" i="22"/>
  <c r="C1747" i="22"/>
  <c r="D1747" i="22"/>
  <c r="G1747" i="22"/>
  <c r="H1747" i="22"/>
  <c r="J1747" i="22"/>
  <c r="K1747" i="22"/>
  <c r="B1748" i="22"/>
  <c r="C1748" i="22"/>
  <c r="D1748" i="22"/>
  <c r="H1748" i="22"/>
  <c r="J1748" i="22"/>
  <c r="K1748" i="22"/>
  <c r="B1749" i="22"/>
  <c r="C1749" i="22"/>
  <c r="D1749" i="22"/>
  <c r="E1749" i="22"/>
  <c r="H1749" i="22"/>
  <c r="J1749" i="22"/>
  <c r="K1749" i="22"/>
  <c r="B1750" i="22"/>
  <c r="C1750" i="22"/>
  <c r="D1750" i="22"/>
  <c r="F1750" i="22"/>
  <c r="H1750" i="22"/>
  <c r="J1750" i="22"/>
  <c r="K1750" i="22"/>
  <c r="B1751" i="22"/>
  <c r="C1751" i="22"/>
  <c r="D1751" i="22"/>
  <c r="F1751" i="22"/>
  <c r="H1751" i="22"/>
  <c r="J1751" i="22"/>
  <c r="K1751" i="22"/>
  <c r="B1752" i="22"/>
  <c r="C1752" i="22"/>
  <c r="D1752" i="22"/>
  <c r="E1752" i="22"/>
  <c r="H1752" i="22"/>
  <c r="J1752" i="22"/>
  <c r="K1752" i="22"/>
  <c r="B1753" i="22"/>
  <c r="C1753" i="22"/>
  <c r="D1753" i="22"/>
  <c r="F1753" i="22"/>
  <c r="H1753" i="22"/>
  <c r="J1753" i="22"/>
  <c r="K1753" i="22"/>
  <c r="B1754" i="22"/>
  <c r="C1754" i="22"/>
  <c r="D1754" i="22"/>
  <c r="F1754" i="22"/>
  <c r="H1754" i="22"/>
  <c r="J1754" i="22"/>
  <c r="K1754" i="22"/>
  <c r="B1755" i="22"/>
  <c r="C1755" i="22"/>
  <c r="D1755" i="22"/>
  <c r="H1755" i="22"/>
  <c r="J1755" i="22"/>
  <c r="K1755" i="22"/>
  <c r="B1756" i="22"/>
  <c r="C1756" i="22"/>
  <c r="D1756" i="22"/>
  <c r="H1756" i="22"/>
  <c r="J1756" i="22"/>
  <c r="K1756" i="22"/>
  <c r="B1757" i="22"/>
  <c r="C1757" i="22"/>
  <c r="D1757" i="22"/>
  <c r="H1757" i="22"/>
  <c r="J1757" i="22"/>
  <c r="K1757" i="22"/>
  <c r="B1758" i="22"/>
  <c r="C1758" i="22"/>
  <c r="D1758" i="22"/>
  <c r="F1758" i="22"/>
  <c r="H1758" i="22"/>
  <c r="J1758" i="22"/>
  <c r="K1758" i="22"/>
  <c r="B1759" i="22"/>
  <c r="C1759" i="22"/>
  <c r="D1759" i="22"/>
  <c r="F1759" i="22"/>
  <c r="H1759" i="22"/>
  <c r="J1759" i="22"/>
  <c r="K1759" i="22"/>
  <c r="B1760" i="22"/>
  <c r="C1760" i="22"/>
  <c r="D1760" i="22"/>
  <c r="E1760" i="22"/>
  <c r="H1760" i="22"/>
  <c r="J1760" i="22"/>
  <c r="K1760" i="22"/>
  <c r="B1761" i="22"/>
  <c r="C1761" i="22"/>
  <c r="D1761" i="22"/>
  <c r="H1761" i="22"/>
  <c r="J1761" i="22"/>
  <c r="K1761" i="22"/>
  <c r="B1762" i="22"/>
  <c r="C1762" i="22"/>
  <c r="D1762" i="22"/>
  <c r="F1762" i="22"/>
  <c r="H1762" i="22"/>
  <c r="J1762" i="22"/>
  <c r="K1762" i="22"/>
  <c r="B1763" i="22"/>
  <c r="C1763" i="22"/>
  <c r="D1763" i="22"/>
  <c r="G1763" i="22"/>
  <c r="H1763" i="22"/>
  <c r="J1763" i="22"/>
  <c r="K1763" i="22"/>
  <c r="B1764" i="22"/>
  <c r="C1764" i="22"/>
  <c r="D1764" i="22"/>
  <c r="H1764" i="22"/>
  <c r="J1764" i="22"/>
  <c r="K1764" i="22"/>
  <c r="B1765" i="22"/>
  <c r="C1765" i="22"/>
  <c r="D1765" i="22"/>
  <c r="E1765" i="22"/>
  <c r="H1765" i="22"/>
  <c r="J1765" i="22"/>
  <c r="K1765" i="22"/>
  <c r="B1766" i="22"/>
  <c r="C1766" i="22"/>
  <c r="D1766" i="22"/>
  <c r="F1766" i="22"/>
  <c r="H1766" i="22"/>
  <c r="J1766" i="22"/>
  <c r="K1766" i="22"/>
  <c r="B1767" i="22"/>
  <c r="C1767" i="22"/>
  <c r="D1767" i="22"/>
  <c r="F1767" i="22"/>
  <c r="H1767" i="22"/>
  <c r="J1767" i="22"/>
  <c r="K1767" i="22"/>
  <c r="B1768" i="22"/>
  <c r="C1768" i="22"/>
  <c r="D1768" i="22"/>
  <c r="E1768" i="22"/>
  <c r="H1768" i="22"/>
  <c r="J1768" i="22"/>
  <c r="K1768" i="22"/>
  <c r="B1769" i="22"/>
  <c r="C1769" i="22"/>
  <c r="D1769" i="22"/>
  <c r="F1769" i="22"/>
  <c r="H1769" i="22"/>
  <c r="J1769" i="22"/>
  <c r="K1769" i="22"/>
  <c r="B1770" i="22"/>
  <c r="C1770" i="22"/>
  <c r="D1770" i="22"/>
  <c r="F1770" i="22"/>
  <c r="H1770" i="22"/>
  <c r="J1770" i="22"/>
  <c r="K1770" i="22"/>
  <c r="B1771" i="22"/>
  <c r="C1771" i="22"/>
  <c r="D1771" i="22"/>
  <c r="H1771" i="22"/>
  <c r="J1771" i="22"/>
  <c r="K1771" i="22"/>
  <c r="B1772" i="22"/>
  <c r="C1772" i="22"/>
  <c r="D1772" i="22"/>
  <c r="H1772" i="22"/>
  <c r="J1772" i="22"/>
  <c r="K1772" i="22"/>
  <c r="B1773" i="22"/>
  <c r="C1773" i="22"/>
  <c r="D1773" i="22"/>
  <c r="H1773" i="22"/>
  <c r="J1773" i="22"/>
  <c r="K1773" i="22"/>
  <c r="B1774" i="22"/>
  <c r="C1774" i="22"/>
  <c r="D1774" i="22"/>
  <c r="F1774" i="22"/>
  <c r="H1774" i="22"/>
  <c r="J1774" i="22"/>
  <c r="K1774" i="22"/>
  <c r="B1775" i="22"/>
  <c r="C1775" i="22"/>
  <c r="D1775" i="22"/>
  <c r="F1775" i="22"/>
  <c r="H1775" i="22"/>
  <c r="J1775" i="22"/>
  <c r="K1775" i="22"/>
  <c r="B1776" i="22"/>
  <c r="C1776" i="22"/>
  <c r="D1776" i="22"/>
  <c r="E1776" i="22"/>
  <c r="H1776" i="22"/>
  <c r="J1776" i="22"/>
  <c r="K1776" i="22"/>
  <c r="B1777" i="22"/>
  <c r="C1777" i="22"/>
  <c r="D1777" i="22"/>
  <c r="H1777" i="22"/>
  <c r="J1777" i="22"/>
  <c r="K1777" i="22"/>
  <c r="B1778" i="22"/>
  <c r="C1778" i="22"/>
  <c r="D1778" i="22"/>
  <c r="F1778" i="22"/>
  <c r="H1778" i="22"/>
  <c r="J1778" i="22"/>
  <c r="K1778" i="22"/>
  <c r="B1779" i="22"/>
  <c r="C1779" i="22"/>
  <c r="D1779" i="22"/>
  <c r="G1779" i="22"/>
  <c r="H1779" i="22"/>
  <c r="J1779" i="22"/>
  <c r="K1779" i="22"/>
  <c r="B1780" i="22"/>
  <c r="C1780" i="22"/>
  <c r="D1780" i="22"/>
  <c r="H1780" i="22"/>
  <c r="J1780" i="22"/>
  <c r="K1780" i="22"/>
  <c r="B1781" i="22"/>
  <c r="C1781" i="22"/>
  <c r="D1781" i="22"/>
  <c r="H1781" i="22"/>
  <c r="J1781" i="22"/>
  <c r="K1781" i="22"/>
  <c r="B1782" i="22"/>
  <c r="C1782" i="22"/>
  <c r="D1782" i="22"/>
  <c r="F1782" i="22"/>
  <c r="H1782" i="22"/>
  <c r="J1782" i="22"/>
  <c r="K1782" i="22"/>
  <c r="B1783" i="22"/>
  <c r="C1783" i="22"/>
  <c r="D1783" i="22"/>
  <c r="F1783" i="22"/>
  <c r="H1783" i="22"/>
  <c r="J1783" i="22"/>
  <c r="K1783" i="22"/>
  <c r="B1784" i="22"/>
  <c r="C1784" i="22"/>
  <c r="D1784" i="22"/>
  <c r="E1784" i="22"/>
  <c r="H1784" i="22"/>
  <c r="J1784" i="22"/>
  <c r="K1784" i="22"/>
  <c r="B1785" i="22"/>
  <c r="C1785" i="22"/>
  <c r="D1785" i="22"/>
  <c r="F1785" i="22"/>
  <c r="H1785" i="22"/>
  <c r="J1785" i="22"/>
  <c r="K1785" i="22"/>
  <c r="B1786" i="22"/>
  <c r="C1786" i="22"/>
  <c r="D1786" i="22"/>
  <c r="F1786" i="22"/>
  <c r="H1786" i="22"/>
  <c r="J1786" i="22"/>
  <c r="K1786" i="22"/>
  <c r="B1787" i="22"/>
  <c r="C1787" i="22"/>
  <c r="D1787" i="22"/>
  <c r="H1787" i="22"/>
  <c r="J1787" i="22"/>
  <c r="K1787" i="22"/>
  <c r="B1788" i="22"/>
  <c r="C1788" i="22"/>
  <c r="D1788" i="22"/>
  <c r="H1788" i="22"/>
  <c r="J1788" i="22"/>
  <c r="K1788" i="22"/>
  <c r="B1789" i="22"/>
  <c r="C1789" i="22"/>
  <c r="D1789" i="22"/>
  <c r="H1789" i="22"/>
  <c r="J1789" i="22"/>
  <c r="K1789" i="22"/>
  <c r="B1790" i="22"/>
  <c r="C1790" i="22"/>
  <c r="D1790" i="22"/>
  <c r="H1790" i="22"/>
  <c r="J1790" i="22"/>
  <c r="K1790" i="22"/>
  <c r="L1790" i="22"/>
  <c r="B1791" i="22"/>
  <c r="C1791" i="22"/>
  <c r="D1791" i="22"/>
  <c r="F1791" i="22"/>
  <c r="H1791" i="22"/>
  <c r="J1791" i="22"/>
  <c r="K1791" i="22"/>
  <c r="B1792" i="22"/>
  <c r="C1792" i="22"/>
  <c r="D1792" i="22"/>
  <c r="F1792" i="22"/>
  <c r="H1792" i="22"/>
  <c r="J1792" i="22"/>
  <c r="K1792" i="22"/>
  <c r="L1792" i="22"/>
  <c r="B1793" i="22"/>
  <c r="C1793" i="22"/>
  <c r="D1793" i="22"/>
  <c r="F1793" i="22"/>
  <c r="H1793" i="22"/>
  <c r="J1793" i="22"/>
  <c r="K1793" i="22"/>
  <c r="L1793" i="22"/>
  <c r="B1794" i="22"/>
  <c r="C1794" i="22"/>
  <c r="D1794" i="22"/>
  <c r="E1794" i="22"/>
  <c r="H1794" i="22"/>
  <c r="J1794" i="22"/>
  <c r="K1794" i="22"/>
  <c r="L1794" i="22"/>
  <c r="B1795" i="22"/>
  <c r="C1795" i="22"/>
  <c r="D1795" i="22"/>
  <c r="H1795" i="22"/>
  <c r="J1795" i="22"/>
  <c r="K1795" i="22"/>
  <c r="L1795" i="22"/>
  <c r="B1796" i="22"/>
  <c r="C1796" i="22"/>
  <c r="D1796" i="22"/>
  <c r="F1796" i="22"/>
  <c r="H1796" i="22"/>
  <c r="J1796" i="22"/>
  <c r="K1796" i="22"/>
  <c r="L1796" i="22"/>
  <c r="B1797" i="22"/>
  <c r="C1797" i="22"/>
  <c r="D1797" i="22"/>
  <c r="H1797" i="22"/>
  <c r="J1797" i="22"/>
  <c r="K1797" i="22"/>
  <c r="L1797" i="22"/>
  <c r="B1798" i="22"/>
  <c r="C1798" i="22"/>
  <c r="D1798" i="22"/>
  <c r="G1798" i="22"/>
  <c r="H1798" i="22"/>
  <c r="J1798" i="22"/>
  <c r="K1798" i="22"/>
  <c r="L1798" i="22"/>
  <c r="B1799" i="22"/>
  <c r="C1799" i="22"/>
  <c r="D1799" i="22"/>
  <c r="E1799" i="22"/>
  <c r="H1799" i="22"/>
  <c r="J1799" i="22"/>
  <c r="K1799" i="22"/>
  <c r="L1799" i="22"/>
  <c r="B1800" i="22"/>
  <c r="C1800" i="22"/>
  <c r="D1800" i="22"/>
  <c r="F1800" i="22"/>
  <c r="H1800" i="22"/>
  <c r="J1800" i="22"/>
  <c r="K1800" i="22"/>
  <c r="L1800" i="22"/>
  <c r="B1801" i="22"/>
  <c r="C1801" i="22"/>
  <c r="D1801" i="22"/>
  <c r="E1801" i="22"/>
  <c r="H1801" i="22"/>
  <c r="J1801" i="22"/>
  <c r="K1801" i="22"/>
  <c r="L1801" i="22"/>
  <c r="B1802" i="22"/>
  <c r="C1802" i="22"/>
  <c r="D1802" i="22"/>
  <c r="F1802" i="22"/>
  <c r="H1802" i="22"/>
  <c r="J1802" i="22"/>
  <c r="K1802" i="22"/>
  <c r="L1802" i="22"/>
  <c r="B1803" i="22"/>
  <c r="C1803" i="22"/>
  <c r="D1803" i="22"/>
  <c r="G1803" i="22"/>
  <c r="H1803" i="22"/>
  <c r="J1803" i="22"/>
  <c r="K1803" i="22"/>
  <c r="L1803" i="22"/>
  <c r="B1804" i="22"/>
  <c r="C1804" i="22"/>
  <c r="D1804" i="22"/>
  <c r="H1804" i="22"/>
  <c r="J1804" i="22"/>
  <c r="K1804" i="22"/>
  <c r="L1804" i="22"/>
  <c r="B1805" i="22"/>
  <c r="C1805" i="22"/>
  <c r="D1805" i="22"/>
  <c r="H1805" i="22"/>
  <c r="J1805" i="22"/>
  <c r="K1805" i="22"/>
  <c r="B1806" i="22"/>
  <c r="C1806" i="22"/>
  <c r="D1806" i="22"/>
  <c r="H1806" i="22"/>
  <c r="J1806" i="22"/>
  <c r="K1806" i="22"/>
  <c r="L1806" i="22"/>
  <c r="B1807" i="22"/>
  <c r="C1807" i="22"/>
  <c r="D1807" i="22"/>
  <c r="F1807" i="22"/>
  <c r="H1807" i="22"/>
  <c r="J1807" i="22"/>
  <c r="K1807" i="22"/>
  <c r="B1808" i="22"/>
  <c r="C1808" i="22"/>
  <c r="D1808" i="22"/>
  <c r="F1808" i="22"/>
  <c r="H1808" i="22"/>
  <c r="J1808" i="22"/>
  <c r="K1808" i="22"/>
  <c r="L1808" i="22"/>
  <c r="B1809" i="22"/>
  <c r="C1809" i="22"/>
  <c r="D1809" i="22"/>
  <c r="F1809" i="22"/>
  <c r="H1809" i="22"/>
  <c r="J1809" i="22"/>
  <c r="K1809" i="22"/>
  <c r="L1809" i="22"/>
  <c r="B1810" i="22"/>
  <c r="C1810" i="22"/>
  <c r="D1810" i="22"/>
  <c r="E1810" i="22"/>
  <c r="H1810" i="22"/>
  <c r="J1810" i="22"/>
  <c r="K1810" i="22"/>
  <c r="L1810" i="22"/>
  <c r="B1811" i="22"/>
  <c r="C1811" i="22"/>
  <c r="D1811" i="22"/>
  <c r="H1811" i="22"/>
  <c r="J1811" i="22"/>
  <c r="K1811" i="22"/>
  <c r="L1811" i="22"/>
  <c r="B1812" i="22"/>
  <c r="C1812" i="22"/>
  <c r="D1812" i="22"/>
  <c r="F1812" i="22"/>
  <c r="H1812" i="22"/>
  <c r="J1812" i="22"/>
  <c r="K1812" i="22"/>
  <c r="L1812" i="22"/>
  <c r="B1813" i="22"/>
  <c r="C1813" i="22"/>
  <c r="D1813" i="22"/>
  <c r="H1813" i="22"/>
  <c r="J1813" i="22"/>
  <c r="K1813" i="22"/>
  <c r="L1813" i="22"/>
  <c r="B1814" i="22"/>
  <c r="C1814" i="22"/>
  <c r="D1814" i="22"/>
  <c r="G1814" i="22"/>
  <c r="H1814" i="22"/>
  <c r="J1814" i="22"/>
  <c r="K1814" i="22"/>
  <c r="L1814" i="22"/>
  <c r="B1815" i="22"/>
  <c r="C1815" i="22"/>
  <c r="D1815" i="22"/>
  <c r="E1815" i="22"/>
  <c r="H1815" i="22"/>
  <c r="J1815" i="22"/>
  <c r="K1815" i="22"/>
  <c r="L1815" i="22"/>
  <c r="B1816" i="22"/>
  <c r="C1816" i="22"/>
  <c r="D1816" i="22"/>
  <c r="F1816" i="22"/>
  <c r="H1816" i="22"/>
  <c r="J1816" i="22"/>
  <c r="K1816" i="22"/>
  <c r="L1816" i="22"/>
  <c r="B1817" i="22"/>
  <c r="C1817" i="22"/>
  <c r="D1817" i="22"/>
  <c r="E1817" i="22"/>
  <c r="H1817" i="22"/>
  <c r="J1817" i="22"/>
  <c r="K1817" i="22"/>
  <c r="L1817" i="22"/>
  <c r="B1818" i="22"/>
  <c r="C1818" i="22"/>
  <c r="D1818" i="22"/>
  <c r="F1818" i="22"/>
  <c r="H1818" i="22"/>
  <c r="J1818" i="22"/>
  <c r="K1818" i="22"/>
  <c r="L1818" i="22"/>
  <c r="B1819" i="22"/>
  <c r="C1819" i="22"/>
  <c r="D1819" i="22"/>
  <c r="G1819" i="22"/>
  <c r="H1819" i="22"/>
  <c r="J1819" i="22"/>
  <c r="K1819" i="22"/>
  <c r="L1819" i="22"/>
  <c r="B1820" i="22"/>
  <c r="C1820" i="22"/>
  <c r="D1820" i="22"/>
  <c r="H1820" i="22"/>
  <c r="J1820" i="22"/>
  <c r="K1820" i="22"/>
  <c r="L1820" i="22"/>
  <c r="B1821" i="22"/>
  <c r="C1821" i="22"/>
  <c r="D1821" i="22"/>
  <c r="H1821" i="22"/>
  <c r="J1821" i="22"/>
  <c r="K1821" i="22"/>
  <c r="B1822" i="22"/>
  <c r="C1822" i="22"/>
  <c r="D1822" i="22"/>
  <c r="H1822" i="22"/>
  <c r="J1822" i="22"/>
  <c r="K1822" i="22"/>
  <c r="L1822" i="22"/>
  <c r="B1823" i="22"/>
  <c r="C1823" i="22"/>
  <c r="D1823" i="22"/>
  <c r="F1823" i="22"/>
  <c r="H1823" i="22"/>
  <c r="J1823" i="22"/>
  <c r="K1823" i="22"/>
  <c r="B1824" i="22"/>
  <c r="C1824" i="22"/>
  <c r="D1824" i="22"/>
  <c r="F1824" i="22"/>
  <c r="H1824" i="22"/>
  <c r="J1824" i="22"/>
  <c r="K1824" i="22"/>
  <c r="L1824" i="22"/>
  <c r="B1825" i="22"/>
  <c r="C1825" i="22"/>
  <c r="D1825" i="22"/>
  <c r="F1825" i="22"/>
  <c r="H1825" i="22"/>
  <c r="J1825" i="22"/>
  <c r="K1825" i="22"/>
  <c r="L1825" i="22"/>
  <c r="B1826" i="22"/>
  <c r="C1826" i="22"/>
  <c r="D1826" i="22"/>
  <c r="E1826" i="22"/>
  <c r="H1826" i="22"/>
  <c r="J1826" i="22"/>
  <c r="K1826" i="22"/>
  <c r="L1826" i="22"/>
  <c r="B1827" i="22"/>
  <c r="C1827" i="22"/>
  <c r="D1827" i="22"/>
  <c r="H1827" i="22"/>
  <c r="J1827" i="22"/>
  <c r="K1827" i="22"/>
  <c r="L1827" i="22"/>
  <c r="B1828" i="22"/>
  <c r="C1828" i="22"/>
  <c r="D1828" i="22"/>
  <c r="F1828" i="22"/>
  <c r="H1828" i="22"/>
  <c r="J1828" i="22"/>
  <c r="K1828" i="22"/>
  <c r="L1828" i="22"/>
  <c r="B1829" i="22"/>
  <c r="C1829" i="22"/>
  <c r="D1829" i="22"/>
  <c r="H1829" i="22"/>
  <c r="J1829" i="22"/>
  <c r="K1829" i="22"/>
  <c r="L1829" i="22"/>
  <c r="B1830" i="22"/>
  <c r="C1830" i="22"/>
  <c r="D1830" i="22"/>
  <c r="G1830" i="22"/>
  <c r="H1830" i="22"/>
  <c r="J1830" i="22"/>
  <c r="K1830" i="22"/>
  <c r="L1830" i="22"/>
  <c r="B1831" i="22"/>
  <c r="C1831" i="22"/>
  <c r="D1831" i="22"/>
  <c r="H1831" i="22"/>
  <c r="J1831" i="22"/>
  <c r="K1831" i="22"/>
  <c r="B1832" i="22"/>
  <c r="C1832" i="22"/>
  <c r="D1832" i="22"/>
  <c r="H1832" i="22"/>
  <c r="J1832" i="22"/>
  <c r="K1832" i="22"/>
  <c r="L1832" i="22"/>
  <c r="B1833" i="22"/>
  <c r="C1833" i="22"/>
  <c r="D1833" i="22"/>
  <c r="E1833" i="22"/>
  <c r="H1833" i="22"/>
  <c r="J1833" i="22"/>
  <c r="K1833" i="22"/>
  <c r="L1833" i="22"/>
  <c r="B1834" i="22"/>
  <c r="C1834" i="22"/>
  <c r="D1834" i="22"/>
  <c r="F1834" i="22"/>
  <c r="H1834" i="22"/>
  <c r="J1834" i="22"/>
  <c r="K1834" i="22"/>
  <c r="L1834" i="22"/>
  <c r="B1835" i="22"/>
  <c r="C1835" i="22"/>
  <c r="D1835" i="22"/>
  <c r="G1835" i="22"/>
  <c r="H1835" i="22"/>
  <c r="J1835" i="22"/>
  <c r="K1835" i="22"/>
  <c r="L1835" i="22"/>
  <c r="B1836" i="22"/>
  <c r="C1836" i="22"/>
  <c r="D1836" i="22"/>
  <c r="H1836" i="22"/>
  <c r="J1836" i="22"/>
  <c r="K1836" i="22"/>
  <c r="L1836" i="22"/>
  <c r="B1837" i="22"/>
  <c r="C1837" i="22"/>
  <c r="D1837" i="22"/>
  <c r="H1837" i="22"/>
  <c r="J1837" i="22"/>
  <c r="K1837" i="22"/>
  <c r="B1838" i="22"/>
  <c r="C1838" i="22"/>
  <c r="D1838" i="22"/>
  <c r="H1838" i="22"/>
  <c r="J1838" i="22"/>
  <c r="K1838" i="22"/>
  <c r="L1838" i="22"/>
  <c r="B1839" i="22"/>
  <c r="C1839" i="22"/>
  <c r="D1839" i="22"/>
  <c r="F1839" i="22"/>
  <c r="H1839" i="22"/>
  <c r="J1839" i="22"/>
  <c r="K1839" i="22"/>
  <c r="B1840" i="22"/>
  <c r="C1840" i="22"/>
  <c r="D1840" i="22"/>
  <c r="F1840" i="22"/>
  <c r="H1840" i="22"/>
  <c r="J1840" i="22"/>
  <c r="K1840" i="22"/>
  <c r="L1840" i="22"/>
  <c r="B1841" i="22"/>
  <c r="C1841" i="22"/>
  <c r="D1841" i="22"/>
  <c r="F1841" i="22"/>
  <c r="H1841" i="22"/>
  <c r="J1841" i="22"/>
  <c r="K1841" i="22"/>
  <c r="L1841" i="22"/>
  <c r="B1842" i="22"/>
  <c r="C1842" i="22"/>
  <c r="D1842" i="22"/>
  <c r="H1842" i="22"/>
  <c r="J1842" i="22"/>
  <c r="K1842" i="22"/>
  <c r="B1843" i="22"/>
  <c r="C1843" i="22"/>
  <c r="D1843" i="22"/>
  <c r="H1843" i="22"/>
  <c r="J1843" i="22"/>
  <c r="K1843" i="22"/>
  <c r="L1843" i="22"/>
  <c r="B1844" i="22"/>
  <c r="C1844" i="22"/>
  <c r="D1844" i="22"/>
  <c r="F1844" i="22"/>
  <c r="H1844" i="22"/>
  <c r="J1844" i="22"/>
  <c r="K1844" i="22"/>
  <c r="L1844" i="22"/>
  <c r="B1845" i="22"/>
  <c r="C1845" i="22"/>
  <c r="D1845" i="22"/>
  <c r="H1845" i="22"/>
  <c r="J1845" i="22"/>
  <c r="K1845" i="22"/>
  <c r="L1845" i="22"/>
  <c r="B1846" i="22"/>
  <c r="C1846" i="22"/>
  <c r="D1846" i="22"/>
  <c r="G1846" i="22"/>
  <c r="H1846" i="22"/>
  <c r="J1846" i="22"/>
  <c r="K1846" i="22"/>
  <c r="L1846" i="22"/>
  <c r="B1847" i="22"/>
  <c r="C1847" i="22"/>
  <c r="D1847" i="22"/>
  <c r="E1847" i="22"/>
  <c r="H1847" i="22"/>
  <c r="J1847" i="22"/>
  <c r="K1847" i="22"/>
  <c r="L1847" i="22"/>
  <c r="B1848" i="22"/>
  <c r="C1848" i="22"/>
  <c r="D1848" i="22"/>
  <c r="F1848" i="22"/>
  <c r="H1848" i="22"/>
  <c r="J1848" i="22"/>
  <c r="K1848" i="22"/>
  <c r="L1848" i="22"/>
  <c r="B1849" i="22"/>
  <c r="C1849" i="22"/>
  <c r="D1849" i="22"/>
  <c r="H1849" i="22"/>
  <c r="J1849" i="22"/>
  <c r="K1849" i="22"/>
  <c r="L1849" i="22"/>
  <c r="B1850" i="22"/>
  <c r="C1850" i="22"/>
  <c r="D1850" i="22"/>
  <c r="F1850" i="22"/>
  <c r="H1850" i="22"/>
  <c r="J1850" i="22"/>
  <c r="K1850" i="22"/>
  <c r="L1850" i="22"/>
  <c r="B1851" i="22"/>
  <c r="C1851" i="22"/>
  <c r="D1851" i="22"/>
  <c r="G1851" i="22"/>
  <c r="H1851" i="22"/>
  <c r="J1851" i="22"/>
  <c r="K1851" i="22"/>
  <c r="L1851" i="22"/>
  <c r="B1852" i="22"/>
  <c r="C1852" i="22"/>
  <c r="D1852" i="22"/>
  <c r="E1852" i="22"/>
  <c r="H1852" i="22"/>
  <c r="J1852" i="22"/>
  <c r="K1852" i="22"/>
  <c r="L1852" i="22"/>
  <c r="B1853" i="22"/>
  <c r="C1853" i="22"/>
  <c r="D1853" i="22"/>
  <c r="F1853" i="22"/>
  <c r="H1853" i="22"/>
  <c r="J1853" i="22"/>
  <c r="K1853" i="22"/>
  <c r="B1854" i="22"/>
  <c r="C1854" i="22"/>
  <c r="D1854" i="22"/>
  <c r="H1854" i="22"/>
  <c r="J1854" i="22"/>
  <c r="K1854" i="22"/>
  <c r="L1854" i="22"/>
  <c r="B1855" i="22"/>
  <c r="C1855" i="22"/>
  <c r="D1855" i="22"/>
  <c r="F1855" i="22"/>
  <c r="H1855" i="22"/>
  <c r="J1855" i="22"/>
  <c r="K1855" i="22"/>
  <c r="B1856" i="22"/>
  <c r="C1856" i="22"/>
  <c r="D1856" i="22"/>
  <c r="F1856" i="22"/>
  <c r="H1856" i="22"/>
  <c r="J1856" i="22"/>
  <c r="K1856" i="22"/>
  <c r="L1856" i="22"/>
  <c r="B1857" i="22"/>
  <c r="C1857" i="22"/>
  <c r="D1857" i="22"/>
  <c r="H1857" i="22"/>
  <c r="J1857" i="22"/>
  <c r="K1857" i="22"/>
  <c r="L1857" i="22"/>
  <c r="B1858" i="22"/>
  <c r="C1858" i="22"/>
  <c r="D1858" i="22"/>
  <c r="H1858" i="22"/>
  <c r="J1858" i="22"/>
  <c r="K1858" i="22"/>
  <c r="B1859" i="22"/>
  <c r="C1859" i="22"/>
  <c r="D1859" i="22"/>
  <c r="H1859" i="22"/>
  <c r="J1859" i="22"/>
  <c r="K1859" i="22"/>
  <c r="B1860" i="22"/>
  <c r="C1860" i="22"/>
  <c r="D1860" i="22"/>
  <c r="H1860" i="22"/>
  <c r="J1860" i="22"/>
  <c r="K1860" i="22"/>
  <c r="L1860" i="22"/>
  <c r="B1861" i="22"/>
  <c r="C1861" i="22"/>
  <c r="D1861" i="22"/>
  <c r="F1861" i="22"/>
  <c r="H1861" i="22"/>
  <c r="J1861" i="22"/>
  <c r="K1861" i="22"/>
  <c r="L1861" i="22"/>
  <c r="B1862" i="22"/>
  <c r="C1862" i="22"/>
  <c r="D1862" i="22"/>
  <c r="G1862" i="22"/>
  <c r="H1862" i="22"/>
  <c r="J1862" i="22"/>
  <c r="K1862" i="22"/>
  <c r="L1862" i="22"/>
  <c r="B1863" i="22"/>
  <c r="C1863" i="22"/>
  <c r="D1863" i="22"/>
  <c r="E1863" i="22"/>
  <c r="H1863" i="22"/>
  <c r="J1863" i="22"/>
  <c r="K1863" i="22"/>
  <c r="L1863" i="22"/>
  <c r="B1864" i="22"/>
  <c r="C1864" i="22"/>
  <c r="D1864" i="22"/>
  <c r="E1864" i="22"/>
  <c r="H1864" i="22"/>
  <c r="J1864" i="22"/>
  <c r="K1864" i="22"/>
  <c r="L1864" i="22"/>
  <c r="B1865" i="22"/>
  <c r="C1865" i="22"/>
  <c r="D1865" i="22"/>
  <c r="H1865" i="22"/>
  <c r="J1865" i="22"/>
  <c r="K1865" i="22"/>
  <c r="B1866" i="22"/>
  <c r="C1866" i="22"/>
  <c r="D1866" i="22"/>
  <c r="H1866" i="22"/>
  <c r="J1866" i="22"/>
  <c r="K1866" i="22"/>
  <c r="L1866" i="22"/>
  <c r="B1867" i="22"/>
  <c r="C1867" i="22"/>
  <c r="D1867" i="22"/>
  <c r="G1867" i="22"/>
  <c r="H1867" i="22"/>
  <c r="J1867" i="22"/>
  <c r="K1867" i="22"/>
  <c r="L1867" i="22"/>
  <c r="B1868" i="22"/>
  <c r="C1868" i="22"/>
  <c r="D1868" i="22"/>
  <c r="E1868" i="22"/>
  <c r="H1868" i="22"/>
  <c r="J1868" i="22"/>
  <c r="K1868" i="22"/>
  <c r="L1868" i="22"/>
  <c r="B1869" i="22"/>
  <c r="C1869" i="22"/>
  <c r="D1869" i="22"/>
  <c r="G1869" i="22"/>
  <c r="H1869" i="22"/>
  <c r="J1869" i="22"/>
  <c r="K1869" i="22"/>
  <c r="L1869" i="22"/>
  <c r="B1870" i="22"/>
  <c r="C1870" i="22"/>
  <c r="D1870" i="22"/>
  <c r="E1870" i="22"/>
  <c r="H1870" i="22"/>
  <c r="J1870" i="22"/>
  <c r="K1870" i="22"/>
  <c r="B1871" i="22"/>
  <c r="C1871" i="22"/>
  <c r="D1871" i="22"/>
  <c r="H1871" i="22"/>
  <c r="J1871" i="22"/>
  <c r="K1871" i="22"/>
  <c r="L1871" i="22"/>
  <c r="B1872" i="22"/>
  <c r="C1872" i="22"/>
  <c r="D1872" i="22"/>
  <c r="F1872" i="22"/>
  <c r="H1872" i="22"/>
  <c r="J1872" i="22"/>
  <c r="K1872" i="22"/>
  <c r="L1872" i="22"/>
  <c r="B1873" i="22"/>
  <c r="C1873" i="22"/>
  <c r="D1873" i="22"/>
  <c r="H1873" i="22"/>
  <c r="J1873" i="22"/>
  <c r="K1873" i="22"/>
  <c r="L1873" i="22"/>
  <c r="B1874" i="22"/>
  <c r="C1874" i="22"/>
  <c r="D1874" i="22"/>
  <c r="E1874" i="22"/>
  <c r="H1874" i="22"/>
  <c r="J1874" i="22"/>
  <c r="K1874" i="22"/>
  <c r="L1874" i="22"/>
  <c r="B1875" i="22"/>
  <c r="C1875" i="22"/>
  <c r="D1875" i="22"/>
  <c r="E1875" i="22"/>
  <c r="H1875" i="22"/>
  <c r="J1875" i="22"/>
  <c r="K1875" i="22"/>
  <c r="B1876" i="22"/>
  <c r="C1876" i="22"/>
  <c r="D1876" i="22"/>
  <c r="H1876" i="22"/>
  <c r="J1876" i="22"/>
  <c r="K1876" i="22"/>
  <c r="B1877" i="22"/>
  <c r="C1877" i="22"/>
  <c r="D1877" i="22"/>
  <c r="H1877" i="22"/>
  <c r="J1877" i="22"/>
  <c r="K1877" i="22"/>
  <c r="B1878" i="22"/>
  <c r="C1878" i="22"/>
  <c r="D1878" i="22"/>
  <c r="H1878" i="22"/>
  <c r="J1878" i="22"/>
  <c r="K1878" i="22"/>
  <c r="L1878" i="22"/>
  <c r="B1879" i="22"/>
  <c r="C1879" i="22"/>
  <c r="D1879" i="22"/>
  <c r="H1879" i="22"/>
  <c r="J1879" i="22"/>
  <c r="K1879" i="22"/>
  <c r="L1879" i="22"/>
  <c r="B1880" i="22"/>
  <c r="C1880" i="22"/>
  <c r="D1880" i="22"/>
  <c r="H1880" i="22"/>
  <c r="J1880" i="22"/>
  <c r="K1880" i="22"/>
  <c r="B1881" i="22"/>
  <c r="C1881" i="22"/>
  <c r="D1881" i="22"/>
  <c r="E1881" i="22"/>
  <c r="H1881" i="22"/>
  <c r="J1881" i="22"/>
  <c r="K1881" i="22"/>
  <c r="B1882" i="22"/>
  <c r="C1882" i="22"/>
  <c r="D1882" i="22"/>
  <c r="H1882" i="22"/>
  <c r="J1882" i="22"/>
  <c r="K1882" i="22"/>
  <c r="L1882" i="22"/>
  <c r="B1883" i="22"/>
  <c r="C1883" i="22"/>
  <c r="D1883" i="22"/>
  <c r="H1883" i="22"/>
  <c r="J1883" i="22"/>
  <c r="K1883" i="22"/>
  <c r="L1883" i="22"/>
  <c r="B1884" i="22"/>
  <c r="C1884" i="22"/>
  <c r="D1884" i="22"/>
  <c r="E1884" i="22"/>
  <c r="H1884" i="22"/>
  <c r="J1884" i="22"/>
  <c r="K1884" i="22"/>
  <c r="B1885" i="22"/>
  <c r="C1885" i="22"/>
  <c r="D1885" i="22"/>
  <c r="H1885" i="22"/>
  <c r="J1885" i="22"/>
  <c r="K1885" i="22"/>
  <c r="L1885" i="22"/>
  <c r="B1886" i="22"/>
  <c r="C1886" i="22"/>
  <c r="D1886" i="22"/>
  <c r="E1886" i="22"/>
  <c r="H1886" i="22"/>
  <c r="J1886" i="22"/>
  <c r="K1886" i="22"/>
  <c r="B1887" i="22"/>
  <c r="C1887" i="22"/>
  <c r="D1887" i="22"/>
  <c r="H1887" i="22"/>
  <c r="J1887" i="22"/>
  <c r="K1887" i="22"/>
  <c r="B1888" i="22"/>
  <c r="C1888" i="22"/>
  <c r="D1888" i="22"/>
  <c r="F1888" i="22"/>
  <c r="H1888" i="22"/>
  <c r="J1888" i="22"/>
  <c r="K1888" i="22"/>
  <c r="B1889" i="22"/>
  <c r="C1889" i="22"/>
  <c r="D1889" i="22"/>
  <c r="H1889" i="22"/>
  <c r="J1889" i="22"/>
  <c r="K1889" i="22"/>
  <c r="L1889" i="22"/>
  <c r="B1890" i="22"/>
  <c r="C1890" i="22"/>
  <c r="D1890" i="22"/>
  <c r="H1890" i="22"/>
  <c r="J1890" i="22"/>
  <c r="K1890" i="22"/>
  <c r="L1890" i="22"/>
  <c r="B1891" i="22"/>
  <c r="C1891" i="22"/>
  <c r="D1891" i="22"/>
  <c r="H1891" i="22"/>
  <c r="J1891" i="22"/>
  <c r="K1891" i="22"/>
  <c r="B1892" i="22"/>
  <c r="C1892" i="22"/>
  <c r="D1892" i="22"/>
  <c r="H1892" i="22"/>
  <c r="J1892" i="22"/>
  <c r="K1892" i="22"/>
  <c r="B1893" i="22"/>
  <c r="C1893" i="22"/>
  <c r="D1893" i="22"/>
  <c r="H1893" i="22"/>
  <c r="J1893" i="22"/>
  <c r="K1893" i="22"/>
  <c r="B1894" i="22"/>
  <c r="C1894" i="22"/>
  <c r="D1894" i="22"/>
  <c r="F1894" i="22"/>
  <c r="H1894" i="22"/>
  <c r="J1894" i="22"/>
  <c r="K1894" i="22"/>
  <c r="L1894" i="22"/>
  <c r="B1895" i="22"/>
  <c r="C1895" i="22"/>
  <c r="D1895" i="22"/>
  <c r="E1895" i="22"/>
  <c r="H1895" i="22"/>
  <c r="J1895" i="22"/>
  <c r="K1895" i="22"/>
  <c r="L1895" i="22"/>
  <c r="B1896" i="22"/>
  <c r="C1896" i="22"/>
  <c r="D1896" i="22"/>
  <c r="E1896" i="22"/>
  <c r="H1896" i="22"/>
  <c r="J1896" i="22"/>
  <c r="K1896" i="22"/>
  <c r="B1897" i="22"/>
  <c r="C1897" i="22"/>
  <c r="D1897" i="22"/>
  <c r="H1897" i="22"/>
  <c r="J1897" i="22"/>
  <c r="K1897" i="22"/>
  <c r="B1898" i="22"/>
  <c r="C1898" i="22"/>
  <c r="D1898" i="22"/>
  <c r="H1898" i="22"/>
  <c r="J1898" i="22"/>
  <c r="K1898" i="22"/>
  <c r="L1898" i="22"/>
  <c r="B1899" i="22"/>
  <c r="C1899" i="22"/>
  <c r="D1899" i="22"/>
  <c r="G1899" i="22"/>
  <c r="H1899" i="22"/>
  <c r="J1899" i="22"/>
  <c r="K1899" i="22"/>
  <c r="L1899" i="22"/>
  <c r="B1900" i="22"/>
  <c r="C1900" i="22"/>
  <c r="D1900" i="22"/>
  <c r="E1900" i="22"/>
  <c r="H1900" i="22"/>
  <c r="J1900" i="22"/>
  <c r="K1900" i="22"/>
  <c r="B1901" i="22"/>
  <c r="C1901" i="22"/>
  <c r="D1901" i="22"/>
  <c r="G1901" i="22"/>
  <c r="H1901" i="22"/>
  <c r="J1901" i="22"/>
  <c r="K1901" i="22"/>
  <c r="L1901" i="22"/>
  <c r="B1902" i="22"/>
  <c r="C1902" i="22"/>
  <c r="D1902" i="22"/>
  <c r="H1902" i="22"/>
  <c r="J1902" i="22"/>
  <c r="K1902" i="22"/>
  <c r="B1903" i="22"/>
  <c r="C1903" i="22"/>
  <c r="D1903" i="22"/>
  <c r="H1903" i="22"/>
  <c r="J1903" i="22"/>
  <c r="K1903" i="22"/>
  <c r="B1904" i="22"/>
  <c r="C1904" i="22"/>
  <c r="D1904" i="22"/>
  <c r="H1904" i="22"/>
  <c r="J1904" i="22"/>
  <c r="K1904" i="22"/>
  <c r="B1905" i="22"/>
  <c r="C1905" i="22"/>
  <c r="D1905" i="22"/>
  <c r="H1905" i="22"/>
  <c r="J1905" i="22"/>
  <c r="K1905" i="22"/>
  <c r="L1905" i="22"/>
  <c r="B1906" i="22"/>
  <c r="C1906" i="22"/>
  <c r="D1906" i="22"/>
  <c r="G1906" i="22"/>
  <c r="H1906" i="22"/>
  <c r="J1906" i="22"/>
  <c r="K1906" i="22"/>
  <c r="L1906" i="22"/>
  <c r="B1907" i="22"/>
  <c r="C1907" i="22"/>
  <c r="D1907" i="22"/>
  <c r="H1907" i="22"/>
  <c r="J1907" i="22"/>
  <c r="K1907" i="22"/>
  <c r="B1908" i="22"/>
  <c r="C1908" i="22"/>
  <c r="D1908" i="22"/>
  <c r="H1908" i="22"/>
  <c r="J1908" i="22"/>
  <c r="K1908" i="22"/>
  <c r="B1909" i="22"/>
  <c r="C1909" i="22"/>
  <c r="D1909" i="22"/>
  <c r="E1909" i="22"/>
  <c r="H1909" i="22"/>
  <c r="J1909" i="22"/>
  <c r="K1909" i="22"/>
  <c r="L1909" i="22"/>
  <c r="B1910" i="22"/>
  <c r="C1910" i="22"/>
  <c r="D1910" i="22"/>
  <c r="F1910" i="22"/>
  <c r="H1910" i="22"/>
  <c r="J1910" i="22"/>
  <c r="K1910" i="22"/>
  <c r="L1910" i="22"/>
  <c r="B1911" i="22"/>
  <c r="C1911" i="22"/>
  <c r="D1911" i="22"/>
  <c r="G1911" i="22"/>
  <c r="H1911" i="22"/>
  <c r="J1911" i="22"/>
  <c r="K1911" i="22"/>
  <c r="L1911" i="22"/>
  <c r="B1912" i="22"/>
  <c r="C1912" i="22"/>
  <c r="D1912" i="22"/>
  <c r="H1912" i="22"/>
  <c r="J1912" i="22"/>
  <c r="K1912" i="22"/>
  <c r="B1913" i="22"/>
  <c r="C1913" i="22"/>
  <c r="D1913" i="22"/>
  <c r="E1913" i="22"/>
  <c r="H1913" i="22"/>
  <c r="J1913" i="22"/>
  <c r="K1913" i="22"/>
  <c r="B1914" i="22"/>
  <c r="C1914" i="22"/>
  <c r="D1914" i="22"/>
  <c r="H1914" i="22"/>
  <c r="J1914" i="22"/>
  <c r="K1914" i="22"/>
  <c r="B1915" i="22"/>
  <c r="C1915" i="22"/>
  <c r="D1915" i="22"/>
  <c r="H1915" i="22"/>
  <c r="J1915" i="22"/>
  <c r="K1915" i="22"/>
  <c r="L1915" i="22"/>
  <c r="B1916" i="22"/>
  <c r="C1916" i="22"/>
  <c r="D1916" i="22"/>
  <c r="F1916" i="22"/>
  <c r="H1916" i="22"/>
  <c r="J1916" i="22"/>
  <c r="K1916" i="22"/>
  <c r="B1917" i="22"/>
  <c r="C1917" i="22"/>
  <c r="D1917" i="22"/>
  <c r="F1917" i="22"/>
  <c r="H1917" i="22"/>
  <c r="J1917" i="22"/>
  <c r="K1917" i="22"/>
  <c r="B1918" i="22"/>
  <c r="C1918" i="22"/>
  <c r="D1918" i="22"/>
  <c r="G1918" i="22"/>
  <c r="H1918" i="22"/>
  <c r="J1918" i="22"/>
  <c r="K1918" i="22"/>
  <c r="L1918" i="22"/>
  <c r="B1919" i="22"/>
  <c r="C1919" i="22"/>
  <c r="D1919" i="22"/>
  <c r="E1919" i="22"/>
  <c r="H1919" i="22"/>
  <c r="J1919" i="22"/>
  <c r="K1919" i="22"/>
  <c r="L1919" i="22"/>
  <c r="B1920" i="22"/>
  <c r="C1920" i="22"/>
  <c r="D1920" i="22"/>
  <c r="F1920" i="22"/>
  <c r="H1920" i="22"/>
  <c r="J1920" i="22"/>
  <c r="K1920" i="22"/>
  <c r="B1921" i="22"/>
  <c r="C1921" i="22"/>
  <c r="D1921" i="22"/>
  <c r="E1921" i="22"/>
  <c r="H1921" i="22"/>
  <c r="J1921" i="22"/>
  <c r="K1921" i="22"/>
  <c r="L1921" i="22"/>
  <c r="B1922" i="22"/>
  <c r="C1922" i="22"/>
  <c r="D1922" i="22"/>
  <c r="H1922" i="22"/>
  <c r="J1922" i="22"/>
  <c r="K1922" i="22"/>
  <c r="B1923" i="22"/>
  <c r="C1923" i="22"/>
  <c r="D1923" i="22"/>
  <c r="G1923" i="22"/>
  <c r="H1923" i="22"/>
  <c r="J1923" i="22"/>
  <c r="K1923" i="22"/>
  <c r="L1923" i="22"/>
  <c r="B1924" i="22"/>
  <c r="C1924" i="22"/>
  <c r="D1924" i="22"/>
  <c r="E1924" i="22"/>
  <c r="H1924" i="22"/>
  <c r="J1924" i="22"/>
  <c r="K1924" i="22"/>
  <c r="B1925" i="22"/>
  <c r="C1925" i="22"/>
  <c r="D1925" i="22"/>
  <c r="G1925" i="22"/>
  <c r="H1925" i="22"/>
  <c r="J1925" i="22"/>
  <c r="K1925" i="22"/>
  <c r="L1925" i="22"/>
  <c r="B1926" i="22"/>
  <c r="C1926" i="22"/>
  <c r="D1926" i="22"/>
  <c r="H1926" i="22"/>
  <c r="J1926" i="22"/>
  <c r="K1926" i="22"/>
  <c r="L1926" i="22"/>
  <c r="B1927" i="22"/>
  <c r="C1927" i="22"/>
  <c r="D1927" i="22"/>
  <c r="E1927" i="22"/>
  <c r="H1927" i="22"/>
  <c r="J1927" i="22"/>
  <c r="K1927" i="22"/>
  <c r="B1928" i="22"/>
  <c r="C1928" i="22"/>
  <c r="D1928" i="22"/>
  <c r="G1928" i="22"/>
  <c r="H1928" i="22"/>
  <c r="J1928" i="22"/>
  <c r="K1928" i="22"/>
  <c r="B1929" i="22"/>
  <c r="C1929" i="22"/>
  <c r="D1929" i="22"/>
  <c r="H1929" i="22"/>
  <c r="J1929" i="22"/>
  <c r="K1929" i="22"/>
  <c r="L1929" i="22"/>
  <c r="B1930" i="22"/>
  <c r="C1930" i="22"/>
  <c r="D1930" i="22"/>
  <c r="E1930" i="22"/>
  <c r="H1930" i="22"/>
  <c r="J1930" i="22"/>
  <c r="K1930" i="22"/>
  <c r="L1930" i="22"/>
  <c r="B1931" i="22"/>
  <c r="C1931" i="22"/>
  <c r="D1931" i="22"/>
  <c r="G1931" i="22"/>
  <c r="H1931" i="22"/>
  <c r="J1931" i="22"/>
  <c r="K1931" i="22"/>
  <c r="L1931" i="22"/>
  <c r="B1932" i="22"/>
  <c r="C1932" i="22"/>
  <c r="D1932" i="22"/>
  <c r="E1932" i="22"/>
  <c r="H1932" i="22"/>
  <c r="J1932" i="22"/>
  <c r="K1932" i="22"/>
  <c r="B1933" i="22"/>
  <c r="C1933" i="22"/>
  <c r="D1933" i="22"/>
  <c r="G1933" i="22"/>
  <c r="H1933" i="22"/>
  <c r="J1933" i="22"/>
  <c r="K1933" i="22"/>
  <c r="B1934" i="22"/>
  <c r="C1934" i="22"/>
  <c r="D1934" i="22"/>
  <c r="G1934" i="22"/>
  <c r="H1934" i="22"/>
  <c r="J1934" i="22"/>
  <c r="K1934" i="22"/>
  <c r="L1934" i="22"/>
  <c r="B1935" i="22"/>
  <c r="C1935" i="22"/>
  <c r="D1935" i="22"/>
  <c r="E1935" i="22"/>
  <c r="H1935" i="22"/>
  <c r="J1935" i="22"/>
  <c r="K1935" i="22"/>
  <c r="L1935" i="22"/>
  <c r="B1936" i="22"/>
  <c r="C1936" i="22"/>
  <c r="D1936" i="22"/>
  <c r="F1936" i="22"/>
  <c r="H1936" i="22"/>
  <c r="J1936" i="22"/>
  <c r="K1936" i="22"/>
  <c r="B1937" i="22"/>
  <c r="C1937" i="22"/>
  <c r="D1937" i="22"/>
  <c r="E1937" i="22"/>
  <c r="H1937" i="22"/>
  <c r="J1937" i="22"/>
  <c r="K1937" i="22"/>
  <c r="L1937" i="22"/>
  <c r="B1938" i="22"/>
  <c r="C1938" i="22"/>
  <c r="D1938" i="22"/>
  <c r="H1938" i="22"/>
  <c r="J1938" i="22"/>
  <c r="K1938" i="22"/>
  <c r="B1939" i="22"/>
  <c r="C1939" i="22"/>
  <c r="D1939" i="22"/>
  <c r="H1939" i="22"/>
  <c r="J1939" i="22"/>
  <c r="K1939" i="22"/>
  <c r="B1940" i="22"/>
  <c r="C1940" i="22"/>
  <c r="D1940" i="22"/>
  <c r="H1940" i="22"/>
  <c r="J1940" i="22"/>
  <c r="K1940" i="22"/>
  <c r="B1941" i="22"/>
  <c r="C1941" i="22"/>
  <c r="D1941" i="22"/>
  <c r="G1941" i="22"/>
  <c r="H1941" i="22"/>
  <c r="J1941" i="22"/>
  <c r="K1941" i="22"/>
  <c r="L1941" i="22"/>
  <c r="B1942" i="22"/>
  <c r="C1942" i="22"/>
  <c r="D1942" i="22"/>
  <c r="G1942" i="22"/>
  <c r="H1942" i="22"/>
  <c r="J1942" i="22"/>
  <c r="K1942" i="22"/>
  <c r="L1942" i="22"/>
  <c r="B1943" i="22"/>
  <c r="C1943" i="22"/>
  <c r="D1943" i="22"/>
  <c r="E1943" i="22"/>
  <c r="H1943" i="22"/>
  <c r="J1943" i="22"/>
  <c r="K1943" i="22"/>
  <c r="B1944" i="22"/>
  <c r="C1944" i="22"/>
  <c r="D1944" i="22"/>
  <c r="G1944" i="22"/>
  <c r="H1944" i="22"/>
  <c r="J1944" i="22"/>
  <c r="K1944" i="22"/>
  <c r="B1945" i="22"/>
  <c r="C1945" i="22"/>
  <c r="D1945" i="22"/>
  <c r="H1945" i="22"/>
  <c r="J1945" i="22"/>
  <c r="K1945" i="22"/>
  <c r="L1945" i="22"/>
  <c r="B1946" i="22"/>
  <c r="C1946" i="22"/>
  <c r="D1946" i="22"/>
  <c r="E1946" i="22"/>
  <c r="H1946" i="22"/>
  <c r="J1946" i="22"/>
  <c r="K1946" i="22"/>
  <c r="B1947" i="22"/>
  <c r="C1947" i="22"/>
  <c r="D1947" i="22"/>
  <c r="F1947" i="22"/>
  <c r="H1947" i="22"/>
  <c r="J1947" i="22"/>
  <c r="K1947" i="22"/>
  <c r="L1947" i="22"/>
  <c r="B1948" i="22"/>
  <c r="C1948" i="22"/>
  <c r="D1948" i="22"/>
  <c r="E1948" i="22"/>
  <c r="H1948" i="22"/>
  <c r="J1948" i="22"/>
  <c r="K1948" i="22"/>
  <c r="B1949" i="22"/>
  <c r="C1949" i="22"/>
  <c r="D1949" i="22"/>
  <c r="H1949" i="22"/>
  <c r="J1949" i="22"/>
  <c r="K1949" i="22"/>
  <c r="B1950" i="22"/>
  <c r="C1950" i="22"/>
  <c r="D1950" i="22"/>
  <c r="G1950" i="22"/>
  <c r="H1950" i="22"/>
  <c r="J1950" i="22"/>
  <c r="K1950" i="22"/>
  <c r="L1950" i="22"/>
  <c r="B1951" i="22"/>
  <c r="C1951" i="22"/>
  <c r="D1951" i="22"/>
  <c r="E1951" i="22"/>
  <c r="H1951" i="22"/>
  <c r="J1951" i="22"/>
  <c r="K1951" i="22"/>
  <c r="B1952" i="22"/>
  <c r="C1952" i="22"/>
  <c r="D1952" i="22"/>
  <c r="F1952" i="22"/>
  <c r="H1952" i="22"/>
  <c r="J1952" i="22"/>
  <c r="K1952" i="22"/>
  <c r="B1953" i="22"/>
  <c r="C1953" i="22"/>
  <c r="D1953" i="22"/>
  <c r="E1953" i="22"/>
  <c r="H1953" i="22"/>
  <c r="J1953" i="22"/>
  <c r="K1953" i="22"/>
  <c r="L1953" i="22"/>
  <c r="B1954" i="22"/>
  <c r="C1954" i="22"/>
  <c r="D1954" i="22"/>
  <c r="H1954" i="22"/>
  <c r="J1954" i="22"/>
  <c r="K1954" i="22"/>
  <c r="B1955" i="22"/>
  <c r="C1955" i="22"/>
  <c r="D1955" i="22"/>
  <c r="G1955" i="22"/>
  <c r="H1955" i="22"/>
  <c r="J1955" i="22"/>
  <c r="K1955" i="22"/>
  <c r="L1955" i="22"/>
  <c r="B1956" i="22"/>
  <c r="C1956" i="22"/>
  <c r="D1956" i="22"/>
  <c r="E1956" i="22"/>
  <c r="H1956" i="22"/>
  <c r="J1956" i="22"/>
  <c r="K1956" i="22"/>
  <c r="B1957" i="22"/>
  <c r="C1957" i="22"/>
  <c r="D1957" i="22"/>
  <c r="G1957" i="22"/>
  <c r="H1957" i="22"/>
  <c r="J1957" i="22"/>
  <c r="K1957" i="22"/>
  <c r="L1957" i="22"/>
  <c r="B1958" i="22"/>
  <c r="C1958" i="22"/>
  <c r="D1958" i="22"/>
  <c r="G1958" i="22"/>
  <c r="H1958" i="22"/>
  <c r="J1958" i="22"/>
  <c r="K1958" i="22"/>
  <c r="L1958" i="22"/>
  <c r="B1959" i="22"/>
  <c r="C1959" i="22"/>
  <c r="D1959" i="22"/>
  <c r="G1959" i="22"/>
  <c r="H1959" i="22"/>
  <c r="J1959" i="22"/>
  <c r="K1959" i="22"/>
  <c r="B1960" i="22"/>
  <c r="C1960" i="22"/>
  <c r="D1960" i="22"/>
  <c r="G1960" i="22"/>
  <c r="H1960" i="22"/>
  <c r="J1960" i="22"/>
  <c r="K1960" i="22"/>
  <c r="B1961" i="22"/>
  <c r="C1961" i="22"/>
  <c r="D1961" i="22"/>
  <c r="H1961" i="22"/>
  <c r="J1961" i="22"/>
  <c r="K1961" i="22"/>
  <c r="L1961" i="22"/>
  <c r="B1962" i="22"/>
  <c r="C1962" i="22"/>
  <c r="D1962" i="22"/>
  <c r="E1962" i="22"/>
  <c r="H1962" i="22"/>
  <c r="J1962" i="22"/>
  <c r="K1962" i="22"/>
  <c r="L1962" i="22"/>
  <c r="B1963" i="22"/>
  <c r="C1963" i="22"/>
  <c r="D1963" i="22"/>
  <c r="G1963" i="22"/>
  <c r="H1963" i="22"/>
  <c r="J1963" i="22"/>
  <c r="K1963" i="22"/>
  <c r="L1963" i="22"/>
  <c r="B1964" i="22"/>
  <c r="C1964" i="22"/>
  <c r="D1964" i="22"/>
  <c r="H1964" i="22"/>
  <c r="J1964" i="22"/>
  <c r="K1964" i="22"/>
  <c r="B1965" i="22"/>
  <c r="C1965" i="22"/>
  <c r="D1965" i="22"/>
  <c r="H1965" i="22"/>
  <c r="J1965" i="22"/>
  <c r="K1965" i="22"/>
  <c r="B1966" i="22"/>
  <c r="C1966" i="22"/>
  <c r="D1966" i="22"/>
  <c r="G1966" i="22"/>
  <c r="H1966" i="22"/>
  <c r="J1966" i="22"/>
  <c r="K1966" i="22"/>
  <c r="L1966" i="22"/>
  <c r="B1967" i="22"/>
  <c r="C1967" i="22"/>
  <c r="D1967" i="22"/>
  <c r="E1967" i="22"/>
  <c r="H1967" i="22"/>
  <c r="J1967" i="22"/>
  <c r="K1967" i="22"/>
  <c r="L1967" i="22"/>
  <c r="B1968" i="22"/>
  <c r="C1968" i="22"/>
  <c r="D1968" i="22"/>
  <c r="E1968" i="22"/>
  <c r="H1968" i="22"/>
  <c r="J1968" i="22"/>
  <c r="K1968" i="22"/>
  <c r="B1969" i="22"/>
  <c r="C1969" i="22"/>
  <c r="D1969" i="22"/>
  <c r="E1969" i="22"/>
  <c r="H1969" i="22"/>
  <c r="J1969" i="22"/>
  <c r="K1969" i="22"/>
  <c r="L1969" i="22"/>
  <c r="B1970" i="22"/>
  <c r="C1970" i="22"/>
  <c r="D1970" i="22"/>
  <c r="H1970" i="22"/>
  <c r="J1970" i="22"/>
  <c r="K1970" i="22"/>
  <c r="B1971" i="22"/>
  <c r="C1971" i="22"/>
  <c r="D1971" i="22"/>
  <c r="H1971" i="22"/>
  <c r="J1971" i="22"/>
  <c r="K1971" i="22"/>
  <c r="B1972" i="22"/>
  <c r="C1972" i="22"/>
  <c r="D1972" i="22"/>
  <c r="H1972" i="22"/>
  <c r="J1972" i="22"/>
  <c r="K1972" i="22"/>
  <c r="B1973" i="22"/>
  <c r="C1973" i="22"/>
  <c r="D1973" i="22"/>
  <c r="G1973" i="22"/>
  <c r="H1973" i="22"/>
  <c r="J1973" i="22"/>
  <c r="K1973" i="22"/>
  <c r="B1974" i="22"/>
  <c r="C1974" i="22"/>
  <c r="D1974" i="22"/>
  <c r="H1974" i="22"/>
  <c r="J1974" i="22"/>
  <c r="K1974" i="22"/>
  <c r="L1974" i="22"/>
  <c r="B1975" i="22"/>
  <c r="C1975" i="22"/>
  <c r="D1975" i="22"/>
  <c r="E1975" i="22"/>
  <c r="H1975" i="22"/>
  <c r="J1975" i="22"/>
  <c r="K1975" i="22"/>
  <c r="B1976" i="22"/>
  <c r="C1976" i="22"/>
  <c r="D1976" i="22"/>
  <c r="G1976" i="22"/>
  <c r="H1976" i="22"/>
  <c r="J1976" i="22"/>
  <c r="K1976" i="22"/>
  <c r="B1977" i="22"/>
  <c r="C1977" i="22"/>
  <c r="D1977" i="22"/>
  <c r="H1977" i="22"/>
  <c r="J1977" i="22"/>
  <c r="K1977" i="22"/>
  <c r="L1977" i="22"/>
  <c r="B1978" i="22"/>
  <c r="C1978" i="22"/>
  <c r="D1978" i="22"/>
  <c r="E1978" i="22"/>
  <c r="H1978" i="22"/>
  <c r="J1978" i="22"/>
  <c r="K1978" i="22"/>
  <c r="L1978" i="22"/>
  <c r="B1979" i="22"/>
  <c r="C1979" i="22"/>
  <c r="D1979" i="22"/>
  <c r="E1979" i="22"/>
  <c r="H1979" i="22"/>
  <c r="J1979" i="22"/>
  <c r="K1979" i="22"/>
  <c r="L1979" i="22"/>
  <c r="B1980" i="22"/>
  <c r="C1980" i="22"/>
  <c r="D1980" i="22"/>
  <c r="H1980" i="22"/>
  <c r="J1980" i="22"/>
  <c r="K1980" i="22"/>
  <c r="B1981" i="22"/>
  <c r="C1981" i="22"/>
  <c r="D1981" i="22"/>
  <c r="G1981" i="22"/>
  <c r="H1981" i="22"/>
  <c r="J1981" i="22"/>
  <c r="K1981" i="22"/>
  <c r="B1982" i="22"/>
  <c r="C1982" i="22"/>
  <c r="D1982" i="22"/>
  <c r="G1982" i="22"/>
  <c r="H1982" i="22"/>
  <c r="J1982" i="22"/>
  <c r="K1982" i="22"/>
  <c r="L1982" i="22"/>
  <c r="B1983" i="22"/>
  <c r="C1983" i="22"/>
  <c r="D1983" i="22"/>
  <c r="E1983" i="22"/>
  <c r="H1983" i="22"/>
  <c r="J1983" i="22"/>
  <c r="K1983" i="22"/>
  <c r="L1983" i="22"/>
  <c r="B1984" i="22"/>
  <c r="C1984" i="22"/>
  <c r="D1984" i="22"/>
  <c r="E1984" i="22"/>
  <c r="H1984" i="22"/>
  <c r="J1984" i="22"/>
  <c r="K1984" i="22"/>
  <c r="B1985" i="22"/>
  <c r="C1985" i="22"/>
  <c r="D1985" i="22"/>
  <c r="E1985" i="22"/>
  <c r="H1985" i="22"/>
  <c r="J1985" i="22"/>
  <c r="K1985" i="22"/>
  <c r="L1985" i="22"/>
  <c r="B1986" i="22"/>
  <c r="C1986" i="22"/>
  <c r="D1986" i="22"/>
  <c r="F1986" i="22"/>
  <c r="H1986" i="22"/>
  <c r="J1986" i="22"/>
  <c r="K1986" i="22"/>
  <c r="B1987" i="22"/>
  <c r="C1987" i="22"/>
  <c r="D1987" i="22"/>
  <c r="G1987" i="22"/>
  <c r="H1987" i="22"/>
  <c r="J1987" i="22"/>
  <c r="K1987" i="22"/>
  <c r="L1987" i="22"/>
  <c r="B1988" i="22"/>
  <c r="C1988" i="22"/>
  <c r="D1988" i="22"/>
  <c r="E1988" i="22"/>
  <c r="H1988" i="22"/>
  <c r="J1988" i="22"/>
  <c r="K1988" i="22"/>
  <c r="B1989" i="22"/>
  <c r="C1989" i="22"/>
  <c r="D1989" i="22"/>
  <c r="G1989" i="22"/>
  <c r="H1989" i="22"/>
  <c r="J1989" i="22"/>
  <c r="K1989" i="22"/>
  <c r="L1989" i="22"/>
  <c r="B1990" i="22"/>
  <c r="C1990" i="22"/>
  <c r="D1990" i="22"/>
  <c r="G1990" i="22"/>
  <c r="H1990" i="22"/>
  <c r="J1990" i="22"/>
  <c r="K1990" i="22"/>
  <c r="L1990" i="22"/>
  <c r="B1991" i="22"/>
  <c r="C1991" i="22"/>
  <c r="D1991" i="22"/>
  <c r="H1991" i="22"/>
  <c r="J1991" i="22"/>
  <c r="K1991" i="22"/>
  <c r="B1992" i="22"/>
  <c r="C1992" i="22"/>
  <c r="D1992" i="22"/>
  <c r="G1992" i="22"/>
  <c r="H1992" i="22"/>
  <c r="J1992" i="22"/>
  <c r="K1992" i="22"/>
  <c r="B1993" i="22"/>
  <c r="C1993" i="22"/>
  <c r="D1993" i="22"/>
  <c r="F1993" i="22"/>
  <c r="H1993" i="22"/>
  <c r="J1993" i="22"/>
  <c r="K1993" i="22"/>
  <c r="B1994" i="22"/>
  <c r="C1994" i="22"/>
  <c r="D1994" i="22"/>
  <c r="E1994" i="22"/>
  <c r="H1994" i="22"/>
  <c r="J1994" i="22"/>
  <c r="K1994" i="22"/>
  <c r="B1995" i="22"/>
  <c r="C1995" i="22"/>
  <c r="D1995" i="22"/>
  <c r="G1995" i="22"/>
  <c r="H1995" i="22"/>
  <c r="J1995" i="22"/>
  <c r="K1995" i="22"/>
  <c r="L1995" i="22"/>
  <c r="B1996" i="22"/>
  <c r="C1996" i="22"/>
  <c r="D1996" i="22"/>
  <c r="E1996" i="22"/>
  <c r="H1996" i="22"/>
  <c r="J1996" i="22"/>
  <c r="K1996" i="22"/>
  <c r="B1997" i="22"/>
  <c r="C1997" i="22"/>
  <c r="D1997" i="22"/>
  <c r="G1997" i="22"/>
  <c r="H1997" i="22"/>
  <c r="J1997" i="22"/>
  <c r="K1997" i="22"/>
  <c r="B1998" i="22"/>
  <c r="C1998" i="22"/>
  <c r="D1998" i="22"/>
  <c r="G1998" i="22"/>
  <c r="H1998" i="22"/>
  <c r="J1998" i="22"/>
  <c r="K1998" i="22"/>
  <c r="L1998" i="22"/>
  <c r="B1999" i="22"/>
  <c r="C1999" i="22"/>
  <c r="D1999" i="22"/>
  <c r="E1999" i="22"/>
  <c r="H1999" i="22"/>
  <c r="J1999" i="22"/>
  <c r="K1999" i="22"/>
  <c r="L1999" i="22"/>
  <c r="B2000" i="22"/>
  <c r="C2000" i="22"/>
  <c r="D2000" i="22"/>
  <c r="E2000" i="22"/>
  <c r="H2000" i="22"/>
  <c r="J2000" i="22"/>
  <c r="K2000" i="22"/>
  <c r="B2001" i="22"/>
  <c r="C2001" i="22"/>
  <c r="D2001" i="22"/>
  <c r="E2001" i="22"/>
  <c r="H2001" i="22"/>
  <c r="J2001" i="22"/>
  <c r="K2001" i="22"/>
  <c r="L2001" i="22"/>
  <c r="B2002" i="22"/>
  <c r="C2002" i="22"/>
  <c r="D2002" i="22"/>
  <c r="E2002" i="22"/>
  <c r="H2002" i="22"/>
  <c r="J2002" i="22"/>
  <c r="K2002" i="22"/>
  <c r="B2003" i="22"/>
  <c r="C2003" i="22"/>
  <c r="D2003" i="22"/>
  <c r="H2003" i="22"/>
  <c r="J2003" i="22"/>
  <c r="K2003" i="22"/>
  <c r="B2004" i="22"/>
  <c r="C2004" i="22"/>
  <c r="D2004" i="22"/>
  <c r="H2004" i="22"/>
  <c r="J2004" i="22"/>
  <c r="K2004" i="22"/>
  <c r="B2005" i="22"/>
  <c r="C2005" i="22"/>
  <c r="D2005" i="22"/>
  <c r="G2005" i="22"/>
  <c r="H2005" i="22"/>
  <c r="J2005" i="22"/>
  <c r="K2005" i="22"/>
  <c r="L2005" i="22"/>
  <c r="B2006" i="22"/>
  <c r="C2006" i="22"/>
  <c r="D2006" i="22"/>
  <c r="G2006" i="22"/>
  <c r="H2006" i="22"/>
  <c r="J2006" i="22"/>
  <c r="K2006" i="22"/>
  <c r="L2006" i="22"/>
  <c r="B2007" i="22"/>
  <c r="C2007" i="22"/>
  <c r="D2007" i="22"/>
  <c r="G2007" i="22"/>
  <c r="H2007" i="22"/>
  <c r="J2007" i="22"/>
  <c r="K2007" i="22"/>
  <c r="B2008" i="22"/>
  <c r="C2008" i="22"/>
  <c r="D2008" i="22"/>
  <c r="G2008" i="22"/>
  <c r="H2008" i="22"/>
  <c r="J2008" i="22"/>
  <c r="K2008" i="22"/>
  <c r="B2009" i="22"/>
  <c r="C2009" i="22"/>
  <c r="D2009" i="22"/>
  <c r="E2009" i="22"/>
  <c r="H2009" i="22"/>
  <c r="J2009" i="22"/>
  <c r="K2009" i="22"/>
  <c r="L2009" i="22"/>
  <c r="B2010" i="22"/>
  <c r="C2010" i="22"/>
  <c r="D2010" i="22"/>
  <c r="E2010" i="22"/>
  <c r="H2010" i="22"/>
  <c r="J2010" i="22"/>
  <c r="K2010" i="22"/>
  <c r="L2010" i="22"/>
  <c r="B2011" i="22"/>
  <c r="C2011" i="22"/>
  <c r="D2011" i="22"/>
  <c r="F2011" i="22"/>
  <c r="H2011" i="22"/>
  <c r="J2011" i="22"/>
  <c r="K2011" i="22"/>
  <c r="L2011" i="22"/>
  <c r="B2012" i="22"/>
  <c r="C2012" i="22"/>
  <c r="D2012" i="22"/>
  <c r="F2012" i="22"/>
  <c r="H2012" i="22"/>
  <c r="J2012" i="22"/>
  <c r="K2012" i="22"/>
  <c r="B2013" i="22"/>
  <c r="C2013" i="22"/>
  <c r="D2013" i="22"/>
  <c r="F2013" i="22"/>
  <c r="H2013" i="22"/>
  <c r="J2013" i="22"/>
  <c r="K2013" i="22"/>
  <c r="B2014" i="22"/>
  <c r="C2014" i="22"/>
  <c r="D2014" i="22"/>
  <c r="G2014" i="22"/>
  <c r="H2014" i="22"/>
  <c r="J2014" i="22"/>
  <c r="K2014" i="22"/>
  <c r="L2014" i="22"/>
  <c r="B2015" i="22"/>
  <c r="C2015" i="22"/>
  <c r="D2015" i="22"/>
  <c r="E2015" i="22"/>
  <c r="H2015" i="22"/>
  <c r="J2015" i="22"/>
  <c r="K2015" i="22"/>
  <c r="L2015" i="22"/>
  <c r="B2016" i="22"/>
  <c r="C2016" i="22"/>
  <c r="D2016" i="22"/>
  <c r="F2016" i="22"/>
  <c r="H2016" i="22"/>
  <c r="J2016" i="22"/>
  <c r="K2016" i="22"/>
  <c r="B2017" i="22"/>
  <c r="C2017" i="22"/>
  <c r="D2017" i="22"/>
  <c r="E2017" i="22"/>
  <c r="H2017" i="22"/>
  <c r="J2017" i="22"/>
  <c r="K2017" i="22"/>
  <c r="L2017" i="22"/>
  <c r="B2018" i="22"/>
  <c r="C2018" i="22"/>
  <c r="D2018" i="22"/>
  <c r="H2018" i="22"/>
  <c r="J2018" i="22"/>
  <c r="K2018" i="22"/>
  <c r="B2019" i="22"/>
  <c r="C2019" i="22"/>
  <c r="D2019" i="22"/>
  <c r="G2019" i="22"/>
  <c r="H2019" i="22"/>
  <c r="J2019" i="22"/>
  <c r="K2019" i="22"/>
  <c r="L2019" i="22"/>
  <c r="B2020" i="22"/>
  <c r="C2020" i="22"/>
  <c r="D2020" i="22"/>
  <c r="E2020" i="22"/>
  <c r="H2020" i="22"/>
  <c r="J2020" i="22"/>
  <c r="K2020" i="22"/>
  <c r="B2021" i="22"/>
  <c r="C2021" i="22"/>
  <c r="D2021" i="22"/>
  <c r="G2021" i="22"/>
  <c r="H2021" i="22"/>
  <c r="J2021" i="22"/>
  <c r="K2021" i="22"/>
  <c r="B2022" i="22"/>
  <c r="C2022" i="22"/>
  <c r="D2022" i="22"/>
  <c r="E2022" i="22"/>
  <c r="H2022" i="22"/>
  <c r="J2022" i="22"/>
  <c r="K2022" i="22"/>
  <c r="L2022" i="22"/>
  <c r="B2023" i="22"/>
  <c r="C2023" i="22"/>
  <c r="D2023" i="22"/>
  <c r="H2023" i="22"/>
  <c r="J2023" i="22"/>
  <c r="K2023" i="22"/>
  <c r="B2024" i="22"/>
  <c r="C2024" i="22"/>
  <c r="D2024" i="22"/>
  <c r="G2024" i="22"/>
  <c r="H2024" i="22"/>
  <c r="J2024" i="22"/>
  <c r="K2024" i="22"/>
  <c r="B2025" i="22"/>
  <c r="C2025" i="22"/>
  <c r="D2025" i="22"/>
  <c r="H2025" i="22"/>
  <c r="J2025" i="22"/>
  <c r="K2025" i="22"/>
  <c r="L2025" i="22"/>
  <c r="B2026" i="22"/>
  <c r="C2026" i="22"/>
  <c r="D2026" i="22"/>
  <c r="E2026" i="22"/>
  <c r="H2026" i="22"/>
  <c r="J2026" i="22"/>
  <c r="K2026" i="22"/>
  <c r="L2026" i="22"/>
  <c r="B2027" i="22"/>
  <c r="C2027" i="22"/>
  <c r="D2027" i="22"/>
  <c r="H2027" i="22"/>
  <c r="J2027" i="22"/>
  <c r="K2027" i="22"/>
  <c r="L2027" i="22"/>
  <c r="B2028" i="22"/>
  <c r="C2028" i="22"/>
  <c r="D2028" i="22"/>
  <c r="E2028" i="22"/>
  <c r="H2028" i="22"/>
  <c r="J2028" i="22"/>
  <c r="K2028" i="22"/>
  <c r="B2029" i="22"/>
  <c r="C2029" i="22"/>
  <c r="D2029" i="22"/>
  <c r="G2029" i="22"/>
  <c r="H2029" i="22"/>
  <c r="J2029" i="22"/>
  <c r="K2029" i="22"/>
  <c r="B2030" i="22"/>
  <c r="C2030" i="22"/>
  <c r="D2030" i="22"/>
  <c r="G2030" i="22"/>
  <c r="H2030" i="22"/>
  <c r="J2030" i="22"/>
  <c r="K2030" i="22"/>
  <c r="L2030" i="22"/>
  <c r="B2031" i="22"/>
  <c r="C2031" i="22"/>
  <c r="D2031" i="22"/>
  <c r="E2031" i="22"/>
  <c r="H2031" i="22"/>
  <c r="J2031" i="22"/>
  <c r="K2031" i="22"/>
  <c r="L2031" i="22"/>
  <c r="B2032" i="22"/>
  <c r="C2032" i="22"/>
  <c r="D2032" i="22"/>
  <c r="H2032" i="22"/>
  <c r="J2032" i="22"/>
  <c r="K2032" i="22"/>
  <c r="B2033" i="22"/>
  <c r="C2033" i="22"/>
  <c r="D2033" i="22"/>
  <c r="E2033" i="22"/>
  <c r="H2033" i="22"/>
  <c r="J2033" i="22"/>
  <c r="K2033" i="22"/>
  <c r="L2033" i="22"/>
  <c r="B2034" i="22"/>
  <c r="C2034" i="22"/>
  <c r="D2034" i="22"/>
  <c r="E2034" i="22"/>
  <c r="H2034" i="22"/>
  <c r="J2034" i="22"/>
  <c r="K2034" i="22"/>
  <c r="B2035" i="22"/>
  <c r="C2035" i="22"/>
  <c r="D2035" i="22"/>
  <c r="H2035" i="22"/>
  <c r="J2035" i="22"/>
  <c r="K2035" i="22"/>
  <c r="B2036" i="22"/>
  <c r="C2036" i="22"/>
  <c r="D2036" i="22"/>
  <c r="H2036" i="22"/>
  <c r="J2036" i="22"/>
  <c r="K2036" i="22"/>
  <c r="B2037" i="22"/>
  <c r="C2037" i="22"/>
  <c r="D2037" i="22"/>
  <c r="G2037" i="22"/>
  <c r="H2037" i="22"/>
  <c r="J2037" i="22"/>
  <c r="K2037" i="22"/>
  <c r="L2037" i="22"/>
  <c r="B2038" i="22"/>
  <c r="C2038" i="22"/>
  <c r="D2038" i="22"/>
  <c r="G2038" i="22"/>
  <c r="H2038" i="22"/>
  <c r="J2038" i="22"/>
  <c r="K2038" i="22"/>
  <c r="L2038" i="22"/>
  <c r="B2039" i="22"/>
  <c r="C2039" i="22"/>
  <c r="D2039" i="22"/>
  <c r="H2039" i="22"/>
  <c r="J2039" i="22"/>
  <c r="K2039" i="22"/>
  <c r="B2040" i="22"/>
  <c r="C2040" i="22"/>
  <c r="D2040" i="22"/>
  <c r="G2040" i="22"/>
  <c r="H2040" i="22"/>
  <c r="J2040" i="22"/>
  <c r="K2040" i="22"/>
  <c r="B2041" i="22"/>
  <c r="C2041" i="22"/>
  <c r="D2041" i="22"/>
  <c r="E2041" i="22"/>
  <c r="H2041" i="22"/>
  <c r="J2041" i="22"/>
  <c r="K2041" i="22"/>
  <c r="L2041" i="22"/>
  <c r="B2042" i="22"/>
  <c r="C2042" i="22"/>
  <c r="D2042" i="22"/>
  <c r="E2042" i="22"/>
  <c r="H2042" i="22"/>
  <c r="J2042" i="22"/>
  <c r="K2042" i="22"/>
  <c r="L2042" i="22"/>
  <c r="B2043" i="22"/>
  <c r="C2043" i="22"/>
  <c r="D2043" i="22"/>
  <c r="G2043" i="22"/>
  <c r="H2043" i="22"/>
  <c r="J2043" i="22"/>
  <c r="K2043" i="22"/>
  <c r="L2043" i="22"/>
  <c r="B2044" i="22"/>
  <c r="C2044" i="22"/>
  <c r="D2044" i="22"/>
  <c r="E2044" i="22"/>
  <c r="H2044" i="22"/>
  <c r="J2044" i="22"/>
  <c r="K2044" i="22"/>
  <c r="B2045" i="22"/>
  <c r="C2045" i="22"/>
  <c r="D2045" i="22"/>
  <c r="F2045" i="22"/>
  <c r="H2045" i="22"/>
  <c r="J2045" i="22"/>
  <c r="K2045" i="22"/>
  <c r="B2046" i="22"/>
  <c r="C2046" i="22"/>
  <c r="D2046" i="22"/>
  <c r="G2046" i="22"/>
  <c r="H2046" i="22"/>
  <c r="J2046" i="22"/>
  <c r="K2046" i="22"/>
  <c r="L2046" i="22"/>
  <c r="B2047" i="22"/>
  <c r="C2047" i="22"/>
  <c r="D2047" i="22"/>
  <c r="E2047" i="22"/>
  <c r="H2047" i="22"/>
  <c r="J2047" i="22"/>
  <c r="K2047" i="22"/>
  <c r="L2047" i="22"/>
  <c r="B2048" i="22"/>
  <c r="C2048" i="22"/>
  <c r="D2048" i="22"/>
  <c r="E2048" i="22"/>
  <c r="H2048" i="22"/>
  <c r="J2048" i="22"/>
  <c r="K2048" i="22"/>
  <c r="B2049" i="22"/>
  <c r="C2049" i="22"/>
  <c r="D2049" i="22"/>
  <c r="E2049" i="22"/>
  <c r="H2049" i="22"/>
  <c r="J2049" i="22"/>
  <c r="K2049" i="22"/>
  <c r="L2049" i="22"/>
  <c r="B2050" i="22"/>
  <c r="C2050" i="22"/>
  <c r="D2050" i="22"/>
  <c r="H2050" i="22"/>
  <c r="J2050" i="22"/>
  <c r="K2050" i="22"/>
  <c r="B2051" i="22"/>
  <c r="C2051" i="22"/>
  <c r="D2051" i="22"/>
  <c r="G2051" i="22"/>
  <c r="H2051" i="22"/>
  <c r="J2051" i="22"/>
  <c r="K2051" i="22"/>
  <c r="L2051" i="22"/>
  <c r="B2052" i="22"/>
  <c r="C2052" i="22"/>
  <c r="D2052" i="22"/>
  <c r="E2052" i="22"/>
  <c r="H2052" i="22"/>
  <c r="J2052" i="22"/>
  <c r="K2052" i="22"/>
  <c r="B2053" i="22"/>
  <c r="C2053" i="22"/>
  <c r="D2053" i="22"/>
  <c r="G2053" i="22"/>
  <c r="H2053" i="22"/>
  <c r="J2053" i="22"/>
  <c r="K2053" i="22"/>
  <c r="B2054" i="22"/>
  <c r="C2054" i="22"/>
  <c r="D2054" i="22"/>
  <c r="H2054" i="22"/>
  <c r="J2054" i="22"/>
  <c r="K2054" i="22"/>
  <c r="L2054" i="22"/>
  <c r="B2055" i="22"/>
  <c r="C2055" i="22"/>
  <c r="D2055" i="22"/>
  <c r="E2055" i="22"/>
  <c r="H2055" i="22"/>
  <c r="J2055" i="22"/>
  <c r="K2055" i="22"/>
  <c r="B2056" i="22"/>
  <c r="C2056" i="22"/>
  <c r="D2056" i="22"/>
  <c r="G2056" i="22"/>
  <c r="H2056" i="22"/>
  <c r="J2056" i="22"/>
  <c r="K2056" i="22"/>
  <c r="B2057" i="22"/>
  <c r="C2057" i="22"/>
  <c r="D2057" i="22"/>
  <c r="E2057" i="22"/>
  <c r="H2057" i="22"/>
  <c r="J2057" i="22"/>
  <c r="K2057" i="22"/>
  <c r="L2057" i="22"/>
  <c r="B2058" i="22"/>
  <c r="C2058" i="22"/>
  <c r="D2058" i="22"/>
  <c r="E2058" i="22"/>
  <c r="H2058" i="22"/>
  <c r="J2058" i="22"/>
  <c r="K2058" i="22"/>
  <c r="L2058" i="22"/>
  <c r="B2059" i="22"/>
  <c r="C2059" i="22"/>
  <c r="D2059" i="22"/>
  <c r="G2059" i="22"/>
  <c r="H2059" i="22"/>
  <c r="J2059" i="22"/>
  <c r="K2059" i="22"/>
  <c r="L2059" i="22"/>
  <c r="B2060" i="22"/>
  <c r="C2060" i="22"/>
  <c r="D2060" i="22"/>
  <c r="H2060" i="22"/>
  <c r="J2060" i="22"/>
  <c r="K2060" i="22"/>
  <c r="B2061" i="22"/>
  <c r="C2061" i="22"/>
  <c r="D2061" i="22"/>
  <c r="F2061" i="22"/>
  <c r="H2061" i="22"/>
  <c r="J2061" i="22"/>
  <c r="K2061" i="22"/>
  <c r="B2062" i="22"/>
  <c r="C2062" i="22"/>
  <c r="D2062" i="22"/>
  <c r="G2062" i="22"/>
  <c r="H2062" i="22"/>
  <c r="J2062" i="22"/>
  <c r="K2062" i="22"/>
  <c r="L2062" i="22"/>
  <c r="B2063" i="22"/>
  <c r="C2063" i="22"/>
  <c r="D2063" i="22"/>
  <c r="E2063" i="22"/>
  <c r="H2063" i="22"/>
  <c r="J2063" i="22"/>
  <c r="K2063" i="22"/>
  <c r="L2063" i="22"/>
  <c r="B2064" i="22"/>
  <c r="C2064" i="22"/>
  <c r="D2064" i="22"/>
  <c r="F2064" i="22"/>
  <c r="H2064" i="22"/>
  <c r="J2064" i="22"/>
  <c r="K2064" i="22"/>
  <c r="B2065" i="22"/>
  <c r="C2065" i="22"/>
  <c r="D2065" i="22"/>
  <c r="E2065" i="22"/>
  <c r="H2065" i="22"/>
  <c r="J2065" i="22"/>
  <c r="K2065" i="22"/>
  <c r="L2065" i="22"/>
  <c r="B2066" i="22"/>
  <c r="C2066" i="22"/>
  <c r="D2066" i="22"/>
  <c r="F2066" i="22"/>
  <c r="H2066" i="22"/>
  <c r="J2066" i="22"/>
  <c r="K2066" i="22"/>
  <c r="B2067" i="22"/>
  <c r="C2067" i="22"/>
  <c r="D2067" i="22"/>
  <c r="H2067" i="22"/>
  <c r="J2067" i="22"/>
  <c r="K2067" i="22"/>
  <c r="B2068" i="22"/>
  <c r="C2068" i="22"/>
  <c r="D2068" i="22"/>
  <c r="H2068" i="22"/>
  <c r="J2068" i="22"/>
  <c r="K2068" i="22"/>
  <c r="B2069" i="22"/>
  <c r="C2069" i="22"/>
  <c r="D2069" i="22"/>
  <c r="G2069" i="22"/>
  <c r="H2069" i="22"/>
  <c r="J2069" i="22"/>
  <c r="K2069" i="22"/>
  <c r="B2070" i="22"/>
  <c r="C2070" i="22"/>
  <c r="D2070" i="22"/>
  <c r="H2070" i="22"/>
  <c r="J2070" i="22"/>
  <c r="K2070" i="22"/>
  <c r="L2070" i="22"/>
  <c r="B2071" i="22"/>
  <c r="C2071" i="22"/>
  <c r="D2071" i="22"/>
  <c r="E2071" i="22"/>
  <c r="H2071" i="22"/>
  <c r="J2071" i="22"/>
  <c r="K2071" i="22"/>
  <c r="B2072" i="22"/>
  <c r="C2072" i="22"/>
  <c r="D2072" i="22"/>
  <c r="G2072" i="22"/>
  <c r="H2072" i="22"/>
  <c r="J2072" i="22"/>
  <c r="K2072" i="22"/>
  <c r="B2073" i="22"/>
  <c r="C2073" i="22"/>
  <c r="D2073" i="22"/>
  <c r="E2073" i="22"/>
  <c r="H2073" i="22"/>
  <c r="J2073" i="22"/>
  <c r="K2073" i="22"/>
  <c r="L2073" i="22"/>
  <c r="B2074" i="22"/>
  <c r="C2074" i="22"/>
  <c r="D2074" i="22"/>
  <c r="E2074" i="22"/>
  <c r="H2074" i="22"/>
  <c r="J2074" i="22"/>
  <c r="K2074" i="22"/>
  <c r="L2074" i="22"/>
  <c r="B2075" i="22"/>
  <c r="C2075" i="22"/>
  <c r="D2075" i="22"/>
  <c r="F2075" i="22"/>
  <c r="H2075" i="22"/>
  <c r="J2075" i="22"/>
  <c r="K2075" i="22"/>
  <c r="L2075" i="22"/>
  <c r="B2076" i="22"/>
  <c r="C2076" i="22"/>
  <c r="D2076" i="22"/>
  <c r="E2076" i="22"/>
  <c r="H2076" i="22"/>
  <c r="J2076" i="22"/>
  <c r="K2076" i="22"/>
  <c r="B2077" i="22"/>
  <c r="C2077" i="22"/>
  <c r="D2077" i="22"/>
  <c r="F2077" i="22"/>
  <c r="H2077" i="22"/>
  <c r="J2077" i="22"/>
  <c r="K2077" i="22"/>
  <c r="B2078" i="22"/>
  <c r="C2078" i="22"/>
  <c r="D2078" i="22"/>
  <c r="G2078" i="22"/>
  <c r="H2078" i="22"/>
  <c r="J2078" i="22"/>
  <c r="K2078" i="22"/>
  <c r="L2078" i="22"/>
  <c r="B2079" i="22"/>
  <c r="C2079" i="22"/>
  <c r="D2079" i="22"/>
  <c r="E2079" i="22"/>
  <c r="H2079" i="22"/>
  <c r="J2079" i="22"/>
  <c r="K2079" i="22"/>
  <c r="L2079" i="22"/>
  <c r="B2080" i="22"/>
  <c r="C2080" i="22"/>
  <c r="D2080" i="22"/>
  <c r="E2080" i="22"/>
  <c r="H2080" i="22"/>
  <c r="J2080" i="22"/>
  <c r="K2080" i="22"/>
  <c r="B2081" i="22"/>
  <c r="C2081" i="22"/>
  <c r="D2081" i="22"/>
  <c r="E2081" i="22"/>
  <c r="H2081" i="22"/>
  <c r="J2081" i="22"/>
  <c r="K2081" i="22"/>
  <c r="L2081" i="22"/>
  <c r="B2082" i="22"/>
  <c r="C2082" i="22"/>
  <c r="D2082" i="22"/>
  <c r="H2082" i="22"/>
  <c r="J2082" i="22"/>
  <c r="K2082" i="22"/>
  <c r="B2083" i="22"/>
  <c r="C2083" i="22"/>
  <c r="D2083" i="22"/>
  <c r="G2083" i="22"/>
  <c r="H2083" i="22"/>
  <c r="J2083" i="22"/>
  <c r="K2083" i="22"/>
  <c r="L2083" i="22"/>
  <c r="B2084" i="22"/>
  <c r="C2084" i="22"/>
  <c r="D2084" i="22"/>
  <c r="E2084" i="22"/>
  <c r="H2084" i="22"/>
  <c r="J2084" i="22"/>
  <c r="K2084" i="22"/>
  <c r="B2085" i="22"/>
  <c r="C2085" i="22"/>
  <c r="D2085" i="22"/>
  <c r="G2085" i="22"/>
  <c r="H2085" i="22"/>
  <c r="J2085" i="22"/>
  <c r="K2085" i="22"/>
  <c r="L2085" i="22"/>
  <c r="B2086" i="22"/>
  <c r="C2086" i="22"/>
  <c r="D2086" i="22"/>
  <c r="G2086" i="22"/>
  <c r="H2086" i="22"/>
  <c r="J2086" i="22"/>
  <c r="K2086" i="22"/>
  <c r="L2086" i="22"/>
  <c r="B2087" i="22"/>
  <c r="C2087" i="22"/>
  <c r="D2087" i="22"/>
  <c r="H2087" i="22"/>
  <c r="J2087" i="22"/>
  <c r="K2087" i="22"/>
  <c r="B2088" i="22"/>
  <c r="C2088" i="22"/>
  <c r="D2088" i="22"/>
  <c r="G2088" i="22"/>
  <c r="H2088" i="22"/>
  <c r="J2088" i="22"/>
  <c r="K2088" i="22"/>
  <c r="B2089" i="22"/>
  <c r="C2089" i="22"/>
  <c r="D2089" i="22"/>
  <c r="E2089" i="22"/>
  <c r="H2089" i="22"/>
  <c r="J2089" i="22"/>
  <c r="K2089" i="22"/>
  <c r="L2089" i="22"/>
  <c r="B2090" i="22"/>
  <c r="C2090" i="22"/>
  <c r="D2090" i="22"/>
  <c r="E2090" i="22"/>
  <c r="H2090" i="22"/>
  <c r="J2090" i="22"/>
  <c r="K2090" i="22"/>
  <c r="L2090" i="22"/>
  <c r="B2091" i="22"/>
  <c r="C2091" i="22"/>
  <c r="D2091" i="22"/>
  <c r="H2091" i="22"/>
  <c r="J2091" i="22"/>
  <c r="K2091" i="22"/>
  <c r="L2091" i="22"/>
  <c r="B2092" i="22"/>
  <c r="C2092" i="22"/>
  <c r="D2092" i="22"/>
  <c r="E2092" i="22"/>
  <c r="H2092" i="22"/>
  <c r="J2092" i="22"/>
  <c r="K2092" i="22"/>
  <c r="B2093" i="22"/>
  <c r="C2093" i="22"/>
  <c r="D2093" i="22"/>
  <c r="G2093" i="22"/>
  <c r="H2093" i="22"/>
  <c r="J2093" i="22"/>
  <c r="K2093" i="22"/>
  <c r="B2094" i="22"/>
  <c r="C2094" i="22"/>
  <c r="D2094" i="22"/>
  <c r="G2094" i="22"/>
  <c r="H2094" i="22"/>
  <c r="J2094" i="22"/>
  <c r="K2094" i="22"/>
  <c r="L2094" i="22"/>
  <c r="B2095" i="22"/>
  <c r="C2095" i="22"/>
  <c r="D2095" i="22"/>
  <c r="E2095" i="22"/>
  <c r="H2095" i="22"/>
  <c r="J2095" i="22"/>
  <c r="K2095" i="22"/>
  <c r="L2095" i="22"/>
  <c r="B2096" i="22"/>
  <c r="C2096" i="22"/>
  <c r="D2096" i="22"/>
  <c r="G2096" i="22"/>
  <c r="H2096" i="22"/>
  <c r="J2096" i="22"/>
  <c r="K2096" i="22"/>
  <c r="B2097" i="22"/>
  <c r="C2097" i="22"/>
  <c r="D2097" i="22"/>
  <c r="E2097" i="22"/>
  <c r="H2097" i="22"/>
  <c r="J2097" i="22"/>
  <c r="K2097" i="22"/>
  <c r="L2097" i="22"/>
  <c r="B2098" i="22"/>
  <c r="C2098" i="22"/>
  <c r="D2098" i="22"/>
  <c r="E2098" i="22"/>
  <c r="H2098" i="22"/>
  <c r="J2098" i="22"/>
  <c r="K2098" i="22"/>
  <c r="B2099" i="22"/>
  <c r="C2099" i="22"/>
  <c r="D2099" i="22"/>
  <c r="H2099" i="22"/>
  <c r="J2099" i="22"/>
  <c r="K2099" i="22"/>
  <c r="B2100" i="22"/>
  <c r="C2100" i="22"/>
  <c r="D2100" i="22"/>
  <c r="H2100" i="22"/>
  <c r="J2100" i="22"/>
  <c r="K2100" i="22"/>
  <c r="B2101" i="22"/>
  <c r="C2101" i="22"/>
  <c r="D2101" i="22"/>
  <c r="G2101" i="22"/>
  <c r="H2101" i="22"/>
  <c r="J2101" i="22"/>
  <c r="K2101" i="22"/>
  <c r="L2101" i="22"/>
  <c r="B2102" i="22"/>
  <c r="C2102" i="22"/>
  <c r="D2102" i="22"/>
  <c r="G2102" i="22"/>
  <c r="H2102" i="22"/>
  <c r="J2102" i="22"/>
  <c r="K2102" i="22"/>
  <c r="L2102" i="22"/>
  <c r="B2103" i="22"/>
  <c r="C2103" i="22"/>
  <c r="D2103" i="22"/>
  <c r="G2103" i="22"/>
  <c r="H2103" i="22"/>
  <c r="J2103" i="22"/>
  <c r="K2103" i="22"/>
  <c r="B2104" i="22"/>
  <c r="C2104" i="22"/>
  <c r="D2104" i="22"/>
  <c r="G2104" i="22"/>
  <c r="H2104" i="22"/>
  <c r="J2104" i="22"/>
  <c r="K2104" i="22"/>
  <c r="B2105" i="22"/>
  <c r="C2105" i="22"/>
  <c r="D2105" i="22"/>
  <c r="E2105" i="22"/>
  <c r="H2105" i="22"/>
  <c r="J2105" i="22"/>
  <c r="K2105" i="22"/>
  <c r="L2105" i="22"/>
  <c r="B2106" i="22"/>
  <c r="C2106" i="22"/>
  <c r="D2106" i="22"/>
  <c r="E2106" i="22"/>
  <c r="H2106" i="22"/>
  <c r="J2106" i="22"/>
  <c r="K2106" i="22"/>
  <c r="B2107" i="22"/>
  <c r="C2107" i="22"/>
  <c r="D2107" i="22"/>
  <c r="H2107" i="22"/>
  <c r="J2107" i="22"/>
  <c r="K2107" i="22"/>
  <c r="L2107" i="22"/>
  <c r="B2108" i="22"/>
  <c r="C2108" i="22"/>
  <c r="D2108" i="22"/>
  <c r="E2108" i="22"/>
  <c r="H2108" i="22"/>
  <c r="J2108" i="22"/>
  <c r="K2108" i="22"/>
  <c r="B2109" i="22"/>
  <c r="C2109" i="22"/>
  <c r="D2109" i="22"/>
  <c r="H2109" i="22"/>
  <c r="J2109" i="22"/>
  <c r="K2109" i="22"/>
  <c r="B2110" i="22"/>
  <c r="C2110" i="22"/>
  <c r="D2110" i="22"/>
  <c r="G2110" i="22"/>
  <c r="H2110" i="22"/>
  <c r="J2110" i="22"/>
  <c r="K2110" i="22"/>
  <c r="L2110" i="22"/>
  <c r="B2111" i="22"/>
  <c r="C2111" i="22"/>
  <c r="D2111" i="22"/>
  <c r="E2111" i="22"/>
  <c r="H2111" i="22"/>
  <c r="J2111" i="22"/>
  <c r="K2111" i="22"/>
  <c r="L2111" i="22"/>
  <c r="B2112" i="22"/>
  <c r="C2112" i="22"/>
  <c r="D2112" i="22"/>
  <c r="F2112" i="22"/>
  <c r="H2112" i="22"/>
  <c r="J2112" i="22"/>
  <c r="K2112" i="22"/>
  <c r="B2113" i="22"/>
  <c r="C2113" i="22"/>
  <c r="D2113" i="22"/>
  <c r="E2113" i="22"/>
  <c r="H2113" i="22"/>
  <c r="J2113" i="22"/>
  <c r="K2113" i="22"/>
  <c r="L2113" i="22"/>
  <c r="B2114" i="22"/>
  <c r="C2114" i="22"/>
  <c r="D2114" i="22"/>
  <c r="H2114" i="22"/>
  <c r="J2114" i="22"/>
  <c r="K2114" i="22"/>
  <c r="B2115" i="22"/>
  <c r="C2115" i="22"/>
  <c r="D2115" i="22"/>
  <c r="G2115" i="22"/>
  <c r="H2115" i="22"/>
  <c r="J2115" i="22"/>
  <c r="K2115" i="22"/>
  <c r="L2115" i="22"/>
  <c r="B2116" i="22"/>
  <c r="C2116" i="22"/>
  <c r="D2116" i="22"/>
  <c r="E2116" i="22"/>
  <c r="H2116" i="22"/>
  <c r="J2116" i="22"/>
  <c r="K2116" i="22"/>
  <c r="B2117" i="22"/>
  <c r="C2117" i="22"/>
  <c r="D2117" i="22"/>
  <c r="G2117" i="22"/>
  <c r="H2117" i="22"/>
  <c r="J2117" i="22"/>
  <c r="K2117" i="22"/>
  <c r="B2118" i="22"/>
  <c r="C2118" i="22"/>
  <c r="D2118" i="22"/>
  <c r="H2118" i="22"/>
  <c r="J2118" i="22"/>
  <c r="K2118" i="22"/>
  <c r="L2118" i="22"/>
  <c r="B2119" i="22"/>
  <c r="C2119" i="22"/>
  <c r="D2119" i="22"/>
  <c r="E2119" i="22"/>
  <c r="H2119" i="22"/>
  <c r="J2119" i="22"/>
  <c r="K2119" i="22"/>
  <c r="B2120" i="22"/>
  <c r="C2120" i="22"/>
  <c r="D2120" i="22"/>
  <c r="G2120" i="22"/>
  <c r="H2120" i="22"/>
  <c r="J2120" i="22"/>
  <c r="K2120" i="22"/>
  <c r="B2121" i="22"/>
  <c r="C2121" i="22"/>
  <c r="D2121" i="22"/>
  <c r="H2121" i="22"/>
  <c r="J2121" i="22"/>
  <c r="K2121" i="22"/>
  <c r="L2121" i="22"/>
  <c r="B2122" i="22"/>
  <c r="C2122" i="22"/>
  <c r="D2122" i="22"/>
  <c r="E2122" i="22"/>
  <c r="H2122" i="22"/>
  <c r="J2122" i="22"/>
  <c r="K2122" i="22"/>
  <c r="L2122" i="22"/>
  <c r="B2123" i="22"/>
  <c r="C2123" i="22"/>
  <c r="D2123" i="22"/>
  <c r="G2123" i="22"/>
  <c r="H2123" i="22"/>
  <c r="J2123" i="22"/>
  <c r="K2123" i="22"/>
  <c r="L2123" i="22"/>
  <c r="B2124" i="22"/>
  <c r="C2124" i="22"/>
  <c r="D2124" i="22"/>
  <c r="H2124" i="22"/>
  <c r="J2124" i="22"/>
  <c r="K2124" i="22"/>
  <c r="B2125" i="22"/>
  <c r="C2125" i="22"/>
  <c r="D2125" i="22"/>
  <c r="G2125" i="22"/>
  <c r="H2125" i="22"/>
  <c r="J2125" i="22"/>
  <c r="K2125" i="22"/>
  <c r="B2126" i="22"/>
  <c r="C2126" i="22"/>
  <c r="D2126" i="22"/>
  <c r="G2126" i="22"/>
  <c r="H2126" i="22"/>
  <c r="J2126" i="22"/>
  <c r="K2126" i="22"/>
  <c r="L2126" i="22"/>
  <c r="B2127" i="22"/>
  <c r="C2127" i="22"/>
  <c r="D2127" i="22"/>
  <c r="E2127" i="22"/>
  <c r="H2127" i="22"/>
  <c r="J2127" i="22"/>
  <c r="K2127" i="22"/>
  <c r="L2127" i="22"/>
  <c r="B2128" i="22"/>
  <c r="C2128" i="22"/>
  <c r="D2128" i="22"/>
  <c r="F2128" i="22"/>
  <c r="H2128" i="22"/>
  <c r="J2128" i="22"/>
  <c r="K2128" i="22"/>
  <c r="B2129" i="22"/>
  <c r="C2129" i="22"/>
  <c r="D2129" i="22"/>
  <c r="E2129" i="22"/>
  <c r="H2129" i="22"/>
  <c r="J2129" i="22"/>
  <c r="K2129" i="22"/>
  <c r="L2129" i="22"/>
  <c r="B2130" i="22"/>
  <c r="C2130" i="22"/>
  <c r="D2130" i="22"/>
  <c r="H2130" i="22"/>
  <c r="J2130" i="22"/>
  <c r="K2130" i="22"/>
  <c r="B2131" i="22"/>
  <c r="C2131" i="22"/>
  <c r="D2131" i="22"/>
  <c r="H2131" i="22"/>
  <c r="J2131" i="22"/>
  <c r="K2131" i="22"/>
  <c r="B2132" i="22"/>
  <c r="C2132" i="22"/>
  <c r="D2132" i="22"/>
  <c r="H2132" i="22"/>
  <c r="J2132" i="22"/>
  <c r="K2132" i="22"/>
  <c r="B2133" i="22"/>
  <c r="C2133" i="22"/>
  <c r="D2133" i="22"/>
  <c r="G2133" i="22"/>
  <c r="H2133" i="22"/>
  <c r="J2133" i="22"/>
  <c r="K2133" i="22"/>
  <c r="B2134" i="22"/>
  <c r="C2134" i="22"/>
  <c r="D2134" i="22"/>
  <c r="E2134" i="22"/>
  <c r="H2134" i="22"/>
  <c r="J2134" i="22"/>
  <c r="K2134" i="22"/>
  <c r="L2134" i="22"/>
  <c r="B2135" i="22"/>
  <c r="C2135" i="22"/>
  <c r="D2135" i="22"/>
  <c r="E2135" i="22"/>
  <c r="H2135" i="22"/>
  <c r="J2135" i="22"/>
  <c r="K2135" i="22"/>
  <c r="B2136" i="22"/>
  <c r="C2136" i="22"/>
  <c r="D2136" i="22"/>
  <c r="G2136" i="22"/>
  <c r="H2136" i="22"/>
  <c r="J2136" i="22"/>
  <c r="K2136" i="22"/>
  <c r="B2137" i="22"/>
  <c r="C2137" i="22"/>
  <c r="D2137" i="22"/>
  <c r="E2137" i="22"/>
  <c r="H2137" i="22"/>
  <c r="J2137" i="22"/>
  <c r="K2137" i="22"/>
  <c r="L2137" i="22"/>
  <c r="B2138" i="22"/>
  <c r="C2138" i="22"/>
  <c r="D2138" i="22"/>
  <c r="E2138" i="22"/>
  <c r="H2138" i="22"/>
  <c r="J2138" i="22"/>
  <c r="K2138" i="22"/>
  <c r="L2138" i="22"/>
  <c r="B2139" i="22"/>
  <c r="C2139" i="22"/>
  <c r="D2139" i="22"/>
  <c r="E2139" i="22"/>
  <c r="H2139" i="22"/>
  <c r="J2139" i="22"/>
  <c r="K2139" i="22"/>
  <c r="L2139" i="22"/>
  <c r="B2140" i="22"/>
  <c r="C2140" i="22"/>
  <c r="D2140" i="22"/>
  <c r="E2140" i="22"/>
  <c r="H2140" i="22"/>
  <c r="J2140" i="22"/>
  <c r="K2140" i="22"/>
  <c r="B2141" i="22"/>
  <c r="C2141" i="22"/>
  <c r="D2141" i="22"/>
  <c r="F2141" i="22"/>
  <c r="H2141" i="22"/>
  <c r="J2141" i="22"/>
  <c r="K2141" i="22"/>
  <c r="B2142" i="22"/>
  <c r="C2142" i="22"/>
  <c r="D2142" i="22"/>
  <c r="G2142" i="22"/>
  <c r="H2142" i="22"/>
  <c r="J2142" i="22"/>
  <c r="K2142" i="22"/>
  <c r="L2142" i="22"/>
  <c r="B2143" i="22"/>
  <c r="C2143" i="22"/>
  <c r="D2143" i="22"/>
  <c r="E2143" i="22"/>
  <c r="H2143" i="22"/>
  <c r="J2143" i="22"/>
  <c r="K2143" i="22"/>
  <c r="L2143" i="22"/>
  <c r="B2144" i="22"/>
  <c r="C2144" i="22"/>
  <c r="D2144" i="22"/>
  <c r="H2144" i="22"/>
  <c r="J2144" i="22"/>
  <c r="K2144" i="22"/>
  <c r="B2145" i="22"/>
  <c r="C2145" i="22"/>
  <c r="D2145" i="22"/>
  <c r="E2145" i="22"/>
  <c r="H2145" i="22"/>
  <c r="J2145" i="22"/>
  <c r="K2145" i="22"/>
  <c r="L2145" i="22"/>
  <c r="B2146" i="22"/>
  <c r="C2146" i="22"/>
  <c r="D2146" i="22"/>
  <c r="H2146" i="22"/>
  <c r="J2146" i="22"/>
  <c r="K2146" i="22"/>
  <c r="B2147" i="22"/>
  <c r="C2147" i="22"/>
  <c r="D2147" i="22"/>
  <c r="G2147" i="22"/>
  <c r="H2147" i="22"/>
  <c r="J2147" i="22"/>
  <c r="K2147" i="22"/>
  <c r="L2147" i="22"/>
  <c r="B2148" i="22"/>
  <c r="C2148" i="22"/>
  <c r="D2148" i="22"/>
  <c r="E2148" i="22"/>
  <c r="H2148" i="22"/>
  <c r="J2148" i="22"/>
  <c r="K2148" i="22"/>
  <c r="B2149" i="22"/>
  <c r="C2149" i="22"/>
  <c r="D2149" i="22"/>
  <c r="G2149" i="22"/>
  <c r="H2149" i="22"/>
  <c r="J2149" i="22"/>
  <c r="K2149" i="22"/>
  <c r="L2149" i="22"/>
  <c r="B2150" i="22"/>
  <c r="C2150" i="22"/>
  <c r="D2150" i="22"/>
  <c r="G2150" i="22"/>
  <c r="H2150" i="22"/>
  <c r="J2150" i="22"/>
  <c r="K2150" i="22"/>
  <c r="L2150" i="22"/>
  <c r="B2151" i="22"/>
  <c r="C2151" i="22"/>
  <c r="D2151" i="22"/>
  <c r="E2151" i="22"/>
  <c r="H2151" i="22"/>
  <c r="J2151" i="22"/>
  <c r="K2151" i="22"/>
  <c r="B2152" i="22"/>
  <c r="C2152" i="22"/>
  <c r="D2152" i="22"/>
  <c r="G2152" i="22"/>
  <c r="H2152" i="22"/>
  <c r="J2152" i="22"/>
  <c r="K2152" i="22"/>
  <c r="B2153" i="22"/>
  <c r="C2153" i="22"/>
  <c r="D2153" i="22"/>
  <c r="H2153" i="22"/>
  <c r="J2153" i="22"/>
  <c r="K2153" i="22"/>
  <c r="B2154" i="22"/>
  <c r="C2154" i="22"/>
  <c r="D2154" i="22"/>
  <c r="E2154" i="22"/>
  <c r="H2154" i="22"/>
  <c r="J2154" i="22"/>
  <c r="K2154" i="22"/>
  <c r="B2155" i="22"/>
  <c r="C2155" i="22"/>
  <c r="D2155" i="22"/>
  <c r="H2155" i="22"/>
  <c r="J2155" i="22"/>
  <c r="K2155" i="22"/>
  <c r="L2155" i="22"/>
  <c r="B2156" i="22"/>
  <c r="C2156" i="22"/>
  <c r="D2156" i="22"/>
  <c r="E2156" i="22"/>
  <c r="H2156" i="22"/>
  <c r="J2156" i="22"/>
  <c r="K2156" i="22"/>
  <c r="B2157" i="22"/>
  <c r="C2157" i="22"/>
  <c r="D2157" i="22"/>
  <c r="G2157" i="22"/>
  <c r="H2157" i="22"/>
  <c r="J2157" i="22"/>
  <c r="K2157" i="22"/>
  <c r="B2158" i="22"/>
  <c r="C2158" i="22"/>
  <c r="D2158" i="22"/>
  <c r="H2158" i="22"/>
  <c r="J2158" i="22"/>
  <c r="K2158" i="22"/>
  <c r="L2158" i="22"/>
  <c r="B2159" i="22"/>
  <c r="C2159" i="22"/>
  <c r="D2159" i="22"/>
  <c r="H2159" i="22"/>
  <c r="J2159" i="22"/>
  <c r="K2159" i="22"/>
  <c r="B2160" i="22"/>
  <c r="C2160" i="22"/>
  <c r="D2160" i="22"/>
  <c r="H2160" i="22"/>
  <c r="J2160" i="22"/>
  <c r="K2160" i="22"/>
  <c r="B2161" i="22"/>
  <c r="C2161" i="22"/>
  <c r="D2161" i="22"/>
  <c r="G2161" i="22"/>
  <c r="H2161" i="22"/>
  <c r="J2161" i="22"/>
  <c r="K2161" i="22"/>
  <c r="B2162" i="22"/>
  <c r="C2162" i="22"/>
  <c r="D2162" i="22"/>
  <c r="E2162" i="22"/>
  <c r="H2162" i="22"/>
  <c r="J2162" i="22"/>
  <c r="K2162" i="22"/>
  <c r="L2162" i="22"/>
  <c r="B2163" i="22"/>
  <c r="C2163" i="22"/>
  <c r="D2163" i="22"/>
  <c r="F2163" i="22"/>
  <c r="H2163" i="22"/>
  <c r="J2163" i="22"/>
  <c r="K2163" i="22"/>
  <c r="B2164" i="22"/>
  <c r="C2164" i="22"/>
  <c r="D2164" i="22"/>
  <c r="H2164" i="22"/>
  <c r="J2164" i="22"/>
  <c r="K2164" i="22"/>
  <c r="B2165" i="22"/>
  <c r="C2165" i="22"/>
  <c r="D2165" i="22"/>
  <c r="H2165" i="22"/>
  <c r="J2165" i="22"/>
  <c r="K2165" i="22"/>
  <c r="L2165" i="22"/>
  <c r="B2166" i="22"/>
  <c r="C2166" i="22"/>
  <c r="D2166" i="22"/>
  <c r="G2166" i="22"/>
  <c r="H2166" i="22"/>
  <c r="J2166" i="22"/>
  <c r="K2166" i="22"/>
  <c r="B2167" i="22"/>
  <c r="C2167" i="22"/>
  <c r="D2167" i="22"/>
  <c r="E2167" i="22"/>
  <c r="H2167" i="22"/>
  <c r="J2167" i="22"/>
  <c r="K2167" i="22"/>
  <c r="B2168" i="22"/>
  <c r="C2168" i="22"/>
  <c r="D2168" i="22"/>
  <c r="H2168" i="22"/>
  <c r="J2168" i="22"/>
  <c r="K2168" i="22"/>
  <c r="B2169" i="22"/>
  <c r="C2169" i="22"/>
  <c r="D2169" i="22"/>
  <c r="H2169" i="22"/>
  <c r="J2169" i="22"/>
  <c r="K2169" i="22"/>
  <c r="L2169" i="22"/>
  <c r="B2170" i="22"/>
  <c r="C2170" i="22"/>
  <c r="D2170" i="22"/>
  <c r="G2170" i="22"/>
  <c r="H2170" i="22"/>
  <c r="J2170" i="22"/>
  <c r="K2170" i="22"/>
  <c r="L2170" i="22"/>
  <c r="B2171" i="22"/>
  <c r="C2171" i="22"/>
  <c r="D2171" i="22"/>
  <c r="G2171" i="22"/>
  <c r="H2171" i="22"/>
  <c r="J2171" i="22"/>
  <c r="K2171" i="22"/>
  <c r="B2172" i="22"/>
  <c r="C2172" i="22"/>
  <c r="D2172" i="22"/>
  <c r="E2172" i="22"/>
  <c r="H2172" i="22"/>
  <c r="J2172" i="22"/>
  <c r="K2172" i="22"/>
  <c r="B2173" i="22"/>
  <c r="C2173" i="22"/>
  <c r="D2173" i="22"/>
  <c r="G2173" i="22"/>
  <c r="H2173" i="22"/>
  <c r="J2173" i="22"/>
  <c r="K2173" i="22"/>
  <c r="L2173" i="22"/>
  <c r="B2174" i="22"/>
  <c r="C2174" i="22"/>
  <c r="D2174" i="22"/>
  <c r="F2174" i="22"/>
  <c r="H2174" i="22"/>
  <c r="J2174" i="22"/>
  <c r="K2174" i="22"/>
  <c r="L2174" i="22"/>
  <c r="B2175" i="22"/>
  <c r="C2175" i="22"/>
  <c r="D2175" i="22"/>
  <c r="G2175" i="22"/>
  <c r="H2175" i="22"/>
  <c r="J2175" i="22"/>
  <c r="K2175" i="22"/>
  <c r="L2175" i="22"/>
  <c r="B2176" i="22"/>
  <c r="C2176" i="22"/>
  <c r="D2176" i="22"/>
  <c r="E2176" i="22"/>
  <c r="H2176" i="22"/>
  <c r="J2176" i="22"/>
  <c r="K2176" i="22"/>
  <c r="B2177" i="22"/>
  <c r="C2177" i="22"/>
  <c r="D2177" i="22"/>
  <c r="H2177" i="22"/>
  <c r="J2177" i="22"/>
  <c r="K2177" i="22"/>
  <c r="B2178" i="22"/>
  <c r="C2178" i="22"/>
  <c r="D2178" i="22"/>
  <c r="H2178" i="22"/>
  <c r="J2178" i="22"/>
  <c r="K2178" i="22"/>
  <c r="L2178" i="22"/>
  <c r="B2179" i="22"/>
  <c r="C2179" i="22"/>
  <c r="D2179" i="22"/>
  <c r="F2179" i="22"/>
  <c r="H2179" i="22"/>
  <c r="J2179" i="22"/>
  <c r="K2179" i="22"/>
  <c r="L2179" i="22"/>
  <c r="B2180" i="22"/>
  <c r="C2180" i="22"/>
  <c r="D2180" i="22"/>
  <c r="G2180" i="22"/>
  <c r="H2180" i="22"/>
  <c r="J2180" i="22"/>
  <c r="K2180" i="22"/>
  <c r="B2181" i="22"/>
  <c r="C2181" i="22"/>
  <c r="D2181" i="22"/>
  <c r="H2181" i="22"/>
  <c r="J2181" i="22"/>
  <c r="K2181" i="22"/>
  <c r="B2182" i="22"/>
  <c r="C2182" i="22"/>
  <c r="D2182" i="22"/>
  <c r="H2182" i="22"/>
  <c r="J2182" i="22"/>
  <c r="K2182" i="22"/>
  <c r="B2183" i="22"/>
  <c r="C2183" i="22"/>
  <c r="D2183" i="22"/>
  <c r="E2183" i="22"/>
  <c r="H2183" i="22"/>
  <c r="J2183" i="22"/>
  <c r="K2183" i="22"/>
  <c r="L2183" i="22"/>
  <c r="B2184" i="22"/>
  <c r="C2184" i="22"/>
  <c r="D2184" i="22"/>
  <c r="F2184" i="22"/>
  <c r="H2184" i="22"/>
  <c r="J2184" i="22"/>
  <c r="K2184" i="22"/>
  <c r="B2185" i="22"/>
  <c r="C2185" i="22"/>
  <c r="D2185" i="22"/>
  <c r="E2185" i="22"/>
  <c r="H2185" i="22"/>
  <c r="J2185" i="22"/>
  <c r="K2185" i="22"/>
  <c r="B2186" i="22"/>
  <c r="C2186" i="22"/>
  <c r="D2186" i="22"/>
  <c r="H2186" i="22"/>
  <c r="J2186" i="22"/>
  <c r="K2186" i="22"/>
  <c r="L2186" i="22"/>
  <c r="B2187" i="22"/>
  <c r="C2187" i="22"/>
  <c r="D2187" i="22"/>
  <c r="F2187" i="22"/>
  <c r="H2187" i="22"/>
  <c r="J2187" i="22"/>
  <c r="K2187" i="22"/>
  <c r="B2188" i="22"/>
  <c r="C2188" i="22"/>
  <c r="D2188" i="22"/>
  <c r="H2188" i="22"/>
  <c r="J2188" i="22"/>
  <c r="K2188" i="22"/>
  <c r="B2189" i="22"/>
  <c r="C2189" i="22"/>
  <c r="D2189" i="22"/>
  <c r="H2189" i="22"/>
  <c r="J2189" i="22"/>
  <c r="K2189" i="22"/>
  <c r="L2189" i="22"/>
  <c r="B2190" i="22"/>
  <c r="C2190" i="22"/>
  <c r="D2190" i="22"/>
  <c r="F2190" i="22"/>
  <c r="H2190" i="22"/>
  <c r="J2190" i="22"/>
  <c r="K2190" i="22"/>
  <c r="B2191" i="22"/>
  <c r="C2191" i="22"/>
  <c r="D2191" i="22"/>
  <c r="H2191" i="22"/>
  <c r="J2191" i="22"/>
  <c r="K2191" i="22"/>
  <c r="L2191" i="22"/>
  <c r="B2192" i="22"/>
  <c r="C2192" i="22"/>
  <c r="D2192" i="22"/>
  <c r="E2192" i="22"/>
  <c r="H2192" i="22"/>
  <c r="J2192" i="22"/>
  <c r="K2192" i="22"/>
  <c r="B2193" i="22"/>
  <c r="C2193" i="22"/>
  <c r="D2193" i="22"/>
  <c r="G2193" i="22"/>
  <c r="H2193" i="22"/>
  <c r="J2193" i="22"/>
  <c r="K2193" i="22"/>
  <c r="B2194" i="22"/>
  <c r="C2194" i="22"/>
  <c r="D2194" i="22"/>
  <c r="E2194" i="22"/>
  <c r="H2194" i="22"/>
  <c r="J2194" i="22"/>
  <c r="K2194" i="22"/>
  <c r="B2195" i="22"/>
  <c r="C2195" i="22"/>
  <c r="D2195" i="22"/>
  <c r="H2195" i="22"/>
  <c r="J2195" i="22"/>
  <c r="K2195" i="22"/>
  <c r="L2195" i="22"/>
  <c r="B2196" i="22"/>
  <c r="C2196" i="22"/>
  <c r="D2196" i="22"/>
  <c r="G2196" i="22"/>
  <c r="H2196" i="22"/>
  <c r="J2196" i="22"/>
  <c r="K2196" i="22"/>
  <c r="B2197" i="22"/>
  <c r="C2197" i="22"/>
  <c r="D2197" i="22"/>
  <c r="F2197" i="22"/>
  <c r="H2197" i="22"/>
  <c r="J2197" i="22"/>
  <c r="K2197" i="22"/>
  <c r="L2197" i="22"/>
  <c r="B2198" i="22"/>
  <c r="C2198" i="22"/>
  <c r="D2198" i="22"/>
  <c r="F2198" i="22"/>
  <c r="H2198" i="22"/>
  <c r="J2198" i="22"/>
  <c r="K2198" i="22"/>
  <c r="B2199" i="22"/>
  <c r="C2199" i="22"/>
  <c r="D2199" i="22"/>
  <c r="E2199" i="22"/>
  <c r="H2199" i="22"/>
  <c r="J2199" i="22"/>
  <c r="K2199" i="22"/>
  <c r="L2199" i="22"/>
  <c r="B2200" i="22"/>
  <c r="C2200" i="22"/>
  <c r="D2200" i="22"/>
  <c r="F2200" i="22"/>
  <c r="H2200" i="22"/>
  <c r="J2200" i="22"/>
  <c r="K2200" i="22"/>
  <c r="B2201" i="22"/>
  <c r="C2201" i="22"/>
  <c r="D2201" i="22"/>
  <c r="E2201" i="22"/>
  <c r="H2201" i="22"/>
  <c r="J2201" i="22"/>
  <c r="K2201" i="22"/>
  <c r="L2201" i="22"/>
  <c r="B2202" i="22"/>
  <c r="C2202" i="22"/>
  <c r="D2202" i="22"/>
  <c r="G2202" i="22"/>
  <c r="H2202" i="22"/>
  <c r="J2202" i="22"/>
  <c r="K2202" i="22"/>
  <c r="L2202" i="22"/>
  <c r="B2203" i="22"/>
  <c r="C2203" i="22"/>
  <c r="D2203" i="22"/>
  <c r="F2203" i="22"/>
  <c r="H2203" i="22"/>
  <c r="J2203" i="22"/>
  <c r="K2203" i="22"/>
  <c r="B2204" i="22"/>
  <c r="C2204" i="22"/>
  <c r="D2204" i="22"/>
  <c r="E2204" i="22"/>
  <c r="H2204" i="22"/>
  <c r="J2204" i="22"/>
  <c r="K2204" i="22"/>
  <c r="B2205" i="22"/>
  <c r="C2205" i="22"/>
  <c r="D2205" i="22"/>
  <c r="G2205" i="22"/>
  <c r="H2205" i="22"/>
  <c r="J2205" i="22"/>
  <c r="K2205" i="22"/>
  <c r="L2205" i="22"/>
  <c r="B2206" i="22"/>
  <c r="C2206" i="22"/>
  <c r="D2206" i="22"/>
  <c r="F2206" i="22"/>
  <c r="H2206" i="22"/>
  <c r="J2206" i="22"/>
  <c r="K2206" i="22"/>
  <c r="L2206" i="22"/>
  <c r="B2207" i="22"/>
  <c r="C2207" i="22"/>
  <c r="D2207" i="22"/>
  <c r="G2207" i="22"/>
  <c r="H2207" i="22"/>
  <c r="J2207" i="22"/>
  <c r="K2207" i="22"/>
  <c r="L2207" i="22"/>
  <c r="B2208" i="22"/>
  <c r="C2208" i="22"/>
  <c r="D2208" i="22"/>
  <c r="E2208" i="22"/>
  <c r="H2208" i="22"/>
  <c r="J2208" i="22"/>
  <c r="K2208" i="22"/>
  <c r="B2209" i="22"/>
  <c r="C2209" i="22"/>
  <c r="D2209" i="22"/>
  <c r="G2209" i="22"/>
  <c r="H2209" i="22"/>
  <c r="J2209" i="22"/>
  <c r="K2209" i="22"/>
  <c r="B2210" i="22"/>
  <c r="C2210" i="22"/>
  <c r="D2210" i="22"/>
  <c r="E2210" i="22"/>
  <c r="H2210" i="22"/>
  <c r="J2210" i="22"/>
  <c r="K2210" i="22"/>
  <c r="L2210" i="22"/>
  <c r="B2211" i="22"/>
  <c r="C2211" i="22"/>
  <c r="D2211" i="22"/>
  <c r="F2211" i="22"/>
  <c r="H2211" i="22"/>
  <c r="J2211" i="22"/>
  <c r="K2211" i="22"/>
  <c r="L2211" i="22"/>
  <c r="B2212" i="22"/>
  <c r="C2212" i="22"/>
  <c r="D2212" i="22"/>
  <c r="G2212" i="22"/>
  <c r="H2212" i="22"/>
  <c r="J2212" i="22"/>
  <c r="K2212" i="22"/>
  <c r="B2213" i="22"/>
  <c r="C2213" i="22"/>
  <c r="D2213" i="22"/>
  <c r="F2213" i="22"/>
  <c r="H2213" i="22"/>
  <c r="J2213" i="22"/>
  <c r="K2213" i="22"/>
  <c r="L2213" i="22"/>
  <c r="B2214" i="22"/>
  <c r="C2214" i="22"/>
  <c r="D2214" i="22"/>
  <c r="G2214" i="22"/>
  <c r="H2214" i="22"/>
  <c r="J2214" i="22"/>
  <c r="K2214" i="22"/>
  <c r="B2215" i="22"/>
  <c r="C2215" i="22"/>
  <c r="D2215" i="22"/>
  <c r="H2215" i="22"/>
  <c r="J2215" i="22"/>
  <c r="K2215" i="22"/>
  <c r="L2215" i="22"/>
  <c r="B2216" i="22"/>
  <c r="C2216" i="22"/>
  <c r="D2216" i="22"/>
  <c r="F2216" i="22"/>
  <c r="H2216" i="22"/>
  <c r="J2216" i="22"/>
  <c r="K2216" i="22"/>
  <c r="B2217" i="22"/>
  <c r="C2217" i="22"/>
  <c r="D2217" i="22"/>
  <c r="E2217" i="22"/>
  <c r="H2217" i="22"/>
  <c r="J2217" i="22"/>
  <c r="K2217" i="22"/>
  <c r="L2217" i="22"/>
  <c r="B2218" i="22"/>
  <c r="C2218" i="22"/>
  <c r="D2218" i="22"/>
  <c r="G2218" i="22"/>
  <c r="H2218" i="22"/>
  <c r="J2218" i="22"/>
  <c r="K2218" i="22"/>
  <c r="L2218" i="22"/>
  <c r="B2219" i="22"/>
  <c r="C2219" i="22"/>
  <c r="D2219" i="22"/>
  <c r="H2219" i="22"/>
  <c r="J2219" i="22"/>
  <c r="K2219" i="22"/>
  <c r="B2220" i="22"/>
  <c r="C2220" i="22"/>
  <c r="D2220" i="22"/>
  <c r="H2220" i="22"/>
  <c r="J2220" i="22"/>
  <c r="K2220" i="22"/>
  <c r="B2221" i="22"/>
  <c r="C2221" i="22"/>
  <c r="D2221" i="22"/>
  <c r="G2221" i="22"/>
  <c r="H2221" i="22"/>
  <c r="J2221" i="22"/>
  <c r="K2221" i="22"/>
  <c r="B2222" i="22"/>
  <c r="C2222" i="22"/>
  <c r="D2222" i="22"/>
  <c r="H2222" i="22"/>
  <c r="J2222" i="22"/>
  <c r="K2222" i="22"/>
  <c r="L2222" i="22"/>
  <c r="B2223" i="22"/>
  <c r="C2223" i="22"/>
  <c r="D2223" i="22"/>
  <c r="G2223" i="22"/>
  <c r="H2223" i="22"/>
  <c r="J2223" i="22"/>
  <c r="K2223" i="22"/>
  <c r="L2223" i="22"/>
  <c r="B2224" i="22"/>
  <c r="C2224" i="22"/>
  <c r="D2224" i="22"/>
  <c r="H2224" i="22"/>
  <c r="J2224" i="22"/>
  <c r="K2224" i="22"/>
  <c r="B2225" i="22"/>
  <c r="C2225" i="22"/>
  <c r="D2225" i="22"/>
  <c r="G2225" i="22"/>
  <c r="H2225" i="22"/>
  <c r="J2225" i="22"/>
  <c r="K2225" i="22"/>
  <c r="B2226" i="22"/>
  <c r="C2226" i="22"/>
  <c r="D2226" i="22"/>
  <c r="E2226" i="22"/>
  <c r="H2226" i="22"/>
  <c r="J2226" i="22"/>
  <c r="K2226" i="22"/>
  <c r="L2226" i="22"/>
  <c r="B2227" i="22"/>
  <c r="C2227" i="22"/>
  <c r="D2227" i="22"/>
  <c r="H2227" i="22"/>
  <c r="J2227" i="22"/>
  <c r="K2227" i="22"/>
  <c r="B2228" i="22"/>
  <c r="C2228" i="22"/>
  <c r="D2228" i="22"/>
  <c r="H2228" i="22"/>
  <c r="J2228" i="22"/>
  <c r="K2228" i="22"/>
  <c r="B2229" i="22"/>
  <c r="C2229" i="22"/>
  <c r="D2229" i="22"/>
  <c r="H2229" i="22"/>
  <c r="J2229" i="22"/>
  <c r="K2229" i="22"/>
  <c r="B2230" i="22"/>
  <c r="C2230" i="22"/>
  <c r="D2230" i="22"/>
  <c r="H2230" i="22"/>
  <c r="J2230" i="22"/>
  <c r="K2230" i="22"/>
  <c r="B2231" i="22"/>
  <c r="C2231" i="22"/>
  <c r="D2231" i="22"/>
  <c r="E2231" i="22"/>
  <c r="H2231" i="22"/>
  <c r="J2231" i="22"/>
  <c r="K2231" i="22"/>
  <c r="B2232" i="22"/>
  <c r="C2232" i="22"/>
  <c r="D2232" i="22"/>
  <c r="H2232" i="22"/>
  <c r="J2232" i="22"/>
  <c r="K2232" i="22"/>
  <c r="B2233" i="22"/>
  <c r="C2233" i="22"/>
  <c r="D2233" i="22"/>
  <c r="H2233" i="22"/>
  <c r="J2233" i="22"/>
  <c r="K2233" i="22"/>
  <c r="L2233" i="22"/>
  <c r="B2234" i="22"/>
  <c r="C2234" i="22"/>
  <c r="D2234" i="22"/>
  <c r="G2234" i="22"/>
  <c r="H2234" i="22"/>
  <c r="J2234" i="22"/>
  <c r="K2234" i="22"/>
  <c r="B2235" i="22"/>
  <c r="C2235" i="22"/>
  <c r="D2235" i="22"/>
  <c r="H2235" i="22"/>
  <c r="J2235" i="22"/>
  <c r="K2235" i="22"/>
  <c r="B2236" i="22"/>
  <c r="C2236" i="22"/>
  <c r="D2236" i="22"/>
  <c r="E2236" i="22"/>
  <c r="H2236" i="22"/>
  <c r="J2236" i="22"/>
  <c r="K2236" i="22"/>
  <c r="B2237" i="22"/>
  <c r="C2237" i="22"/>
  <c r="D2237" i="22"/>
  <c r="G2237" i="22"/>
  <c r="H2237" i="22"/>
  <c r="J2237" i="22"/>
  <c r="K2237" i="22"/>
  <c r="L2237" i="22"/>
  <c r="B2238" i="22"/>
  <c r="C2238" i="22"/>
  <c r="D2238" i="22"/>
  <c r="F2238" i="22"/>
  <c r="H2238" i="22"/>
  <c r="J2238" i="22"/>
  <c r="K2238" i="22"/>
  <c r="L2238" i="22"/>
  <c r="B2239" i="22"/>
  <c r="C2239" i="22"/>
  <c r="D2239" i="22"/>
  <c r="G2239" i="22"/>
  <c r="H2239" i="22"/>
  <c r="J2239" i="22"/>
  <c r="K2239" i="22"/>
  <c r="L2239" i="22"/>
  <c r="B2240" i="22"/>
  <c r="C2240" i="22"/>
  <c r="D2240" i="22"/>
  <c r="F2240" i="22"/>
  <c r="H2240" i="22"/>
  <c r="J2240" i="22"/>
  <c r="K2240" i="22"/>
  <c r="B2241" i="22"/>
  <c r="C2241" i="22"/>
  <c r="D2241" i="22"/>
  <c r="H2241" i="22"/>
  <c r="J2241" i="22"/>
  <c r="K2241" i="22"/>
  <c r="B2242" i="22"/>
  <c r="C2242" i="22"/>
  <c r="D2242" i="22"/>
  <c r="H2242" i="22"/>
  <c r="J2242" i="22"/>
  <c r="K2242" i="22"/>
  <c r="L2242" i="22"/>
  <c r="B2243" i="22"/>
  <c r="C2243" i="22"/>
  <c r="D2243" i="22"/>
  <c r="F2243" i="22"/>
  <c r="H2243" i="22"/>
  <c r="J2243" i="22"/>
  <c r="K2243" i="22"/>
  <c r="L2243" i="22"/>
  <c r="B2244" i="22"/>
  <c r="C2244" i="22"/>
  <c r="D2244" i="22"/>
  <c r="G2244" i="22"/>
  <c r="H2244" i="22"/>
  <c r="J2244" i="22"/>
  <c r="K2244" i="22"/>
  <c r="B2245" i="22"/>
  <c r="C2245" i="22"/>
  <c r="D2245" i="22"/>
  <c r="F2245" i="22"/>
  <c r="H2245" i="22"/>
  <c r="J2245" i="22"/>
  <c r="K2245" i="22"/>
  <c r="L2245" i="22"/>
  <c r="B2246" i="22"/>
  <c r="C2246" i="22"/>
  <c r="D2246" i="22"/>
  <c r="G2246" i="22"/>
  <c r="H2246" i="22"/>
  <c r="J2246" i="22"/>
  <c r="K2246" i="22"/>
  <c r="B2247" i="22"/>
  <c r="C2247" i="22"/>
  <c r="D2247" i="22"/>
  <c r="E2247" i="22"/>
  <c r="H2247" i="22"/>
  <c r="J2247" i="22"/>
  <c r="K2247" i="22"/>
  <c r="L2247" i="22"/>
  <c r="B2248" i="22"/>
  <c r="C2248" i="22"/>
  <c r="D2248" i="22"/>
  <c r="F2248" i="22"/>
  <c r="H2248" i="22"/>
  <c r="J2248" i="22"/>
  <c r="K2248" i="22"/>
  <c r="B2249" i="22"/>
  <c r="C2249" i="22"/>
  <c r="D2249" i="22"/>
  <c r="H2249" i="22"/>
  <c r="J2249" i="22"/>
  <c r="K2249" i="22"/>
  <c r="B2250" i="22"/>
  <c r="C2250" i="22"/>
  <c r="D2250" i="22"/>
  <c r="H2250" i="22"/>
  <c r="J2250" i="22"/>
  <c r="K2250" i="22"/>
  <c r="L2250" i="22"/>
  <c r="B2251" i="22"/>
  <c r="C2251" i="22"/>
  <c r="D2251" i="22"/>
  <c r="E2251" i="22"/>
  <c r="H2251" i="22"/>
  <c r="J2251" i="22"/>
  <c r="K2251" i="22"/>
  <c r="B2252" i="22"/>
  <c r="C2252" i="22"/>
  <c r="D2252" i="22"/>
  <c r="H2252" i="22"/>
  <c r="J2252" i="22"/>
  <c r="K2252" i="22"/>
  <c r="B2253" i="22"/>
  <c r="C2253" i="22"/>
  <c r="D2253" i="22"/>
  <c r="G2253" i="22"/>
  <c r="H2253" i="22"/>
  <c r="J2253" i="22"/>
  <c r="K2253" i="22"/>
  <c r="L2253" i="22"/>
  <c r="B2254" i="22"/>
  <c r="C2254" i="22"/>
  <c r="D2254" i="22"/>
  <c r="F2254" i="22"/>
  <c r="H2254" i="22"/>
  <c r="J2254" i="22"/>
  <c r="K2254" i="22"/>
  <c r="B2255" i="22"/>
  <c r="C2255" i="22"/>
  <c r="D2255" i="22"/>
  <c r="H2255" i="22"/>
  <c r="J2255" i="22"/>
  <c r="K2255" i="22"/>
  <c r="L2255" i="22"/>
  <c r="B2256" i="22"/>
  <c r="C2256" i="22"/>
  <c r="D2256" i="22"/>
  <c r="F2256" i="22"/>
  <c r="H2256" i="22"/>
  <c r="J2256" i="22"/>
  <c r="K2256" i="22"/>
  <c r="B2257" i="22"/>
  <c r="C2257" i="22"/>
  <c r="D2257" i="22"/>
  <c r="G2257" i="22"/>
  <c r="H2257" i="22"/>
  <c r="J2257" i="22"/>
  <c r="K2257" i="22"/>
  <c r="B2258" i="22"/>
  <c r="C2258" i="22"/>
  <c r="D2258" i="22"/>
  <c r="E2258" i="22"/>
  <c r="H2258" i="22"/>
  <c r="J2258" i="22"/>
  <c r="K2258" i="22"/>
  <c r="B2259" i="22"/>
  <c r="C2259" i="22"/>
  <c r="D2259" i="22"/>
  <c r="H2259" i="22"/>
  <c r="J2259" i="22"/>
  <c r="K2259" i="22"/>
  <c r="L2259" i="22"/>
  <c r="B2260" i="22"/>
  <c r="C2260" i="22"/>
  <c r="D2260" i="22"/>
  <c r="G2260" i="22"/>
  <c r="H2260" i="22"/>
  <c r="J2260" i="22"/>
  <c r="K2260" i="22"/>
  <c r="B2261" i="22"/>
  <c r="C2261" i="22"/>
  <c r="D2261" i="22"/>
  <c r="F2261" i="22"/>
  <c r="H2261" i="22"/>
  <c r="J2261" i="22"/>
  <c r="K2261" i="22"/>
  <c r="L2261" i="22"/>
  <c r="B2262" i="22"/>
  <c r="C2262" i="22"/>
  <c r="D2262" i="22"/>
  <c r="H2262" i="22"/>
  <c r="J2262" i="22"/>
  <c r="K2262" i="22"/>
  <c r="B2263" i="22"/>
  <c r="C2263" i="22"/>
  <c r="D2263" i="22"/>
  <c r="E2263" i="22"/>
  <c r="H2263" i="22"/>
  <c r="J2263" i="22"/>
  <c r="K2263" i="22"/>
  <c r="L2263" i="22"/>
  <c r="B2264" i="22"/>
  <c r="C2264" i="22"/>
  <c r="D2264" i="22"/>
  <c r="F2264" i="22"/>
  <c r="H2264" i="22"/>
  <c r="J2264" i="22"/>
  <c r="K2264" i="22"/>
  <c r="B2265" i="22"/>
  <c r="C2265" i="22"/>
  <c r="D2265" i="22"/>
  <c r="E2265" i="22"/>
  <c r="H2265" i="22"/>
  <c r="J2265" i="22"/>
  <c r="K2265" i="22"/>
  <c r="L2265" i="22"/>
  <c r="B2266" i="22"/>
  <c r="C2266" i="22"/>
  <c r="D2266" i="22"/>
  <c r="G2266" i="22"/>
  <c r="H2266" i="22"/>
  <c r="J2266" i="22"/>
  <c r="K2266" i="22"/>
  <c r="L2266" i="22"/>
  <c r="B2267" i="22"/>
  <c r="C2267" i="22"/>
  <c r="D2267" i="22"/>
  <c r="H2267" i="22"/>
  <c r="J2267" i="22"/>
  <c r="K2267" i="22"/>
  <c r="B2268" i="22"/>
  <c r="C2268" i="22"/>
  <c r="D2268" i="22"/>
  <c r="H2268" i="22"/>
  <c r="J2268" i="22"/>
  <c r="K2268" i="22"/>
  <c r="B2269" i="22"/>
  <c r="C2269" i="22"/>
  <c r="D2269" i="22"/>
  <c r="H2269" i="22"/>
  <c r="J2269" i="22"/>
  <c r="K2269" i="22"/>
  <c r="L2269" i="22"/>
  <c r="B2270" i="22"/>
  <c r="C2270" i="22"/>
  <c r="D2270" i="22"/>
  <c r="F2270" i="22"/>
  <c r="H2270" i="22"/>
  <c r="J2270" i="22"/>
  <c r="K2270" i="22"/>
  <c r="B2271" i="22"/>
  <c r="C2271" i="22"/>
  <c r="D2271" i="22"/>
  <c r="H2271" i="22"/>
  <c r="J2271" i="22"/>
  <c r="K2271" i="22"/>
  <c r="B2272" i="22"/>
  <c r="C2272" i="22"/>
  <c r="D2272" i="22"/>
  <c r="H2272" i="22"/>
  <c r="J2272" i="22"/>
  <c r="K2272" i="22"/>
  <c r="B2273" i="22"/>
  <c r="C2273" i="22"/>
  <c r="D2273" i="22"/>
  <c r="G2273" i="22"/>
  <c r="H2273" i="22"/>
  <c r="J2273" i="22"/>
  <c r="K2273" i="22"/>
  <c r="B2274" i="22"/>
  <c r="C2274" i="22"/>
  <c r="D2274" i="22"/>
  <c r="E2274" i="22"/>
  <c r="H2274" i="22"/>
  <c r="J2274" i="22"/>
  <c r="K2274" i="22"/>
  <c r="L2274" i="22"/>
  <c r="B2275" i="22"/>
  <c r="C2275" i="22"/>
  <c r="D2275" i="22"/>
  <c r="F2275" i="22"/>
  <c r="H2275" i="22"/>
  <c r="J2275" i="22"/>
  <c r="K2275" i="22"/>
  <c r="L2275" i="22"/>
  <c r="B2276" i="22"/>
  <c r="C2276" i="22"/>
  <c r="D2276" i="22"/>
  <c r="G2276" i="22"/>
  <c r="H2276" i="22"/>
  <c r="J2276" i="22"/>
  <c r="K2276" i="22"/>
  <c r="B2277" i="22"/>
  <c r="C2277" i="22"/>
  <c r="D2277" i="22"/>
  <c r="F2277" i="22"/>
  <c r="H2277" i="22"/>
  <c r="J2277" i="22"/>
  <c r="K2277" i="22"/>
  <c r="L2277" i="22"/>
  <c r="B2278" i="22"/>
  <c r="C2278" i="22"/>
  <c r="D2278" i="22"/>
  <c r="G2278" i="22"/>
  <c r="H2278" i="22"/>
  <c r="J2278" i="22"/>
  <c r="K2278" i="22"/>
  <c r="B2279" i="22"/>
  <c r="C2279" i="22"/>
  <c r="D2279" i="22"/>
  <c r="H2279" i="22"/>
  <c r="J2279" i="22"/>
  <c r="K2279" i="22"/>
  <c r="L2279" i="22"/>
  <c r="B2280" i="22"/>
  <c r="C2280" i="22"/>
  <c r="D2280" i="22"/>
  <c r="F2280" i="22"/>
  <c r="H2280" i="22"/>
  <c r="J2280" i="22"/>
  <c r="K2280" i="22"/>
  <c r="B2281" i="22"/>
  <c r="C2281" i="22"/>
  <c r="D2281" i="22"/>
  <c r="E2281" i="22"/>
  <c r="H2281" i="22"/>
  <c r="J2281" i="22"/>
  <c r="K2281" i="22"/>
  <c r="L2281" i="22"/>
  <c r="B2282" i="22"/>
  <c r="C2282" i="22"/>
  <c r="D2282" i="22"/>
  <c r="H2282" i="22"/>
  <c r="J2282" i="22"/>
  <c r="K2282" i="22"/>
  <c r="B2283" i="22"/>
  <c r="C2283" i="22"/>
  <c r="D2283" i="22"/>
  <c r="H2283" i="22"/>
  <c r="J2283" i="22"/>
  <c r="K2283" i="22"/>
  <c r="B2284" i="22"/>
  <c r="C2284" i="22"/>
  <c r="D2284" i="22"/>
  <c r="E2284" i="22"/>
  <c r="H2284" i="22"/>
  <c r="J2284" i="22"/>
  <c r="K2284" i="22"/>
  <c r="B2285" i="22"/>
  <c r="C2285" i="22"/>
  <c r="D2285" i="22"/>
  <c r="G2285" i="22"/>
  <c r="H2285" i="22"/>
  <c r="J2285" i="22"/>
  <c r="K2285" i="22"/>
  <c r="B2286" i="22"/>
  <c r="C2286" i="22"/>
  <c r="D2286" i="22"/>
  <c r="H2286" i="22"/>
  <c r="J2286" i="22"/>
  <c r="K2286" i="22"/>
  <c r="L2286" i="22"/>
  <c r="B2287" i="22"/>
  <c r="C2287" i="22"/>
  <c r="D2287" i="22"/>
  <c r="G2287" i="22"/>
  <c r="H2287" i="22"/>
  <c r="J2287" i="22"/>
  <c r="K2287" i="22"/>
  <c r="L2287" i="22"/>
  <c r="B2288" i="22"/>
  <c r="C2288" i="22"/>
  <c r="D2288" i="22"/>
  <c r="F2288" i="22"/>
  <c r="H2288" i="22"/>
  <c r="J2288" i="22"/>
  <c r="K2288" i="22"/>
  <c r="B2289" i="22"/>
  <c r="C2289" i="22"/>
  <c r="D2289" i="22"/>
  <c r="G2289" i="22"/>
  <c r="H2289" i="22"/>
  <c r="J2289" i="22"/>
  <c r="K2289" i="22"/>
  <c r="B2290" i="22"/>
  <c r="C2290" i="22"/>
  <c r="D2290" i="22"/>
  <c r="E2290" i="22"/>
  <c r="H2290" i="22"/>
  <c r="J2290" i="22"/>
  <c r="K2290" i="22"/>
  <c r="L2290" i="22"/>
  <c r="B2291" i="22"/>
  <c r="C2291" i="22"/>
  <c r="D2291" i="22"/>
  <c r="F2291" i="22"/>
  <c r="H2291" i="22"/>
  <c r="J2291" i="22"/>
  <c r="K2291" i="22"/>
  <c r="B2292" i="22"/>
  <c r="C2292" i="22"/>
  <c r="D2292" i="22"/>
  <c r="H2292" i="22"/>
  <c r="J2292" i="22"/>
  <c r="K2292" i="22"/>
  <c r="B2293" i="22"/>
  <c r="C2293" i="22"/>
  <c r="D2293" i="22"/>
  <c r="H2293" i="22"/>
  <c r="J2293" i="22"/>
  <c r="K2293" i="22"/>
  <c r="L2293" i="22"/>
  <c r="B2294" i="22"/>
  <c r="C2294" i="22"/>
  <c r="D2294" i="22"/>
  <c r="G2294" i="22"/>
  <c r="H2294" i="22"/>
  <c r="J2294" i="22"/>
  <c r="K2294" i="22"/>
  <c r="B2295" i="22"/>
  <c r="C2295" i="22"/>
  <c r="D2295" i="22"/>
  <c r="H2295" i="22"/>
  <c r="J2295" i="22"/>
  <c r="K2295" i="22"/>
  <c r="B2296" i="22"/>
  <c r="C2296" i="22"/>
  <c r="D2296" i="22"/>
  <c r="H2296" i="22"/>
  <c r="J2296" i="22"/>
  <c r="K2296" i="22"/>
  <c r="B2297" i="22"/>
  <c r="C2297" i="22"/>
  <c r="D2297" i="22"/>
  <c r="H2297" i="22"/>
  <c r="J2297" i="22"/>
  <c r="K2297" i="22"/>
  <c r="L2297" i="22"/>
  <c r="B2298" i="22"/>
  <c r="C2298" i="22"/>
  <c r="D2298" i="22"/>
  <c r="G2298" i="22"/>
  <c r="H2298" i="22"/>
  <c r="J2298" i="22"/>
  <c r="K2298" i="22"/>
  <c r="L2298" i="22"/>
  <c r="B2299" i="22"/>
  <c r="C2299" i="22"/>
  <c r="D2299" i="22"/>
  <c r="G2299" i="22"/>
  <c r="H2299" i="22"/>
  <c r="J2299" i="22"/>
  <c r="K2299" i="22"/>
  <c r="B2300" i="22"/>
  <c r="C2300" i="22"/>
  <c r="D2300" i="22"/>
  <c r="E2300" i="22"/>
  <c r="H2300" i="22"/>
  <c r="J2300" i="22"/>
  <c r="K2300" i="22"/>
  <c r="B2301" i="22"/>
  <c r="C2301" i="22"/>
  <c r="D2301" i="22"/>
  <c r="G2301" i="22"/>
  <c r="H2301" i="22"/>
  <c r="J2301" i="22"/>
  <c r="K2301" i="22"/>
  <c r="B2302" i="22"/>
  <c r="C2302" i="22"/>
  <c r="D2302" i="22"/>
  <c r="H2302" i="22"/>
  <c r="J2302" i="22"/>
  <c r="K2302" i="22"/>
  <c r="L2302" i="22"/>
  <c r="B2303" i="22"/>
  <c r="C2303" i="22"/>
  <c r="D2303" i="22"/>
  <c r="G2303" i="22"/>
  <c r="H2303" i="22"/>
  <c r="J2303" i="22"/>
  <c r="K2303" i="22"/>
  <c r="L2303" i="22"/>
  <c r="B2304" i="22"/>
  <c r="C2304" i="22"/>
  <c r="D2304" i="22"/>
  <c r="E2304" i="22"/>
  <c r="H2304" i="22"/>
  <c r="J2304" i="22"/>
  <c r="K2304" i="22"/>
  <c r="B2305" i="22"/>
  <c r="C2305" i="22"/>
  <c r="D2305" i="22"/>
  <c r="H2305" i="22"/>
  <c r="J2305" i="22"/>
  <c r="K2305" i="22"/>
  <c r="B2306" i="22"/>
  <c r="C2306" i="22"/>
  <c r="D2306" i="22"/>
  <c r="H2306" i="22"/>
  <c r="J2306" i="22"/>
  <c r="K2306" i="22"/>
  <c r="L2306" i="22"/>
  <c r="B2307" i="22"/>
  <c r="C2307" i="22"/>
  <c r="D2307" i="22"/>
  <c r="F2307" i="22"/>
  <c r="H2307" i="22"/>
  <c r="J2307" i="22"/>
  <c r="K2307" i="22"/>
  <c r="B2308" i="22"/>
  <c r="C2308" i="22"/>
  <c r="D2308" i="22"/>
  <c r="H2308" i="22"/>
  <c r="J2308" i="22"/>
  <c r="K2308" i="22"/>
  <c r="B2309" i="22"/>
  <c r="C2309" i="22"/>
  <c r="D2309" i="22"/>
  <c r="G2309" i="22"/>
  <c r="H2309" i="22"/>
  <c r="J2309" i="22"/>
  <c r="K2309" i="22"/>
  <c r="L2309" i="22"/>
  <c r="B2310" i="22"/>
  <c r="C2310" i="22"/>
  <c r="D2310" i="22"/>
  <c r="E2310" i="22"/>
  <c r="H2310" i="22"/>
  <c r="J2310" i="22"/>
  <c r="K2310" i="22"/>
  <c r="L2310" i="22"/>
  <c r="B2311" i="22"/>
  <c r="C2311" i="22"/>
  <c r="D2311" i="22"/>
  <c r="H2311" i="22"/>
  <c r="J2311" i="22"/>
  <c r="K2311" i="22"/>
  <c r="M2311" i="22"/>
  <c r="B2312" i="22"/>
  <c r="C2312" i="22"/>
  <c r="D2312" i="22"/>
  <c r="H2312" i="22"/>
  <c r="J2312" i="22"/>
  <c r="K2312" i="22"/>
  <c r="B2313" i="22"/>
  <c r="C2313" i="22"/>
  <c r="D2313" i="22"/>
  <c r="H2313" i="22"/>
  <c r="J2313" i="22"/>
  <c r="K2313" i="22"/>
  <c r="L2313" i="22"/>
  <c r="B2314" i="22"/>
  <c r="C2314" i="22"/>
  <c r="D2314" i="22"/>
  <c r="E2314" i="22"/>
  <c r="H2314" i="22"/>
  <c r="J2314" i="22"/>
  <c r="K2314" i="22"/>
  <c r="L2314" i="22"/>
  <c r="B2315" i="22"/>
  <c r="C2315" i="22"/>
  <c r="D2315" i="22"/>
  <c r="G2315" i="22"/>
  <c r="H2315" i="22"/>
  <c r="J2315" i="22"/>
  <c r="K2315" i="22"/>
  <c r="B2316" i="22"/>
  <c r="C2316" i="22"/>
  <c r="D2316" i="22"/>
  <c r="H2316" i="22"/>
  <c r="J2316" i="22"/>
  <c r="K2316" i="22"/>
  <c r="B2317" i="22"/>
  <c r="C2317" i="22"/>
  <c r="D2317" i="22"/>
  <c r="G2317" i="22"/>
  <c r="H2317" i="22"/>
  <c r="J2317" i="22"/>
  <c r="K2317" i="22"/>
  <c r="L2317" i="22"/>
  <c r="B2318" i="22"/>
  <c r="C2318" i="22"/>
  <c r="D2318" i="22"/>
  <c r="E2318" i="22"/>
  <c r="H2318" i="22"/>
  <c r="J2318" i="22"/>
  <c r="K2318" i="22"/>
  <c r="L2318" i="22"/>
  <c r="B2319" i="22"/>
  <c r="C2319" i="22"/>
  <c r="D2319" i="22"/>
  <c r="G2319" i="22"/>
  <c r="H2319" i="22"/>
  <c r="J2319" i="22"/>
  <c r="K2319" i="22"/>
  <c r="M2319" i="22"/>
  <c r="B2320" i="22"/>
  <c r="C2320" i="22"/>
  <c r="D2320" i="22"/>
  <c r="H2320" i="22"/>
  <c r="J2320" i="22"/>
  <c r="K2320" i="22"/>
  <c r="B2321" i="22"/>
  <c r="C2321" i="22"/>
  <c r="D2321" i="22"/>
  <c r="H2321" i="22"/>
  <c r="J2321" i="22"/>
  <c r="K2321" i="22"/>
  <c r="L2321" i="22"/>
  <c r="B2322" i="22"/>
  <c r="C2322" i="22"/>
  <c r="D2322" i="22"/>
  <c r="E2322" i="22"/>
  <c r="H2322" i="22"/>
  <c r="J2322" i="22"/>
  <c r="K2322" i="22"/>
  <c r="L2322" i="22"/>
  <c r="B2323" i="22"/>
  <c r="C2323" i="22"/>
  <c r="D2323" i="22"/>
  <c r="G2323" i="22"/>
  <c r="H2323" i="22"/>
  <c r="J2323" i="22"/>
  <c r="K2323" i="22"/>
  <c r="B2324" i="22"/>
  <c r="C2324" i="22"/>
  <c r="D2324" i="22"/>
  <c r="H2324" i="22"/>
  <c r="J2324" i="22"/>
  <c r="K2324" i="22"/>
  <c r="B2325" i="22"/>
  <c r="C2325" i="22"/>
  <c r="D2325" i="22"/>
  <c r="G2325" i="22"/>
  <c r="H2325" i="22"/>
  <c r="J2325" i="22"/>
  <c r="K2325" i="22"/>
  <c r="L2325" i="22"/>
  <c r="B2326" i="22"/>
  <c r="C2326" i="22"/>
  <c r="D2326" i="22"/>
  <c r="E2326" i="22"/>
  <c r="H2326" i="22"/>
  <c r="J2326" i="22"/>
  <c r="K2326" i="22"/>
  <c r="L2326" i="22"/>
  <c r="B2327" i="22"/>
  <c r="C2327" i="22"/>
  <c r="D2327" i="22"/>
  <c r="H2327" i="22"/>
  <c r="J2327" i="22"/>
  <c r="K2327" i="22"/>
  <c r="M2327" i="22"/>
  <c r="B2328" i="22"/>
  <c r="C2328" i="22"/>
  <c r="D2328" i="22"/>
  <c r="H2328" i="22"/>
  <c r="J2328" i="22"/>
  <c r="K2328" i="22"/>
  <c r="B2329" i="22"/>
  <c r="C2329" i="22"/>
  <c r="D2329" i="22"/>
  <c r="G2329" i="22"/>
  <c r="H2329" i="22"/>
  <c r="J2329" i="22"/>
  <c r="K2329" i="22"/>
  <c r="L2329" i="22"/>
  <c r="B2330" i="22"/>
  <c r="C2330" i="22"/>
  <c r="D2330" i="22"/>
  <c r="E2330" i="22"/>
  <c r="H2330" i="22"/>
  <c r="J2330" i="22"/>
  <c r="K2330" i="22"/>
  <c r="L2330" i="22"/>
  <c r="B2331" i="22"/>
  <c r="C2331" i="22"/>
  <c r="D2331" i="22"/>
  <c r="H2331" i="22"/>
  <c r="J2331" i="22"/>
  <c r="K2331" i="22"/>
  <c r="B2332" i="22"/>
  <c r="C2332" i="22"/>
  <c r="D2332" i="22"/>
  <c r="H2332" i="22"/>
  <c r="J2332" i="22"/>
  <c r="K2332" i="22"/>
  <c r="B2333" i="22"/>
  <c r="C2333" i="22"/>
  <c r="D2333" i="22"/>
  <c r="H2333" i="22"/>
  <c r="J2333" i="22"/>
  <c r="K2333" i="22"/>
  <c r="L2333" i="22"/>
  <c r="B2334" i="22"/>
  <c r="C2334" i="22"/>
  <c r="D2334" i="22"/>
  <c r="E2334" i="22"/>
  <c r="H2334" i="22"/>
  <c r="J2334" i="22"/>
  <c r="K2334" i="22"/>
  <c r="L2334" i="22"/>
  <c r="B2335" i="22"/>
  <c r="C2335" i="22"/>
  <c r="D2335" i="22"/>
  <c r="G2335" i="22"/>
  <c r="H2335" i="22"/>
  <c r="J2335" i="22"/>
  <c r="K2335" i="22"/>
  <c r="B2336" i="22"/>
  <c r="C2336" i="22"/>
  <c r="D2336" i="22"/>
  <c r="G2336" i="22"/>
  <c r="H2336" i="22"/>
  <c r="J2336" i="22"/>
  <c r="K2336" i="22"/>
  <c r="L2336" i="22"/>
  <c r="B2337" i="22"/>
  <c r="C2337" i="22"/>
  <c r="D2337" i="22"/>
  <c r="H2337" i="22"/>
  <c r="J2337" i="22"/>
  <c r="K2337" i="22"/>
  <c r="B2338" i="22"/>
  <c r="C2338" i="22"/>
  <c r="D2338" i="22"/>
  <c r="G2338" i="22"/>
  <c r="H2338" i="22"/>
  <c r="J2338" i="22"/>
  <c r="K2338" i="22"/>
  <c r="B2339" i="22"/>
  <c r="C2339" i="22"/>
  <c r="D2339" i="22"/>
  <c r="H2339" i="22"/>
  <c r="J2339" i="22"/>
  <c r="K2339" i="22"/>
  <c r="B2340" i="22"/>
  <c r="C2340" i="22"/>
  <c r="D2340" i="22"/>
  <c r="G2340" i="22"/>
  <c r="H2340" i="22"/>
  <c r="J2340" i="22"/>
  <c r="K2340" i="22"/>
  <c r="B2341" i="22"/>
  <c r="C2341" i="22"/>
  <c r="D2341" i="22"/>
  <c r="H2341" i="22"/>
  <c r="J2341" i="22"/>
  <c r="K2341" i="22"/>
  <c r="B2342" i="22"/>
  <c r="C2342" i="22"/>
  <c r="D2342" i="22"/>
  <c r="G2342" i="22"/>
  <c r="H2342" i="22"/>
  <c r="J2342" i="22"/>
  <c r="K2342" i="22"/>
  <c r="L2342" i="22"/>
  <c r="B2343" i="22"/>
  <c r="C2343" i="22"/>
  <c r="D2343" i="22"/>
  <c r="G2343" i="22"/>
  <c r="H2343" i="22"/>
  <c r="J2343" i="22"/>
  <c r="K2343" i="22"/>
  <c r="B2344" i="22"/>
  <c r="C2344" i="22"/>
  <c r="D2344" i="22"/>
  <c r="G2344" i="22"/>
  <c r="H2344" i="22"/>
  <c r="J2344" i="22"/>
  <c r="K2344" i="22"/>
  <c r="L2344" i="22"/>
  <c r="B2345" i="22"/>
  <c r="C2345" i="22"/>
  <c r="D2345" i="22"/>
  <c r="H2345" i="22"/>
  <c r="J2345" i="22"/>
  <c r="K2345" i="22"/>
  <c r="B2346" i="22"/>
  <c r="C2346" i="22"/>
  <c r="D2346" i="22"/>
  <c r="G2346" i="22"/>
  <c r="H2346" i="22"/>
  <c r="J2346" i="22"/>
  <c r="K2346" i="22"/>
  <c r="B2347" i="22"/>
  <c r="C2347" i="22"/>
  <c r="D2347" i="22"/>
  <c r="H2347" i="22"/>
  <c r="J2347" i="22"/>
  <c r="K2347" i="22"/>
  <c r="B2348" i="22"/>
  <c r="C2348" i="22"/>
  <c r="D2348" i="22"/>
  <c r="G2348" i="22"/>
  <c r="H2348" i="22"/>
  <c r="J2348" i="22"/>
  <c r="K2348" i="22"/>
  <c r="B2349" i="22"/>
  <c r="C2349" i="22"/>
  <c r="D2349" i="22"/>
  <c r="H2349" i="22"/>
  <c r="J2349" i="22"/>
  <c r="K2349" i="22"/>
  <c r="B2350" i="22"/>
  <c r="C2350" i="22"/>
  <c r="D2350" i="22"/>
  <c r="G2350" i="22"/>
  <c r="H2350" i="22"/>
  <c r="J2350" i="22"/>
  <c r="K2350" i="22"/>
  <c r="L2350" i="22"/>
  <c r="B2351" i="22"/>
  <c r="C2351" i="22"/>
  <c r="D2351" i="22"/>
  <c r="E2351" i="22"/>
  <c r="H2351" i="22"/>
  <c r="J2351" i="22"/>
  <c r="K2351" i="22"/>
  <c r="B2352" i="22"/>
  <c r="C2352" i="22"/>
  <c r="D2352" i="22"/>
  <c r="G2352" i="22"/>
  <c r="H2352" i="22"/>
  <c r="J2352" i="22"/>
  <c r="K2352" i="22"/>
  <c r="L2352" i="22"/>
  <c r="B2353" i="22"/>
  <c r="C2353" i="22"/>
  <c r="D2353" i="22"/>
  <c r="G2353" i="22"/>
  <c r="H2353" i="22"/>
  <c r="J2353" i="22"/>
  <c r="K2353" i="22"/>
  <c r="B2354" i="22"/>
  <c r="C2354" i="22"/>
  <c r="D2354" i="22"/>
  <c r="G2354" i="22"/>
  <c r="H2354" i="22"/>
  <c r="J2354" i="22"/>
  <c r="K2354" i="22"/>
  <c r="B2355" i="22"/>
  <c r="C2355" i="22"/>
  <c r="D2355" i="22"/>
  <c r="H2355" i="22"/>
  <c r="J2355" i="22"/>
  <c r="K2355" i="22"/>
  <c r="B2356" i="22"/>
  <c r="C2356" i="22"/>
  <c r="D2356" i="22"/>
  <c r="G2356" i="22"/>
  <c r="H2356" i="22"/>
  <c r="J2356" i="22"/>
  <c r="K2356" i="22"/>
  <c r="B2357" i="22"/>
  <c r="C2357" i="22"/>
  <c r="D2357" i="22"/>
  <c r="H2357" i="22"/>
  <c r="J2357" i="22"/>
  <c r="K2357" i="22"/>
  <c r="B2358" i="22"/>
  <c r="C2358" i="22"/>
  <c r="D2358" i="22"/>
  <c r="G2358" i="22"/>
  <c r="H2358" i="22"/>
  <c r="J2358" i="22"/>
  <c r="K2358" i="22"/>
  <c r="M2358" i="22"/>
  <c r="B2359" i="22"/>
  <c r="C2359" i="22"/>
  <c r="D2359" i="22"/>
  <c r="H2359" i="22"/>
  <c r="J2359" i="22"/>
  <c r="K2359" i="22"/>
  <c r="B2360" i="22"/>
  <c r="C2360" i="22"/>
  <c r="D2360" i="22"/>
  <c r="G2360" i="22"/>
  <c r="H2360" i="22"/>
  <c r="J2360" i="22"/>
  <c r="K2360" i="22"/>
  <c r="M2360" i="22"/>
  <c r="B2361" i="22"/>
  <c r="C2361" i="22"/>
  <c r="D2361" i="22"/>
  <c r="H2361" i="22"/>
  <c r="J2361" i="22"/>
  <c r="K2361" i="22"/>
  <c r="B2362" i="22"/>
  <c r="C2362" i="22"/>
  <c r="D2362" i="22"/>
  <c r="G2362" i="22"/>
  <c r="H2362" i="22"/>
  <c r="J2362" i="22"/>
  <c r="K2362" i="22"/>
  <c r="B2363" i="22"/>
  <c r="C2363" i="22"/>
  <c r="D2363" i="22"/>
  <c r="H2363" i="22"/>
  <c r="J2363" i="22"/>
  <c r="K2363" i="22"/>
  <c r="B2364" i="22"/>
  <c r="C2364" i="22"/>
  <c r="D2364" i="22"/>
  <c r="G2364" i="22"/>
  <c r="H2364" i="22"/>
  <c r="J2364" i="22"/>
  <c r="K2364" i="22"/>
  <c r="M2364" i="22"/>
  <c r="B2365" i="22"/>
  <c r="C2365" i="22"/>
  <c r="D2365" i="22"/>
  <c r="H2365" i="22"/>
  <c r="J2365" i="22"/>
  <c r="K2365" i="22"/>
  <c r="B2366" i="22"/>
  <c r="C2366" i="22"/>
  <c r="D2366" i="22"/>
  <c r="G2366" i="22"/>
  <c r="H2366" i="22"/>
  <c r="J2366" i="22"/>
  <c r="K2366" i="22"/>
  <c r="M2366" i="22"/>
  <c r="B2367" i="22"/>
  <c r="C2367" i="22"/>
  <c r="D2367" i="22"/>
  <c r="H2367" i="22"/>
  <c r="J2367" i="22"/>
  <c r="K2367" i="22"/>
  <c r="B2368" i="22"/>
  <c r="C2368" i="22"/>
  <c r="D2368" i="22"/>
  <c r="G2368" i="22"/>
  <c r="H2368" i="22"/>
  <c r="J2368" i="22"/>
  <c r="K2368" i="22"/>
  <c r="M2368" i="22"/>
  <c r="B2369" i="22"/>
  <c r="C2369" i="22"/>
  <c r="D2369" i="22"/>
  <c r="H2369" i="22"/>
  <c r="J2369" i="22"/>
  <c r="K2369" i="22"/>
  <c r="B2370" i="22"/>
  <c r="C2370" i="22"/>
  <c r="D2370" i="22"/>
  <c r="G2370" i="22"/>
  <c r="H2370" i="22"/>
  <c r="J2370" i="22"/>
  <c r="K2370" i="22"/>
  <c r="B2371" i="22"/>
  <c r="C2371" i="22"/>
  <c r="D2371" i="22"/>
  <c r="H2371" i="22"/>
  <c r="J2371" i="22"/>
  <c r="K2371" i="22"/>
  <c r="B2372" i="22"/>
  <c r="C2372" i="22"/>
  <c r="D2372" i="22"/>
  <c r="G2372" i="22"/>
  <c r="H2372" i="22"/>
  <c r="J2372" i="22"/>
  <c r="K2372" i="22"/>
  <c r="M2372" i="22"/>
  <c r="B2373" i="22"/>
  <c r="C2373" i="22"/>
  <c r="D2373" i="22"/>
  <c r="H2373" i="22"/>
  <c r="J2373" i="22"/>
  <c r="K2373" i="22"/>
  <c r="B2374" i="22"/>
  <c r="C2374" i="22"/>
  <c r="D2374" i="22"/>
  <c r="G2374" i="22"/>
  <c r="H2374" i="22"/>
  <c r="J2374" i="22"/>
  <c r="K2374" i="22"/>
  <c r="M2374" i="22"/>
  <c r="B2375" i="22"/>
  <c r="C2375" i="22"/>
  <c r="D2375" i="22"/>
  <c r="H2375" i="22"/>
  <c r="J2375" i="22"/>
  <c r="K2375" i="22"/>
  <c r="B2376" i="22"/>
  <c r="C2376" i="22"/>
  <c r="D2376" i="22"/>
  <c r="G2376" i="22"/>
  <c r="H2376" i="22"/>
  <c r="J2376" i="22"/>
  <c r="K2376" i="22"/>
  <c r="M2376" i="22"/>
  <c r="B2377" i="22"/>
  <c r="C2377" i="22"/>
  <c r="D2377" i="22"/>
  <c r="F2377" i="22"/>
  <c r="H2377" i="22"/>
  <c r="J2377" i="22"/>
  <c r="K2377" i="22"/>
  <c r="B2378" i="22"/>
  <c r="C2378" i="22"/>
  <c r="D2378" i="22"/>
  <c r="G2378" i="22"/>
  <c r="H2378" i="22"/>
  <c r="J2378" i="22"/>
  <c r="K2378" i="22"/>
  <c r="M2378" i="22"/>
  <c r="B2379" i="22"/>
  <c r="C2379" i="22"/>
  <c r="D2379" i="22"/>
  <c r="F2379" i="22"/>
  <c r="H2379" i="22"/>
  <c r="J2379" i="22"/>
  <c r="K2379" i="22"/>
  <c r="B2380" i="22"/>
  <c r="C2380" i="22"/>
  <c r="D2380" i="22"/>
  <c r="G2380" i="22"/>
  <c r="H2380" i="22"/>
  <c r="J2380" i="22"/>
  <c r="K2380" i="22"/>
  <c r="M2380" i="22"/>
  <c r="B2381" i="22"/>
  <c r="C2381" i="22"/>
  <c r="D2381" i="22"/>
  <c r="F2381" i="22"/>
  <c r="H2381" i="22"/>
  <c r="J2381" i="22"/>
  <c r="K2381" i="22"/>
  <c r="B2382" i="22"/>
  <c r="C2382" i="22"/>
  <c r="D2382" i="22"/>
  <c r="G2382" i="22"/>
  <c r="H2382" i="22"/>
  <c r="J2382" i="22"/>
  <c r="K2382" i="22"/>
  <c r="M2382" i="22"/>
  <c r="B2383" i="22"/>
  <c r="C2383" i="22"/>
  <c r="D2383" i="22"/>
  <c r="F2383" i="22"/>
  <c r="H2383" i="22"/>
  <c r="J2383" i="22"/>
  <c r="K2383" i="22"/>
  <c r="B2384" i="22"/>
  <c r="C2384" i="22"/>
  <c r="D2384" i="22"/>
  <c r="G2384" i="22"/>
  <c r="H2384" i="22"/>
  <c r="J2384" i="22"/>
  <c r="K2384" i="22"/>
  <c r="M2384" i="22"/>
  <c r="B2385" i="22"/>
  <c r="C2385" i="22"/>
  <c r="D2385" i="22"/>
  <c r="F2385" i="22"/>
  <c r="H2385" i="22"/>
  <c r="J2385" i="22"/>
  <c r="K2385" i="22"/>
  <c r="B2386" i="22"/>
  <c r="C2386" i="22"/>
  <c r="D2386" i="22"/>
  <c r="G2386" i="22"/>
  <c r="H2386" i="22"/>
  <c r="J2386" i="22"/>
  <c r="K2386" i="22"/>
  <c r="M2386" i="22"/>
  <c r="B2387" i="22"/>
  <c r="C2387" i="22"/>
  <c r="D2387" i="22"/>
  <c r="F2387" i="22"/>
  <c r="H2387" i="22"/>
  <c r="J2387" i="22"/>
  <c r="K2387" i="22"/>
  <c r="B2388" i="22"/>
  <c r="C2388" i="22"/>
  <c r="D2388" i="22"/>
  <c r="G2388" i="22"/>
  <c r="H2388" i="22"/>
  <c r="J2388" i="22"/>
  <c r="K2388" i="22"/>
  <c r="M2388" i="22"/>
  <c r="B2389" i="22"/>
  <c r="C2389" i="22"/>
  <c r="D2389" i="22"/>
  <c r="F2389" i="22"/>
  <c r="H2389" i="22"/>
  <c r="J2389" i="22"/>
  <c r="K2389" i="22"/>
  <c r="B2390" i="22"/>
  <c r="C2390" i="22"/>
  <c r="D2390" i="22"/>
  <c r="G2390" i="22"/>
  <c r="H2390" i="22"/>
  <c r="J2390" i="22"/>
  <c r="K2390" i="22"/>
  <c r="M2390" i="22"/>
  <c r="B2391" i="22"/>
  <c r="C2391" i="22"/>
  <c r="D2391" i="22"/>
  <c r="F2391" i="22"/>
  <c r="H2391" i="22"/>
  <c r="J2391" i="22"/>
  <c r="K2391" i="22"/>
  <c r="B2392" i="22"/>
  <c r="C2392" i="22"/>
  <c r="D2392" i="22"/>
  <c r="G2392" i="22"/>
  <c r="H2392" i="22"/>
  <c r="J2392" i="22"/>
  <c r="K2392" i="22"/>
  <c r="M2392" i="22"/>
  <c r="B2393" i="22"/>
  <c r="C2393" i="22"/>
  <c r="D2393" i="22"/>
  <c r="F2393" i="22"/>
  <c r="H2393" i="22"/>
  <c r="J2393" i="22"/>
  <c r="K2393" i="22"/>
  <c r="B2394" i="22"/>
  <c r="C2394" i="22"/>
  <c r="D2394" i="22"/>
  <c r="G2394" i="22"/>
  <c r="H2394" i="22"/>
  <c r="J2394" i="22"/>
  <c r="K2394" i="22"/>
  <c r="M2394" i="22"/>
  <c r="B2395" i="22"/>
  <c r="C2395" i="22"/>
  <c r="D2395" i="22"/>
  <c r="F2395" i="22"/>
  <c r="H2395" i="22"/>
  <c r="J2395" i="22"/>
  <c r="K2395" i="22"/>
  <c r="B2396" i="22"/>
  <c r="C2396" i="22"/>
  <c r="D2396" i="22"/>
  <c r="G2396" i="22"/>
  <c r="H2396" i="22"/>
  <c r="J2396" i="22"/>
  <c r="K2396" i="22"/>
  <c r="M2396" i="22"/>
  <c r="B2397" i="22"/>
  <c r="C2397" i="22"/>
  <c r="D2397" i="22"/>
  <c r="F2397" i="22"/>
  <c r="H2397" i="22"/>
  <c r="J2397" i="22"/>
  <c r="K2397" i="22"/>
  <c r="B2398" i="22"/>
  <c r="C2398" i="22"/>
  <c r="D2398" i="22"/>
  <c r="G2398" i="22"/>
  <c r="H2398" i="22"/>
  <c r="J2398" i="22"/>
  <c r="K2398" i="22"/>
  <c r="M2398" i="22"/>
  <c r="B2399" i="22"/>
  <c r="C2399" i="22"/>
  <c r="D2399" i="22"/>
  <c r="F2399" i="22"/>
  <c r="H2399" i="22"/>
  <c r="J2399" i="22"/>
  <c r="K2399" i="22"/>
  <c r="B2400" i="22"/>
  <c r="C2400" i="22"/>
  <c r="D2400" i="22"/>
  <c r="G2400" i="22"/>
  <c r="H2400" i="22"/>
  <c r="J2400" i="22"/>
  <c r="K2400" i="22"/>
  <c r="M2400" i="22"/>
  <c r="B2401" i="22"/>
  <c r="C2401" i="22"/>
  <c r="D2401" i="22"/>
  <c r="F2401" i="22"/>
  <c r="H2401" i="22"/>
  <c r="J2401" i="22"/>
  <c r="K2401" i="22"/>
  <c r="B2402" i="22"/>
  <c r="C2402" i="22"/>
  <c r="D2402" i="22"/>
  <c r="G2402" i="22"/>
  <c r="H2402" i="22"/>
  <c r="J2402" i="22"/>
  <c r="K2402" i="22"/>
  <c r="M2402" i="22"/>
  <c r="B2403" i="22"/>
  <c r="C2403" i="22"/>
  <c r="D2403" i="22"/>
  <c r="G2403" i="22"/>
  <c r="H2403" i="22"/>
  <c r="J2403" i="22"/>
  <c r="K2403" i="22"/>
  <c r="B2404" i="22"/>
  <c r="C2404" i="22"/>
  <c r="D2404" i="22"/>
  <c r="G2404" i="22"/>
  <c r="H2404" i="22"/>
  <c r="J2404" i="22"/>
  <c r="K2404" i="22"/>
  <c r="M2404" i="22"/>
  <c r="B2405" i="22"/>
  <c r="C2405" i="22"/>
  <c r="D2405" i="22"/>
  <c r="G2405" i="22"/>
  <c r="H2405" i="22"/>
  <c r="J2405" i="22"/>
  <c r="K2405" i="22"/>
  <c r="B2406" i="22"/>
  <c r="C2406" i="22"/>
  <c r="D2406" i="22"/>
  <c r="G2406" i="22"/>
  <c r="H2406" i="22"/>
  <c r="J2406" i="22"/>
  <c r="K2406" i="22"/>
  <c r="M2406" i="22"/>
  <c r="B2407" i="22"/>
  <c r="C2407" i="22"/>
  <c r="D2407" i="22"/>
  <c r="G2407" i="22"/>
  <c r="H2407" i="22"/>
  <c r="J2407" i="22"/>
  <c r="K2407" i="22"/>
  <c r="B2408" i="22"/>
  <c r="C2408" i="22"/>
  <c r="D2408" i="22"/>
  <c r="G2408" i="22"/>
  <c r="H2408" i="22"/>
  <c r="J2408" i="22"/>
  <c r="K2408" i="22"/>
  <c r="M2408" i="22"/>
  <c r="B2409" i="22"/>
  <c r="C2409" i="22"/>
  <c r="D2409" i="22"/>
  <c r="H2409" i="22"/>
  <c r="J2409" i="22"/>
  <c r="K2409" i="22"/>
  <c r="B2410" i="22"/>
  <c r="C2410" i="22"/>
  <c r="D2410" i="22"/>
  <c r="G2410" i="22"/>
  <c r="H2410" i="22"/>
  <c r="J2410" i="22"/>
  <c r="K2410" i="22"/>
  <c r="M2410" i="22"/>
  <c r="B2411" i="22"/>
  <c r="C2411" i="22"/>
  <c r="D2411" i="22"/>
  <c r="G2411" i="22"/>
  <c r="H2411" i="22"/>
  <c r="J2411" i="22"/>
  <c r="K2411" i="22"/>
  <c r="B2412" i="22"/>
  <c r="C2412" i="22"/>
  <c r="D2412" i="22"/>
  <c r="G2412" i="22"/>
  <c r="H2412" i="22"/>
  <c r="J2412" i="22"/>
  <c r="K2412" i="22"/>
  <c r="M2412" i="22"/>
  <c r="B2413" i="22"/>
  <c r="C2413" i="22"/>
  <c r="D2413" i="22"/>
  <c r="G2413" i="22"/>
  <c r="H2413" i="22"/>
  <c r="J2413" i="22"/>
  <c r="K2413" i="22"/>
  <c r="B2414" i="22"/>
  <c r="C2414" i="22"/>
  <c r="D2414" i="22"/>
  <c r="G2414" i="22"/>
  <c r="H2414" i="22"/>
  <c r="J2414" i="22"/>
  <c r="K2414" i="22"/>
  <c r="M2414" i="22"/>
  <c r="B2415" i="22"/>
  <c r="C2415" i="22"/>
  <c r="D2415" i="22"/>
  <c r="G2415" i="22"/>
  <c r="H2415" i="22"/>
  <c r="J2415" i="22"/>
  <c r="K2415" i="22"/>
  <c r="B2416" i="22"/>
  <c r="C2416" i="22"/>
  <c r="D2416" i="22"/>
  <c r="G2416" i="22"/>
  <c r="H2416" i="22"/>
  <c r="J2416" i="22"/>
  <c r="K2416" i="22"/>
  <c r="M2416" i="22"/>
  <c r="B2417" i="22"/>
  <c r="C2417" i="22"/>
  <c r="D2417" i="22"/>
  <c r="H2417" i="22"/>
  <c r="J2417" i="22"/>
  <c r="K2417" i="22"/>
  <c r="B2418" i="22"/>
  <c r="C2418" i="22"/>
  <c r="D2418" i="22"/>
  <c r="G2418" i="22"/>
  <c r="H2418" i="22"/>
  <c r="J2418" i="22"/>
  <c r="K2418" i="22"/>
  <c r="B2419" i="22"/>
  <c r="C2419" i="22"/>
  <c r="D2419" i="22"/>
  <c r="H2419" i="22"/>
  <c r="J2419" i="22"/>
  <c r="K2419" i="22"/>
  <c r="B2420" i="22"/>
  <c r="C2420" i="22"/>
  <c r="D2420" i="22"/>
  <c r="G2420" i="22"/>
  <c r="H2420" i="22"/>
  <c r="J2420" i="22"/>
  <c r="K2420" i="22"/>
  <c r="M2420" i="22"/>
  <c r="B2421" i="22"/>
  <c r="C2421" i="22"/>
  <c r="D2421" i="22"/>
  <c r="H2421" i="22"/>
  <c r="J2421" i="22"/>
  <c r="K2421" i="22"/>
  <c r="B2422" i="22"/>
  <c r="C2422" i="22"/>
  <c r="D2422" i="22"/>
  <c r="G2422" i="22"/>
  <c r="H2422" i="22"/>
  <c r="J2422" i="22"/>
  <c r="K2422" i="22"/>
  <c r="M2422" i="22"/>
  <c r="B2423" i="22"/>
  <c r="C2423" i="22"/>
  <c r="D2423" i="22"/>
  <c r="H2423" i="22"/>
  <c r="J2423" i="22"/>
  <c r="K2423" i="22"/>
  <c r="B2424" i="22"/>
  <c r="C2424" i="22"/>
  <c r="D2424" i="22"/>
  <c r="G2424" i="22"/>
  <c r="H2424" i="22"/>
  <c r="J2424" i="22"/>
  <c r="K2424" i="22"/>
  <c r="M2424" i="22"/>
  <c r="B2425" i="22"/>
  <c r="C2425" i="22"/>
  <c r="D2425" i="22"/>
  <c r="H2425" i="22"/>
  <c r="J2425" i="22"/>
  <c r="K2425" i="22"/>
  <c r="B2426" i="22"/>
  <c r="C2426" i="22"/>
  <c r="D2426" i="22"/>
  <c r="G2426" i="22"/>
  <c r="H2426" i="22"/>
  <c r="J2426" i="22"/>
  <c r="K2426" i="22"/>
  <c r="B2427" i="22"/>
  <c r="C2427" i="22"/>
  <c r="D2427" i="22"/>
  <c r="H2427" i="22"/>
  <c r="J2427" i="22"/>
  <c r="K2427" i="22"/>
  <c r="L2427" i="22"/>
  <c r="B2428" i="22"/>
  <c r="C2428" i="22"/>
  <c r="D2428" i="22"/>
  <c r="G2428" i="22"/>
  <c r="H2428" i="22"/>
  <c r="J2428" i="22"/>
  <c r="K2428" i="22"/>
  <c r="L2428" i="22"/>
  <c r="B2429" i="22"/>
  <c r="C2429" i="22"/>
  <c r="D2429" i="22"/>
  <c r="H2429" i="22"/>
  <c r="J2429" i="22"/>
  <c r="K2429" i="22"/>
  <c r="L2429" i="22"/>
  <c r="B2430" i="22"/>
  <c r="C2430" i="22"/>
  <c r="D2430" i="22"/>
  <c r="G2430" i="22"/>
  <c r="H2430" i="22"/>
  <c r="J2430" i="22"/>
  <c r="K2430" i="22"/>
  <c r="L2430" i="22"/>
  <c r="B2431" i="22"/>
  <c r="C2431" i="22"/>
  <c r="D2431" i="22"/>
  <c r="H2431" i="22"/>
  <c r="J2431" i="22"/>
  <c r="K2431" i="22"/>
  <c r="B2432" i="22"/>
  <c r="C2432" i="22"/>
  <c r="D2432" i="22"/>
  <c r="G2432" i="22"/>
  <c r="H2432" i="22"/>
  <c r="J2432" i="22"/>
  <c r="K2432" i="22"/>
  <c r="M2432" i="22"/>
  <c r="B2433" i="22"/>
  <c r="C2433" i="22"/>
  <c r="D2433" i="22"/>
  <c r="H2433" i="22"/>
  <c r="J2433" i="22"/>
  <c r="K2433" i="22"/>
  <c r="L2433" i="22"/>
  <c r="B2434" i="22"/>
  <c r="C2434" i="22"/>
  <c r="D2434" i="22"/>
  <c r="H2434" i="22"/>
  <c r="J2434" i="22"/>
  <c r="K2434" i="22"/>
  <c r="B2435" i="22"/>
  <c r="C2435" i="22"/>
  <c r="D2435" i="22"/>
  <c r="G2435" i="22"/>
  <c r="H2435" i="22"/>
  <c r="J2435" i="22"/>
  <c r="K2435" i="22"/>
  <c r="B2436" i="22"/>
  <c r="C2436" i="22"/>
  <c r="D2436" i="22"/>
  <c r="H2436" i="22"/>
  <c r="J2436" i="22"/>
  <c r="K2436" i="22"/>
  <c r="L2436" i="22"/>
  <c r="B2437" i="22"/>
  <c r="C2437" i="22"/>
  <c r="D2437" i="22"/>
  <c r="H2437" i="22"/>
  <c r="J2437" i="22"/>
  <c r="K2437" i="22"/>
  <c r="B2438" i="22"/>
  <c r="C2438" i="22"/>
  <c r="D2438" i="22"/>
  <c r="G2438" i="22"/>
  <c r="H2438" i="22"/>
  <c r="J2438" i="22"/>
  <c r="K2438" i="22"/>
  <c r="L2438" i="22"/>
  <c r="B2439" i="22"/>
  <c r="C2439" i="22"/>
  <c r="D2439" i="22"/>
  <c r="H2439" i="22"/>
  <c r="J2439" i="22"/>
  <c r="K2439" i="22"/>
  <c r="L2439" i="22"/>
  <c r="B2440" i="22"/>
  <c r="C2440" i="22"/>
  <c r="D2440" i="22"/>
  <c r="G2440" i="22"/>
  <c r="H2440" i="22"/>
  <c r="J2440" i="22"/>
  <c r="K2440" i="22"/>
  <c r="B2441" i="22"/>
  <c r="C2441" i="22"/>
  <c r="D2441" i="22"/>
  <c r="G2441" i="22"/>
  <c r="H2441" i="22"/>
  <c r="J2441" i="22"/>
  <c r="K2441" i="22"/>
  <c r="B2442" i="22"/>
  <c r="C2442" i="22"/>
  <c r="D2442" i="22"/>
  <c r="H2442" i="22"/>
  <c r="J2442" i="22"/>
  <c r="K2442" i="22"/>
  <c r="B2443" i="22"/>
  <c r="C2443" i="22"/>
  <c r="D2443" i="22"/>
  <c r="H2443" i="22"/>
  <c r="J2443" i="22"/>
  <c r="K2443" i="22"/>
  <c r="L2443" i="22"/>
  <c r="B2444" i="22"/>
  <c r="C2444" i="22"/>
  <c r="D2444" i="22"/>
  <c r="H2444" i="22"/>
  <c r="J2444" i="22"/>
  <c r="K2444" i="22"/>
  <c r="B2445" i="22"/>
  <c r="C2445" i="22"/>
  <c r="D2445" i="22"/>
  <c r="H2445" i="22"/>
  <c r="J2445" i="22"/>
  <c r="K2445" i="22"/>
  <c r="B2446" i="22"/>
  <c r="C2446" i="22"/>
  <c r="D2446" i="22"/>
  <c r="G2446" i="22"/>
  <c r="H2446" i="22"/>
  <c r="J2446" i="22"/>
  <c r="K2446" i="22"/>
  <c r="L2446" i="22"/>
  <c r="B2447" i="22"/>
  <c r="C2447" i="22"/>
  <c r="D2447" i="22"/>
  <c r="G2447" i="22"/>
  <c r="H2447" i="22"/>
  <c r="J2447" i="22"/>
  <c r="K2447" i="22"/>
  <c r="B2448" i="22"/>
  <c r="C2448" i="22"/>
  <c r="D2448" i="22"/>
  <c r="G2448" i="22"/>
  <c r="H2448" i="22"/>
  <c r="J2448" i="22"/>
  <c r="K2448" i="22"/>
  <c r="L2448" i="22"/>
  <c r="B2449" i="22"/>
  <c r="C2449" i="22"/>
  <c r="D2449" i="22"/>
  <c r="G2449" i="22"/>
  <c r="H2449" i="22"/>
  <c r="J2449" i="22"/>
  <c r="K2449" i="22"/>
  <c r="L2449" i="22"/>
  <c r="B2450" i="22"/>
  <c r="C2450" i="22"/>
  <c r="D2450" i="22"/>
  <c r="H2450" i="22"/>
  <c r="J2450" i="22"/>
  <c r="K2450" i="22"/>
  <c r="B2451" i="22"/>
  <c r="C2451" i="22"/>
  <c r="D2451" i="22"/>
  <c r="G2451" i="22"/>
  <c r="H2451" i="22"/>
  <c r="J2451" i="22"/>
  <c r="K2451" i="22"/>
  <c r="M2451" i="22"/>
  <c r="B2452" i="22"/>
  <c r="C2452" i="22"/>
  <c r="D2452" i="22"/>
  <c r="H2452" i="22"/>
  <c r="J2452" i="22"/>
  <c r="K2452" i="22"/>
  <c r="M2452" i="22"/>
  <c r="B2453" i="22"/>
  <c r="C2453" i="22"/>
  <c r="D2453" i="22"/>
  <c r="H2453" i="22"/>
  <c r="J2453" i="22"/>
  <c r="K2453" i="22"/>
  <c r="L2453" i="22"/>
  <c r="B2454" i="22"/>
  <c r="C2454" i="22"/>
  <c r="D2454" i="22"/>
  <c r="H2454" i="22"/>
  <c r="J2454" i="22"/>
  <c r="K2454" i="22"/>
  <c r="B2455" i="22"/>
  <c r="C2455" i="22"/>
  <c r="D2455" i="22"/>
  <c r="G2455" i="22"/>
  <c r="H2455" i="22"/>
  <c r="J2455" i="22"/>
  <c r="K2455" i="22"/>
  <c r="B2456" i="22"/>
  <c r="C2456" i="22"/>
  <c r="D2456" i="22"/>
  <c r="H2456" i="22"/>
  <c r="J2456" i="22"/>
  <c r="K2456" i="22"/>
  <c r="L2456" i="22"/>
  <c r="B2457" i="22"/>
  <c r="C2457" i="22"/>
  <c r="D2457" i="22"/>
  <c r="H2457" i="22"/>
  <c r="J2457" i="22"/>
  <c r="K2457" i="22"/>
  <c r="B2458" i="22"/>
  <c r="C2458" i="22"/>
  <c r="D2458" i="22"/>
  <c r="G2458" i="22"/>
  <c r="H2458" i="22"/>
  <c r="J2458" i="22"/>
  <c r="K2458" i="22"/>
  <c r="L2458" i="22"/>
  <c r="B2459" i="22"/>
  <c r="C2459" i="22"/>
  <c r="D2459" i="22"/>
  <c r="H2459" i="22"/>
  <c r="J2459" i="22"/>
  <c r="K2459" i="22"/>
  <c r="L2459" i="22"/>
  <c r="B2460" i="22"/>
  <c r="C2460" i="22"/>
  <c r="D2460" i="22"/>
  <c r="G2460" i="22"/>
  <c r="H2460" i="22"/>
  <c r="J2460" i="22"/>
  <c r="K2460" i="22"/>
  <c r="B2461" i="22"/>
  <c r="C2461" i="22"/>
  <c r="D2461" i="22"/>
  <c r="G2461" i="22"/>
  <c r="H2461" i="22"/>
  <c r="J2461" i="22"/>
  <c r="K2461" i="22"/>
  <c r="L2461" i="22"/>
  <c r="B2462" i="22"/>
  <c r="C2462" i="22"/>
  <c r="D2462" i="22"/>
  <c r="H2462" i="22"/>
  <c r="J2462" i="22"/>
  <c r="K2462" i="22"/>
  <c r="B2463" i="22"/>
  <c r="C2463" i="22"/>
  <c r="D2463" i="22"/>
  <c r="H2463" i="22"/>
  <c r="J2463" i="22"/>
  <c r="K2463" i="22"/>
  <c r="L2463" i="22"/>
  <c r="B2464" i="22"/>
  <c r="C2464" i="22"/>
  <c r="D2464" i="22"/>
  <c r="H2464" i="22"/>
  <c r="J2464" i="22"/>
  <c r="K2464" i="22"/>
  <c r="B2465" i="22"/>
  <c r="C2465" i="22"/>
  <c r="D2465" i="22"/>
  <c r="H2465" i="22"/>
  <c r="J2465" i="22"/>
  <c r="K2465" i="22"/>
  <c r="B2466" i="22"/>
  <c r="C2466" i="22"/>
  <c r="D2466" i="22"/>
  <c r="G2466" i="22"/>
  <c r="H2466" i="22"/>
  <c r="J2466" i="22"/>
  <c r="K2466" i="22"/>
  <c r="L2466" i="22"/>
  <c r="B2467" i="22"/>
  <c r="C2467" i="22"/>
  <c r="D2467" i="22"/>
  <c r="G2467" i="22"/>
  <c r="H2467" i="22"/>
  <c r="J2467" i="22"/>
  <c r="K2467" i="22"/>
  <c r="B2468" i="22"/>
  <c r="C2468" i="22"/>
  <c r="D2468" i="22"/>
  <c r="G2468" i="22"/>
  <c r="H2468" i="22"/>
  <c r="J2468" i="22"/>
  <c r="K2468" i="22"/>
  <c r="L2468" i="22"/>
  <c r="B2469" i="22"/>
  <c r="C2469" i="22"/>
  <c r="D2469" i="22"/>
  <c r="G2469" i="22"/>
  <c r="H2469" i="22"/>
  <c r="J2469" i="22"/>
  <c r="K2469" i="22"/>
  <c r="L2469" i="22"/>
  <c r="B2470" i="22"/>
  <c r="C2470" i="22"/>
  <c r="D2470" i="22"/>
  <c r="H2470" i="22"/>
  <c r="J2470" i="22"/>
  <c r="K2470" i="22"/>
  <c r="B2471" i="22"/>
  <c r="C2471" i="22"/>
  <c r="D2471" i="22"/>
  <c r="G2471" i="22"/>
  <c r="H2471" i="22"/>
  <c r="J2471" i="22"/>
  <c r="K2471" i="22"/>
  <c r="M2471" i="22"/>
  <c r="B2472" i="22"/>
  <c r="C2472" i="22"/>
  <c r="D2472" i="22"/>
  <c r="H2472" i="22"/>
  <c r="J2472" i="22"/>
  <c r="K2472" i="22"/>
  <c r="L2472" i="22"/>
  <c r="B2473" i="22"/>
  <c r="C2473" i="22"/>
  <c r="D2473" i="22"/>
  <c r="G2473" i="22"/>
  <c r="H2473" i="22"/>
  <c r="J2473" i="22"/>
  <c r="K2473" i="22"/>
  <c r="B2474" i="22"/>
  <c r="C2474" i="22"/>
  <c r="D2474" i="22"/>
  <c r="G2474" i="22"/>
  <c r="H2474" i="22"/>
  <c r="J2474" i="22"/>
  <c r="K2474" i="22"/>
  <c r="M2474" i="22"/>
  <c r="B2475" i="22"/>
  <c r="C2475" i="22"/>
  <c r="D2475" i="22"/>
  <c r="H2475" i="22"/>
  <c r="J2475" i="22"/>
  <c r="K2475" i="22"/>
  <c r="M2475" i="22"/>
  <c r="B2476" i="22"/>
  <c r="C2476" i="22"/>
  <c r="D2476" i="22"/>
  <c r="H2476" i="22"/>
  <c r="J2476" i="22"/>
  <c r="K2476" i="22"/>
  <c r="L2476" i="22"/>
  <c r="B2477" i="22"/>
  <c r="C2477" i="22"/>
  <c r="D2477" i="22"/>
  <c r="H2477" i="22"/>
  <c r="J2477" i="22"/>
  <c r="K2477" i="22"/>
  <c r="B2478" i="22"/>
  <c r="C2478" i="22"/>
  <c r="D2478" i="22"/>
  <c r="G2478" i="22"/>
  <c r="H2478" i="22"/>
  <c r="J2478" i="22"/>
  <c r="K2478" i="22"/>
  <c r="B2479" i="22"/>
  <c r="C2479" i="22"/>
  <c r="D2479" i="22"/>
  <c r="H2479" i="22"/>
  <c r="J2479" i="22"/>
  <c r="K2479" i="22"/>
  <c r="L2479" i="22"/>
  <c r="B2480" i="22"/>
  <c r="C2480" i="22"/>
  <c r="D2480" i="22"/>
  <c r="G2480" i="22"/>
  <c r="H2480" i="22"/>
  <c r="J2480" i="22"/>
  <c r="K2480" i="22"/>
  <c r="B2481" i="22"/>
  <c r="C2481" i="22"/>
  <c r="D2481" i="22"/>
  <c r="G2481" i="22"/>
  <c r="H2481" i="22"/>
  <c r="J2481" i="22"/>
  <c r="K2481" i="22"/>
  <c r="L2481" i="22"/>
  <c r="B2482" i="22"/>
  <c r="C2482" i="22"/>
  <c r="D2482" i="22"/>
  <c r="H2482" i="22"/>
  <c r="J2482" i="22"/>
  <c r="K2482" i="22"/>
  <c r="L2482" i="22"/>
  <c r="B2483" i="22"/>
  <c r="C2483" i="22"/>
  <c r="D2483" i="22"/>
  <c r="G2483" i="22"/>
  <c r="H2483" i="22"/>
  <c r="J2483" i="22"/>
  <c r="K2483" i="22"/>
  <c r="L2483" i="22"/>
  <c r="B2484" i="22"/>
  <c r="C2484" i="22"/>
  <c r="D2484" i="22"/>
  <c r="H2484" i="22"/>
  <c r="J2484" i="22"/>
  <c r="K2484" i="22"/>
  <c r="B2485" i="22"/>
  <c r="C2485" i="22"/>
  <c r="D2485" i="22"/>
  <c r="H2485" i="22"/>
  <c r="J2485" i="22"/>
  <c r="K2485" i="22"/>
  <c r="B2486" i="22"/>
  <c r="C2486" i="22"/>
  <c r="D2486" i="22"/>
  <c r="G2486" i="22"/>
  <c r="H2486" i="22"/>
  <c r="J2486" i="22"/>
  <c r="K2486" i="22"/>
  <c r="L2486" i="22"/>
  <c r="B2487" i="22"/>
  <c r="C2487" i="22"/>
  <c r="D2487" i="22"/>
  <c r="G2487" i="22"/>
  <c r="H2487" i="22"/>
  <c r="J2487" i="22"/>
  <c r="K2487" i="22"/>
  <c r="B2488" i="22"/>
  <c r="C2488" i="22"/>
  <c r="D2488" i="22"/>
  <c r="G2488" i="22"/>
  <c r="H2488" i="22"/>
  <c r="J2488" i="22"/>
  <c r="K2488" i="22"/>
  <c r="M2488" i="22"/>
  <c r="B2489" i="22"/>
  <c r="C2489" i="22"/>
  <c r="D2489" i="22"/>
  <c r="H2489" i="22"/>
  <c r="J2489" i="22"/>
  <c r="K2489" i="22"/>
  <c r="L2489" i="22"/>
  <c r="B2490" i="22"/>
  <c r="C2490" i="22"/>
  <c r="D2490" i="22"/>
  <c r="H2490" i="22"/>
  <c r="J2490" i="22"/>
  <c r="K2490" i="22"/>
  <c r="B2491" i="22"/>
  <c r="C2491" i="22"/>
  <c r="D2491" i="22"/>
  <c r="G2491" i="22"/>
  <c r="H2491" i="22"/>
  <c r="J2491" i="22"/>
  <c r="K2491" i="22"/>
  <c r="M2491" i="22"/>
  <c r="B2492" i="22"/>
  <c r="C2492" i="22"/>
  <c r="D2492" i="22"/>
  <c r="H2492" i="22"/>
  <c r="J2492" i="22"/>
  <c r="K2492" i="22"/>
  <c r="L2492" i="22"/>
  <c r="B2493" i="22"/>
  <c r="C2493" i="22"/>
  <c r="D2493" i="22"/>
  <c r="G2493" i="22"/>
  <c r="H2493" i="22"/>
  <c r="J2493" i="22"/>
  <c r="K2493" i="22"/>
  <c r="B2494" i="22"/>
  <c r="C2494" i="22"/>
  <c r="D2494" i="22"/>
  <c r="G2494" i="22"/>
  <c r="H2494" i="22"/>
  <c r="J2494" i="22"/>
  <c r="K2494" i="22"/>
  <c r="L2494" i="22"/>
  <c r="B2495" i="22"/>
  <c r="C2495" i="22"/>
  <c r="D2495" i="22"/>
  <c r="H2495" i="22"/>
  <c r="J2495" i="22"/>
  <c r="K2495" i="22"/>
  <c r="L2495" i="22"/>
  <c r="B2496" i="22"/>
  <c r="C2496" i="22"/>
  <c r="D2496" i="22"/>
  <c r="G2496" i="22"/>
  <c r="H2496" i="22"/>
  <c r="J2496" i="22"/>
  <c r="K2496" i="22"/>
  <c r="B2497" i="22"/>
  <c r="C2497" i="22"/>
  <c r="D2497" i="22"/>
  <c r="G2497" i="22"/>
  <c r="H2497" i="22"/>
  <c r="J2497" i="22"/>
  <c r="K2497" i="22"/>
  <c r="L2497" i="22"/>
  <c r="B2498" i="22"/>
  <c r="C2498" i="22"/>
  <c r="D2498" i="22"/>
  <c r="H2498" i="22"/>
  <c r="J2498" i="22"/>
  <c r="K2498" i="22"/>
  <c r="B2499" i="22"/>
  <c r="C2499" i="22"/>
  <c r="D2499" i="22"/>
  <c r="H2499" i="22"/>
  <c r="J2499" i="22"/>
  <c r="K2499" i="22"/>
  <c r="L2499" i="22"/>
  <c r="B2500" i="22"/>
  <c r="C2500" i="22"/>
  <c r="D2500" i="22"/>
  <c r="H2500" i="22"/>
  <c r="J2500" i="22"/>
  <c r="K2500" i="22"/>
  <c r="B2501" i="22"/>
  <c r="C2501" i="22"/>
  <c r="D2501" i="22"/>
  <c r="H2501" i="22"/>
  <c r="J2501" i="22"/>
  <c r="K2501" i="22"/>
  <c r="B2502" i="22"/>
  <c r="C2502" i="22"/>
  <c r="D2502" i="22"/>
  <c r="G2502" i="22"/>
  <c r="H2502" i="22"/>
  <c r="J2502" i="22"/>
  <c r="K2502" i="22"/>
  <c r="L2502" i="22"/>
  <c r="B2503" i="22"/>
  <c r="C2503" i="22"/>
  <c r="D2503" i="22"/>
  <c r="G2503" i="22"/>
  <c r="H2503" i="22"/>
  <c r="J2503" i="22"/>
  <c r="K2503" i="22"/>
  <c r="B2504" i="22"/>
  <c r="C2504" i="22"/>
  <c r="D2504" i="22"/>
  <c r="G2504" i="22"/>
  <c r="H2504" i="22"/>
  <c r="J2504" i="22"/>
  <c r="K2504" i="22"/>
  <c r="B2505" i="22"/>
  <c r="C2505" i="22"/>
  <c r="D2505" i="22"/>
  <c r="H2505" i="22"/>
  <c r="J2505" i="22"/>
  <c r="K2505" i="22"/>
  <c r="B2506" i="22"/>
  <c r="C2506" i="22"/>
  <c r="D2506" i="22"/>
  <c r="G2506" i="22"/>
  <c r="H2506" i="22"/>
  <c r="J2506" i="22"/>
  <c r="K2506" i="22"/>
  <c r="L2506" i="22"/>
  <c r="B2507" i="22"/>
  <c r="C2507" i="22"/>
  <c r="D2507" i="22"/>
  <c r="H2507" i="22"/>
  <c r="J2507" i="22"/>
  <c r="K2507" i="22"/>
  <c r="B2508" i="22"/>
  <c r="C2508" i="22"/>
  <c r="D2508" i="22"/>
  <c r="G2508" i="22"/>
  <c r="H2508" i="22"/>
  <c r="J2508" i="22"/>
  <c r="K2508" i="22"/>
  <c r="B2509" i="22"/>
  <c r="C2509" i="22"/>
  <c r="D2509" i="22"/>
  <c r="G2509" i="22"/>
  <c r="H2509" i="22"/>
  <c r="J2509" i="22"/>
  <c r="K2509" i="22"/>
  <c r="L2509" i="22"/>
  <c r="B2510" i="22"/>
  <c r="C2510" i="22"/>
  <c r="D2510" i="22"/>
  <c r="H2510" i="22"/>
  <c r="J2510" i="22"/>
  <c r="K2510" i="22"/>
  <c r="B2511" i="22"/>
  <c r="C2511" i="22"/>
  <c r="D2511" i="22"/>
  <c r="G2511" i="22"/>
  <c r="H2511" i="22"/>
  <c r="J2511" i="22"/>
  <c r="K2511" i="22"/>
  <c r="M2511" i="22"/>
  <c r="B2512" i="22"/>
  <c r="C2512" i="22"/>
  <c r="D2512" i="22"/>
  <c r="H2512" i="22"/>
  <c r="J2512" i="22"/>
  <c r="K2512" i="22"/>
  <c r="L2512" i="22"/>
  <c r="B2513" i="22"/>
  <c r="C2513" i="22"/>
  <c r="D2513" i="22"/>
  <c r="H2513" i="22"/>
  <c r="J2513" i="22"/>
  <c r="K2513" i="22"/>
  <c r="B2514" i="22"/>
  <c r="C2514" i="22"/>
  <c r="D2514" i="22"/>
  <c r="G2514" i="22"/>
  <c r="H2514" i="22"/>
  <c r="J2514" i="22"/>
  <c r="K2514" i="22"/>
  <c r="B2515" i="22"/>
  <c r="C2515" i="22"/>
  <c r="D2515" i="22"/>
  <c r="H2515" i="22"/>
  <c r="J2515" i="22"/>
  <c r="K2515" i="22"/>
  <c r="M2515" i="22"/>
  <c r="B2516" i="22"/>
  <c r="C2516" i="22"/>
  <c r="D2516" i="22"/>
  <c r="H2516" i="22"/>
  <c r="J2516" i="22"/>
  <c r="K2516" i="22"/>
  <c r="B2517" i="22"/>
  <c r="C2517" i="22"/>
  <c r="D2517" i="22"/>
  <c r="G2517" i="22"/>
  <c r="H2517" i="22"/>
  <c r="J2517" i="22"/>
  <c r="K2517" i="22"/>
  <c r="B2518" i="22"/>
  <c r="C2518" i="22"/>
  <c r="D2518" i="22"/>
  <c r="H2518" i="22"/>
  <c r="J2518" i="22"/>
  <c r="K2518" i="22"/>
  <c r="B2519" i="22"/>
  <c r="C2519" i="22"/>
  <c r="D2519" i="22"/>
  <c r="H2519" i="22"/>
  <c r="J2519" i="22"/>
  <c r="K2519" i="22"/>
  <c r="L2519" i="22"/>
  <c r="B2520" i="22"/>
  <c r="C2520" i="22"/>
  <c r="D2520" i="22"/>
  <c r="G2520" i="22"/>
  <c r="H2520" i="22"/>
  <c r="J2520" i="22"/>
  <c r="K2520" i="22"/>
  <c r="B2521" i="22"/>
  <c r="C2521" i="22"/>
  <c r="D2521" i="22"/>
  <c r="H2521" i="22"/>
  <c r="J2521" i="22"/>
  <c r="K2521" i="22"/>
  <c r="B2522" i="22"/>
  <c r="C2522" i="22"/>
  <c r="D2522" i="22"/>
  <c r="G2522" i="22"/>
  <c r="H2522" i="22"/>
  <c r="J2522" i="22"/>
  <c r="K2522" i="22"/>
  <c r="L2522" i="22"/>
  <c r="B2523" i="22"/>
  <c r="C2523" i="22"/>
  <c r="D2523" i="22"/>
  <c r="G2523" i="22"/>
  <c r="H2523" i="22"/>
  <c r="J2523" i="22"/>
  <c r="K2523" i="22"/>
  <c r="B2524" i="22"/>
  <c r="C2524" i="22"/>
  <c r="D2524" i="22"/>
  <c r="G2524" i="22"/>
  <c r="H2524" i="22"/>
  <c r="J2524" i="22"/>
  <c r="K2524" i="22"/>
  <c r="B2525" i="22"/>
  <c r="C2525" i="22"/>
  <c r="D2525" i="22"/>
  <c r="H2525" i="22"/>
  <c r="J2525" i="22"/>
  <c r="K2525" i="22"/>
  <c r="L2525" i="22"/>
  <c r="B2526" i="22"/>
  <c r="C2526" i="22"/>
  <c r="D2526" i="22"/>
  <c r="G2526" i="22"/>
  <c r="H2526" i="22"/>
  <c r="J2526" i="22"/>
  <c r="K2526" i="22"/>
  <c r="B2527" i="22"/>
  <c r="C2527" i="22"/>
  <c r="D2527" i="22"/>
  <c r="G2527" i="22"/>
  <c r="H2527" i="22"/>
  <c r="J2527" i="22"/>
  <c r="K2527" i="22"/>
  <c r="B2528" i="22"/>
  <c r="C2528" i="22"/>
  <c r="D2528" i="22"/>
  <c r="H2528" i="22"/>
  <c r="J2528" i="22"/>
  <c r="K2528" i="22"/>
  <c r="B2529" i="22"/>
  <c r="C2529" i="22"/>
  <c r="D2529" i="22"/>
  <c r="H2529" i="22"/>
  <c r="J2529" i="22"/>
  <c r="K2529" i="22"/>
  <c r="B2530" i="22"/>
  <c r="C2530" i="22"/>
  <c r="D2530" i="22"/>
  <c r="H2530" i="22"/>
  <c r="J2530" i="22"/>
  <c r="K2530" i="22"/>
  <c r="B2531" i="22"/>
  <c r="C2531" i="22"/>
  <c r="D2531" i="22"/>
  <c r="G2531" i="22"/>
  <c r="H2531" i="22"/>
  <c r="J2531" i="22"/>
  <c r="K2531" i="22"/>
  <c r="B2532" i="22"/>
  <c r="C2532" i="22"/>
  <c r="D2532" i="22"/>
  <c r="H2532" i="22"/>
  <c r="J2532" i="22"/>
  <c r="K2532" i="22"/>
  <c r="B2533" i="22"/>
  <c r="C2533" i="22"/>
  <c r="D2533" i="22"/>
  <c r="G2533" i="22"/>
  <c r="H2533" i="22"/>
  <c r="J2533" i="22"/>
  <c r="K2533" i="22"/>
  <c r="B2534" i="22"/>
  <c r="C2534" i="22"/>
  <c r="D2534" i="22"/>
  <c r="H2534" i="22"/>
  <c r="J2534" i="22"/>
  <c r="K2534" i="22"/>
  <c r="L2534" i="22"/>
  <c r="B2535" i="22"/>
  <c r="C2535" i="22"/>
  <c r="D2535" i="22"/>
  <c r="G2535" i="22"/>
  <c r="H2535" i="22"/>
  <c r="J2535" i="22"/>
  <c r="K2535" i="22"/>
  <c r="L2535" i="22"/>
  <c r="B2536" i="22"/>
  <c r="C2536" i="22"/>
  <c r="D2536" i="22"/>
  <c r="H2536" i="22"/>
  <c r="J2536" i="22"/>
  <c r="K2536" i="22"/>
  <c r="L2536" i="22"/>
  <c r="B2537" i="22"/>
  <c r="C2537" i="22"/>
  <c r="D2537" i="22"/>
  <c r="H2537" i="22"/>
  <c r="J2537" i="22"/>
  <c r="K2537" i="22"/>
  <c r="B2538" i="22"/>
  <c r="C2538" i="22"/>
  <c r="D2538" i="22"/>
  <c r="G2538" i="22"/>
  <c r="H2538" i="22"/>
  <c r="J2538" i="22"/>
  <c r="K2538" i="22"/>
  <c r="M2538" i="22"/>
  <c r="B2539" i="22"/>
  <c r="C2539" i="22"/>
  <c r="D2539" i="22"/>
  <c r="G2539" i="22"/>
  <c r="H2539" i="22"/>
  <c r="J2539" i="22"/>
  <c r="K2539" i="22"/>
  <c r="B2540" i="22"/>
  <c r="C2540" i="22"/>
  <c r="D2540" i="22"/>
  <c r="H2540" i="22"/>
  <c r="J2540" i="22"/>
  <c r="K2540" i="22"/>
  <c r="M2540" i="22"/>
  <c r="B2541" i="22"/>
  <c r="C2541" i="22"/>
  <c r="D2541" i="22"/>
  <c r="G2541" i="22"/>
  <c r="H2541" i="22"/>
  <c r="J2541" i="22"/>
  <c r="K2541" i="22"/>
  <c r="L2541" i="22"/>
  <c r="B2542" i="22"/>
  <c r="C2542" i="22"/>
  <c r="D2542" i="22"/>
  <c r="H2542" i="22"/>
  <c r="J2542" i="22"/>
  <c r="K2542" i="22"/>
  <c r="B2543" i="22"/>
  <c r="C2543" i="22"/>
  <c r="D2543" i="22"/>
  <c r="G2543" i="22"/>
  <c r="H2543" i="22"/>
  <c r="J2543" i="22"/>
  <c r="K2543" i="22"/>
  <c r="L2543" i="22"/>
  <c r="B2544" i="22"/>
  <c r="C2544" i="22"/>
  <c r="D2544" i="22"/>
  <c r="H2544" i="22"/>
  <c r="J2544" i="22"/>
  <c r="K2544" i="22"/>
  <c r="L2544" i="22"/>
  <c r="B2545" i="22"/>
  <c r="C2545" i="22"/>
  <c r="D2545" i="22"/>
  <c r="H2545" i="22"/>
  <c r="J2545" i="22"/>
  <c r="K2545" i="22"/>
  <c r="B2546" i="22"/>
  <c r="C2546" i="22"/>
  <c r="D2546" i="22"/>
  <c r="H2546" i="22"/>
  <c r="J2546" i="22"/>
  <c r="K2546" i="22"/>
  <c r="B2547" i="22"/>
  <c r="C2547" i="22"/>
  <c r="D2547" i="22"/>
  <c r="G2547" i="22"/>
  <c r="H2547" i="22"/>
  <c r="J2547" i="22"/>
  <c r="K2547" i="22"/>
  <c r="B2548" i="22"/>
  <c r="C2548" i="22"/>
  <c r="D2548" i="22"/>
  <c r="H2548" i="22"/>
  <c r="J2548" i="22"/>
  <c r="K2548" i="22"/>
  <c r="B2549" i="22"/>
  <c r="C2549" i="22"/>
  <c r="D2549" i="22"/>
  <c r="G2549" i="22"/>
  <c r="H2549" i="22"/>
  <c r="J2549" i="22"/>
  <c r="K2549" i="22"/>
  <c r="M2549" i="22"/>
  <c r="B2550" i="22"/>
  <c r="C2550" i="22"/>
  <c r="D2550" i="22"/>
  <c r="H2550" i="22"/>
  <c r="J2550" i="22"/>
  <c r="K2550" i="22"/>
  <c r="L2550" i="22"/>
  <c r="B2551" i="22"/>
  <c r="C2551" i="22"/>
  <c r="D2551" i="22"/>
  <c r="G2551" i="22"/>
  <c r="H2551" i="22"/>
  <c r="J2551" i="22"/>
  <c r="K2551" i="22"/>
  <c r="L2551" i="22"/>
  <c r="B2552" i="22"/>
  <c r="C2552" i="22"/>
  <c r="D2552" i="22"/>
  <c r="H2552" i="22"/>
  <c r="J2552" i="22"/>
  <c r="K2552" i="22"/>
  <c r="L2552" i="22"/>
  <c r="B2553" i="22"/>
  <c r="C2553" i="22"/>
  <c r="D2553" i="22"/>
  <c r="H2553" i="22"/>
  <c r="J2553" i="22"/>
  <c r="K2553" i="22"/>
  <c r="B2554" i="22"/>
  <c r="C2554" i="22"/>
  <c r="D2554" i="22"/>
  <c r="G2554" i="22"/>
  <c r="H2554" i="22"/>
  <c r="J2554" i="22"/>
  <c r="K2554" i="22"/>
  <c r="M2554" i="22"/>
  <c r="B2555" i="22"/>
  <c r="C2555" i="22"/>
  <c r="D2555" i="22"/>
  <c r="G2555" i="22"/>
  <c r="H2555" i="22"/>
  <c r="J2555" i="22"/>
  <c r="K2555" i="22"/>
  <c r="M2555" i="22"/>
  <c r="B2556" i="22"/>
  <c r="C2556" i="22"/>
  <c r="D2556" i="22"/>
  <c r="H2556" i="22"/>
  <c r="J2556" i="22"/>
  <c r="K2556" i="22"/>
  <c r="B2557" i="22"/>
  <c r="C2557" i="22"/>
  <c r="D2557" i="22"/>
  <c r="H2557" i="22"/>
  <c r="J2557" i="22"/>
  <c r="K2557" i="22"/>
  <c r="L2557" i="22"/>
  <c r="B2558" i="22"/>
  <c r="C2558" i="22"/>
  <c r="D2558" i="22"/>
  <c r="G2558" i="22"/>
  <c r="H2558" i="22"/>
  <c r="J2558" i="22"/>
  <c r="K2558" i="22"/>
  <c r="M2558" i="22"/>
  <c r="B2559" i="22"/>
  <c r="C2559" i="22"/>
  <c r="D2559" i="22"/>
  <c r="G2559" i="22"/>
  <c r="H2559" i="22"/>
  <c r="J2559" i="22"/>
  <c r="K2559" i="22"/>
  <c r="M2559" i="22"/>
  <c r="B2560" i="22"/>
  <c r="C2560" i="22"/>
  <c r="D2560" i="22"/>
  <c r="H2560" i="22"/>
  <c r="J2560" i="22"/>
  <c r="K2560" i="22"/>
  <c r="B2561" i="22"/>
  <c r="C2561" i="22"/>
  <c r="D2561" i="22"/>
  <c r="H2561" i="22"/>
  <c r="J2561" i="22"/>
  <c r="K2561" i="22"/>
  <c r="M2561" i="22"/>
  <c r="B2562" i="22"/>
  <c r="C2562" i="22"/>
  <c r="D2562" i="22"/>
  <c r="H2562" i="22"/>
  <c r="J2562" i="22"/>
  <c r="K2562" i="22"/>
  <c r="B2563" i="22"/>
  <c r="C2563" i="22"/>
  <c r="D2563" i="22"/>
  <c r="G2563" i="22"/>
  <c r="H2563" i="22"/>
  <c r="J2563" i="22"/>
  <c r="K2563" i="22"/>
  <c r="B2564" i="22"/>
  <c r="C2564" i="22"/>
  <c r="D2564" i="22"/>
  <c r="H2564" i="22"/>
  <c r="J2564" i="22"/>
  <c r="K2564" i="22"/>
  <c r="B2565" i="22"/>
  <c r="C2565" i="22"/>
  <c r="D2565" i="22"/>
  <c r="G2565" i="22"/>
  <c r="H2565" i="22"/>
  <c r="J2565" i="22"/>
  <c r="K2565" i="22"/>
  <c r="L2565" i="22"/>
  <c r="B2566" i="22"/>
  <c r="C2566" i="22"/>
  <c r="D2566" i="22"/>
  <c r="H2566" i="22"/>
  <c r="J2566" i="22"/>
  <c r="K2566" i="22"/>
  <c r="L2566" i="22"/>
  <c r="B2567" i="22"/>
  <c r="C2567" i="22"/>
  <c r="D2567" i="22"/>
  <c r="G2567" i="22"/>
  <c r="H2567" i="22"/>
  <c r="J2567" i="22"/>
  <c r="K2567" i="22"/>
  <c r="L2567" i="22"/>
  <c r="B2568" i="22"/>
  <c r="C2568" i="22"/>
  <c r="D2568" i="22"/>
  <c r="H2568" i="22"/>
  <c r="J2568" i="22"/>
  <c r="K2568" i="22"/>
  <c r="L2568" i="22"/>
  <c r="B2569" i="22"/>
  <c r="C2569" i="22"/>
  <c r="D2569" i="22"/>
  <c r="G2569" i="22"/>
  <c r="H2569" i="22"/>
  <c r="J2569" i="22"/>
  <c r="K2569" i="22"/>
  <c r="M2569" i="22"/>
  <c r="B2570" i="22"/>
  <c r="C2570" i="22"/>
  <c r="D2570" i="22"/>
  <c r="H2570" i="22"/>
  <c r="J2570" i="22"/>
  <c r="K2570" i="22"/>
  <c r="L2570" i="22"/>
  <c r="B2571" i="22"/>
  <c r="C2571" i="22"/>
  <c r="D2571" i="22"/>
  <c r="G2571" i="22"/>
  <c r="H2571" i="22"/>
  <c r="J2571" i="22"/>
  <c r="K2571" i="22"/>
  <c r="B2572" i="22"/>
  <c r="C2572" i="22"/>
  <c r="D2572" i="22"/>
  <c r="H2572" i="22"/>
  <c r="J2572" i="22"/>
  <c r="K2572" i="22"/>
  <c r="B2573" i="22"/>
  <c r="C2573" i="22"/>
  <c r="D2573" i="22"/>
  <c r="H2573" i="22"/>
  <c r="J2573" i="22"/>
  <c r="K2573" i="22"/>
  <c r="B2574" i="22"/>
  <c r="C2574" i="22"/>
  <c r="D2574" i="22"/>
  <c r="G2574" i="22"/>
  <c r="H2574" i="22"/>
  <c r="J2574" i="22"/>
  <c r="K2574" i="22"/>
  <c r="B2575" i="22"/>
  <c r="C2575" i="22"/>
  <c r="D2575" i="22"/>
  <c r="G2575" i="22"/>
  <c r="H2575" i="22"/>
  <c r="J2575" i="22"/>
  <c r="K2575" i="22"/>
  <c r="B2576" i="22"/>
  <c r="C2576" i="22"/>
  <c r="D2576" i="22"/>
  <c r="H2576" i="22"/>
  <c r="J2576" i="22"/>
  <c r="K2576" i="22"/>
  <c r="B2577" i="22"/>
  <c r="C2577" i="22"/>
  <c r="D2577" i="22"/>
  <c r="E2577" i="22"/>
  <c r="H2577" i="22"/>
  <c r="J2577" i="22"/>
  <c r="K2577" i="22"/>
  <c r="B2578" i="22"/>
  <c r="C2578" i="22"/>
  <c r="D2578" i="22"/>
  <c r="H2578" i="22"/>
  <c r="J2578" i="22"/>
  <c r="K2578" i="22"/>
  <c r="M2578" i="22"/>
  <c r="B2579" i="22"/>
  <c r="C2579" i="22"/>
  <c r="D2579" i="22"/>
  <c r="G2579" i="22"/>
  <c r="H2579" i="22"/>
  <c r="J2579" i="22"/>
  <c r="K2579" i="22"/>
  <c r="M2579" i="22"/>
  <c r="B2580" i="22"/>
  <c r="C2580" i="22"/>
  <c r="D2580" i="22"/>
  <c r="H2580" i="22"/>
  <c r="J2580" i="22"/>
  <c r="K2580" i="22"/>
  <c r="M2580" i="22"/>
  <c r="B2581" i="22"/>
  <c r="C2581" i="22"/>
  <c r="D2581" i="22"/>
  <c r="H2581" i="22"/>
  <c r="J2581" i="22"/>
  <c r="K2581" i="22"/>
  <c r="B2582" i="22"/>
  <c r="C2582" i="22"/>
  <c r="D2582" i="22"/>
  <c r="H2582" i="22"/>
  <c r="J2582" i="22"/>
  <c r="K2582" i="22"/>
  <c r="B2583" i="22"/>
  <c r="C2583" i="22"/>
  <c r="D2583" i="22"/>
  <c r="G2583" i="22"/>
  <c r="H2583" i="22"/>
  <c r="J2583" i="22"/>
  <c r="K2583" i="22"/>
  <c r="B2584" i="22"/>
  <c r="C2584" i="22"/>
  <c r="D2584" i="22"/>
  <c r="H2584" i="22"/>
  <c r="J2584" i="22"/>
  <c r="K2584" i="22"/>
  <c r="B2585" i="22"/>
  <c r="C2585" i="22"/>
  <c r="D2585" i="22"/>
  <c r="H2585" i="22"/>
  <c r="J2585" i="22"/>
  <c r="K2585" i="22"/>
  <c r="M2585" i="22"/>
  <c r="B2586" i="22"/>
  <c r="C2586" i="22"/>
  <c r="D2586" i="22"/>
  <c r="H2586" i="22"/>
  <c r="J2586" i="22"/>
  <c r="K2586" i="22"/>
  <c r="B2587" i="22"/>
  <c r="C2587" i="22"/>
  <c r="D2587" i="22"/>
  <c r="G2587" i="22"/>
  <c r="H2587" i="22"/>
  <c r="J2587" i="22"/>
  <c r="K2587" i="22"/>
  <c r="M2587" i="22"/>
  <c r="B2588" i="22"/>
  <c r="C2588" i="22"/>
  <c r="D2588" i="22"/>
  <c r="H2588" i="22"/>
  <c r="J2588" i="22"/>
  <c r="K2588" i="22"/>
  <c r="M2588" i="22"/>
  <c r="B2589" i="22"/>
  <c r="C2589" i="22"/>
  <c r="D2589" i="22"/>
  <c r="H2589" i="22"/>
  <c r="J2589" i="22"/>
  <c r="K2589" i="22"/>
  <c r="B2590" i="22"/>
  <c r="C2590" i="22"/>
  <c r="D2590" i="22"/>
  <c r="H2590" i="22"/>
  <c r="J2590" i="22"/>
  <c r="K2590" i="22"/>
  <c r="B2591" i="22"/>
  <c r="C2591" i="22"/>
  <c r="D2591" i="22"/>
  <c r="G2591" i="22"/>
  <c r="H2591" i="22"/>
  <c r="J2591" i="22"/>
  <c r="K2591" i="22"/>
  <c r="L2591" i="22"/>
  <c r="B2592" i="22"/>
  <c r="C2592" i="22"/>
  <c r="D2592" i="22"/>
  <c r="H2592" i="22"/>
  <c r="J2592" i="22"/>
  <c r="K2592" i="22"/>
  <c r="L2592" i="22"/>
  <c r="B2593" i="22"/>
  <c r="C2593" i="22"/>
  <c r="D2593" i="22"/>
  <c r="E2593" i="22"/>
  <c r="H2593" i="22"/>
  <c r="J2593" i="22"/>
  <c r="K2593" i="22"/>
  <c r="M2593" i="22"/>
  <c r="B2594" i="22"/>
  <c r="C2594" i="22"/>
  <c r="D2594" i="22"/>
  <c r="H2594" i="22"/>
  <c r="J2594" i="22"/>
  <c r="K2594" i="22"/>
  <c r="M2594" i="22"/>
  <c r="B2595" i="22"/>
  <c r="C2595" i="22"/>
  <c r="D2595" i="22"/>
  <c r="G2595" i="22"/>
  <c r="H2595" i="22"/>
  <c r="J2595" i="22"/>
  <c r="K2595" i="22"/>
  <c r="M2595" i="22"/>
  <c r="B2596" i="22"/>
  <c r="C2596" i="22"/>
  <c r="D2596" i="22"/>
  <c r="H2596" i="22"/>
  <c r="J2596" i="22"/>
  <c r="K2596" i="22"/>
  <c r="M2596" i="22"/>
  <c r="B2597" i="22"/>
  <c r="C2597" i="22"/>
  <c r="D2597" i="22"/>
  <c r="H2597" i="22"/>
  <c r="J2597" i="22"/>
  <c r="K2597" i="22"/>
  <c r="B2598" i="22"/>
  <c r="C2598" i="22"/>
  <c r="D2598" i="22"/>
  <c r="E2598" i="22"/>
  <c r="H2598" i="22"/>
  <c r="J2598" i="22"/>
  <c r="K2598" i="22"/>
  <c r="B2599" i="22"/>
  <c r="C2599" i="22"/>
  <c r="D2599" i="22"/>
  <c r="G2599" i="22"/>
  <c r="H2599" i="22"/>
  <c r="J2599" i="22"/>
  <c r="K2599" i="22"/>
  <c r="B2600" i="22"/>
  <c r="C2600" i="22"/>
  <c r="D2600" i="22"/>
  <c r="H2600" i="22"/>
  <c r="J2600" i="22"/>
  <c r="K2600" i="22"/>
  <c r="B2601" i="22"/>
  <c r="C2601" i="22"/>
  <c r="D2601" i="22"/>
  <c r="G2601" i="22"/>
  <c r="H2601" i="22"/>
  <c r="J2601" i="22"/>
  <c r="K2601" i="22"/>
  <c r="M2601" i="22"/>
  <c r="B2602" i="22"/>
  <c r="C2602" i="22"/>
  <c r="D2602" i="22"/>
  <c r="H2602" i="22"/>
  <c r="J2602" i="22"/>
  <c r="K2602" i="22"/>
  <c r="B2603" i="22"/>
  <c r="C2603" i="22"/>
  <c r="D2603" i="22"/>
  <c r="G2603" i="22"/>
  <c r="H2603" i="22"/>
  <c r="J2603" i="22"/>
  <c r="K2603" i="22"/>
  <c r="B2604" i="22"/>
  <c r="C2604" i="22"/>
  <c r="D2604" i="22"/>
  <c r="H2604" i="22"/>
  <c r="J2604" i="22"/>
  <c r="K2604" i="22"/>
  <c r="B2605" i="22"/>
  <c r="C2605" i="22"/>
  <c r="D2605" i="22"/>
  <c r="H2605" i="22"/>
  <c r="J2605" i="22"/>
  <c r="K2605" i="22"/>
  <c r="B2606" i="22"/>
  <c r="C2606" i="22"/>
  <c r="D2606" i="22"/>
  <c r="G2606" i="22"/>
  <c r="H2606" i="22"/>
  <c r="J2606" i="22"/>
  <c r="K2606" i="22"/>
  <c r="B2607" i="22"/>
  <c r="C2607" i="22"/>
  <c r="D2607" i="22"/>
  <c r="G2607" i="22"/>
  <c r="H2607" i="22"/>
  <c r="J2607" i="22"/>
  <c r="K2607" i="22"/>
  <c r="B2608" i="22"/>
  <c r="C2608" i="22"/>
  <c r="D2608" i="22"/>
  <c r="H2608" i="22"/>
  <c r="J2608" i="22"/>
  <c r="K2608" i="22"/>
  <c r="B2609" i="22"/>
  <c r="C2609" i="22"/>
  <c r="D2609" i="22"/>
  <c r="H2609" i="22"/>
  <c r="J2609" i="22"/>
  <c r="K2609" i="22"/>
  <c r="B2610" i="22"/>
  <c r="C2610" i="22"/>
  <c r="D2610" i="22"/>
  <c r="E2610" i="22"/>
  <c r="H2610" i="22"/>
  <c r="J2610" i="22"/>
  <c r="K2610" i="22"/>
  <c r="B2611" i="22"/>
  <c r="C2611" i="22"/>
  <c r="D2611" i="22"/>
  <c r="G2611" i="22"/>
  <c r="H2611" i="22"/>
  <c r="J2611" i="22"/>
  <c r="K2611" i="22"/>
  <c r="M2611" i="22"/>
  <c r="B2612" i="22"/>
  <c r="C2612" i="22"/>
  <c r="D2612" i="22"/>
  <c r="H2612" i="22"/>
  <c r="J2612" i="22"/>
  <c r="K2612" i="22"/>
  <c r="M2612" i="22"/>
  <c r="B2613" i="22"/>
  <c r="C2613" i="22"/>
  <c r="D2613" i="22"/>
  <c r="H2613" i="22"/>
  <c r="J2613" i="22"/>
  <c r="K2613" i="22"/>
  <c r="L2613" i="22"/>
  <c r="B2614" i="22"/>
  <c r="C2614" i="22"/>
  <c r="D2614" i="22"/>
  <c r="E2614" i="22"/>
  <c r="H2614" i="22"/>
  <c r="J2614" i="22"/>
  <c r="K2614" i="22"/>
  <c r="L2614" i="22"/>
  <c r="B2615" i="22"/>
  <c r="C2615" i="22"/>
  <c r="D2615" i="22"/>
  <c r="G2615" i="22"/>
  <c r="H2615" i="22"/>
  <c r="J2615" i="22"/>
  <c r="K2615" i="22"/>
  <c r="L2615" i="22"/>
  <c r="B2616" i="22"/>
  <c r="C2616" i="22"/>
  <c r="D2616" i="22"/>
  <c r="H2616" i="22"/>
  <c r="J2616" i="22"/>
  <c r="K2616" i="22"/>
  <c r="L2616" i="22"/>
  <c r="B2617" i="22"/>
  <c r="C2617" i="22"/>
  <c r="D2617" i="22"/>
  <c r="H2617" i="22"/>
  <c r="J2617" i="22"/>
  <c r="K2617" i="22"/>
  <c r="M2617" i="22"/>
  <c r="B2618" i="22"/>
  <c r="C2618" i="22"/>
  <c r="D2618" i="22"/>
  <c r="F2618" i="22"/>
  <c r="H2618" i="22"/>
  <c r="J2618" i="22"/>
  <c r="K2618" i="22"/>
  <c r="B2619" i="22"/>
  <c r="C2619" i="22"/>
  <c r="D2619" i="22"/>
  <c r="G2619" i="22"/>
  <c r="H2619" i="22"/>
  <c r="J2619" i="22"/>
  <c r="K2619" i="22"/>
  <c r="M2619" i="22"/>
  <c r="B2620" i="22"/>
  <c r="C2620" i="22"/>
  <c r="D2620" i="22"/>
  <c r="H2620" i="22"/>
  <c r="J2620" i="22"/>
  <c r="K2620" i="22"/>
  <c r="M2620" i="22"/>
  <c r="B2621" i="22"/>
  <c r="C2621" i="22"/>
  <c r="D2621" i="22"/>
  <c r="H2621" i="22"/>
  <c r="J2621" i="22"/>
  <c r="K2621" i="22"/>
  <c r="M2621" i="22"/>
  <c r="B2622" i="22"/>
  <c r="C2622" i="22"/>
  <c r="D2622" i="22"/>
  <c r="H2622" i="22"/>
  <c r="J2622" i="22"/>
  <c r="K2622" i="22"/>
  <c r="M2622" i="22"/>
  <c r="B2623" i="22"/>
  <c r="C2623" i="22"/>
  <c r="D2623" i="22"/>
  <c r="H2623" i="22"/>
  <c r="J2623" i="22"/>
  <c r="K2623" i="22"/>
  <c r="M2623" i="22"/>
  <c r="B2624" i="22"/>
  <c r="C2624" i="22"/>
  <c r="D2624" i="22"/>
  <c r="H2624" i="22"/>
  <c r="J2624" i="22"/>
  <c r="K2624" i="22"/>
  <c r="M2624" i="22"/>
  <c r="B2625" i="22"/>
  <c r="C2625" i="22"/>
  <c r="D2625" i="22"/>
  <c r="H2625" i="22"/>
  <c r="J2625" i="22"/>
  <c r="K2625" i="22"/>
  <c r="B2626" i="22"/>
  <c r="C2626" i="22"/>
  <c r="D2626" i="22"/>
  <c r="H2626" i="22"/>
  <c r="J2626" i="22"/>
  <c r="K2626" i="22"/>
  <c r="M2626" i="22"/>
  <c r="B2627" i="22"/>
  <c r="C2627" i="22"/>
  <c r="D2627" i="22"/>
  <c r="H2627" i="22"/>
  <c r="J2627" i="22"/>
  <c r="K2627" i="22"/>
  <c r="M2627" i="22"/>
  <c r="B2628" i="22"/>
  <c r="C2628" i="22"/>
  <c r="D2628" i="22"/>
  <c r="H2628" i="22"/>
  <c r="J2628" i="22"/>
  <c r="K2628" i="22"/>
  <c r="M2628" i="22"/>
  <c r="B2629" i="22"/>
  <c r="C2629" i="22"/>
  <c r="D2629" i="22"/>
  <c r="H2629" i="22"/>
  <c r="J2629" i="22"/>
  <c r="K2629" i="22"/>
  <c r="M2629" i="22"/>
  <c r="B2630" i="22"/>
  <c r="C2630" i="22"/>
  <c r="D2630" i="22"/>
  <c r="H2630" i="22"/>
  <c r="J2630" i="22"/>
  <c r="K2630" i="22"/>
  <c r="B2631" i="22"/>
  <c r="C2631" i="22"/>
  <c r="D2631" i="22"/>
  <c r="H2631" i="22"/>
  <c r="J2631" i="22"/>
  <c r="K2631" i="22"/>
  <c r="M2631" i="22"/>
  <c r="B2632" i="22"/>
  <c r="C2632" i="22"/>
  <c r="D2632" i="22"/>
  <c r="H2632" i="22"/>
  <c r="J2632" i="22"/>
  <c r="K2632" i="22"/>
  <c r="M2632" i="22"/>
  <c r="B2633" i="22"/>
  <c r="C2633" i="22"/>
  <c r="D2633" i="22"/>
  <c r="H2633" i="22"/>
  <c r="J2633" i="22"/>
  <c r="K2633" i="22"/>
  <c r="M2633" i="22"/>
  <c r="B2634" i="22"/>
  <c r="C2634" i="22"/>
  <c r="D2634" i="22"/>
  <c r="H2634" i="22"/>
  <c r="J2634" i="22"/>
  <c r="K2634" i="22"/>
  <c r="B2635" i="22"/>
  <c r="C2635" i="22"/>
  <c r="D2635" i="22"/>
  <c r="H2635" i="22"/>
  <c r="J2635" i="22"/>
  <c r="K2635" i="22"/>
  <c r="M2635" i="22"/>
  <c r="B2636" i="22"/>
  <c r="C2636" i="22"/>
  <c r="D2636" i="22"/>
  <c r="H2636" i="22"/>
  <c r="J2636" i="22"/>
  <c r="K2636" i="22"/>
  <c r="M2636" i="22"/>
  <c r="B2637" i="22"/>
  <c r="C2637" i="22"/>
  <c r="D2637" i="22"/>
  <c r="H2637" i="22"/>
  <c r="J2637" i="22"/>
  <c r="K2637" i="22"/>
  <c r="M2637" i="22"/>
  <c r="B2638" i="22"/>
  <c r="C2638" i="22"/>
  <c r="D2638" i="22"/>
  <c r="H2638" i="22"/>
  <c r="J2638" i="22"/>
  <c r="K2638" i="22"/>
  <c r="B2639" i="22"/>
  <c r="C2639" i="22"/>
  <c r="D2639" i="22"/>
  <c r="H2639" i="22"/>
  <c r="J2639" i="22"/>
  <c r="K2639" i="22"/>
  <c r="M2639" i="22"/>
  <c r="B2640" i="22"/>
  <c r="C2640" i="22"/>
  <c r="D2640" i="22"/>
  <c r="H2640" i="22"/>
  <c r="J2640" i="22"/>
  <c r="K2640" i="22"/>
  <c r="M2640" i="22"/>
  <c r="B2641" i="22"/>
  <c r="C2641" i="22"/>
  <c r="D2641" i="22"/>
  <c r="H2641" i="22"/>
  <c r="J2641" i="22"/>
  <c r="K2641" i="22"/>
  <c r="B2642" i="22"/>
  <c r="C2642" i="22"/>
  <c r="D2642" i="22"/>
  <c r="H2642" i="22"/>
  <c r="J2642" i="22"/>
  <c r="K2642" i="22"/>
  <c r="M2642" i="22"/>
  <c r="B2643" i="22"/>
  <c r="C2643" i="22"/>
  <c r="D2643" i="22"/>
  <c r="H2643" i="22"/>
  <c r="J2643" i="22"/>
  <c r="K2643" i="22"/>
  <c r="M2643" i="22"/>
  <c r="B2644" i="22"/>
  <c r="C2644" i="22"/>
  <c r="D2644" i="22"/>
  <c r="H2644" i="22"/>
  <c r="J2644" i="22"/>
  <c r="K2644" i="22"/>
  <c r="M2644" i="22"/>
  <c r="B2645" i="22"/>
  <c r="C2645" i="22"/>
  <c r="D2645" i="22"/>
  <c r="H2645" i="22"/>
  <c r="J2645" i="22"/>
  <c r="K2645" i="22"/>
  <c r="M2645" i="22"/>
  <c r="B2646" i="22"/>
  <c r="C2646" i="22"/>
  <c r="D2646" i="22"/>
  <c r="H2646" i="22"/>
  <c r="J2646" i="22"/>
  <c r="K2646" i="22"/>
  <c r="B2647" i="22"/>
  <c r="C2647" i="22"/>
  <c r="D2647" i="22"/>
  <c r="H2647" i="22"/>
  <c r="J2647" i="22"/>
  <c r="K2647" i="22"/>
  <c r="M2647" i="22"/>
  <c r="B2648" i="22"/>
  <c r="C2648" i="22"/>
  <c r="D2648" i="22"/>
  <c r="H2648" i="22"/>
  <c r="J2648" i="22"/>
  <c r="K2648" i="22"/>
  <c r="M2648" i="22"/>
  <c r="B2649" i="22"/>
  <c r="C2649" i="22"/>
  <c r="D2649" i="22"/>
  <c r="H2649" i="22"/>
  <c r="J2649" i="22"/>
  <c r="K2649" i="22"/>
  <c r="B2650" i="22"/>
  <c r="C2650" i="22"/>
  <c r="D2650" i="22"/>
  <c r="H2650" i="22"/>
  <c r="J2650" i="22"/>
  <c r="K2650" i="22"/>
  <c r="B2651" i="22"/>
  <c r="C2651" i="22"/>
  <c r="D2651" i="22"/>
  <c r="H2651" i="22"/>
  <c r="J2651" i="22"/>
  <c r="K2651" i="22"/>
  <c r="M2651" i="22"/>
  <c r="B2652" i="22"/>
  <c r="C2652" i="22"/>
  <c r="D2652" i="22"/>
  <c r="H2652" i="22"/>
  <c r="J2652" i="22"/>
  <c r="K2652" i="22"/>
  <c r="M2652" i="22"/>
  <c r="B2653" i="22"/>
  <c r="C2653" i="22"/>
  <c r="D2653" i="22"/>
  <c r="H2653" i="22"/>
  <c r="J2653" i="22"/>
  <c r="K2653" i="22"/>
  <c r="M2653" i="22"/>
  <c r="B2654" i="22"/>
  <c r="C2654" i="22"/>
  <c r="D2654" i="22"/>
  <c r="H2654" i="22"/>
  <c r="J2654" i="22"/>
  <c r="K2654" i="22"/>
  <c r="M2654" i="22"/>
  <c r="B2655" i="22"/>
  <c r="C2655" i="22"/>
  <c r="D2655" i="22"/>
  <c r="H2655" i="22"/>
  <c r="J2655" i="22"/>
  <c r="K2655" i="22"/>
  <c r="M2655" i="22"/>
  <c r="B2656" i="22"/>
  <c r="C2656" i="22"/>
  <c r="D2656" i="22"/>
  <c r="H2656" i="22"/>
  <c r="J2656" i="22"/>
  <c r="K2656" i="22"/>
  <c r="M2656" i="22"/>
  <c r="B2657" i="22"/>
  <c r="C2657" i="22"/>
  <c r="D2657" i="22"/>
  <c r="H2657" i="22"/>
  <c r="J2657" i="22"/>
  <c r="K2657" i="22"/>
  <c r="M2657" i="22"/>
  <c r="B2658" i="22"/>
  <c r="C2658" i="22"/>
  <c r="D2658" i="22"/>
  <c r="H2658" i="22"/>
  <c r="J2658" i="22"/>
  <c r="K2658" i="22"/>
  <c r="M2658" i="22"/>
  <c r="B2659" i="22"/>
  <c r="C2659" i="22"/>
  <c r="D2659" i="22"/>
  <c r="H2659" i="22"/>
  <c r="J2659" i="22"/>
  <c r="K2659" i="22"/>
  <c r="M2659" i="22"/>
  <c r="B2660" i="22"/>
  <c r="C2660" i="22"/>
  <c r="D2660" i="22"/>
  <c r="H2660" i="22"/>
  <c r="J2660" i="22"/>
  <c r="K2660" i="22"/>
  <c r="M2660" i="22"/>
  <c r="B2661" i="22"/>
  <c r="C2661" i="22"/>
  <c r="D2661" i="22"/>
  <c r="H2661" i="22"/>
  <c r="J2661" i="22"/>
  <c r="K2661" i="22"/>
  <c r="M2661" i="22"/>
  <c r="B2662" i="22"/>
  <c r="C2662" i="22"/>
  <c r="D2662" i="22"/>
  <c r="H2662" i="22"/>
  <c r="J2662" i="22"/>
  <c r="K2662" i="22"/>
  <c r="M2662" i="22"/>
  <c r="B2663" i="22"/>
  <c r="C2663" i="22"/>
  <c r="D2663" i="22"/>
  <c r="H2663" i="22"/>
  <c r="J2663" i="22"/>
  <c r="K2663" i="22"/>
  <c r="M2663" i="22"/>
  <c r="B2664" i="22"/>
  <c r="C2664" i="22"/>
  <c r="D2664" i="22"/>
  <c r="H2664" i="22"/>
  <c r="J2664" i="22"/>
  <c r="K2664" i="22"/>
  <c r="M2664" i="22"/>
  <c r="B2665" i="22"/>
  <c r="C2665" i="22"/>
  <c r="D2665" i="22"/>
  <c r="H2665" i="22"/>
  <c r="J2665" i="22"/>
  <c r="K2665" i="22"/>
  <c r="M2665" i="22"/>
  <c r="B2666" i="22"/>
  <c r="C2666" i="22"/>
  <c r="D2666" i="22"/>
  <c r="H2666" i="22"/>
  <c r="J2666" i="22"/>
  <c r="K2666" i="22"/>
  <c r="M2666" i="22"/>
  <c r="B2667" i="22"/>
  <c r="C2667" i="22"/>
  <c r="D2667" i="22"/>
  <c r="H2667" i="22"/>
  <c r="J2667" i="22"/>
  <c r="K2667" i="22"/>
  <c r="M2667" i="22"/>
  <c r="B2668" i="22"/>
  <c r="C2668" i="22"/>
  <c r="D2668" i="22"/>
  <c r="H2668" i="22"/>
  <c r="J2668" i="22"/>
  <c r="K2668" i="22"/>
  <c r="M2668" i="22"/>
  <c r="B2669" i="22"/>
  <c r="C2669" i="22"/>
  <c r="D2669" i="22"/>
  <c r="H2669" i="22"/>
  <c r="J2669" i="22"/>
  <c r="K2669" i="22"/>
  <c r="M2669" i="22"/>
  <c r="B2670" i="22"/>
  <c r="C2670" i="22"/>
  <c r="D2670" i="22"/>
  <c r="H2670" i="22"/>
  <c r="J2670" i="22"/>
  <c r="K2670" i="22"/>
  <c r="M2670" i="22"/>
  <c r="B2671" i="22"/>
  <c r="C2671" i="22"/>
  <c r="D2671" i="22"/>
  <c r="H2671" i="22"/>
  <c r="J2671" i="22"/>
  <c r="K2671" i="22"/>
  <c r="M2671" i="22"/>
  <c r="B2672" i="22"/>
  <c r="C2672" i="22"/>
  <c r="D2672" i="22"/>
  <c r="H2672" i="22"/>
  <c r="J2672" i="22"/>
  <c r="K2672" i="22"/>
  <c r="M2672" i="22"/>
  <c r="B2673" i="22"/>
  <c r="C2673" i="22"/>
  <c r="D2673" i="22"/>
  <c r="H2673" i="22"/>
  <c r="J2673" i="22"/>
  <c r="K2673" i="22"/>
  <c r="M2673" i="22"/>
  <c r="B2674" i="22"/>
  <c r="C2674" i="22"/>
  <c r="D2674" i="22"/>
  <c r="H2674" i="22"/>
  <c r="J2674" i="22"/>
  <c r="K2674" i="22"/>
  <c r="M2674" i="22"/>
  <c r="B2675" i="22"/>
  <c r="C2675" i="22"/>
  <c r="D2675" i="22"/>
  <c r="H2675" i="22"/>
  <c r="J2675" i="22"/>
  <c r="K2675" i="22"/>
  <c r="M2675" i="22"/>
  <c r="B2676" i="22"/>
  <c r="C2676" i="22"/>
  <c r="D2676" i="22"/>
  <c r="H2676" i="22"/>
  <c r="J2676" i="22"/>
  <c r="K2676" i="22"/>
  <c r="M2676" i="22"/>
  <c r="B2677" i="22"/>
  <c r="C2677" i="22"/>
  <c r="D2677" i="22"/>
  <c r="E2677" i="22"/>
  <c r="H2677" i="22"/>
  <c r="J2677" i="22"/>
  <c r="K2677" i="22"/>
  <c r="M2677" i="22"/>
  <c r="B2678" i="22"/>
  <c r="C2678" i="22"/>
  <c r="D2678" i="22"/>
  <c r="H2678" i="22"/>
  <c r="J2678" i="22"/>
  <c r="K2678" i="22"/>
  <c r="M2678" i="22"/>
  <c r="B2679" i="22"/>
  <c r="C2679" i="22"/>
  <c r="D2679" i="22"/>
  <c r="E2679" i="22"/>
  <c r="H2679" i="22"/>
  <c r="J2679" i="22"/>
  <c r="K2679" i="22"/>
  <c r="M2679" i="22"/>
  <c r="B2680" i="22"/>
  <c r="C2680" i="22"/>
  <c r="D2680" i="22"/>
  <c r="H2680" i="22"/>
  <c r="J2680" i="22"/>
  <c r="K2680" i="22"/>
  <c r="M2680" i="22"/>
  <c r="B2681" i="22"/>
  <c r="C2681" i="22"/>
  <c r="D2681" i="22"/>
  <c r="E2681" i="22"/>
  <c r="H2681" i="22"/>
  <c r="J2681" i="22"/>
  <c r="K2681" i="22"/>
  <c r="M2681" i="22"/>
  <c r="B2682" i="22"/>
  <c r="C2682" i="22"/>
  <c r="D2682" i="22"/>
  <c r="H2682" i="22"/>
  <c r="J2682" i="22"/>
  <c r="K2682" i="22"/>
  <c r="M2682" i="22"/>
  <c r="B2683" i="22"/>
  <c r="C2683" i="22"/>
  <c r="D2683" i="22"/>
  <c r="E2683" i="22"/>
  <c r="H2683" i="22"/>
  <c r="J2683" i="22"/>
  <c r="K2683" i="22"/>
  <c r="M2683" i="22"/>
  <c r="B2684" i="22"/>
  <c r="C2684" i="22"/>
  <c r="D2684" i="22"/>
  <c r="H2684" i="22"/>
  <c r="J2684" i="22"/>
  <c r="K2684" i="22"/>
  <c r="M2684" i="22"/>
  <c r="B2685" i="22"/>
  <c r="C2685" i="22"/>
  <c r="D2685" i="22"/>
  <c r="E2685" i="22"/>
  <c r="H2685" i="22"/>
  <c r="J2685" i="22"/>
  <c r="K2685" i="22"/>
  <c r="M2685" i="22"/>
  <c r="B2686" i="22"/>
  <c r="C2686" i="22"/>
  <c r="D2686" i="22"/>
  <c r="H2686" i="22"/>
  <c r="J2686" i="22"/>
  <c r="K2686" i="22"/>
  <c r="M2686" i="22"/>
  <c r="B2687" i="22"/>
  <c r="C2687" i="22"/>
  <c r="D2687" i="22"/>
  <c r="E2687" i="22"/>
  <c r="H2687" i="22"/>
  <c r="J2687" i="22"/>
  <c r="K2687" i="22"/>
  <c r="M2687" i="22"/>
  <c r="B2688" i="22"/>
  <c r="C2688" i="22"/>
  <c r="D2688" i="22"/>
  <c r="H2688" i="22"/>
  <c r="J2688" i="22"/>
  <c r="K2688" i="22"/>
  <c r="M2688" i="22"/>
  <c r="B2689" i="22"/>
  <c r="C2689" i="22"/>
  <c r="D2689" i="22"/>
  <c r="E2689" i="22"/>
  <c r="H2689" i="22"/>
  <c r="J2689" i="22"/>
  <c r="K2689" i="22"/>
  <c r="M2689" i="22"/>
  <c r="B2690" i="22"/>
  <c r="C2690" i="22"/>
  <c r="D2690" i="22"/>
  <c r="H2690" i="22"/>
  <c r="J2690" i="22"/>
  <c r="K2690" i="22"/>
  <c r="M2690" i="22"/>
  <c r="B2691" i="22"/>
  <c r="C2691" i="22"/>
  <c r="D2691" i="22"/>
  <c r="F2691" i="22"/>
  <c r="H2691" i="22"/>
  <c r="J2691" i="22"/>
  <c r="K2691" i="22"/>
  <c r="L2691" i="22"/>
  <c r="B2692" i="22"/>
  <c r="C2692" i="22"/>
  <c r="D2692" i="22"/>
  <c r="H2692" i="22"/>
  <c r="J2692" i="22"/>
  <c r="K2692" i="22"/>
  <c r="M2692" i="22"/>
  <c r="B2693" i="22"/>
  <c r="C2693" i="22"/>
  <c r="D2693" i="22"/>
  <c r="F2693" i="22"/>
  <c r="H2693" i="22"/>
  <c r="J2693" i="22"/>
  <c r="K2693" i="22"/>
  <c r="L2693" i="22"/>
  <c r="B2694" i="22"/>
  <c r="C2694" i="22"/>
  <c r="D2694" i="22"/>
  <c r="F2694" i="22"/>
  <c r="H2694" i="22"/>
  <c r="J2694" i="22"/>
  <c r="K2694" i="22"/>
  <c r="M2694" i="22"/>
  <c r="B2695" i="22"/>
  <c r="C2695" i="22"/>
  <c r="D2695" i="22"/>
  <c r="F2695" i="22"/>
  <c r="H2695" i="22"/>
  <c r="J2695" i="22"/>
  <c r="K2695" i="22"/>
  <c r="L2695" i="22"/>
  <c r="B2696" i="22"/>
  <c r="C2696" i="22"/>
  <c r="D2696" i="22"/>
  <c r="H2696" i="22"/>
  <c r="J2696" i="22"/>
  <c r="K2696" i="22"/>
  <c r="M2696" i="22"/>
  <c r="B2697" i="22"/>
  <c r="C2697" i="22"/>
  <c r="D2697" i="22"/>
  <c r="F2697" i="22"/>
  <c r="H2697" i="22"/>
  <c r="J2697" i="22"/>
  <c r="K2697" i="22"/>
  <c r="B2698" i="22"/>
  <c r="C2698" i="22"/>
  <c r="D2698" i="22"/>
  <c r="H2698" i="22"/>
  <c r="J2698" i="22"/>
  <c r="K2698" i="22"/>
  <c r="L2698" i="22"/>
  <c r="B2699" i="22"/>
  <c r="C2699" i="22"/>
  <c r="D2699" i="22"/>
  <c r="F2699" i="22"/>
  <c r="H2699" i="22"/>
  <c r="J2699" i="22"/>
  <c r="K2699" i="22"/>
  <c r="L2699" i="22"/>
  <c r="B2700" i="22"/>
  <c r="C2700" i="22"/>
  <c r="D2700" i="22"/>
  <c r="H2700" i="22"/>
  <c r="J2700" i="22"/>
  <c r="K2700" i="22"/>
  <c r="M2700" i="22"/>
  <c r="B2701" i="22"/>
  <c r="C2701" i="22"/>
  <c r="D2701" i="22"/>
  <c r="F2701" i="22"/>
  <c r="H2701" i="22"/>
  <c r="J2701" i="22"/>
  <c r="K2701" i="22"/>
  <c r="B2702" i="22"/>
  <c r="C2702" i="22"/>
  <c r="D2702" i="22"/>
  <c r="H2702" i="22"/>
  <c r="J2702" i="22"/>
  <c r="K2702" i="22"/>
  <c r="B2703" i="22"/>
  <c r="C2703" i="22"/>
  <c r="D2703" i="22"/>
  <c r="F2703" i="22"/>
  <c r="H2703" i="22"/>
  <c r="J2703" i="22"/>
  <c r="K2703" i="22"/>
  <c r="L2703" i="22"/>
  <c r="B2704" i="22"/>
  <c r="C2704" i="22"/>
  <c r="D2704" i="22"/>
  <c r="F2704" i="22"/>
  <c r="H2704" i="22"/>
  <c r="J2704" i="22"/>
  <c r="K2704" i="22"/>
  <c r="M2704" i="22"/>
  <c r="B2705" i="22"/>
  <c r="C2705" i="22"/>
  <c r="D2705" i="22"/>
  <c r="F2705" i="22"/>
  <c r="H2705" i="22"/>
  <c r="J2705" i="22"/>
  <c r="K2705" i="22"/>
  <c r="L2705" i="22"/>
  <c r="B2706" i="22"/>
  <c r="C2706" i="22"/>
  <c r="D2706" i="22"/>
  <c r="F2706" i="22"/>
  <c r="H2706" i="22"/>
  <c r="J2706" i="22"/>
  <c r="K2706" i="22"/>
  <c r="B2707" i="22"/>
  <c r="C2707" i="22"/>
  <c r="D2707" i="22"/>
  <c r="F2707" i="22"/>
  <c r="H2707" i="22"/>
  <c r="J2707" i="22"/>
  <c r="K2707" i="22"/>
  <c r="L2707" i="22"/>
  <c r="B2708" i="22"/>
  <c r="C2708" i="22"/>
  <c r="D2708" i="22"/>
  <c r="H2708" i="22"/>
  <c r="J2708" i="22"/>
  <c r="K2708" i="22"/>
  <c r="M2708" i="22"/>
  <c r="B2709" i="22"/>
  <c r="C2709" i="22"/>
  <c r="D2709" i="22"/>
  <c r="F2709" i="22"/>
  <c r="H2709" i="22"/>
  <c r="J2709" i="22"/>
  <c r="K2709" i="22"/>
  <c r="L2709" i="22"/>
  <c r="B2710" i="22"/>
  <c r="C2710" i="22"/>
  <c r="D2710" i="22"/>
  <c r="F2710" i="22"/>
  <c r="H2710" i="22"/>
  <c r="J2710" i="22"/>
  <c r="K2710" i="22"/>
  <c r="M2710" i="22"/>
  <c r="B2711" i="22"/>
  <c r="C2711" i="22"/>
  <c r="D2711" i="22"/>
  <c r="F2711" i="22"/>
  <c r="H2711" i="22"/>
  <c r="J2711" i="22"/>
  <c r="K2711" i="22"/>
  <c r="L2711" i="22"/>
  <c r="B2712" i="22"/>
  <c r="C2712" i="22"/>
  <c r="D2712" i="22"/>
  <c r="F2712" i="22"/>
  <c r="H2712" i="22"/>
  <c r="J2712" i="22"/>
  <c r="K2712" i="22"/>
  <c r="M2712" i="22"/>
  <c r="B2713" i="22"/>
  <c r="C2713" i="22"/>
  <c r="D2713" i="22"/>
  <c r="F2713" i="22"/>
  <c r="H2713" i="22"/>
  <c r="J2713" i="22"/>
  <c r="K2713" i="22"/>
  <c r="L2713" i="22"/>
  <c r="B2714" i="22"/>
  <c r="C2714" i="22"/>
  <c r="D2714" i="22"/>
  <c r="F2714" i="22"/>
  <c r="H2714" i="22"/>
  <c r="J2714" i="22"/>
  <c r="K2714" i="22"/>
  <c r="L2714" i="22"/>
  <c r="B2715" i="22"/>
  <c r="C2715" i="22"/>
  <c r="D2715" i="22"/>
  <c r="F2715" i="22"/>
  <c r="H2715" i="22"/>
  <c r="J2715" i="22"/>
  <c r="K2715" i="22"/>
  <c r="L2715" i="22"/>
  <c r="B2716" i="22"/>
  <c r="C2716" i="22"/>
  <c r="D2716" i="22"/>
  <c r="H2716" i="22"/>
  <c r="J2716" i="22"/>
  <c r="K2716" i="22"/>
  <c r="M2716" i="22"/>
  <c r="B2717" i="22"/>
  <c r="C2717" i="22"/>
  <c r="D2717" i="22"/>
  <c r="F2717" i="22"/>
  <c r="H2717" i="22"/>
  <c r="J2717" i="22"/>
  <c r="K2717" i="22"/>
  <c r="L2717" i="22"/>
  <c r="B2718" i="22"/>
  <c r="C2718" i="22"/>
  <c r="D2718" i="22"/>
  <c r="F2718" i="22"/>
  <c r="H2718" i="22"/>
  <c r="J2718" i="22"/>
  <c r="K2718" i="22"/>
  <c r="M2718" i="22"/>
  <c r="B2719" i="22"/>
  <c r="C2719" i="22"/>
  <c r="D2719" i="22"/>
  <c r="F2719" i="22"/>
  <c r="H2719" i="22"/>
  <c r="J2719" i="22"/>
  <c r="K2719" i="22"/>
  <c r="L2719" i="22"/>
  <c r="B2720" i="22"/>
  <c r="C2720" i="22"/>
  <c r="D2720" i="22"/>
  <c r="F2720" i="22"/>
  <c r="H2720" i="22"/>
  <c r="J2720" i="22"/>
  <c r="K2720" i="22"/>
  <c r="M2720" i="22"/>
  <c r="B2721" i="22"/>
  <c r="C2721" i="22"/>
  <c r="D2721" i="22"/>
  <c r="F2721" i="22"/>
  <c r="H2721" i="22"/>
  <c r="J2721" i="22"/>
  <c r="K2721" i="22"/>
  <c r="L2721" i="22"/>
  <c r="B2722" i="22"/>
  <c r="C2722" i="22"/>
  <c r="D2722" i="22"/>
  <c r="F2722" i="22"/>
  <c r="H2722" i="22"/>
  <c r="J2722" i="22"/>
  <c r="K2722" i="22"/>
  <c r="M2722" i="22"/>
  <c r="B2723" i="22"/>
  <c r="C2723" i="22"/>
  <c r="D2723" i="22"/>
  <c r="F2723" i="22"/>
  <c r="H2723" i="22"/>
  <c r="J2723" i="22"/>
  <c r="K2723" i="22"/>
  <c r="L2723" i="22"/>
  <c r="B2724" i="22"/>
  <c r="C2724" i="22"/>
  <c r="D2724" i="22"/>
  <c r="H2724" i="22"/>
  <c r="J2724" i="22"/>
  <c r="K2724" i="22"/>
  <c r="M2724" i="22"/>
  <c r="B2725" i="22"/>
  <c r="C2725" i="22"/>
  <c r="D2725" i="22"/>
  <c r="F2725" i="22"/>
  <c r="H2725" i="22"/>
  <c r="J2725" i="22"/>
  <c r="K2725" i="22"/>
  <c r="L2725" i="22"/>
  <c r="B2726" i="22"/>
  <c r="C2726" i="22"/>
  <c r="D2726" i="22"/>
  <c r="F2726" i="22"/>
  <c r="H2726" i="22"/>
  <c r="J2726" i="22"/>
  <c r="K2726" i="22"/>
  <c r="M2726" i="22"/>
  <c r="B2727" i="22"/>
  <c r="C2727" i="22"/>
  <c r="D2727" i="22"/>
  <c r="F2727" i="22"/>
  <c r="H2727" i="22"/>
  <c r="J2727" i="22"/>
  <c r="K2727" i="22"/>
  <c r="L2727" i="22"/>
  <c r="B2728" i="22"/>
  <c r="C2728" i="22"/>
  <c r="D2728" i="22"/>
  <c r="H2728" i="22"/>
  <c r="J2728" i="22"/>
  <c r="K2728" i="22"/>
  <c r="M2728" i="22"/>
  <c r="B2729" i="22"/>
  <c r="C2729" i="22"/>
  <c r="D2729" i="22"/>
  <c r="F2729" i="22"/>
  <c r="H2729" i="22"/>
  <c r="J2729" i="22"/>
  <c r="K2729" i="22"/>
  <c r="L2729" i="22"/>
  <c r="B2730" i="22"/>
  <c r="C2730" i="22"/>
  <c r="D2730" i="22"/>
  <c r="F2730" i="22"/>
  <c r="H2730" i="22"/>
  <c r="J2730" i="22"/>
  <c r="K2730" i="22"/>
  <c r="L2730" i="22"/>
  <c r="B2731" i="22"/>
  <c r="C2731" i="22"/>
  <c r="D2731" i="22"/>
  <c r="F2731" i="22"/>
  <c r="H2731" i="22"/>
  <c r="J2731" i="22"/>
  <c r="K2731" i="22"/>
  <c r="L2731" i="22"/>
  <c r="B2732" i="22"/>
  <c r="C2732" i="22"/>
  <c r="D2732" i="22"/>
  <c r="H2732" i="22"/>
  <c r="J2732" i="22"/>
  <c r="K2732" i="22"/>
  <c r="M2732" i="22"/>
  <c r="B2733" i="22"/>
  <c r="C2733" i="22"/>
  <c r="D2733" i="22"/>
  <c r="F2733" i="22"/>
  <c r="H2733" i="22"/>
  <c r="J2733" i="22"/>
  <c r="K2733" i="22"/>
  <c r="L2733" i="22"/>
  <c r="B2734" i="22"/>
  <c r="C2734" i="22"/>
  <c r="D2734" i="22"/>
  <c r="F2734" i="22"/>
  <c r="H2734" i="22"/>
  <c r="J2734" i="22"/>
  <c r="K2734" i="22"/>
  <c r="M2734" i="22"/>
  <c r="B2735" i="22"/>
  <c r="C2735" i="22"/>
  <c r="D2735" i="22"/>
  <c r="F2735" i="22"/>
  <c r="H2735" i="22"/>
  <c r="J2735" i="22"/>
  <c r="K2735" i="22"/>
  <c r="L2735" i="22"/>
  <c r="B2736" i="22"/>
  <c r="C2736" i="22"/>
  <c r="D2736" i="22"/>
  <c r="F2736" i="22"/>
  <c r="H2736" i="22"/>
  <c r="J2736" i="22"/>
  <c r="K2736" i="22"/>
  <c r="M2736" i="22"/>
  <c r="B2737" i="22"/>
  <c r="C2737" i="22"/>
  <c r="D2737" i="22"/>
  <c r="F2737" i="22"/>
  <c r="H2737" i="22"/>
  <c r="J2737" i="22"/>
  <c r="K2737" i="22"/>
  <c r="B2738" i="22"/>
  <c r="C2738" i="22"/>
  <c r="D2738" i="22"/>
  <c r="H2738" i="22"/>
  <c r="J2738" i="22"/>
  <c r="K2738" i="22"/>
  <c r="B2739" i="22"/>
  <c r="C2739" i="22"/>
  <c r="D2739" i="22"/>
  <c r="F2739" i="22"/>
  <c r="H2739" i="22"/>
  <c r="J2739" i="22"/>
  <c r="K2739" i="22"/>
  <c r="L2739" i="22"/>
  <c r="B2740" i="22"/>
  <c r="C2740" i="22"/>
  <c r="D2740" i="22"/>
  <c r="H2740" i="22"/>
  <c r="J2740" i="22"/>
  <c r="K2740" i="22"/>
  <c r="M2740" i="22"/>
  <c r="B2741" i="22"/>
  <c r="C2741" i="22"/>
  <c r="D2741" i="22"/>
  <c r="F2741" i="22"/>
  <c r="H2741" i="22"/>
  <c r="J2741" i="22"/>
  <c r="K2741" i="22"/>
  <c r="B2742" i="22"/>
  <c r="C2742" i="22"/>
  <c r="D2742" i="22"/>
  <c r="H2742" i="22"/>
  <c r="J2742" i="22"/>
  <c r="K2742" i="22"/>
  <c r="B2743" i="22"/>
  <c r="C2743" i="22"/>
  <c r="D2743" i="22"/>
  <c r="F2743" i="22"/>
  <c r="H2743" i="22"/>
  <c r="J2743" i="22"/>
  <c r="K2743" i="22"/>
  <c r="L2743" i="22"/>
  <c r="B2744" i="22"/>
  <c r="C2744" i="22"/>
  <c r="D2744" i="22"/>
  <c r="F2744" i="22"/>
  <c r="H2744" i="22"/>
  <c r="J2744" i="22"/>
  <c r="K2744" i="22"/>
  <c r="M2744" i="22"/>
  <c r="B2745" i="22"/>
  <c r="C2745" i="22"/>
  <c r="D2745" i="22"/>
  <c r="F2745" i="22"/>
  <c r="H2745" i="22"/>
  <c r="J2745" i="22"/>
  <c r="K2745" i="22"/>
  <c r="L2745" i="22"/>
  <c r="B2746" i="22"/>
  <c r="C2746" i="22"/>
  <c r="D2746" i="22"/>
  <c r="F2746" i="22"/>
  <c r="H2746" i="22"/>
  <c r="J2746" i="22"/>
  <c r="K2746" i="22"/>
  <c r="L2746" i="22"/>
  <c r="B2747" i="22"/>
  <c r="C2747" i="22"/>
  <c r="D2747" i="22"/>
  <c r="F2747" i="22"/>
  <c r="H2747" i="22"/>
  <c r="J2747" i="22"/>
  <c r="K2747" i="22"/>
  <c r="L2747" i="22"/>
  <c r="B2748" i="22"/>
  <c r="C2748" i="22"/>
  <c r="D2748" i="22"/>
  <c r="H2748" i="22"/>
  <c r="J2748" i="22"/>
  <c r="K2748" i="22"/>
  <c r="M2748" i="22"/>
  <c r="B2749" i="22"/>
  <c r="C2749" i="22"/>
  <c r="D2749" i="22"/>
  <c r="F2749" i="22"/>
  <c r="H2749" i="22"/>
  <c r="J2749" i="22"/>
  <c r="K2749" i="22"/>
  <c r="L2749" i="22"/>
  <c r="B2750" i="22"/>
  <c r="C2750" i="22"/>
  <c r="D2750" i="22"/>
  <c r="F2750" i="22"/>
  <c r="H2750" i="22"/>
  <c r="J2750" i="22"/>
  <c r="K2750" i="22"/>
  <c r="M2750" i="22"/>
  <c r="B2751" i="22"/>
  <c r="C2751" i="22"/>
  <c r="D2751" i="22"/>
  <c r="F2751" i="22"/>
  <c r="H2751" i="22"/>
  <c r="J2751" i="22"/>
  <c r="K2751" i="22"/>
  <c r="L2751" i="22"/>
  <c r="B2752" i="22"/>
  <c r="C2752" i="22"/>
  <c r="D2752" i="22"/>
  <c r="F2752" i="22"/>
  <c r="H2752" i="22"/>
  <c r="J2752" i="22"/>
  <c r="K2752" i="22"/>
  <c r="M2752" i="22"/>
  <c r="B2753" i="22"/>
  <c r="C2753" i="22"/>
  <c r="D2753" i="22"/>
  <c r="F2753" i="22"/>
  <c r="H2753" i="22"/>
  <c r="J2753" i="22"/>
  <c r="K2753" i="22"/>
  <c r="L2753" i="22"/>
  <c r="B2754" i="22"/>
  <c r="C2754" i="22"/>
  <c r="D2754" i="22"/>
  <c r="F2754" i="22"/>
  <c r="H2754" i="22"/>
  <c r="J2754" i="22"/>
  <c r="K2754" i="22"/>
  <c r="M2754" i="22"/>
  <c r="B2755" i="22"/>
  <c r="C2755" i="22"/>
  <c r="D2755" i="22"/>
  <c r="F2755" i="22"/>
  <c r="H2755" i="22"/>
  <c r="J2755" i="22"/>
  <c r="K2755" i="22"/>
  <c r="L2755" i="22"/>
  <c r="B2756" i="22"/>
  <c r="C2756" i="22"/>
  <c r="D2756" i="22"/>
  <c r="H2756" i="22"/>
  <c r="J2756" i="22"/>
  <c r="K2756" i="22"/>
  <c r="M2756" i="22"/>
  <c r="B2757" i="22"/>
  <c r="C2757" i="22"/>
  <c r="D2757" i="22"/>
  <c r="F2757" i="22"/>
  <c r="H2757" i="22"/>
  <c r="J2757" i="22"/>
  <c r="K2757" i="22"/>
  <c r="L2757" i="22"/>
  <c r="B2758" i="22"/>
  <c r="C2758" i="22"/>
  <c r="D2758" i="22"/>
  <c r="F2758" i="22"/>
  <c r="H2758" i="22"/>
  <c r="J2758" i="22"/>
  <c r="K2758" i="22"/>
  <c r="M2758" i="22"/>
  <c r="B2759" i="22"/>
  <c r="C2759" i="22"/>
  <c r="D2759" i="22"/>
  <c r="F2759" i="22"/>
  <c r="H2759" i="22"/>
  <c r="J2759" i="22"/>
  <c r="K2759" i="22"/>
  <c r="L2759" i="22"/>
  <c r="B2760" i="22"/>
  <c r="C2760" i="22"/>
  <c r="D2760" i="22"/>
  <c r="F2760" i="22"/>
  <c r="H2760" i="22"/>
  <c r="J2760" i="22"/>
  <c r="K2760" i="22"/>
  <c r="M2760" i="22"/>
  <c r="B2761" i="22"/>
  <c r="C2761" i="22"/>
  <c r="D2761" i="22"/>
  <c r="F2761" i="22"/>
  <c r="H2761" i="22"/>
  <c r="J2761" i="22"/>
  <c r="K2761" i="22"/>
  <c r="L2761" i="22"/>
  <c r="B2762" i="22"/>
  <c r="C2762" i="22"/>
  <c r="D2762" i="22"/>
  <c r="F2762" i="22"/>
  <c r="H2762" i="22"/>
  <c r="J2762" i="22"/>
  <c r="K2762" i="22"/>
  <c r="L2762" i="22"/>
  <c r="B2763" i="22"/>
  <c r="C2763" i="22"/>
  <c r="D2763" i="22"/>
  <c r="F2763" i="22"/>
  <c r="H2763" i="22"/>
  <c r="J2763" i="22"/>
  <c r="K2763" i="22"/>
  <c r="L2763" i="22"/>
  <c r="B2764" i="22"/>
  <c r="C2764" i="22"/>
  <c r="D2764" i="22"/>
  <c r="H2764" i="22"/>
  <c r="J2764" i="22"/>
  <c r="K2764" i="22"/>
  <c r="M2764" i="22"/>
  <c r="B2765" i="22"/>
  <c r="C2765" i="22"/>
  <c r="D2765" i="22"/>
  <c r="F2765" i="22"/>
  <c r="H2765" i="22"/>
  <c r="J2765" i="22"/>
  <c r="K2765" i="22"/>
  <c r="L2765" i="22"/>
  <c r="B2766" i="22"/>
  <c r="C2766" i="22"/>
  <c r="D2766" i="22"/>
  <c r="F2766" i="22"/>
  <c r="H2766" i="22"/>
  <c r="J2766" i="22"/>
  <c r="K2766" i="22"/>
  <c r="M2766" i="22"/>
  <c r="B2767" i="22"/>
  <c r="C2767" i="22"/>
  <c r="D2767" i="22"/>
  <c r="F2767" i="22"/>
  <c r="H2767" i="22"/>
  <c r="J2767" i="22"/>
  <c r="K2767" i="22"/>
  <c r="L2767" i="22"/>
  <c r="B2768" i="22"/>
  <c r="C2768" i="22"/>
  <c r="D2768" i="22"/>
  <c r="F2768" i="22"/>
  <c r="H2768" i="22"/>
  <c r="J2768" i="22"/>
  <c r="K2768" i="22"/>
  <c r="M2768" i="22"/>
  <c r="B2769" i="22"/>
  <c r="C2769" i="22"/>
  <c r="D2769" i="22"/>
  <c r="F2769" i="22"/>
  <c r="H2769" i="22"/>
  <c r="J2769" i="22"/>
  <c r="K2769" i="22"/>
  <c r="L2769" i="22"/>
  <c r="B2770" i="22"/>
  <c r="C2770" i="22"/>
  <c r="D2770" i="22"/>
  <c r="F2770" i="22"/>
  <c r="H2770" i="22"/>
  <c r="J2770" i="22"/>
  <c r="K2770" i="22"/>
  <c r="L2770" i="22"/>
  <c r="B2771" i="22"/>
  <c r="C2771" i="22"/>
  <c r="D2771" i="22"/>
  <c r="F2771" i="22"/>
  <c r="H2771" i="22"/>
  <c r="J2771" i="22"/>
  <c r="K2771" i="22"/>
  <c r="L2771" i="22"/>
  <c r="B2772" i="22"/>
  <c r="C2772" i="22"/>
  <c r="D2772" i="22"/>
  <c r="H2772" i="22"/>
  <c r="J2772" i="22"/>
  <c r="K2772" i="22"/>
  <c r="M2772" i="22"/>
  <c r="B2773" i="22"/>
  <c r="C2773" i="22"/>
  <c r="D2773" i="22"/>
  <c r="F2773" i="22"/>
  <c r="H2773" i="22"/>
  <c r="J2773" i="22"/>
  <c r="K2773" i="22"/>
  <c r="L2773" i="22"/>
  <c r="B2774" i="22"/>
  <c r="C2774" i="22"/>
  <c r="D2774" i="22"/>
  <c r="F2774" i="22"/>
  <c r="H2774" i="22"/>
  <c r="J2774" i="22"/>
  <c r="K2774" i="22"/>
  <c r="M2774" i="22"/>
  <c r="B2775" i="22"/>
  <c r="C2775" i="22"/>
  <c r="D2775" i="22"/>
  <c r="F2775" i="22"/>
  <c r="H2775" i="22"/>
  <c r="J2775" i="22"/>
  <c r="K2775" i="22"/>
  <c r="L2775" i="22"/>
  <c r="B2776" i="22"/>
  <c r="C2776" i="22"/>
  <c r="D2776" i="22"/>
  <c r="H2776" i="22"/>
  <c r="J2776" i="22"/>
  <c r="K2776" i="22"/>
  <c r="M2776" i="22"/>
  <c r="B2777" i="22"/>
  <c r="C2777" i="22"/>
  <c r="D2777" i="22"/>
  <c r="F2777" i="22"/>
  <c r="H2777" i="22"/>
  <c r="J2777" i="22"/>
  <c r="K2777" i="22"/>
  <c r="L2777" i="22"/>
  <c r="B2778" i="22"/>
  <c r="C2778" i="22"/>
  <c r="D2778" i="22"/>
  <c r="F2778" i="22"/>
  <c r="H2778" i="22"/>
  <c r="J2778" i="22"/>
  <c r="K2778" i="22"/>
  <c r="M2778" i="22"/>
  <c r="B2779" i="22"/>
  <c r="C2779" i="22"/>
  <c r="D2779" i="22"/>
  <c r="F2779" i="22"/>
  <c r="H2779" i="22"/>
  <c r="J2779" i="22"/>
  <c r="K2779" i="22"/>
  <c r="L2779" i="22"/>
  <c r="B2780" i="22"/>
  <c r="C2780" i="22"/>
  <c r="D2780" i="22"/>
  <c r="F2780" i="22"/>
  <c r="H2780" i="22"/>
  <c r="J2780" i="22"/>
  <c r="K2780" i="22"/>
  <c r="M2780" i="22"/>
  <c r="B2781" i="22"/>
  <c r="C2781" i="22"/>
  <c r="D2781" i="22"/>
  <c r="F2781" i="22"/>
  <c r="H2781" i="22"/>
  <c r="J2781" i="22"/>
  <c r="K2781" i="22"/>
  <c r="L2781" i="22"/>
  <c r="B2782" i="22"/>
  <c r="C2782" i="22"/>
  <c r="D2782" i="22"/>
  <c r="F2782" i="22"/>
  <c r="H2782" i="22"/>
  <c r="J2782" i="22"/>
  <c r="K2782" i="22"/>
  <c r="M2782" i="22"/>
  <c r="B2783" i="22"/>
  <c r="C2783" i="22"/>
  <c r="D2783" i="22"/>
  <c r="F2783" i="22"/>
  <c r="H2783" i="22"/>
  <c r="J2783" i="22"/>
  <c r="K2783" i="22"/>
  <c r="L2783" i="22"/>
  <c r="B2784" i="22"/>
  <c r="C2784" i="22"/>
  <c r="D2784" i="22"/>
  <c r="F2784" i="22"/>
  <c r="H2784" i="22"/>
  <c r="J2784" i="22"/>
  <c r="K2784" i="22"/>
  <c r="M2784" i="22"/>
  <c r="B2785" i="22"/>
  <c r="C2785" i="22"/>
  <c r="D2785" i="22"/>
  <c r="F2785" i="22"/>
  <c r="H2785" i="22"/>
  <c r="J2785" i="22"/>
  <c r="K2785" i="22"/>
  <c r="L2785" i="22"/>
  <c r="B2786" i="22"/>
  <c r="C2786" i="22"/>
  <c r="D2786" i="22"/>
  <c r="F2786" i="22"/>
  <c r="H2786" i="22"/>
  <c r="J2786" i="22"/>
  <c r="K2786" i="22"/>
  <c r="M2786" i="22"/>
  <c r="B2787" i="22"/>
  <c r="C2787" i="22"/>
  <c r="D2787" i="22"/>
  <c r="F2787" i="22"/>
  <c r="H2787" i="22"/>
  <c r="J2787" i="22"/>
  <c r="K2787" i="22"/>
  <c r="L2787" i="22"/>
  <c r="B2788" i="22"/>
  <c r="C2788" i="22"/>
  <c r="D2788" i="22"/>
  <c r="F2788" i="22"/>
  <c r="H2788" i="22"/>
  <c r="J2788" i="22"/>
  <c r="K2788" i="22"/>
  <c r="M2788" i="22"/>
  <c r="B2789" i="22"/>
  <c r="C2789" i="22"/>
  <c r="D2789" i="22"/>
  <c r="F2789" i="22"/>
  <c r="H2789" i="22"/>
  <c r="J2789" i="22"/>
  <c r="K2789" i="22"/>
  <c r="L2789" i="22"/>
  <c r="B2790" i="22"/>
  <c r="C2790" i="22"/>
  <c r="D2790" i="22"/>
  <c r="F2790" i="22"/>
  <c r="H2790" i="22"/>
  <c r="J2790" i="22"/>
  <c r="K2790" i="22"/>
  <c r="M2790" i="22"/>
  <c r="B2791" i="22"/>
  <c r="C2791" i="22"/>
  <c r="D2791" i="22"/>
  <c r="F2791" i="22"/>
  <c r="H2791" i="22"/>
  <c r="J2791" i="22"/>
  <c r="K2791" i="22"/>
  <c r="L2791" i="22"/>
  <c r="B2792" i="22"/>
  <c r="C2792" i="22"/>
  <c r="D2792" i="22"/>
  <c r="F2792" i="22"/>
  <c r="H2792" i="22"/>
  <c r="J2792" i="22"/>
  <c r="K2792" i="22"/>
  <c r="M2792" i="22"/>
  <c r="B2793" i="22"/>
  <c r="C2793" i="22"/>
  <c r="D2793" i="22"/>
  <c r="F2793" i="22"/>
  <c r="H2793" i="22"/>
  <c r="J2793" i="22"/>
  <c r="K2793" i="22"/>
  <c r="L2793" i="22"/>
  <c r="B2794" i="22"/>
  <c r="C2794" i="22"/>
  <c r="D2794" i="22"/>
  <c r="F2794" i="22"/>
  <c r="H2794" i="22"/>
  <c r="J2794" i="22"/>
  <c r="K2794" i="22"/>
  <c r="M2794" i="22"/>
  <c r="B2795" i="22"/>
  <c r="C2795" i="22"/>
  <c r="D2795" i="22"/>
  <c r="F2795" i="22"/>
  <c r="H2795" i="22"/>
  <c r="J2795" i="22"/>
  <c r="K2795" i="22"/>
  <c r="L2795" i="22"/>
  <c r="B2796" i="22"/>
  <c r="C2796" i="22"/>
  <c r="D2796" i="22"/>
  <c r="F2796" i="22"/>
  <c r="H2796" i="22"/>
  <c r="J2796" i="22"/>
  <c r="K2796" i="22"/>
  <c r="M2796" i="22"/>
  <c r="B2797" i="22"/>
  <c r="C2797" i="22"/>
  <c r="D2797" i="22"/>
  <c r="F2797" i="22"/>
  <c r="H2797" i="22"/>
  <c r="J2797" i="22"/>
  <c r="K2797" i="22"/>
  <c r="L2797" i="22"/>
  <c r="B2798" i="22"/>
  <c r="C2798" i="22"/>
  <c r="D2798" i="22"/>
  <c r="F2798" i="22"/>
  <c r="H2798" i="22"/>
  <c r="J2798" i="22"/>
  <c r="K2798" i="22"/>
  <c r="M2798" i="22"/>
  <c r="B2799" i="22"/>
  <c r="C2799" i="22"/>
  <c r="D2799" i="22"/>
  <c r="F2799" i="22"/>
  <c r="H2799" i="22"/>
  <c r="J2799" i="22"/>
  <c r="K2799" i="22"/>
  <c r="L2799" i="22"/>
  <c r="B2800" i="22"/>
  <c r="C2800" i="22"/>
  <c r="D2800" i="22"/>
  <c r="F2800" i="22"/>
  <c r="H2800" i="22"/>
  <c r="J2800" i="22"/>
  <c r="K2800" i="22"/>
  <c r="M2800" i="22"/>
  <c r="B2801" i="22"/>
  <c r="C2801" i="22"/>
  <c r="D2801" i="22"/>
  <c r="F2801" i="22"/>
  <c r="H2801" i="22"/>
  <c r="J2801" i="22"/>
  <c r="K2801" i="22"/>
  <c r="L2801" i="22"/>
  <c r="B2802" i="22"/>
  <c r="C2802" i="22"/>
  <c r="D2802" i="22"/>
  <c r="F2802" i="22"/>
  <c r="H2802" i="22"/>
  <c r="J2802" i="22"/>
  <c r="K2802" i="22"/>
  <c r="M2802" i="22"/>
  <c r="B2803" i="22"/>
  <c r="C2803" i="22"/>
  <c r="D2803" i="22"/>
  <c r="F2803" i="22"/>
  <c r="H2803" i="22"/>
  <c r="J2803" i="22"/>
  <c r="K2803" i="22"/>
  <c r="L2803" i="22"/>
  <c r="B2804" i="22"/>
  <c r="C2804" i="22"/>
  <c r="D2804" i="22"/>
  <c r="F2804" i="22"/>
  <c r="H2804" i="22"/>
  <c r="J2804" i="22"/>
  <c r="K2804" i="22"/>
  <c r="M2804" i="22"/>
  <c r="B2805" i="22"/>
  <c r="C2805" i="22"/>
  <c r="D2805" i="22"/>
  <c r="F2805" i="22"/>
  <c r="H2805" i="22"/>
  <c r="J2805" i="22"/>
  <c r="K2805" i="22"/>
  <c r="L2805" i="22"/>
  <c r="B2806" i="22"/>
  <c r="C2806" i="22"/>
  <c r="D2806" i="22"/>
  <c r="F2806" i="22"/>
  <c r="H2806" i="22"/>
  <c r="J2806" i="22"/>
  <c r="K2806" i="22"/>
  <c r="M2806" i="22"/>
  <c r="B2807" i="22"/>
  <c r="C2807" i="22"/>
  <c r="D2807" i="22"/>
  <c r="F2807" i="22"/>
  <c r="H2807" i="22"/>
  <c r="J2807" i="22"/>
  <c r="K2807" i="22"/>
  <c r="L2807" i="22"/>
  <c r="B2808" i="22"/>
  <c r="C2808" i="22"/>
  <c r="D2808" i="22"/>
  <c r="H2808" i="22"/>
  <c r="J2808" i="22"/>
  <c r="K2808" i="22"/>
  <c r="M2808" i="22"/>
  <c r="B2809" i="22"/>
  <c r="C2809" i="22"/>
  <c r="D2809" i="22"/>
  <c r="F2809" i="22"/>
  <c r="H2809" i="22"/>
  <c r="J2809" i="22"/>
  <c r="K2809" i="22"/>
  <c r="L2809" i="22"/>
  <c r="B2810" i="22"/>
  <c r="C2810" i="22"/>
  <c r="D2810" i="22"/>
  <c r="F2810" i="22"/>
  <c r="H2810" i="22"/>
  <c r="J2810" i="22"/>
  <c r="K2810" i="22"/>
  <c r="M2810" i="22"/>
  <c r="B2811" i="22"/>
  <c r="C2811" i="22"/>
  <c r="D2811" i="22"/>
  <c r="F2811" i="22"/>
  <c r="H2811" i="22"/>
  <c r="J2811" i="22"/>
  <c r="K2811" i="22"/>
  <c r="L2811" i="22"/>
  <c r="B2812" i="22"/>
  <c r="C2812" i="22"/>
  <c r="D2812" i="22"/>
  <c r="F2812" i="22"/>
  <c r="H2812" i="22"/>
  <c r="J2812" i="22"/>
  <c r="K2812" i="22"/>
  <c r="M2812" i="22"/>
  <c r="B2813" i="22"/>
  <c r="C2813" i="22"/>
  <c r="D2813" i="22"/>
  <c r="F2813" i="22"/>
  <c r="H2813" i="22"/>
  <c r="J2813" i="22"/>
  <c r="K2813" i="22"/>
  <c r="L2813" i="22"/>
  <c r="B2814" i="22"/>
  <c r="C2814" i="22"/>
  <c r="D2814" i="22"/>
  <c r="F2814" i="22"/>
  <c r="H2814" i="22"/>
  <c r="J2814" i="22"/>
  <c r="K2814" i="22"/>
  <c r="L2814" i="22"/>
  <c r="B2815" i="22"/>
  <c r="C2815" i="22"/>
  <c r="D2815" i="22"/>
  <c r="E2815" i="22"/>
  <c r="H2815" i="22"/>
  <c r="J2815" i="22"/>
  <c r="K2815" i="22"/>
  <c r="B2816" i="22"/>
  <c r="C2816" i="22"/>
  <c r="D2816" i="22"/>
  <c r="H2816" i="22"/>
  <c r="J2816" i="22"/>
  <c r="K2816" i="22"/>
  <c r="B2817" i="22"/>
  <c r="C2817" i="22"/>
  <c r="D2817" i="22"/>
  <c r="H2817" i="22"/>
  <c r="J2817" i="22"/>
  <c r="K2817" i="22"/>
  <c r="L2817" i="22"/>
  <c r="B2818" i="22"/>
  <c r="C2818" i="22"/>
  <c r="D2818" i="22"/>
  <c r="F2818" i="22"/>
  <c r="H2818" i="22"/>
  <c r="J2818" i="22"/>
  <c r="K2818" i="22"/>
  <c r="L2818" i="22"/>
  <c r="B2819" i="22"/>
  <c r="C2819" i="22"/>
  <c r="D2819" i="22"/>
  <c r="F2819" i="22"/>
  <c r="H2819" i="22"/>
  <c r="J2819" i="22"/>
  <c r="K2819" i="22"/>
  <c r="L2819" i="22"/>
  <c r="B2820" i="22"/>
  <c r="C2820" i="22"/>
  <c r="D2820" i="22"/>
  <c r="F2820" i="22"/>
  <c r="H2820" i="22"/>
  <c r="J2820" i="22"/>
  <c r="K2820" i="22"/>
  <c r="L2820" i="22"/>
  <c r="B2821" i="22"/>
  <c r="C2821" i="22"/>
  <c r="D2821" i="22"/>
  <c r="F2821" i="22"/>
  <c r="H2821" i="22"/>
  <c r="J2821" i="22"/>
  <c r="K2821" i="22"/>
  <c r="L2821" i="22"/>
  <c r="B2822" i="22"/>
  <c r="C2822" i="22"/>
  <c r="D2822" i="22"/>
  <c r="F2822" i="22"/>
  <c r="H2822" i="22"/>
  <c r="J2822" i="22"/>
  <c r="K2822" i="22"/>
  <c r="L2822" i="22"/>
  <c r="B2823" i="22"/>
  <c r="C2823" i="22"/>
  <c r="D2823" i="22"/>
  <c r="E2823" i="22"/>
  <c r="H2823" i="22"/>
  <c r="J2823" i="22"/>
  <c r="K2823" i="22"/>
  <c r="B2824" i="22"/>
  <c r="C2824" i="22"/>
  <c r="D2824" i="22"/>
  <c r="H2824" i="22"/>
  <c r="J2824" i="22"/>
  <c r="K2824" i="22"/>
  <c r="B2825" i="22"/>
  <c r="C2825" i="22"/>
  <c r="D2825" i="22"/>
  <c r="H2825" i="22"/>
  <c r="J2825" i="22"/>
  <c r="K2825" i="22"/>
  <c r="L2825" i="22"/>
  <c r="B2826" i="22"/>
  <c r="C2826" i="22"/>
  <c r="D2826" i="22"/>
  <c r="F2826" i="22"/>
  <c r="H2826" i="22"/>
  <c r="J2826" i="22"/>
  <c r="K2826" i="22"/>
  <c r="L2826" i="22"/>
  <c r="B2827" i="22"/>
  <c r="C2827" i="22"/>
  <c r="D2827" i="22"/>
  <c r="F2827" i="22"/>
  <c r="H2827" i="22"/>
  <c r="J2827" i="22"/>
  <c r="K2827" i="22"/>
  <c r="L2827" i="22"/>
  <c r="B2828" i="22"/>
  <c r="C2828" i="22"/>
  <c r="D2828" i="22"/>
  <c r="F2828" i="22"/>
  <c r="H2828" i="22"/>
  <c r="J2828" i="22"/>
  <c r="K2828" i="22"/>
  <c r="L2828" i="22"/>
  <c r="B2829" i="22"/>
  <c r="C2829" i="22"/>
  <c r="D2829" i="22"/>
  <c r="F2829" i="22"/>
  <c r="H2829" i="22"/>
  <c r="J2829" i="22"/>
  <c r="K2829" i="22"/>
  <c r="L2829" i="22"/>
  <c r="B2830" i="22"/>
  <c r="C2830" i="22"/>
  <c r="D2830" i="22"/>
  <c r="F2830" i="22"/>
  <c r="H2830" i="22"/>
  <c r="J2830" i="22"/>
  <c r="K2830" i="22"/>
  <c r="L2830" i="22"/>
  <c r="B2831" i="22"/>
  <c r="C2831" i="22"/>
  <c r="D2831" i="22"/>
  <c r="F2831" i="22"/>
  <c r="H2831" i="22"/>
  <c r="J2831" i="22"/>
  <c r="K2831" i="22"/>
  <c r="L2831" i="22"/>
  <c r="B2832" i="22"/>
  <c r="C2832" i="22"/>
  <c r="D2832" i="22"/>
  <c r="G2832" i="22"/>
  <c r="H2832" i="22"/>
  <c r="J2832" i="22"/>
  <c r="K2832" i="22"/>
  <c r="L2832" i="22"/>
  <c r="B2833" i="22"/>
  <c r="C2833" i="22"/>
  <c r="D2833" i="22"/>
  <c r="F2833" i="22"/>
  <c r="H2833" i="22"/>
  <c r="J2833" i="22"/>
  <c r="K2833" i="22"/>
  <c r="L2833" i="22"/>
  <c r="B2834" i="22"/>
  <c r="C2834" i="22"/>
  <c r="D2834" i="22"/>
  <c r="E2834" i="22"/>
  <c r="H2834" i="22"/>
  <c r="J2834" i="22"/>
  <c r="K2834" i="22"/>
  <c r="B2835" i="22"/>
  <c r="C2835" i="22"/>
  <c r="D2835" i="22"/>
  <c r="E2835" i="22"/>
  <c r="H2835" i="22"/>
  <c r="J2835" i="22"/>
  <c r="K2835" i="22"/>
  <c r="L2835" i="22"/>
  <c r="B2836" i="22"/>
  <c r="C2836" i="22"/>
  <c r="D2836" i="22"/>
  <c r="G2836" i="22"/>
  <c r="H2836" i="22"/>
  <c r="J2836" i="22"/>
  <c r="K2836" i="22"/>
  <c r="L2836" i="22"/>
  <c r="B2837" i="22"/>
  <c r="C2837" i="22"/>
  <c r="D2837" i="22"/>
  <c r="F2837" i="22"/>
  <c r="H2837" i="22"/>
  <c r="J2837" i="22"/>
  <c r="K2837" i="22"/>
  <c r="L2837" i="22"/>
  <c r="B2838" i="22"/>
  <c r="C2838" i="22"/>
  <c r="D2838" i="22"/>
  <c r="E2838" i="22"/>
  <c r="H2838" i="22"/>
  <c r="J2838" i="22"/>
  <c r="K2838" i="22"/>
  <c r="L2838" i="22"/>
  <c r="B2839" i="22"/>
  <c r="C2839" i="22"/>
  <c r="D2839" i="22"/>
  <c r="G2839" i="22"/>
  <c r="H2839" i="22"/>
  <c r="J2839" i="22"/>
  <c r="K2839" i="22"/>
  <c r="L2839" i="22"/>
  <c r="B2840" i="22"/>
  <c r="C2840" i="22"/>
  <c r="D2840" i="22"/>
  <c r="G2840" i="22"/>
  <c r="H2840" i="22"/>
  <c r="J2840" i="22"/>
  <c r="K2840" i="22"/>
  <c r="L2840" i="22"/>
  <c r="B2841" i="22"/>
  <c r="C2841" i="22"/>
  <c r="D2841" i="22"/>
  <c r="E2841" i="22"/>
  <c r="H2841" i="22"/>
  <c r="J2841" i="22"/>
  <c r="K2841" i="22"/>
  <c r="L2841" i="22"/>
  <c r="B2842" i="22"/>
  <c r="C2842" i="22"/>
  <c r="D2842" i="22"/>
  <c r="E2842" i="22"/>
  <c r="H2842" i="22"/>
  <c r="J2842" i="22"/>
  <c r="K2842" i="22"/>
  <c r="L2842" i="22"/>
  <c r="B2843" i="22"/>
  <c r="C2843" i="22"/>
  <c r="D2843" i="22"/>
  <c r="G2843" i="22"/>
  <c r="H2843" i="22"/>
  <c r="J2843" i="22"/>
  <c r="K2843" i="22"/>
  <c r="L2843" i="22"/>
  <c r="B2844" i="22"/>
  <c r="C2844" i="22"/>
  <c r="D2844" i="22"/>
  <c r="H2844" i="22"/>
  <c r="J2844" i="22"/>
  <c r="K2844" i="22"/>
  <c r="B2845" i="22"/>
  <c r="C2845" i="22"/>
  <c r="D2845" i="22"/>
  <c r="G2845" i="22"/>
  <c r="H2845" i="22"/>
  <c r="J2845" i="22"/>
  <c r="K2845" i="22"/>
  <c r="L2845" i="22"/>
  <c r="B2846" i="22"/>
  <c r="C2846" i="22"/>
  <c r="D2846" i="22"/>
  <c r="E2846" i="22"/>
  <c r="H2846" i="22"/>
  <c r="J2846" i="22"/>
  <c r="K2846" i="22"/>
  <c r="L2846" i="22"/>
  <c r="B2847" i="22"/>
  <c r="C2847" i="22"/>
  <c r="D2847" i="22"/>
  <c r="F2847" i="22"/>
  <c r="H2847" i="22"/>
  <c r="J2847" i="22"/>
  <c r="K2847" i="22"/>
  <c r="L2847" i="22"/>
  <c r="B2848" i="22"/>
  <c r="C2848" i="22"/>
  <c r="D2848" i="22"/>
  <c r="G2848" i="22"/>
  <c r="H2848" i="22"/>
  <c r="J2848" i="22"/>
  <c r="K2848" i="22"/>
  <c r="L2848" i="22"/>
  <c r="B2849" i="22"/>
  <c r="C2849" i="22"/>
  <c r="D2849" i="22"/>
  <c r="H2849" i="22"/>
  <c r="J2849" i="22"/>
  <c r="K2849" i="22"/>
  <c r="L2849" i="22"/>
  <c r="B2850" i="22"/>
  <c r="C2850" i="22"/>
  <c r="D2850" i="22"/>
  <c r="E2850" i="22"/>
  <c r="H2850" i="22"/>
  <c r="J2850" i="22"/>
  <c r="K2850" i="22"/>
  <c r="B2851" i="22"/>
  <c r="C2851" i="22"/>
  <c r="D2851" i="22"/>
  <c r="E2851" i="22"/>
  <c r="H2851" i="22"/>
  <c r="J2851" i="22"/>
  <c r="K2851" i="22"/>
  <c r="L2851" i="22"/>
  <c r="B2852" i="22"/>
  <c r="C2852" i="22"/>
  <c r="D2852" i="22"/>
  <c r="G2852" i="22"/>
  <c r="H2852" i="22"/>
  <c r="J2852" i="22"/>
  <c r="K2852" i="22"/>
  <c r="L2852" i="22"/>
  <c r="B2853" i="22"/>
  <c r="C2853" i="22"/>
  <c r="D2853" i="22"/>
  <c r="F2853" i="22"/>
  <c r="H2853" i="22"/>
  <c r="J2853" i="22"/>
  <c r="K2853" i="22"/>
  <c r="L2853" i="22"/>
  <c r="B2854" i="22"/>
  <c r="C2854" i="22"/>
  <c r="D2854" i="22"/>
  <c r="E2854" i="22"/>
  <c r="H2854" i="22"/>
  <c r="J2854" i="22"/>
  <c r="K2854" i="22"/>
  <c r="L2854" i="22"/>
  <c r="B2855" i="22"/>
  <c r="C2855" i="22"/>
  <c r="D2855" i="22"/>
  <c r="F2855" i="22"/>
  <c r="H2855" i="22"/>
  <c r="J2855" i="22"/>
  <c r="K2855" i="22"/>
  <c r="L2855" i="22"/>
  <c r="B2856" i="22"/>
  <c r="C2856" i="22"/>
  <c r="D2856" i="22"/>
  <c r="G2856" i="22"/>
  <c r="H2856" i="22"/>
  <c r="J2856" i="22"/>
  <c r="K2856" i="22"/>
  <c r="L2856" i="22"/>
  <c r="B2857" i="22"/>
  <c r="C2857" i="22"/>
  <c r="D2857" i="22"/>
  <c r="F2857" i="22"/>
  <c r="H2857" i="22"/>
  <c r="J2857" i="22"/>
  <c r="K2857" i="22"/>
  <c r="L2857" i="22"/>
  <c r="B2858" i="22"/>
  <c r="C2858" i="22"/>
  <c r="D2858" i="22"/>
  <c r="E2858" i="22"/>
  <c r="H2858" i="22"/>
  <c r="J2858" i="22"/>
  <c r="K2858" i="22"/>
  <c r="L2858" i="22"/>
  <c r="B2859" i="22"/>
  <c r="C2859" i="22"/>
  <c r="D2859" i="22"/>
  <c r="E2859" i="22"/>
  <c r="H2859" i="22"/>
  <c r="J2859" i="22"/>
  <c r="K2859" i="22"/>
  <c r="L2859" i="22"/>
  <c r="B2860" i="22"/>
  <c r="C2860" i="22"/>
  <c r="D2860" i="22"/>
  <c r="G2860" i="22"/>
  <c r="H2860" i="22"/>
  <c r="J2860" i="22"/>
  <c r="K2860" i="22"/>
  <c r="L2860" i="22"/>
  <c r="B2861" i="22"/>
  <c r="C2861" i="22"/>
  <c r="D2861" i="22"/>
  <c r="F2861" i="22"/>
  <c r="H2861" i="22"/>
  <c r="J2861" i="22"/>
  <c r="K2861" i="22"/>
  <c r="L2861" i="22"/>
  <c r="B2862" i="22"/>
  <c r="C2862" i="22"/>
  <c r="D2862" i="22"/>
  <c r="E2862" i="22"/>
  <c r="H2862" i="22"/>
  <c r="J2862" i="22"/>
  <c r="K2862" i="22"/>
  <c r="L2862" i="22"/>
  <c r="B2863" i="22"/>
  <c r="C2863" i="22"/>
  <c r="D2863" i="22"/>
  <c r="E2863" i="22"/>
  <c r="H2863" i="22"/>
  <c r="J2863" i="22"/>
  <c r="K2863" i="22"/>
  <c r="L2863" i="22"/>
  <c r="B2864" i="22"/>
  <c r="C2864" i="22"/>
  <c r="D2864" i="22"/>
  <c r="G2864" i="22"/>
  <c r="H2864" i="22"/>
  <c r="J2864" i="22"/>
  <c r="K2864" i="22"/>
  <c r="L2864" i="22"/>
  <c r="B2865" i="22"/>
  <c r="C2865" i="22"/>
  <c r="D2865" i="22"/>
  <c r="F2865" i="22"/>
  <c r="H2865" i="22"/>
  <c r="J2865" i="22"/>
  <c r="K2865" i="22"/>
  <c r="L2865" i="22"/>
  <c r="B2866" i="22"/>
  <c r="C2866" i="22"/>
  <c r="D2866" i="22"/>
  <c r="E2866" i="22"/>
  <c r="H2866" i="22"/>
  <c r="J2866" i="22"/>
  <c r="K2866" i="22"/>
  <c r="L2866" i="22"/>
  <c r="B2867" i="22"/>
  <c r="C2867" i="22"/>
  <c r="D2867" i="22"/>
  <c r="F2867" i="22"/>
  <c r="H2867" i="22"/>
  <c r="J2867" i="22"/>
  <c r="K2867" i="22"/>
  <c r="L2867" i="22"/>
  <c r="B2868" i="22"/>
  <c r="C2868" i="22"/>
  <c r="D2868" i="22"/>
  <c r="G2868" i="22"/>
  <c r="H2868" i="22"/>
  <c r="J2868" i="22"/>
  <c r="K2868" i="22"/>
  <c r="L2868" i="22"/>
  <c r="B2869" i="22"/>
  <c r="C2869" i="22"/>
  <c r="D2869" i="22"/>
  <c r="F2869" i="22"/>
  <c r="H2869" i="22"/>
  <c r="J2869" i="22"/>
  <c r="K2869" i="22"/>
  <c r="L2869" i="22"/>
  <c r="B2870" i="22"/>
  <c r="C2870" i="22"/>
  <c r="D2870" i="22"/>
  <c r="E2870" i="22"/>
  <c r="H2870" i="22"/>
  <c r="J2870" i="22"/>
  <c r="K2870" i="22"/>
  <c r="L2870" i="22"/>
  <c r="B2871" i="22"/>
  <c r="C2871" i="22"/>
  <c r="D2871" i="22"/>
  <c r="F2871" i="22"/>
  <c r="H2871" i="22"/>
  <c r="J2871" i="22"/>
  <c r="K2871" i="22"/>
  <c r="L2871" i="22"/>
  <c r="B2872" i="22"/>
  <c r="C2872" i="22"/>
  <c r="D2872" i="22"/>
  <c r="G2872" i="22"/>
  <c r="H2872" i="22"/>
  <c r="J2872" i="22"/>
  <c r="K2872" i="22"/>
  <c r="L2872" i="22"/>
  <c r="B2873" i="22"/>
  <c r="C2873" i="22"/>
  <c r="D2873" i="22"/>
  <c r="H2873" i="22"/>
  <c r="J2873" i="22"/>
  <c r="K2873" i="22"/>
  <c r="L2873" i="22"/>
  <c r="B2874" i="22"/>
  <c r="C2874" i="22"/>
  <c r="D2874" i="22"/>
  <c r="E2874" i="22"/>
  <c r="H2874" i="22"/>
  <c r="J2874" i="22"/>
  <c r="K2874" i="22"/>
  <c r="L2874" i="22"/>
  <c r="B2875" i="22"/>
  <c r="C2875" i="22"/>
  <c r="D2875" i="22"/>
  <c r="E2875" i="22"/>
  <c r="H2875" i="22"/>
  <c r="J2875" i="22"/>
  <c r="K2875" i="22"/>
  <c r="L2875" i="22"/>
  <c r="B2876" i="22"/>
  <c r="C2876" i="22"/>
  <c r="D2876" i="22"/>
  <c r="H2876" i="22"/>
  <c r="J2876" i="22"/>
  <c r="K2876" i="22"/>
  <c r="B2877" i="22"/>
  <c r="C2877" i="22"/>
  <c r="D2877" i="22"/>
  <c r="G2877" i="22"/>
  <c r="H2877" i="22"/>
  <c r="J2877" i="22"/>
  <c r="K2877" i="22"/>
  <c r="L2877" i="22"/>
  <c r="B2878" i="22"/>
  <c r="C2878" i="22"/>
  <c r="D2878" i="22"/>
  <c r="E2878" i="22"/>
  <c r="H2878" i="22"/>
  <c r="J2878" i="22"/>
  <c r="K2878" i="22"/>
  <c r="L2878" i="22"/>
  <c r="B2879" i="22"/>
  <c r="C2879" i="22"/>
  <c r="D2879" i="22"/>
  <c r="E2879" i="22"/>
  <c r="H2879" i="22"/>
  <c r="J2879" i="22"/>
  <c r="K2879" i="22"/>
  <c r="L2879" i="22"/>
  <c r="B2880" i="22"/>
  <c r="C2880" i="22"/>
  <c r="D2880" i="22"/>
  <c r="G2880" i="22"/>
  <c r="H2880" i="22"/>
  <c r="J2880" i="22"/>
  <c r="K2880" i="22"/>
  <c r="L2880" i="22"/>
  <c r="B2881" i="22"/>
  <c r="C2881" i="22"/>
  <c r="D2881" i="22"/>
  <c r="F2881" i="22"/>
  <c r="H2881" i="22"/>
  <c r="J2881" i="22"/>
  <c r="K2881" i="22"/>
  <c r="L2881" i="22"/>
  <c r="B2882" i="22"/>
  <c r="C2882" i="22"/>
  <c r="D2882" i="22"/>
  <c r="E2882" i="22"/>
  <c r="H2882" i="22"/>
  <c r="J2882" i="22"/>
  <c r="K2882" i="22"/>
  <c r="L2882" i="22"/>
  <c r="B2883" i="22"/>
  <c r="C2883" i="22"/>
  <c r="D2883" i="22"/>
  <c r="H2883" i="22"/>
  <c r="J2883" i="22"/>
  <c r="K2883" i="22"/>
  <c r="L2883" i="22"/>
  <c r="B2884" i="22"/>
  <c r="C2884" i="22"/>
  <c r="D2884" i="22"/>
  <c r="G2884" i="22"/>
  <c r="H2884" i="22"/>
  <c r="J2884" i="22"/>
  <c r="K2884" i="22"/>
  <c r="L2884" i="22"/>
  <c r="B2885" i="22"/>
  <c r="C2885" i="22"/>
  <c r="D2885" i="22"/>
  <c r="F2885" i="22"/>
  <c r="H2885" i="22"/>
  <c r="J2885" i="22"/>
  <c r="K2885" i="22"/>
  <c r="L2885" i="22"/>
  <c r="B2886" i="22"/>
  <c r="C2886" i="22"/>
  <c r="D2886" i="22"/>
  <c r="E2886" i="22"/>
  <c r="H2886" i="22"/>
  <c r="J2886" i="22"/>
  <c r="K2886" i="22"/>
  <c r="L2886" i="22"/>
  <c r="B2887" i="22"/>
  <c r="C2887" i="22"/>
  <c r="D2887" i="22"/>
  <c r="F2887" i="22"/>
  <c r="H2887" i="22"/>
  <c r="J2887" i="22"/>
  <c r="K2887" i="22"/>
  <c r="L2887" i="22"/>
  <c r="B2888" i="22"/>
  <c r="C2888" i="22"/>
  <c r="D2888" i="22"/>
  <c r="G2888" i="22"/>
  <c r="H2888" i="22"/>
  <c r="J2888" i="22"/>
  <c r="K2888" i="22"/>
  <c r="L2888" i="22"/>
  <c r="B2889" i="22"/>
  <c r="C2889" i="22"/>
  <c r="D2889" i="22"/>
  <c r="H2889" i="22"/>
  <c r="J2889" i="22"/>
  <c r="K2889" i="22"/>
  <c r="L2889" i="22"/>
  <c r="B2890" i="22"/>
  <c r="C2890" i="22"/>
  <c r="D2890" i="22"/>
  <c r="E2890" i="22"/>
  <c r="H2890" i="22"/>
  <c r="J2890" i="22"/>
  <c r="K2890" i="22"/>
  <c r="L2890" i="22"/>
  <c r="B2891" i="22"/>
  <c r="C2891" i="22"/>
  <c r="D2891" i="22"/>
  <c r="E2891" i="22"/>
  <c r="H2891" i="22"/>
  <c r="J2891" i="22"/>
  <c r="K2891" i="22"/>
  <c r="L2891" i="22"/>
  <c r="B2892" i="22"/>
  <c r="C2892" i="22"/>
  <c r="D2892" i="22"/>
  <c r="H2892" i="22"/>
  <c r="J2892" i="22"/>
  <c r="K2892" i="22"/>
  <c r="B2893" i="22"/>
  <c r="C2893" i="22"/>
  <c r="D2893" i="22"/>
  <c r="G2893" i="22"/>
  <c r="H2893" i="22"/>
  <c r="J2893" i="22"/>
  <c r="K2893" i="22"/>
  <c r="L2893" i="22"/>
  <c r="B2894" i="22"/>
  <c r="C2894" i="22"/>
  <c r="D2894" i="22"/>
  <c r="E2894" i="22"/>
  <c r="H2894" i="22"/>
  <c r="J2894" i="22"/>
  <c r="K2894" i="22"/>
  <c r="L2894" i="22"/>
  <c r="B2895" i="22"/>
  <c r="C2895" i="22"/>
  <c r="D2895" i="22"/>
  <c r="E2895" i="22"/>
  <c r="H2895" i="22"/>
  <c r="J2895" i="22"/>
  <c r="K2895" i="22"/>
  <c r="L2895" i="22"/>
  <c r="B2896" i="22"/>
  <c r="C2896" i="22"/>
  <c r="D2896" i="22"/>
  <c r="G2896" i="22"/>
  <c r="H2896" i="22"/>
  <c r="J2896" i="22"/>
  <c r="K2896" i="22"/>
  <c r="L2896" i="22"/>
  <c r="B2897" i="22"/>
  <c r="C2897" i="22"/>
  <c r="D2897" i="22"/>
  <c r="F2897" i="22"/>
  <c r="H2897" i="22"/>
  <c r="J2897" i="22"/>
  <c r="K2897" i="22"/>
  <c r="L2897" i="22"/>
  <c r="B2898" i="22"/>
  <c r="C2898" i="22"/>
  <c r="D2898" i="22"/>
  <c r="E2898" i="22"/>
  <c r="H2898" i="22"/>
  <c r="J2898" i="22"/>
  <c r="K2898" i="22"/>
  <c r="L2898" i="22"/>
  <c r="B2899" i="22"/>
  <c r="C2899" i="22"/>
  <c r="D2899" i="22"/>
  <c r="G2899" i="22"/>
  <c r="H2899" i="22"/>
  <c r="J2899" i="22"/>
  <c r="K2899" i="22"/>
  <c r="L2899" i="22"/>
  <c r="B2900" i="22"/>
  <c r="C2900" i="22"/>
  <c r="D2900" i="22"/>
  <c r="G2900" i="22"/>
  <c r="H2900" i="22"/>
  <c r="J2900" i="22"/>
  <c r="K2900" i="22"/>
  <c r="L2900" i="22"/>
  <c r="B2901" i="22"/>
  <c r="C2901" i="22"/>
  <c r="D2901" i="22"/>
  <c r="F2901" i="22"/>
  <c r="H2901" i="22"/>
  <c r="J2901" i="22"/>
  <c r="K2901" i="22"/>
  <c r="L2901" i="22"/>
  <c r="B2902" i="22"/>
  <c r="C2902" i="22"/>
  <c r="D2902" i="22"/>
  <c r="E2902" i="22"/>
  <c r="H2902" i="22"/>
  <c r="J2902" i="22"/>
  <c r="K2902" i="22"/>
  <c r="L2902" i="22"/>
  <c r="B2903" i="22"/>
  <c r="C2903" i="22"/>
  <c r="D2903" i="22"/>
  <c r="F2903" i="22"/>
  <c r="H2903" i="22"/>
  <c r="J2903" i="22"/>
  <c r="K2903" i="22"/>
  <c r="L2903" i="22"/>
  <c r="B2904" i="22"/>
  <c r="C2904" i="22"/>
  <c r="D2904" i="22"/>
  <c r="G2904" i="22"/>
  <c r="H2904" i="22"/>
  <c r="J2904" i="22"/>
  <c r="K2904" i="22"/>
  <c r="L2904" i="22"/>
  <c r="B2905" i="22"/>
  <c r="C2905" i="22"/>
  <c r="D2905" i="22"/>
  <c r="F2905" i="22"/>
  <c r="H2905" i="22"/>
  <c r="J2905" i="22"/>
  <c r="K2905" i="22"/>
  <c r="L2905" i="22"/>
  <c r="B2906" i="22"/>
  <c r="C2906" i="22"/>
  <c r="D2906" i="22"/>
  <c r="E2906" i="22"/>
  <c r="H2906" i="22"/>
  <c r="J2906" i="22"/>
  <c r="K2906" i="22"/>
  <c r="L2906" i="22"/>
  <c r="B2907" i="22"/>
  <c r="C2907" i="22"/>
  <c r="D2907" i="22"/>
  <c r="E2907" i="22"/>
  <c r="H2907" i="22"/>
  <c r="J2907" i="22"/>
  <c r="K2907" i="22"/>
  <c r="L2907" i="22"/>
  <c r="B2908" i="22"/>
  <c r="C2908" i="22"/>
  <c r="D2908" i="22"/>
  <c r="G2908" i="22"/>
  <c r="H2908" i="22"/>
  <c r="J2908" i="22"/>
  <c r="K2908" i="22"/>
  <c r="L2908" i="22"/>
  <c r="B2909" i="22"/>
  <c r="C2909" i="22"/>
  <c r="D2909" i="22"/>
  <c r="F2909" i="22"/>
  <c r="H2909" i="22"/>
  <c r="J2909" i="22"/>
  <c r="K2909" i="22"/>
  <c r="L2909" i="22"/>
  <c r="B2910" i="22"/>
  <c r="C2910" i="22"/>
  <c r="D2910" i="22"/>
  <c r="E2910" i="22"/>
  <c r="H2910" i="22"/>
  <c r="J2910" i="22"/>
  <c r="K2910" i="22"/>
  <c r="L2910" i="22"/>
  <c r="B2911" i="22"/>
  <c r="C2911" i="22"/>
  <c r="D2911" i="22"/>
  <c r="E2911" i="22"/>
  <c r="H2911" i="22"/>
  <c r="J2911" i="22"/>
  <c r="K2911" i="22"/>
  <c r="L2911" i="22"/>
  <c r="B2912" i="22"/>
  <c r="C2912" i="22"/>
  <c r="D2912" i="22"/>
  <c r="G2912" i="22"/>
  <c r="H2912" i="22"/>
  <c r="J2912" i="22"/>
  <c r="K2912" i="22"/>
  <c r="L2912" i="22"/>
  <c r="B2913" i="22"/>
  <c r="C2913" i="22"/>
  <c r="D2913" i="22"/>
  <c r="F2913" i="22"/>
  <c r="H2913" i="22"/>
  <c r="J2913" i="22"/>
  <c r="K2913" i="22"/>
  <c r="L2913" i="22"/>
  <c r="B2914" i="22"/>
  <c r="C2914" i="22"/>
  <c r="D2914" i="22"/>
  <c r="E2914" i="22"/>
  <c r="H2914" i="22"/>
  <c r="J2914" i="22"/>
  <c r="K2914" i="22"/>
  <c r="L2914" i="22"/>
  <c r="B2915" i="22"/>
  <c r="C2915" i="22"/>
  <c r="D2915" i="22"/>
  <c r="H2915" i="22"/>
  <c r="J2915" i="22"/>
  <c r="K2915" i="22"/>
  <c r="L2915" i="22"/>
  <c r="B2916" i="22"/>
  <c r="C2916" i="22"/>
  <c r="D2916" i="22"/>
  <c r="G2916" i="22"/>
  <c r="H2916" i="22"/>
  <c r="J2916" i="22"/>
  <c r="K2916" i="22"/>
  <c r="L2916" i="22"/>
  <c r="B2917" i="22"/>
  <c r="C2917" i="22"/>
  <c r="D2917" i="22"/>
  <c r="F2917" i="22"/>
  <c r="H2917" i="22"/>
  <c r="J2917" i="22"/>
  <c r="K2917" i="22"/>
  <c r="L2917" i="22"/>
  <c r="B2918" i="22"/>
  <c r="C2918" i="22"/>
  <c r="D2918" i="22"/>
  <c r="E2918" i="22"/>
  <c r="H2918" i="22"/>
  <c r="J2918" i="22"/>
  <c r="K2918" i="22"/>
  <c r="L2918" i="22"/>
  <c r="B2919" i="22"/>
  <c r="C2919" i="22"/>
  <c r="D2919" i="22"/>
  <c r="F2919" i="22"/>
  <c r="H2919" i="22"/>
  <c r="J2919" i="22"/>
  <c r="K2919" i="22"/>
  <c r="L2919" i="22"/>
  <c r="B2920" i="22"/>
  <c r="C2920" i="22"/>
  <c r="D2920" i="22"/>
  <c r="G2920" i="22"/>
  <c r="H2920" i="22"/>
  <c r="J2920" i="22"/>
  <c r="K2920" i="22"/>
  <c r="L2920" i="22"/>
  <c r="B2921" i="22"/>
  <c r="C2921" i="22"/>
  <c r="D2921" i="22"/>
  <c r="F2921" i="22"/>
  <c r="H2921" i="22"/>
  <c r="J2921" i="22"/>
  <c r="K2921" i="22"/>
  <c r="L2921" i="22"/>
  <c r="B2922" i="22"/>
  <c r="C2922" i="22"/>
  <c r="D2922" i="22"/>
  <c r="E2922" i="22"/>
  <c r="H2922" i="22"/>
  <c r="J2922" i="22"/>
  <c r="K2922" i="22"/>
  <c r="L2922" i="22"/>
  <c r="B2923" i="22"/>
  <c r="C2923" i="22"/>
  <c r="D2923" i="22"/>
  <c r="E2923" i="22"/>
  <c r="H2923" i="22"/>
  <c r="J2923" i="22"/>
  <c r="K2923" i="22"/>
  <c r="L2923" i="22"/>
  <c r="B2924" i="22"/>
  <c r="C2924" i="22"/>
  <c r="D2924" i="22"/>
  <c r="G2924" i="22"/>
  <c r="H2924" i="22"/>
  <c r="J2924" i="22"/>
  <c r="K2924" i="22"/>
  <c r="L2924" i="22"/>
  <c r="B2925" i="22"/>
  <c r="C2925" i="22"/>
  <c r="D2925" i="22"/>
  <c r="F2925" i="22"/>
  <c r="H2925" i="22"/>
  <c r="J2925" i="22"/>
  <c r="K2925" i="22"/>
  <c r="L2925" i="22"/>
  <c r="B2926" i="22"/>
  <c r="C2926" i="22"/>
  <c r="D2926" i="22"/>
  <c r="E2926" i="22"/>
  <c r="H2926" i="22"/>
  <c r="J2926" i="22"/>
  <c r="K2926" i="22"/>
  <c r="L2926" i="22"/>
  <c r="B2927" i="22"/>
  <c r="C2927" i="22"/>
  <c r="D2927" i="22"/>
  <c r="E2927" i="22"/>
  <c r="H2927" i="22"/>
  <c r="J2927" i="22"/>
  <c r="K2927" i="22"/>
  <c r="L2927" i="22"/>
  <c r="B2928" i="22"/>
  <c r="C2928" i="22"/>
  <c r="D2928" i="22"/>
  <c r="G2928" i="22"/>
  <c r="H2928" i="22"/>
  <c r="J2928" i="22"/>
  <c r="K2928" i="22"/>
  <c r="L2928" i="22"/>
  <c r="B2929" i="22"/>
  <c r="C2929" i="22"/>
  <c r="D2929" i="22"/>
  <c r="F2929" i="22"/>
  <c r="H2929" i="22"/>
  <c r="J2929" i="22"/>
  <c r="K2929" i="22"/>
  <c r="L2929" i="22"/>
  <c r="B2930" i="22"/>
  <c r="C2930" i="22"/>
  <c r="D2930" i="22"/>
  <c r="E2930" i="22"/>
  <c r="H2930" i="22"/>
  <c r="J2930" i="22"/>
  <c r="K2930" i="22"/>
  <c r="L2930" i="22"/>
  <c r="B2931" i="22"/>
  <c r="C2931" i="22"/>
  <c r="D2931" i="22"/>
  <c r="F2931" i="22"/>
  <c r="H2931" i="22"/>
  <c r="J2931" i="22"/>
  <c r="K2931" i="22"/>
  <c r="L2931" i="22"/>
  <c r="B2932" i="22"/>
  <c r="C2932" i="22"/>
  <c r="D2932" i="22"/>
  <c r="G2932" i="22"/>
  <c r="H2932" i="22"/>
  <c r="J2932" i="22"/>
  <c r="K2932" i="22"/>
  <c r="L2932" i="22"/>
  <c r="B2933" i="22"/>
  <c r="C2933" i="22"/>
  <c r="D2933" i="22"/>
  <c r="F2933" i="22"/>
  <c r="H2933" i="22"/>
  <c r="J2933" i="22"/>
  <c r="K2933" i="22"/>
  <c r="L2933" i="22"/>
  <c r="B2934" i="22"/>
  <c r="C2934" i="22"/>
  <c r="D2934" i="22"/>
  <c r="E2934" i="22"/>
  <c r="H2934" i="22"/>
  <c r="J2934" i="22"/>
  <c r="K2934" i="22"/>
  <c r="L2934" i="22"/>
  <c r="B2935" i="22"/>
  <c r="C2935" i="22"/>
  <c r="D2935" i="22"/>
  <c r="F2935" i="22"/>
  <c r="H2935" i="22"/>
  <c r="J2935" i="22"/>
  <c r="K2935" i="22"/>
  <c r="L2935" i="22"/>
  <c r="B2936" i="22"/>
  <c r="C2936" i="22"/>
  <c r="D2936" i="22"/>
  <c r="G2936" i="22"/>
  <c r="H2936" i="22"/>
  <c r="J2936" i="22"/>
  <c r="K2936" i="22"/>
  <c r="L2936" i="22"/>
  <c r="B2937" i="22"/>
  <c r="C2937" i="22"/>
  <c r="D2937" i="22"/>
  <c r="H2937" i="22"/>
  <c r="J2937" i="22"/>
  <c r="K2937" i="22"/>
  <c r="L2937" i="22"/>
  <c r="B2938" i="22"/>
  <c r="C2938" i="22"/>
  <c r="D2938" i="22"/>
  <c r="E2938" i="22"/>
  <c r="H2938" i="22"/>
  <c r="J2938" i="22"/>
  <c r="K2938" i="22"/>
  <c r="L2938" i="22"/>
  <c r="B2939" i="22"/>
  <c r="C2939" i="22"/>
  <c r="D2939" i="22"/>
  <c r="E2939" i="22"/>
  <c r="H2939" i="22"/>
  <c r="J2939" i="22"/>
  <c r="K2939" i="22"/>
  <c r="L2939" i="22"/>
  <c r="B2940" i="22"/>
  <c r="C2940" i="22"/>
  <c r="D2940" i="22"/>
  <c r="H2940" i="22"/>
  <c r="J2940" i="22"/>
  <c r="K2940" i="22"/>
  <c r="B2941" i="22"/>
  <c r="C2941" i="22"/>
  <c r="D2941" i="22"/>
  <c r="H2941" i="22"/>
  <c r="J2941" i="22"/>
  <c r="K2941" i="22"/>
  <c r="L2941" i="22"/>
  <c r="B2942" i="22"/>
  <c r="C2942" i="22"/>
  <c r="D2942" i="22"/>
  <c r="E2942" i="22"/>
  <c r="H2942" i="22"/>
  <c r="J2942" i="22"/>
  <c r="K2942" i="22"/>
  <c r="L2942" i="22"/>
  <c r="B2943" i="22"/>
  <c r="C2943" i="22"/>
  <c r="D2943" i="22"/>
  <c r="E2943" i="22"/>
  <c r="H2943" i="22"/>
  <c r="J2943" i="22"/>
  <c r="K2943" i="22"/>
  <c r="L2943" i="22"/>
  <c r="B2944" i="22"/>
  <c r="C2944" i="22"/>
  <c r="D2944" i="22"/>
  <c r="G2944" i="22"/>
  <c r="H2944" i="22"/>
  <c r="J2944" i="22"/>
  <c r="K2944" i="22"/>
  <c r="L2944" i="22"/>
  <c r="B2945" i="22"/>
  <c r="C2945" i="22"/>
  <c r="D2945" i="22"/>
  <c r="F2945" i="22"/>
  <c r="H2945" i="22"/>
  <c r="J2945" i="22"/>
  <c r="K2945" i="22"/>
  <c r="L2945" i="22"/>
  <c r="B2946" i="22"/>
  <c r="C2946" i="22"/>
  <c r="D2946" i="22"/>
  <c r="E2946" i="22"/>
  <c r="H2946" i="22"/>
  <c r="J2946" i="22"/>
  <c r="K2946" i="22"/>
  <c r="L2946" i="22"/>
  <c r="B2947" i="22"/>
  <c r="C2947" i="22"/>
  <c r="D2947" i="22"/>
  <c r="G2947" i="22"/>
  <c r="H2947" i="22"/>
  <c r="J2947" i="22"/>
  <c r="K2947" i="22"/>
  <c r="L2947" i="22"/>
  <c r="B2948" i="22"/>
  <c r="C2948" i="22"/>
  <c r="D2948" i="22"/>
  <c r="G2948" i="22"/>
  <c r="H2948" i="22"/>
  <c r="J2948" i="22"/>
  <c r="K2948" i="22"/>
  <c r="L2948" i="22"/>
  <c r="B2949" i="22"/>
  <c r="C2949" i="22"/>
  <c r="D2949" i="22"/>
  <c r="F2949" i="22"/>
  <c r="H2949" i="22"/>
  <c r="J2949" i="22"/>
  <c r="K2949" i="22"/>
  <c r="L2949" i="22"/>
  <c r="B2950" i="22"/>
  <c r="C2950" i="22"/>
  <c r="D2950" i="22"/>
  <c r="E2950" i="22"/>
  <c r="H2950" i="22"/>
  <c r="J2950" i="22"/>
  <c r="K2950" i="22"/>
  <c r="L2950" i="22"/>
  <c r="B2951" i="22"/>
  <c r="C2951" i="22"/>
  <c r="D2951" i="22"/>
  <c r="F2951" i="22"/>
  <c r="H2951" i="22"/>
  <c r="J2951" i="22"/>
  <c r="K2951" i="22"/>
  <c r="L2951" i="22"/>
  <c r="B2952" i="22"/>
  <c r="C2952" i="22"/>
  <c r="D2952" i="22"/>
  <c r="G2952" i="22"/>
  <c r="H2952" i="22"/>
  <c r="J2952" i="22"/>
  <c r="K2952" i="22"/>
  <c r="L2952" i="22"/>
  <c r="B2953" i="22"/>
  <c r="C2953" i="22"/>
  <c r="D2953" i="22"/>
  <c r="F2953" i="22"/>
  <c r="H2953" i="22"/>
  <c r="J2953" i="22"/>
  <c r="K2953" i="22"/>
  <c r="L2953" i="22"/>
  <c r="B2954" i="22"/>
  <c r="C2954" i="22"/>
  <c r="D2954" i="22"/>
  <c r="E2954" i="22"/>
  <c r="H2954" i="22"/>
  <c r="J2954" i="22"/>
  <c r="K2954" i="22"/>
  <c r="L2954" i="22"/>
  <c r="B2955" i="22"/>
  <c r="C2955" i="22"/>
  <c r="D2955" i="22"/>
  <c r="E2955" i="22"/>
  <c r="H2955" i="22"/>
  <c r="J2955" i="22"/>
  <c r="K2955" i="22"/>
  <c r="L2955" i="22"/>
  <c r="B2956" i="22"/>
  <c r="C2956" i="22"/>
  <c r="D2956" i="22"/>
  <c r="G2956" i="22"/>
  <c r="H2956" i="22"/>
  <c r="J2956" i="22"/>
  <c r="K2956" i="22"/>
  <c r="L2956" i="22"/>
  <c r="B2957" i="22"/>
  <c r="C2957" i="22"/>
  <c r="D2957" i="22"/>
  <c r="F2957" i="22"/>
  <c r="H2957" i="22"/>
  <c r="J2957" i="22"/>
  <c r="K2957" i="22"/>
  <c r="L2957" i="22"/>
  <c r="B2958" i="22"/>
  <c r="C2958" i="22"/>
  <c r="D2958" i="22"/>
  <c r="E2958" i="22"/>
  <c r="H2958" i="22"/>
  <c r="J2958" i="22"/>
  <c r="K2958" i="22"/>
  <c r="L2958" i="22"/>
  <c r="B2959" i="22"/>
  <c r="C2959" i="22"/>
  <c r="D2959" i="22"/>
  <c r="E2959" i="22"/>
  <c r="H2959" i="22"/>
  <c r="J2959" i="22"/>
  <c r="K2959" i="22"/>
  <c r="L2959" i="22"/>
  <c r="B2960" i="22"/>
  <c r="C2960" i="22"/>
  <c r="D2960" i="22"/>
  <c r="G2960" i="22"/>
  <c r="H2960" i="22"/>
  <c r="J2960" i="22"/>
  <c r="K2960" i="22"/>
  <c r="L2960" i="22"/>
  <c r="B2961" i="22"/>
  <c r="C2961" i="22"/>
  <c r="D2961" i="22"/>
  <c r="F2961" i="22"/>
  <c r="H2961" i="22"/>
  <c r="J2961" i="22"/>
  <c r="K2961" i="22"/>
  <c r="L2961" i="22"/>
  <c r="B2962" i="22"/>
  <c r="C2962" i="22"/>
  <c r="D2962" i="22"/>
  <c r="E2962" i="22"/>
  <c r="H2962" i="22"/>
  <c r="J2962" i="22"/>
  <c r="K2962" i="22"/>
  <c r="L2962" i="22"/>
  <c r="B2963" i="22"/>
  <c r="C2963" i="22"/>
  <c r="D2963" i="22"/>
  <c r="G2963" i="22"/>
  <c r="H2963" i="22"/>
  <c r="J2963" i="22"/>
  <c r="K2963" i="22"/>
  <c r="L2963" i="22"/>
  <c r="B2964" i="22"/>
  <c r="C2964" i="22"/>
  <c r="D2964" i="22"/>
  <c r="G2964" i="22"/>
  <c r="H2964" i="22"/>
  <c r="J2964" i="22"/>
  <c r="K2964" i="22"/>
  <c r="L2964" i="22"/>
  <c r="B2965" i="22"/>
  <c r="C2965" i="22"/>
  <c r="D2965" i="22"/>
  <c r="F2965" i="22"/>
  <c r="H2965" i="22"/>
  <c r="J2965" i="22"/>
  <c r="K2965" i="22"/>
  <c r="L2965" i="22"/>
  <c r="B2966" i="22"/>
  <c r="C2966" i="22"/>
  <c r="D2966" i="22"/>
  <c r="E2966" i="22"/>
  <c r="H2966" i="22"/>
  <c r="J2966" i="22"/>
  <c r="K2966" i="22"/>
  <c r="L2966" i="22"/>
  <c r="B2967" i="22"/>
  <c r="C2967" i="22"/>
  <c r="D2967" i="22"/>
  <c r="F2967" i="22"/>
  <c r="H2967" i="22"/>
  <c r="J2967" i="22"/>
  <c r="K2967" i="22"/>
  <c r="L2967" i="22"/>
  <c r="B2968" i="22"/>
  <c r="C2968" i="22"/>
  <c r="D2968" i="22"/>
  <c r="G2968" i="22"/>
  <c r="H2968" i="22"/>
  <c r="J2968" i="22"/>
  <c r="K2968" i="22"/>
  <c r="L2968" i="22"/>
  <c r="B2969" i="22"/>
  <c r="C2969" i="22"/>
  <c r="D2969" i="22"/>
  <c r="F2969" i="22"/>
  <c r="H2969" i="22"/>
  <c r="J2969" i="22"/>
  <c r="K2969" i="22"/>
  <c r="L2969" i="22"/>
  <c r="B2970" i="22"/>
  <c r="C2970" i="22"/>
  <c r="D2970" i="22"/>
  <c r="E2970" i="22"/>
  <c r="H2970" i="22"/>
  <c r="J2970" i="22"/>
  <c r="K2970" i="22"/>
  <c r="L2970" i="22"/>
  <c r="B2971" i="22"/>
  <c r="C2971" i="22"/>
  <c r="D2971" i="22"/>
  <c r="E2971" i="22"/>
  <c r="H2971" i="22"/>
  <c r="J2971" i="22"/>
  <c r="K2971" i="22"/>
  <c r="L2971" i="22"/>
  <c r="B2972" i="22"/>
  <c r="C2972" i="22"/>
  <c r="D2972" i="22"/>
  <c r="G2972" i="22"/>
  <c r="H2972" i="22"/>
  <c r="J2972" i="22"/>
  <c r="K2972" i="22"/>
  <c r="L2972" i="22"/>
  <c r="B2973" i="22"/>
  <c r="C2973" i="22"/>
  <c r="D2973" i="22"/>
  <c r="F2973" i="22"/>
  <c r="H2973" i="22"/>
  <c r="J2973" i="22"/>
  <c r="K2973" i="22"/>
  <c r="L2973" i="22"/>
  <c r="B2974" i="22"/>
  <c r="C2974" i="22"/>
  <c r="D2974" i="22"/>
  <c r="E2974" i="22"/>
  <c r="H2974" i="22"/>
  <c r="J2974" i="22"/>
  <c r="K2974" i="22"/>
  <c r="L2974" i="22"/>
  <c r="B2975" i="22"/>
  <c r="C2975" i="22"/>
  <c r="D2975" i="22"/>
  <c r="E2975" i="22"/>
  <c r="H2975" i="22"/>
  <c r="J2975" i="22"/>
  <c r="K2975" i="22"/>
  <c r="L2975" i="22"/>
  <c r="B2976" i="22"/>
  <c r="C2976" i="22"/>
  <c r="D2976" i="22"/>
  <c r="G2976" i="22"/>
  <c r="H2976" i="22"/>
  <c r="J2976" i="22"/>
  <c r="K2976" i="22"/>
  <c r="L2976" i="22"/>
  <c r="B2977" i="22"/>
  <c r="C2977" i="22"/>
  <c r="D2977" i="22"/>
  <c r="F2977" i="22"/>
  <c r="H2977" i="22"/>
  <c r="J2977" i="22"/>
  <c r="K2977" i="22"/>
  <c r="L2977" i="22"/>
  <c r="B2978" i="22"/>
  <c r="C2978" i="22"/>
  <c r="D2978" i="22"/>
  <c r="E2978" i="22"/>
  <c r="H2978" i="22"/>
  <c r="J2978" i="22"/>
  <c r="K2978" i="22"/>
  <c r="L2978" i="22"/>
  <c r="B2979" i="22"/>
  <c r="C2979" i="22"/>
  <c r="D2979" i="22"/>
  <c r="F2979" i="22"/>
  <c r="H2979" i="22"/>
  <c r="J2979" i="22"/>
  <c r="K2979" i="22"/>
  <c r="L2979" i="22"/>
  <c r="B2980" i="22"/>
  <c r="C2980" i="22"/>
  <c r="D2980" i="22"/>
  <c r="G2980" i="22"/>
  <c r="H2980" i="22"/>
  <c r="J2980" i="22"/>
  <c r="K2980" i="22"/>
  <c r="L2980" i="22"/>
  <c r="B2981" i="22"/>
  <c r="C2981" i="22"/>
  <c r="D2981" i="22"/>
  <c r="F2981" i="22"/>
  <c r="H2981" i="22"/>
  <c r="J2981" i="22"/>
  <c r="K2981" i="22"/>
  <c r="L2981" i="22"/>
  <c r="B2982" i="22"/>
  <c r="C2982" i="22"/>
  <c r="D2982" i="22"/>
  <c r="E2982" i="22"/>
  <c r="H2982" i="22"/>
  <c r="J2982" i="22"/>
  <c r="K2982" i="22"/>
  <c r="L2982" i="22"/>
  <c r="B2983" i="22"/>
  <c r="C2983" i="22"/>
  <c r="D2983" i="22"/>
  <c r="F2983" i="22"/>
  <c r="H2983" i="22"/>
  <c r="J2983" i="22"/>
  <c r="K2983" i="22"/>
  <c r="L2983" i="22"/>
  <c r="B2984" i="22"/>
  <c r="C2984" i="22"/>
  <c r="D2984" i="22"/>
  <c r="G2984" i="22"/>
  <c r="H2984" i="22"/>
  <c r="J2984" i="22"/>
  <c r="K2984" i="22"/>
  <c r="L2984" i="22"/>
  <c r="B2985" i="22"/>
  <c r="C2985" i="22"/>
  <c r="D2985" i="22"/>
  <c r="F2985" i="22"/>
  <c r="H2985" i="22"/>
  <c r="J2985" i="22"/>
  <c r="K2985" i="22"/>
  <c r="L2985" i="22"/>
  <c r="B2986" i="22"/>
  <c r="C2986" i="22"/>
  <c r="D2986" i="22"/>
  <c r="E2986" i="22"/>
  <c r="H2986" i="22"/>
  <c r="J2986" i="22"/>
  <c r="K2986" i="22"/>
  <c r="L2986" i="22"/>
  <c r="B2987" i="22"/>
  <c r="C2987" i="22"/>
  <c r="D2987" i="22"/>
  <c r="E2987" i="22"/>
  <c r="H2987" i="22"/>
  <c r="J2987" i="22"/>
  <c r="K2987" i="22"/>
  <c r="L2987" i="22"/>
  <c r="B2988" i="22"/>
  <c r="C2988" i="22"/>
  <c r="D2988" i="22"/>
  <c r="G2988" i="22"/>
  <c r="H2988" i="22"/>
  <c r="J2988" i="22"/>
  <c r="K2988" i="22"/>
  <c r="L2988" i="22"/>
  <c r="B2989" i="22"/>
  <c r="C2989" i="22"/>
  <c r="D2989" i="22"/>
  <c r="F2989" i="22"/>
  <c r="H2989" i="22"/>
  <c r="J2989" i="22"/>
  <c r="K2989" i="22"/>
  <c r="L2989" i="22"/>
  <c r="B2990" i="22"/>
  <c r="C2990" i="22"/>
  <c r="D2990" i="22"/>
  <c r="E2990" i="22"/>
  <c r="H2990" i="22"/>
  <c r="J2990" i="22"/>
  <c r="K2990" i="22"/>
  <c r="L2990" i="22"/>
  <c r="B2991" i="22"/>
  <c r="C2991" i="22"/>
  <c r="D2991" i="22"/>
  <c r="E2991" i="22"/>
  <c r="H2991" i="22"/>
  <c r="J2991" i="22"/>
  <c r="K2991" i="22"/>
  <c r="L2991" i="22"/>
  <c r="B2992" i="22"/>
  <c r="C2992" i="22"/>
  <c r="D2992" i="22"/>
  <c r="G2992" i="22"/>
  <c r="H2992" i="22"/>
  <c r="J2992" i="22"/>
  <c r="K2992" i="22"/>
  <c r="L2992" i="22"/>
  <c r="B2993" i="22"/>
  <c r="C2993" i="22"/>
  <c r="D2993" i="22"/>
  <c r="F2993" i="22"/>
  <c r="H2993" i="22"/>
  <c r="J2993" i="22"/>
  <c r="K2993" i="22"/>
  <c r="L2993" i="22"/>
  <c r="B2994" i="22"/>
  <c r="C2994" i="22"/>
  <c r="D2994" i="22"/>
  <c r="E2994" i="22"/>
  <c r="H2994" i="22"/>
  <c r="J2994" i="22"/>
  <c r="K2994" i="22"/>
  <c r="L2994" i="22"/>
  <c r="B2995" i="22"/>
  <c r="C2995" i="22"/>
  <c r="D2995" i="22"/>
  <c r="G2995" i="22"/>
  <c r="H2995" i="22"/>
  <c r="J2995" i="22"/>
  <c r="K2995" i="22"/>
  <c r="L2995" i="22"/>
  <c r="B2996" i="22"/>
  <c r="C2996" i="22"/>
  <c r="D2996" i="22"/>
  <c r="G2996" i="22"/>
  <c r="H2996" i="22"/>
  <c r="J2996" i="22"/>
  <c r="K2996" i="22"/>
  <c r="L2996" i="22"/>
  <c r="B2997" i="22"/>
  <c r="C2997" i="22"/>
  <c r="D2997" i="22"/>
  <c r="F2997" i="22"/>
  <c r="H2997" i="22"/>
  <c r="J2997" i="22"/>
  <c r="K2997" i="22"/>
  <c r="L2997" i="22"/>
  <c r="B2998" i="22"/>
  <c r="C2998" i="22"/>
  <c r="D2998" i="22"/>
  <c r="E2998" i="22"/>
  <c r="H2998" i="22"/>
  <c r="J2998" i="22"/>
  <c r="K2998" i="22"/>
  <c r="L2998" i="22"/>
  <c r="B2999" i="22"/>
  <c r="C2999" i="22"/>
  <c r="D2999" i="22"/>
  <c r="F2999" i="22"/>
  <c r="H2999" i="22"/>
  <c r="J2999" i="22"/>
  <c r="K2999" i="22"/>
  <c r="L2999" i="22"/>
  <c r="B3000" i="22"/>
  <c r="C3000" i="22"/>
  <c r="D3000" i="22"/>
  <c r="G3000" i="22"/>
  <c r="H3000" i="22"/>
  <c r="J3000" i="22"/>
  <c r="K3000" i="22"/>
  <c r="L3000" i="22"/>
  <c r="B3" i="22"/>
  <c r="C3" i="22"/>
  <c r="D3" i="22"/>
  <c r="G3" i="22"/>
  <c r="H3" i="22"/>
  <c r="J3" i="22"/>
  <c r="K3" i="22"/>
  <c r="M3" i="22"/>
  <c r="B4" i="22"/>
  <c r="C4" i="22"/>
  <c r="D4" i="22"/>
  <c r="G4" i="22"/>
  <c r="H4" i="22"/>
  <c r="J4" i="22"/>
  <c r="K4" i="22"/>
  <c r="M4" i="22"/>
  <c r="B5" i="22"/>
  <c r="C5" i="22"/>
  <c r="D5" i="22"/>
  <c r="G5" i="22"/>
  <c r="H5" i="22"/>
  <c r="J5" i="22"/>
  <c r="K5" i="22"/>
  <c r="M5" i="22"/>
  <c r="B6" i="22"/>
  <c r="C6" i="22"/>
  <c r="D6" i="22"/>
  <c r="F6" i="22"/>
  <c r="H6" i="22"/>
  <c r="J6" i="22"/>
  <c r="K6" i="22"/>
  <c r="M6" i="22"/>
  <c r="B7" i="22"/>
  <c r="C7" i="22"/>
  <c r="D7" i="22"/>
  <c r="G7" i="22"/>
  <c r="H7" i="22"/>
  <c r="J7" i="22"/>
  <c r="K7" i="22"/>
  <c r="M7" i="22"/>
  <c r="B8" i="22"/>
  <c r="C8" i="22"/>
  <c r="D8" i="22"/>
  <c r="G8" i="22"/>
  <c r="H8" i="22"/>
  <c r="J8" i="22"/>
  <c r="K8" i="22"/>
  <c r="M8" i="22"/>
  <c r="B9" i="22"/>
  <c r="C9" i="22"/>
  <c r="D9" i="22"/>
  <c r="G9" i="22"/>
  <c r="H9" i="22"/>
  <c r="J9" i="22"/>
  <c r="K9" i="22"/>
  <c r="M9" i="22"/>
  <c r="B10" i="22"/>
  <c r="C10" i="22"/>
  <c r="D10" i="22"/>
  <c r="G10" i="22"/>
  <c r="H10" i="22"/>
  <c r="J10" i="22"/>
  <c r="K10" i="22"/>
  <c r="M10" i="22"/>
  <c r="B11" i="22"/>
  <c r="C11" i="22"/>
  <c r="D11" i="22"/>
  <c r="G11" i="22"/>
  <c r="H11" i="22"/>
  <c r="J11" i="22"/>
  <c r="K11" i="22"/>
  <c r="M11" i="22"/>
  <c r="B12" i="22"/>
  <c r="C12" i="22"/>
  <c r="D12" i="22"/>
  <c r="G12" i="22"/>
  <c r="H12" i="22"/>
  <c r="J12" i="22"/>
  <c r="K12" i="22"/>
  <c r="M12" i="22"/>
  <c r="B13" i="22"/>
  <c r="C13" i="22"/>
  <c r="D13" i="22"/>
  <c r="G13" i="22"/>
  <c r="H13" i="22"/>
  <c r="J13" i="22"/>
  <c r="K13" i="22"/>
  <c r="M13" i="22"/>
  <c r="B14" i="22"/>
  <c r="C14" i="22"/>
  <c r="D14" i="22"/>
  <c r="G14" i="22"/>
  <c r="H14" i="22"/>
  <c r="J14" i="22"/>
  <c r="K14" i="22"/>
  <c r="M14" i="22"/>
  <c r="B15" i="22"/>
  <c r="C15" i="22"/>
  <c r="D15" i="22"/>
  <c r="F15" i="22"/>
  <c r="H15" i="22"/>
  <c r="J15" i="22"/>
  <c r="K15" i="22"/>
  <c r="M15" i="22"/>
  <c r="B16" i="22"/>
  <c r="C16" i="22"/>
  <c r="D16" i="22"/>
  <c r="G16" i="22"/>
  <c r="H16" i="22"/>
  <c r="J16" i="22"/>
  <c r="K16" i="22"/>
  <c r="M16" i="22"/>
  <c r="B17" i="22"/>
  <c r="C17" i="22"/>
  <c r="D17" i="22"/>
  <c r="G17" i="22"/>
  <c r="H17" i="22"/>
  <c r="J17" i="22"/>
  <c r="K17" i="22"/>
  <c r="M17" i="22"/>
  <c r="B18" i="22"/>
  <c r="C18" i="22"/>
  <c r="D18" i="22"/>
  <c r="G18" i="22"/>
  <c r="H18" i="22"/>
  <c r="J18" i="22"/>
  <c r="K18" i="22"/>
  <c r="M18" i="22"/>
  <c r="B19" i="22"/>
  <c r="C19" i="22"/>
  <c r="D19" i="22"/>
  <c r="G19" i="22"/>
  <c r="H19" i="22"/>
  <c r="J19" i="22"/>
  <c r="K19" i="22"/>
  <c r="M19" i="22"/>
  <c r="B20" i="22"/>
  <c r="C20" i="22"/>
  <c r="D20" i="22"/>
  <c r="G20" i="22"/>
  <c r="H20" i="22"/>
  <c r="J20" i="22"/>
  <c r="K20" i="22"/>
  <c r="M20" i="22"/>
  <c r="B21" i="22"/>
  <c r="C21" i="22"/>
  <c r="D21" i="22"/>
  <c r="F21" i="22"/>
  <c r="H21" i="22"/>
  <c r="J21" i="22"/>
  <c r="K21" i="22"/>
  <c r="M21" i="22"/>
  <c r="B22" i="22"/>
  <c r="C22" i="22"/>
  <c r="D22" i="22"/>
  <c r="G22" i="22"/>
  <c r="H22" i="22"/>
  <c r="J22" i="22"/>
  <c r="K22" i="22"/>
  <c r="M22" i="22"/>
  <c r="B23" i="22"/>
  <c r="C23" i="22"/>
  <c r="D23" i="22"/>
  <c r="F23" i="22"/>
  <c r="H23" i="22"/>
  <c r="J23" i="22"/>
  <c r="K23" i="22"/>
  <c r="M23" i="22"/>
  <c r="K2" i="22"/>
  <c r="L2" i="22"/>
  <c r="J2" i="22"/>
  <c r="H2" i="22"/>
  <c r="E2" i="22"/>
  <c r="C2" i="22"/>
  <c r="B2" i="22"/>
  <c r="F690" i="22"/>
  <c r="L2540" i="22"/>
  <c r="F2502" i="22"/>
  <c r="M2497" i="22"/>
  <c r="E2061" i="22"/>
  <c r="F1540" i="22"/>
  <c r="F1765" i="22"/>
  <c r="G2923" i="22"/>
  <c r="I2923" i="22"/>
  <c r="M2698" i="22"/>
  <c r="E2931" i="22"/>
  <c r="M2930" i="22"/>
  <c r="E1869" i="22"/>
  <c r="E1431" i="22"/>
  <c r="G1190" i="22"/>
  <c r="I1190" i="22"/>
  <c r="G621" i="22"/>
  <c r="I621" i="22"/>
  <c r="F129" i="22"/>
  <c r="L128" i="22"/>
  <c r="G128" i="22"/>
  <c r="I128" i="22"/>
  <c r="I96" i="22"/>
  <c r="E2720" i="22"/>
  <c r="E1997" i="22"/>
  <c r="I1687" i="22"/>
  <c r="F1933" i="22"/>
  <c r="I93" i="22"/>
  <c r="L54" i="22"/>
  <c r="M53" i="22"/>
  <c r="E2995" i="22"/>
  <c r="M2994" i="22"/>
  <c r="G2859" i="22"/>
  <c r="I2859" i="22"/>
  <c r="I2466" i="22"/>
  <c r="I2458" i="22"/>
  <c r="F2353" i="22"/>
  <c r="F2022" i="22"/>
  <c r="E1920" i="22"/>
  <c r="M1919" i="22"/>
  <c r="G1917" i="22"/>
  <c r="I1917" i="22"/>
  <c r="E1715" i="22"/>
  <c r="E1607" i="22"/>
  <c r="E1484" i="22"/>
  <c r="G1395" i="22"/>
  <c r="I1395" i="22"/>
  <c r="G337" i="22"/>
  <c r="I337" i="22"/>
  <c r="F2991" i="22"/>
  <c r="I2877" i="22"/>
  <c r="E2867" i="22"/>
  <c r="M2866" i="22"/>
  <c r="L2622" i="22"/>
  <c r="L2432" i="22"/>
  <c r="E2430" i="22"/>
  <c r="M2429" i="22"/>
  <c r="E2411" i="22"/>
  <c r="L2374" i="22"/>
  <c r="I2218" i="22"/>
  <c r="F1833" i="22"/>
  <c r="G1158" i="22"/>
  <c r="I1158" i="22"/>
  <c r="F530" i="22"/>
  <c r="L363" i="22"/>
  <c r="M360" i="22"/>
  <c r="I340" i="22"/>
  <c r="F1607" i="22"/>
  <c r="E2788" i="22"/>
  <c r="M2047" i="22"/>
  <c r="G2045" i="22"/>
  <c r="I2045" i="22"/>
  <c r="E2006" i="22"/>
  <c r="M2005" i="22"/>
  <c r="E1990" i="22"/>
  <c r="M1989" i="22"/>
  <c r="F1981" i="22"/>
  <c r="E1942" i="22"/>
  <c r="M1941" i="22"/>
  <c r="G1932" i="22"/>
  <c r="I1932" i="22"/>
  <c r="F1863" i="22"/>
  <c r="E1800" i="22"/>
  <c r="M1799" i="22"/>
  <c r="F1799" i="22"/>
  <c r="G1450" i="22"/>
  <c r="I1450" i="22"/>
  <c r="I1175" i="22"/>
  <c r="F1142" i="22"/>
  <c r="G284" i="22"/>
  <c r="I284" i="22"/>
  <c r="F279" i="22"/>
  <c r="G2955" i="22"/>
  <c r="I2955" i="22"/>
  <c r="L2633" i="22"/>
  <c r="L2588" i="22"/>
  <c r="E2574" i="22"/>
  <c r="M2565" i="22"/>
  <c r="I2494" i="22"/>
  <c r="I2486" i="22"/>
  <c r="M2481" i="22"/>
  <c r="E1737" i="22"/>
  <c r="E1639" i="22"/>
  <c r="F1559" i="22"/>
  <c r="G1506" i="22"/>
  <c r="I1506" i="22"/>
  <c r="G1363" i="22"/>
  <c r="I1363" i="22"/>
  <c r="G1290" i="22"/>
  <c r="I1290" i="22"/>
  <c r="G1219" i="22"/>
  <c r="I1219" i="22"/>
  <c r="G1174" i="22"/>
  <c r="I1174" i="22"/>
  <c r="F682" i="22"/>
  <c r="E294" i="22"/>
  <c r="M293" i="22"/>
  <c r="E621" i="22"/>
  <c r="E532" i="22"/>
  <c r="M531" i="22"/>
  <c r="G279" i="22"/>
  <c r="I279" i="22"/>
  <c r="G2875" i="22"/>
  <c r="I2875" i="22"/>
  <c r="G2831" i="22"/>
  <c r="I2831" i="22"/>
  <c r="G2752" i="22"/>
  <c r="I2752" i="22"/>
  <c r="L2642" i="22"/>
  <c r="E2558" i="22"/>
  <c r="L2549" i="22"/>
  <c r="L2538" i="22"/>
  <c r="E2526" i="22"/>
  <c r="M2494" i="22"/>
  <c r="L2471" i="22"/>
  <c r="E2469" i="22"/>
  <c r="M2468" i="22"/>
  <c r="E2353" i="22"/>
  <c r="M2352" i="22"/>
  <c r="E2141" i="22"/>
  <c r="I2115" i="22"/>
  <c r="F2080" i="22"/>
  <c r="F2057" i="22"/>
  <c r="I2051" i="22"/>
  <c r="F2002" i="22"/>
  <c r="G1975" i="22"/>
  <c r="I1975" i="22"/>
  <c r="F1948" i="22"/>
  <c r="E1936" i="22"/>
  <c r="M1935" i="22"/>
  <c r="M1934" i="22"/>
  <c r="E1933" i="22"/>
  <c r="F1932" i="22"/>
  <c r="E1910" i="22"/>
  <c r="M1909" i="22"/>
  <c r="G1909" i="22"/>
  <c r="I1909" i="22"/>
  <c r="G1870" i="22"/>
  <c r="I1870" i="22"/>
  <c r="E1848" i="22"/>
  <c r="M1847" i="22"/>
  <c r="F1847" i="22"/>
  <c r="E1753" i="22"/>
  <c r="E1705" i="22"/>
  <c r="F1588" i="22"/>
  <c r="F1524" i="22"/>
  <c r="E1460" i="22"/>
  <c r="G1426" i="22"/>
  <c r="I1426" i="22"/>
  <c r="G1287" i="22"/>
  <c r="I1287" i="22"/>
  <c r="F1154" i="22"/>
  <c r="F925" i="22"/>
  <c r="L924" i="22"/>
  <c r="G924" i="22"/>
  <c r="I924" i="22"/>
  <c r="L777" i="22"/>
  <c r="F727" i="22"/>
  <c r="F684" i="22"/>
  <c r="E661" i="22"/>
  <c r="E593" i="22"/>
  <c r="G544" i="22"/>
  <c r="I544" i="22"/>
  <c r="E494" i="22"/>
  <c r="M493" i="22"/>
  <c r="M492" i="22"/>
  <c r="F490" i="22"/>
  <c r="G181" i="22"/>
  <c r="I181" i="22"/>
  <c r="G1816" i="22"/>
  <c r="I1816" i="22"/>
  <c r="E2973" i="22"/>
  <c r="M2972" i="22"/>
  <c r="F2972" i="22"/>
  <c r="G2939" i="22"/>
  <c r="I2939" i="22"/>
  <c r="L2626" i="22"/>
  <c r="M2591" i="22"/>
  <c r="L2561" i="22"/>
  <c r="I2509" i="22"/>
  <c r="E2335" i="22"/>
  <c r="M2334" i="22"/>
  <c r="F2009" i="22"/>
  <c r="F1996" i="22"/>
  <c r="F1868" i="22"/>
  <c r="F1817" i="22"/>
  <c r="E1816" i="22"/>
  <c r="M1815" i="22"/>
  <c r="F1815" i="22"/>
  <c r="E1785" i="22"/>
  <c r="I1723" i="22"/>
  <c r="E1721" i="22"/>
  <c r="E1681" i="22"/>
  <c r="I1639" i="22"/>
  <c r="F1623" i="22"/>
  <c r="I1607" i="22"/>
  <c r="G1490" i="22"/>
  <c r="I1490" i="22"/>
  <c r="G1410" i="22"/>
  <c r="I1410" i="22"/>
  <c r="G1315" i="22"/>
  <c r="I1315" i="22"/>
  <c r="G1243" i="22"/>
  <c r="I1243" i="22"/>
  <c r="F1202" i="22"/>
  <c r="G1179" i="22"/>
  <c r="I1179" i="22"/>
  <c r="I545" i="22"/>
  <c r="I485" i="22"/>
  <c r="L442" i="22"/>
  <c r="E442" i="22"/>
  <c r="L431" i="22"/>
  <c r="G313" i="22"/>
  <c r="I313" i="22"/>
  <c r="F2742" i="22"/>
  <c r="E2742" i="22"/>
  <c r="L2545" i="22"/>
  <c r="M2545" i="22"/>
  <c r="F1697" i="22"/>
  <c r="E1697" i="22"/>
  <c r="G1487" i="22"/>
  <c r="I1487" i="22"/>
  <c r="E1487" i="22"/>
  <c r="E1146" i="22"/>
  <c r="F1146" i="22"/>
  <c r="L751" i="22"/>
  <c r="M751" i="22"/>
  <c r="E165" i="22"/>
  <c r="G165" i="22"/>
  <c r="I165" i="22"/>
  <c r="F2889" i="22"/>
  <c r="G2889" i="22"/>
  <c r="I2889" i="22"/>
  <c r="F2995" i="22"/>
  <c r="G2987" i="22"/>
  <c r="I2987" i="22"/>
  <c r="E2963" i="22"/>
  <c r="M2962" i="22"/>
  <c r="E2947" i="22"/>
  <c r="M2946" i="22"/>
  <c r="L2741" i="22"/>
  <c r="M2741" i="22"/>
  <c r="G2573" i="22"/>
  <c r="I2573" i="22"/>
  <c r="E2573" i="22"/>
  <c r="F2283" i="22"/>
  <c r="E2283" i="22"/>
  <c r="F2155" i="22"/>
  <c r="E2155" i="22"/>
  <c r="E2153" i="22"/>
  <c r="G2153" i="22"/>
  <c r="I2153" i="22"/>
  <c r="F1667" i="22"/>
  <c r="G1667" i="22"/>
  <c r="I1667" i="22"/>
  <c r="E1474" i="22"/>
  <c r="G1474" i="22"/>
  <c r="I1474" i="22"/>
  <c r="G1468" i="22"/>
  <c r="I1468" i="22"/>
  <c r="F1468" i="22"/>
  <c r="E1468" i="22"/>
  <c r="E1037" i="22"/>
  <c r="F1037" i="22"/>
  <c r="F753" i="22"/>
  <c r="E753" i="22"/>
  <c r="E751" i="22"/>
  <c r="G751" i="22"/>
  <c r="I751" i="22"/>
  <c r="F681" i="22"/>
  <c r="E681" i="22"/>
  <c r="L541" i="22"/>
  <c r="M541" i="22"/>
  <c r="F522" i="22"/>
  <c r="G522" i="22"/>
  <c r="I522" i="22"/>
  <c r="E522" i="22"/>
  <c r="F332" i="22"/>
  <c r="E332" i="22"/>
  <c r="E117" i="22"/>
  <c r="G117" i="22"/>
  <c r="I117" i="22"/>
  <c r="M2638" i="22"/>
  <c r="L2638" i="22"/>
  <c r="E1347" i="22"/>
  <c r="G1347" i="22"/>
  <c r="I1347" i="22"/>
  <c r="L376" i="22"/>
  <c r="M376" i="22"/>
  <c r="I2893" i="22"/>
  <c r="M2742" i="22"/>
  <c r="L2742" i="22"/>
  <c r="M2649" i="22"/>
  <c r="L2649" i="22"/>
  <c r="G2546" i="22"/>
  <c r="I2546" i="22"/>
  <c r="E2546" i="22"/>
  <c r="M2518" i="22"/>
  <c r="L2518" i="22"/>
  <c r="G2443" i="22"/>
  <c r="I2443" i="22"/>
  <c r="E2443" i="22"/>
  <c r="G2345" i="22"/>
  <c r="I2345" i="22"/>
  <c r="F2345" i="22"/>
  <c r="G2282" i="22"/>
  <c r="I2282" i="22"/>
  <c r="F2282" i="22"/>
  <c r="F2032" i="22"/>
  <c r="G2032" i="22"/>
  <c r="I2032" i="22"/>
  <c r="G1883" i="22"/>
  <c r="I1883" i="22"/>
  <c r="F1883" i="22"/>
  <c r="F1729" i="22"/>
  <c r="E1729" i="22"/>
  <c r="E1498" i="22"/>
  <c r="G1498" i="22"/>
  <c r="I1498" i="22"/>
  <c r="G1471" i="22"/>
  <c r="I1471" i="22"/>
  <c r="F1471" i="22"/>
  <c r="E1471" i="22"/>
  <c r="F1269" i="22"/>
  <c r="G1269" i="22"/>
  <c r="I1269" i="22"/>
  <c r="F752" i="22"/>
  <c r="E752" i="22"/>
  <c r="G685" i="22"/>
  <c r="I685" i="22"/>
  <c r="E685" i="22"/>
  <c r="E610" i="22"/>
  <c r="G610" i="22"/>
  <c r="I610" i="22"/>
  <c r="L2442" i="22"/>
  <c r="M2442" i="22"/>
  <c r="L2153" i="22"/>
  <c r="M2153" i="22"/>
  <c r="E1865" i="22"/>
  <c r="F1865" i="22"/>
  <c r="G1407" i="22"/>
  <c r="I1407" i="22"/>
  <c r="E1407" i="22"/>
  <c r="M761" i="22"/>
  <c r="L761" i="22"/>
  <c r="F542" i="22"/>
  <c r="E542" i="22"/>
  <c r="F2947" i="22"/>
  <c r="L2706" i="22"/>
  <c r="M2706" i="22"/>
  <c r="L2572" i="22"/>
  <c r="M2572" i="22"/>
  <c r="L2542" i="22"/>
  <c r="M2542" i="22"/>
  <c r="L2282" i="22"/>
  <c r="M2282" i="22"/>
  <c r="L2154" i="22"/>
  <c r="M2154" i="22"/>
  <c r="F1777" i="22"/>
  <c r="E1777" i="22"/>
  <c r="G1656" i="22"/>
  <c r="I1656" i="22"/>
  <c r="E1656" i="22"/>
  <c r="F1571" i="22"/>
  <c r="G1571" i="22"/>
  <c r="I1571" i="22"/>
  <c r="G1423" i="22"/>
  <c r="I1423" i="22"/>
  <c r="E1423" i="22"/>
  <c r="E1166" i="22"/>
  <c r="G1166" i="22"/>
  <c r="I1166" i="22"/>
  <c r="M1036" i="22"/>
  <c r="L1036" i="22"/>
  <c r="L752" i="22"/>
  <c r="M752" i="22"/>
  <c r="E642" i="22"/>
  <c r="F642" i="22"/>
  <c r="L521" i="22"/>
  <c r="M521" i="22"/>
  <c r="F295" i="22"/>
  <c r="G295" i="22"/>
  <c r="I295" i="22"/>
  <c r="L94" i="22"/>
  <c r="M94" i="22"/>
  <c r="I2565" i="22"/>
  <c r="I2502" i="22"/>
  <c r="F2006" i="22"/>
  <c r="G2002" i="22"/>
  <c r="I2002" i="22"/>
  <c r="F1997" i="22"/>
  <c r="G1996" i="22"/>
  <c r="I1996" i="22"/>
  <c r="I1779" i="22"/>
  <c r="I1731" i="22"/>
  <c r="F1639" i="22"/>
  <c r="I1575" i="22"/>
  <c r="I2446" i="22"/>
  <c r="I2101" i="22"/>
  <c r="I1992" i="22"/>
  <c r="I1225" i="22"/>
  <c r="F837" i="22"/>
  <c r="L836" i="22"/>
  <c r="G836" i="22"/>
  <c r="I836" i="22"/>
  <c r="L801" i="22"/>
  <c r="E711" i="22"/>
  <c r="E683" i="22"/>
  <c r="E576" i="22"/>
  <c r="M575" i="22"/>
  <c r="G575" i="22"/>
  <c r="I575" i="22"/>
  <c r="I573" i="22"/>
  <c r="G538" i="22"/>
  <c r="I538" i="22"/>
  <c r="G263" i="22"/>
  <c r="I263" i="22"/>
  <c r="L2569" i="22"/>
  <c r="F2569" i="22"/>
  <c r="L2559" i="22"/>
  <c r="L2554" i="22"/>
  <c r="M2544" i="22"/>
  <c r="L2515" i="22"/>
  <c r="E2496" i="22"/>
  <c r="M2495" i="22"/>
  <c r="I2487" i="22"/>
  <c r="I2483" i="22"/>
  <c r="E2428" i="22"/>
  <c r="E2403" i="22"/>
  <c r="E2319" i="22"/>
  <c r="I2303" i="22"/>
  <c r="E2245" i="22"/>
  <c r="I2006" i="22"/>
  <c r="I1944" i="22"/>
  <c r="I1928" i="22"/>
  <c r="I1899" i="22"/>
  <c r="I1747" i="22"/>
  <c r="I1623" i="22"/>
  <c r="E1420" i="22"/>
  <c r="E1404" i="22"/>
  <c r="G1366" i="22"/>
  <c r="I1366" i="22"/>
  <c r="G1299" i="22"/>
  <c r="I1299" i="22"/>
  <c r="F1186" i="22"/>
  <c r="F1150" i="22"/>
  <c r="M75" i="22"/>
  <c r="M2514" i="22"/>
  <c r="L2514" i="22"/>
  <c r="G2337" i="22"/>
  <c r="I2337" i="22"/>
  <c r="F2337" i="22"/>
  <c r="L2301" i="22"/>
  <c r="M2301" i="22"/>
  <c r="F2272" i="22"/>
  <c r="E2272" i="22"/>
  <c r="E2023" i="22"/>
  <c r="F2023" i="22"/>
  <c r="E1954" i="22"/>
  <c r="F1954" i="22"/>
  <c r="F1949" i="22"/>
  <c r="E1949" i="22"/>
  <c r="E1831" i="22"/>
  <c r="F1831" i="22"/>
  <c r="G1664" i="22"/>
  <c r="I1664" i="22"/>
  <c r="F1664" i="22"/>
  <c r="G1647" i="22"/>
  <c r="I1647" i="22"/>
  <c r="F1647" i="22"/>
  <c r="F1599" i="22"/>
  <c r="E1599" i="22"/>
  <c r="F1273" i="22"/>
  <c r="E1273" i="22"/>
  <c r="G1273" i="22"/>
  <c r="I1273" i="22"/>
  <c r="E1170" i="22"/>
  <c r="F1170" i="22"/>
  <c r="F1163" i="22"/>
  <c r="G1163" i="22"/>
  <c r="I1163" i="22"/>
  <c r="F1143" i="22"/>
  <c r="E1143" i="22"/>
  <c r="M793" i="22"/>
  <c r="L793" i="22"/>
  <c r="E629" i="22"/>
  <c r="F629" i="22"/>
  <c r="E605" i="22"/>
  <c r="F605" i="22"/>
  <c r="G605" i="22"/>
  <c r="I605" i="22"/>
  <c r="F601" i="22"/>
  <c r="E601" i="22"/>
  <c r="G601" i="22"/>
  <c r="F506" i="22"/>
  <c r="E506" i="22"/>
  <c r="G506" i="22"/>
  <c r="I506" i="22"/>
  <c r="E229" i="22"/>
  <c r="G229" i="22"/>
  <c r="I229" i="22"/>
  <c r="G100" i="22"/>
  <c r="F100" i="22"/>
  <c r="F2941" i="22"/>
  <c r="E2941" i="22"/>
  <c r="M2738" i="22"/>
  <c r="L2738" i="22"/>
  <c r="L2701" i="22"/>
  <c r="M2701" i="22"/>
  <c r="L2571" i="22"/>
  <c r="M2571" i="22"/>
  <c r="L2307" i="22"/>
  <c r="M2307" i="22"/>
  <c r="F2937" i="22"/>
  <c r="G2937" i="22"/>
  <c r="I2937" i="22"/>
  <c r="F2893" i="22"/>
  <c r="E2893" i="22"/>
  <c r="G2876" i="22"/>
  <c r="I2876" i="22"/>
  <c r="F2876" i="22"/>
  <c r="M2618" i="22"/>
  <c r="L2618" i="22"/>
  <c r="M2517" i="22"/>
  <c r="L2517" i="22"/>
  <c r="G2507" i="22"/>
  <c r="I2507" i="22"/>
  <c r="E2507" i="22"/>
  <c r="L2498" i="22"/>
  <c r="M2498" i="22"/>
  <c r="L2462" i="22"/>
  <c r="M2462" i="22"/>
  <c r="F2302" i="22"/>
  <c r="E2302" i="22"/>
  <c r="E2050" i="22"/>
  <c r="F2050" i="22"/>
  <c r="L1903" i="22"/>
  <c r="M1903" i="22"/>
  <c r="L1831" i="22"/>
  <c r="M1831" i="22"/>
  <c r="G2940" i="22"/>
  <c r="I2940" i="22"/>
  <c r="F2940" i="22"/>
  <c r="G2883" i="22"/>
  <c r="I2883" i="22"/>
  <c r="F2883" i="22"/>
  <c r="L2876" i="22"/>
  <c r="M2876" i="22"/>
  <c r="F2808" i="22"/>
  <c r="E2808" i="22"/>
  <c r="L2737" i="22"/>
  <c r="M2737" i="22"/>
  <c r="M2702" i="22"/>
  <c r="L2702" i="22"/>
  <c r="F2698" i="22"/>
  <c r="E2698" i="22"/>
  <c r="F2696" i="22"/>
  <c r="E2696" i="22"/>
  <c r="M2634" i="22"/>
  <c r="L2634" i="22"/>
  <c r="M2625" i="22"/>
  <c r="L2625" i="22"/>
  <c r="G2605" i="22"/>
  <c r="I2605" i="22"/>
  <c r="F2605" i="22"/>
  <c r="L2590" i="22"/>
  <c r="M2590" i="22"/>
  <c r="M2560" i="22"/>
  <c r="L2560" i="22"/>
  <c r="M2539" i="22"/>
  <c r="L2539" i="22"/>
  <c r="L2524" i="22"/>
  <c r="M2524" i="22"/>
  <c r="G2499" i="22"/>
  <c r="I2499" i="22"/>
  <c r="E2499" i="22"/>
  <c r="L2478" i="22"/>
  <c r="M2478" i="22"/>
  <c r="G2463" i="22"/>
  <c r="I2463" i="22"/>
  <c r="E2463" i="22"/>
  <c r="L2441" i="22"/>
  <c r="M2441" i="22"/>
  <c r="G2409" i="22"/>
  <c r="I2409" i="22"/>
  <c r="F2409" i="22"/>
  <c r="G2321" i="22"/>
  <c r="I2321" i="22"/>
  <c r="F2321" i="22"/>
  <c r="E2249" i="22"/>
  <c r="F2249" i="22"/>
  <c r="L2234" i="22"/>
  <c r="M2234" i="22"/>
  <c r="E2144" i="22"/>
  <c r="G2144" i="22"/>
  <c r="I2144" i="22"/>
  <c r="E2109" i="22"/>
  <c r="F2109" i="22"/>
  <c r="E2039" i="22"/>
  <c r="G2039" i="22"/>
  <c r="I2039" i="22"/>
  <c r="E1952" i="22"/>
  <c r="G1952" i="22"/>
  <c r="I1952" i="22"/>
  <c r="E1947" i="22"/>
  <c r="G1947" i="22"/>
  <c r="I1947" i="22"/>
  <c r="E1945" i="22"/>
  <c r="F1945" i="22"/>
  <c r="E1929" i="22"/>
  <c r="F1929" i="22"/>
  <c r="F1904" i="22"/>
  <c r="E1904" i="22"/>
  <c r="E1902" i="22"/>
  <c r="G1902" i="22"/>
  <c r="I1902" i="22"/>
  <c r="E1879" i="22"/>
  <c r="F1879" i="22"/>
  <c r="F1832" i="22"/>
  <c r="E1832" i="22"/>
  <c r="E1371" i="22"/>
  <c r="F1371" i="22"/>
  <c r="G1371" i="22"/>
  <c r="I1371" i="22"/>
  <c r="F1360" i="22"/>
  <c r="G1360" i="22"/>
  <c r="I1360" i="22"/>
  <c r="F1289" i="22"/>
  <c r="G1289" i="22"/>
  <c r="I1289" i="22"/>
  <c r="F2915" i="22"/>
  <c r="G2915" i="22"/>
  <c r="I2915" i="22"/>
  <c r="L2892" i="22"/>
  <c r="M2892" i="22"/>
  <c r="F2873" i="22"/>
  <c r="G2873" i="22"/>
  <c r="I2873" i="22"/>
  <c r="M2646" i="22"/>
  <c r="L2646" i="22"/>
  <c r="L2159" i="22"/>
  <c r="M2159" i="22"/>
  <c r="E2118" i="22"/>
  <c r="G2118" i="22"/>
  <c r="I2118" i="22"/>
  <c r="E2060" i="22"/>
  <c r="F2060" i="22"/>
  <c r="F2702" i="22"/>
  <c r="E2702" i="22"/>
  <c r="L2697" i="22"/>
  <c r="M2697" i="22"/>
  <c r="G2417" i="22"/>
  <c r="I2417" i="22"/>
  <c r="F2417" i="22"/>
  <c r="F2160" i="22"/>
  <c r="E2160" i="22"/>
  <c r="E1980" i="22"/>
  <c r="G1980" i="22"/>
  <c r="I1980" i="22"/>
  <c r="E1959" i="22"/>
  <c r="F1959" i="22"/>
  <c r="L1951" i="22"/>
  <c r="M1951" i="22"/>
  <c r="L1946" i="22"/>
  <c r="M1946" i="22"/>
  <c r="E1781" i="22"/>
  <c r="F1781" i="22"/>
  <c r="E1733" i="22"/>
  <c r="F1733" i="22"/>
  <c r="I2995" i="22"/>
  <c r="G2941" i="22"/>
  <c r="I2941" i="22"/>
  <c r="L2940" i="22"/>
  <c r="M2940" i="22"/>
  <c r="G2892" i="22"/>
  <c r="I2892" i="22"/>
  <c r="F2892" i="22"/>
  <c r="F2877" i="22"/>
  <c r="E2877" i="22"/>
  <c r="F2849" i="22"/>
  <c r="G2849" i="22"/>
  <c r="I2849" i="22"/>
  <c r="F2776" i="22"/>
  <c r="E2776" i="22"/>
  <c r="F2738" i="22"/>
  <c r="E2738" i="22"/>
  <c r="F2728" i="22"/>
  <c r="G2728" i="22"/>
  <c r="I2728" i="22"/>
  <c r="M2650" i="22"/>
  <c r="L2650" i="22"/>
  <c r="M2641" i="22"/>
  <c r="L2641" i="22"/>
  <c r="M2630" i="22"/>
  <c r="L2630" i="22"/>
  <c r="M2597" i="22"/>
  <c r="L2597" i="22"/>
  <c r="M2543" i="22"/>
  <c r="G2525" i="22"/>
  <c r="I2525" i="22"/>
  <c r="E2525" i="22"/>
  <c r="M2370" i="22"/>
  <c r="L2370" i="22"/>
  <c r="L2323" i="22"/>
  <c r="M2323" i="22"/>
  <c r="G2313" i="22"/>
  <c r="I2313" i="22"/>
  <c r="E2313" i="22"/>
  <c r="E2295" i="22"/>
  <c r="G2295" i="22"/>
  <c r="I2295" i="22"/>
  <c r="L2271" i="22"/>
  <c r="M2271" i="22"/>
  <c r="G2235" i="22"/>
  <c r="I2235" i="22"/>
  <c r="E2235" i="22"/>
  <c r="G2159" i="22"/>
  <c r="I2159" i="22"/>
  <c r="F2159" i="22"/>
  <c r="E2124" i="22"/>
  <c r="F2124" i="22"/>
  <c r="F2118" i="22"/>
  <c r="L2117" i="22"/>
  <c r="M2117" i="22"/>
  <c r="G2091" i="22"/>
  <c r="I2091" i="22"/>
  <c r="F2091" i="22"/>
  <c r="G2027" i="22"/>
  <c r="I2027" i="22"/>
  <c r="F2027" i="22"/>
  <c r="E2018" i="22"/>
  <c r="F2018" i="22"/>
  <c r="G1954" i="22"/>
  <c r="I1954" i="22"/>
  <c r="E1938" i="22"/>
  <c r="F1938" i="22"/>
  <c r="F1761" i="22"/>
  <c r="E1761" i="22"/>
  <c r="G1479" i="22"/>
  <c r="I1479" i="22"/>
  <c r="E1479" i="22"/>
  <c r="F1419" i="22"/>
  <c r="G1419" i="22"/>
  <c r="I1419" i="22"/>
  <c r="E1378" i="22"/>
  <c r="G1378" i="22"/>
  <c r="I1378" i="22"/>
  <c r="I2963" i="22"/>
  <c r="I2947" i="22"/>
  <c r="I2848" i="22"/>
  <c r="I2591" i="22"/>
  <c r="F2573" i="22"/>
  <c r="I2569" i="22"/>
  <c r="I2237" i="22"/>
  <c r="I1942" i="22"/>
  <c r="F1884" i="22"/>
  <c r="E1883" i="22"/>
  <c r="M1882" i="22"/>
  <c r="F1869" i="22"/>
  <c r="G1868" i="22"/>
  <c r="I1868" i="22"/>
  <c r="G1865" i="22"/>
  <c r="I1865" i="22"/>
  <c r="G1864" i="22"/>
  <c r="I1864" i="22"/>
  <c r="E1861" i="22"/>
  <c r="F1852" i="22"/>
  <c r="F1801" i="22"/>
  <c r="E1769" i="22"/>
  <c r="F1749" i="22"/>
  <c r="F1699" i="22"/>
  <c r="E1699" i="22"/>
  <c r="F1619" i="22"/>
  <c r="E1619" i="22"/>
  <c r="F1587" i="22"/>
  <c r="E1587" i="22"/>
  <c r="F1555" i="22"/>
  <c r="E1555" i="22"/>
  <c r="G1495" i="22"/>
  <c r="I1495" i="22"/>
  <c r="E1495" i="22"/>
  <c r="F1427" i="22"/>
  <c r="G1427" i="22"/>
  <c r="I1427" i="22"/>
  <c r="G1372" i="22"/>
  <c r="I1372" i="22"/>
  <c r="E1372" i="22"/>
  <c r="G1331" i="22"/>
  <c r="I1331" i="22"/>
  <c r="E1331" i="22"/>
  <c r="E1274" i="22"/>
  <c r="F1274" i="22"/>
  <c r="E1195" i="22"/>
  <c r="F1195" i="22"/>
  <c r="E1175" i="22"/>
  <c r="F1175" i="22"/>
  <c r="F1155" i="22"/>
  <c r="G1155" i="22"/>
  <c r="I1155" i="22"/>
  <c r="E1051" i="22"/>
  <c r="G1051" i="22"/>
  <c r="I1051" i="22"/>
  <c r="E892" i="22"/>
  <c r="G892" i="22"/>
  <c r="I892" i="22"/>
  <c r="F722" i="22"/>
  <c r="E722" i="22"/>
  <c r="M231" i="22"/>
  <c r="L231" i="22"/>
  <c r="E121" i="22"/>
  <c r="G121" i="22"/>
  <c r="I121" i="22"/>
  <c r="M100" i="22"/>
  <c r="L100" i="22"/>
  <c r="L59" i="22"/>
  <c r="M59" i="22"/>
  <c r="F1745" i="22"/>
  <c r="E1745" i="22"/>
  <c r="F1727" i="22"/>
  <c r="G1727" i="22"/>
  <c r="I1727" i="22"/>
  <c r="G1712" i="22"/>
  <c r="I1712" i="22"/>
  <c r="E1712" i="22"/>
  <c r="F1689" i="22"/>
  <c r="E1689" i="22"/>
  <c r="E1678" i="22"/>
  <c r="G1678" i="22"/>
  <c r="I1678" i="22"/>
  <c r="G1620" i="22"/>
  <c r="I1620" i="22"/>
  <c r="F1620" i="22"/>
  <c r="F1575" i="22"/>
  <c r="E1575" i="22"/>
  <c r="G1556" i="22"/>
  <c r="I1556" i="22"/>
  <c r="F1556" i="22"/>
  <c r="G1535" i="22"/>
  <c r="I1535" i="22"/>
  <c r="E1535" i="22"/>
  <c r="F1451" i="22"/>
  <c r="G1451" i="22"/>
  <c r="I1451" i="22"/>
  <c r="E1434" i="22"/>
  <c r="G1434" i="22"/>
  <c r="I1434" i="22"/>
  <c r="F1344" i="22"/>
  <c r="G1344" i="22"/>
  <c r="I1344" i="22"/>
  <c r="G1311" i="22"/>
  <c r="I1311" i="22"/>
  <c r="E1311" i="22"/>
  <c r="E1275" i="22"/>
  <c r="G1275" i="22"/>
  <c r="I1275" i="22"/>
  <c r="G1263" i="22"/>
  <c r="I1263" i="22"/>
  <c r="E1263" i="22"/>
  <c r="F1187" i="22"/>
  <c r="G1187" i="22"/>
  <c r="I1187" i="22"/>
  <c r="E1178" i="22"/>
  <c r="F1178" i="22"/>
  <c r="F1151" i="22"/>
  <c r="E1151" i="22"/>
  <c r="M892" i="22"/>
  <c r="L892" i="22"/>
  <c r="E747" i="22"/>
  <c r="F747" i="22"/>
  <c r="E708" i="22"/>
  <c r="G708" i="22"/>
  <c r="I708" i="22"/>
  <c r="E604" i="22"/>
  <c r="F604" i="22"/>
  <c r="G604" i="22"/>
  <c r="I604" i="22"/>
  <c r="G509" i="22"/>
  <c r="I509" i="22"/>
  <c r="F509" i="22"/>
  <c r="M372" i="22"/>
  <c r="L372" i="22"/>
  <c r="E232" i="22"/>
  <c r="F232" i="22"/>
  <c r="I2839" i="22"/>
  <c r="I2549" i="22"/>
  <c r="I2497" i="22"/>
  <c r="I2496" i="22"/>
  <c r="I2221" i="22"/>
  <c r="I2085" i="22"/>
  <c r="I1763" i="22"/>
  <c r="F1687" i="22"/>
  <c r="E1687" i="22"/>
  <c r="G1672" i="22"/>
  <c r="I1672" i="22"/>
  <c r="E1672" i="22"/>
  <c r="F1659" i="22"/>
  <c r="E1659" i="22"/>
  <c r="F1631" i="22"/>
  <c r="E1631" i="22"/>
  <c r="F1567" i="22"/>
  <c r="E1567" i="22"/>
  <c r="F1519" i="22"/>
  <c r="E1519" i="22"/>
  <c r="E1466" i="22"/>
  <c r="G1466" i="22"/>
  <c r="I1466" i="22"/>
  <c r="G1447" i="22"/>
  <c r="I1447" i="22"/>
  <c r="E1447" i="22"/>
  <c r="G1364" i="22"/>
  <c r="I1364" i="22"/>
  <c r="F1364" i="22"/>
  <c r="G1291" i="22"/>
  <c r="I1291" i="22"/>
  <c r="F1291" i="22"/>
  <c r="G1272" i="22"/>
  <c r="I1272" i="22"/>
  <c r="E1272" i="22"/>
  <c r="F1237" i="22"/>
  <c r="G1237" i="22"/>
  <c r="I1237" i="22"/>
  <c r="E1183" i="22"/>
  <c r="F1183" i="22"/>
  <c r="E1167" i="22"/>
  <c r="F1167" i="22"/>
  <c r="F1147" i="22"/>
  <c r="E1147" i="22"/>
  <c r="G717" i="22"/>
  <c r="I717" i="22"/>
  <c r="E717" i="22"/>
  <c r="F717" i="22"/>
  <c r="F617" i="22"/>
  <c r="G617" i="22"/>
  <c r="I617" i="22"/>
  <c r="G582" i="22"/>
  <c r="I582" i="22"/>
  <c r="F582" i="22"/>
  <c r="E543" i="22"/>
  <c r="F543" i="22"/>
  <c r="L509" i="22"/>
  <c r="M509" i="22"/>
  <c r="L505" i="22"/>
  <c r="M505" i="22"/>
  <c r="L397" i="22"/>
  <c r="M397" i="22"/>
  <c r="L103" i="22"/>
  <c r="M103" i="22"/>
  <c r="L99" i="22"/>
  <c r="M99" i="22"/>
  <c r="I1214" i="22"/>
  <c r="L968" i="22"/>
  <c r="G968" i="22"/>
  <c r="I968" i="22"/>
  <c r="F829" i="22"/>
  <c r="L828" i="22"/>
  <c r="G828" i="22"/>
  <c r="I828" i="22"/>
  <c r="L809" i="22"/>
  <c r="L769" i="22"/>
  <c r="I677" i="22"/>
  <c r="E663" i="22"/>
  <c r="E654" i="22"/>
  <c r="M653" i="22"/>
  <c r="E653" i="22"/>
  <c r="I601" i="22"/>
  <c r="I581" i="22"/>
  <c r="F565" i="22"/>
  <c r="E538" i="22"/>
  <c r="M537" i="22"/>
  <c r="F535" i="22"/>
  <c r="E514" i="22"/>
  <c r="M513" i="22"/>
  <c r="E485" i="22"/>
  <c r="M484" i="22"/>
  <c r="E435" i="22"/>
  <c r="M434" i="22"/>
  <c r="L421" i="22"/>
  <c r="E419" i="22"/>
  <c r="M357" i="22"/>
  <c r="G334" i="22"/>
  <c r="I334" i="22"/>
  <c r="G329" i="22"/>
  <c r="I329" i="22"/>
  <c r="E308" i="22"/>
  <c r="E295" i="22"/>
  <c r="G173" i="22"/>
  <c r="I173" i="22"/>
  <c r="M93" i="22"/>
  <c r="M34" i="22"/>
  <c r="I1700" i="22"/>
  <c r="I1559" i="22"/>
  <c r="I1520" i="22"/>
  <c r="F1487" i="22"/>
  <c r="F1484" i="22"/>
  <c r="F1423" i="22"/>
  <c r="F1420" i="22"/>
  <c r="F1407" i="22"/>
  <c r="F1404" i="22"/>
  <c r="I1392" i="22"/>
  <c r="I1292" i="22"/>
  <c r="F685" i="22"/>
  <c r="G684" i="22"/>
  <c r="I684" i="22"/>
  <c r="F683" i="22"/>
  <c r="G682" i="22"/>
  <c r="I682" i="22"/>
  <c r="G681" i="22"/>
  <c r="I681" i="22"/>
  <c r="I335" i="22"/>
  <c r="G1926" i="22"/>
  <c r="I1926" i="22"/>
  <c r="F1926" i="22"/>
  <c r="F1915" i="22"/>
  <c r="E1915" i="22"/>
  <c r="E1907" i="22"/>
  <c r="G1907" i="22"/>
  <c r="I1907" i="22"/>
  <c r="E1899" i="22"/>
  <c r="M1898" i="22"/>
  <c r="L1893" i="22"/>
  <c r="M1893" i="22"/>
  <c r="F1885" i="22"/>
  <c r="E1885" i="22"/>
  <c r="F1881" i="22"/>
  <c r="E1872" i="22"/>
  <c r="M1871" i="22"/>
  <c r="G1863" i="22"/>
  <c r="I1863" i="22"/>
  <c r="G1840" i="22"/>
  <c r="I1840" i="22"/>
  <c r="E1840" i="22"/>
  <c r="L1823" i="22"/>
  <c r="M1823" i="22"/>
  <c r="F1811" i="22"/>
  <c r="G1811" i="22"/>
  <c r="I1811" i="22"/>
  <c r="G1792" i="22"/>
  <c r="I1792" i="22"/>
  <c r="E1792" i="22"/>
  <c r="G1728" i="22"/>
  <c r="I1728" i="22"/>
  <c r="E1728" i="22"/>
  <c r="E1714" i="22"/>
  <c r="F1714" i="22"/>
  <c r="E1698" i="22"/>
  <c r="F1698" i="22"/>
  <c r="E1591" i="22"/>
  <c r="F1591" i="22"/>
  <c r="G1591" i="22"/>
  <c r="I1591" i="22"/>
  <c r="F1531" i="22"/>
  <c r="G1531" i="22"/>
  <c r="I1531" i="22"/>
  <c r="G1492" i="22"/>
  <c r="I1492" i="22"/>
  <c r="E1492" i="22"/>
  <c r="E1442" i="22"/>
  <c r="G1442" i="22"/>
  <c r="I1442" i="22"/>
  <c r="I2522" i="22"/>
  <c r="I2202" i="22"/>
  <c r="I2096" i="22"/>
  <c r="G1968" i="22"/>
  <c r="I1968" i="22"/>
  <c r="E1911" i="22"/>
  <c r="F1911" i="22"/>
  <c r="G1894" i="22"/>
  <c r="I1894" i="22"/>
  <c r="E1894" i="22"/>
  <c r="L1887" i="22"/>
  <c r="M1887" i="22"/>
  <c r="E1858" i="22"/>
  <c r="F1858" i="22"/>
  <c r="L1855" i="22"/>
  <c r="M1855" i="22"/>
  <c r="L1853" i="22"/>
  <c r="M1853" i="22"/>
  <c r="E1853" i="22"/>
  <c r="G1853" i="22"/>
  <c r="I1853" i="22"/>
  <c r="F1845" i="22"/>
  <c r="E1845" i="22"/>
  <c r="G1824" i="22"/>
  <c r="I1824" i="22"/>
  <c r="E1824" i="22"/>
  <c r="E1805" i="22"/>
  <c r="F1805" i="22"/>
  <c r="F1795" i="22"/>
  <c r="G1795" i="22"/>
  <c r="I1795" i="22"/>
  <c r="F1779" i="22"/>
  <c r="E1779" i="22"/>
  <c r="F1763" i="22"/>
  <c r="E1763" i="22"/>
  <c r="F1747" i="22"/>
  <c r="E1747" i="22"/>
  <c r="F1731" i="22"/>
  <c r="E1731" i="22"/>
  <c r="F1719" i="22"/>
  <c r="E1719" i="22"/>
  <c r="E1710" i="22"/>
  <c r="G1710" i="22"/>
  <c r="I1710" i="22"/>
  <c r="G1703" i="22"/>
  <c r="I1703" i="22"/>
  <c r="E1703" i="22"/>
  <c r="G1680" i="22"/>
  <c r="I1680" i="22"/>
  <c r="E1680" i="22"/>
  <c r="G1604" i="22"/>
  <c r="I1604" i="22"/>
  <c r="F1604" i="22"/>
  <c r="F1467" i="22"/>
  <c r="G1467" i="22"/>
  <c r="I1467" i="22"/>
  <c r="E1458" i="22"/>
  <c r="G1458" i="22"/>
  <c r="I1458" i="22"/>
  <c r="G1452" i="22"/>
  <c r="I1452" i="22"/>
  <c r="E1452" i="22"/>
  <c r="F1452" i="22"/>
  <c r="I2845" i="22"/>
  <c r="G2975" i="22"/>
  <c r="I2975" i="22"/>
  <c r="G2957" i="22"/>
  <c r="I2957" i="22"/>
  <c r="I2956" i="22"/>
  <c r="G2931" i="22"/>
  <c r="I2931" i="22"/>
  <c r="G2927" i="22"/>
  <c r="I2927" i="22"/>
  <c r="G2911" i="22"/>
  <c r="I2911" i="22"/>
  <c r="E2883" i="22"/>
  <c r="M2882" i="22"/>
  <c r="G2867" i="22"/>
  <c r="I2867" i="22"/>
  <c r="G2863" i="22"/>
  <c r="I2863" i="22"/>
  <c r="E2849" i="22"/>
  <c r="M2848" i="22"/>
  <c r="F2848" i="22"/>
  <c r="G2819" i="22"/>
  <c r="I2819" i="22"/>
  <c r="E2804" i="22"/>
  <c r="M2762" i="22"/>
  <c r="E2752" i="22"/>
  <c r="M2730" i="22"/>
  <c r="E2728" i="22"/>
  <c r="L2710" i="22"/>
  <c r="E2710" i="22"/>
  <c r="M2709" i="22"/>
  <c r="E2706" i="22"/>
  <c r="M2705" i="22"/>
  <c r="L2593" i="22"/>
  <c r="M2592" i="22"/>
  <c r="I2558" i="22"/>
  <c r="I2541" i="22"/>
  <c r="F2523" i="22"/>
  <c r="F2522" i="22"/>
  <c r="I2506" i="22"/>
  <c r="F2503" i="22"/>
  <c r="E2483" i="22"/>
  <c r="M2482" i="22"/>
  <c r="L2474" i="22"/>
  <c r="I2467" i="22"/>
  <c r="M2458" i="22"/>
  <c r="L2451" i="22"/>
  <c r="E2449" i="22"/>
  <c r="M2448" i="22"/>
  <c r="I2438" i="22"/>
  <c r="L2424" i="22"/>
  <c r="E2415" i="22"/>
  <c r="E2407" i="22"/>
  <c r="L2358" i="22"/>
  <c r="E2343" i="22"/>
  <c r="M2342" i="22"/>
  <c r="F2304" i="22"/>
  <c r="F2260" i="22"/>
  <c r="I2223" i="22"/>
  <c r="E2214" i="22"/>
  <c r="M2213" i="22"/>
  <c r="G2211" i="22"/>
  <c r="I2211" i="22"/>
  <c r="G2208" i="22"/>
  <c r="I2208" i="22"/>
  <c r="I2205" i="22"/>
  <c r="E2203" i="22"/>
  <c r="M2202" i="22"/>
  <c r="F2202" i="22"/>
  <c r="G2200" i="22"/>
  <c r="I2200" i="22"/>
  <c r="G2194" i="22"/>
  <c r="I2194" i="22"/>
  <c r="F2193" i="22"/>
  <c r="G2192" i="22"/>
  <c r="I2192" i="22"/>
  <c r="E2187" i="22"/>
  <c r="M2186" i="22"/>
  <c r="F2176" i="22"/>
  <c r="G2155" i="22"/>
  <c r="I2155" i="22"/>
  <c r="F2151" i="22"/>
  <c r="F2139" i="22"/>
  <c r="G2134" i="22"/>
  <c r="I2134" i="22"/>
  <c r="E2125" i="22"/>
  <c r="E2091" i="22"/>
  <c r="M2090" i="22"/>
  <c r="M2089" i="22"/>
  <c r="G2089" i="22"/>
  <c r="I2089" i="22"/>
  <c r="F2076" i="22"/>
  <c r="G2073" i="22"/>
  <c r="I2073" i="22"/>
  <c r="G2061" i="22"/>
  <c r="I2061" i="22"/>
  <c r="F2043" i="22"/>
  <c r="F2039" i="22"/>
  <c r="F2028" i="22"/>
  <c r="E2027" i="22"/>
  <c r="M2026" i="22"/>
  <c r="M2025" i="22"/>
  <c r="I2019" i="22"/>
  <c r="E2016" i="22"/>
  <c r="M2015" i="22"/>
  <c r="E2013" i="22"/>
  <c r="I1990" i="22"/>
  <c r="E1981" i="22"/>
  <c r="F1980" i="22"/>
  <c r="F1975" i="22"/>
  <c r="F1968" i="22"/>
  <c r="F1963" i="22"/>
  <c r="E1917" i="22"/>
  <c r="E1916" i="22"/>
  <c r="G1916" i="22"/>
  <c r="I1916" i="22"/>
  <c r="E1912" i="22"/>
  <c r="G1912" i="22"/>
  <c r="I1912" i="22"/>
  <c r="E1897" i="22"/>
  <c r="F1897" i="22"/>
  <c r="G1888" i="22"/>
  <c r="I1888" i="22"/>
  <c r="E1888" i="22"/>
  <c r="L1858" i="22"/>
  <c r="M1858" i="22"/>
  <c r="G1856" i="22"/>
  <c r="I1856" i="22"/>
  <c r="E1856" i="22"/>
  <c r="F1854" i="22"/>
  <c r="E1854" i="22"/>
  <c r="E1849" i="22"/>
  <c r="F1849" i="22"/>
  <c r="E1837" i="22"/>
  <c r="F1837" i="22"/>
  <c r="F1827" i="22"/>
  <c r="G1827" i="22"/>
  <c r="I1827" i="22"/>
  <c r="L1807" i="22"/>
  <c r="M1807" i="22"/>
  <c r="E1789" i="22"/>
  <c r="F1789" i="22"/>
  <c r="E1780" i="22"/>
  <c r="F1780" i="22"/>
  <c r="E1773" i="22"/>
  <c r="F1773" i="22"/>
  <c r="E1764" i="22"/>
  <c r="F1764" i="22"/>
  <c r="E1757" i="22"/>
  <c r="F1757" i="22"/>
  <c r="E1748" i="22"/>
  <c r="F1748" i="22"/>
  <c r="E1741" i="22"/>
  <c r="F1741" i="22"/>
  <c r="E1732" i="22"/>
  <c r="F1732" i="22"/>
  <c r="E1726" i="22"/>
  <c r="G1726" i="22"/>
  <c r="I1726" i="22"/>
  <c r="G1704" i="22"/>
  <c r="I1704" i="22"/>
  <c r="E1704" i="22"/>
  <c r="F1583" i="22"/>
  <c r="E1583" i="22"/>
  <c r="G1543" i="22"/>
  <c r="I1543" i="22"/>
  <c r="E1543" i="22"/>
  <c r="F1543" i="22"/>
  <c r="G1511" i="22"/>
  <c r="I1511" i="22"/>
  <c r="E1511" i="22"/>
  <c r="G1476" i="22"/>
  <c r="I1476" i="22"/>
  <c r="E1476" i="22"/>
  <c r="I2843" i="22"/>
  <c r="G2991" i="22"/>
  <c r="I2991" i="22"/>
  <c r="F2975" i="22"/>
  <c r="G2969" i="22"/>
  <c r="I2969" i="22"/>
  <c r="E2957" i="22"/>
  <c r="M2956" i="22"/>
  <c r="F2956" i="22"/>
  <c r="G2953" i="22"/>
  <c r="I2953" i="22"/>
  <c r="F2943" i="22"/>
  <c r="F2927" i="22"/>
  <c r="F2911" i="22"/>
  <c r="F2863" i="22"/>
  <c r="E2819" i="22"/>
  <c r="M2818" i="22"/>
  <c r="E2818" i="22"/>
  <c r="M2817" i="22"/>
  <c r="E2792" i="22"/>
  <c r="L2766" i="22"/>
  <c r="E2766" i="22"/>
  <c r="M2765" i="22"/>
  <c r="E2762" i="22"/>
  <c r="M2761" i="22"/>
  <c r="L2734" i="22"/>
  <c r="E2734" i="22"/>
  <c r="M2733" i="22"/>
  <c r="E2730" i="22"/>
  <c r="M2729" i="22"/>
  <c r="G2720" i="22"/>
  <c r="I2720" i="22"/>
  <c r="G2696" i="22"/>
  <c r="I2696" i="22"/>
  <c r="L2645" i="22"/>
  <c r="L2637" i="22"/>
  <c r="L2629" i="22"/>
  <c r="L2621" i="22"/>
  <c r="E2606" i="22"/>
  <c r="F2601" i="22"/>
  <c r="I2571" i="22"/>
  <c r="M2570" i="22"/>
  <c r="L2558" i="22"/>
  <c r="F2558" i="22"/>
  <c r="E2541" i="22"/>
  <c r="I2539" i="22"/>
  <c r="I2538" i="22"/>
  <c r="F2525" i="22"/>
  <c r="E2523" i="22"/>
  <c r="E2522" i="22"/>
  <c r="L2511" i="22"/>
  <c r="F2506" i="22"/>
  <c r="E2493" i="22"/>
  <c r="L2488" i="22"/>
  <c r="I2478" i="22"/>
  <c r="L2475" i="22"/>
  <c r="M2461" i="22"/>
  <c r="L2452" i="22"/>
  <c r="I2447" i="22"/>
  <c r="M2438" i="22"/>
  <c r="I2430" i="22"/>
  <c r="M2428" i="22"/>
  <c r="F2428" i="22"/>
  <c r="L2422" i="22"/>
  <c r="F2413" i="22"/>
  <c r="F2405" i="22"/>
  <c r="M2350" i="22"/>
  <c r="E2329" i="22"/>
  <c r="L2319" i="22"/>
  <c r="F2319" i="22"/>
  <c r="L2311" i="22"/>
  <c r="G2302" i="22"/>
  <c r="I2302" i="22"/>
  <c r="E2288" i="22"/>
  <c r="M2287" i="22"/>
  <c r="F2287" i="22"/>
  <c r="E2275" i="22"/>
  <c r="M2274" i="22"/>
  <c r="G2274" i="22"/>
  <c r="I2274" i="22"/>
  <c r="E2256" i="22"/>
  <c r="M2255" i="22"/>
  <c r="G2251" i="22"/>
  <c r="I2251" i="22"/>
  <c r="E2248" i="22"/>
  <c r="M2247" i="22"/>
  <c r="G2247" i="22"/>
  <c r="I2247" i="22"/>
  <c r="E2244" i="22"/>
  <c r="M2243" i="22"/>
  <c r="E2237" i="22"/>
  <c r="E2221" i="22"/>
  <c r="I2214" i="22"/>
  <c r="F2209" i="22"/>
  <c r="F2208" i="22"/>
  <c r="E2202" i="22"/>
  <c r="M2201" i="22"/>
  <c r="G2201" i="22"/>
  <c r="I2201" i="22"/>
  <c r="E2198" i="22"/>
  <c r="M2197" i="22"/>
  <c r="G2197" i="22"/>
  <c r="I2197" i="22"/>
  <c r="F2194" i="22"/>
  <c r="E2193" i="22"/>
  <c r="F2192" i="22"/>
  <c r="G2174" i="22"/>
  <c r="I2174" i="22"/>
  <c r="F2140" i="22"/>
  <c r="G2137" i="22"/>
  <c r="I2137" i="22"/>
  <c r="E2128" i="22"/>
  <c r="M2127" i="22"/>
  <c r="M2126" i="22"/>
  <c r="I2125" i="22"/>
  <c r="E2112" i="22"/>
  <c r="M2111" i="22"/>
  <c r="G2109" i="22"/>
  <c r="I2109" i="22"/>
  <c r="G2108" i="22"/>
  <c r="I2108" i="22"/>
  <c r="G2080" i="22"/>
  <c r="I2080" i="22"/>
  <c r="E2077" i="22"/>
  <c r="F2073" i="22"/>
  <c r="E2064" i="22"/>
  <c r="M2063" i="22"/>
  <c r="M2062" i="22"/>
  <c r="G2060" i="22"/>
  <c r="I2060" i="22"/>
  <c r="G2057" i="22"/>
  <c r="I2057" i="22"/>
  <c r="G2050" i="22"/>
  <c r="I2050" i="22"/>
  <c r="E2043" i="22"/>
  <c r="M2042" i="22"/>
  <c r="G2023" i="22"/>
  <c r="I2023" i="22"/>
  <c r="G2022" i="22"/>
  <c r="I2022" i="22"/>
  <c r="E2011" i="22"/>
  <c r="M2010" i="22"/>
  <c r="F1990" i="22"/>
  <c r="I1981" i="22"/>
  <c r="M1967" i="22"/>
  <c r="M1966" i="22"/>
  <c r="E1963" i="22"/>
  <c r="M1962" i="22"/>
  <c r="M1961" i="22"/>
  <c r="G1945" i="22"/>
  <c r="I1945" i="22"/>
  <c r="F1942" i="22"/>
  <c r="G1938" i="22"/>
  <c r="I1938" i="22"/>
  <c r="E1926" i="22"/>
  <c r="M1925" i="22"/>
  <c r="L1914" i="22"/>
  <c r="M1914" i="22"/>
  <c r="E1906" i="22"/>
  <c r="F1906" i="22"/>
  <c r="E1893" i="22"/>
  <c r="G1893" i="22"/>
  <c r="I1893" i="22"/>
  <c r="F1859" i="22"/>
  <c r="E1859" i="22"/>
  <c r="L1839" i="22"/>
  <c r="M1839" i="22"/>
  <c r="E1821" i="22"/>
  <c r="F1821" i="22"/>
  <c r="G1808" i="22"/>
  <c r="I1808" i="22"/>
  <c r="E1808" i="22"/>
  <c r="L1791" i="22"/>
  <c r="M1791" i="22"/>
  <c r="F1695" i="22"/>
  <c r="E1695" i="22"/>
  <c r="G1679" i="22"/>
  <c r="I1679" i="22"/>
  <c r="E1679" i="22"/>
  <c r="F1679" i="22"/>
  <c r="F1651" i="22"/>
  <c r="E1651" i="22"/>
  <c r="G1651" i="22"/>
  <c r="I1651" i="22"/>
  <c r="F1603" i="22"/>
  <c r="E1603" i="22"/>
  <c r="G1603" i="22"/>
  <c r="I1603" i="22"/>
  <c r="F1483" i="22"/>
  <c r="G1483" i="22"/>
  <c r="I1483" i="22"/>
  <c r="F1435" i="22"/>
  <c r="G1435" i="22"/>
  <c r="I1435" i="22"/>
  <c r="I1835" i="22"/>
  <c r="G1832" i="22"/>
  <c r="I1832" i="22"/>
  <c r="I1803" i="22"/>
  <c r="G1800" i="22"/>
  <c r="I1800" i="22"/>
  <c r="G1781" i="22"/>
  <c r="I1781" i="22"/>
  <c r="G1765" i="22"/>
  <c r="I1765" i="22"/>
  <c r="G1749" i="22"/>
  <c r="I1749" i="22"/>
  <c r="G1733" i="22"/>
  <c r="I1733" i="22"/>
  <c r="E1688" i="22"/>
  <c r="F1682" i="22"/>
  <c r="E1667" i="22"/>
  <c r="E1664" i="22"/>
  <c r="G1659" i="22"/>
  <c r="I1659" i="22"/>
  <c r="F1656" i="22"/>
  <c r="E1647" i="22"/>
  <c r="E1635" i="22"/>
  <c r="E1623" i="22"/>
  <c r="E1615" i="22"/>
  <c r="G1587" i="22"/>
  <c r="I1587" i="22"/>
  <c r="F1572" i="22"/>
  <c r="E1571" i="22"/>
  <c r="E1559" i="22"/>
  <c r="E1551" i="22"/>
  <c r="F1535" i="22"/>
  <c r="F1532" i="22"/>
  <c r="G1523" i="22"/>
  <c r="I1523" i="22"/>
  <c r="G1500" i="22"/>
  <c r="I1500" i="22"/>
  <c r="F1500" i="22"/>
  <c r="G1463" i="22"/>
  <c r="I1463" i="22"/>
  <c r="E1463" i="22"/>
  <c r="G1348" i="22"/>
  <c r="I1348" i="22"/>
  <c r="F1348" i="22"/>
  <c r="E1251" i="22"/>
  <c r="G1251" i="22"/>
  <c r="I1251" i="22"/>
  <c r="F1203" i="22"/>
  <c r="G1203" i="22"/>
  <c r="I1203" i="22"/>
  <c r="E1182" i="22"/>
  <c r="G1182" i="22"/>
  <c r="I1182" i="22"/>
  <c r="E1159" i="22"/>
  <c r="F1159" i="22"/>
  <c r="G1159" i="22"/>
  <c r="I1159" i="22"/>
  <c r="E931" i="22"/>
  <c r="F931" i="22"/>
  <c r="E821" i="22"/>
  <c r="F821" i="22"/>
  <c r="F1547" i="22"/>
  <c r="G1547" i="22"/>
  <c r="I1547" i="22"/>
  <c r="G1508" i="22"/>
  <c r="I1508" i="22"/>
  <c r="E1508" i="22"/>
  <c r="G1503" i="22"/>
  <c r="I1503" i="22"/>
  <c r="F1503" i="22"/>
  <c r="E1482" i="22"/>
  <c r="G1482" i="22"/>
  <c r="I1482" i="22"/>
  <c r="G1455" i="22"/>
  <c r="I1455" i="22"/>
  <c r="E1455" i="22"/>
  <c r="F1455" i="22"/>
  <c r="G1436" i="22"/>
  <c r="I1436" i="22"/>
  <c r="F1436" i="22"/>
  <c r="F1387" i="22"/>
  <c r="G1387" i="22"/>
  <c r="I1387" i="22"/>
  <c r="F1285" i="22"/>
  <c r="G1285" i="22"/>
  <c r="I1285" i="22"/>
  <c r="E1115" i="22"/>
  <c r="G1115" i="22"/>
  <c r="I1115" i="22"/>
  <c r="I1819" i="22"/>
  <c r="I1619" i="22"/>
  <c r="I1555" i="22"/>
  <c r="I1552" i="22"/>
  <c r="F1515" i="22"/>
  <c r="G1515" i="22"/>
  <c r="I1515" i="22"/>
  <c r="F1499" i="22"/>
  <c r="G1499" i="22"/>
  <c r="I1499" i="22"/>
  <c r="G1444" i="22"/>
  <c r="I1444" i="22"/>
  <c r="E1444" i="22"/>
  <c r="G1439" i="22"/>
  <c r="I1439" i="22"/>
  <c r="F1439" i="22"/>
  <c r="F1411" i="22"/>
  <c r="G1411" i="22"/>
  <c r="I1411" i="22"/>
  <c r="G1288" i="22"/>
  <c r="I1288" i="22"/>
  <c r="F1288" i="22"/>
  <c r="E1191" i="22"/>
  <c r="F1191" i="22"/>
  <c r="G1191" i="22"/>
  <c r="I1191" i="22"/>
  <c r="E1162" i="22"/>
  <c r="F1162" i="22"/>
  <c r="E820" i="22"/>
  <c r="G820" i="22"/>
  <c r="I820" i="22"/>
  <c r="F1171" i="22"/>
  <c r="G1171" i="22"/>
  <c r="I1171" i="22"/>
  <c r="M930" i="22"/>
  <c r="L930" i="22"/>
  <c r="M820" i="22"/>
  <c r="L820" i="22"/>
  <c r="E636" i="22"/>
  <c r="F636" i="22"/>
  <c r="E620" i="22"/>
  <c r="F620" i="22"/>
  <c r="F559" i="22"/>
  <c r="E559" i="22"/>
  <c r="E554" i="22"/>
  <c r="G554" i="22"/>
  <c r="I554" i="22"/>
  <c r="L547" i="22"/>
  <c r="M547" i="22"/>
  <c r="F528" i="22"/>
  <c r="G528" i="22"/>
  <c r="I528" i="22"/>
  <c r="G517" i="22"/>
  <c r="I517" i="22"/>
  <c r="E517" i="22"/>
  <c r="G455" i="22"/>
  <c r="I455" i="22"/>
  <c r="F455" i="22"/>
  <c r="G436" i="22"/>
  <c r="I436" i="22"/>
  <c r="F436" i="22"/>
  <c r="L428" i="22"/>
  <c r="M428" i="22"/>
  <c r="M413" i="22"/>
  <c r="L402" i="22"/>
  <c r="M402" i="22"/>
  <c r="M375" i="22"/>
  <c r="M364" i="22"/>
  <c r="L364" i="22"/>
  <c r="M356" i="22"/>
  <c r="L356" i="22"/>
  <c r="E208" i="22"/>
  <c r="F208" i="22"/>
  <c r="M191" i="22"/>
  <c r="L191" i="22"/>
  <c r="M149" i="22"/>
  <c r="L149" i="22"/>
  <c r="I1210" i="22"/>
  <c r="I1206" i="22"/>
  <c r="I1197" i="22"/>
  <c r="I1167" i="22"/>
  <c r="E645" i="22"/>
  <c r="F645" i="22"/>
  <c r="E616" i="22"/>
  <c r="F616" i="22"/>
  <c r="E560" i="22"/>
  <c r="F560" i="22"/>
  <c r="F548" i="22"/>
  <c r="E548" i="22"/>
  <c r="E546" i="22"/>
  <c r="F546" i="22"/>
  <c r="L525" i="22"/>
  <c r="M525" i="22"/>
  <c r="F495" i="22"/>
  <c r="G495" i="22"/>
  <c r="I495" i="22"/>
  <c r="M455" i="22"/>
  <c r="L455" i="22"/>
  <c r="M453" i="22"/>
  <c r="L453" i="22"/>
  <c r="M436" i="22"/>
  <c r="L436" i="22"/>
  <c r="M433" i="22"/>
  <c r="L433" i="22"/>
  <c r="L378" i="22"/>
  <c r="M378" i="22"/>
  <c r="L359" i="22"/>
  <c r="M359" i="22"/>
  <c r="E351" i="22"/>
  <c r="F351" i="22"/>
  <c r="F340" i="22"/>
  <c r="E340" i="22"/>
  <c r="E335" i="22"/>
  <c r="F335" i="22"/>
  <c r="E309" i="22"/>
  <c r="F309" i="22"/>
  <c r="E192" i="22"/>
  <c r="F192" i="22"/>
  <c r="E150" i="22"/>
  <c r="F150" i="22"/>
  <c r="M145" i="22"/>
  <c r="L145" i="22"/>
  <c r="M143" i="22"/>
  <c r="L143" i="22"/>
  <c r="M141" i="22"/>
  <c r="L141" i="22"/>
  <c r="M139" i="22"/>
  <c r="L139" i="22"/>
  <c r="M70" i="22"/>
  <c r="L70" i="22"/>
  <c r="I1431" i="22"/>
  <c r="I1384" i="22"/>
  <c r="I1319" i="22"/>
  <c r="I1241" i="22"/>
  <c r="I1230" i="22"/>
  <c r="I1226" i="22"/>
  <c r="I1213" i="22"/>
  <c r="I1193" i="22"/>
  <c r="G753" i="22"/>
  <c r="I753" i="22"/>
  <c r="G745" i="22"/>
  <c r="I745" i="22"/>
  <c r="I709" i="22"/>
  <c r="F677" i="22"/>
  <c r="G676" i="22"/>
  <c r="I676" i="22"/>
  <c r="F675" i="22"/>
  <c r="G674" i="22"/>
  <c r="I674" i="22"/>
  <c r="F673" i="22"/>
  <c r="E606" i="22"/>
  <c r="F606" i="22"/>
  <c r="E588" i="22"/>
  <c r="F588" i="22"/>
  <c r="L579" i="22"/>
  <c r="M579" i="22"/>
  <c r="G568" i="22"/>
  <c r="I568" i="22"/>
  <c r="F568" i="22"/>
  <c r="E561" i="22"/>
  <c r="G561" i="22"/>
  <c r="I561" i="22"/>
  <c r="L557" i="22"/>
  <c r="M557" i="22"/>
  <c r="E551" i="22"/>
  <c r="F551" i="22"/>
  <c r="F526" i="22"/>
  <c r="E526" i="22"/>
  <c r="L497" i="22"/>
  <c r="M497" i="22"/>
  <c r="G439" i="22"/>
  <c r="I439" i="22"/>
  <c r="E439" i="22"/>
  <c r="M371" i="22"/>
  <c r="L371" i="22"/>
  <c r="F343" i="22"/>
  <c r="E343" i="22"/>
  <c r="F303" i="22"/>
  <c r="G303" i="22"/>
  <c r="I303" i="22"/>
  <c r="G271" i="22"/>
  <c r="I271" i="22"/>
  <c r="E271" i="22"/>
  <c r="E205" i="22"/>
  <c r="G205" i="22"/>
  <c r="I205" i="22"/>
  <c r="E176" i="22"/>
  <c r="G176" i="22"/>
  <c r="I176" i="22"/>
  <c r="E146" i="22"/>
  <c r="F146" i="22"/>
  <c r="L58" i="22"/>
  <c r="M58" i="22"/>
  <c r="I1416" i="22"/>
  <c r="I1400" i="22"/>
  <c r="I1391" i="22"/>
  <c r="F1311" i="22"/>
  <c r="I1209" i="22"/>
  <c r="G1183" i="22"/>
  <c r="I1183" i="22"/>
  <c r="G1151" i="22"/>
  <c r="I1151" i="22"/>
  <c r="G1150" i="22"/>
  <c r="I1150" i="22"/>
  <c r="G1147" i="22"/>
  <c r="I1147" i="22"/>
  <c r="G1146" i="22"/>
  <c r="I1146" i="22"/>
  <c r="G1143" i="22"/>
  <c r="I1143" i="22"/>
  <c r="G1142" i="22"/>
  <c r="I1142" i="22"/>
  <c r="G829" i="22"/>
  <c r="I829" i="22"/>
  <c r="L813" i="22"/>
  <c r="L785" i="22"/>
  <c r="E745" i="22"/>
  <c r="M744" i="22"/>
  <c r="E744" i="22"/>
  <c r="M743" i="22"/>
  <c r="F733" i="22"/>
  <c r="F724" i="22"/>
  <c r="F709" i="22"/>
  <c r="F696" i="22"/>
  <c r="E677" i="22"/>
  <c r="F676" i="22"/>
  <c r="E675" i="22"/>
  <c r="F674" i="22"/>
  <c r="E673" i="22"/>
  <c r="E625" i="22"/>
  <c r="F625" i="22"/>
  <c r="F597" i="22"/>
  <c r="G597" i="22"/>
  <c r="I597" i="22"/>
  <c r="F580" i="22"/>
  <c r="E580" i="22"/>
  <c r="G559" i="22"/>
  <c r="I559" i="22"/>
  <c r="F558" i="22"/>
  <c r="E558" i="22"/>
  <c r="F554" i="22"/>
  <c r="L553" i="22"/>
  <c r="M553" i="22"/>
  <c r="E527" i="22"/>
  <c r="F527" i="22"/>
  <c r="L516" i="22"/>
  <c r="M516" i="22"/>
  <c r="F498" i="22"/>
  <c r="E498" i="22"/>
  <c r="L435" i="22"/>
  <c r="M435" i="22"/>
  <c r="M412" i="22"/>
  <c r="G412" i="22"/>
  <c r="I412" i="22"/>
  <c r="F412" i="22"/>
  <c r="M379" i="22"/>
  <c r="L379" i="22"/>
  <c r="L374" i="22"/>
  <c r="M374" i="22"/>
  <c r="M207" i="22"/>
  <c r="L207" i="22"/>
  <c r="E189" i="22"/>
  <c r="G189" i="22"/>
  <c r="I189" i="22"/>
  <c r="E168" i="22"/>
  <c r="G168" i="22"/>
  <c r="I168" i="22"/>
  <c r="E149" i="22"/>
  <c r="G149" i="22"/>
  <c r="I149" i="22"/>
  <c r="M144" i="22"/>
  <c r="L144" i="22"/>
  <c r="M142" i="22"/>
  <c r="L142" i="22"/>
  <c r="M140" i="22"/>
  <c r="L140" i="22"/>
  <c r="L69" i="22"/>
  <c r="M69" i="22"/>
  <c r="G576" i="22"/>
  <c r="I576" i="22"/>
  <c r="I548" i="22"/>
  <c r="G543" i="22"/>
  <c r="I543" i="22"/>
  <c r="G542" i="22"/>
  <c r="I542" i="22"/>
  <c r="G532" i="22"/>
  <c r="I532" i="22"/>
  <c r="G514" i="22"/>
  <c r="I514" i="22"/>
  <c r="I489" i="22"/>
  <c r="F485" i="22"/>
  <c r="I450" i="22"/>
  <c r="I442" i="22"/>
  <c r="F435" i="22"/>
  <c r="G232" i="22"/>
  <c r="I232" i="22"/>
  <c r="G661" i="22"/>
  <c r="I661" i="22"/>
  <c r="G654" i="22"/>
  <c r="I654" i="22"/>
  <c r="I585" i="22"/>
  <c r="I577" i="22"/>
  <c r="I529" i="22"/>
  <c r="I527" i="22"/>
  <c r="I430" i="22"/>
  <c r="G332" i="22"/>
  <c r="I332" i="22"/>
  <c r="G294" i="22"/>
  <c r="I294" i="22"/>
  <c r="F125" i="22"/>
  <c r="L124" i="22"/>
  <c r="G124" i="22"/>
  <c r="I124" i="22"/>
  <c r="F121" i="22"/>
  <c r="L120" i="22"/>
  <c r="G120" i="22"/>
  <c r="I120" i="22"/>
  <c r="F117" i="22"/>
  <c r="L116" i="22"/>
  <c r="G116" i="22"/>
  <c r="I116" i="22"/>
  <c r="M98" i="22"/>
  <c r="E96" i="22"/>
  <c r="M95" i="22"/>
  <c r="F93" i="22"/>
  <c r="L86" i="22"/>
  <c r="M35" i="22"/>
  <c r="I2899" i="22"/>
  <c r="G2979" i="22"/>
  <c r="I2979" i="22"/>
  <c r="E2989" i="22"/>
  <c r="M2988" i="22"/>
  <c r="F2988" i="22"/>
  <c r="G2985" i="22"/>
  <c r="I2985" i="22"/>
  <c r="E2979" i="22"/>
  <c r="M2978" i="22"/>
  <c r="G2973" i="22"/>
  <c r="I2973" i="22"/>
  <c r="I2972" i="22"/>
  <c r="G2971" i="22"/>
  <c r="I2971" i="22"/>
  <c r="F2963" i="22"/>
  <c r="F2959" i="22"/>
  <c r="G2943" i="22"/>
  <c r="I2943" i="22"/>
  <c r="E2925" i="22"/>
  <c r="M2924" i="22"/>
  <c r="F2924" i="22"/>
  <c r="G2921" i="22"/>
  <c r="I2921" i="22"/>
  <c r="E2915" i="22"/>
  <c r="M2914" i="22"/>
  <c r="G2909" i="22"/>
  <c r="I2909" i="22"/>
  <c r="I2908" i="22"/>
  <c r="G2907" i="22"/>
  <c r="I2907" i="22"/>
  <c r="F2899" i="22"/>
  <c r="F2895" i="22"/>
  <c r="G2879" i="22"/>
  <c r="I2879" i="22"/>
  <c r="E2861" i="22"/>
  <c r="M2860" i="22"/>
  <c r="F2860" i="22"/>
  <c r="G2857" i="22"/>
  <c r="I2857" i="22"/>
  <c r="F2839" i="22"/>
  <c r="E2833" i="22"/>
  <c r="M2832" i="22"/>
  <c r="F2832" i="22"/>
  <c r="G2827" i="22"/>
  <c r="I2827" i="22"/>
  <c r="E2800" i="22"/>
  <c r="E2784" i="22"/>
  <c r="M2770" i="22"/>
  <c r="E2768" i="22"/>
  <c r="G2760" i="22"/>
  <c r="I2760" i="22"/>
  <c r="L2754" i="22"/>
  <c r="E2754" i="22"/>
  <c r="M2753" i="22"/>
  <c r="M2746" i="22"/>
  <c r="E2744" i="22"/>
  <c r="G2736" i="22"/>
  <c r="I2736" i="22"/>
  <c r="L2726" i="22"/>
  <c r="E2726" i="22"/>
  <c r="M2725" i="22"/>
  <c r="L2722" i="22"/>
  <c r="E2722" i="22"/>
  <c r="M2721" i="22"/>
  <c r="M2714" i="22"/>
  <c r="E2712" i="22"/>
  <c r="G2704" i="22"/>
  <c r="I2704" i="22"/>
  <c r="L2694" i="22"/>
  <c r="E2694" i="22"/>
  <c r="M2693" i="22"/>
  <c r="L2690" i="22"/>
  <c r="L2689" i="22"/>
  <c r="L2688" i="22"/>
  <c r="L2687" i="22"/>
  <c r="L2686" i="22"/>
  <c r="L2685" i="22"/>
  <c r="L2684" i="22"/>
  <c r="L2683" i="22"/>
  <c r="L2682" i="22"/>
  <c r="L2681" i="22"/>
  <c r="L2680" i="22"/>
  <c r="L2679" i="22"/>
  <c r="L2678" i="22"/>
  <c r="L2677" i="22"/>
  <c r="L2676" i="22"/>
  <c r="L2675" i="22"/>
  <c r="L2674" i="22"/>
  <c r="L2673" i="22"/>
  <c r="L2672" i="22"/>
  <c r="L2671" i="22"/>
  <c r="L2670" i="22"/>
  <c r="L2669" i="22"/>
  <c r="L2668" i="22"/>
  <c r="L2667" i="22"/>
  <c r="L2666" i="22"/>
  <c r="L2665" i="22"/>
  <c r="L2664" i="22"/>
  <c r="L2663" i="22"/>
  <c r="L2662" i="22"/>
  <c r="L2661" i="22"/>
  <c r="L2660" i="22"/>
  <c r="L2659" i="22"/>
  <c r="L2658" i="22"/>
  <c r="L2657" i="22"/>
  <c r="L2656" i="22"/>
  <c r="L2655" i="22"/>
  <c r="L2654" i="22"/>
  <c r="L2653" i="22"/>
  <c r="L2652" i="22"/>
  <c r="L2651" i="22"/>
  <c r="L2647" i="22"/>
  <c r="L2643" i="22"/>
  <c r="L2639" i="22"/>
  <c r="L2635" i="22"/>
  <c r="L2631" i="22"/>
  <c r="L2627" i="22"/>
  <c r="L2623" i="22"/>
  <c r="L2619" i="22"/>
  <c r="M2610" i="22"/>
  <c r="L2610" i="22"/>
  <c r="G2610" i="22"/>
  <c r="I2610" i="22"/>
  <c r="F2610" i="22"/>
  <c r="M2586" i="22"/>
  <c r="L2586" i="22"/>
  <c r="M2556" i="22"/>
  <c r="L2556" i="22"/>
  <c r="G2537" i="22"/>
  <c r="I2537" i="22"/>
  <c r="E2537" i="22"/>
  <c r="M2504" i="22"/>
  <c r="L2504" i="22"/>
  <c r="M2484" i="22"/>
  <c r="L2484" i="22"/>
  <c r="M2465" i="22"/>
  <c r="L2465" i="22"/>
  <c r="G2437" i="22"/>
  <c r="I2437" i="22"/>
  <c r="E2437" i="22"/>
  <c r="G2347" i="22"/>
  <c r="I2347" i="22"/>
  <c r="F2347" i="22"/>
  <c r="E2347" i="22"/>
  <c r="F2230" i="22"/>
  <c r="G2230" i="22"/>
  <c r="I2230" i="22"/>
  <c r="E2230" i="22"/>
  <c r="E2224" i="22"/>
  <c r="G2224" i="22"/>
  <c r="I2224" i="22"/>
  <c r="F2224" i="22"/>
  <c r="L2181" i="22"/>
  <c r="M2181" i="22"/>
  <c r="E2146" i="22"/>
  <c r="G2146" i="22"/>
  <c r="I2146" i="22"/>
  <c r="L2106" i="22"/>
  <c r="M2106" i="22"/>
  <c r="L2069" i="22"/>
  <c r="M2069" i="22"/>
  <c r="E2909" i="22"/>
  <c r="M2908" i="22"/>
  <c r="F2908" i="22"/>
  <c r="G2905" i="22"/>
  <c r="I2905" i="22"/>
  <c r="E2899" i="22"/>
  <c r="M2898" i="22"/>
  <c r="G2891" i="22"/>
  <c r="I2891" i="22"/>
  <c r="F2879" i="22"/>
  <c r="E2839" i="22"/>
  <c r="M2838" i="22"/>
  <c r="E2827" i="22"/>
  <c r="M2826" i="22"/>
  <c r="E2826" i="22"/>
  <c r="M2825" i="22"/>
  <c r="M2822" i="22"/>
  <c r="E2822" i="22"/>
  <c r="M2821" i="22"/>
  <c r="G2821" i="22"/>
  <c r="I2821" i="22"/>
  <c r="E2812" i="22"/>
  <c r="E2796" i="22"/>
  <c r="E2780" i="22"/>
  <c r="E2770" i="22"/>
  <c r="M2769" i="22"/>
  <c r="E2760" i="22"/>
  <c r="L2750" i="22"/>
  <c r="E2750" i="22"/>
  <c r="M2749" i="22"/>
  <c r="E2746" i="22"/>
  <c r="M2745" i="22"/>
  <c r="E2736" i="22"/>
  <c r="L2718" i="22"/>
  <c r="E2718" i="22"/>
  <c r="M2717" i="22"/>
  <c r="E2714" i="22"/>
  <c r="M2713" i="22"/>
  <c r="E2704" i="22"/>
  <c r="L2648" i="22"/>
  <c r="L2644" i="22"/>
  <c r="L2640" i="22"/>
  <c r="L2636" i="22"/>
  <c r="L2632" i="22"/>
  <c r="L2628" i="22"/>
  <c r="L2624" i="22"/>
  <c r="L2620" i="22"/>
  <c r="G2617" i="22"/>
  <c r="I2617" i="22"/>
  <c r="F2617" i="22"/>
  <c r="E2617" i="22"/>
  <c r="M2603" i="22"/>
  <c r="L2603" i="22"/>
  <c r="G2590" i="22"/>
  <c r="I2590" i="22"/>
  <c r="F2590" i="22"/>
  <c r="E2590" i="22"/>
  <c r="L2587" i="22"/>
  <c r="G2562" i="22"/>
  <c r="I2562" i="22"/>
  <c r="E2562" i="22"/>
  <c r="G2519" i="22"/>
  <c r="I2519" i="22"/>
  <c r="F2519" i="22"/>
  <c r="E2519" i="22"/>
  <c r="G2516" i="22"/>
  <c r="I2516" i="22"/>
  <c r="F2516" i="22"/>
  <c r="E2516" i="22"/>
  <c r="G2513" i="22"/>
  <c r="I2513" i="22"/>
  <c r="F2513" i="22"/>
  <c r="E2513" i="22"/>
  <c r="G2500" i="22"/>
  <c r="I2500" i="22"/>
  <c r="E2500" i="22"/>
  <c r="G2477" i="22"/>
  <c r="I2477" i="22"/>
  <c r="E2477" i="22"/>
  <c r="G2454" i="22"/>
  <c r="I2454" i="22"/>
  <c r="F2454" i="22"/>
  <c r="E2454" i="22"/>
  <c r="M2445" i="22"/>
  <c r="L2445" i="22"/>
  <c r="M2426" i="22"/>
  <c r="L2426" i="22"/>
  <c r="M2362" i="22"/>
  <c r="L2362" i="22"/>
  <c r="L2315" i="22"/>
  <c r="M2315" i="22"/>
  <c r="E2268" i="22"/>
  <c r="G2268" i="22"/>
  <c r="I2268" i="22"/>
  <c r="F2268" i="22"/>
  <c r="E2262" i="22"/>
  <c r="G2262" i="22"/>
  <c r="I2262" i="22"/>
  <c r="F2262" i="22"/>
  <c r="E2220" i="22"/>
  <c r="G2220" i="22"/>
  <c r="I2220" i="22"/>
  <c r="F2189" i="22"/>
  <c r="G2189" i="22"/>
  <c r="I2189" i="22"/>
  <c r="E2189" i="22"/>
  <c r="F2182" i="22"/>
  <c r="G2182" i="22"/>
  <c r="I2182" i="22"/>
  <c r="E2182" i="22"/>
  <c r="F2107" i="22"/>
  <c r="E2107" i="22"/>
  <c r="F2070" i="22"/>
  <c r="G2070" i="22"/>
  <c r="I2070" i="22"/>
  <c r="E2070" i="22"/>
  <c r="E1922" i="22"/>
  <c r="F1922" i="22"/>
  <c r="E1890" i="22"/>
  <c r="F1890" i="22"/>
  <c r="G1890" i="22"/>
  <c r="I1890" i="22"/>
  <c r="E1877" i="22"/>
  <c r="G1877" i="22"/>
  <c r="I1877" i="22"/>
  <c r="E1842" i="22"/>
  <c r="F1842" i="22"/>
  <c r="E1836" i="22"/>
  <c r="F1836" i="22"/>
  <c r="L1821" i="22"/>
  <c r="M1821" i="22"/>
  <c r="E1804" i="22"/>
  <c r="F1804" i="22"/>
  <c r="L1789" i="22"/>
  <c r="M1789" i="22"/>
  <c r="F1787" i="22"/>
  <c r="E1787" i="22"/>
  <c r="G1787" i="22"/>
  <c r="I1787" i="22"/>
  <c r="F1771" i="22"/>
  <c r="E1771" i="22"/>
  <c r="G1771" i="22"/>
  <c r="I1771" i="22"/>
  <c r="F1755" i="22"/>
  <c r="E1755" i="22"/>
  <c r="G1755" i="22"/>
  <c r="I1755" i="22"/>
  <c r="F1739" i="22"/>
  <c r="E1739" i="22"/>
  <c r="G1739" i="22"/>
  <c r="I1739" i="22"/>
  <c r="F1713" i="22"/>
  <c r="E1713" i="22"/>
  <c r="E1694" i="22"/>
  <c r="G1694" i="22"/>
  <c r="I1694" i="22"/>
  <c r="E1663" i="22"/>
  <c r="F1663" i="22"/>
  <c r="G1663" i="22"/>
  <c r="I1663" i="22"/>
  <c r="G1612" i="22"/>
  <c r="I1612" i="22"/>
  <c r="F1612" i="22"/>
  <c r="F1579" i="22"/>
  <c r="E1579" i="22"/>
  <c r="G1579" i="22"/>
  <c r="I1579" i="22"/>
  <c r="G1548" i="22"/>
  <c r="I1548" i="22"/>
  <c r="F1548" i="22"/>
  <c r="M2581" i="22"/>
  <c r="L2581" i="22"/>
  <c r="G2530" i="22"/>
  <c r="I2530" i="22"/>
  <c r="F2530" i="22"/>
  <c r="E2530" i="22"/>
  <c r="M2508" i="22"/>
  <c r="L2508" i="22"/>
  <c r="M2505" i="22"/>
  <c r="L2505" i="22"/>
  <c r="M2485" i="22"/>
  <c r="L2485" i="22"/>
  <c r="M2464" i="22"/>
  <c r="L2464" i="22"/>
  <c r="G2434" i="22"/>
  <c r="I2434" i="22"/>
  <c r="F2434" i="22"/>
  <c r="E2434" i="22"/>
  <c r="L2354" i="22"/>
  <c r="M2354" i="22"/>
  <c r="L2338" i="22"/>
  <c r="M2338" i="22"/>
  <c r="G2311" i="22"/>
  <c r="I2311" i="22"/>
  <c r="F2311" i="22"/>
  <c r="E2311" i="22"/>
  <c r="L2270" i="22"/>
  <c r="M2270" i="22"/>
  <c r="F2227" i="22"/>
  <c r="G2227" i="22"/>
  <c r="I2227" i="22"/>
  <c r="E2130" i="22"/>
  <c r="F2130" i="22"/>
  <c r="G2130" i="22"/>
  <c r="I2130" i="22"/>
  <c r="E2114" i="22"/>
  <c r="F2114" i="22"/>
  <c r="E2054" i="22"/>
  <c r="F2054" i="22"/>
  <c r="G2054" i="22"/>
  <c r="I2054" i="22"/>
  <c r="G2989" i="22"/>
  <c r="I2989" i="22"/>
  <c r="I2988" i="22"/>
  <c r="G2959" i="22"/>
  <c r="I2959" i="22"/>
  <c r="G2925" i="22"/>
  <c r="I2925" i="22"/>
  <c r="I2924" i="22"/>
  <c r="G2895" i="22"/>
  <c r="I2895" i="22"/>
  <c r="G2861" i="22"/>
  <c r="I2861" i="22"/>
  <c r="I2860" i="22"/>
  <c r="G2833" i="22"/>
  <c r="I2833" i="22"/>
  <c r="I2832" i="22"/>
  <c r="G2768" i="22"/>
  <c r="I2768" i="22"/>
  <c r="G2744" i="22"/>
  <c r="I2744" i="22"/>
  <c r="G2712" i="22"/>
  <c r="I2712" i="22"/>
  <c r="M2604" i="22"/>
  <c r="L2604" i="22"/>
  <c r="M2602" i="22"/>
  <c r="L2602" i="22"/>
  <c r="G2578" i="22"/>
  <c r="I2578" i="22"/>
  <c r="F2578" i="22"/>
  <c r="E2578" i="22"/>
  <c r="G2489" i="22"/>
  <c r="I2489" i="22"/>
  <c r="E2489" i="22"/>
  <c r="G2476" i="22"/>
  <c r="I2476" i="22"/>
  <c r="F2476" i="22"/>
  <c r="G2457" i="22"/>
  <c r="I2457" i="22"/>
  <c r="E2457" i="22"/>
  <c r="M2444" i="22"/>
  <c r="L2444" i="22"/>
  <c r="M2418" i="22"/>
  <c r="L2418" i="22"/>
  <c r="G2355" i="22"/>
  <c r="I2355" i="22"/>
  <c r="F2355" i="22"/>
  <c r="E2355" i="22"/>
  <c r="L2346" i="22"/>
  <c r="M2346" i="22"/>
  <c r="G2339" i="22"/>
  <c r="I2339" i="22"/>
  <c r="F2339" i="22"/>
  <c r="E2339" i="22"/>
  <c r="L2331" i="22"/>
  <c r="M2331" i="22"/>
  <c r="G2327" i="22"/>
  <c r="I2327" i="22"/>
  <c r="F2327" i="22"/>
  <c r="E2327" i="22"/>
  <c r="G2271" i="22"/>
  <c r="I2271" i="22"/>
  <c r="F2271" i="22"/>
  <c r="E2271" i="22"/>
  <c r="F2269" i="22"/>
  <c r="G2269" i="22"/>
  <c r="I2269" i="22"/>
  <c r="E2269" i="22"/>
  <c r="E2267" i="22"/>
  <c r="G2267" i="22"/>
  <c r="I2267" i="22"/>
  <c r="F2267" i="22"/>
  <c r="L2229" i="22"/>
  <c r="M2229" i="22"/>
  <c r="E2219" i="22"/>
  <c r="G2219" i="22"/>
  <c r="I2219" i="22"/>
  <c r="F2219" i="22"/>
  <c r="F2181" i="22"/>
  <c r="G2181" i="22"/>
  <c r="I2181" i="22"/>
  <c r="E2121" i="22"/>
  <c r="F2121" i="22"/>
  <c r="E2087" i="22"/>
  <c r="G2087" i="22"/>
  <c r="I2087" i="22"/>
  <c r="F2087" i="22"/>
  <c r="I2615" i="22"/>
  <c r="F2546" i="22"/>
  <c r="I2535" i="22"/>
  <c r="I2533" i="22"/>
  <c r="I2517" i="22"/>
  <c r="I2514" i="22"/>
  <c r="F2499" i="22"/>
  <c r="F2496" i="22"/>
  <c r="F2493" i="22"/>
  <c r="I2481" i="22"/>
  <c r="I2469" i="22"/>
  <c r="I2461" i="22"/>
  <c r="I2455" i="22"/>
  <c r="I2449" i="22"/>
  <c r="I2441" i="22"/>
  <c r="I2435" i="22"/>
  <c r="F2415" i="22"/>
  <c r="F2411" i="22"/>
  <c r="F2407" i="22"/>
  <c r="F2403" i="22"/>
  <c r="F2329" i="22"/>
  <c r="F2313" i="22"/>
  <c r="G2304" i="22"/>
  <c r="I2304" i="22"/>
  <c r="I2278" i="22"/>
  <c r="G2249" i="22"/>
  <c r="I2249" i="22"/>
  <c r="G2248" i="22"/>
  <c r="I2248" i="22"/>
  <c r="F2237" i="22"/>
  <c r="F2235" i="22"/>
  <c r="I2234" i="22"/>
  <c r="F2221" i="22"/>
  <c r="F2214" i="22"/>
  <c r="G2176" i="22"/>
  <c r="I2176" i="22"/>
  <c r="G2151" i="22"/>
  <c r="I2151" i="22"/>
  <c r="G2139" i="22"/>
  <c r="I2139" i="22"/>
  <c r="F2125" i="22"/>
  <c r="G2124" i="22"/>
  <c r="I2124" i="22"/>
  <c r="I2102" i="22"/>
  <c r="I2093" i="22"/>
  <c r="E2066" i="22"/>
  <c r="G2066" i="22"/>
  <c r="I2066" i="22"/>
  <c r="I2056" i="22"/>
  <c r="L2053" i="22"/>
  <c r="M2053" i="22"/>
  <c r="G2048" i="22"/>
  <c r="I2048" i="22"/>
  <c r="F2048" i="22"/>
  <c r="E2025" i="22"/>
  <c r="F2025" i="22"/>
  <c r="G2025" i="22"/>
  <c r="I2025" i="22"/>
  <c r="F1838" i="22"/>
  <c r="E1838" i="22"/>
  <c r="F1829" i="22"/>
  <c r="E1829" i="22"/>
  <c r="F1806" i="22"/>
  <c r="E1806" i="22"/>
  <c r="F1797" i="22"/>
  <c r="E1797" i="22"/>
  <c r="G1720" i="22"/>
  <c r="I1720" i="22"/>
  <c r="E1720" i="22"/>
  <c r="G1696" i="22"/>
  <c r="I1696" i="22"/>
  <c r="E1696" i="22"/>
  <c r="F1683" i="22"/>
  <c r="E1683" i="22"/>
  <c r="E1671" i="22"/>
  <c r="F1671" i="22"/>
  <c r="G1671" i="22"/>
  <c r="I1671" i="22"/>
  <c r="F1627" i="22"/>
  <c r="E1627" i="22"/>
  <c r="G1627" i="22"/>
  <c r="I1627" i="22"/>
  <c r="G1596" i="22"/>
  <c r="I1596" i="22"/>
  <c r="F1596" i="22"/>
  <c r="F1563" i="22"/>
  <c r="E1563" i="22"/>
  <c r="G1563" i="22"/>
  <c r="I1563" i="22"/>
  <c r="E1527" i="22"/>
  <c r="F1527" i="22"/>
  <c r="G1527" i="22"/>
  <c r="I1527" i="22"/>
  <c r="I2294" i="22"/>
  <c r="I2253" i="22"/>
  <c r="I2166" i="22"/>
  <c r="I2149" i="22"/>
  <c r="I2136" i="22"/>
  <c r="E2096" i="22"/>
  <c r="F2096" i="22"/>
  <c r="E1961" i="22"/>
  <c r="F1961" i="22"/>
  <c r="G1961" i="22"/>
  <c r="I1961" i="22"/>
  <c r="E1880" i="22"/>
  <c r="G1880" i="22"/>
  <c r="I1880" i="22"/>
  <c r="L1877" i="22"/>
  <c r="M1877" i="22"/>
  <c r="L1842" i="22"/>
  <c r="M1842" i="22"/>
  <c r="F1822" i="22"/>
  <c r="E1822" i="22"/>
  <c r="F1813" i="22"/>
  <c r="E1813" i="22"/>
  <c r="F1790" i="22"/>
  <c r="E1790" i="22"/>
  <c r="E1711" i="22"/>
  <c r="F1711" i="22"/>
  <c r="G1711" i="22"/>
  <c r="I1711" i="22"/>
  <c r="E1655" i="22"/>
  <c r="F1655" i="22"/>
  <c r="G1655" i="22"/>
  <c r="I1655" i="22"/>
  <c r="F1595" i="22"/>
  <c r="E1595" i="22"/>
  <c r="G1595" i="22"/>
  <c r="I1595" i="22"/>
  <c r="G1564" i="22"/>
  <c r="I1564" i="22"/>
  <c r="F1564" i="22"/>
  <c r="E2605" i="22"/>
  <c r="I2603" i="22"/>
  <c r="E2601" i="22"/>
  <c r="I2599" i="22"/>
  <c r="L2580" i="22"/>
  <c r="E2569" i="22"/>
  <c r="I2567" i="22"/>
  <c r="L2555" i="22"/>
  <c r="E2520" i="22"/>
  <c r="E2509" i="22"/>
  <c r="E2506" i="22"/>
  <c r="I2504" i="22"/>
  <c r="E2503" i="22"/>
  <c r="E2502" i="22"/>
  <c r="L2491" i="22"/>
  <c r="E2487" i="22"/>
  <c r="F2486" i="22"/>
  <c r="E2480" i="22"/>
  <c r="M2479" i="22"/>
  <c r="F2473" i="22"/>
  <c r="E2467" i="22"/>
  <c r="F2466" i="22"/>
  <c r="E2460" i="22"/>
  <c r="M2459" i="22"/>
  <c r="E2447" i="22"/>
  <c r="F2446" i="22"/>
  <c r="E2440" i="22"/>
  <c r="M2439" i="22"/>
  <c r="L2420" i="22"/>
  <c r="E2417" i="22"/>
  <c r="E2413" i="22"/>
  <c r="E2409" i="22"/>
  <c r="E2405" i="22"/>
  <c r="L2366" i="22"/>
  <c r="E2345" i="22"/>
  <c r="M2344" i="22"/>
  <c r="E2337" i="22"/>
  <c r="M2336" i="22"/>
  <c r="L2327" i="22"/>
  <c r="E2321" i="22"/>
  <c r="I2301" i="22"/>
  <c r="I2285" i="22"/>
  <c r="F2251" i="22"/>
  <c r="I2246" i="22"/>
  <c r="E2240" i="22"/>
  <c r="M2239" i="22"/>
  <c r="F2231" i="22"/>
  <c r="G2190" i="22"/>
  <c r="I2190" i="22"/>
  <c r="F2180" i="22"/>
  <c r="I2175" i="22"/>
  <c r="E2174" i="22"/>
  <c r="M2173" i="22"/>
  <c r="I2173" i="22"/>
  <c r="G2167" i="22"/>
  <c r="I2167" i="22"/>
  <c r="I2157" i="22"/>
  <c r="I2150" i="22"/>
  <c r="F2144" i="22"/>
  <c r="F2137" i="22"/>
  <c r="F2134" i="22"/>
  <c r="L2133" i="22"/>
  <c r="M2133" i="22"/>
  <c r="E2103" i="22"/>
  <c r="F2103" i="22"/>
  <c r="E2082" i="22"/>
  <c r="G2082" i="22"/>
  <c r="I2082" i="22"/>
  <c r="E2075" i="22"/>
  <c r="G2075" i="22"/>
  <c r="I2075" i="22"/>
  <c r="I2072" i="22"/>
  <c r="E1891" i="22"/>
  <c r="G1891" i="22"/>
  <c r="I1891" i="22"/>
  <c r="E1878" i="22"/>
  <c r="F1878" i="22"/>
  <c r="G1878" i="22"/>
  <c r="I1878" i="22"/>
  <c r="F1843" i="22"/>
  <c r="E1843" i="22"/>
  <c r="G1843" i="22"/>
  <c r="I1843" i="22"/>
  <c r="L1837" i="22"/>
  <c r="M1837" i="22"/>
  <c r="E1820" i="22"/>
  <c r="F1820" i="22"/>
  <c r="L1805" i="22"/>
  <c r="M1805" i="22"/>
  <c r="E1788" i="22"/>
  <c r="F1788" i="22"/>
  <c r="E1772" i="22"/>
  <c r="F1772" i="22"/>
  <c r="E1756" i="22"/>
  <c r="F1756" i="22"/>
  <c r="E1740" i="22"/>
  <c r="F1740" i="22"/>
  <c r="F1643" i="22"/>
  <c r="E1643" i="22"/>
  <c r="G1643" i="22"/>
  <c r="I1643" i="22"/>
  <c r="F1611" i="22"/>
  <c r="E1611" i="22"/>
  <c r="G1611" i="22"/>
  <c r="I1611" i="22"/>
  <c r="G1580" i="22"/>
  <c r="I1580" i="22"/>
  <c r="F1580" i="22"/>
  <c r="F1539" i="22"/>
  <c r="G1539" i="22"/>
  <c r="I1539" i="22"/>
  <c r="G1428" i="22"/>
  <c r="I1428" i="22"/>
  <c r="E1428" i="22"/>
  <c r="E1402" i="22"/>
  <c r="G1402" i="22"/>
  <c r="I1402" i="22"/>
  <c r="G1383" i="22"/>
  <c r="I1383" i="22"/>
  <c r="E1383" i="22"/>
  <c r="E1339" i="22"/>
  <c r="F1339" i="22"/>
  <c r="G1339" i="22"/>
  <c r="I1339" i="22"/>
  <c r="G1268" i="22"/>
  <c r="I1268" i="22"/>
  <c r="F1268" i="22"/>
  <c r="F1247" i="22"/>
  <c r="E1247" i="22"/>
  <c r="E1194" i="22"/>
  <c r="G1194" i="22"/>
  <c r="I1194" i="22"/>
  <c r="E1067" i="22"/>
  <c r="G1067" i="22"/>
  <c r="I1067" i="22"/>
  <c r="E917" i="22"/>
  <c r="G917" i="22"/>
  <c r="I917" i="22"/>
  <c r="F917" i="22"/>
  <c r="I2008" i="22"/>
  <c r="I1707" i="22"/>
  <c r="I1684" i="22"/>
  <c r="I1676" i="22"/>
  <c r="I1666" i="22"/>
  <c r="I1658" i="22"/>
  <c r="I1650" i="22"/>
  <c r="I1544" i="22"/>
  <c r="I1512" i="22"/>
  <c r="I1496" i="22"/>
  <c r="I1480" i="22"/>
  <c r="I1464" i="22"/>
  <c r="I1448" i="22"/>
  <c r="I1432" i="22"/>
  <c r="G1412" i="22"/>
  <c r="I1412" i="22"/>
  <c r="E1412" i="22"/>
  <c r="G1403" i="22"/>
  <c r="I1403" i="22"/>
  <c r="E1386" i="22"/>
  <c r="G1386" i="22"/>
  <c r="I1386" i="22"/>
  <c r="I1379" i="22"/>
  <c r="E1374" i="22"/>
  <c r="G1374" i="22"/>
  <c r="I1374" i="22"/>
  <c r="F1368" i="22"/>
  <c r="G1368" i="22"/>
  <c r="I1368" i="22"/>
  <c r="E1355" i="22"/>
  <c r="G1355" i="22"/>
  <c r="I1355" i="22"/>
  <c r="E932" i="22"/>
  <c r="G932" i="22"/>
  <c r="I932" i="22"/>
  <c r="E884" i="22"/>
  <c r="G884" i="22"/>
  <c r="I884" i="22"/>
  <c r="E876" i="22"/>
  <c r="G876" i="22"/>
  <c r="I876" i="22"/>
  <c r="I2037" i="22"/>
  <c r="G2016" i="22"/>
  <c r="I2016" i="22"/>
  <c r="G2011" i="22"/>
  <c r="I2011" i="22"/>
  <c r="I2005" i="22"/>
  <c r="I1989" i="22"/>
  <c r="I1973" i="22"/>
  <c r="G1872" i="22"/>
  <c r="I1872" i="22"/>
  <c r="G1719" i="22"/>
  <c r="I1719" i="22"/>
  <c r="G1695" i="22"/>
  <c r="I1695" i="22"/>
  <c r="I1691" i="22"/>
  <c r="I1670" i="22"/>
  <c r="I1662" i="22"/>
  <c r="I1654" i="22"/>
  <c r="G1631" i="22"/>
  <c r="I1631" i="22"/>
  <c r="I1626" i="22"/>
  <c r="G1615" i="22"/>
  <c r="I1615" i="22"/>
  <c r="G1599" i="22"/>
  <c r="I1599" i="22"/>
  <c r="I1588" i="22"/>
  <c r="G1583" i="22"/>
  <c r="I1583" i="22"/>
  <c r="I1572" i="22"/>
  <c r="G1567" i="22"/>
  <c r="I1567" i="22"/>
  <c r="I1560" i="22"/>
  <c r="G1551" i="22"/>
  <c r="I1551" i="22"/>
  <c r="I1536" i="22"/>
  <c r="G1519" i="22"/>
  <c r="I1519" i="22"/>
  <c r="I1424" i="22"/>
  <c r="G1415" i="22"/>
  <c r="I1415" i="22"/>
  <c r="E1415" i="22"/>
  <c r="G1396" i="22"/>
  <c r="I1396" i="22"/>
  <c r="E1396" i="22"/>
  <c r="F1391" i="22"/>
  <c r="F1388" i="22"/>
  <c r="E1379" i="22"/>
  <c r="F1379" i="22"/>
  <c r="G1356" i="22"/>
  <c r="I1356" i="22"/>
  <c r="F1356" i="22"/>
  <c r="G1340" i="22"/>
  <c r="I1340" i="22"/>
  <c r="E1340" i="22"/>
  <c r="F1340" i="22"/>
  <c r="E1334" i="22"/>
  <c r="G1334" i="22"/>
  <c r="I1334" i="22"/>
  <c r="E1295" i="22"/>
  <c r="F1295" i="22"/>
  <c r="G1295" i="22"/>
  <c r="I1295" i="22"/>
  <c r="G1267" i="22"/>
  <c r="I1267" i="22"/>
  <c r="E1267" i="22"/>
  <c r="F1267" i="22"/>
  <c r="I1222" i="22"/>
  <c r="M946" i="22"/>
  <c r="L946" i="22"/>
  <c r="E916" i="22"/>
  <c r="G916" i="22"/>
  <c r="I916" i="22"/>
  <c r="M884" i="22"/>
  <c r="L884" i="22"/>
  <c r="M876" i="22"/>
  <c r="L876" i="22"/>
  <c r="I2123" i="22"/>
  <c r="I2120" i="22"/>
  <c r="I2043" i="22"/>
  <c r="I2038" i="22"/>
  <c r="I2029" i="22"/>
  <c r="G2018" i="22"/>
  <c r="I2018" i="22"/>
  <c r="I1997" i="22"/>
  <c r="I1963" i="22"/>
  <c r="I1933" i="22"/>
  <c r="I1911" i="22"/>
  <c r="I1901" i="22"/>
  <c r="F1899" i="22"/>
  <c r="G1881" i="22"/>
  <c r="I1881" i="22"/>
  <c r="I1869" i="22"/>
  <c r="I1862" i="22"/>
  <c r="G1859" i="22"/>
  <c r="I1859" i="22"/>
  <c r="I1851" i="22"/>
  <c r="G1848" i="22"/>
  <c r="I1848" i="22"/>
  <c r="G1837" i="22"/>
  <c r="I1837" i="22"/>
  <c r="G1821" i="22"/>
  <c r="I1821" i="22"/>
  <c r="G1805" i="22"/>
  <c r="I1805" i="22"/>
  <c r="G1789" i="22"/>
  <c r="I1789" i="22"/>
  <c r="G1773" i="22"/>
  <c r="I1773" i="22"/>
  <c r="G1757" i="22"/>
  <c r="I1757" i="22"/>
  <c r="G1741" i="22"/>
  <c r="I1741" i="22"/>
  <c r="I1716" i="22"/>
  <c r="I1675" i="22"/>
  <c r="G1635" i="22"/>
  <c r="I1635" i="22"/>
  <c r="I1528" i="22"/>
  <c r="F1516" i="22"/>
  <c r="F1511" i="22"/>
  <c r="F1508" i="22"/>
  <c r="G1507" i="22"/>
  <c r="I1507" i="22"/>
  <c r="I1504" i="22"/>
  <c r="F1495" i="22"/>
  <c r="F1492" i="22"/>
  <c r="G1491" i="22"/>
  <c r="I1491" i="22"/>
  <c r="I1488" i="22"/>
  <c r="F1479" i="22"/>
  <c r="F1476" i="22"/>
  <c r="G1475" i="22"/>
  <c r="I1475" i="22"/>
  <c r="I1472" i="22"/>
  <c r="F1463" i="22"/>
  <c r="F1460" i="22"/>
  <c r="G1459" i="22"/>
  <c r="I1459" i="22"/>
  <c r="I1456" i="22"/>
  <c r="F1447" i="22"/>
  <c r="F1444" i="22"/>
  <c r="G1443" i="22"/>
  <c r="I1443" i="22"/>
  <c r="I1440" i="22"/>
  <c r="F1431" i="22"/>
  <c r="F1428" i="22"/>
  <c r="E1418" i="22"/>
  <c r="G1418" i="22"/>
  <c r="I1418" i="22"/>
  <c r="I1408" i="22"/>
  <c r="G1399" i="22"/>
  <c r="I1399" i="22"/>
  <c r="E1399" i="22"/>
  <c r="G1394" i="22"/>
  <c r="I1394" i="22"/>
  <c r="E1391" i="22"/>
  <c r="E1388" i="22"/>
  <c r="F1383" i="22"/>
  <c r="G1380" i="22"/>
  <c r="I1380" i="22"/>
  <c r="E1380" i="22"/>
  <c r="F1352" i="22"/>
  <c r="G1352" i="22"/>
  <c r="I1352" i="22"/>
  <c r="E1350" i="22"/>
  <c r="G1350" i="22"/>
  <c r="I1350" i="22"/>
  <c r="E1235" i="22"/>
  <c r="F1235" i="22"/>
  <c r="G1235" i="22"/>
  <c r="I1235" i="22"/>
  <c r="E1131" i="22"/>
  <c r="G1131" i="22"/>
  <c r="I1131" i="22"/>
  <c r="M916" i="22"/>
  <c r="L916" i="22"/>
  <c r="E877" i="22"/>
  <c r="F877" i="22"/>
  <c r="G877" i="22"/>
  <c r="I877" i="22"/>
  <c r="E1364" i="22"/>
  <c r="F1363" i="22"/>
  <c r="G1358" i="22"/>
  <c r="I1358" i="22"/>
  <c r="E1348" i="22"/>
  <c r="F1347" i="22"/>
  <c r="G1342" i="22"/>
  <c r="I1342" i="22"/>
  <c r="I1327" i="22"/>
  <c r="G1323" i="22"/>
  <c r="I1323" i="22"/>
  <c r="F1316" i="22"/>
  <c r="F1315" i="22"/>
  <c r="I1307" i="22"/>
  <c r="F1303" i="22"/>
  <c r="F1300" i="22"/>
  <c r="E1291" i="22"/>
  <c r="F1290" i="22"/>
  <c r="E1289" i="22"/>
  <c r="E1288" i="22"/>
  <c r="F1287" i="22"/>
  <c r="G1286" i="22"/>
  <c r="I1286" i="22"/>
  <c r="E1283" i="22"/>
  <c r="G1270" i="22"/>
  <c r="I1270" i="22"/>
  <c r="E1255" i="22"/>
  <c r="F1252" i="22"/>
  <c r="F1251" i="22"/>
  <c r="F1243" i="22"/>
  <c r="I1229" i="22"/>
  <c r="F1219" i="22"/>
  <c r="G1218" i="22"/>
  <c r="I1218" i="22"/>
  <c r="E1203" i="22"/>
  <c r="F1190" i="22"/>
  <c r="E1187" i="22"/>
  <c r="F1182" i="22"/>
  <c r="E1179" i="22"/>
  <c r="F1174" i="22"/>
  <c r="E1171" i="22"/>
  <c r="F1166" i="22"/>
  <c r="E1163" i="22"/>
  <c r="F1158" i="22"/>
  <c r="E1155" i="22"/>
  <c r="G1099" i="22"/>
  <c r="I1099" i="22"/>
  <c r="F1041" i="22"/>
  <c r="L1040" i="22"/>
  <c r="G1040" i="22"/>
  <c r="I1040" i="22"/>
  <c r="F1029" i="22"/>
  <c r="L1028" i="22"/>
  <c r="L965" i="22"/>
  <c r="G965" i="22"/>
  <c r="I965" i="22"/>
  <c r="E947" i="22"/>
  <c r="F947" i="22"/>
  <c r="M932" i="22"/>
  <c r="L932" i="22"/>
  <c r="M914" i="22"/>
  <c r="L914" i="22"/>
  <c r="L900" i="22"/>
  <c r="G900" i="22"/>
  <c r="I900" i="22"/>
  <c r="E893" i="22"/>
  <c r="G893" i="22"/>
  <c r="I893" i="22"/>
  <c r="L860" i="22"/>
  <c r="G860" i="22"/>
  <c r="I860" i="22"/>
  <c r="E845" i="22"/>
  <c r="F845" i="22"/>
  <c r="M781" i="22"/>
  <c r="L781" i="22"/>
  <c r="L735" i="22"/>
  <c r="M735" i="22"/>
  <c r="E622" i="22"/>
  <c r="F622" i="22"/>
  <c r="G1336" i="22"/>
  <c r="I1336" i="22"/>
  <c r="G1333" i="22"/>
  <c r="I1333" i="22"/>
  <c r="G1317" i="22"/>
  <c r="I1317" i="22"/>
  <c r="E1303" i="22"/>
  <c r="I1283" i="22"/>
  <c r="I1255" i="22"/>
  <c r="G1253" i="22"/>
  <c r="I1253" i="22"/>
  <c r="F1218" i="22"/>
  <c r="G1083" i="22"/>
  <c r="I1083" i="22"/>
  <c r="F1033" i="22"/>
  <c r="L1032" i="22"/>
  <c r="G1032" i="22"/>
  <c r="I1032" i="22"/>
  <c r="L952" i="22"/>
  <c r="G952" i="22"/>
  <c r="I952" i="22"/>
  <c r="L948" i="22"/>
  <c r="G948" i="22"/>
  <c r="I948" i="22"/>
  <c r="E933" i="22"/>
  <c r="F933" i="22"/>
  <c r="E915" i="22"/>
  <c r="F915" i="22"/>
  <c r="F909" i="22"/>
  <c r="L908" i="22"/>
  <c r="G908" i="22"/>
  <c r="I908" i="22"/>
  <c r="M890" i="22"/>
  <c r="L890" i="22"/>
  <c r="F869" i="22"/>
  <c r="L868" i="22"/>
  <c r="G868" i="22"/>
  <c r="I868" i="22"/>
  <c r="E861" i="22"/>
  <c r="G861" i="22"/>
  <c r="I861" i="22"/>
  <c r="E852" i="22"/>
  <c r="G852" i="22"/>
  <c r="I852" i="22"/>
  <c r="M805" i="22"/>
  <c r="L805" i="22"/>
  <c r="M773" i="22"/>
  <c r="L773" i="22"/>
  <c r="E749" i="22"/>
  <c r="F749" i="22"/>
  <c r="F736" i="22"/>
  <c r="E736" i="22"/>
  <c r="E710" i="22"/>
  <c r="F710" i="22"/>
  <c r="E667" i="22"/>
  <c r="F667" i="22"/>
  <c r="E665" i="22"/>
  <c r="F665" i="22"/>
  <c r="G665" i="22"/>
  <c r="I665" i="22"/>
  <c r="I1303" i="22"/>
  <c r="E949" i="22"/>
  <c r="G949" i="22"/>
  <c r="I949" i="22"/>
  <c r="E940" i="22"/>
  <c r="G940" i="22"/>
  <c r="I940" i="22"/>
  <c r="E891" i="22"/>
  <c r="F891" i="22"/>
  <c r="M852" i="22"/>
  <c r="L852" i="22"/>
  <c r="E844" i="22"/>
  <c r="G844" i="22"/>
  <c r="I844" i="22"/>
  <c r="M797" i="22"/>
  <c r="L797" i="22"/>
  <c r="M765" i="22"/>
  <c r="L765" i="22"/>
  <c r="L736" i="22"/>
  <c r="M736" i="22"/>
  <c r="E715" i="22"/>
  <c r="F715" i="22"/>
  <c r="L703" i="22"/>
  <c r="M703" i="22"/>
  <c r="G679" i="22"/>
  <c r="I679" i="22"/>
  <c r="E679" i="22"/>
  <c r="L669" i="22"/>
  <c r="M669" i="22"/>
  <c r="L663" i="22"/>
  <c r="M663" i="22"/>
  <c r="G650" i="22"/>
  <c r="I650" i="22"/>
  <c r="F650" i="22"/>
  <c r="E628" i="22"/>
  <c r="G628" i="22"/>
  <c r="I628" i="22"/>
  <c r="E853" i="22"/>
  <c r="F853" i="22"/>
  <c r="M844" i="22"/>
  <c r="L844" i="22"/>
  <c r="M789" i="22"/>
  <c r="L789" i="22"/>
  <c r="M757" i="22"/>
  <c r="L757" i="22"/>
  <c r="E739" i="22"/>
  <c r="F739" i="22"/>
  <c r="G739" i="22"/>
  <c r="I739" i="22"/>
  <c r="E737" i="22"/>
  <c r="F737" i="22"/>
  <c r="G737" i="22"/>
  <c r="I737" i="22"/>
  <c r="E735" i="22"/>
  <c r="G735" i="22"/>
  <c r="I735" i="22"/>
  <c r="E721" i="22"/>
  <c r="F721" i="22"/>
  <c r="F704" i="22"/>
  <c r="E704" i="22"/>
  <c r="G704" i="22"/>
  <c r="I704" i="22"/>
  <c r="F670" i="22"/>
  <c r="E670" i="22"/>
  <c r="G670" i="22"/>
  <c r="I670" i="22"/>
  <c r="G666" i="22"/>
  <c r="I666" i="22"/>
  <c r="F666" i="22"/>
  <c r="F664" i="22"/>
  <c r="E664" i="22"/>
  <c r="G664" i="22"/>
  <c r="I664" i="22"/>
  <c r="E596" i="22"/>
  <c r="F596" i="22"/>
  <c r="F731" i="22"/>
  <c r="G726" i="22"/>
  <c r="I726" i="22"/>
  <c r="E709" i="22"/>
  <c r="F708" i="22"/>
  <c r="F700" i="22"/>
  <c r="E693" i="22"/>
  <c r="F688" i="22"/>
  <c r="F672" i="22"/>
  <c r="I668" i="22"/>
  <c r="F656" i="22"/>
  <c r="F644" i="22"/>
  <c r="F637" i="22"/>
  <c r="F634" i="22"/>
  <c r="G624" i="22"/>
  <c r="I624" i="22"/>
  <c r="F618" i="22"/>
  <c r="E617" i="22"/>
  <c r="G614" i="22"/>
  <c r="I614" i="22"/>
  <c r="E607" i="22"/>
  <c r="F598" i="22"/>
  <c r="F590" i="22"/>
  <c r="E582" i="22"/>
  <c r="M581" i="22"/>
  <c r="I570" i="22"/>
  <c r="F567" i="22"/>
  <c r="I558" i="22"/>
  <c r="I553" i="22"/>
  <c r="I537" i="22"/>
  <c r="I526" i="22"/>
  <c r="G521" i="22"/>
  <c r="I521" i="22"/>
  <c r="E521" i="22"/>
  <c r="L512" i="22"/>
  <c r="M512" i="22"/>
  <c r="F510" i="22"/>
  <c r="G510" i="22"/>
  <c r="I510" i="22"/>
  <c r="E509" i="22"/>
  <c r="M508" i="22"/>
  <c r="G501" i="22"/>
  <c r="I501" i="22"/>
  <c r="F501" i="22"/>
  <c r="I494" i="22"/>
  <c r="M469" i="22"/>
  <c r="L469" i="22"/>
  <c r="M454" i="22"/>
  <c r="L415" i="22"/>
  <c r="L414" i="22"/>
  <c r="E414" i="22"/>
  <c r="M396" i="22"/>
  <c r="L396" i="22"/>
  <c r="L392" i="22"/>
  <c r="L365" i="22"/>
  <c r="M365" i="22"/>
  <c r="G307" i="22"/>
  <c r="I307" i="22"/>
  <c r="E307" i="22"/>
  <c r="E228" i="22"/>
  <c r="F228" i="22"/>
  <c r="E180" i="22"/>
  <c r="G180" i="22"/>
  <c r="I180" i="22"/>
  <c r="E164" i="22"/>
  <c r="G164" i="22"/>
  <c r="I164" i="22"/>
  <c r="L74" i="22"/>
  <c r="M74" i="22"/>
  <c r="M29" i="22"/>
  <c r="L29" i="22"/>
  <c r="M27" i="22"/>
  <c r="L27" i="22"/>
  <c r="F525" i="22"/>
  <c r="G513" i="22"/>
  <c r="I513" i="22"/>
  <c r="E513" i="22"/>
  <c r="L504" i="22"/>
  <c r="M504" i="22"/>
  <c r="F491" i="22"/>
  <c r="G491" i="22"/>
  <c r="I491" i="22"/>
  <c r="G486" i="22"/>
  <c r="I486" i="22"/>
  <c r="L427" i="22"/>
  <c r="M427" i="22"/>
  <c r="G418" i="22"/>
  <c r="I418" i="22"/>
  <c r="E418" i="22"/>
  <c r="L401" i="22"/>
  <c r="M401" i="22"/>
  <c r="L390" i="22"/>
  <c r="M390" i="22"/>
  <c r="F292" i="22"/>
  <c r="E292" i="22"/>
  <c r="L97" i="22"/>
  <c r="M97" i="22"/>
  <c r="G722" i="22"/>
  <c r="I722" i="22"/>
  <c r="G663" i="22"/>
  <c r="I663" i="22"/>
  <c r="G620" i="22"/>
  <c r="I620" i="22"/>
  <c r="G580" i="22"/>
  <c r="I580" i="22"/>
  <c r="F574" i="22"/>
  <c r="F573" i="22"/>
  <c r="E563" i="22"/>
  <c r="E525" i="22"/>
  <c r="M524" i="22"/>
  <c r="M517" i="22"/>
  <c r="F517" i="22"/>
  <c r="G505" i="22"/>
  <c r="I505" i="22"/>
  <c r="E505" i="22"/>
  <c r="G503" i="22"/>
  <c r="I503" i="22"/>
  <c r="G498" i="22"/>
  <c r="I498" i="22"/>
  <c r="F494" i="22"/>
  <c r="E486" i="22"/>
  <c r="M485" i="22"/>
  <c r="L475" i="22"/>
  <c r="F475" i="22"/>
  <c r="L466" i="22"/>
  <c r="M466" i="22"/>
  <c r="L464" i="22"/>
  <c r="F464" i="22"/>
  <c r="M463" i="22"/>
  <c r="G428" i="22"/>
  <c r="I428" i="22"/>
  <c r="F428" i="22"/>
  <c r="L425" i="22"/>
  <c r="M425" i="22"/>
  <c r="M377" i="22"/>
  <c r="F311" i="22"/>
  <c r="E311" i="22"/>
  <c r="E172" i="22"/>
  <c r="G172" i="22"/>
  <c r="I172" i="22"/>
  <c r="M28" i="22"/>
  <c r="L28" i="22"/>
  <c r="M26" i="22"/>
  <c r="L26" i="22"/>
  <c r="L520" i="22"/>
  <c r="M520" i="22"/>
  <c r="F518" i="22"/>
  <c r="G518" i="22"/>
  <c r="I518" i="22"/>
  <c r="M429" i="22"/>
  <c r="G426" i="22"/>
  <c r="I426" i="22"/>
  <c r="E426" i="22"/>
  <c r="L410" i="22"/>
  <c r="E410" i="22"/>
  <c r="G407" i="22"/>
  <c r="I407" i="22"/>
  <c r="F407" i="22"/>
  <c r="M391" i="22"/>
  <c r="L391" i="22"/>
  <c r="L361" i="22"/>
  <c r="M361" i="22"/>
  <c r="L358" i="22"/>
  <c r="M358" i="22"/>
  <c r="M353" i="22"/>
  <c r="G351" i="22"/>
  <c r="I351" i="22"/>
  <c r="G348" i="22"/>
  <c r="I348" i="22"/>
  <c r="G345" i="22"/>
  <c r="I345" i="22"/>
  <c r="E345" i="22"/>
  <c r="F300" i="22"/>
  <c r="E300" i="22"/>
  <c r="M227" i="22"/>
  <c r="L227" i="22"/>
  <c r="E188" i="22"/>
  <c r="G188" i="22"/>
  <c r="I188" i="22"/>
  <c r="I310" i="22"/>
  <c r="E286" i="22"/>
  <c r="M285" i="22"/>
  <c r="F284" i="22"/>
  <c r="G265" i="22"/>
  <c r="I265" i="22"/>
  <c r="F264" i="22"/>
  <c r="F263" i="22"/>
  <c r="G248" i="22"/>
  <c r="I248" i="22"/>
  <c r="F244" i="22"/>
  <c r="L243" i="22"/>
  <c r="G216" i="22"/>
  <c r="I216" i="22"/>
  <c r="G212" i="22"/>
  <c r="I212" i="22"/>
  <c r="G184" i="22"/>
  <c r="I184" i="22"/>
  <c r="I91" i="22"/>
  <c r="M42" i="22"/>
  <c r="M36" i="22"/>
  <c r="L31" i="22"/>
  <c r="I525" i="22"/>
  <c r="I466" i="22"/>
  <c r="I458" i="22"/>
  <c r="I448" i="22"/>
  <c r="I410" i="22"/>
  <c r="I406" i="22"/>
  <c r="E337" i="22"/>
  <c r="E334" i="22"/>
  <c r="M333" i="22"/>
  <c r="E316" i="22"/>
  <c r="F313" i="22"/>
  <c r="G297" i="22"/>
  <c r="I297" i="22"/>
  <c r="G287" i="22"/>
  <c r="I287" i="22"/>
  <c r="G281" i="22"/>
  <c r="I281" i="22"/>
  <c r="E265" i="22"/>
  <c r="F248" i="22"/>
  <c r="L247" i="22"/>
  <c r="G245" i="22"/>
  <c r="I245" i="22"/>
  <c r="F216" i="22"/>
  <c r="L215" i="22"/>
  <c r="G213" i="22"/>
  <c r="I213" i="22"/>
  <c r="F212" i="22"/>
  <c r="L211" i="22"/>
  <c r="G185" i="22"/>
  <c r="I185" i="22"/>
  <c r="G177" i="22"/>
  <c r="I177" i="22"/>
  <c r="G169" i="22"/>
  <c r="I169" i="22"/>
  <c r="I97" i="22"/>
  <c r="E91" i="22"/>
  <c r="L88" i="22"/>
  <c r="F88" i="22"/>
  <c r="M87" i="22"/>
  <c r="M43" i="22"/>
  <c r="L38" i="22"/>
  <c r="M37" i="22"/>
  <c r="F2825" i="22"/>
  <c r="E2825" i="22"/>
  <c r="E2999" i="22"/>
  <c r="M2998" i="22"/>
  <c r="E2993" i="22"/>
  <c r="M2992" i="22"/>
  <c r="F2992" i="22"/>
  <c r="E2983" i="22"/>
  <c r="M2982" i="22"/>
  <c r="E2977" i="22"/>
  <c r="M2976" i="22"/>
  <c r="F2976" i="22"/>
  <c r="E2967" i="22"/>
  <c r="M2966" i="22"/>
  <c r="E2961" i="22"/>
  <c r="M2960" i="22"/>
  <c r="F2960" i="22"/>
  <c r="E2951" i="22"/>
  <c r="M2950" i="22"/>
  <c r="E2945" i="22"/>
  <c r="M2944" i="22"/>
  <c r="F2944" i="22"/>
  <c r="E2935" i="22"/>
  <c r="M2934" i="22"/>
  <c r="E2929" i="22"/>
  <c r="M2928" i="22"/>
  <c r="F2928" i="22"/>
  <c r="E2919" i="22"/>
  <c r="M2918" i="22"/>
  <c r="E2913" i="22"/>
  <c r="M2912" i="22"/>
  <c r="F2912" i="22"/>
  <c r="E2903" i="22"/>
  <c r="M2902" i="22"/>
  <c r="E2897" i="22"/>
  <c r="M2896" i="22"/>
  <c r="F2896" i="22"/>
  <c r="E2887" i="22"/>
  <c r="M2886" i="22"/>
  <c r="E2881" i="22"/>
  <c r="M2880" i="22"/>
  <c r="F2880" i="22"/>
  <c r="E2871" i="22"/>
  <c r="M2870" i="22"/>
  <c r="E2865" i="22"/>
  <c r="M2864" i="22"/>
  <c r="F2864" i="22"/>
  <c r="E2855" i="22"/>
  <c r="M2854" i="22"/>
  <c r="F2851" i="22"/>
  <c r="L2850" i="22"/>
  <c r="M2850" i="22"/>
  <c r="G2844" i="22"/>
  <c r="I2844" i="22"/>
  <c r="F2844" i="22"/>
  <c r="E2843" i="22"/>
  <c r="M2842" i="22"/>
  <c r="G2825" i="22"/>
  <c r="I2825" i="22"/>
  <c r="L2824" i="22"/>
  <c r="M2824" i="22"/>
  <c r="F2817" i="22"/>
  <c r="E2817" i="22"/>
  <c r="M2814" i="22"/>
  <c r="E2814" i="22"/>
  <c r="M2813" i="22"/>
  <c r="L2810" i="22"/>
  <c r="E2810" i="22"/>
  <c r="M2809" i="22"/>
  <c r="L2806" i="22"/>
  <c r="E2806" i="22"/>
  <c r="M2805" i="22"/>
  <c r="L2802" i="22"/>
  <c r="E2802" i="22"/>
  <c r="M2801" i="22"/>
  <c r="L2798" i="22"/>
  <c r="E2798" i="22"/>
  <c r="M2797" i="22"/>
  <c r="L2794" i="22"/>
  <c r="E2794" i="22"/>
  <c r="M2793" i="22"/>
  <c r="L2790" i="22"/>
  <c r="E2790" i="22"/>
  <c r="M2789" i="22"/>
  <c r="L2786" i="22"/>
  <c r="E2786" i="22"/>
  <c r="M2785" i="22"/>
  <c r="L2782" i="22"/>
  <c r="E2782" i="22"/>
  <c r="M2781" i="22"/>
  <c r="L2778" i="22"/>
  <c r="E2778" i="22"/>
  <c r="M2777" i="22"/>
  <c r="L2774" i="22"/>
  <c r="E2774" i="22"/>
  <c r="M2773" i="22"/>
  <c r="F2756" i="22"/>
  <c r="E2756" i="22"/>
  <c r="G2756" i="22"/>
  <c r="I2756" i="22"/>
  <c r="F2724" i="22"/>
  <c r="E2724" i="22"/>
  <c r="G2724" i="22"/>
  <c r="I2724" i="22"/>
  <c r="F2692" i="22"/>
  <c r="E2692" i="22"/>
  <c r="G2692" i="22"/>
  <c r="I2692" i="22"/>
  <c r="L2608" i="22"/>
  <c r="M2608" i="22"/>
  <c r="L2606" i="22"/>
  <c r="M2606" i="22"/>
  <c r="G2594" i="22"/>
  <c r="I2594" i="22"/>
  <c r="E2594" i="22"/>
  <c r="F2594" i="22"/>
  <c r="G2585" i="22"/>
  <c r="I2585" i="22"/>
  <c r="E2585" i="22"/>
  <c r="F2585" i="22"/>
  <c r="L2576" i="22"/>
  <c r="M2576" i="22"/>
  <c r="L2574" i="22"/>
  <c r="M2574" i="22"/>
  <c r="G2557" i="22"/>
  <c r="I2557" i="22"/>
  <c r="E2557" i="22"/>
  <c r="F2557" i="22"/>
  <c r="L2500" i="22"/>
  <c r="M2500" i="22"/>
  <c r="G2490" i="22"/>
  <c r="I2490" i="22"/>
  <c r="E2490" i="22"/>
  <c r="F2490" i="22"/>
  <c r="G2444" i="22"/>
  <c r="I2444" i="22"/>
  <c r="E2444" i="22"/>
  <c r="F2444" i="22"/>
  <c r="G2433" i="22"/>
  <c r="I2433" i="22"/>
  <c r="E2433" i="22"/>
  <c r="F2433" i="22"/>
  <c r="G2425" i="22"/>
  <c r="I2425" i="22"/>
  <c r="E2425" i="22"/>
  <c r="F2425" i="22"/>
  <c r="L2844" i="22"/>
  <c r="M2844" i="22"/>
  <c r="F2748" i="22"/>
  <c r="E2748" i="22"/>
  <c r="G2748" i="22"/>
  <c r="I2748" i="22"/>
  <c r="G2431" i="22"/>
  <c r="I2431" i="22"/>
  <c r="E2431" i="22"/>
  <c r="F2431" i="22"/>
  <c r="G2423" i="22"/>
  <c r="I2423" i="22"/>
  <c r="E2423" i="22"/>
  <c r="F2423" i="22"/>
  <c r="L2815" i="22"/>
  <c r="M2815" i="22"/>
  <c r="F2815" i="22"/>
  <c r="G2815" i="22"/>
  <c r="I2815" i="22"/>
  <c r="F2716" i="22"/>
  <c r="E2716" i="22"/>
  <c r="G2716" i="22"/>
  <c r="I2716" i="22"/>
  <c r="G2589" i="22"/>
  <c r="I2589" i="22"/>
  <c r="E2589" i="22"/>
  <c r="F2589" i="22"/>
  <c r="G2542" i="22"/>
  <c r="I2542" i="22"/>
  <c r="E2542" i="22"/>
  <c r="F2542" i="22"/>
  <c r="L2533" i="22"/>
  <c r="M2533" i="22"/>
  <c r="L2521" i="22"/>
  <c r="M2521" i="22"/>
  <c r="M3000" i="22"/>
  <c r="F3000" i="22"/>
  <c r="G2999" i="22"/>
  <c r="I2999" i="22"/>
  <c r="G2997" i="22"/>
  <c r="I2997" i="22"/>
  <c r="M2990" i="22"/>
  <c r="F2987" i="22"/>
  <c r="E2985" i="22"/>
  <c r="M2984" i="22"/>
  <c r="F2984" i="22"/>
  <c r="G2983" i="22"/>
  <c r="I2983" i="22"/>
  <c r="G2981" i="22"/>
  <c r="I2981" i="22"/>
  <c r="M2974" i="22"/>
  <c r="F2971" i="22"/>
  <c r="E2969" i="22"/>
  <c r="M2968" i="22"/>
  <c r="F2968" i="22"/>
  <c r="G2967" i="22"/>
  <c r="I2967" i="22"/>
  <c r="G2965" i="22"/>
  <c r="I2965" i="22"/>
  <c r="M2958" i="22"/>
  <c r="F2955" i="22"/>
  <c r="E2953" i="22"/>
  <c r="M2952" i="22"/>
  <c r="F2952" i="22"/>
  <c r="G2951" i="22"/>
  <c r="I2951" i="22"/>
  <c r="G2949" i="22"/>
  <c r="I2949" i="22"/>
  <c r="M2942" i="22"/>
  <c r="F2939" i="22"/>
  <c r="E2937" i="22"/>
  <c r="M2936" i="22"/>
  <c r="F2936" i="22"/>
  <c r="G2935" i="22"/>
  <c r="I2935" i="22"/>
  <c r="G2933" i="22"/>
  <c r="I2933" i="22"/>
  <c r="M2926" i="22"/>
  <c r="F2923" i="22"/>
  <c r="E2921" i="22"/>
  <c r="M2920" i="22"/>
  <c r="F2920" i="22"/>
  <c r="G2919" i="22"/>
  <c r="I2919" i="22"/>
  <c r="G2917" i="22"/>
  <c r="I2917" i="22"/>
  <c r="M2910" i="22"/>
  <c r="F2907" i="22"/>
  <c r="E2905" i="22"/>
  <c r="M2904" i="22"/>
  <c r="F2904" i="22"/>
  <c r="G2903" i="22"/>
  <c r="I2903" i="22"/>
  <c r="G2901" i="22"/>
  <c r="I2901" i="22"/>
  <c r="M2894" i="22"/>
  <c r="F2891" i="22"/>
  <c r="E2889" i="22"/>
  <c r="M2888" i="22"/>
  <c r="F2888" i="22"/>
  <c r="G2887" i="22"/>
  <c r="I2887" i="22"/>
  <c r="G2885" i="22"/>
  <c r="I2885" i="22"/>
  <c r="M2878" i="22"/>
  <c r="F2875" i="22"/>
  <c r="E2873" i="22"/>
  <c r="M2872" i="22"/>
  <c r="F2872" i="22"/>
  <c r="G2871" i="22"/>
  <c r="I2871" i="22"/>
  <c r="G2869" i="22"/>
  <c r="I2869" i="22"/>
  <c r="M2862" i="22"/>
  <c r="F2859" i="22"/>
  <c r="E2857" i="22"/>
  <c r="M2856" i="22"/>
  <c r="F2856" i="22"/>
  <c r="G2855" i="22"/>
  <c r="I2855" i="22"/>
  <c r="G2853" i="22"/>
  <c r="I2853" i="22"/>
  <c r="G2847" i="22"/>
  <c r="I2847" i="22"/>
  <c r="F2845" i="22"/>
  <c r="E2845" i="22"/>
  <c r="M2840" i="22"/>
  <c r="F2840" i="22"/>
  <c r="G2837" i="22"/>
  <c r="I2837" i="22"/>
  <c r="G2835" i="22"/>
  <c r="I2835" i="22"/>
  <c r="E2831" i="22"/>
  <c r="M2830" i="22"/>
  <c r="E2830" i="22"/>
  <c r="M2829" i="22"/>
  <c r="G2829" i="22"/>
  <c r="I2829" i="22"/>
  <c r="L2823" i="22"/>
  <c r="M2823" i="22"/>
  <c r="F2823" i="22"/>
  <c r="G2823" i="22"/>
  <c r="I2823" i="22"/>
  <c r="E2821" i="22"/>
  <c r="M2820" i="22"/>
  <c r="E2820" i="22"/>
  <c r="M2819" i="22"/>
  <c r="F2816" i="22"/>
  <c r="E2816" i="22"/>
  <c r="F2772" i="22"/>
  <c r="E2772" i="22"/>
  <c r="G2772" i="22"/>
  <c r="L2758" i="22"/>
  <c r="E2758" i="22"/>
  <c r="M2757" i="22"/>
  <c r="F2740" i="22"/>
  <c r="E2740" i="22"/>
  <c r="G2740" i="22"/>
  <c r="I2740" i="22"/>
  <c r="F2708" i="22"/>
  <c r="E2708" i="22"/>
  <c r="G2708" i="22"/>
  <c r="I2708" i="22"/>
  <c r="L2609" i="22"/>
  <c r="M2609" i="22"/>
  <c r="L2607" i="22"/>
  <c r="M2607" i="22"/>
  <c r="L2577" i="22"/>
  <c r="M2577" i="22"/>
  <c r="L2575" i="22"/>
  <c r="M2575" i="22"/>
  <c r="L2501" i="22"/>
  <c r="M2501" i="22"/>
  <c r="G2470" i="22"/>
  <c r="I2470" i="22"/>
  <c r="E2470" i="22"/>
  <c r="F2470" i="22"/>
  <c r="L2435" i="22"/>
  <c r="M2435" i="22"/>
  <c r="G2421" i="22"/>
  <c r="I2421" i="22"/>
  <c r="E2421" i="22"/>
  <c r="F2421" i="22"/>
  <c r="I2772" i="22"/>
  <c r="L2528" i="22"/>
  <c r="M2528" i="22"/>
  <c r="L2526" i="22"/>
  <c r="M2526" i="22"/>
  <c r="L2455" i="22"/>
  <c r="M2455" i="22"/>
  <c r="E2997" i="22"/>
  <c r="M2996" i="22"/>
  <c r="F2996" i="22"/>
  <c r="G2993" i="22"/>
  <c r="I2993" i="22"/>
  <c r="I2992" i="22"/>
  <c r="M2986" i="22"/>
  <c r="E2981" i="22"/>
  <c r="M2980" i="22"/>
  <c r="F2980" i="22"/>
  <c r="G2977" i="22"/>
  <c r="I2977" i="22"/>
  <c r="I2976" i="22"/>
  <c r="M2970" i="22"/>
  <c r="E2965" i="22"/>
  <c r="M2964" i="22"/>
  <c r="F2964" i="22"/>
  <c r="G2961" i="22"/>
  <c r="I2961" i="22"/>
  <c r="I2960" i="22"/>
  <c r="M2954" i="22"/>
  <c r="E2949" i="22"/>
  <c r="M2948" i="22"/>
  <c r="F2948" i="22"/>
  <c r="G2945" i="22"/>
  <c r="I2945" i="22"/>
  <c r="I2944" i="22"/>
  <c r="M2938" i="22"/>
  <c r="E2933" i="22"/>
  <c r="M2932" i="22"/>
  <c r="F2932" i="22"/>
  <c r="G2929" i="22"/>
  <c r="I2929" i="22"/>
  <c r="I2928" i="22"/>
  <c r="M2922" i="22"/>
  <c r="E2917" i="22"/>
  <c r="M2916" i="22"/>
  <c r="F2916" i="22"/>
  <c r="G2913" i="22"/>
  <c r="I2913" i="22"/>
  <c r="I2912" i="22"/>
  <c r="M2906" i="22"/>
  <c r="E2901" i="22"/>
  <c r="M2900" i="22"/>
  <c r="F2900" i="22"/>
  <c r="G2897" i="22"/>
  <c r="I2897" i="22"/>
  <c r="I2896" i="22"/>
  <c r="M2890" i="22"/>
  <c r="E2885" i="22"/>
  <c r="M2884" i="22"/>
  <c r="F2884" i="22"/>
  <c r="G2881" i="22"/>
  <c r="I2881" i="22"/>
  <c r="I2880" i="22"/>
  <c r="M2874" i="22"/>
  <c r="E2869" i="22"/>
  <c r="M2868" i="22"/>
  <c r="F2868" i="22"/>
  <c r="G2865" i="22"/>
  <c r="I2865" i="22"/>
  <c r="I2864" i="22"/>
  <c r="M2858" i="22"/>
  <c r="E2853" i="22"/>
  <c r="M2852" i="22"/>
  <c r="F2852" i="22"/>
  <c r="G2851" i="22"/>
  <c r="I2851" i="22"/>
  <c r="E2847" i="22"/>
  <c r="M2846" i="22"/>
  <c r="F2843" i="22"/>
  <c r="F2841" i="22"/>
  <c r="G2841" i="22"/>
  <c r="I2841" i="22"/>
  <c r="E2837" i="22"/>
  <c r="M2836" i="22"/>
  <c r="F2836" i="22"/>
  <c r="F2835" i="22"/>
  <c r="L2834" i="22"/>
  <c r="M2834" i="22"/>
  <c r="E2829" i="22"/>
  <c r="M2828" i="22"/>
  <c r="E2828" i="22"/>
  <c r="M2827" i="22"/>
  <c r="F2824" i="22"/>
  <c r="E2824" i="22"/>
  <c r="G2817" i="22"/>
  <c r="I2817" i="22"/>
  <c r="L2816" i="22"/>
  <c r="M2816" i="22"/>
  <c r="F2764" i="22"/>
  <c r="E2764" i="22"/>
  <c r="G2764" i="22"/>
  <c r="I2764" i="22"/>
  <c r="F2732" i="22"/>
  <c r="E2732" i="22"/>
  <c r="G2732" i="22"/>
  <c r="I2732" i="22"/>
  <c r="F2700" i="22"/>
  <c r="E2700" i="22"/>
  <c r="G2700" i="22"/>
  <c r="I2700" i="22"/>
  <c r="G2553" i="22"/>
  <c r="I2553" i="22"/>
  <c r="E2553" i="22"/>
  <c r="F2553" i="22"/>
  <c r="L2529" i="22"/>
  <c r="M2529" i="22"/>
  <c r="L2527" i="22"/>
  <c r="M2527" i="22"/>
  <c r="L2520" i="22"/>
  <c r="M2520" i="22"/>
  <c r="G2510" i="22"/>
  <c r="I2510" i="22"/>
  <c r="E2510" i="22"/>
  <c r="F2510" i="22"/>
  <c r="G2484" i="22"/>
  <c r="I2484" i="22"/>
  <c r="E2484" i="22"/>
  <c r="F2484" i="22"/>
  <c r="G2464" i="22"/>
  <c r="I2464" i="22"/>
  <c r="E2464" i="22"/>
  <c r="F2464" i="22"/>
  <c r="G2453" i="22"/>
  <c r="I2453" i="22"/>
  <c r="E2453" i="22"/>
  <c r="F2453" i="22"/>
  <c r="G2450" i="22"/>
  <c r="I2450" i="22"/>
  <c r="E2450" i="22"/>
  <c r="F2450" i="22"/>
  <c r="G2427" i="22"/>
  <c r="I2427" i="22"/>
  <c r="E2427" i="22"/>
  <c r="F2427" i="22"/>
  <c r="G2419" i="22"/>
  <c r="I2419" i="22"/>
  <c r="E2419" i="22"/>
  <c r="F2419" i="22"/>
  <c r="L2416" i="22"/>
  <c r="I2415" i="22"/>
  <c r="L2414" i="22"/>
  <c r="I2413" i="22"/>
  <c r="L2412" i="22"/>
  <c r="I2411" i="22"/>
  <c r="L2410" i="22"/>
  <c r="L2408" i="22"/>
  <c r="I2407" i="22"/>
  <c r="L2406" i="22"/>
  <c r="I2405" i="22"/>
  <c r="L2404" i="22"/>
  <c r="I2403" i="22"/>
  <c r="L2402" i="22"/>
  <c r="L2398" i="22"/>
  <c r="L2394" i="22"/>
  <c r="L2390" i="22"/>
  <c r="L2386" i="22"/>
  <c r="L2382" i="22"/>
  <c r="L2378" i="22"/>
  <c r="G2375" i="22"/>
  <c r="I2375" i="22"/>
  <c r="E2375" i="22"/>
  <c r="F2375" i="22"/>
  <c r="L2372" i="22"/>
  <c r="G2367" i="22"/>
  <c r="I2367" i="22"/>
  <c r="E2367" i="22"/>
  <c r="F2367" i="22"/>
  <c r="L2364" i="22"/>
  <c r="G2359" i="22"/>
  <c r="I2359" i="22"/>
  <c r="E2359" i="22"/>
  <c r="F2359" i="22"/>
  <c r="L2356" i="22"/>
  <c r="M2356" i="22"/>
  <c r="G2351" i="22"/>
  <c r="I2351" i="22"/>
  <c r="F2351" i="22"/>
  <c r="L2348" i="22"/>
  <c r="M2348" i="22"/>
  <c r="L2340" i="22"/>
  <c r="M2340" i="22"/>
  <c r="I2299" i="22"/>
  <c r="I2171" i="22"/>
  <c r="I2059" i="22"/>
  <c r="E2486" i="22"/>
  <c r="I2480" i="22"/>
  <c r="E2476" i="22"/>
  <c r="I2474" i="22"/>
  <c r="E2473" i="22"/>
  <c r="E2466" i="22"/>
  <c r="I2460" i="22"/>
  <c r="E2446" i="22"/>
  <c r="I2440" i="22"/>
  <c r="G2399" i="22"/>
  <c r="I2399" i="22"/>
  <c r="E2399" i="22"/>
  <c r="G2395" i="22"/>
  <c r="I2395" i="22"/>
  <c r="E2395" i="22"/>
  <c r="G2391" i="22"/>
  <c r="I2391" i="22"/>
  <c r="E2391" i="22"/>
  <c r="G2387" i="22"/>
  <c r="I2387" i="22"/>
  <c r="E2387" i="22"/>
  <c r="G2383" i="22"/>
  <c r="I2383" i="22"/>
  <c r="E2383" i="22"/>
  <c r="G2379" i="22"/>
  <c r="I2379" i="22"/>
  <c r="E2379" i="22"/>
  <c r="G2373" i="22"/>
  <c r="I2373" i="22"/>
  <c r="E2373" i="22"/>
  <c r="F2373" i="22"/>
  <c r="G2365" i="22"/>
  <c r="I2365" i="22"/>
  <c r="E2365" i="22"/>
  <c r="F2365" i="22"/>
  <c r="G2357" i="22"/>
  <c r="I2357" i="22"/>
  <c r="E2357" i="22"/>
  <c r="F2357" i="22"/>
  <c r="G2349" i="22"/>
  <c r="I2349" i="22"/>
  <c r="E2349" i="22"/>
  <c r="F2349" i="22"/>
  <c r="G2341" i="22"/>
  <c r="I2341" i="22"/>
  <c r="E2341" i="22"/>
  <c r="F2341" i="22"/>
  <c r="G2333" i="22"/>
  <c r="I2333" i="22"/>
  <c r="E2333" i="22"/>
  <c r="F2333" i="22"/>
  <c r="I2606" i="22"/>
  <c r="I2574" i="22"/>
  <c r="I2526" i="22"/>
  <c r="L2400" i="22"/>
  <c r="L2396" i="22"/>
  <c r="L2392" i="22"/>
  <c r="L2388" i="22"/>
  <c r="L2384" i="22"/>
  <c r="L2380" i="22"/>
  <c r="L2376" i="22"/>
  <c r="G2371" i="22"/>
  <c r="I2371" i="22"/>
  <c r="E2371" i="22"/>
  <c r="F2371" i="22"/>
  <c r="L2368" i="22"/>
  <c r="G2363" i="22"/>
  <c r="I2363" i="22"/>
  <c r="E2363" i="22"/>
  <c r="F2363" i="22"/>
  <c r="L2360" i="22"/>
  <c r="G2331" i="22"/>
  <c r="I2331" i="22"/>
  <c r="E2331" i="22"/>
  <c r="F2331" i="22"/>
  <c r="I2086" i="22"/>
  <c r="F2606" i="22"/>
  <c r="I2601" i="22"/>
  <c r="I2587" i="22"/>
  <c r="I2583" i="22"/>
  <c r="F2574" i="22"/>
  <c r="F2562" i="22"/>
  <c r="I2555" i="22"/>
  <c r="I2554" i="22"/>
  <c r="I2551" i="22"/>
  <c r="F2541" i="22"/>
  <c r="F2537" i="22"/>
  <c r="F2526" i="22"/>
  <c r="I2523" i="22"/>
  <c r="F2520" i="22"/>
  <c r="I2511" i="22"/>
  <c r="F2509" i="22"/>
  <c r="F2507" i="22"/>
  <c r="I2503" i="22"/>
  <c r="F2500" i="22"/>
  <c r="I2493" i="22"/>
  <c r="I2491" i="22"/>
  <c r="F2489" i="22"/>
  <c r="F2487" i="22"/>
  <c r="F2483" i="22"/>
  <c r="F2480" i="22"/>
  <c r="F2477" i="22"/>
  <c r="I2473" i="22"/>
  <c r="I2471" i="22"/>
  <c r="F2469" i="22"/>
  <c r="F2467" i="22"/>
  <c r="F2463" i="22"/>
  <c r="F2460" i="22"/>
  <c r="F2457" i="22"/>
  <c r="I2451" i="22"/>
  <c r="F2449" i="22"/>
  <c r="F2447" i="22"/>
  <c r="F2443" i="22"/>
  <c r="F2440" i="22"/>
  <c r="F2437" i="22"/>
  <c r="F2430" i="22"/>
  <c r="G2401" i="22"/>
  <c r="I2401" i="22"/>
  <c r="E2401" i="22"/>
  <c r="G2397" i="22"/>
  <c r="I2397" i="22"/>
  <c r="E2397" i="22"/>
  <c r="G2393" i="22"/>
  <c r="I2393" i="22"/>
  <c r="E2393" i="22"/>
  <c r="G2389" i="22"/>
  <c r="I2389" i="22"/>
  <c r="E2389" i="22"/>
  <c r="G2385" i="22"/>
  <c r="I2385" i="22"/>
  <c r="E2385" i="22"/>
  <c r="G2381" i="22"/>
  <c r="I2381" i="22"/>
  <c r="E2381" i="22"/>
  <c r="G2377" i="22"/>
  <c r="I2377" i="22"/>
  <c r="E2377" i="22"/>
  <c r="G2369" i="22"/>
  <c r="I2369" i="22"/>
  <c r="E2369" i="22"/>
  <c r="F2369" i="22"/>
  <c r="G2361" i="22"/>
  <c r="I2361" i="22"/>
  <c r="E2361" i="22"/>
  <c r="F2361" i="22"/>
  <c r="F2325" i="22"/>
  <c r="F2323" i="22"/>
  <c r="F2317" i="22"/>
  <c r="F2315" i="22"/>
  <c r="F2309" i="22"/>
  <c r="M2303" i="22"/>
  <c r="F2301" i="22"/>
  <c r="F2299" i="22"/>
  <c r="I2298" i="22"/>
  <c r="F2295" i="22"/>
  <c r="F2294" i="22"/>
  <c r="G2288" i="22"/>
  <c r="I2288" i="22"/>
  <c r="F2285" i="22"/>
  <c r="G2284" i="22"/>
  <c r="I2284" i="22"/>
  <c r="G2283" i="22"/>
  <c r="I2283" i="22"/>
  <c r="F2278" i="22"/>
  <c r="G2272" i="22"/>
  <c r="I2272" i="22"/>
  <c r="M2266" i="22"/>
  <c r="F2266" i="22"/>
  <c r="G2264" i="22"/>
  <c r="I2264" i="22"/>
  <c r="M2261" i="22"/>
  <c r="G2261" i="22"/>
  <c r="I2261" i="22"/>
  <c r="G2258" i="22"/>
  <c r="I2258" i="22"/>
  <c r="F2257" i="22"/>
  <c r="G2256" i="22"/>
  <c r="I2256" i="22"/>
  <c r="G2254" i="22"/>
  <c r="I2254" i="22"/>
  <c r="F2253" i="22"/>
  <c r="M2250" i="22"/>
  <c r="F2246" i="22"/>
  <c r="G2240" i="22"/>
  <c r="I2240" i="22"/>
  <c r="G2238" i="22"/>
  <c r="I2238" i="22"/>
  <c r="M2223" i="22"/>
  <c r="F2223" i="22"/>
  <c r="M2218" i="22"/>
  <c r="F2218" i="22"/>
  <c r="E2211" i="22"/>
  <c r="M2210" i="22"/>
  <c r="G2210" i="22"/>
  <c r="I2210" i="22"/>
  <c r="M2207" i="22"/>
  <c r="F2207" i="22"/>
  <c r="F2205" i="22"/>
  <c r="G2204" i="22"/>
  <c r="I2204" i="22"/>
  <c r="G2203" i="22"/>
  <c r="I2203" i="22"/>
  <c r="G2198" i="22"/>
  <c r="I2198" i="22"/>
  <c r="M2191" i="22"/>
  <c r="G2187" i="22"/>
  <c r="I2187" i="22"/>
  <c r="G2185" i="22"/>
  <c r="I2185" i="22"/>
  <c r="G2184" i="22"/>
  <c r="I2184" i="22"/>
  <c r="E2181" i="22"/>
  <c r="E2180" i="22"/>
  <c r="M2179" i="22"/>
  <c r="M2175" i="22"/>
  <c r="F2173" i="22"/>
  <c r="F2171" i="22"/>
  <c r="I2170" i="22"/>
  <c r="F2167" i="22"/>
  <c r="F2166" i="22"/>
  <c r="G2160" i="22"/>
  <c r="I2160" i="22"/>
  <c r="F2157" i="22"/>
  <c r="G2156" i="22"/>
  <c r="I2156" i="22"/>
  <c r="F2153" i="22"/>
  <c r="F2150" i="22"/>
  <c r="I2147" i="22"/>
  <c r="F2146" i="22"/>
  <c r="M2143" i="22"/>
  <c r="G2141" i="22"/>
  <c r="I2141" i="22"/>
  <c r="M2138" i="22"/>
  <c r="G2135" i="22"/>
  <c r="I2135" i="22"/>
  <c r="G2128" i="22"/>
  <c r="I2128" i="22"/>
  <c r="F2123" i="22"/>
  <c r="G2119" i="22"/>
  <c r="I2119" i="22"/>
  <c r="G2112" i="22"/>
  <c r="I2112" i="22"/>
  <c r="F2108" i="22"/>
  <c r="G2107" i="22"/>
  <c r="I2107" i="22"/>
  <c r="G2105" i="22"/>
  <c r="I2105" i="22"/>
  <c r="I2104" i="22"/>
  <c r="F2102" i="22"/>
  <c r="G2098" i="22"/>
  <c r="I2098" i="22"/>
  <c r="M2095" i="22"/>
  <c r="M2094" i="22"/>
  <c r="F2093" i="22"/>
  <c r="G2092" i="22"/>
  <c r="I2092" i="22"/>
  <c r="F2089" i="22"/>
  <c r="F2086" i="22"/>
  <c r="I2083" i="22"/>
  <c r="F2082" i="22"/>
  <c r="M2079" i="22"/>
  <c r="G2077" i="22"/>
  <c r="I2077" i="22"/>
  <c r="M2074" i="22"/>
  <c r="G2071" i="22"/>
  <c r="I2071" i="22"/>
  <c r="G2064" i="22"/>
  <c r="I2064" i="22"/>
  <c r="F2059" i="22"/>
  <c r="G2055" i="22"/>
  <c r="I2055" i="22"/>
  <c r="E2045" i="22"/>
  <c r="F2044" i="22"/>
  <c r="G2041" i="22"/>
  <c r="I2041" i="22"/>
  <c r="I2040" i="22"/>
  <c r="F2038" i="22"/>
  <c r="G2034" i="22"/>
  <c r="I2034" i="22"/>
  <c r="E2032" i="22"/>
  <c r="M2031" i="22"/>
  <c r="M2030" i="22"/>
  <c r="F2029" i="22"/>
  <c r="G2028" i="22"/>
  <c r="I2028" i="22"/>
  <c r="G2013" i="22"/>
  <c r="I2013" i="22"/>
  <c r="G2009" i="22"/>
  <c r="I2009" i="22"/>
  <c r="M1999" i="22"/>
  <c r="M1998" i="22"/>
  <c r="E1995" i="22"/>
  <c r="F1995" i="22"/>
  <c r="E1986" i="22"/>
  <c r="G1986" i="22"/>
  <c r="I1986" i="22"/>
  <c r="M1983" i="22"/>
  <c r="E1977" i="22"/>
  <c r="F1977" i="22"/>
  <c r="G1977" i="22"/>
  <c r="I1977" i="22"/>
  <c r="G1974" i="22"/>
  <c r="I1974" i="22"/>
  <c r="E1974" i="22"/>
  <c r="F1974" i="22"/>
  <c r="E1970" i="22"/>
  <c r="F1970" i="22"/>
  <c r="G1970" i="22"/>
  <c r="I1970" i="22"/>
  <c r="I1958" i="22"/>
  <c r="I1931" i="22"/>
  <c r="I1867" i="22"/>
  <c r="I1830" i="22"/>
  <c r="I1814" i="22"/>
  <c r="I1798" i="22"/>
  <c r="F2343" i="22"/>
  <c r="F2335" i="22"/>
  <c r="E2325" i="22"/>
  <c r="E2323" i="22"/>
  <c r="E2317" i="22"/>
  <c r="E2315" i="22"/>
  <c r="E2309" i="22"/>
  <c r="E2301" i="22"/>
  <c r="E2299" i="22"/>
  <c r="M2298" i="22"/>
  <c r="E2294" i="22"/>
  <c r="M2293" i="22"/>
  <c r="G2291" i="22"/>
  <c r="I2291" i="22"/>
  <c r="I2287" i="22"/>
  <c r="E2285" i="22"/>
  <c r="E2278" i="22"/>
  <c r="M2277" i="22"/>
  <c r="G2275" i="22"/>
  <c r="I2275" i="22"/>
  <c r="F2273" i="22"/>
  <c r="E2266" i="22"/>
  <c r="M2265" i="22"/>
  <c r="G2265" i="22"/>
  <c r="I2265" i="22"/>
  <c r="F2258" i="22"/>
  <c r="E2257" i="22"/>
  <c r="E2253" i="22"/>
  <c r="E2246" i="22"/>
  <c r="M2245" i="22"/>
  <c r="G2245" i="22"/>
  <c r="I2245" i="22"/>
  <c r="F2244" i="22"/>
  <c r="I2239" i="22"/>
  <c r="E2238" i="22"/>
  <c r="M2237" i="22"/>
  <c r="G2231" i="22"/>
  <c r="I2231" i="22"/>
  <c r="E2207" i="22"/>
  <c r="M2206" i="22"/>
  <c r="E2205" i="22"/>
  <c r="F2204" i="22"/>
  <c r="F2196" i="22"/>
  <c r="F2185" i="22"/>
  <c r="E2184" i="22"/>
  <c r="M2183" i="22"/>
  <c r="G2183" i="22"/>
  <c r="I2183" i="22"/>
  <c r="E2173" i="22"/>
  <c r="E2171" i="22"/>
  <c r="M2170" i="22"/>
  <c r="E2166" i="22"/>
  <c r="M2165" i="22"/>
  <c r="G2163" i="22"/>
  <c r="I2163" i="22"/>
  <c r="E2157" i="22"/>
  <c r="F2156" i="22"/>
  <c r="E2150" i="22"/>
  <c r="M2149" i="22"/>
  <c r="G2140" i="22"/>
  <c r="I2140" i="22"/>
  <c r="F2135" i="22"/>
  <c r="E2123" i="22"/>
  <c r="M2122" i="22"/>
  <c r="M2121" i="22"/>
  <c r="G2121" i="22"/>
  <c r="I2121" i="22"/>
  <c r="F2119" i="22"/>
  <c r="G2114" i="22"/>
  <c r="I2114" i="22"/>
  <c r="F2105" i="22"/>
  <c r="I2103" i="22"/>
  <c r="E2102" i="22"/>
  <c r="M2101" i="22"/>
  <c r="F2098" i="22"/>
  <c r="E2093" i="22"/>
  <c r="F2092" i="22"/>
  <c r="E2086" i="22"/>
  <c r="M2085" i="22"/>
  <c r="G2076" i="22"/>
  <c r="I2076" i="22"/>
  <c r="F2071" i="22"/>
  <c r="E2059" i="22"/>
  <c r="M2058" i="22"/>
  <c r="M2057" i="22"/>
  <c r="F2055" i="22"/>
  <c r="F2041" i="22"/>
  <c r="E2038" i="22"/>
  <c r="M2037" i="22"/>
  <c r="F2034" i="22"/>
  <c r="E2029" i="22"/>
  <c r="E2012" i="22"/>
  <c r="G2012" i="22"/>
  <c r="I2012" i="22"/>
  <c r="I2007" i="22"/>
  <c r="F2000" i="22"/>
  <c r="G2000" i="22"/>
  <c r="I2000" i="22"/>
  <c r="L1993" i="22"/>
  <c r="M1993" i="22"/>
  <c r="E1993" i="22"/>
  <c r="G1993" i="22"/>
  <c r="I1993" i="22"/>
  <c r="E1991" i="22"/>
  <c r="F1991" i="22"/>
  <c r="G1991" i="22"/>
  <c r="I1991" i="22"/>
  <c r="F1984" i="22"/>
  <c r="G1984" i="22"/>
  <c r="I1984" i="22"/>
  <c r="G1965" i="22"/>
  <c r="I1965" i="22"/>
  <c r="E1965" i="22"/>
  <c r="F1965" i="22"/>
  <c r="I2024" i="22"/>
  <c r="L2021" i="22"/>
  <c r="M2021" i="22"/>
  <c r="I1995" i="22"/>
  <c r="M1978" i="22"/>
  <c r="I1846" i="22"/>
  <c r="I2266" i="22"/>
  <c r="I2207" i="22"/>
  <c r="I2152" i="22"/>
  <c r="I2133" i="22"/>
  <c r="I2117" i="22"/>
  <c r="I2088" i="22"/>
  <c r="I2069" i="22"/>
  <c r="I2053" i="22"/>
  <c r="G2044" i="22"/>
  <c r="I2044" i="22"/>
  <c r="E2007" i="22"/>
  <c r="F2007" i="22"/>
  <c r="L1994" i="22"/>
  <c r="M1994" i="22"/>
  <c r="F1979" i="22"/>
  <c r="G1979" i="22"/>
  <c r="I1979" i="22"/>
  <c r="L1973" i="22"/>
  <c r="M1973" i="22"/>
  <c r="E1964" i="22"/>
  <c r="F1964" i="22"/>
  <c r="G1964" i="22"/>
  <c r="I1964" i="22"/>
  <c r="I1976" i="22"/>
  <c r="F1958" i="22"/>
  <c r="G1949" i="22"/>
  <c r="I1949" i="22"/>
  <c r="G1943" i="22"/>
  <c r="I1943" i="22"/>
  <c r="G1936" i="22"/>
  <c r="I1936" i="22"/>
  <c r="F1931" i="22"/>
  <c r="G1927" i="22"/>
  <c r="I1927" i="22"/>
  <c r="G1920" i="22"/>
  <c r="I1920" i="22"/>
  <c r="G1915" i="22"/>
  <c r="I1915" i="22"/>
  <c r="G1913" i="22"/>
  <c r="I1913" i="22"/>
  <c r="G1910" i="22"/>
  <c r="I1910" i="22"/>
  <c r="G1904" i="22"/>
  <c r="I1904" i="22"/>
  <c r="F1901" i="22"/>
  <c r="G1900" i="22"/>
  <c r="I1900" i="22"/>
  <c r="G1895" i="22"/>
  <c r="I1895" i="22"/>
  <c r="G1885" i="22"/>
  <c r="I1885" i="22"/>
  <c r="G1874" i="22"/>
  <c r="I1874" i="22"/>
  <c r="F1867" i="22"/>
  <c r="F1862" i="22"/>
  <c r="F1851" i="22"/>
  <c r="F1846" i="22"/>
  <c r="F1835" i="22"/>
  <c r="F1830" i="22"/>
  <c r="E1827" i="22"/>
  <c r="M1826" i="22"/>
  <c r="F1826" i="22"/>
  <c r="F1819" i="22"/>
  <c r="F1814" i="22"/>
  <c r="E1811" i="22"/>
  <c r="M1810" i="22"/>
  <c r="F1810" i="22"/>
  <c r="F1803" i="22"/>
  <c r="F1798" i="22"/>
  <c r="E1795" i="22"/>
  <c r="M1794" i="22"/>
  <c r="F1794" i="22"/>
  <c r="G1785" i="22"/>
  <c r="I1785" i="22"/>
  <c r="G1783" i="22"/>
  <c r="I1783" i="22"/>
  <c r="G1777" i="22"/>
  <c r="I1777" i="22"/>
  <c r="G1775" i="22"/>
  <c r="I1775" i="22"/>
  <c r="G1769" i="22"/>
  <c r="I1769" i="22"/>
  <c r="G1767" i="22"/>
  <c r="I1767" i="22"/>
  <c r="G1761" i="22"/>
  <c r="I1761" i="22"/>
  <c r="G1759" i="22"/>
  <c r="I1759" i="22"/>
  <c r="G1753" i="22"/>
  <c r="I1753" i="22"/>
  <c r="G1751" i="22"/>
  <c r="I1751" i="22"/>
  <c r="G1745" i="22"/>
  <c r="I1745" i="22"/>
  <c r="G1743" i="22"/>
  <c r="I1743" i="22"/>
  <c r="G1737" i="22"/>
  <c r="I1737" i="22"/>
  <c r="G1735" i="22"/>
  <c r="I1735" i="22"/>
  <c r="G1729" i="22"/>
  <c r="I1729" i="22"/>
  <c r="F1724" i="22"/>
  <c r="F1723" i="22"/>
  <c r="F1722" i="22"/>
  <c r="G1715" i="22"/>
  <c r="I1715" i="22"/>
  <c r="F1708" i="22"/>
  <c r="F1707" i="22"/>
  <c r="F1706" i="22"/>
  <c r="G1699" i="22"/>
  <c r="I1699" i="22"/>
  <c r="F1692" i="22"/>
  <c r="F1691" i="22"/>
  <c r="F1690" i="22"/>
  <c r="G1683" i="22"/>
  <c r="I1683" i="22"/>
  <c r="F1676" i="22"/>
  <c r="F1675" i="22"/>
  <c r="F1674" i="22"/>
  <c r="I1642" i="22"/>
  <c r="G1632" i="22"/>
  <c r="I1632" i="22"/>
  <c r="E1632" i="22"/>
  <c r="G1628" i="22"/>
  <c r="I1628" i="22"/>
  <c r="E1628" i="22"/>
  <c r="G1616" i="22"/>
  <c r="I1616" i="22"/>
  <c r="E1616" i="22"/>
  <c r="F1616" i="22"/>
  <c r="G1600" i="22"/>
  <c r="I1600" i="22"/>
  <c r="E1600" i="22"/>
  <c r="F1600" i="22"/>
  <c r="G1584" i="22"/>
  <c r="I1584" i="22"/>
  <c r="E1584" i="22"/>
  <c r="F1584" i="22"/>
  <c r="G1568" i="22"/>
  <c r="I1568" i="22"/>
  <c r="E1568" i="22"/>
  <c r="F1568" i="22"/>
  <c r="I2021" i="22"/>
  <c r="E1958" i="22"/>
  <c r="M1957" i="22"/>
  <c r="I1957" i="22"/>
  <c r="G1948" i="22"/>
  <c r="I1948" i="22"/>
  <c r="F1943" i="22"/>
  <c r="E1931" i="22"/>
  <c r="M1930" i="22"/>
  <c r="M1929" i="22"/>
  <c r="G1929" i="22"/>
  <c r="I1929" i="22"/>
  <c r="F1927" i="22"/>
  <c r="G1922" i="22"/>
  <c r="I1922" i="22"/>
  <c r="F1913" i="22"/>
  <c r="I1906" i="22"/>
  <c r="E1901" i="22"/>
  <c r="F1900" i="22"/>
  <c r="G1897" i="22"/>
  <c r="I1897" i="22"/>
  <c r="G1896" i="22"/>
  <c r="I1896" i="22"/>
  <c r="F1895" i="22"/>
  <c r="G1886" i="22"/>
  <c r="I1886" i="22"/>
  <c r="G1884" i="22"/>
  <c r="I1884" i="22"/>
  <c r="G1879" i="22"/>
  <c r="I1879" i="22"/>
  <c r="G1875" i="22"/>
  <c r="I1875" i="22"/>
  <c r="F1874" i="22"/>
  <c r="E1867" i="22"/>
  <c r="M1866" i="22"/>
  <c r="E1862" i="22"/>
  <c r="M1861" i="22"/>
  <c r="G1861" i="22"/>
  <c r="I1861" i="22"/>
  <c r="G1854" i="22"/>
  <c r="I1854" i="22"/>
  <c r="E1851" i="22"/>
  <c r="M1850" i="22"/>
  <c r="E1846" i="22"/>
  <c r="M1845" i="22"/>
  <c r="G1845" i="22"/>
  <c r="I1845" i="22"/>
  <c r="G1838" i="22"/>
  <c r="I1838" i="22"/>
  <c r="E1835" i="22"/>
  <c r="M1834" i="22"/>
  <c r="E1830" i="22"/>
  <c r="M1829" i="22"/>
  <c r="G1829" i="22"/>
  <c r="I1829" i="22"/>
  <c r="G1822" i="22"/>
  <c r="I1822" i="22"/>
  <c r="E1819" i="22"/>
  <c r="M1818" i="22"/>
  <c r="E1814" i="22"/>
  <c r="M1813" i="22"/>
  <c r="G1813" i="22"/>
  <c r="I1813" i="22"/>
  <c r="G1806" i="22"/>
  <c r="I1806" i="22"/>
  <c r="E1803" i="22"/>
  <c r="M1802" i="22"/>
  <c r="E1798" i="22"/>
  <c r="M1797" i="22"/>
  <c r="G1797" i="22"/>
  <c r="I1797" i="22"/>
  <c r="G1790" i="22"/>
  <c r="I1790" i="22"/>
  <c r="F1784" i="22"/>
  <c r="E1783" i="22"/>
  <c r="F1776" i="22"/>
  <c r="E1775" i="22"/>
  <c r="F1768" i="22"/>
  <c r="E1767" i="22"/>
  <c r="F1760" i="22"/>
  <c r="E1759" i="22"/>
  <c r="F1752" i="22"/>
  <c r="E1751" i="22"/>
  <c r="F1744" i="22"/>
  <c r="E1743" i="22"/>
  <c r="F1736" i="22"/>
  <c r="E1735" i="22"/>
  <c r="F1728" i="22"/>
  <c r="G1725" i="22"/>
  <c r="I1725" i="22"/>
  <c r="I1724" i="22"/>
  <c r="E1723" i="22"/>
  <c r="G1714" i="22"/>
  <c r="I1714" i="22"/>
  <c r="G1713" i="22"/>
  <c r="I1713" i="22"/>
  <c r="F1712" i="22"/>
  <c r="G1709" i="22"/>
  <c r="I1709" i="22"/>
  <c r="I1708" i="22"/>
  <c r="E1707" i="22"/>
  <c r="G1698" i="22"/>
  <c r="I1698" i="22"/>
  <c r="G1697" i="22"/>
  <c r="I1697" i="22"/>
  <c r="F1696" i="22"/>
  <c r="G1693" i="22"/>
  <c r="I1693" i="22"/>
  <c r="I1692" i="22"/>
  <c r="E1691" i="22"/>
  <c r="G1682" i="22"/>
  <c r="I1682" i="22"/>
  <c r="G1681" i="22"/>
  <c r="I1681" i="22"/>
  <c r="F1680" i="22"/>
  <c r="G1677" i="22"/>
  <c r="I1677" i="22"/>
  <c r="E1675" i="22"/>
  <c r="G1640" i="22"/>
  <c r="I1640" i="22"/>
  <c r="E1640" i="22"/>
  <c r="G1636" i="22"/>
  <c r="I1636" i="22"/>
  <c r="E1636" i="22"/>
  <c r="E1622" i="22"/>
  <c r="G1622" i="22"/>
  <c r="I1622" i="22"/>
  <c r="E1606" i="22"/>
  <c r="G1606" i="22"/>
  <c r="I1606" i="22"/>
  <c r="E1590" i="22"/>
  <c r="G1590" i="22"/>
  <c r="I1590" i="22"/>
  <c r="E1574" i="22"/>
  <c r="G1574" i="22"/>
  <c r="I1574" i="22"/>
  <c r="G1648" i="22"/>
  <c r="I1648" i="22"/>
  <c r="E1648" i="22"/>
  <c r="G1644" i="22"/>
  <c r="I1644" i="22"/>
  <c r="E1644" i="22"/>
  <c r="G1624" i="22"/>
  <c r="I1624" i="22"/>
  <c r="E1624" i="22"/>
  <c r="F1624" i="22"/>
  <c r="G1608" i="22"/>
  <c r="I1608" i="22"/>
  <c r="E1608" i="22"/>
  <c r="F1608" i="22"/>
  <c r="G1592" i="22"/>
  <c r="I1592" i="22"/>
  <c r="E1592" i="22"/>
  <c r="F1592" i="22"/>
  <c r="G1576" i="22"/>
  <c r="I1576" i="22"/>
  <c r="E1576" i="22"/>
  <c r="F1576" i="22"/>
  <c r="I1960" i="22"/>
  <c r="I1941" i="22"/>
  <c r="I1925" i="22"/>
  <c r="G1668" i="22"/>
  <c r="I1668" i="22"/>
  <c r="E1668" i="22"/>
  <c r="G1660" i="22"/>
  <c r="I1660" i="22"/>
  <c r="E1660" i="22"/>
  <c r="G1652" i="22"/>
  <c r="I1652" i="22"/>
  <c r="E1652" i="22"/>
  <c r="I1634" i="22"/>
  <c r="E1614" i="22"/>
  <c r="G1614" i="22"/>
  <c r="I1614" i="22"/>
  <c r="E1598" i="22"/>
  <c r="G1598" i="22"/>
  <c r="I1598" i="22"/>
  <c r="E1582" i="22"/>
  <c r="G1582" i="22"/>
  <c r="I1582" i="22"/>
  <c r="E1566" i="22"/>
  <c r="G1566" i="22"/>
  <c r="I1566" i="22"/>
  <c r="F1560" i="22"/>
  <c r="F1552" i="22"/>
  <c r="E1547" i="22"/>
  <c r="F1544" i="22"/>
  <c r="I1540" i="22"/>
  <c r="E1539" i="22"/>
  <c r="F1536" i="22"/>
  <c r="I1532" i="22"/>
  <c r="E1531" i="22"/>
  <c r="F1528" i="22"/>
  <c r="I1524" i="22"/>
  <c r="E1523" i="22"/>
  <c r="F1520" i="22"/>
  <c r="I1516" i="22"/>
  <c r="E1515" i="22"/>
  <c r="F1512" i="22"/>
  <c r="E1507" i="22"/>
  <c r="F1504" i="22"/>
  <c r="E1499" i="22"/>
  <c r="F1496" i="22"/>
  <c r="E1491" i="22"/>
  <c r="F1488" i="22"/>
  <c r="I1484" i="22"/>
  <c r="E1483" i="22"/>
  <c r="F1480" i="22"/>
  <c r="E1475" i="22"/>
  <c r="F1472" i="22"/>
  <c r="E1467" i="22"/>
  <c r="F1464" i="22"/>
  <c r="I1460" i="22"/>
  <c r="E1459" i="22"/>
  <c r="F1456" i="22"/>
  <c r="E1451" i="22"/>
  <c r="F1448" i="22"/>
  <c r="E1443" i="22"/>
  <c r="F1440" i="22"/>
  <c r="E1435" i="22"/>
  <c r="F1432" i="22"/>
  <c r="E1427" i="22"/>
  <c r="F1424" i="22"/>
  <c r="I1420" i="22"/>
  <c r="E1419" i="22"/>
  <c r="F1416" i="22"/>
  <c r="E1411" i="22"/>
  <c r="F1408" i="22"/>
  <c r="I1404" i="22"/>
  <c r="E1403" i="22"/>
  <c r="F1400" i="22"/>
  <c r="E1395" i="22"/>
  <c r="F1392" i="22"/>
  <c r="I1388" i="22"/>
  <c r="E1387" i="22"/>
  <c r="F1384" i="22"/>
  <c r="E1376" i="22"/>
  <c r="F1375" i="22"/>
  <c r="E1368" i="22"/>
  <c r="F1367" i="22"/>
  <c r="E1360" i="22"/>
  <c r="F1359" i="22"/>
  <c r="E1352" i="22"/>
  <c r="F1351" i="22"/>
  <c r="E1344" i="22"/>
  <c r="F1343" i="22"/>
  <c r="E1336" i="22"/>
  <c r="F1335" i="22"/>
  <c r="F1327" i="22"/>
  <c r="E1323" i="22"/>
  <c r="F1322" i="22"/>
  <c r="E1321" i="22"/>
  <c r="E1320" i="22"/>
  <c r="F1319" i="22"/>
  <c r="G1318" i="22"/>
  <c r="I1318" i="22"/>
  <c r="F1307" i="22"/>
  <c r="G1306" i="22"/>
  <c r="I1306" i="22"/>
  <c r="G1305" i="22"/>
  <c r="I1305" i="22"/>
  <c r="F1304" i="22"/>
  <c r="G1301" i="22"/>
  <c r="I1301" i="22"/>
  <c r="E1299" i="22"/>
  <c r="F1284" i="22"/>
  <c r="F1283" i="22"/>
  <c r="E1279" i="22"/>
  <c r="E1271" i="22"/>
  <c r="F1263" i="22"/>
  <c r="I1260" i="22"/>
  <c r="E1259" i="22"/>
  <c r="F1258" i="22"/>
  <c r="E1257" i="22"/>
  <c r="E1256" i="22"/>
  <c r="F1255" i="22"/>
  <c r="G1254" i="22"/>
  <c r="I1254" i="22"/>
  <c r="G1247" i="22"/>
  <c r="I1247" i="22"/>
  <c r="E1239" i="22"/>
  <c r="F1236" i="22"/>
  <c r="E1222" i="22"/>
  <c r="F1222" i="22"/>
  <c r="E1215" i="22"/>
  <c r="G1215" i="22"/>
  <c r="I1215" i="22"/>
  <c r="E1198" i="22"/>
  <c r="F1198" i="22"/>
  <c r="G1198" i="22"/>
  <c r="I1198" i="22"/>
  <c r="I1646" i="22"/>
  <c r="I1638" i="22"/>
  <c r="I1630" i="22"/>
  <c r="E1560" i="22"/>
  <c r="G1558" i="22"/>
  <c r="I1558" i="22"/>
  <c r="E1552" i="22"/>
  <c r="G1550" i="22"/>
  <c r="I1550" i="22"/>
  <c r="E1544" i="22"/>
  <c r="G1542" i="22"/>
  <c r="I1542" i="22"/>
  <c r="E1536" i="22"/>
  <c r="G1534" i="22"/>
  <c r="I1534" i="22"/>
  <c r="E1528" i="22"/>
  <c r="G1526" i="22"/>
  <c r="I1526" i="22"/>
  <c r="E1520" i="22"/>
  <c r="G1518" i="22"/>
  <c r="I1518" i="22"/>
  <c r="E1512" i="22"/>
  <c r="G1510" i="22"/>
  <c r="I1510" i="22"/>
  <c r="E1504" i="22"/>
  <c r="G1502" i="22"/>
  <c r="I1502" i="22"/>
  <c r="E1496" i="22"/>
  <c r="G1494" i="22"/>
  <c r="I1494" i="22"/>
  <c r="E1488" i="22"/>
  <c r="G1486" i="22"/>
  <c r="I1486" i="22"/>
  <c r="E1480" i="22"/>
  <c r="G1478" i="22"/>
  <c r="I1478" i="22"/>
  <c r="E1472" i="22"/>
  <c r="G1470" i="22"/>
  <c r="I1470" i="22"/>
  <c r="E1464" i="22"/>
  <c r="G1462" i="22"/>
  <c r="I1462" i="22"/>
  <c r="E1456" i="22"/>
  <c r="G1454" i="22"/>
  <c r="I1454" i="22"/>
  <c r="E1448" i="22"/>
  <c r="G1446" i="22"/>
  <c r="I1446" i="22"/>
  <c r="E1440" i="22"/>
  <c r="G1438" i="22"/>
  <c r="I1438" i="22"/>
  <c r="E1432" i="22"/>
  <c r="G1430" i="22"/>
  <c r="I1430" i="22"/>
  <c r="E1424" i="22"/>
  <c r="G1422" i="22"/>
  <c r="I1422" i="22"/>
  <c r="E1416" i="22"/>
  <c r="G1414" i="22"/>
  <c r="I1414" i="22"/>
  <c r="E1408" i="22"/>
  <c r="G1406" i="22"/>
  <c r="I1406" i="22"/>
  <c r="E1400" i="22"/>
  <c r="G1398" i="22"/>
  <c r="I1398" i="22"/>
  <c r="E1392" i="22"/>
  <c r="G1390" i="22"/>
  <c r="I1390" i="22"/>
  <c r="E1384" i="22"/>
  <c r="G1382" i="22"/>
  <c r="I1382" i="22"/>
  <c r="I1376" i="22"/>
  <c r="G1370" i="22"/>
  <c r="I1370" i="22"/>
  <c r="G1362" i="22"/>
  <c r="I1362" i="22"/>
  <c r="G1354" i="22"/>
  <c r="I1354" i="22"/>
  <c r="G1346" i="22"/>
  <c r="I1346" i="22"/>
  <c r="G1338" i="22"/>
  <c r="I1338" i="22"/>
  <c r="F1332" i="22"/>
  <c r="E1327" i="22"/>
  <c r="E1319" i="22"/>
  <c r="E1307" i="22"/>
  <c r="F1306" i="22"/>
  <c r="E1305" i="22"/>
  <c r="E1304" i="22"/>
  <c r="G1302" i="22"/>
  <c r="I1302" i="22"/>
  <c r="G1240" i="22"/>
  <c r="I1240" i="22"/>
  <c r="E1240" i="22"/>
  <c r="E1226" i="22"/>
  <c r="F1226" i="22"/>
  <c r="G1223" i="22"/>
  <c r="I1223" i="22"/>
  <c r="E1223" i="22"/>
  <c r="E1206" i="22"/>
  <c r="F1206" i="22"/>
  <c r="G1279" i="22"/>
  <c r="I1279" i="22"/>
  <c r="I1274" i="22"/>
  <c r="G1271" i="22"/>
  <c r="I1271" i="22"/>
  <c r="G1259" i="22"/>
  <c r="I1259" i="22"/>
  <c r="I1242" i="22"/>
  <c r="F1241" i="22"/>
  <c r="E1241" i="22"/>
  <c r="E1230" i="22"/>
  <c r="F1230" i="22"/>
  <c r="E1227" i="22"/>
  <c r="G1227" i="22"/>
  <c r="I1227" i="22"/>
  <c r="E1210" i="22"/>
  <c r="F1210" i="22"/>
  <c r="E1207" i="22"/>
  <c r="G1207" i="22"/>
  <c r="I1207" i="22"/>
  <c r="G1199" i="22"/>
  <c r="I1199" i="22"/>
  <c r="E1199" i="22"/>
  <c r="F1199" i="22"/>
  <c r="E1620" i="22"/>
  <c r="G1618" i="22"/>
  <c r="I1618" i="22"/>
  <c r="E1612" i="22"/>
  <c r="G1610" i="22"/>
  <c r="I1610" i="22"/>
  <c r="E1604" i="22"/>
  <c r="G1602" i="22"/>
  <c r="I1602" i="22"/>
  <c r="E1596" i="22"/>
  <c r="G1594" i="22"/>
  <c r="I1594" i="22"/>
  <c r="E1588" i="22"/>
  <c r="G1586" i="22"/>
  <c r="I1586" i="22"/>
  <c r="E1580" i="22"/>
  <c r="G1578" i="22"/>
  <c r="I1578" i="22"/>
  <c r="E1572" i="22"/>
  <c r="G1570" i="22"/>
  <c r="I1570" i="22"/>
  <c r="E1564" i="22"/>
  <c r="G1562" i="22"/>
  <c r="I1562" i="22"/>
  <c r="E1556" i="22"/>
  <c r="G1554" i="22"/>
  <c r="I1554" i="22"/>
  <c r="E1548" i="22"/>
  <c r="G1546" i="22"/>
  <c r="I1546" i="22"/>
  <c r="E1540" i="22"/>
  <c r="G1538" i="22"/>
  <c r="I1538" i="22"/>
  <c r="E1532" i="22"/>
  <c r="G1530" i="22"/>
  <c r="I1530" i="22"/>
  <c r="E1524" i="22"/>
  <c r="G1522" i="22"/>
  <c r="I1522" i="22"/>
  <c r="E1516" i="22"/>
  <c r="G1514" i="22"/>
  <c r="I1514" i="22"/>
  <c r="F1376" i="22"/>
  <c r="G1375" i="22"/>
  <c r="I1375" i="22"/>
  <c r="G1367" i="22"/>
  <c r="I1367" i="22"/>
  <c r="G1359" i="22"/>
  <c r="I1359" i="22"/>
  <c r="G1351" i="22"/>
  <c r="I1351" i="22"/>
  <c r="G1343" i="22"/>
  <c r="I1343" i="22"/>
  <c r="G1335" i="22"/>
  <c r="I1335" i="22"/>
  <c r="G1322" i="22"/>
  <c r="I1322" i="22"/>
  <c r="G1321" i="22"/>
  <c r="I1321" i="22"/>
  <c r="F1320" i="22"/>
  <c r="I1276" i="22"/>
  <c r="G1258" i="22"/>
  <c r="I1258" i="22"/>
  <c r="G1257" i="22"/>
  <c r="I1257" i="22"/>
  <c r="F1256" i="22"/>
  <c r="E1242" i="22"/>
  <c r="F1242" i="22"/>
  <c r="G1239" i="22"/>
  <c r="I1239" i="22"/>
  <c r="E1238" i="22"/>
  <c r="G1238" i="22"/>
  <c r="I1238" i="22"/>
  <c r="G1231" i="22"/>
  <c r="I1231" i="22"/>
  <c r="E1231" i="22"/>
  <c r="E1214" i="22"/>
  <c r="F1214" i="22"/>
  <c r="G1211" i="22"/>
  <c r="I1211" i="22"/>
  <c r="E1211" i="22"/>
  <c r="G1139" i="22"/>
  <c r="I1139" i="22"/>
  <c r="G1123" i="22"/>
  <c r="I1123" i="22"/>
  <c r="G1107" i="22"/>
  <c r="I1107" i="22"/>
  <c r="G1091" i="22"/>
  <c r="I1091" i="22"/>
  <c r="G1075" i="22"/>
  <c r="I1075" i="22"/>
  <c r="G1059" i="22"/>
  <c r="I1059" i="22"/>
  <c r="G1036" i="22"/>
  <c r="I1036" i="22"/>
  <c r="G1028" i="22"/>
  <c r="I1028" i="22"/>
  <c r="L973" i="22"/>
  <c r="G973" i="22"/>
  <c r="I973" i="22"/>
  <c r="G941" i="22"/>
  <c r="I941" i="22"/>
  <c r="F939" i="22"/>
  <c r="L938" i="22"/>
  <c r="G925" i="22"/>
  <c r="I925" i="22"/>
  <c r="F923" i="22"/>
  <c r="L922" i="22"/>
  <c r="G909" i="22"/>
  <c r="I909" i="22"/>
  <c r="F907" i="22"/>
  <c r="L906" i="22"/>
  <c r="M898" i="22"/>
  <c r="L898" i="22"/>
  <c r="E885" i="22"/>
  <c r="G885" i="22"/>
  <c r="I885" i="22"/>
  <c r="M858" i="22"/>
  <c r="L858" i="22"/>
  <c r="E843" i="22"/>
  <c r="F843" i="22"/>
  <c r="M804" i="22"/>
  <c r="L804" i="22"/>
  <c r="M788" i="22"/>
  <c r="L788" i="22"/>
  <c r="I1217" i="22"/>
  <c r="G1195" i="22"/>
  <c r="I1195" i="22"/>
  <c r="E1192" i="22"/>
  <c r="E1184" i="22"/>
  <c r="E1176" i="22"/>
  <c r="E1168" i="22"/>
  <c r="E1160" i="22"/>
  <c r="E1152" i="22"/>
  <c r="E1144" i="22"/>
  <c r="F1141" i="22"/>
  <c r="L1140" i="22"/>
  <c r="G1140" i="22"/>
  <c r="I1140" i="22"/>
  <c r="F1139" i="22"/>
  <c r="L1138" i="22"/>
  <c r="F1125" i="22"/>
  <c r="L1124" i="22"/>
  <c r="G1124" i="22"/>
  <c r="I1124" i="22"/>
  <c r="F1123" i="22"/>
  <c r="L1122" i="22"/>
  <c r="F1109" i="22"/>
  <c r="L1108" i="22"/>
  <c r="G1108" i="22"/>
  <c r="I1108" i="22"/>
  <c r="F1107" i="22"/>
  <c r="L1106" i="22"/>
  <c r="F1093" i="22"/>
  <c r="L1092" i="22"/>
  <c r="G1092" i="22"/>
  <c r="I1092" i="22"/>
  <c r="F1091" i="22"/>
  <c r="L1090" i="22"/>
  <c r="F1077" i="22"/>
  <c r="L1076" i="22"/>
  <c r="G1076" i="22"/>
  <c r="I1076" i="22"/>
  <c r="F1075" i="22"/>
  <c r="L1074" i="22"/>
  <c r="F1061" i="22"/>
  <c r="L1060" i="22"/>
  <c r="G1060" i="22"/>
  <c r="I1060" i="22"/>
  <c r="F1059" i="22"/>
  <c r="L1058" i="22"/>
  <c r="F1045" i="22"/>
  <c r="L1044" i="22"/>
  <c r="G1044" i="22"/>
  <c r="I1044" i="22"/>
  <c r="L1043" i="22"/>
  <c r="G1043" i="22"/>
  <c r="I1043" i="22"/>
  <c r="F1036" i="22"/>
  <c r="L1035" i="22"/>
  <c r="G1035" i="22"/>
  <c r="I1035" i="22"/>
  <c r="F1028" i="22"/>
  <c r="L1027" i="22"/>
  <c r="G1027" i="22"/>
  <c r="I1027" i="22"/>
  <c r="L957" i="22"/>
  <c r="G957" i="22"/>
  <c r="I957" i="22"/>
  <c r="F941" i="22"/>
  <c r="L940" i="22"/>
  <c r="E899" i="22"/>
  <c r="F899" i="22"/>
  <c r="M882" i="22"/>
  <c r="L882" i="22"/>
  <c r="M874" i="22"/>
  <c r="L874" i="22"/>
  <c r="E859" i="22"/>
  <c r="F859" i="22"/>
  <c r="E883" i="22"/>
  <c r="F883" i="22"/>
  <c r="E875" i="22"/>
  <c r="F875" i="22"/>
  <c r="M826" i="22"/>
  <c r="L826" i="22"/>
  <c r="M812" i="22"/>
  <c r="L812" i="22"/>
  <c r="M796" i="22"/>
  <c r="L796" i="22"/>
  <c r="I1244" i="22"/>
  <c r="G1202" i="22"/>
  <c r="I1202" i="22"/>
  <c r="I1201" i="22"/>
  <c r="F1194" i="22"/>
  <c r="E1188" i="22"/>
  <c r="G1186" i="22"/>
  <c r="I1186" i="22"/>
  <c r="E1180" i="22"/>
  <c r="G1178" i="22"/>
  <c r="I1178" i="22"/>
  <c r="E1172" i="22"/>
  <c r="G1170" i="22"/>
  <c r="I1170" i="22"/>
  <c r="E1164" i="22"/>
  <c r="G1162" i="22"/>
  <c r="I1162" i="22"/>
  <c r="E1156" i="22"/>
  <c r="G1154" i="22"/>
  <c r="I1154" i="22"/>
  <c r="E1148" i="22"/>
  <c r="F1133" i="22"/>
  <c r="L1132" i="22"/>
  <c r="G1132" i="22"/>
  <c r="I1132" i="22"/>
  <c r="F1131" i="22"/>
  <c r="L1130" i="22"/>
  <c r="F1117" i="22"/>
  <c r="L1116" i="22"/>
  <c r="G1116" i="22"/>
  <c r="I1116" i="22"/>
  <c r="F1115" i="22"/>
  <c r="L1114" i="22"/>
  <c r="F1101" i="22"/>
  <c r="L1100" i="22"/>
  <c r="G1100" i="22"/>
  <c r="I1100" i="22"/>
  <c r="F1099" i="22"/>
  <c r="L1098" i="22"/>
  <c r="F1085" i="22"/>
  <c r="L1084" i="22"/>
  <c r="G1084" i="22"/>
  <c r="I1084" i="22"/>
  <c r="F1083" i="22"/>
  <c r="L1082" i="22"/>
  <c r="F1069" i="22"/>
  <c r="L1068" i="22"/>
  <c r="G1068" i="22"/>
  <c r="I1068" i="22"/>
  <c r="F1067" i="22"/>
  <c r="L1066" i="22"/>
  <c r="F1053" i="22"/>
  <c r="L1052" i="22"/>
  <c r="G1052" i="22"/>
  <c r="I1052" i="22"/>
  <c r="F1051" i="22"/>
  <c r="L1050" i="22"/>
  <c r="F1040" i="22"/>
  <c r="L1039" i="22"/>
  <c r="G1039" i="22"/>
  <c r="I1039" i="22"/>
  <c r="F1032" i="22"/>
  <c r="L1031" i="22"/>
  <c r="G1031" i="22"/>
  <c r="I1031" i="22"/>
  <c r="E901" i="22"/>
  <c r="G901" i="22"/>
  <c r="I901" i="22"/>
  <c r="M842" i="22"/>
  <c r="L842" i="22"/>
  <c r="E827" i="22"/>
  <c r="F827" i="22"/>
  <c r="L780" i="22"/>
  <c r="L772" i="22"/>
  <c r="L764" i="22"/>
  <c r="L756" i="22"/>
  <c r="G749" i="22"/>
  <c r="I749" i="22"/>
  <c r="F743" i="22"/>
  <c r="E741" i="22"/>
  <c r="M740" i="22"/>
  <c r="E740" i="22"/>
  <c r="M739" i="22"/>
  <c r="G733" i="22"/>
  <c r="I733" i="22"/>
  <c r="E729" i="22"/>
  <c r="F728" i="22"/>
  <c r="G727" i="22"/>
  <c r="I727" i="22"/>
  <c r="G724" i="22"/>
  <c r="I724" i="22"/>
  <c r="E718" i="22"/>
  <c r="E713" i="22"/>
  <c r="F712" i="22"/>
  <c r="E702" i="22"/>
  <c r="M701" i="22"/>
  <c r="E701" i="22"/>
  <c r="F698" i="22"/>
  <c r="E689" i="22"/>
  <c r="F686" i="22"/>
  <c r="F678" i="22"/>
  <c r="G672" i="22"/>
  <c r="I672" i="22"/>
  <c r="G662" i="22"/>
  <c r="I662" i="22"/>
  <c r="G656" i="22"/>
  <c r="I656" i="22"/>
  <c r="E647" i="22"/>
  <c r="E646" i="22"/>
  <c r="M645" i="22"/>
  <c r="G645" i="22"/>
  <c r="I645" i="22"/>
  <c r="E643" i="22"/>
  <c r="E641" i="22"/>
  <c r="F640" i="22"/>
  <c r="E639" i="22"/>
  <c r="F638" i="22"/>
  <c r="G637" i="22"/>
  <c r="I637" i="22"/>
  <c r="E635" i="22"/>
  <c r="E633" i="22"/>
  <c r="F632" i="22"/>
  <c r="E631" i="22"/>
  <c r="F630" i="22"/>
  <c r="G629" i="22"/>
  <c r="I629" i="22"/>
  <c r="F626" i="22"/>
  <c r="G625" i="22"/>
  <c r="I625" i="22"/>
  <c r="G622" i="22"/>
  <c r="I622" i="22"/>
  <c r="G618" i="22"/>
  <c r="I618" i="22"/>
  <c r="E613" i="22"/>
  <c r="F612" i="22"/>
  <c r="E609" i="22"/>
  <c r="F608" i="22"/>
  <c r="E603" i="22"/>
  <c r="F602" i="22"/>
  <c r="F600" i="22"/>
  <c r="E589" i="22"/>
  <c r="F586" i="22"/>
  <c r="E584" i="22"/>
  <c r="M583" i="22"/>
  <c r="G583" i="22"/>
  <c r="I583" i="22"/>
  <c r="E578" i="22"/>
  <c r="M577" i="22"/>
  <c r="G574" i="22"/>
  <c r="I574" i="22"/>
  <c r="E572" i="22"/>
  <c r="F571" i="22"/>
  <c r="G567" i="22"/>
  <c r="I567" i="22"/>
  <c r="F562" i="22"/>
  <c r="E557" i="22"/>
  <c r="M556" i="22"/>
  <c r="E556" i="22"/>
  <c r="M555" i="22"/>
  <c r="G555" i="22"/>
  <c r="I555" i="22"/>
  <c r="E550" i="22"/>
  <c r="M549" i="22"/>
  <c r="E549" i="22"/>
  <c r="M548" i="22"/>
  <c r="G546" i="22"/>
  <c r="I546" i="22"/>
  <c r="E541" i="22"/>
  <c r="M540" i="22"/>
  <c r="E540" i="22"/>
  <c r="M539" i="22"/>
  <c r="G539" i="22"/>
  <c r="I539" i="22"/>
  <c r="E534" i="22"/>
  <c r="M533" i="22"/>
  <c r="E533" i="22"/>
  <c r="M532" i="22"/>
  <c r="G530" i="22"/>
  <c r="I530" i="22"/>
  <c r="E502" i="22"/>
  <c r="M501" i="22"/>
  <c r="G499" i="22"/>
  <c r="I499" i="22"/>
  <c r="E489" i="22"/>
  <c r="M488" i="22"/>
  <c r="G483" i="22"/>
  <c r="I483" i="22"/>
  <c r="M474" i="22"/>
  <c r="L474" i="22"/>
  <c r="L470" i="22"/>
  <c r="L465" i="22"/>
  <c r="M451" i="22"/>
  <c r="L451" i="22"/>
  <c r="G451" i="22"/>
  <c r="I451" i="22"/>
  <c r="F451" i="22"/>
  <c r="G446" i="22"/>
  <c r="I446" i="22"/>
  <c r="E446" i="22"/>
  <c r="M438" i="22"/>
  <c r="L438" i="22"/>
  <c r="M423" i="22"/>
  <c r="L423" i="22"/>
  <c r="M406" i="22"/>
  <c r="L406" i="22"/>
  <c r="M399" i="22"/>
  <c r="L399" i="22"/>
  <c r="M384" i="22"/>
  <c r="L384" i="22"/>
  <c r="L382" i="22"/>
  <c r="M382" i="22"/>
  <c r="M355" i="22"/>
  <c r="L355" i="22"/>
  <c r="E342" i="22"/>
  <c r="G342" i="22"/>
  <c r="I342" i="22"/>
  <c r="F342" i="22"/>
  <c r="F326" i="22"/>
  <c r="G326" i="22"/>
  <c r="I326" i="22"/>
  <c r="E326" i="22"/>
  <c r="G471" i="22"/>
  <c r="I471" i="22"/>
  <c r="F471" i="22"/>
  <c r="M461" i="22"/>
  <c r="L461" i="22"/>
  <c r="L459" i="22"/>
  <c r="M459" i="22"/>
  <c r="L448" i="22"/>
  <c r="M448" i="22"/>
  <c r="M446" i="22"/>
  <c r="L446" i="22"/>
  <c r="M419" i="22"/>
  <c r="L419" i="22"/>
  <c r="M368" i="22"/>
  <c r="L368" i="22"/>
  <c r="L366" i="22"/>
  <c r="M366" i="22"/>
  <c r="F353" i="22"/>
  <c r="G353" i="22"/>
  <c r="I353" i="22"/>
  <c r="E353" i="22"/>
  <c r="L349" i="22"/>
  <c r="M349" i="22"/>
  <c r="M255" i="22"/>
  <c r="L255" i="22"/>
  <c r="M223" i="22"/>
  <c r="L223" i="22"/>
  <c r="E183" i="22"/>
  <c r="G183" i="22"/>
  <c r="I183" i="22"/>
  <c r="E175" i="22"/>
  <c r="G175" i="22"/>
  <c r="I175" i="22"/>
  <c r="E167" i="22"/>
  <c r="G167" i="22"/>
  <c r="I167" i="22"/>
  <c r="G92" i="22"/>
  <c r="I92" i="22"/>
  <c r="E92" i="22"/>
  <c r="M85" i="22"/>
  <c r="L85" i="22"/>
  <c r="L83" i="22"/>
  <c r="M83" i="22"/>
  <c r="M79" i="22"/>
  <c r="L79" i="22"/>
  <c r="L52" i="22"/>
  <c r="M52" i="22"/>
  <c r="L50" i="22"/>
  <c r="M50" i="22"/>
  <c r="M30" i="22"/>
  <c r="L30" i="22"/>
  <c r="G869" i="22"/>
  <c r="I869" i="22"/>
  <c r="F867" i="22"/>
  <c r="L866" i="22"/>
  <c r="G853" i="22"/>
  <c r="I853" i="22"/>
  <c r="F851" i="22"/>
  <c r="L850" i="22"/>
  <c r="G837" i="22"/>
  <c r="I837" i="22"/>
  <c r="F835" i="22"/>
  <c r="L834" i="22"/>
  <c r="G821" i="22"/>
  <c r="I821" i="22"/>
  <c r="F819" i="22"/>
  <c r="L818" i="22"/>
  <c r="L808" i="22"/>
  <c r="L800" i="22"/>
  <c r="L792" i="22"/>
  <c r="L784" i="22"/>
  <c r="L776" i="22"/>
  <c r="L768" i="22"/>
  <c r="L760" i="22"/>
  <c r="F751" i="22"/>
  <c r="M748" i="22"/>
  <c r="E748" i="22"/>
  <c r="M747" i="22"/>
  <c r="G747" i="22"/>
  <c r="I747" i="22"/>
  <c r="G741" i="22"/>
  <c r="I741" i="22"/>
  <c r="F735" i="22"/>
  <c r="M732" i="22"/>
  <c r="E732" i="22"/>
  <c r="M731" i="22"/>
  <c r="G731" i="22"/>
  <c r="I731" i="22"/>
  <c r="F726" i="22"/>
  <c r="M723" i="22"/>
  <c r="E723" i="22"/>
  <c r="G721" i="22"/>
  <c r="I721" i="22"/>
  <c r="E720" i="22"/>
  <c r="M719" i="22"/>
  <c r="G715" i="22"/>
  <c r="I715" i="22"/>
  <c r="G710" i="22"/>
  <c r="I710" i="22"/>
  <c r="E706" i="22"/>
  <c r="M705" i="22"/>
  <c r="G702" i="22"/>
  <c r="I702" i="22"/>
  <c r="F694" i="22"/>
  <c r="G693" i="22"/>
  <c r="I693" i="22"/>
  <c r="F692" i="22"/>
  <c r="F680" i="22"/>
  <c r="M671" i="22"/>
  <c r="E671" i="22"/>
  <c r="I659" i="22"/>
  <c r="I657" i="22"/>
  <c r="M655" i="22"/>
  <c r="G655" i="22"/>
  <c r="I655" i="22"/>
  <c r="E652" i="22"/>
  <c r="M651" i="22"/>
  <c r="G651" i="22"/>
  <c r="I651" i="22"/>
  <c r="E650" i="22"/>
  <c r="M649" i="22"/>
  <c r="G647" i="22"/>
  <c r="I647" i="22"/>
  <c r="G641" i="22"/>
  <c r="I641" i="22"/>
  <c r="G633" i="22"/>
  <c r="I633" i="22"/>
  <c r="F628" i="22"/>
  <c r="F624" i="22"/>
  <c r="G616" i="22"/>
  <c r="I616" i="22"/>
  <c r="F614" i="22"/>
  <c r="G613" i="22"/>
  <c r="I613" i="22"/>
  <c r="F610" i="22"/>
  <c r="G609" i="22"/>
  <c r="I609" i="22"/>
  <c r="G606" i="22"/>
  <c r="I606" i="22"/>
  <c r="E597" i="22"/>
  <c r="F594" i="22"/>
  <c r="G593" i="22"/>
  <c r="I593" i="22"/>
  <c r="F592" i="22"/>
  <c r="G584" i="22"/>
  <c r="I584" i="22"/>
  <c r="F581" i="22"/>
  <c r="G578" i="22"/>
  <c r="I578" i="22"/>
  <c r="M573" i="22"/>
  <c r="G572" i="22"/>
  <c r="I572" i="22"/>
  <c r="G569" i="22"/>
  <c r="I569" i="22"/>
  <c r="E564" i="22"/>
  <c r="I557" i="22"/>
  <c r="F553" i="22"/>
  <c r="G550" i="22"/>
  <c r="I550" i="22"/>
  <c r="M545" i="22"/>
  <c r="I541" i="22"/>
  <c r="F537" i="22"/>
  <c r="G534" i="22"/>
  <c r="I534" i="22"/>
  <c r="M529" i="22"/>
  <c r="G502" i="22"/>
  <c r="I502" i="22"/>
  <c r="E501" i="22"/>
  <c r="M500" i="22"/>
  <c r="L496" i="22"/>
  <c r="M496" i="22"/>
  <c r="G493" i="22"/>
  <c r="I493" i="22"/>
  <c r="F493" i="22"/>
  <c r="G490" i="22"/>
  <c r="I490" i="22"/>
  <c r="F487" i="22"/>
  <c r="G487" i="22"/>
  <c r="I487" i="22"/>
  <c r="M479" i="22"/>
  <c r="M471" i="22"/>
  <c r="L471" i="22"/>
  <c r="L468" i="22"/>
  <c r="F468" i="22"/>
  <c r="G467" i="22"/>
  <c r="I467" i="22"/>
  <c r="F467" i="22"/>
  <c r="G460" i="22"/>
  <c r="I460" i="22"/>
  <c r="F460" i="22"/>
  <c r="E458" i="22"/>
  <c r="M457" i="22"/>
  <c r="E450" i="22"/>
  <c r="M449" i="22"/>
  <c r="L444" i="22"/>
  <c r="F444" i="22"/>
  <c r="M440" i="22"/>
  <c r="G432" i="22"/>
  <c r="I432" i="22"/>
  <c r="F432" i="22"/>
  <c r="M422" i="22"/>
  <c r="L422" i="22"/>
  <c r="L408" i="22"/>
  <c r="M408" i="22"/>
  <c r="M400" i="22"/>
  <c r="L400" i="22"/>
  <c r="M393" i="22"/>
  <c r="L393" i="22"/>
  <c r="L389" i="22"/>
  <c r="M389" i="22"/>
  <c r="M383" i="22"/>
  <c r="L383" i="22"/>
  <c r="F350" i="22"/>
  <c r="G350" i="22"/>
  <c r="I350" i="22"/>
  <c r="E350" i="22"/>
  <c r="F327" i="22"/>
  <c r="E327" i="22"/>
  <c r="G327" i="22"/>
  <c r="I327" i="22"/>
  <c r="G743" i="22"/>
  <c r="I743" i="22"/>
  <c r="G728" i="22"/>
  <c r="I728" i="22"/>
  <c r="G712" i="22"/>
  <c r="I712" i="22"/>
  <c r="G689" i="22"/>
  <c r="I689" i="22"/>
  <c r="G646" i="22"/>
  <c r="I646" i="22"/>
  <c r="G640" i="22"/>
  <c r="I640" i="22"/>
  <c r="F639" i="22"/>
  <c r="G638" i="22"/>
  <c r="I638" i="22"/>
  <c r="G632" i="22"/>
  <c r="I632" i="22"/>
  <c r="F631" i="22"/>
  <c r="G630" i="22"/>
  <c r="I630" i="22"/>
  <c r="G626" i="22"/>
  <c r="I626" i="22"/>
  <c r="G612" i="22"/>
  <c r="I612" i="22"/>
  <c r="G608" i="22"/>
  <c r="I608" i="22"/>
  <c r="G602" i="22"/>
  <c r="I602" i="22"/>
  <c r="G589" i="22"/>
  <c r="I589" i="22"/>
  <c r="G571" i="22"/>
  <c r="I571" i="22"/>
  <c r="F557" i="22"/>
  <c r="I549" i="22"/>
  <c r="F541" i="22"/>
  <c r="I533" i="22"/>
  <c r="G497" i="22"/>
  <c r="I497" i="22"/>
  <c r="E497" i="22"/>
  <c r="L489" i="22"/>
  <c r="M489" i="22"/>
  <c r="F489" i="22"/>
  <c r="G479" i="22"/>
  <c r="I479" i="22"/>
  <c r="F479" i="22"/>
  <c r="M460" i="22"/>
  <c r="L460" i="22"/>
  <c r="L458" i="22"/>
  <c r="M458" i="22"/>
  <c r="E451" i="22"/>
  <c r="M447" i="22"/>
  <c r="L447" i="22"/>
  <c r="L445" i="22"/>
  <c r="M432" i="22"/>
  <c r="L432" i="22"/>
  <c r="L369" i="22"/>
  <c r="M369" i="22"/>
  <c r="M367" i="22"/>
  <c r="L367" i="22"/>
  <c r="L325" i="22"/>
  <c r="M325" i="22"/>
  <c r="I464" i="22"/>
  <c r="I444" i="22"/>
  <c r="I435" i="22"/>
  <c r="F419" i="22"/>
  <c r="F345" i="22"/>
  <c r="L341" i="22"/>
  <c r="M341" i="22"/>
  <c r="E319" i="22"/>
  <c r="F319" i="22"/>
  <c r="F318" i="22"/>
  <c r="G318" i="22"/>
  <c r="I318" i="22"/>
  <c r="E305" i="22"/>
  <c r="F305" i="22"/>
  <c r="G305" i="22"/>
  <c r="I305" i="22"/>
  <c r="F261" i="22"/>
  <c r="E261" i="22"/>
  <c r="G261" i="22"/>
  <c r="I261" i="22"/>
  <c r="E259" i="22"/>
  <c r="F259" i="22"/>
  <c r="G259" i="22"/>
  <c r="I259" i="22"/>
  <c r="E253" i="22"/>
  <c r="G253" i="22"/>
  <c r="I253" i="22"/>
  <c r="E240" i="22"/>
  <c r="F240" i="22"/>
  <c r="G240" i="22"/>
  <c r="I240" i="22"/>
  <c r="E221" i="22"/>
  <c r="G221" i="22"/>
  <c r="I221" i="22"/>
  <c r="E204" i="22"/>
  <c r="F204" i="22"/>
  <c r="E113" i="22"/>
  <c r="F113" i="22"/>
  <c r="E109" i="22"/>
  <c r="F109" i="22"/>
  <c r="G109" i="22"/>
  <c r="I109" i="22"/>
  <c r="G107" i="22"/>
  <c r="I107" i="22"/>
  <c r="E107" i="22"/>
  <c r="F107" i="22"/>
  <c r="L91" i="22"/>
  <c r="M91" i="22"/>
  <c r="G85" i="22"/>
  <c r="I85" i="22"/>
  <c r="F85" i="22"/>
  <c r="L68" i="22"/>
  <c r="M68" i="22"/>
  <c r="L66" i="22"/>
  <c r="M66" i="22"/>
  <c r="I434" i="22"/>
  <c r="I343" i="22"/>
  <c r="I324" i="22"/>
  <c r="L301" i="22"/>
  <c r="M301" i="22"/>
  <c r="E289" i="22"/>
  <c r="F289" i="22"/>
  <c r="G289" i="22"/>
  <c r="I289" i="22"/>
  <c r="F269" i="22"/>
  <c r="E269" i="22"/>
  <c r="G269" i="22"/>
  <c r="I269" i="22"/>
  <c r="E267" i="22"/>
  <c r="F267" i="22"/>
  <c r="G267" i="22"/>
  <c r="I267" i="22"/>
  <c r="E256" i="22"/>
  <c r="F256" i="22"/>
  <c r="G256" i="22"/>
  <c r="I256" i="22"/>
  <c r="E237" i="22"/>
  <c r="G237" i="22"/>
  <c r="I237" i="22"/>
  <c r="E224" i="22"/>
  <c r="F224" i="22"/>
  <c r="G224" i="22"/>
  <c r="I224" i="22"/>
  <c r="E112" i="22"/>
  <c r="G112" i="22"/>
  <c r="I112" i="22"/>
  <c r="G104" i="22"/>
  <c r="I104" i="22"/>
  <c r="F104" i="22"/>
  <c r="L67" i="22"/>
  <c r="M67" i="22"/>
  <c r="M63" i="22"/>
  <c r="L63" i="22"/>
  <c r="I419" i="22"/>
  <c r="E348" i="22"/>
  <c r="E329" i="22"/>
  <c r="E324" i="22"/>
  <c r="F324" i="22"/>
  <c r="F321" i="22"/>
  <c r="G321" i="22"/>
  <c r="I321" i="22"/>
  <c r="G319" i="22"/>
  <c r="I319" i="22"/>
  <c r="E318" i="22"/>
  <c r="M317" i="22"/>
  <c r="E302" i="22"/>
  <c r="F302" i="22"/>
  <c r="G302" i="22"/>
  <c r="I302" i="22"/>
  <c r="F277" i="22"/>
  <c r="E277" i="22"/>
  <c r="G277" i="22"/>
  <c r="I277" i="22"/>
  <c r="E275" i="22"/>
  <c r="F275" i="22"/>
  <c r="G275" i="22"/>
  <c r="I275" i="22"/>
  <c r="M239" i="22"/>
  <c r="L239" i="22"/>
  <c r="M203" i="22"/>
  <c r="L203" i="22"/>
  <c r="E187" i="22"/>
  <c r="G187" i="22"/>
  <c r="I187" i="22"/>
  <c r="E179" i="22"/>
  <c r="G179" i="22"/>
  <c r="I179" i="22"/>
  <c r="E171" i="22"/>
  <c r="G171" i="22"/>
  <c r="I171" i="22"/>
  <c r="M112" i="22"/>
  <c r="L112" i="22"/>
  <c r="M108" i="22"/>
  <c r="L108" i="22"/>
  <c r="M104" i="22"/>
  <c r="L104" i="22"/>
  <c r="L84" i="22"/>
  <c r="M84" i="22"/>
  <c r="L82" i="22"/>
  <c r="M82" i="22"/>
  <c r="L51" i="22"/>
  <c r="M51" i="22"/>
  <c r="M47" i="22"/>
  <c r="L47" i="22"/>
  <c r="G273" i="22"/>
  <c r="I273" i="22"/>
  <c r="G200" i="22"/>
  <c r="I200" i="22"/>
  <c r="G196" i="22"/>
  <c r="I196" i="22"/>
  <c r="G137" i="22"/>
  <c r="I137" i="22"/>
  <c r="G133" i="22"/>
  <c r="I133" i="22"/>
  <c r="F97" i="22"/>
  <c r="M76" i="22"/>
  <c r="L71" i="22"/>
  <c r="M60" i="22"/>
  <c r="L55" i="22"/>
  <c r="M44" i="22"/>
  <c r="L39" i="22"/>
  <c r="E303" i="22"/>
  <c r="G300" i="22"/>
  <c r="I300" i="22"/>
  <c r="E297" i="22"/>
  <c r="E287" i="22"/>
  <c r="G286" i="22"/>
  <c r="I286" i="22"/>
  <c r="E281" i="22"/>
  <c r="E273" i="22"/>
  <c r="F260" i="22"/>
  <c r="F252" i="22"/>
  <c r="L251" i="22"/>
  <c r="F236" i="22"/>
  <c r="L235" i="22"/>
  <c r="F220" i="22"/>
  <c r="L219" i="22"/>
  <c r="F200" i="22"/>
  <c r="L199" i="22"/>
  <c r="G197" i="22"/>
  <c r="I197" i="22"/>
  <c r="F196" i="22"/>
  <c r="L195" i="22"/>
  <c r="G186" i="22"/>
  <c r="I186" i="22"/>
  <c r="G182" i="22"/>
  <c r="I182" i="22"/>
  <c r="G178" i="22"/>
  <c r="I178" i="22"/>
  <c r="G174" i="22"/>
  <c r="I174" i="22"/>
  <c r="G170" i="22"/>
  <c r="I170" i="22"/>
  <c r="G166" i="22"/>
  <c r="I166" i="22"/>
  <c r="F137" i="22"/>
  <c r="L136" i="22"/>
  <c r="G136" i="22"/>
  <c r="I136" i="22"/>
  <c r="F133" i="22"/>
  <c r="L132" i="22"/>
  <c r="G132" i="22"/>
  <c r="I132" i="22"/>
  <c r="L107" i="22"/>
  <c r="L78" i="22"/>
  <c r="M77" i="22"/>
  <c r="L62" i="22"/>
  <c r="M61" i="22"/>
  <c r="L46" i="22"/>
  <c r="M45" i="22"/>
  <c r="G316" i="22"/>
  <c r="I316" i="22"/>
  <c r="G311" i="22"/>
  <c r="I311" i="22"/>
  <c r="G309" i="22"/>
  <c r="I309" i="22"/>
  <c r="G308" i="22"/>
  <c r="I308" i="22"/>
  <c r="F307" i="22"/>
  <c r="G292" i="22"/>
  <c r="I292" i="22"/>
  <c r="G208" i="22"/>
  <c r="I208" i="22"/>
  <c r="I3000" i="22"/>
  <c r="I2984" i="22"/>
  <c r="I2968" i="22"/>
  <c r="I2952" i="22"/>
  <c r="I2936" i="22"/>
  <c r="I2920" i="22"/>
  <c r="I2904" i="22"/>
  <c r="I2888" i="22"/>
  <c r="I2872" i="22"/>
  <c r="I2856" i="22"/>
  <c r="I2840" i="22"/>
  <c r="I2996" i="22"/>
  <c r="I2980" i="22"/>
  <c r="I2964" i="22"/>
  <c r="I2948" i="22"/>
  <c r="I2932" i="22"/>
  <c r="I2916" i="22"/>
  <c r="I2900" i="22"/>
  <c r="I2884" i="22"/>
  <c r="I2868" i="22"/>
  <c r="I2852" i="22"/>
  <c r="I2836" i="22"/>
  <c r="G2609" i="22"/>
  <c r="I2609" i="22"/>
  <c r="F2609" i="22"/>
  <c r="G2597" i="22"/>
  <c r="I2597" i="22"/>
  <c r="E2597" i="22"/>
  <c r="F2597" i="22"/>
  <c r="G2586" i="22"/>
  <c r="I2586" i="22"/>
  <c r="E2586" i="22"/>
  <c r="F2586" i="22"/>
  <c r="L2584" i="22"/>
  <c r="M2584" i="22"/>
  <c r="L2582" i="22"/>
  <c r="M2582" i="22"/>
  <c r="G2582" i="22"/>
  <c r="I2582" i="22"/>
  <c r="F2582" i="22"/>
  <c r="G2566" i="22"/>
  <c r="I2566" i="22"/>
  <c r="E2566" i="22"/>
  <c r="F2566" i="22"/>
  <c r="G2534" i="22"/>
  <c r="I2534" i="22"/>
  <c r="E2534" i="22"/>
  <c r="F2534" i="22"/>
  <c r="L2510" i="22"/>
  <c r="M2510" i="22"/>
  <c r="G2505" i="22"/>
  <c r="I2505" i="22"/>
  <c r="E2505" i="22"/>
  <c r="F2505" i="22"/>
  <c r="L2490" i="22"/>
  <c r="M2490" i="22"/>
  <c r="G2485" i="22"/>
  <c r="I2485" i="22"/>
  <c r="E2485" i="22"/>
  <c r="F2485" i="22"/>
  <c r="G2482" i="22"/>
  <c r="I2482" i="22"/>
  <c r="E2482" i="22"/>
  <c r="F2482" i="22"/>
  <c r="L2477" i="22"/>
  <c r="M2477" i="22"/>
  <c r="L2470" i="22"/>
  <c r="M2470" i="22"/>
  <c r="G2465" i="22"/>
  <c r="I2465" i="22"/>
  <c r="E2465" i="22"/>
  <c r="F2465" i="22"/>
  <c r="G2462" i="22"/>
  <c r="I2462" i="22"/>
  <c r="E2462" i="22"/>
  <c r="F2462" i="22"/>
  <c r="L2457" i="22"/>
  <c r="M2457" i="22"/>
  <c r="L2450" i="22"/>
  <c r="M2450" i="22"/>
  <c r="G2445" i="22"/>
  <c r="I2445" i="22"/>
  <c r="E2445" i="22"/>
  <c r="F2445" i="22"/>
  <c r="G2442" i="22"/>
  <c r="I2442" i="22"/>
  <c r="E2442" i="22"/>
  <c r="F2442" i="22"/>
  <c r="L2437" i="22"/>
  <c r="M2437" i="22"/>
  <c r="L2425" i="22"/>
  <c r="M2425" i="22"/>
  <c r="L2423" i="22"/>
  <c r="M2423" i="22"/>
  <c r="L2421" i="22"/>
  <c r="M2421" i="22"/>
  <c r="L2419" i="22"/>
  <c r="M2419" i="22"/>
  <c r="L2417" i="22"/>
  <c r="M2417" i="22"/>
  <c r="L2415" i="22"/>
  <c r="M2415" i="22"/>
  <c r="L2413" i="22"/>
  <c r="M2413" i="22"/>
  <c r="L2411" i="22"/>
  <c r="M2411" i="22"/>
  <c r="L2409" i="22"/>
  <c r="M2409" i="22"/>
  <c r="L2407" i="22"/>
  <c r="M2407" i="22"/>
  <c r="L2405" i="22"/>
  <c r="M2405" i="22"/>
  <c r="L2403" i="22"/>
  <c r="M2403" i="22"/>
  <c r="L2401" i="22"/>
  <c r="M2401" i="22"/>
  <c r="L2399" i="22"/>
  <c r="M2399" i="22"/>
  <c r="L2397" i="22"/>
  <c r="M2397" i="22"/>
  <c r="L2395" i="22"/>
  <c r="M2395" i="22"/>
  <c r="L2393" i="22"/>
  <c r="M2393" i="22"/>
  <c r="L2391" i="22"/>
  <c r="M2391" i="22"/>
  <c r="L2389" i="22"/>
  <c r="M2389" i="22"/>
  <c r="L2387" i="22"/>
  <c r="M2387" i="22"/>
  <c r="L2385" i="22"/>
  <c r="M2385" i="22"/>
  <c r="L2383" i="22"/>
  <c r="M2383" i="22"/>
  <c r="L2381" i="22"/>
  <c r="M2381" i="22"/>
  <c r="L2379" i="22"/>
  <c r="M2379" i="22"/>
  <c r="L2377" i="22"/>
  <c r="M2377" i="22"/>
  <c r="L2375" i="22"/>
  <c r="M2375" i="22"/>
  <c r="L2373" i="22"/>
  <c r="M2373" i="22"/>
  <c r="L2371" i="22"/>
  <c r="M2371" i="22"/>
  <c r="L2369" i="22"/>
  <c r="M2369" i="22"/>
  <c r="L2367" i="22"/>
  <c r="M2367" i="22"/>
  <c r="L2365" i="22"/>
  <c r="M2365" i="22"/>
  <c r="L2363" i="22"/>
  <c r="M2363" i="22"/>
  <c r="L2361" i="22"/>
  <c r="M2361" i="22"/>
  <c r="L2359" i="22"/>
  <c r="M2359" i="22"/>
  <c r="L2357" i="22"/>
  <c r="M2357" i="22"/>
  <c r="L2349" i="22"/>
  <c r="M2349" i="22"/>
  <c r="L2341" i="22"/>
  <c r="M2341" i="22"/>
  <c r="L2332" i="22"/>
  <c r="M2332" i="22"/>
  <c r="L2324" i="22"/>
  <c r="M2324" i="22"/>
  <c r="L2316" i="22"/>
  <c r="M2316" i="22"/>
  <c r="L2308" i="22"/>
  <c r="M2308" i="22"/>
  <c r="F2296" i="22"/>
  <c r="E2296" i="22"/>
  <c r="G2296" i="22"/>
  <c r="I2296" i="22"/>
  <c r="F2293" i="22"/>
  <c r="E2293" i="22"/>
  <c r="G2293" i="22"/>
  <c r="I2293" i="22"/>
  <c r="L2285" i="22"/>
  <c r="M2285" i="22"/>
  <c r="G2255" i="22"/>
  <c r="I2255" i="22"/>
  <c r="E2255" i="22"/>
  <c r="F2255" i="22"/>
  <c r="E2233" i="22"/>
  <c r="F2233" i="22"/>
  <c r="G2233" i="22"/>
  <c r="I2233" i="22"/>
  <c r="G2228" i="22"/>
  <c r="I2228" i="22"/>
  <c r="E2228" i="22"/>
  <c r="F2228" i="22"/>
  <c r="L2194" i="22"/>
  <c r="M2194" i="22"/>
  <c r="L2193" i="22"/>
  <c r="M2193" i="22"/>
  <c r="E2188" i="22"/>
  <c r="F2188" i="22"/>
  <c r="G2188" i="22"/>
  <c r="I2188" i="22"/>
  <c r="L2185" i="22"/>
  <c r="M2185" i="22"/>
  <c r="F2168" i="22"/>
  <c r="E2168" i="22"/>
  <c r="G2168" i="22"/>
  <c r="I2168" i="22"/>
  <c r="F2165" i="22"/>
  <c r="E2165" i="22"/>
  <c r="G2165" i="22"/>
  <c r="I2165" i="22"/>
  <c r="L2157" i="22"/>
  <c r="M2157" i="22"/>
  <c r="F2132" i="22"/>
  <c r="G2132" i="22"/>
  <c r="I2132" i="22"/>
  <c r="E2132" i="22"/>
  <c r="L2125" i="22"/>
  <c r="M2125" i="22"/>
  <c r="F2100" i="22"/>
  <c r="G2100" i="22"/>
  <c r="I2100" i="22"/>
  <c r="E2100" i="22"/>
  <c r="L2093" i="22"/>
  <c r="M2093" i="22"/>
  <c r="F2068" i="22"/>
  <c r="G2068" i="22"/>
  <c r="I2068" i="22"/>
  <c r="E2068" i="22"/>
  <c r="L2061" i="22"/>
  <c r="M2061" i="22"/>
  <c r="F2036" i="22"/>
  <c r="G2036" i="22"/>
  <c r="I2036" i="22"/>
  <c r="E2036" i="22"/>
  <c r="L2029" i="22"/>
  <c r="M2029" i="22"/>
  <c r="F2004" i="22"/>
  <c r="G2004" i="22"/>
  <c r="I2004" i="22"/>
  <c r="E2004" i="22"/>
  <c r="L1997" i="22"/>
  <c r="M1997" i="22"/>
  <c r="I1987" i="22"/>
  <c r="F1972" i="22"/>
  <c r="G1972" i="22"/>
  <c r="I1972" i="22"/>
  <c r="E1972" i="22"/>
  <c r="L1965" i="22"/>
  <c r="M1965" i="22"/>
  <c r="I1955" i="22"/>
  <c r="F1940" i="22"/>
  <c r="G1940" i="22"/>
  <c r="I1940" i="22"/>
  <c r="E1940" i="22"/>
  <c r="L1933" i="22"/>
  <c r="M1933" i="22"/>
  <c r="I1923" i="22"/>
  <c r="L1913" i="22"/>
  <c r="M1913" i="22"/>
  <c r="F1908" i="22"/>
  <c r="G1908" i="22"/>
  <c r="I1908" i="22"/>
  <c r="E1908" i="22"/>
  <c r="L1902" i="22"/>
  <c r="M1902" i="22"/>
  <c r="L1891" i="22"/>
  <c r="M1891" i="22"/>
  <c r="E3000" i="22"/>
  <c r="M2999" i="22"/>
  <c r="G2998" i="22"/>
  <c r="I2998" i="22"/>
  <c r="E2996" i="22"/>
  <c r="M2995" i="22"/>
  <c r="G2994" i="22"/>
  <c r="I2994" i="22"/>
  <c r="E2992" i="22"/>
  <c r="M2991" i="22"/>
  <c r="G2990" i="22"/>
  <c r="I2990" i="22"/>
  <c r="E2988" i="22"/>
  <c r="M2987" i="22"/>
  <c r="G2986" i="22"/>
  <c r="I2986" i="22"/>
  <c r="E2984" i="22"/>
  <c r="M2983" i="22"/>
  <c r="G2982" i="22"/>
  <c r="I2982" i="22"/>
  <c r="E2980" i="22"/>
  <c r="M2979" i="22"/>
  <c r="G2978" i="22"/>
  <c r="I2978" i="22"/>
  <c r="E2976" i="22"/>
  <c r="M2975" i="22"/>
  <c r="G2974" i="22"/>
  <c r="I2974" i="22"/>
  <c r="E2972" i="22"/>
  <c r="M2971" i="22"/>
  <c r="G2970" i="22"/>
  <c r="I2970" i="22"/>
  <c r="E2968" i="22"/>
  <c r="M2967" i="22"/>
  <c r="G2966" i="22"/>
  <c r="I2966" i="22"/>
  <c r="E2964" i="22"/>
  <c r="M2963" i="22"/>
  <c r="G2962" i="22"/>
  <c r="I2962" i="22"/>
  <c r="E2960" i="22"/>
  <c r="M2959" i="22"/>
  <c r="G2958" i="22"/>
  <c r="I2958" i="22"/>
  <c r="E2956" i="22"/>
  <c r="M2955" i="22"/>
  <c r="G2954" i="22"/>
  <c r="I2954" i="22"/>
  <c r="E2952" i="22"/>
  <c r="M2951" i="22"/>
  <c r="G2950" i="22"/>
  <c r="I2950" i="22"/>
  <c r="E2948" i="22"/>
  <c r="M2947" i="22"/>
  <c r="G2946" i="22"/>
  <c r="I2946" i="22"/>
  <c r="E2944" i="22"/>
  <c r="M2943" i="22"/>
  <c r="G2942" i="22"/>
  <c r="I2942" i="22"/>
  <c r="E2940" i="22"/>
  <c r="M2939" i="22"/>
  <c r="G2938" i="22"/>
  <c r="I2938" i="22"/>
  <c r="E2936" i="22"/>
  <c r="M2935" i="22"/>
  <c r="G2934" i="22"/>
  <c r="I2934" i="22"/>
  <c r="E2932" i="22"/>
  <c r="M2931" i="22"/>
  <c r="G2930" i="22"/>
  <c r="I2930" i="22"/>
  <c r="E2928" i="22"/>
  <c r="M2927" i="22"/>
  <c r="G2926" i="22"/>
  <c r="I2926" i="22"/>
  <c r="E2924" i="22"/>
  <c r="M2923" i="22"/>
  <c r="G2922" i="22"/>
  <c r="I2922" i="22"/>
  <c r="E2920" i="22"/>
  <c r="M2919" i="22"/>
  <c r="G2918" i="22"/>
  <c r="I2918" i="22"/>
  <c r="E2916" i="22"/>
  <c r="M2915" i="22"/>
  <c r="G2914" i="22"/>
  <c r="I2914" i="22"/>
  <c r="E2912" i="22"/>
  <c r="M2911" i="22"/>
  <c r="G2910" i="22"/>
  <c r="I2910" i="22"/>
  <c r="E2908" i="22"/>
  <c r="M2907" i="22"/>
  <c r="G2906" i="22"/>
  <c r="I2906" i="22"/>
  <c r="E2904" i="22"/>
  <c r="M2903" i="22"/>
  <c r="G2902" i="22"/>
  <c r="I2902" i="22"/>
  <c r="E2900" i="22"/>
  <c r="M2899" i="22"/>
  <c r="G2898" i="22"/>
  <c r="I2898" i="22"/>
  <c r="E2896" i="22"/>
  <c r="M2895" i="22"/>
  <c r="G2894" i="22"/>
  <c r="I2894" i="22"/>
  <c r="E2892" i="22"/>
  <c r="M2891" i="22"/>
  <c r="G2890" i="22"/>
  <c r="I2890" i="22"/>
  <c r="E2888" i="22"/>
  <c r="M2887" i="22"/>
  <c r="G2886" i="22"/>
  <c r="I2886" i="22"/>
  <c r="E2884" i="22"/>
  <c r="M2883" i="22"/>
  <c r="G2882" i="22"/>
  <c r="I2882" i="22"/>
  <c r="E2880" i="22"/>
  <c r="M2879" i="22"/>
  <c r="G2878" i="22"/>
  <c r="I2878" i="22"/>
  <c r="E2876" i="22"/>
  <c r="M2875" i="22"/>
  <c r="G2874" i="22"/>
  <c r="I2874" i="22"/>
  <c r="E2872" i="22"/>
  <c r="M2871" i="22"/>
  <c r="G2870" i="22"/>
  <c r="I2870" i="22"/>
  <c r="E2868" i="22"/>
  <c r="M2867" i="22"/>
  <c r="G2866" i="22"/>
  <c r="I2866" i="22"/>
  <c r="E2864" i="22"/>
  <c r="M2863" i="22"/>
  <c r="G2862" i="22"/>
  <c r="I2862" i="22"/>
  <c r="E2860" i="22"/>
  <c r="M2859" i="22"/>
  <c r="G2858" i="22"/>
  <c r="I2858" i="22"/>
  <c r="E2856" i="22"/>
  <c r="M2855" i="22"/>
  <c r="G2854" i="22"/>
  <c r="I2854" i="22"/>
  <c r="E2852" i="22"/>
  <c r="M2851" i="22"/>
  <c r="G2850" i="22"/>
  <c r="I2850" i="22"/>
  <c r="E2848" i="22"/>
  <c r="M2847" i="22"/>
  <c r="G2846" i="22"/>
  <c r="I2846" i="22"/>
  <c r="E2844" i="22"/>
  <c r="M2843" i="22"/>
  <c r="G2842" i="22"/>
  <c r="I2842" i="22"/>
  <c r="E2840" i="22"/>
  <c r="M2839" i="22"/>
  <c r="G2838" i="22"/>
  <c r="I2838" i="22"/>
  <c r="E2836" i="22"/>
  <c r="M2835" i="22"/>
  <c r="G2834" i="22"/>
  <c r="I2834" i="22"/>
  <c r="E2832" i="22"/>
  <c r="M2831" i="22"/>
  <c r="G2830" i="22"/>
  <c r="I2830" i="22"/>
  <c r="G2828" i="22"/>
  <c r="I2828" i="22"/>
  <c r="G2826" i="22"/>
  <c r="I2826" i="22"/>
  <c r="G2824" i="22"/>
  <c r="I2824" i="22"/>
  <c r="G2822" i="22"/>
  <c r="I2822" i="22"/>
  <c r="G2820" i="22"/>
  <c r="I2820" i="22"/>
  <c r="G2818" i="22"/>
  <c r="I2818" i="22"/>
  <c r="G2816" i="22"/>
  <c r="I2816" i="22"/>
  <c r="G2814" i="22"/>
  <c r="I2814" i="22"/>
  <c r="L2812" i="22"/>
  <c r="G2812" i="22"/>
  <c r="I2812" i="22"/>
  <c r="G2811" i="22"/>
  <c r="I2811" i="22"/>
  <c r="L2808" i="22"/>
  <c r="G2808" i="22"/>
  <c r="I2808" i="22"/>
  <c r="G2807" i="22"/>
  <c r="I2807" i="22"/>
  <c r="L2804" i="22"/>
  <c r="G2804" i="22"/>
  <c r="I2804" i="22"/>
  <c r="G2803" i="22"/>
  <c r="I2803" i="22"/>
  <c r="L2800" i="22"/>
  <c r="G2800" i="22"/>
  <c r="I2800" i="22"/>
  <c r="G2799" i="22"/>
  <c r="I2799" i="22"/>
  <c r="L2796" i="22"/>
  <c r="G2796" i="22"/>
  <c r="I2796" i="22"/>
  <c r="G2795" i="22"/>
  <c r="I2795" i="22"/>
  <c r="L2792" i="22"/>
  <c r="G2792" i="22"/>
  <c r="I2792" i="22"/>
  <c r="G2791" i="22"/>
  <c r="I2791" i="22"/>
  <c r="L2788" i="22"/>
  <c r="G2788" i="22"/>
  <c r="I2788" i="22"/>
  <c r="G2787" i="22"/>
  <c r="I2787" i="22"/>
  <c r="L2784" i="22"/>
  <c r="G2784" i="22"/>
  <c r="I2784" i="22"/>
  <c r="G2783" i="22"/>
  <c r="I2783" i="22"/>
  <c r="L2780" i="22"/>
  <c r="G2780" i="22"/>
  <c r="I2780" i="22"/>
  <c r="G2779" i="22"/>
  <c r="I2779" i="22"/>
  <c r="L2776" i="22"/>
  <c r="G2776" i="22"/>
  <c r="I2776" i="22"/>
  <c r="G2775" i="22"/>
  <c r="I2775" i="22"/>
  <c r="L2772" i="22"/>
  <c r="G2771" i="22"/>
  <c r="I2771" i="22"/>
  <c r="L2768" i="22"/>
  <c r="G2767" i="22"/>
  <c r="I2767" i="22"/>
  <c r="L2764" i="22"/>
  <c r="G2763" i="22"/>
  <c r="I2763" i="22"/>
  <c r="L2760" i="22"/>
  <c r="G2759" i="22"/>
  <c r="I2759" i="22"/>
  <c r="L2756" i="22"/>
  <c r="G2755" i="22"/>
  <c r="I2755" i="22"/>
  <c r="L2752" i="22"/>
  <c r="G2751" i="22"/>
  <c r="I2751" i="22"/>
  <c r="L2748" i="22"/>
  <c r="G2747" i="22"/>
  <c r="I2747" i="22"/>
  <c r="L2744" i="22"/>
  <c r="G2743" i="22"/>
  <c r="I2743" i="22"/>
  <c r="L2740" i="22"/>
  <c r="G2739" i="22"/>
  <c r="I2739" i="22"/>
  <c r="L2736" i="22"/>
  <c r="G2735" i="22"/>
  <c r="I2735" i="22"/>
  <c r="L2732" i="22"/>
  <c r="G2731" i="22"/>
  <c r="I2731" i="22"/>
  <c r="L2728" i="22"/>
  <c r="G2727" i="22"/>
  <c r="I2727" i="22"/>
  <c r="L2724" i="22"/>
  <c r="G2723" i="22"/>
  <c r="I2723" i="22"/>
  <c r="L2720" i="22"/>
  <c r="G2719" i="22"/>
  <c r="I2719" i="22"/>
  <c r="L2716" i="22"/>
  <c r="G2715" i="22"/>
  <c r="I2715" i="22"/>
  <c r="L2712" i="22"/>
  <c r="G2711" i="22"/>
  <c r="I2711" i="22"/>
  <c r="L2708" i="22"/>
  <c r="G2707" i="22"/>
  <c r="I2707" i="22"/>
  <c r="L2704" i="22"/>
  <c r="G2703" i="22"/>
  <c r="I2703" i="22"/>
  <c r="L2700" i="22"/>
  <c r="G2699" i="22"/>
  <c r="I2699" i="22"/>
  <c r="L2696" i="22"/>
  <c r="G2695" i="22"/>
  <c r="I2695" i="22"/>
  <c r="L2692" i="22"/>
  <c r="G2691" i="22"/>
  <c r="I2691" i="22"/>
  <c r="I2619" i="22"/>
  <c r="M2614" i="22"/>
  <c r="M2613" i="22"/>
  <c r="L2611" i="22"/>
  <c r="L2605" i="22"/>
  <c r="M2605" i="22"/>
  <c r="L2599" i="22"/>
  <c r="M2599" i="22"/>
  <c r="L2594" i="22"/>
  <c r="G2593" i="22"/>
  <c r="I2593" i="22"/>
  <c r="F2593" i="22"/>
  <c r="G2581" i="22"/>
  <c r="I2581" i="22"/>
  <c r="E2581" i="22"/>
  <c r="F2581" i="22"/>
  <c r="I2575" i="22"/>
  <c r="G2570" i="22"/>
  <c r="I2570" i="22"/>
  <c r="E2570" i="22"/>
  <c r="F2570" i="22"/>
  <c r="L2563" i="22"/>
  <c r="M2563" i="22"/>
  <c r="G2561" i="22"/>
  <c r="I2561" i="22"/>
  <c r="E2561" i="22"/>
  <c r="F2561" i="22"/>
  <c r="L2548" i="22"/>
  <c r="M2548" i="22"/>
  <c r="L2546" i="22"/>
  <c r="M2546" i="22"/>
  <c r="L2537" i="22"/>
  <c r="M2537" i="22"/>
  <c r="L2531" i="22"/>
  <c r="M2531" i="22"/>
  <c r="G2529" i="22"/>
  <c r="I2529" i="22"/>
  <c r="E2529" i="22"/>
  <c r="F2529" i="22"/>
  <c r="L2516" i="22"/>
  <c r="M2516" i="22"/>
  <c r="G2512" i="22"/>
  <c r="I2512" i="22"/>
  <c r="E2512" i="22"/>
  <c r="F2512" i="22"/>
  <c r="L2507" i="22"/>
  <c r="M2507" i="22"/>
  <c r="L2496" i="22"/>
  <c r="M2496" i="22"/>
  <c r="G2492" i="22"/>
  <c r="I2492" i="22"/>
  <c r="E2492" i="22"/>
  <c r="F2492" i="22"/>
  <c r="L2487" i="22"/>
  <c r="M2487" i="22"/>
  <c r="G2479" i="22"/>
  <c r="I2479" i="22"/>
  <c r="E2479" i="22"/>
  <c r="F2479" i="22"/>
  <c r="G2472" i="22"/>
  <c r="I2472" i="22"/>
  <c r="E2472" i="22"/>
  <c r="F2472" i="22"/>
  <c r="L2467" i="22"/>
  <c r="M2467" i="22"/>
  <c r="G2459" i="22"/>
  <c r="I2459" i="22"/>
  <c r="E2459" i="22"/>
  <c r="F2459" i="22"/>
  <c r="G2452" i="22"/>
  <c r="I2452" i="22"/>
  <c r="E2452" i="22"/>
  <c r="F2452" i="22"/>
  <c r="L2447" i="22"/>
  <c r="M2447" i="22"/>
  <c r="G2439" i="22"/>
  <c r="I2439" i="22"/>
  <c r="E2439" i="22"/>
  <c r="F2439" i="22"/>
  <c r="L2351" i="22"/>
  <c r="M2351" i="22"/>
  <c r="L2343" i="22"/>
  <c r="M2343" i="22"/>
  <c r="L2335" i="22"/>
  <c r="M2335" i="22"/>
  <c r="G2328" i="22"/>
  <c r="I2328" i="22"/>
  <c r="F2328" i="22"/>
  <c r="E2328" i="22"/>
  <c r="G2320" i="22"/>
  <c r="I2320" i="22"/>
  <c r="F2320" i="22"/>
  <c r="E2320" i="22"/>
  <c r="G2312" i="22"/>
  <c r="I2312" i="22"/>
  <c r="F2312" i="22"/>
  <c r="E2312" i="22"/>
  <c r="E2306" i="22"/>
  <c r="F2306" i="22"/>
  <c r="G2306" i="22"/>
  <c r="I2306" i="22"/>
  <c r="L2291" i="22"/>
  <c r="M2291" i="22"/>
  <c r="F2286" i="22"/>
  <c r="E2286" i="22"/>
  <c r="G2286" i="22"/>
  <c r="I2286" i="22"/>
  <c r="E2279" i="22"/>
  <c r="F2279" i="22"/>
  <c r="G2279" i="22"/>
  <c r="I2279" i="22"/>
  <c r="G2241" i="22"/>
  <c r="I2241" i="22"/>
  <c r="E2241" i="22"/>
  <c r="F2241" i="22"/>
  <c r="L2231" i="22"/>
  <c r="M2231" i="22"/>
  <c r="L2230" i="22"/>
  <c r="M2230" i="22"/>
  <c r="L2203" i="22"/>
  <c r="M2203" i="22"/>
  <c r="F2195" i="22"/>
  <c r="E2195" i="22"/>
  <c r="G2195" i="22"/>
  <c r="I2195" i="22"/>
  <c r="L2190" i="22"/>
  <c r="M2190" i="22"/>
  <c r="G2186" i="22"/>
  <c r="I2186" i="22"/>
  <c r="E2186" i="22"/>
  <c r="F2186" i="22"/>
  <c r="E2178" i="22"/>
  <c r="F2178" i="22"/>
  <c r="G2178" i="22"/>
  <c r="I2178" i="22"/>
  <c r="L2163" i="22"/>
  <c r="M2163" i="22"/>
  <c r="F2158" i="22"/>
  <c r="E2158" i="22"/>
  <c r="G2158" i="22"/>
  <c r="I2158" i="22"/>
  <c r="F2998" i="22"/>
  <c r="F2986" i="22"/>
  <c r="F2982" i="22"/>
  <c r="F2978" i="22"/>
  <c r="F2974" i="22"/>
  <c r="F2970" i="22"/>
  <c r="F2962" i="22"/>
  <c r="F2954" i="22"/>
  <c r="F2942" i="22"/>
  <c r="F2934" i="22"/>
  <c r="F2926" i="22"/>
  <c r="F2922" i="22"/>
  <c r="F2918" i="22"/>
  <c r="F2914" i="22"/>
  <c r="F2910" i="22"/>
  <c r="F2906" i="22"/>
  <c r="F2902" i="22"/>
  <c r="F2898" i="22"/>
  <c r="F2894" i="22"/>
  <c r="F2890" i="22"/>
  <c r="F2886" i="22"/>
  <c r="F2882" i="22"/>
  <c r="F2878" i="22"/>
  <c r="F2874" i="22"/>
  <c r="F2870" i="22"/>
  <c r="F2866" i="22"/>
  <c r="F2862" i="22"/>
  <c r="F2858" i="22"/>
  <c r="F2854" i="22"/>
  <c r="F2850" i="22"/>
  <c r="F2846" i="22"/>
  <c r="F2842" i="22"/>
  <c r="F2838" i="22"/>
  <c r="F2834" i="22"/>
  <c r="L2617" i="22"/>
  <c r="M2615" i="22"/>
  <c r="G2614" i="22"/>
  <c r="I2614" i="22"/>
  <c r="F2614" i="22"/>
  <c r="L2612" i="22"/>
  <c r="L2601" i="22"/>
  <c r="L2595" i="22"/>
  <c r="L2589" i="22"/>
  <c r="M2589" i="22"/>
  <c r="L2583" i="22"/>
  <c r="M2583" i="22"/>
  <c r="L2578" i="22"/>
  <c r="G2577" i="22"/>
  <c r="I2577" i="22"/>
  <c r="F2577" i="22"/>
  <c r="G2550" i="22"/>
  <c r="I2550" i="22"/>
  <c r="E2550" i="22"/>
  <c r="F2550" i="22"/>
  <c r="G2521" i="22"/>
  <c r="I2521" i="22"/>
  <c r="E2521" i="22"/>
  <c r="F2521" i="22"/>
  <c r="G2518" i="22"/>
  <c r="I2518" i="22"/>
  <c r="E2518" i="22"/>
  <c r="F2518" i="22"/>
  <c r="L2513" i="22"/>
  <c r="M2513" i="22"/>
  <c r="G2501" i="22"/>
  <c r="I2501" i="22"/>
  <c r="E2501" i="22"/>
  <c r="F2501" i="22"/>
  <c r="G2498" i="22"/>
  <c r="I2498" i="22"/>
  <c r="E2498" i="22"/>
  <c r="F2498" i="22"/>
  <c r="L2493" i="22"/>
  <c r="M2493" i="22"/>
  <c r="L2473" i="22"/>
  <c r="M2473" i="22"/>
  <c r="L2454" i="22"/>
  <c r="M2454" i="22"/>
  <c r="L2434" i="22"/>
  <c r="M2434" i="22"/>
  <c r="G2429" i="22"/>
  <c r="I2429" i="22"/>
  <c r="E2429" i="22"/>
  <c r="F2429" i="22"/>
  <c r="L2353" i="22"/>
  <c r="M2353" i="22"/>
  <c r="L2345" i="22"/>
  <c r="M2345" i="22"/>
  <c r="L2337" i="22"/>
  <c r="M2337" i="22"/>
  <c r="L2328" i="22"/>
  <c r="M2328" i="22"/>
  <c r="L2320" i="22"/>
  <c r="M2320" i="22"/>
  <c r="L2312" i="22"/>
  <c r="M2312" i="22"/>
  <c r="E2297" i="22"/>
  <c r="F2297" i="22"/>
  <c r="G2297" i="22"/>
  <c r="I2297" i="22"/>
  <c r="G2292" i="22"/>
  <c r="I2292" i="22"/>
  <c r="E2292" i="22"/>
  <c r="F2292" i="22"/>
  <c r="L2258" i="22"/>
  <c r="M2258" i="22"/>
  <c r="L2257" i="22"/>
  <c r="M2257" i="22"/>
  <c r="E2252" i="22"/>
  <c r="F2252" i="22"/>
  <c r="G2252" i="22"/>
  <c r="I2252" i="22"/>
  <c r="L2249" i="22"/>
  <c r="M2249" i="22"/>
  <c r="F2232" i="22"/>
  <c r="E2232" i="22"/>
  <c r="G2232" i="22"/>
  <c r="I2232" i="22"/>
  <c r="F2229" i="22"/>
  <c r="E2229" i="22"/>
  <c r="G2229" i="22"/>
  <c r="I2229" i="22"/>
  <c r="L2221" i="22"/>
  <c r="M2221" i="22"/>
  <c r="G2191" i="22"/>
  <c r="I2191" i="22"/>
  <c r="E2191" i="22"/>
  <c r="F2191" i="22"/>
  <c r="E2169" i="22"/>
  <c r="F2169" i="22"/>
  <c r="G2169" i="22"/>
  <c r="I2169" i="22"/>
  <c r="G2164" i="22"/>
  <c r="I2164" i="22"/>
  <c r="E2164" i="22"/>
  <c r="F2164" i="22"/>
  <c r="E2131" i="22"/>
  <c r="F2131" i="22"/>
  <c r="G2131" i="22"/>
  <c r="I2131" i="22"/>
  <c r="E2099" i="22"/>
  <c r="F2099" i="22"/>
  <c r="G2099" i="22"/>
  <c r="I2099" i="22"/>
  <c r="E2067" i="22"/>
  <c r="F2067" i="22"/>
  <c r="G2067" i="22"/>
  <c r="I2067" i="22"/>
  <c r="E2035" i="22"/>
  <c r="F2035" i="22"/>
  <c r="G2035" i="22"/>
  <c r="I2035" i="22"/>
  <c r="E2003" i="22"/>
  <c r="F2003" i="22"/>
  <c r="G2003" i="22"/>
  <c r="I2003" i="22"/>
  <c r="E1971" i="22"/>
  <c r="F1971" i="22"/>
  <c r="G1971" i="22"/>
  <c r="I1971" i="22"/>
  <c r="E1939" i="22"/>
  <c r="F1939" i="22"/>
  <c r="G1939" i="22"/>
  <c r="I1939" i="22"/>
  <c r="F2994" i="22"/>
  <c r="F2990" i="22"/>
  <c r="F2966" i="22"/>
  <c r="F2958" i="22"/>
  <c r="F2950" i="22"/>
  <c r="F2946" i="22"/>
  <c r="F2938" i="22"/>
  <c r="F2930" i="22"/>
  <c r="M2997" i="22"/>
  <c r="M2993" i="22"/>
  <c r="M2989" i="22"/>
  <c r="M2985" i="22"/>
  <c r="M2981" i="22"/>
  <c r="M2977" i="22"/>
  <c r="M2973" i="22"/>
  <c r="M2969" i="22"/>
  <c r="M2965" i="22"/>
  <c r="M2961" i="22"/>
  <c r="M2957" i="22"/>
  <c r="M2953" i="22"/>
  <c r="M2949" i="22"/>
  <c r="M2945" i="22"/>
  <c r="M2941" i="22"/>
  <c r="M2937" i="22"/>
  <c r="M2933" i="22"/>
  <c r="M2929" i="22"/>
  <c r="M2925" i="22"/>
  <c r="M2921" i="22"/>
  <c r="M2917" i="22"/>
  <c r="M2913" i="22"/>
  <c r="M2909" i="22"/>
  <c r="M2905" i="22"/>
  <c r="M2901" i="22"/>
  <c r="M2897" i="22"/>
  <c r="M2893" i="22"/>
  <c r="M2889" i="22"/>
  <c r="M2885" i="22"/>
  <c r="M2881" i="22"/>
  <c r="M2877" i="22"/>
  <c r="M2873" i="22"/>
  <c r="M2869" i="22"/>
  <c r="M2865" i="22"/>
  <c r="M2861" i="22"/>
  <c r="M2857" i="22"/>
  <c r="M2853" i="22"/>
  <c r="M2849" i="22"/>
  <c r="M2845" i="22"/>
  <c r="M2841" i="22"/>
  <c r="M2837" i="22"/>
  <c r="M2833" i="22"/>
  <c r="G2618" i="22"/>
  <c r="I2618" i="22"/>
  <c r="E2618" i="22"/>
  <c r="M2616" i="22"/>
  <c r="G2613" i="22"/>
  <c r="I2613" i="22"/>
  <c r="E2613" i="22"/>
  <c r="F2613" i="22"/>
  <c r="E2609" i="22"/>
  <c r="I2607" i="22"/>
  <c r="G2602" i="22"/>
  <c r="I2602" i="22"/>
  <c r="E2602" i="22"/>
  <c r="F2602" i="22"/>
  <c r="L2600" i="22"/>
  <c r="M2600" i="22"/>
  <c r="L2598" i="22"/>
  <c r="M2598" i="22"/>
  <c r="G2598" i="22"/>
  <c r="I2598" i="22"/>
  <c r="F2598" i="22"/>
  <c r="L2596" i="22"/>
  <c r="L2585" i="22"/>
  <c r="E2582" i="22"/>
  <c r="L2579" i="22"/>
  <c r="L2573" i="22"/>
  <c r="M2573" i="22"/>
  <c r="L2564" i="22"/>
  <c r="M2564" i="22"/>
  <c r="L2562" i="22"/>
  <c r="M2562" i="22"/>
  <c r="L2553" i="22"/>
  <c r="M2553" i="22"/>
  <c r="L2547" i="22"/>
  <c r="M2547" i="22"/>
  <c r="G2545" i="22"/>
  <c r="I2545" i="22"/>
  <c r="E2545" i="22"/>
  <c r="F2545" i="22"/>
  <c r="L2532" i="22"/>
  <c r="M2532" i="22"/>
  <c r="L2530" i="22"/>
  <c r="M2530" i="22"/>
  <c r="L2523" i="22"/>
  <c r="M2523" i="22"/>
  <c r="G2515" i="22"/>
  <c r="I2515" i="22"/>
  <c r="E2515" i="22"/>
  <c r="F2515" i="22"/>
  <c r="L2503" i="22"/>
  <c r="M2503" i="22"/>
  <c r="G2495" i="22"/>
  <c r="I2495" i="22"/>
  <c r="E2495" i="22"/>
  <c r="F2495" i="22"/>
  <c r="L2480" i="22"/>
  <c r="M2480" i="22"/>
  <c r="G2475" i="22"/>
  <c r="I2475" i="22"/>
  <c r="E2475" i="22"/>
  <c r="F2475" i="22"/>
  <c r="L2460" i="22"/>
  <c r="M2460" i="22"/>
  <c r="G2456" i="22"/>
  <c r="I2456" i="22"/>
  <c r="E2456" i="22"/>
  <c r="F2456" i="22"/>
  <c r="L2440" i="22"/>
  <c r="M2440" i="22"/>
  <c r="G2436" i="22"/>
  <c r="I2436" i="22"/>
  <c r="E2436" i="22"/>
  <c r="F2436" i="22"/>
  <c r="L2431" i="22"/>
  <c r="M2431" i="22"/>
  <c r="L2355" i="22"/>
  <c r="M2355" i="22"/>
  <c r="L2347" i="22"/>
  <c r="M2347" i="22"/>
  <c r="L2339" i="22"/>
  <c r="M2339" i="22"/>
  <c r="G2332" i="22"/>
  <c r="I2332" i="22"/>
  <c r="F2332" i="22"/>
  <c r="E2332" i="22"/>
  <c r="G2324" i="22"/>
  <c r="I2324" i="22"/>
  <c r="F2324" i="22"/>
  <c r="E2324" i="22"/>
  <c r="G2316" i="22"/>
  <c r="I2316" i="22"/>
  <c r="F2316" i="22"/>
  <c r="E2316" i="22"/>
  <c r="G2308" i="22"/>
  <c r="I2308" i="22"/>
  <c r="F2308" i="22"/>
  <c r="E2308" i="22"/>
  <c r="G2305" i="22"/>
  <c r="I2305" i="22"/>
  <c r="E2305" i="22"/>
  <c r="F2305" i="22"/>
  <c r="L2295" i="22"/>
  <c r="M2295" i="22"/>
  <c r="L2294" i="22"/>
  <c r="M2294" i="22"/>
  <c r="L2267" i="22"/>
  <c r="M2267" i="22"/>
  <c r="F2259" i="22"/>
  <c r="E2259" i="22"/>
  <c r="G2259" i="22"/>
  <c r="I2259" i="22"/>
  <c r="L2254" i="22"/>
  <c r="M2254" i="22"/>
  <c r="G2250" i="22"/>
  <c r="I2250" i="22"/>
  <c r="E2250" i="22"/>
  <c r="F2250" i="22"/>
  <c r="E2242" i="22"/>
  <c r="F2242" i="22"/>
  <c r="G2242" i="22"/>
  <c r="I2242" i="22"/>
  <c r="L2227" i="22"/>
  <c r="M2227" i="22"/>
  <c r="F2222" i="22"/>
  <c r="E2222" i="22"/>
  <c r="G2222" i="22"/>
  <c r="I2222" i="22"/>
  <c r="E2215" i="22"/>
  <c r="F2215" i="22"/>
  <c r="G2215" i="22"/>
  <c r="I2215" i="22"/>
  <c r="G2177" i="22"/>
  <c r="I2177" i="22"/>
  <c r="E2177" i="22"/>
  <c r="F2177" i="22"/>
  <c r="L2167" i="22"/>
  <c r="M2167" i="22"/>
  <c r="L2166" i="22"/>
  <c r="M2166" i="22"/>
  <c r="L2151" i="22"/>
  <c r="M2151" i="22"/>
  <c r="L2131" i="22"/>
  <c r="M2131" i="22"/>
  <c r="L2119" i="22"/>
  <c r="M2119" i="22"/>
  <c r="L2099" i="22"/>
  <c r="M2099" i="22"/>
  <c r="L2087" i="22"/>
  <c r="M2087" i="22"/>
  <c r="L2067" i="22"/>
  <c r="M2067" i="22"/>
  <c r="L2055" i="22"/>
  <c r="M2055" i="22"/>
  <c r="L2035" i="22"/>
  <c r="M2035" i="22"/>
  <c r="L2023" i="22"/>
  <c r="M2023" i="22"/>
  <c r="L2003" i="22"/>
  <c r="M2003" i="22"/>
  <c r="L1991" i="22"/>
  <c r="M1991" i="22"/>
  <c r="L1971" i="22"/>
  <c r="M1971" i="22"/>
  <c r="L1959" i="22"/>
  <c r="M1959" i="22"/>
  <c r="L1939" i="22"/>
  <c r="M1939" i="22"/>
  <c r="L1927" i="22"/>
  <c r="M1927" i="22"/>
  <c r="F1866" i="22"/>
  <c r="G1866" i="22"/>
  <c r="I1866" i="22"/>
  <c r="E1866" i="22"/>
  <c r="F1860" i="22"/>
  <c r="G1860" i="22"/>
  <c r="I1860" i="22"/>
  <c r="E1860" i="22"/>
  <c r="M2568" i="22"/>
  <c r="M2567" i="22"/>
  <c r="M2566" i="22"/>
  <c r="F2565" i="22"/>
  <c r="M2557" i="22"/>
  <c r="F2554" i="22"/>
  <c r="M2552" i="22"/>
  <c r="M2551" i="22"/>
  <c r="M2550" i="22"/>
  <c r="F2549" i="22"/>
  <c r="M2541" i="22"/>
  <c r="F2538" i="22"/>
  <c r="M2536" i="22"/>
  <c r="M2535" i="22"/>
  <c r="M2534" i="22"/>
  <c r="F2533" i="22"/>
  <c r="M2525" i="22"/>
  <c r="F2524" i="22"/>
  <c r="M2522" i="22"/>
  <c r="M2519" i="22"/>
  <c r="F2517" i="22"/>
  <c r="F2514" i="22"/>
  <c r="M2512" i="22"/>
  <c r="F2511" i="22"/>
  <c r="M2509" i="22"/>
  <c r="F2508" i="22"/>
  <c r="M2506" i="22"/>
  <c r="F2504" i="22"/>
  <c r="M2502" i="22"/>
  <c r="M2499" i="22"/>
  <c r="F2497" i="22"/>
  <c r="F2494" i="22"/>
  <c r="M2492" i="22"/>
  <c r="F2491" i="22"/>
  <c r="M2489" i="22"/>
  <c r="F2488" i="22"/>
  <c r="M2486" i="22"/>
  <c r="M2483" i="22"/>
  <c r="F2481" i="22"/>
  <c r="F2478" i="22"/>
  <c r="M2476" i="22"/>
  <c r="F2474" i="22"/>
  <c r="M2472" i="22"/>
  <c r="F2471" i="22"/>
  <c r="M2469" i="22"/>
  <c r="F2468" i="22"/>
  <c r="M2466" i="22"/>
  <c r="M2463" i="22"/>
  <c r="F2461" i="22"/>
  <c r="F2458" i="22"/>
  <c r="M2456" i="22"/>
  <c r="F2455" i="22"/>
  <c r="M2453" i="22"/>
  <c r="F2451" i="22"/>
  <c r="M2449" i="22"/>
  <c r="F2448" i="22"/>
  <c r="M2446" i="22"/>
  <c r="M2443" i="22"/>
  <c r="F2441" i="22"/>
  <c r="F2438" i="22"/>
  <c r="M2436" i="22"/>
  <c r="F2435" i="22"/>
  <c r="M2433" i="22"/>
  <c r="F2432" i="22"/>
  <c r="M2430" i="22"/>
  <c r="M2427" i="22"/>
  <c r="F2426" i="22"/>
  <c r="F2424" i="22"/>
  <c r="F2422" i="22"/>
  <c r="F2420" i="22"/>
  <c r="F2418" i="22"/>
  <c r="F2416" i="22"/>
  <c r="F2414" i="22"/>
  <c r="F2412" i="22"/>
  <c r="F2410" i="22"/>
  <c r="F2408" i="22"/>
  <c r="F2406" i="22"/>
  <c r="F2404" i="22"/>
  <c r="F2402" i="22"/>
  <c r="F2400" i="22"/>
  <c r="F2398" i="22"/>
  <c r="F2396" i="22"/>
  <c r="F2394" i="22"/>
  <c r="F2392" i="22"/>
  <c r="F2390" i="22"/>
  <c r="F2388" i="22"/>
  <c r="F2386" i="22"/>
  <c r="F2384" i="22"/>
  <c r="F2382" i="22"/>
  <c r="F2380" i="22"/>
  <c r="F2378" i="22"/>
  <c r="F2376" i="22"/>
  <c r="F2374" i="22"/>
  <c r="F2372" i="22"/>
  <c r="F2370" i="22"/>
  <c r="F2368" i="22"/>
  <c r="F2366" i="22"/>
  <c r="F2364" i="22"/>
  <c r="F2362" i="22"/>
  <c r="F2360" i="22"/>
  <c r="F2358" i="22"/>
  <c r="F2356" i="22"/>
  <c r="F2354" i="22"/>
  <c r="I2353" i="22"/>
  <c r="F2352" i="22"/>
  <c r="F2350" i="22"/>
  <c r="F2348" i="22"/>
  <c r="F2346" i="22"/>
  <c r="F2344" i="22"/>
  <c r="I2343" i="22"/>
  <c r="F2342" i="22"/>
  <c r="F2340" i="22"/>
  <c r="F2338" i="22"/>
  <c r="F2336" i="22"/>
  <c r="I2335" i="22"/>
  <c r="M2333" i="22"/>
  <c r="M2330" i="22"/>
  <c r="M2329" i="22"/>
  <c r="M2326" i="22"/>
  <c r="M2325" i="22"/>
  <c r="M2322" i="22"/>
  <c r="M2321" i="22"/>
  <c r="M2318" i="22"/>
  <c r="M2317" i="22"/>
  <c r="M2314" i="22"/>
  <c r="M2313" i="22"/>
  <c r="M2310" i="22"/>
  <c r="M2309" i="22"/>
  <c r="G2307" i="22"/>
  <c r="I2307" i="22"/>
  <c r="F2303" i="22"/>
  <c r="G2300" i="22"/>
  <c r="I2300" i="22"/>
  <c r="F2298" i="22"/>
  <c r="E2291" i="22"/>
  <c r="M2290" i="22"/>
  <c r="G2290" i="22"/>
  <c r="I2290" i="22"/>
  <c r="F2289" i="22"/>
  <c r="E2287" i="22"/>
  <c r="M2286" i="22"/>
  <c r="F2284" i="22"/>
  <c r="L2283" i="22"/>
  <c r="M2283" i="22"/>
  <c r="E2282" i="22"/>
  <c r="M2281" i="22"/>
  <c r="G2281" i="22"/>
  <c r="I2281" i="22"/>
  <c r="G2280" i="22"/>
  <c r="I2280" i="22"/>
  <c r="G2277" i="22"/>
  <c r="I2277" i="22"/>
  <c r="F2276" i="22"/>
  <c r="F2274" i="22"/>
  <c r="L2273" i="22"/>
  <c r="M2273" i="22"/>
  <c r="E2273" i="22"/>
  <c r="G2270" i="22"/>
  <c r="I2270" i="22"/>
  <c r="F2265" i="22"/>
  <c r="E2264" i="22"/>
  <c r="M2263" i="22"/>
  <c r="G2263" i="22"/>
  <c r="I2263" i="22"/>
  <c r="E2261" i="22"/>
  <c r="E2260" i="22"/>
  <c r="M2259" i="22"/>
  <c r="I2257" i="22"/>
  <c r="E2254" i="22"/>
  <c r="M2253" i="22"/>
  <c r="F2247" i="22"/>
  <c r="L2246" i="22"/>
  <c r="M2246" i="22"/>
  <c r="I2244" i="22"/>
  <c r="G2243" i="22"/>
  <c r="I2243" i="22"/>
  <c r="F2239" i="22"/>
  <c r="G2236" i="22"/>
  <c r="I2236" i="22"/>
  <c r="F2234" i="22"/>
  <c r="E2227" i="22"/>
  <c r="M2226" i="22"/>
  <c r="G2226" i="22"/>
  <c r="I2226" i="22"/>
  <c r="F2225" i="22"/>
  <c r="E2223" i="22"/>
  <c r="M2222" i="22"/>
  <c r="F2220" i="22"/>
  <c r="L2219" i="22"/>
  <c r="M2219" i="22"/>
  <c r="E2218" i="22"/>
  <c r="M2217" i="22"/>
  <c r="G2217" i="22"/>
  <c r="I2217" i="22"/>
  <c r="G2216" i="22"/>
  <c r="I2216" i="22"/>
  <c r="G2213" i="22"/>
  <c r="I2213" i="22"/>
  <c r="F2212" i="22"/>
  <c r="F2210" i="22"/>
  <c r="L2209" i="22"/>
  <c r="M2209" i="22"/>
  <c r="E2209" i="22"/>
  <c r="G2206" i="22"/>
  <c r="I2206" i="22"/>
  <c r="F2201" i="22"/>
  <c r="E2200" i="22"/>
  <c r="M2199" i="22"/>
  <c r="G2199" i="22"/>
  <c r="I2199" i="22"/>
  <c r="E2197" i="22"/>
  <c r="E2196" i="22"/>
  <c r="M2195" i="22"/>
  <c r="I2193" i="22"/>
  <c r="E2190" i="22"/>
  <c r="M2189" i="22"/>
  <c r="F2183" i="22"/>
  <c r="L2182" i="22"/>
  <c r="M2182" i="22"/>
  <c r="I2180" i="22"/>
  <c r="G2179" i="22"/>
  <c r="I2179" i="22"/>
  <c r="F2175" i="22"/>
  <c r="G2172" i="22"/>
  <c r="I2172" i="22"/>
  <c r="F2170" i="22"/>
  <c r="E2163" i="22"/>
  <c r="M2162" i="22"/>
  <c r="G2162" i="22"/>
  <c r="I2162" i="22"/>
  <c r="F2161" i="22"/>
  <c r="E2159" i="22"/>
  <c r="M2158" i="22"/>
  <c r="F2154" i="22"/>
  <c r="G2154" i="22"/>
  <c r="I2154" i="22"/>
  <c r="E2152" i="22"/>
  <c r="F2152" i="22"/>
  <c r="M2147" i="22"/>
  <c r="L2146" i="22"/>
  <c r="M2146" i="22"/>
  <c r="F2145" i="22"/>
  <c r="G2145" i="22"/>
  <c r="I2145" i="22"/>
  <c r="I2142" i="22"/>
  <c r="E2133" i="22"/>
  <c r="F2133" i="22"/>
  <c r="F2127" i="22"/>
  <c r="G2127" i="22"/>
  <c r="I2127" i="22"/>
  <c r="E2126" i="22"/>
  <c r="F2126" i="22"/>
  <c r="F2122" i="22"/>
  <c r="G2122" i="22"/>
  <c r="I2122" i="22"/>
  <c r="E2120" i="22"/>
  <c r="F2120" i="22"/>
  <c r="M2115" i="22"/>
  <c r="L2114" i="22"/>
  <c r="M2114" i="22"/>
  <c r="F2113" i="22"/>
  <c r="G2113" i="22"/>
  <c r="I2113" i="22"/>
  <c r="I2110" i="22"/>
  <c r="E2101" i="22"/>
  <c r="F2101" i="22"/>
  <c r="F2095" i="22"/>
  <c r="G2095" i="22"/>
  <c r="I2095" i="22"/>
  <c r="E2094" i="22"/>
  <c r="F2094" i="22"/>
  <c r="F2090" i="22"/>
  <c r="G2090" i="22"/>
  <c r="I2090" i="22"/>
  <c r="E2088" i="22"/>
  <c r="F2088" i="22"/>
  <c r="M2083" i="22"/>
  <c r="L2082" i="22"/>
  <c r="M2082" i="22"/>
  <c r="F2081" i="22"/>
  <c r="G2081" i="22"/>
  <c r="I2081" i="22"/>
  <c r="I2078" i="22"/>
  <c r="E2069" i="22"/>
  <c r="F2069" i="22"/>
  <c r="F2063" i="22"/>
  <c r="G2063" i="22"/>
  <c r="I2063" i="22"/>
  <c r="E2062" i="22"/>
  <c r="F2062" i="22"/>
  <c r="F2058" i="22"/>
  <c r="G2058" i="22"/>
  <c r="I2058" i="22"/>
  <c r="E2056" i="22"/>
  <c r="F2056" i="22"/>
  <c r="M2051" i="22"/>
  <c r="L2050" i="22"/>
  <c r="M2050" i="22"/>
  <c r="F2049" i="22"/>
  <c r="G2049" i="22"/>
  <c r="I2049" i="22"/>
  <c r="I2046" i="22"/>
  <c r="E2037" i="22"/>
  <c r="F2037" i="22"/>
  <c r="F2031" i="22"/>
  <c r="G2031" i="22"/>
  <c r="I2031" i="22"/>
  <c r="E2030" i="22"/>
  <c r="F2030" i="22"/>
  <c r="F2026" i="22"/>
  <c r="G2026" i="22"/>
  <c r="I2026" i="22"/>
  <c r="E2024" i="22"/>
  <c r="F2024" i="22"/>
  <c r="M2019" i="22"/>
  <c r="L2018" i="22"/>
  <c r="M2018" i="22"/>
  <c r="F2017" i="22"/>
  <c r="G2017" i="22"/>
  <c r="I2017" i="22"/>
  <c r="I2014" i="22"/>
  <c r="E2005" i="22"/>
  <c r="F2005" i="22"/>
  <c r="F1999" i="22"/>
  <c r="G1999" i="22"/>
  <c r="I1999" i="22"/>
  <c r="E1998" i="22"/>
  <c r="F1998" i="22"/>
  <c r="F1994" i="22"/>
  <c r="G1994" i="22"/>
  <c r="I1994" i="22"/>
  <c r="E1992" i="22"/>
  <c r="F1992" i="22"/>
  <c r="M1987" i="22"/>
  <c r="L1986" i="22"/>
  <c r="M1986" i="22"/>
  <c r="F1985" i="22"/>
  <c r="G1985" i="22"/>
  <c r="I1985" i="22"/>
  <c r="I1982" i="22"/>
  <c r="E1973" i="22"/>
  <c r="F1973" i="22"/>
  <c r="F1967" i="22"/>
  <c r="G1967" i="22"/>
  <c r="I1967" i="22"/>
  <c r="E1966" i="22"/>
  <c r="F1966" i="22"/>
  <c r="F1962" i="22"/>
  <c r="G1962" i="22"/>
  <c r="I1962" i="22"/>
  <c r="E1960" i="22"/>
  <c r="F1960" i="22"/>
  <c r="M1955" i="22"/>
  <c r="L1954" i="22"/>
  <c r="M1954" i="22"/>
  <c r="F1953" i="22"/>
  <c r="G1953" i="22"/>
  <c r="I1953" i="22"/>
  <c r="I1950" i="22"/>
  <c r="E1941" i="22"/>
  <c r="F1941" i="22"/>
  <c r="F1935" i="22"/>
  <c r="G1935" i="22"/>
  <c r="I1935" i="22"/>
  <c r="E1934" i="22"/>
  <c r="F1934" i="22"/>
  <c r="F1930" i="22"/>
  <c r="G1930" i="22"/>
  <c r="I1930" i="22"/>
  <c r="E1928" i="22"/>
  <c r="F1928" i="22"/>
  <c r="M1923" i="22"/>
  <c r="L1922" i="22"/>
  <c r="M1922" i="22"/>
  <c r="F1921" i="22"/>
  <c r="G1921" i="22"/>
  <c r="I1921" i="22"/>
  <c r="I1918" i="22"/>
  <c r="F1914" i="22"/>
  <c r="G1914" i="22"/>
  <c r="I1914" i="22"/>
  <c r="E1914" i="22"/>
  <c r="F1905" i="22"/>
  <c r="G1905" i="22"/>
  <c r="I1905" i="22"/>
  <c r="E1905" i="22"/>
  <c r="F1903" i="22"/>
  <c r="G1903" i="22"/>
  <c r="I1903" i="22"/>
  <c r="E1903" i="22"/>
  <c r="L1897" i="22"/>
  <c r="M1897" i="22"/>
  <c r="F1892" i="22"/>
  <c r="G1892" i="22"/>
  <c r="I1892" i="22"/>
  <c r="E1892" i="22"/>
  <c r="L1886" i="22"/>
  <c r="M1886" i="22"/>
  <c r="L1875" i="22"/>
  <c r="M1875" i="22"/>
  <c r="I2611" i="22"/>
  <c r="I2595" i="22"/>
  <c r="I2579" i="22"/>
  <c r="E2565" i="22"/>
  <c r="I2563" i="22"/>
  <c r="E2554" i="22"/>
  <c r="E2549" i="22"/>
  <c r="I2547" i="22"/>
  <c r="E2538" i="22"/>
  <c r="E2533" i="22"/>
  <c r="I2531" i="22"/>
  <c r="E2524" i="22"/>
  <c r="I2520" i="22"/>
  <c r="E2517" i="22"/>
  <c r="E2514" i="22"/>
  <c r="E2511" i="22"/>
  <c r="E2508" i="22"/>
  <c r="E2504" i="22"/>
  <c r="E2497" i="22"/>
  <c r="E2494" i="22"/>
  <c r="E2491" i="22"/>
  <c r="E2488" i="22"/>
  <c r="E2481" i="22"/>
  <c r="E2478" i="22"/>
  <c r="E2474" i="22"/>
  <c r="E2471" i="22"/>
  <c r="E2468" i="22"/>
  <c r="E2461" i="22"/>
  <c r="E2458" i="22"/>
  <c r="E2455" i="22"/>
  <c r="E2451" i="22"/>
  <c r="E2448" i="22"/>
  <c r="E2441" i="22"/>
  <c r="E2438" i="22"/>
  <c r="E2435" i="22"/>
  <c r="E2432" i="22"/>
  <c r="I2428" i="22"/>
  <c r="E2426" i="22"/>
  <c r="E2424" i="22"/>
  <c r="E2422" i="22"/>
  <c r="E2420" i="22"/>
  <c r="E2418" i="22"/>
  <c r="E2416" i="22"/>
  <c r="E2414" i="22"/>
  <c r="E2412" i="22"/>
  <c r="E2410" i="22"/>
  <c r="E2408" i="22"/>
  <c r="E2406" i="22"/>
  <c r="E2404" i="22"/>
  <c r="E2402" i="22"/>
  <c r="E2400" i="22"/>
  <c r="E2398" i="22"/>
  <c r="E2396" i="22"/>
  <c r="E2394" i="22"/>
  <c r="E2392" i="22"/>
  <c r="E2390" i="22"/>
  <c r="E2388" i="22"/>
  <c r="E2386" i="22"/>
  <c r="E2384" i="22"/>
  <c r="E2382" i="22"/>
  <c r="E2380" i="22"/>
  <c r="E2378" i="22"/>
  <c r="E2376" i="22"/>
  <c r="E2374" i="22"/>
  <c r="E2372" i="22"/>
  <c r="E2370" i="22"/>
  <c r="E2368" i="22"/>
  <c r="E2366" i="22"/>
  <c r="E2364" i="22"/>
  <c r="E2362" i="22"/>
  <c r="E2360" i="22"/>
  <c r="E2358" i="22"/>
  <c r="E2356" i="22"/>
  <c r="E2354" i="22"/>
  <c r="E2352" i="22"/>
  <c r="E2350" i="22"/>
  <c r="E2348" i="22"/>
  <c r="E2346" i="22"/>
  <c r="E2344" i="22"/>
  <c r="E2342" i="22"/>
  <c r="E2340" i="22"/>
  <c r="E2338" i="22"/>
  <c r="E2336" i="22"/>
  <c r="G2334" i="22"/>
  <c r="I2334" i="22"/>
  <c r="F2334" i="22"/>
  <c r="G2330" i="22"/>
  <c r="I2330" i="22"/>
  <c r="F2330" i="22"/>
  <c r="G2326" i="22"/>
  <c r="I2326" i="22"/>
  <c r="F2326" i="22"/>
  <c r="G2322" i="22"/>
  <c r="I2322" i="22"/>
  <c r="F2322" i="22"/>
  <c r="G2318" i="22"/>
  <c r="I2318" i="22"/>
  <c r="F2318" i="22"/>
  <c r="G2314" i="22"/>
  <c r="I2314" i="22"/>
  <c r="F2314" i="22"/>
  <c r="G2310" i="22"/>
  <c r="I2310" i="22"/>
  <c r="F2310" i="22"/>
  <c r="E2307" i="22"/>
  <c r="M2306" i="22"/>
  <c r="E2303" i="22"/>
  <c r="M2302" i="22"/>
  <c r="F2300" i="22"/>
  <c r="L2299" i="22"/>
  <c r="M2299" i="22"/>
  <c r="E2298" i="22"/>
  <c r="M2297" i="22"/>
  <c r="F2290" i="22"/>
  <c r="L2289" i="22"/>
  <c r="M2289" i="22"/>
  <c r="E2289" i="22"/>
  <c r="F2281" i="22"/>
  <c r="E2280" i="22"/>
  <c r="M2279" i="22"/>
  <c r="E2277" i="22"/>
  <c r="E2276" i="22"/>
  <c r="M2275" i="22"/>
  <c r="I2273" i="22"/>
  <c r="E2270" i="22"/>
  <c r="M2269" i="22"/>
  <c r="F2263" i="22"/>
  <c r="L2262" i="22"/>
  <c r="M2262" i="22"/>
  <c r="I2260" i="22"/>
  <c r="E2243" i="22"/>
  <c r="M2242" i="22"/>
  <c r="E2239" i="22"/>
  <c r="M2238" i="22"/>
  <c r="F2236" i="22"/>
  <c r="L2235" i="22"/>
  <c r="M2235" i="22"/>
  <c r="E2234" i="22"/>
  <c r="M2233" i="22"/>
  <c r="F2226" i="22"/>
  <c r="L2225" i="22"/>
  <c r="M2225" i="22"/>
  <c r="E2225" i="22"/>
  <c r="F2217" i="22"/>
  <c r="E2216" i="22"/>
  <c r="M2215" i="22"/>
  <c r="E2213" i="22"/>
  <c r="E2212" i="22"/>
  <c r="M2211" i="22"/>
  <c r="I2209" i="22"/>
  <c r="E2206" i="22"/>
  <c r="M2205" i="22"/>
  <c r="F2199" i="22"/>
  <c r="L2198" i="22"/>
  <c r="M2198" i="22"/>
  <c r="I2196" i="22"/>
  <c r="E2179" i="22"/>
  <c r="M2178" i="22"/>
  <c r="E2175" i="22"/>
  <c r="M2174" i="22"/>
  <c r="F2172" i="22"/>
  <c r="L2171" i="22"/>
  <c r="M2171" i="22"/>
  <c r="E2170" i="22"/>
  <c r="M2169" i="22"/>
  <c r="F2162" i="22"/>
  <c r="L2161" i="22"/>
  <c r="M2161" i="22"/>
  <c r="E2161" i="22"/>
  <c r="F2148" i="22"/>
  <c r="G2148" i="22"/>
  <c r="I2148" i="22"/>
  <c r="E2147" i="22"/>
  <c r="F2147" i="22"/>
  <c r="M2142" i="22"/>
  <c r="L2141" i="22"/>
  <c r="M2141" i="22"/>
  <c r="M2137" i="22"/>
  <c r="L2135" i="22"/>
  <c r="M2135" i="22"/>
  <c r="F2116" i="22"/>
  <c r="G2116" i="22"/>
  <c r="I2116" i="22"/>
  <c r="E2115" i="22"/>
  <c r="F2115" i="22"/>
  <c r="M2110" i="22"/>
  <c r="L2109" i="22"/>
  <c r="M2109" i="22"/>
  <c r="M2105" i="22"/>
  <c r="L2103" i="22"/>
  <c r="M2103" i="22"/>
  <c r="F2084" i="22"/>
  <c r="G2084" i="22"/>
  <c r="I2084" i="22"/>
  <c r="E2083" i="22"/>
  <c r="F2083" i="22"/>
  <c r="M2078" i="22"/>
  <c r="L2077" i="22"/>
  <c r="M2077" i="22"/>
  <c r="M2073" i="22"/>
  <c r="L2071" i="22"/>
  <c r="M2071" i="22"/>
  <c r="F2052" i="22"/>
  <c r="G2052" i="22"/>
  <c r="I2052" i="22"/>
  <c r="E2051" i="22"/>
  <c r="F2051" i="22"/>
  <c r="M2046" i="22"/>
  <c r="L2045" i="22"/>
  <c r="M2045" i="22"/>
  <c r="M2041" i="22"/>
  <c r="L2039" i="22"/>
  <c r="M2039" i="22"/>
  <c r="F2020" i="22"/>
  <c r="G2020" i="22"/>
  <c r="I2020" i="22"/>
  <c r="E2019" i="22"/>
  <c r="F2019" i="22"/>
  <c r="M2014" i="22"/>
  <c r="L2013" i="22"/>
  <c r="M2013" i="22"/>
  <c r="M2009" i="22"/>
  <c r="L2007" i="22"/>
  <c r="M2007" i="22"/>
  <c r="F1988" i="22"/>
  <c r="G1988" i="22"/>
  <c r="I1988" i="22"/>
  <c r="E1987" i="22"/>
  <c r="F1987" i="22"/>
  <c r="M1982" i="22"/>
  <c r="L1981" i="22"/>
  <c r="M1981" i="22"/>
  <c r="M1977" i="22"/>
  <c r="L1975" i="22"/>
  <c r="M1975" i="22"/>
  <c r="I1959" i="22"/>
  <c r="F1956" i="22"/>
  <c r="G1956" i="22"/>
  <c r="I1956" i="22"/>
  <c r="E1955" i="22"/>
  <c r="F1955" i="22"/>
  <c r="M1950" i="22"/>
  <c r="L1949" i="22"/>
  <c r="M1949" i="22"/>
  <c r="M1945" i="22"/>
  <c r="L1943" i="22"/>
  <c r="M1943" i="22"/>
  <c r="F1924" i="22"/>
  <c r="G1924" i="22"/>
  <c r="I1924" i="22"/>
  <c r="E1923" i="22"/>
  <c r="F1923" i="22"/>
  <c r="M1918" i="22"/>
  <c r="L1917" i="22"/>
  <c r="M1917" i="22"/>
  <c r="F1898" i="22"/>
  <c r="G1898" i="22"/>
  <c r="I1898" i="22"/>
  <c r="E1898" i="22"/>
  <c r="F1889" i="22"/>
  <c r="G1889" i="22"/>
  <c r="I1889" i="22"/>
  <c r="E1889" i="22"/>
  <c r="F1887" i="22"/>
  <c r="G1887" i="22"/>
  <c r="I1887" i="22"/>
  <c r="E1887" i="22"/>
  <c r="L1881" i="22"/>
  <c r="M1881" i="22"/>
  <c r="F1876" i="22"/>
  <c r="G1876" i="22"/>
  <c r="I1876" i="22"/>
  <c r="E1876" i="22"/>
  <c r="L1870" i="22"/>
  <c r="M1870" i="22"/>
  <c r="F1857" i="22"/>
  <c r="G1857" i="22"/>
  <c r="I1857" i="22"/>
  <c r="E1857" i="22"/>
  <c r="I2559" i="22"/>
  <c r="I2543" i="22"/>
  <c r="I2527" i="22"/>
  <c r="I2524" i="22"/>
  <c r="I2508" i="22"/>
  <c r="I2488" i="22"/>
  <c r="I2468" i="22"/>
  <c r="I2448" i="22"/>
  <c r="I2432" i="22"/>
  <c r="I2426" i="22"/>
  <c r="I2424" i="22"/>
  <c r="I2422" i="22"/>
  <c r="I2420" i="22"/>
  <c r="I2418" i="22"/>
  <c r="I2416" i="22"/>
  <c r="I2414" i="22"/>
  <c r="I2412" i="22"/>
  <c r="I2410" i="22"/>
  <c r="I2408" i="22"/>
  <c r="I2406" i="22"/>
  <c r="I2404" i="22"/>
  <c r="I2402" i="22"/>
  <c r="I2400" i="22"/>
  <c r="I2398" i="22"/>
  <c r="I2396" i="22"/>
  <c r="I2394" i="22"/>
  <c r="I2392" i="22"/>
  <c r="I2390" i="22"/>
  <c r="I2388" i="22"/>
  <c r="I2386" i="22"/>
  <c r="I2384" i="22"/>
  <c r="I2382" i="22"/>
  <c r="I2380" i="22"/>
  <c r="I2378" i="22"/>
  <c r="I2376" i="22"/>
  <c r="I2374" i="22"/>
  <c r="I2372" i="22"/>
  <c r="I2370" i="22"/>
  <c r="I2368" i="22"/>
  <c r="I2366" i="22"/>
  <c r="I2364" i="22"/>
  <c r="I2362" i="22"/>
  <c r="I2360" i="22"/>
  <c r="I2358" i="22"/>
  <c r="I2356" i="22"/>
  <c r="I2354" i="22"/>
  <c r="I2352" i="22"/>
  <c r="I2350" i="22"/>
  <c r="I2348" i="22"/>
  <c r="I2346" i="22"/>
  <c r="I2344" i="22"/>
  <c r="I2342" i="22"/>
  <c r="I2340" i="22"/>
  <c r="I2338" i="22"/>
  <c r="I2336" i="22"/>
  <c r="L2305" i="22"/>
  <c r="M2305" i="22"/>
  <c r="I2289" i="22"/>
  <c r="L2278" i="22"/>
  <c r="M2278" i="22"/>
  <c r="I2276" i="22"/>
  <c r="L2251" i="22"/>
  <c r="M2251" i="22"/>
  <c r="L2241" i="22"/>
  <c r="M2241" i="22"/>
  <c r="I2225" i="22"/>
  <c r="L2214" i="22"/>
  <c r="M2214" i="22"/>
  <c r="I2212" i="22"/>
  <c r="L2187" i="22"/>
  <c r="M2187" i="22"/>
  <c r="L2177" i="22"/>
  <c r="M2177" i="22"/>
  <c r="I2161" i="22"/>
  <c r="E2149" i="22"/>
  <c r="F2149" i="22"/>
  <c r="F2143" i="22"/>
  <c r="G2143" i="22"/>
  <c r="I2143" i="22"/>
  <c r="E2142" i="22"/>
  <c r="F2142" i="22"/>
  <c r="F2138" i="22"/>
  <c r="G2138" i="22"/>
  <c r="I2138" i="22"/>
  <c r="E2136" i="22"/>
  <c r="F2136" i="22"/>
  <c r="L2130" i="22"/>
  <c r="M2130" i="22"/>
  <c r="F2129" i="22"/>
  <c r="G2129" i="22"/>
  <c r="I2129" i="22"/>
  <c r="I2126" i="22"/>
  <c r="E2117" i="22"/>
  <c r="F2117" i="22"/>
  <c r="F2111" i="22"/>
  <c r="G2111" i="22"/>
  <c r="I2111" i="22"/>
  <c r="E2110" i="22"/>
  <c r="F2110" i="22"/>
  <c r="F2106" i="22"/>
  <c r="G2106" i="22"/>
  <c r="I2106" i="22"/>
  <c r="E2104" i="22"/>
  <c r="F2104" i="22"/>
  <c r="L2098" i="22"/>
  <c r="M2098" i="22"/>
  <c r="F2097" i="22"/>
  <c r="G2097" i="22"/>
  <c r="I2097" i="22"/>
  <c r="I2094" i="22"/>
  <c r="E2085" i="22"/>
  <c r="F2085" i="22"/>
  <c r="F2079" i="22"/>
  <c r="G2079" i="22"/>
  <c r="I2079" i="22"/>
  <c r="E2078" i="22"/>
  <c r="F2078" i="22"/>
  <c r="F2074" i="22"/>
  <c r="G2074" i="22"/>
  <c r="I2074" i="22"/>
  <c r="E2072" i="22"/>
  <c r="F2072" i="22"/>
  <c r="L2066" i="22"/>
  <c r="M2066" i="22"/>
  <c r="F2065" i="22"/>
  <c r="G2065" i="22"/>
  <c r="I2065" i="22"/>
  <c r="I2062" i="22"/>
  <c r="E2053" i="22"/>
  <c r="F2053" i="22"/>
  <c r="F2047" i="22"/>
  <c r="G2047" i="22"/>
  <c r="I2047" i="22"/>
  <c r="E2046" i="22"/>
  <c r="F2046" i="22"/>
  <c r="F2042" i="22"/>
  <c r="G2042" i="22"/>
  <c r="I2042" i="22"/>
  <c r="E2040" i="22"/>
  <c r="F2040" i="22"/>
  <c r="L2034" i="22"/>
  <c r="M2034" i="22"/>
  <c r="F2033" i="22"/>
  <c r="G2033" i="22"/>
  <c r="I2033" i="22"/>
  <c r="I2030" i="22"/>
  <c r="E2021" i="22"/>
  <c r="F2021" i="22"/>
  <c r="F2015" i="22"/>
  <c r="G2015" i="22"/>
  <c r="I2015" i="22"/>
  <c r="E2014" i="22"/>
  <c r="F2014" i="22"/>
  <c r="F2010" i="22"/>
  <c r="G2010" i="22"/>
  <c r="I2010" i="22"/>
  <c r="E2008" i="22"/>
  <c r="F2008" i="22"/>
  <c r="L2002" i="22"/>
  <c r="M2002" i="22"/>
  <c r="F2001" i="22"/>
  <c r="G2001" i="22"/>
  <c r="I2001" i="22"/>
  <c r="I1998" i="22"/>
  <c r="E1989" i="22"/>
  <c r="F1989" i="22"/>
  <c r="F1983" i="22"/>
  <c r="G1983" i="22"/>
  <c r="I1983" i="22"/>
  <c r="E1982" i="22"/>
  <c r="F1982" i="22"/>
  <c r="F1978" i="22"/>
  <c r="G1978" i="22"/>
  <c r="I1978" i="22"/>
  <c r="E1976" i="22"/>
  <c r="F1976" i="22"/>
  <c r="L1970" i="22"/>
  <c r="M1970" i="22"/>
  <c r="F1969" i="22"/>
  <c r="G1969" i="22"/>
  <c r="I1969" i="22"/>
  <c r="I1966" i="22"/>
  <c r="E1957" i="22"/>
  <c r="F1957" i="22"/>
  <c r="F1951" i="22"/>
  <c r="G1951" i="22"/>
  <c r="I1951" i="22"/>
  <c r="E1950" i="22"/>
  <c r="F1950" i="22"/>
  <c r="F1946" i="22"/>
  <c r="G1946" i="22"/>
  <c r="I1946" i="22"/>
  <c r="E1944" i="22"/>
  <c r="F1944" i="22"/>
  <c r="L1938" i="22"/>
  <c r="M1938" i="22"/>
  <c r="F1937" i="22"/>
  <c r="G1937" i="22"/>
  <c r="I1937" i="22"/>
  <c r="I1934" i="22"/>
  <c r="E1925" i="22"/>
  <c r="F1925" i="22"/>
  <c r="F1919" i="22"/>
  <c r="G1919" i="22"/>
  <c r="I1919" i="22"/>
  <c r="E1918" i="22"/>
  <c r="F1918" i="22"/>
  <c r="L1907" i="22"/>
  <c r="M1907" i="22"/>
  <c r="F1882" i="22"/>
  <c r="G1882" i="22"/>
  <c r="I1882" i="22"/>
  <c r="E1882" i="22"/>
  <c r="F1873" i="22"/>
  <c r="G1873" i="22"/>
  <c r="I1873" i="22"/>
  <c r="E1873" i="22"/>
  <c r="F1871" i="22"/>
  <c r="G1871" i="22"/>
  <c r="I1871" i="22"/>
  <c r="E1871" i="22"/>
  <c r="L1865" i="22"/>
  <c r="M1865" i="22"/>
  <c r="L1859" i="22"/>
  <c r="M1859" i="22"/>
  <c r="G1858" i="22"/>
  <c r="I1858" i="22"/>
  <c r="E1855" i="22"/>
  <c r="M1854" i="22"/>
  <c r="G1852" i="22"/>
  <c r="I1852" i="22"/>
  <c r="E1850" i="22"/>
  <c r="M1849" i="22"/>
  <c r="G1849" i="22"/>
  <c r="I1849" i="22"/>
  <c r="G1847" i="22"/>
  <c r="I1847" i="22"/>
  <c r="E1844" i="22"/>
  <c r="M1843" i="22"/>
  <c r="G1842" i="22"/>
  <c r="I1842" i="22"/>
  <c r="E1841" i="22"/>
  <c r="E1839" i="22"/>
  <c r="M1838" i="22"/>
  <c r="G1836" i="22"/>
  <c r="I1836" i="22"/>
  <c r="E1834" i="22"/>
  <c r="M1833" i="22"/>
  <c r="G1833" i="22"/>
  <c r="I1833" i="22"/>
  <c r="G1831" i="22"/>
  <c r="I1831" i="22"/>
  <c r="E1828" i="22"/>
  <c r="M1827" i="22"/>
  <c r="G1826" i="22"/>
  <c r="I1826" i="22"/>
  <c r="E1825" i="22"/>
  <c r="E1823" i="22"/>
  <c r="M1822" i="22"/>
  <c r="G1820" i="22"/>
  <c r="I1820" i="22"/>
  <c r="E1818" i="22"/>
  <c r="M1817" i="22"/>
  <c r="G1817" i="22"/>
  <c r="I1817" i="22"/>
  <c r="G1815" i="22"/>
  <c r="I1815" i="22"/>
  <c r="E1812" i="22"/>
  <c r="M1811" i="22"/>
  <c r="G1810" i="22"/>
  <c r="I1810" i="22"/>
  <c r="E1809" i="22"/>
  <c r="E1807" i="22"/>
  <c r="M1806" i="22"/>
  <c r="G1804" i="22"/>
  <c r="I1804" i="22"/>
  <c r="E1802" i="22"/>
  <c r="M1801" i="22"/>
  <c r="G1801" i="22"/>
  <c r="I1801" i="22"/>
  <c r="G1799" i="22"/>
  <c r="I1799" i="22"/>
  <c r="E1796" i="22"/>
  <c r="M1795" i="22"/>
  <c r="G1794" i="22"/>
  <c r="I1794" i="22"/>
  <c r="E1793" i="22"/>
  <c r="E1791" i="22"/>
  <c r="M1790" i="22"/>
  <c r="G1788" i="22"/>
  <c r="I1788" i="22"/>
  <c r="E1786" i="22"/>
  <c r="G1784" i="22"/>
  <c r="I1784" i="22"/>
  <c r="E1782" i="22"/>
  <c r="G1780" i="22"/>
  <c r="I1780" i="22"/>
  <c r="E1778" i="22"/>
  <c r="G1776" i="22"/>
  <c r="I1776" i="22"/>
  <c r="E1774" i="22"/>
  <c r="G1772" i="22"/>
  <c r="I1772" i="22"/>
  <c r="E1770" i="22"/>
  <c r="G1768" i="22"/>
  <c r="I1768" i="22"/>
  <c r="E1766" i="22"/>
  <c r="G1764" i="22"/>
  <c r="I1764" i="22"/>
  <c r="E1762" i="22"/>
  <c r="G1760" i="22"/>
  <c r="I1760" i="22"/>
  <c r="E1758" i="22"/>
  <c r="G1756" i="22"/>
  <c r="I1756" i="22"/>
  <c r="E1754" i="22"/>
  <c r="G1752" i="22"/>
  <c r="I1752" i="22"/>
  <c r="E1750" i="22"/>
  <c r="G1748" i="22"/>
  <c r="I1748" i="22"/>
  <c r="E1746" i="22"/>
  <c r="G1744" i="22"/>
  <c r="I1744" i="22"/>
  <c r="E1742" i="22"/>
  <c r="G1740" i="22"/>
  <c r="I1740" i="22"/>
  <c r="E1738" i="22"/>
  <c r="G1736" i="22"/>
  <c r="I1736" i="22"/>
  <c r="E1734" i="22"/>
  <c r="G1732" i="22"/>
  <c r="I1732" i="22"/>
  <c r="E1730" i="22"/>
  <c r="F1718" i="22"/>
  <c r="E1717" i="22"/>
  <c r="E1716" i="22"/>
  <c r="F1702" i="22"/>
  <c r="E1701" i="22"/>
  <c r="E1700" i="22"/>
  <c r="I1688" i="22"/>
  <c r="F1686" i="22"/>
  <c r="E1685" i="22"/>
  <c r="E1684" i="22"/>
  <c r="F1661" i="22"/>
  <c r="G1661" i="22"/>
  <c r="I1661" i="22"/>
  <c r="E1658" i="22"/>
  <c r="F1658" i="22"/>
  <c r="F1645" i="22"/>
  <c r="G1645" i="22"/>
  <c r="I1645" i="22"/>
  <c r="E1642" i="22"/>
  <c r="F1642" i="22"/>
  <c r="F1629" i="22"/>
  <c r="G1629" i="22"/>
  <c r="I1629" i="22"/>
  <c r="E1626" i="22"/>
  <c r="F1626" i="22"/>
  <c r="E1621" i="22"/>
  <c r="F1621" i="22"/>
  <c r="G1621" i="22"/>
  <c r="I1621" i="22"/>
  <c r="E1613" i="22"/>
  <c r="F1613" i="22"/>
  <c r="G1613" i="22"/>
  <c r="I1613" i="22"/>
  <c r="E1605" i="22"/>
  <c r="F1605" i="22"/>
  <c r="G1605" i="22"/>
  <c r="I1605" i="22"/>
  <c r="E1597" i="22"/>
  <c r="F1597" i="22"/>
  <c r="G1597" i="22"/>
  <c r="I1597" i="22"/>
  <c r="E1589" i="22"/>
  <c r="F1589" i="22"/>
  <c r="G1589" i="22"/>
  <c r="I1589" i="22"/>
  <c r="E1581" i="22"/>
  <c r="F1581" i="22"/>
  <c r="G1581" i="22"/>
  <c r="I1581" i="22"/>
  <c r="E1573" i="22"/>
  <c r="F1573" i="22"/>
  <c r="G1573" i="22"/>
  <c r="I1573" i="22"/>
  <c r="E1565" i="22"/>
  <c r="F1565" i="22"/>
  <c r="G1565" i="22"/>
  <c r="I1565" i="22"/>
  <c r="E1557" i="22"/>
  <c r="F1557" i="22"/>
  <c r="G1557" i="22"/>
  <c r="I1557" i="22"/>
  <c r="E1549" i="22"/>
  <c r="F1549" i="22"/>
  <c r="G1549" i="22"/>
  <c r="I1549" i="22"/>
  <c r="E1541" i="22"/>
  <c r="F1541" i="22"/>
  <c r="G1541" i="22"/>
  <c r="I1541" i="22"/>
  <c r="E1533" i="22"/>
  <c r="F1533" i="22"/>
  <c r="G1533" i="22"/>
  <c r="I1533" i="22"/>
  <c r="E1525" i="22"/>
  <c r="F1525" i="22"/>
  <c r="G1525" i="22"/>
  <c r="I1525" i="22"/>
  <c r="E1517" i="22"/>
  <c r="F1517" i="22"/>
  <c r="G1517" i="22"/>
  <c r="I1517" i="22"/>
  <c r="E1509" i="22"/>
  <c r="F1509" i="22"/>
  <c r="G1509" i="22"/>
  <c r="I1509" i="22"/>
  <c r="E1501" i="22"/>
  <c r="F1501" i="22"/>
  <c r="G1501" i="22"/>
  <c r="I1501" i="22"/>
  <c r="E1493" i="22"/>
  <c r="F1493" i="22"/>
  <c r="G1493" i="22"/>
  <c r="I1493" i="22"/>
  <c r="E1485" i="22"/>
  <c r="F1485" i="22"/>
  <c r="G1485" i="22"/>
  <c r="I1485" i="22"/>
  <c r="E1477" i="22"/>
  <c r="F1477" i="22"/>
  <c r="G1477" i="22"/>
  <c r="I1477" i="22"/>
  <c r="E1469" i="22"/>
  <c r="F1469" i="22"/>
  <c r="G1469" i="22"/>
  <c r="I1469" i="22"/>
  <c r="E1461" i="22"/>
  <c r="F1461" i="22"/>
  <c r="G1461" i="22"/>
  <c r="I1461" i="22"/>
  <c r="E1453" i="22"/>
  <c r="F1453" i="22"/>
  <c r="G1453" i="22"/>
  <c r="I1453" i="22"/>
  <c r="E1445" i="22"/>
  <c r="F1445" i="22"/>
  <c r="G1445" i="22"/>
  <c r="I1445" i="22"/>
  <c r="E1437" i="22"/>
  <c r="F1437" i="22"/>
  <c r="G1437" i="22"/>
  <c r="I1437" i="22"/>
  <c r="E1429" i="22"/>
  <c r="F1429" i="22"/>
  <c r="G1429" i="22"/>
  <c r="I1429" i="22"/>
  <c r="E1421" i="22"/>
  <c r="F1421" i="22"/>
  <c r="G1421" i="22"/>
  <c r="I1421" i="22"/>
  <c r="E1413" i="22"/>
  <c r="F1413" i="22"/>
  <c r="G1413" i="22"/>
  <c r="I1413" i="22"/>
  <c r="E1405" i="22"/>
  <c r="F1405" i="22"/>
  <c r="G1405" i="22"/>
  <c r="I1405" i="22"/>
  <c r="E1397" i="22"/>
  <c r="F1397" i="22"/>
  <c r="G1397" i="22"/>
  <c r="I1397" i="22"/>
  <c r="E1389" i="22"/>
  <c r="F1389" i="22"/>
  <c r="G1389" i="22"/>
  <c r="I1389" i="22"/>
  <c r="E1381" i="22"/>
  <c r="F1381" i="22"/>
  <c r="G1381" i="22"/>
  <c r="I1381" i="22"/>
  <c r="E1369" i="22"/>
  <c r="F1369" i="22"/>
  <c r="G1369" i="22"/>
  <c r="I1369" i="22"/>
  <c r="E1361" i="22"/>
  <c r="F1361" i="22"/>
  <c r="G1361" i="22"/>
  <c r="I1361" i="22"/>
  <c r="E1353" i="22"/>
  <c r="F1353" i="22"/>
  <c r="G1353" i="22"/>
  <c r="I1353" i="22"/>
  <c r="E1345" i="22"/>
  <c r="F1345" i="22"/>
  <c r="G1345" i="22"/>
  <c r="I1345" i="22"/>
  <c r="E1337" i="22"/>
  <c r="F1337" i="22"/>
  <c r="G1337" i="22"/>
  <c r="I1337" i="22"/>
  <c r="E1326" i="22"/>
  <c r="F1326" i="22"/>
  <c r="G1326" i="22"/>
  <c r="I1326" i="22"/>
  <c r="G1324" i="22"/>
  <c r="I1324" i="22"/>
  <c r="E1324" i="22"/>
  <c r="F1324" i="22"/>
  <c r="F1665" i="22"/>
  <c r="G1665" i="22"/>
  <c r="I1665" i="22"/>
  <c r="E1662" i="22"/>
  <c r="F1662" i="22"/>
  <c r="F1649" i="22"/>
  <c r="G1649" i="22"/>
  <c r="I1649" i="22"/>
  <c r="E1646" i="22"/>
  <c r="F1646" i="22"/>
  <c r="F1633" i="22"/>
  <c r="G1633" i="22"/>
  <c r="I1633" i="22"/>
  <c r="E1630" i="22"/>
  <c r="F1630" i="22"/>
  <c r="E1377" i="22"/>
  <c r="F1377" i="22"/>
  <c r="G1377" i="22"/>
  <c r="I1377" i="22"/>
  <c r="E1310" i="22"/>
  <c r="F1310" i="22"/>
  <c r="G1310" i="22"/>
  <c r="I1310" i="22"/>
  <c r="G1308" i="22"/>
  <c r="I1308" i="22"/>
  <c r="E1308" i="22"/>
  <c r="F1308" i="22"/>
  <c r="I2329" i="22"/>
  <c r="I2325" i="22"/>
  <c r="I2323" i="22"/>
  <c r="I2319" i="22"/>
  <c r="I2317" i="22"/>
  <c r="I2315" i="22"/>
  <c r="I2309" i="22"/>
  <c r="M2155" i="22"/>
  <c r="M2150" i="22"/>
  <c r="M2145" i="22"/>
  <c r="M2139" i="22"/>
  <c r="M2134" i="22"/>
  <c r="M2129" i="22"/>
  <c r="M2123" i="22"/>
  <c r="M2118" i="22"/>
  <c r="M2113" i="22"/>
  <c r="M2107" i="22"/>
  <c r="M2102" i="22"/>
  <c r="M2097" i="22"/>
  <c r="M2091" i="22"/>
  <c r="M2086" i="22"/>
  <c r="M2081" i="22"/>
  <c r="M2075" i="22"/>
  <c r="M2070" i="22"/>
  <c r="M2065" i="22"/>
  <c r="M2059" i="22"/>
  <c r="M2054" i="22"/>
  <c r="M2049" i="22"/>
  <c r="M2043" i="22"/>
  <c r="M2038" i="22"/>
  <c r="M2033" i="22"/>
  <c r="M2027" i="22"/>
  <c r="M2022" i="22"/>
  <c r="M2017" i="22"/>
  <c r="M2011" i="22"/>
  <c r="M2006" i="22"/>
  <c r="M2001" i="22"/>
  <c r="M1995" i="22"/>
  <c r="M1990" i="22"/>
  <c r="M1985" i="22"/>
  <c r="M1979" i="22"/>
  <c r="M1974" i="22"/>
  <c r="M1969" i="22"/>
  <c r="M1963" i="22"/>
  <c r="M1958" i="22"/>
  <c r="M1953" i="22"/>
  <c r="M1947" i="22"/>
  <c r="M1942" i="22"/>
  <c r="M1937" i="22"/>
  <c r="M1931" i="22"/>
  <c r="M1926" i="22"/>
  <c r="M1921" i="22"/>
  <c r="M1915" i="22"/>
  <c r="F1912" i="22"/>
  <c r="M1910" i="22"/>
  <c r="F1909" i="22"/>
  <c r="F1907" i="22"/>
  <c r="M1905" i="22"/>
  <c r="F1902" i="22"/>
  <c r="M1899" i="22"/>
  <c r="F1896" i="22"/>
  <c r="M1894" i="22"/>
  <c r="F1893" i="22"/>
  <c r="F1891" i="22"/>
  <c r="M1889" i="22"/>
  <c r="F1886" i="22"/>
  <c r="M1883" i="22"/>
  <c r="F1880" i="22"/>
  <c r="M1878" i="22"/>
  <c r="F1877" i="22"/>
  <c r="F1875" i="22"/>
  <c r="M1873" i="22"/>
  <c r="F1870" i="22"/>
  <c r="M1867" i="22"/>
  <c r="F1864" i="22"/>
  <c r="M1862" i="22"/>
  <c r="M1857" i="22"/>
  <c r="G1855" i="22"/>
  <c r="I1855" i="22"/>
  <c r="M1851" i="22"/>
  <c r="G1850" i="22"/>
  <c r="I1850" i="22"/>
  <c r="M1846" i="22"/>
  <c r="G1844" i="22"/>
  <c r="I1844" i="22"/>
  <c r="M1841" i="22"/>
  <c r="G1841" i="22"/>
  <c r="I1841" i="22"/>
  <c r="G1839" i="22"/>
  <c r="I1839" i="22"/>
  <c r="M1835" i="22"/>
  <c r="G1834" i="22"/>
  <c r="I1834" i="22"/>
  <c r="M1830" i="22"/>
  <c r="G1828" i="22"/>
  <c r="I1828" i="22"/>
  <c r="M1825" i="22"/>
  <c r="G1825" i="22"/>
  <c r="I1825" i="22"/>
  <c r="G1823" i="22"/>
  <c r="I1823" i="22"/>
  <c r="M1819" i="22"/>
  <c r="G1818" i="22"/>
  <c r="I1818" i="22"/>
  <c r="M1814" i="22"/>
  <c r="G1812" i="22"/>
  <c r="I1812" i="22"/>
  <c r="M1809" i="22"/>
  <c r="G1809" i="22"/>
  <c r="I1809" i="22"/>
  <c r="G1807" i="22"/>
  <c r="I1807" i="22"/>
  <c r="M1803" i="22"/>
  <c r="G1802" i="22"/>
  <c r="I1802" i="22"/>
  <c r="M1798" i="22"/>
  <c r="G1796" i="22"/>
  <c r="I1796" i="22"/>
  <c r="M1793" i="22"/>
  <c r="G1793" i="22"/>
  <c r="I1793" i="22"/>
  <c r="G1791" i="22"/>
  <c r="I1791" i="22"/>
  <c r="G1786" i="22"/>
  <c r="I1786" i="22"/>
  <c r="G1782" i="22"/>
  <c r="I1782" i="22"/>
  <c r="G1778" i="22"/>
  <c r="I1778" i="22"/>
  <c r="G1774" i="22"/>
  <c r="I1774" i="22"/>
  <c r="G1770" i="22"/>
  <c r="I1770" i="22"/>
  <c r="G1766" i="22"/>
  <c r="I1766" i="22"/>
  <c r="G1762" i="22"/>
  <c r="I1762" i="22"/>
  <c r="G1758" i="22"/>
  <c r="I1758" i="22"/>
  <c r="G1754" i="22"/>
  <c r="I1754" i="22"/>
  <c r="G1750" i="22"/>
  <c r="I1750" i="22"/>
  <c r="G1746" i="22"/>
  <c r="I1746" i="22"/>
  <c r="G1742" i="22"/>
  <c r="I1742" i="22"/>
  <c r="G1738" i="22"/>
  <c r="I1738" i="22"/>
  <c r="G1734" i="22"/>
  <c r="I1734" i="22"/>
  <c r="G1730" i="22"/>
  <c r="I1730" i="22"/>
  <c r="F1726" i="22"/>
  <c r="E1725" i="22"/>
  <c r="E1724" i="22"/>
  <c r="G1722" i="22"/>
  <c r="I1722" i="22"/>
  <c r="G1721" i="22"/>
  <c r="I1721" i="22"/>
  <c r="F1720" i="22"/>
  <c r="F1710" i="22"/>
  <c r="E1709" i="22"/>
  <c r="E1708" i="22"/>
  <c r="G1706" i="22"/>
  <c r="I1706" i="22"/>
  <c r="G1705" i="22"/>
  <c r="I1705" i="22"/>
  <c r="F1704" i="22"/>
  <c r="F1694" i="22"/>
  <c r="E1693" i="22"/>
  <c r="E1692" i="22"/>
  <c r="G1690" i="22"/>
  <c r="I1690" i="22"/>
  <c r="G1689" i="22"/>
  <c r="I1689" i="22"/>
  <c r="F1688" i="22"/>
  <c r="F1678" i="22"/>
  <c r="E1677" i="22"/>
  <c r="E1676" i="22"/>
  <c r="G1674" i="22"/>
  <c r="I1674" i="22"/>
  <c r="F1669" i="22"/>
  <c r="G1669" i="22"/>
  <c r="I1669" i="22"/>
  <c r="E1666" i="22"/>
  <c r="F1666" i="22"/>
  <c r="F1653" i="22"/>
  <c r="G1653" i="22"/>
  <c r="I1653" i="22"/>
  <c r="E1650" i="22"/>
  <c r="F1650" i="22"/>
  <c r="F1637" i="22"/>
  <c r="G1637" i="22"/>
  <c r="I1637" i="22"/>
  <c r="E1634" i="22"/>
  <c r="F1634" i="22"/>
  <c r="E1625" i="22"/>
  <c r="F1625" i="22"/>
  <c r="G1625" i="22"/>
  <c r="I1625" i="22"/>
  <c r="E1617" i="22"/>
  <c r="F1617" i="22"/>
  <c r="G1617" i="22"/>
  <c r="I1617" i="22"/>
  <c r="E1609" i="22"/>
  <c r="F1609" i="22"/>
  <c r="G1609" i="22"/>
  <c r="I1609" i="22"/>
  <c r="E1601" i="22"/>
  <c r="F1601" i="22"/>
  <c r="G1601" i="22"/>
  <c r="I1601" i="22"/>
  <c r="E1593" i="22"/>
  <c r="F1593" i="22"/>
  <c r="G1593" i="22"/>
  <c r="I1593" i="22"/>
  <c r="E1585" i="22"/>
  <c r="F1585" i="22"/>
  <c r="G1585" i="22"/>
  <c r="I1585" i="22"/>
  <c r="E1577" i="22"/>
  <c r="F1577" i="22"/>
  <c r="G1577" i="22"/>
  <c r="I1577" i="22"/>
  <c r="E1569" i="22"/>
  <c r="F1569" i="22"/>
  <c r="G1569" i="22"/>
  <c r="I1569" i="22"/>
  <c r="E1561" i="22"/>
  <c r="F1561" i="22"/>
  <c r="G1561" i="22"/>
  <c r="I1561" i="22"/>
  <c r="E1553" i="22"/>
  <c r="F1553" i="22"/>
  <c r="G1553" i="22"/>
  <c r="I1553" i="22"/>
  <c r="E1545" i="22"/>
  <c r="F1545" i="22"/>
  <c r="G1545" i="22"/>
  <c r="I1545" i="22"/>
  <c r="E1537" i="22"/>
  <c r="F1537" i="22"/>
  <c r="G1537" i="22"/>
  <c r="I1537" i="22"/>
  <c r="E1529" i="22"/>
  <c r="F1529" i="22"/>
  <c r="G1529" i="22"/>
  <c r="I1529" i="22"/>
  <c r="E1521" i="22"/>
  <c r="F1521" i="22"/>
  <c r="G1521" i="22"/>
  <c r="I1521" i="22"/>
  <c r="E1513" i="22"/>
  <c r="F1513" i="22"/>
  <c r="G1513" i="22"/>
  <c r="I1513" i="22"/>
  <c r="E1505" i="22"/>
  <c r="F1505" i="22"/>
  <c r="G1505" i="22"/>
  <c r="I1505" i="22"/>
  <c r="E1497" i="22"/>
  <c r="F1497" i="22"/>
  <c r="G1497" i="22"/>
  <c r="I1497" i="22"/>
  <c r="E1489" i="22"/>
  <c r="F1489" i="22"/>
  <c r="G1489" i="22"/>
  <c r="I1489" i="22"/>
  <c r="E1481" i="22"/>
  <c r="F1481" i="22"/>
  <c r="G1481" i="22"/>
  <c r="I1481" i="22"/>
  <c r="E1473" i="22"/>
  <c r="F1473" i="22"/>
  <c r="G1473" i="22"/>
  <c r="I1473" i="22"/>
  <c r="E1465" i="22"/>
  <c r="F1465" i="22"/>
  <c r="G1465" i="22"/>
  <c r="I1465" i="22"/>
  <c r="E1457" i="22"/>
  <c r="F1457" i="22"/>
  <c r="G1457" i="22"/>
  <c r="I1457" i="22"/>
  <c r="E1449" i="22"/>
  <c r="F1449" i="22"/>
  <c r="G1449" i="22"/>
  <c r="I1449" i="22"/>
  <c r="E1441" i="22"/>
  <c r="F1441" i="22"/>
  <c r="G1441" i="22"/>
  <c r="I1441" i="22"/>
  <c r="E1433" i="22"/>
  <c r="F1433" i="22"/>
  <c r="G1433" i="22"/>
  <c r="I1433" i="22"/>
  <c r="E1425" i="22"/>
  <c r="F1425" i="22"/>
  <c r="G1425" i="22"/>
  <c r="I1425" i="22"/>
  <c r="E1417" i="22"/>
  <c r="F1417" i="22"/>
  <c r="G1417" i="22"/>
  <c r="I1417" i="22"/>
  <c r="E1409" i="22"/>
  <c r="F1409" i="22"/>
  <c r="G1409" i="22"/>
  <c r="I1409" i="22"/>
  <c r="E1401" i="22"/>
  <c r="F1401" i="22"/>
  <c r="G1401" i="22"/>
  <c r="I1401" i="22"/>
  <c r="E1393" i="22"/>
  <c r="F1393" i="22"/>
  <c r="G1393" i="22"/>
  <c r="I1393" i="22"/>
  <c r="E1385" i="22"/>
  <c r="F1385" i="22"/>
  <c r="G1385" i="22"/>
  <c r="I1385" i="22"/>
  <c r="E1373" i="22"/>
  <c r="F1373" i="22"/>
  <c r="G1373" i="22"/>
  <c r="I1373" i="22"/>
  <c r="E1365" i="22"/>
  <c r="F1365" i="22"/>
  <c r="G1365" i="22"/>
  <c r="I1365" i="22"/>
  <c r="E1357" i="22"/>
  <c r="F1357" i="22"/>
  <c r="G1357" i="22"/>
  <c r="I1357" i="22"/>
  <c r="E1349" i="22"/>
  <c r="F1349" i="22"/>
  <c r="G1349" i="22"/>
  <c r="I1349" i="22"/>
  <c r="E1341" i="22"/>
  <c r="F1341" i="22"/>
  <c r="G1341" i="22"/>
  <c r="I1341" i="22"/>
  <c r="F1325" i="22"/>
  <c r="E1325" i="22"/>
  <c r="G1325" i="22"/>
  <c r="I1325" i="22"/>
  <c r="M1911" i="22"/>
  <c r="M1906" i="22"/>
  <c r="M1901" i="22"/>
  <c r="M1895" i="22"/>
  <c r="M1890" i="22"/>
  <c r="M1885" i="22"/>
  <c r="M1879" i="22"/>
  <c r="M1874" i="22"/>
  <c r="M1869" i="22"/>
  <c r="M1863" i="22"/>
  <c r="G1718" i="22"/>
  <c r="I1718" i="22"/>
  <c r="G1717" i="22"/>
  <c r="I1717" i="22"/>
  <c r="F1716" i="22"/>
  <c r="G1702" i="22"/>
  <c r="I1702" i="22"/>
  <c r="G1701" i="22"/>
  <c r="I1701" i="22"/>
  <c r="F1700" i="22"/>
  <c r="G1686" i="22"/>
  <c r="I1686" i="22"/>
  <c r="G1685" i="22"/>
  <c r="I1685" i="22"/>
  <c r="F1684" i="22"/>
  <c r="F1673" i="22"/>
  <c r="G1673" i="22"/>
  <c r="I1673" i="22"/>
  <c r="E1670" i="22"/>
  <c r="F1670" i="22"/>
  <c r="F1657" i="22"/>
  <c r="G1657" i="22"/>
  <c r="I1657" i="22"/>
  <c r="E1654" i="22"/>
  <c r="F1654" i="22"/>
  <c r="F1641" i="22"/>
  <c r="G1641" i="22"/>
  <c r="I1641" i="22"/>
  <c r="E1638" i="22"/>
  <c r="F1638" i="22"/>
  <c r="F1309" i="22"/>
  <c r="E1309" i="22"/>
  <c r="G1309" i="22"/>
  <c r="I1309" i="22"/>
  <c r="F1224" i="22"/>
  <c r="G1224" i="22"/>
  <c r="I1224" i="22"/>
  <c r="E1221" i="22"/>
  <c r="F1221" i="22"/>
  <c r="F1208" i="22"/>
  <c r="G1208" i="22"/>
  <c r="I1208" i="22"/>
  <c r="E1205" i="22"/>
  <c r="F1205" i="22"/>
  <c r="M1136" i="22"/>
  <c r="L1136" i="22"/>
  <c r="M1134" i="22"/>
  <c r="L1134" i="22"/>
  <c r="M1120" i="22"/>
  <c r="L1120" i="22"/>
  <c r="M1118" i="22"/>
  <c r="L1118" i="22"/>
  <c r="M1104" i="22"/>
  <c r="L1104" i="22"/>
  <c r="M1102" i="22"/>
  <c r="L1102" i="22"/>
  <c r="M1088" i="22"/>
  <c r="L1088" i="22"/>
  <c r="M1086" i="22"/>
  <c r="L1086" i="22"/>
  <c r="M1072" i="22"/>
  <c r="L1072" i="22"/>
  <c r="M1070" i="22"/>
  <c r="L1070" i="22"/>
  <c r="M1056" i="22"/>
  <c r="L1056" i="22"/>
  <c r="M1054" i="22"/>
  <c r="L1054" i="22"/>
  <c r="E1025" i="22"/>
  <c r="F1025" i="22"/>
  <c r="G1025" i="22"/>
  <c r="I1025" i="22"/>
  <c r="F1622" i="22"/>
  <c r="F1618" i="22"/>
  <c r="F1614" i="22"/>
  <c r="F1610" i="22"/>
  <c r="F1606" i="22"/>
  <c r="F1602" i="22"/>
  <c r="F1598" i="22"/>
  <c r="F1594" i="22"/>
  <c r="F1590" i="22"/>
  <c r="F1586" i="22"/>
  <c r="F1582" i="22"/>
  <c r="F1578" i="22"/>
  <c r="F1574" i="22"/>
  <c r="F1570" i="22"/>
  <c r="F1566" i="22"/>
  <c r="F1562" i="22"/>
  <c r="F1558" i="22"/>
  <c r="F1554" i="22"/>
  <c r="F1550" i="22"/>
  <c r="F1546" i="22"/>
  <c r="F1542" i="22"/>
  <c r="F1538" i="22"/>
  <c r="F1534" i="22"/>
  <c r="F1530" i="22"/>
  <c r="F1526" i="22"/>
  <c r="F1522" i="22"/>
  <c r="F1518" i="22"/>
  <c r="F1514" i="22"/>
  <c r="F1510" i="22"/>
  <c r="F1506" i="22"/>
  <c r="F1502" i="22"/>
  <c r="F1498" i="22"/>
  <c r="F1494" i="22"/>
  <c r="F1490" i="22"/>
  <c r="F1486" i="22"/>
  <c r="F1482" i="22"/>
  <c r="F1478" i="22"/>
  <c r="F1474" i="22"/>
  <c r="F1470" i="22"/>
  <c r="F1466" i="22"/>
  <c r="F1462" i="22"/>
  <c r="F1458" i="22"/>
  <c r="F1454" i="22"/>
  <c r="F1450" i="22"/>
  <c r="F1446" i="22"/>
  <c r="F1442" i="22"/>
  <c r="F1438" i="22"/>
  <c r="F1434" i="22"/>
  <c r="F1430" i="22"/>
  <c r="F1426" i="22"/>
  <c r="F1422" i="22"/>
  <c r="F1418" i="22"/>
  <c r="F1414" i="22"/>
  <c r="F1410" i="22"/>
  <c r="F1406" i="22"/>
  <c r="F1402" i="22"/>
  <c r="F1398" i="22"/>
  <c r="F1394" i="22"/>
  <c r="F1390" i="22"/>
  <c r="F1386" i="22"/>
  <c r="F1382" i="22"/>
  <c r="F1378" i="22"/>
  <c r="F1374" i="22"/>
  <c r="F1370" i="22"/>
  <c r="F1366" i="22"/>
  <c r="F1362" i="22"/>
  <c r="F1358" i="22"/>
  <c r="F1354" i="22"/>
  <c r="F1350" i="22"/>
  <c r="F1346" i="22"/>
  <c r="F1342" i="22"/>
  <c r="F1338" i="22"/>
  <c r="F1334" i="22"/>
  <c r="E1333" i="22"/>
  <c r="E1332" i="22"/>
  <c r="G1330" i="22"/>
  <c r="I1330" i="22"/>
  <c r="G1329" i="22"/>
  <c r="I1329" i="22"/>
  <c r="F1328" i="22"/>
  <c r="I1320" i="22"/>
  <c r="F1318" i="22"/>
  <c r="E1317" i="22"/>
  <c r="E1316" i="22"/>
  <c r="G1314" i="22"/>
  <c r="I1314" i="22"/>
  <c r="G1313" i="22"/>
  <c r="I1313" i="22"/>
  <c r="F1312" i="22"/>
  <c r="I1304" i="22"/>
  <c r="F1302" i="22"/>
  <c r="E1301" i="22"/>
  <c r="E1300" i="22"/>
  <c r="G1298" i="22"/>
  <c r="I1298" i="22"/>
  <c r="G1297" i="22"/>
  <c r="I1297" i="22"/>
  <c r="F1296" i="22"/>
  <c r="F1286" i="22"/>
  <c r="E1285" i="22"/>
  <c r="E1284" i="22"/>
  <c r="G1282" i="22"/>
  <c r="I1282" i="22"/>
  <c r="G1281" i="22"/>
  <c r="I1281" i="22"/>
  <c r="F1280" i="22"/>
  <c r="F1270" i="22"/>
  <c r="E1269" i="22"/>
  <c r="E1268" i="22"/>
  <c r="G1266" i="22"/>
  <c r="I1266" i="22"/>
  <c r="G1265" i="22"/>
  <c r="I1265" i="22"/>
  <c r="F1264" i="22"/>
  <c r="I1256" i="22"/>
  <c r="F1254" i="22"/>
  <c r="E1253" i="22"/>
  <c r="E1252" i="22"/>
  <c r="G1250" i="22"/>
  <c r="I1250" i="22"/>
  <c r="G1249" i="22"/>
  <c r="I1249" i="22"/>
  <c r="F1248" i="22"/>
  <c r="F1238" i="22"/>
  <c r="E1237" i="22"/>
  <c r="E1236" i="22"/>
  <c r="G1234" i="22"/>
  <c r="I1234" i="22"/>
  <c r="G1233" i="22"/>
  <c r="I1233" i="22"/>
  <c r="F1228" i="22"/>
  <c r="G1228" i="22"/>
  <c r="I1228" i="22"/>
  <c r="E1225" i="22"/>
  <c r="F1225" i="22"/>
  <c r="F1212" i="22"/>
  <c r="G1212" i="22"/>
  <c r="I1212" i="22"/>
  <c r="E1209" i="22"/>
  <c r="F1209" i="22"/>
  <c r="F1196" i="22"/>
  <c r="G1196" i="22"/>
  <c r="I1196" i="22"/>
  <c r="E1193" i="22"/>
  <c r="F1193" i="22"/>
  <c r="G1185" i="22"/>
  <c r="I1185" i="22"/>
  <c r="E1185" i="22"/>
  <c r="F1185" i="22"/>
  <c r="G1177" i="22"/>
  <c r="I1177" i="22"/>
  <c r="E1177" i="22"/>
  <c r="F1177" i="22"/>
  <c r="G1169" i="22"/>
  <c r="I1169" i="22"/>
  <c r="E1169" i="22"/>
  <c r="F1169" i="22"/>
  <c r="G1161" i="22"/>
  <c r="I1161" i="22"/>
  <c r="E1161" i="22"/>
  <c r="F1161" i="22"/>
  <c r="G1153" i="22"/>
  <c r="I1153" i="22"/>
  <c r="E1153" i="22"/>
  <c r="F1153" i="22"/>
  <c r="G1145" i="22"/>
  <c r="I1145" i="22"/>
  <c r="E1145" i="22"/>
  <c r="F1145" i="22"/>
  <c r="E1137" i="22"/>
  <c r="F1137" i="22"/>
  <c r="E1135" i="22"/>
  <c r="F1135" i="22"/>
  <c r="G1135" i="22"/>
  <c r="I1135" i="22"/>
  <c r="E1128" i="22"/>
  <c r="G1128" i="22"/>
  <c r="I1128" i="22"/>
  <c r="E1121" i="22"/>
  <c r="F1121" i="22"/>
  <c r="E1119" i="22"/>
  <c r="F1119" i="22"/>
  <c r="G1119" i="22"/>
  <c r="I1119" i="22"/>
  <c r="E1112" i="22"/>
  <c r="G1112" i="22"/>
  <c r="I1112" i="22"/>
  <c r="E1105" i="22"/>
  <c r="F1105" i="22"/>
  <c r="E1103" i="22"/>
  <c r="F1103" i="22"/>
  <c r="G1103" i="22"/>
  <c r="I1103" i="22"/>
  <c r="E1096" i="22"/>
  <c r="G1096" i="22"/>
  <c r="I1096" i="22"/>
  <c r="E1089" i="22"/>
  <c r="F1089" i="22"/>
  <c r="E1087" i="22"/>
  <c r="F1087" i="22"/>
  <c r="G1087" i="22"/>
  <c r="I1087" i="22"/>
  <c r="E1080" i="22"/>
  <c r="G1080" i="22"/>
  <c r="I1080" i="22"/>
  <c r="E1073" i="22"/>
  <c r="F1073" i="22"/>
  <c r="E1071" i="22"/>
  <c r="F1071" i="22"/>
  <c r="G1071" i="22"/>
  <c r="I1071" i="22"/>
  <c r="E1064" i="22"/>
  <c r="G1064" i="22"/>
  <c r="I1064" i="22"/>
  <c r="E1057" i="22"/>
  <c r="F1057" i="22"/>
  <c r="E1055" i="22"/>
  <c r="F1055" i="22"/>
  <c r="G1055" i="22"/>
  <c r="I1055" i="22"/>
  <c r="E1048" i="22"/>
  <c r="G1048" i="22"/>
  <c r="I1048" i="22"/>
  <c r="I1332" i="22"/>
  <c r="F1330" i="22"/>
  <c r="E1329" i="22"/>
  <c r="E1328" i="22"/>
  <c r="I1316" i="22"/>
  <c r="F1314" i="22"/>
  <c r="E1313" i="22"/>
  <c r="E1312" i="22"/>
  <c r="I1300" i="22"/>
  <c r="F1298" i="22"/>
  <c r="E1297" i="22"/>
  <c r="E1296" i="22"/>
  <c r="G1294" i="22"/>
  <c r="I1294" i="22"/>
  <c r="G1293" i="22"/>
  <c r="I1293" i="22"/>
  <c r="F1292" i="22"/>
  <c r="I1284" i="22"/>
  <c r="F1282" i="22"/>
  <c r="E1281" i="22"/>
  <c r="E1280" i="22"/>
  <c r="G1278" i="22"/>
  <c r="I1278" i="22"/>
  <c r="G1277" i="22"/>
  <c r="I1277" i="22"/>
  <c r="F1276" i="22"/>
  <c r="F1266" i="22"/>
  <c r="E1265" i="22"/>
  <c r="E1264" i="22"/>
  <c r="G1262" i="22"/>
  <c r="I1262" i="22"/>
  <c r="G1261" i="22"/>
  <c r="I1261" i="22"/>
  <c r="F1260" i="22"/>
  <c r="I1252" i="22"/>
  <c r="F1250" i="22"/>
  <c r="E1249" i="22"/>
  <c r="E1248" i="22"/>
  <c r="G1246" i="22"/>
  <c r="I1246" i="22"/>
  <c r="G1245" i="22"/>
  <c r="I1245" i="22"/>
  <c r="F1244" i="22"/>
  <c r="I1236" i="22"/>
  <c r="F1234" i="22"/>
  <c r="E1233" i="22"/>
  <c r="F1232" i="22"/>
  <c r="G1232" i="22"/>
  <c r="I1232" i="22"/>
  <c r="E1229" i="22"/>
  <c r="F1229" i="22"/>
  <c r="F1216" i="22"/>
  <c r="G1216" i="22"/>
  <c r="I1216" i="22"/>
  <c r="E1213" i="22"/>
  <c r="F1213" i="22"/>
  <c r="F1200" i="22"/>
  <c r="G1200" i="22"/>
  <c r="I1200" i="22"/>
  <c r="E1197" i="22"/>
  <c r="F1197" i="22"/>
  <c r="M1128" i="22"/>
  <c r="L1128" i="22"/>
  <c r="M1126" i="22"/>
  <c r="L1126" i="22"/>
  <c r="M1112" i="22"/>
  <c r="L1112" i="22"/>
  <c r="M1110" i="22"/>
  <c r="L1110" i="22"/>
  <c r="M1096" i="22"/>
  <c r="L1096" i="22"/>
  <c r="M1094" i="22"/>
  <c r="L1094" i="22"/>
  <c r="M1080" i="22"/>
  <c r="L1080" i="22"/>
  <c r="M1078" i="22"/>
  <c r="L1078" i="22"/>
  <c r="M1064" i="22"/>
  <c r="L1064" i="22"/>
  <c r="M1062" i="22"/>
  <c r="L1062" i="22"/>
  <c r="M1048" i="22"/>
  <c r="L1048" i="22"/>
  <c r="M1046" i="22"/>
  <c r="L1046" i="22"/>
  <c r="E1026" i="22"/>
  <c r="F1026" i="22"/>
  <c r="G1026" i="22"/>
  <c r="I1026" i="22"/>
  <c r="E1024" i="22"/>
  <c r="F1024" i="22"/>
  <c r="G1024" i="22"/>
  <c r="I1024" i="22"/>
  <c r="I1328" i="22"/>
  <c r="I1312" i="22"/>
  <c r="I1296" i="22"/>
  <c r="F1294" i="22"/>
  <c r="E1293" i="22"/>
  <c r="E1292" i="22"/>
  <c r="I1280" i="22"/>
  <c r="F1278" i="22"/>
  <c r="E1277" i="22"/>
  <c r="E1276" i="22"/>
  <c r="I1264" i="22"/>
  <c r="F1262" i="22"/>
  <c r="E1261" i="22"/>
  <c r="E1260" i="22"/>
  <c r="I1248" i="22"/>
  <c r="F1246" i="22"/>
  <c r="E1245" i="22"/>
  <c r="E1244" i="22"/>
  <c r="E1224" i="22"/>
  <c r="G1221" i="22"/>
  <c r="I1221" i="22"/>
  <c r="F1220" i="22"/>
  <c r="G1220" i="22"/>
  <c r="I1220" i="22"/>
  <c r="E1217" i="22"/>
  <c r="F1217" i="22"/>
  <c r="E1208" i="22"/>
  <c r="G1205" i="22"/>
  <c r="I1205" i="22"/>
  <c r="F1204" i="22"/>
  <c r="G1204" i="22"/>
  <c r="I1204" i="22"/>
  <c r="E1201" i="22"/>
  <c r="F1201" i="22"/>
  <c r="G1189" i="22"/>
  <c r="I1189" i="22"/>
  <c r="E1189" i="22"/>
  <c r="F1189" i="22"/>
  <c r="G1181" i="22"/>
  <c r="I1181" i="22"/>
  <c r="E1181" i="22"/>
  <c r="F1181" i="22"/>
  <c r="G1173" i="22"/>
  <c r="I1173" i="22"/>
  <c r="E1173" i="22"/>
  <c r="F1173" i="22"/>
  <c r="G1165" i="22"/>
  <c r="I1165" i="22"/>
  <c r="E1165" i="22"/>
  <c r="F1165" i="22"/>
  <c r="G1157" i="22"/>
  <c r="I1157" i="22"/>
  <c r="E1157" i="22"/>
  <c r="F1157" i="22"/>
  <c r="G1149" i="22"/>
  <c r="I1149" i="22"/>
  <c r="E1149" i="22"/>
  <c r="F1149" i="22"/>
  <c r="E1136" i="22"/>
  <c r="G1136" i="22"/>
  <c r="I1136" i="22"/>
  <c r="E1129" i="22"/>
  <c r="F1129" i="22"/>
  <c r="E1127" i="22"/>
  <c r="F1127" i="22"/>
  <c r="G1127" i="22"/>
  <c r="I1127" i="22"/>
  <c r="E1120" i="22"/>
  <c r="G1120" i="22"/>
  <c r="I1120" i="22"/>
  <c r="E1113" i="22"/>
  <c r="F1113" i="22"/>
  <c r="E1111" i="22"/>
  <c r="F1111" i="22"/>
  <c r="G1111" i="22"/>
  <c r="I1111" i="22"/>
  <c r="E1104" i="22"/>
  <c r="G1104" i="22"/>
  <c r="I1104" i="22"/>
  <c r="E1097" i="22"/>
  <c r="F1097" i="22"/>
  <c r="E1095" i="22"/>
  <c r="F1095" i="22"/>
  <c r="G1095" i="22"/>
  <c r="I1095" i="22"/>
  <c r="E1088" i="22"/>
  <c r="G1088" i="22"/>
  <c r="I1088" i="22"/>
  <c r="E1081" i="22"/>
  <c r="F1081" i="22"/>
  <c r="E1079" i="22"/>
  <c r="F1079" i="22"/>
  <c r="G1079" i="22"/>
  <c r="I1079" i="22"/>
  <c r="E1072" i="22"/>
  <c r="G1072" i="22"/>
  <c r="I1072" i="22"/>
  <c r="E1065" i="22"/>
  <c r="F1065" i="22"/>
  <c r="E1063" i="22"/>
  <c r="F1063" i="22"/>
  <c r="G1063" i="22"/>
  <c r="I1063" i="22"/>
  <c r="E1056" i="22"/>
  <c r="G1056" i="22"/>
  <c r="I1056" i="22"/>
  <c r="E1049" i="22"/>
  <c r="F1049" i="22"/>
  <c r="E1047" i="22"/>
  <c r="F1047" i="22"/>
  <c r="G1047" i="22"/>
  <c r="I1047" i="22"/>
  <c r="G1192" i="22"/>
  <c r="I1192" i="22"/>
  <c r="G1188" i="22"/>
  <c r="I1188" i="22"/>
  <c r="G1184" i="22"/>
  <c r="I1184" i="22"/>
  <c r="G1180" i="22"/>
  <c r="I1180" i="22"/>
  <c r="G1176" i="22"/>
  <c r="I1176" i="22"/>
  <c r="G1172" i="22"/>
  <c r="I1172" i="22"/>
  <c r="G1168" i="22"/>
  <c r="I1168" i="22"/>
  <c r="G1164" i="22"/>
  <c r="I1164" i="22"/>
  <c r="G1160" i="22"/>
  <c r="I1160" i="22"/>
  <c r="G1156" i="22"/>
  <c r="I1156" i="22"/>
  <c r="G1152" i="22"/>
  <c r="I1152" i="22"/>
  <c r="G1148" i="22"/>
  <c r="I1148" i="22"/>
  <c r="G1144" i="22"/>
  <c r="I1144" i="22"/>
  <c r="F1043" i="22"/>
  <c r="L1042" i="22"/>
  <c r="F1039" i="22"/>
  <c r="L1038" i="22"/>
  <c r="F1035" i="22"/>
  <c r="L1034" i="22"/>
  <c r="F1031" i="22"/>
  <c r="L1030" i="22"/>
  <c r="F1027" i="22"/>
  <c r="L1026" i="22"/>
  <c r="G1023" i="22"/>
  <c r="I1023" i="22"/>
  <c r="G1022" i="22"/>
  <c r="I1022" i="22"/>
  <c r="G1021" i="22"/>
  <c r="I1021" i="22"/>
  <c r="G1020" i="22"/>
  <c r="I1020" i="22"/>
  <c r="G1019" i="22"/>
  <c r="I1019" i="22"/>
  <c r="G1018" i="22"/>
  <c r="I1018" i="22"/>
  <c r="G1017" i="22"/>
  <c r="I1017" i="22"/>
  <c r="G1016" i="22"/>
  <c r="I1016" i="22"/>
  <c r="G1015" i="22"/>
  <c r="I1015" i="22"/>
  <c r="G1014" i="22"/>
  <c r="I1014" i="22"/>
  <c r="G1013" i="22"/>
  <c r="I1013" i="22"/>
  <c r="G1012" i="22"/>
  <c r="I1012" i="22"/>
  <c r="G1011" i="22"/>
  <c r="I1011" i="22"/>
  <c r="G1010" i="22"/>
  <c r="I1010" i="22"/>
  <c r="G1009" i="22"/>
  <c r="I1009" i="22"/>
  <c r="G1008" i="22"/>
  <c r="I1008" i="22"/>
  <c r="G1007" i="22"/>
  <c r="I1007" i="22"/>
  <c r="G1006" i="22"/>
  <c r="I1006" i="22"/>
  <c r="G1005" i="22"/>
  <c r="I1005" i="22"/>
  <c r="G1004" i="22"/>
  <c r="I1004" i="22"/>
  <c r="G1003" i="22"/>
  <c r="I1003" i="22"/>
  <c r="G1002" i="22"/>
  <c r="I1002" i="22"/>
  <c r="G1001" i="22"/>
  <c r="I1001" i="22"/>
  <c r="G1000" i="22"/>
  <c r="I1000" i="22"/>
  <c r="G999" i="22"/>
  <c r="I999" i="22"/>
  <c r="G998" i="22"/>
  <c r="I998" i="22"/>
  <c r="G997" i="22"/>
  <c r="I997" i="22"/>
  <c r="G996" i="22"/>
  <c r="I996" i="22"/>
  <c r="G995" i="22"/>
  <c r="I995" i="22"/>
  <c r="G994" i="22"/>
  <c r="I994" i="22"/>
  <c r="G993" i="22"/>
  <c r="I993" i="22"/>
  <c r="G992" i="22"/>
  <c r="I992" i="22"/>
  <c r="E990" i="22"/>
  <c r="G990" i="22"/>
  <c r="I990" i="22"/>
  <c r="E986" i="22"/>
  <c r="G986" i="22"/>
  <c r="I986" i="22"/>
  <c r="E982" i="22"/>
  <c r="G982" i="22"/>
  <c r="I982" i="22"/>
  <c r="E978" i="22"/>
  <c r="G978" i="22"/>
  <c r="I978" i="22"/>
  <c r="M969" i="22"/>
  <c r="L969" i="22"/>
  <c r="E969" i="22"/>
  <c r="G969" i="22"/>
  <c r="I969" i="22"/>
  <c r="M953" i="22"/>
  <c r="L953" i="22"/>
  <c r="E953" i="22"/>
  <c r="G953" i="22"/>
  <c r="I953" i="22"/>
  <c r="M944" i="22"/>
  <c r="L944" i="22"/>
  <c r="M928" i="22"/>
  <c r="L928" i="22"/>
  <c r="M912" i="22"/>
  <c r="L912" i="22"/>
  <c r="M896" i="22"/>
  <c r="L896" i="22"/>
  <c r="M880" i="22"/>
  <c r="L880" i="22"/>
  <c r="M864" i="22"/>
  <c r="L864" i="22"/>
  <c r="M848" i="22"/>
  <c r="L848" i="22"/>
  <c r="M832" i="22"/>
  <c r="L832" i="22"/>
  <c r="M816" i="22"/>
  <c r="L816" i="22"/>
  <c r="M811" i="22"/>
  <c r="L811" i="22"/>
  <c r="M803" i="22"/>
  <c r="L803" i="22"/>
  <c r="M795" i="22"/>
  <c r="L795" i="22"/>
  <c r="M787" i="22"/>
  <c r="L787" i="22"/>
  <c r="M779" i="22"/>
  <c r="L779" i="22"/>
  <c r="M771" i="22"/>
  <c r="L771" i="22"/>
  <c r="M763" i="22"/>
  <c r="L763" i="22"/>
  <c r="M755" i="22"/>
  <c r="L755" i="22"/>
  <c r="F1023" i="22"/>
  <c r="F1022" i="22"/>
  <c r="F1021" i="22"/>
  <c r="F1020" i="22"/>
  <c r="F1019" i="22"/>
  <c r="F1018" i="22"/>
  <c r="F1017" i="22"/>
  <c r="F1016" i="22"/>
  <c r="F1015" i="22"/>
  <c r="F1014" i="22"/>
  <c r="F1013" i="22"/>
  <c r="F1012" i="22"/>
  <c r="F1011" i="22"/>
  <c r="F1010" i="22"/>
  <c r="F1009" i="22"/>
  <c r="F1008" i="22"/>
  <c r="F1007" i="22"/>
  <c r="F1006" i="22"/>
  <c r="F1005" i="22"/>
  <c r="F1004" i="22"/>
  <c r="F1003" i="22"/>
  <c r="F1002" i="22"/>
  <c r="F1001" i="22"/>
  <c r="F1000" i="22"/>
  <c r="F999" i="22"/>
  <c r="F998" i="22"/>
  <c r="F997" i="22"/>
  <c r="F996" i="22"/>
  <c r="F995" i="22"/>
  <c r="F994" i="22"/>
  <c r="F993" i="22"/>
  <c r="F992" i="22"/>
  <c r="E991" i="22"/>
  <c r="G991" i="22"/>
  <c r="I991" i="22"/>
  <c r="E987" i="22"/>
  <c r="G987" i="22"/>
  <c r="I987" i="22"/>
  <c r="E983" i="22"/>
  <c r="G983" i="22"/>
  <c r="I983" i="22"/>
  <c r="E979" i="22"/>
  <c r="G979" i="22"/>
  <c r="I979" i="22"/>
  <c r="L960" i="22"/>
  <c r="G960" i="22"/>
  <c r="I960" i="22"/>
  <c r="E945" i="22"/>
  <c r="F945" i="22"/>
  <c r="G945" i="22"/>
  <c r="I945" i="22"/>
  <c r="E936" i="22"/>
  <c r="G936" i="22"/>
  <c r="I936" i="22"/>
  <c r="E929" i="22"/>
  <c r="F929" i="22"/>
  <c r="G929" i="22"/>
  <c r="I929" i="22"/>
  <c r="E920" i="22"/>
  <c r="G920" i="22"/>
  <c r="I920" i="22"/>
  <c r="E913" i="22"/>
  <c r="F913" i="22"/>
  <c r="G913" i="22"/>
  <c r="I913" i="22"/>
  <c r="E904" i="22"/>
  <c r="G904" i="22"/>
  <c r="I904" i="22"/>
  <c r="E897" i="22"/>
  <c r="F897" i="22"/>
  <c r="G897" i="22"/>
  <c r="I897" i="22"/>
  <c r="E888" i="22"/>
  <c r="G888" i="22"/>
  <c r="I888" i="22"/>
  <c r="E881" i="22"/>
  <c r="F881" i="22"/>
  <c r="G881" i="22"/>
  <c r="I881" i="22"/>
  <c r="E872" i="22"/>
  <c r="G872" i="22"/>
  <c r="I872" i="22"/>
  <c r="E865" i="22"/>
  <c r="F865" i="22"/>
  <c r="G865" i="22"/>
  <c r="I865" i="22"/>
  <c r="E856" i="22"/>
  <c r="G856" i="22"/>
  <c r="I856" i="22"/>
  <c r="E849" i="22"/>
  <c r="F849" i="22"/>
  <c r="G849" i="22"/>
  <c r="I849" i="22"/>
  <c r="E840" i="22"/>
  <c r="G840" i="22"/>
  <c r="I840" i="22"/>
  <c r="E833" i="22"/>
  <c r="F833" i="22"/>
  <c r="G833" i="22"/>
  <c r="I833" i="22"/>
  <c r="E824" i="22"/>
  <c r="G824" i="22"/>
  <c r="I824" i="22"/>
  <c r="E817" i="22"/>
  <c r="F817" i="22"/>
  <c r="G817" i="22"/>
  <c r="I817" i="22"/>
  <c r="E754" i="22"/>
  <c r="F754" i="22"/>
  <c r="G754" i="22"/>
  <c r="I754" i="22"/>
  <c r="E988" i="22"/>
  <c r="G988" i="22"/>
  <c r="I988" i="22"/>
  <c r="E984" i="22"/>
  <c r="G984" i="22"/>
  <c r="I984" i="22"/>
  <c r="E980" i="22"/>
  <c r="G980" i="22"/>
  <c r="I980" i="22"/>
  <c r="E976" i="22"/>
  <c r="G976" i="22"/>
  <c r="I976" i="22"/>
  <c r="M961" i="22"/>
  <c r="L961" i="22"/>
  <c r="E961" i="22"/>
  <c r="G961" i="22"/>
  <c r="I961" i="22"/>
  <c r="M936" i="22"/>
  <c r="L936" i="22"/>
  <c r="M920" i="22"/>
  <c r="L920" i="22"/>
  <c r="M904" i="22"/>
  <c r="L904" i="22"/>
  <c r="M888" i="22"/>
  <c r="L888" i="22"/>
  <c r="M872" i="22"/>
  <c r="L872" i="22"/>
  <c r="M856" i="22"/>
  <c r="L856" i="22"/>
  <c r="M840" i="22"/>
  <c r="L840" i="22"/>
  <c r="M824" i="22"/>
  <c r="L824" i="22"/>
  <c r="M815" i="22"/>
  <c r="L815" i="22"/>
  <c r="M807" i="22"/>
  <c r="L807" i="22"/>
  <c r="M799" i="22"/>
  <c r="L799" i="22"/>
  <c r="M791" i="22"/>
  <c r="L791" i="22"/>
  <c r="M783" i="22"/>
  <c r="L783" i="22"/>
  <c r="M775" i="22"/>
  <c r="L775" i="22"/>
  <c r="M767" i="22"/>
  <c r="L767" i="22"/>
  <c r="M759" i="22"/>
  <c r="L759" i="22"/>
  <c r="E989" i="22"/>
  <c r="G989" i="22"/>
  <c r="I989" i="22"/>
  <c r="E985" i="22"/>
  <c r="G985" i="22"/>
  <c r="I985" i="22"/>
  <c r="E981" i="22"/>
  <c r="G981" i="22"/>
  <c r="I981" i="22"/>
  <c r="E977" i="22"/>
  <c r="G977" i="22"/>
  <c r="I977" i="22"/>
  <c r="E944" i="22"/>
  <c r="G944" i="22"/>
  <c r="I944" i="22"/>
  <c r="E937" i="22"/>
  <c r="F937" i="22"/>
  <c r="G937" i="22"/>
  <c r="I937" i="22"/>
  <c r="E928" i="22"/>
  <c r="G928" i="22"/>
  <c r="I928" i="22"/>
  <c r="E921" i="22"/>
  <c r="F921" i="22"/>
  <c r="G921" i="22"/>
  <c r="I921" i="22"/>
  <c r="E912" i="22"/>
  <c r="G912" i="22"/>
  <c r="I912" i="22"/>
  <c r="E905" i="22"/>
  <c r="F905" i="22"/>
  <c r="G905" i="22"/>
  <c r="I905" i="22"/>
  <c r="E896" i="22"/>
  <c r="G896" i="22"/>
  <c r="I896" i="22"/>
  <c r="E889" i="22"/>
  <c r="F889" i="22"/>
  <c r="G889" i="22"/>
  <c r="I889" i="22"/>
  <c r="E880" i="22"/>
  <c r="G880" i="22"/>
  <c r="I880" i="22"/>
  <c r="E873" i="22"/>
  <c r="F873" i="22"/>
  <c r="G873" i="22"/>
  <c r="I873" i="22"/>
  <c r="E864" i="22"/>
  <c r="G864" i="22"/>
  <c r="I864" i="22"/>
  <c r="E857" i="22"/>
  <c r="F857" i="22"/>
  <c r="G857" i="22"/>
  <c r="I857" i="22"/>
  <c r="E848" i="22"/>
  <c r="G848" i="22"/>
  <c r="I848" i="22"/>
  <c r="E841" i="22"/>
  <c r="F841" i="22"/>
  <c r="G841" i="22"/>
  <c r="I841" i="22"/>
  <c r="E832" i="22"/>
  <c r="G832" i="22"/>
  <c r="I832" i="22"/>
  <c r="E825" i="22"/>
  <c r="F825" i="22"/>
  <c r="G825" i="22"/>
  <c r="I825" i="22"/>
  <c r="E816" i="22"/>
  <c r="G816" i="22"/>
  <c r="I816" i="22"/>
  <c r="E750" i="22"/>
  <c r="F750" i="22"/>
  <c r="G750" i="22"/>
  <c r="I750" i="22"/>
  <c r="G700" i="22"/>
  <c r="I700" i="22"/>
  <c r="E699" i="22"/>
  <c r="G698" i="22"/>
  <c r="I698" i="22"/>
  <c r="E697" i="22"/>
  <c r="G696" i="22"/>
  <c r="I696" i="22"/>
  <c r="E695" i="22"/>
  <c r="G694" i="22"/>
  <c r="I694" i="22"/>
  <c r="G692" i="22"/>
  <c r="I692" i="22"/>
  <c r="E691" i="22"/>
  <c r="G690" i="22"/>
  <c r="I690" i="22"/>
  <c r="G688" i="22"/>
  <c r="I688" i="22"/>
  <c r="E687" i="22"/>
  <c r="G686" i="22"/>
  <c r="I686" i="22"/>
  <c r="I683" i="22"/>
  <c r="G680" i="22"/>
  <c r="I680" i="22"/>
  <c r="F679" i="22"/>
  <c r="G678" i="22"/>
  <c r="I678" i="22"/>
  <c r="I675" i="22"/>
  <c r="I673" i="22"/>
  <c r="G671" i="22"/>
  <c r="I671" i="22"/>
  <c r="E669" i="22"/>
  <c r="E668" i="22"/>
  <c r="M667" i="22"/>
  <c r="G667" i="22"/>
  <c r="I667" i="22"/>
  <c r="F660" i="22"/>
  <c r="L659" i="22"/>
  <c r="M659" i="22"/>
  <c r="E659" i="22"/>
  <c r="F658" i="22"/>
  <c r="L657" i="22"/>
  <c r="M657" i="22"/>
  <c r="E657" i="22"/>
  <c r="G653" i="22"/>
  <c r="I653" i="22"/>
  <c r="F652" i="22"/>
  <c r="F649" i="22"/>
  <c r="E648" i="22"/>
  <c r="M647" i="22"/>
  <c r="G644" i="22"/>
  <c r="I644" i="22"/>
  <c r="F643" i="22"/>
  <c r="G642" i="22"/>
  <c r="I642" i="22"/>
  <c r="I639" i="22"/>
  <c r="G636" i="22"/>
  <c r="I636" i="22"/>
  <c r="F635" i="22"/>
  <c r="G634" i="22"/>
  <c r="I634" i="22"/>
  <c r="I631" i="22"/>
  <c r="F615" i="22"/>
  <c r="G615" i="22"/>
  <c r="I615" i="22"/>
  <c r="G746" i="22"/>
  <c r="I746" i="22"/>
  <c r="G742" i="22"/>
  <c r="I742" i="22"/>
  <c r="G738" i="22"/>
  <c r="I738" i="22"/>
  <c r="G734" i="22"/>
  <c r="I734" i="22"/>
  <c r="G730" i="22"/>
  <c r="I730" i="22"/>
  <c r="G725" i="22"/>
  <c r="I725" i="22"/>
  <c r="G719" i="22"/>
  <c r="I719" i="22"/>
  <c r="G716" i="22"/>
  <c r="I716" i="22"/>
  <c r="G714" i="22"/>
  <c r="I714" i="22"/>
  <c r="G707" i="22"/>
  <c r="I707" i="22"/>
  <c r="G705" i="22"/>
  <c r="I705" i="22"/>
  <c r="G703" i="22"/>
  <c r="I703" i="22"/>
  <c r="L685" i="22"/>
  <c r="M685" i="22"/>
  <c r="L679" i="22"/>
  <c r="M679" i="22"/>
  <c r="L677" i="22"/>
  <c r="M677" i="22"/>
  <c r="L643" i="22"/>
  <c r="M643" i="22"/>
  <c r="L641" i="22"/>
  <c r="M641" i="22"/>
  <c r="L635" i="22"/>
  <c r="M635" i="22"/>
  <c r="L633" i="22"/>
  <c r="M633" i="22"/>
  <c r="F627" i="22"/>
  <c r="G627" i="22"/>
  <c r="I627" i="22"/>
  <c r="F611" i="22"/>
  <c r="G611" i="22"/>
  <c r="I611" i="22"/>
  <c r="F973" i="22"/>
  <c r="L972" i="22"/>
  <c r="G972" i="22"/>
  <c r="I972" i="22"/>
  <c r="F965" i="22"/>
  <c r="L964" i="22"/>
  <c r="G964" i="22"/>
  <c r="I964" i="22"/>
  <c r="F957" i="22"/>
  <c r="L956" i="22"/>
  <c r="G956" i="22"/>
  <c r="I956" i="22"/>
  <c r="F943" i="22"/>
  <c r="L942" i="22"/>
  <c r="F935" i="22"/>
  <c r="L934" i="22"/>
  <c r="F927" i="22"/>
  <c r="L926" i="22"/>
  <c r="F919" i="22"/>
  <c r="L918" i="22"/>
  <c r="F911" i="22"/>
  <c r="L910" i="22"/>
  <c r="F903" i="22"/>
  <c r="L902" i="22"/>
  <c r="F895" i="22"/>
  <c r="L894" i="22"/>
  <c r="F887" i="22"/>
  <c r="L886" i="22"/>
  <c r="F879" i="22"/>
  <c r="L878" i="22"/>
  <c r="F871" i="22"/>
  <c r="L870" i="22"/>
  <c r="F863" i="22"/>
  <c r="L862" i="22"/>
  <c r="F855" i="22"/>
  <c r="L854" i="22"/>
  <c r="F847" i="22"/>
  <c r="L846" i="22"/>
  <c r="F839" i="22"/>
  <c r="L838" i="22"/>
  <c r="F831" i="22"/>
  <c r="L830" i="22"/>
  <c r="F823" i="22"/>
  <c r="L822" i="22"/>
  <c r="L814" i="22"/>
  <c r="L810" i="22"/>
  <c r="L806" i="22"/>
  <c r="L802" i="22"/>
  <c r="L798" i="22"/>
  <c r="L794" i="22"/>
  <c r="L790" i="22"/>
  <c r="L786" i="22"/>
  <c r="L782" i="22"/>
  <c r="L778" i="22"/>
  <c r="L774" i="22"/>
  <c r="L770" i="22"/>
  <c r="L766" i="22"/>
  <c r="L762" i="22"/>
  <c r="L758" i="22"/>
  <c r="G752" i="22"/>
  <c r="I752" i="22"/>
  <c r="G748" i="22"/>
  <c r="I748" i="22"/>
  <c r="F746" i="22"/>
  <c r="G744" i="22"/>
  <c r="I744" i="22"/>
  <c r="F742" i="22"/>
  <c r="G740" i="22"/>
  <c r="I740" i="22"/>
  <c r="F738" i="22"/>
  <c r="G736" i="22"/>
  <c r="I736" i="22"/>
  <c r="F734" i="22"/>
  <c r="G732" i="22"/>
  <c r="I732" i="22"/>
  <c r="F730" i="22"/>
  <c r="G729" i="22"/>
  <c r="I729" i="22"/>
  <c r="M727" i="22"/>
  <c r="F725" i="22"/>
  <c r="G723" i="22"/>
  <c r="I723" i="22"/>
  <c r="G720" i="22"/>
  <c r="I720" i="22"/>
  <c r="F719" i="22"/>
  <c r="G718" i="22"/>
  <c r="I718" i="22"/>
  <c r="F716" i="22"/>
  <c r="F714" i="22"/>
  <c r="G713" i="22"/>
  <c r="I713" i="22"/>
  <c r="M711" i="22"/>
  <c r="G711" i="22"/>
  <c r="I711" i="22"/>
  <c r="M709" i="22"/>
  <c r="F707" i="22"/>
  <c r="G706" i="22"/>
  <c r="I706" i="22"/>
  <c r="F705" i="22"/>
  <c r="F703" i="22"/>
  <c r="G701" i="22"/>
  <c r="I701" i="22"/>
  <c r="M699" i="22"/>
  <c r="G699" i="22"/>
  <c r="I699" i="22"/>
  <c r="M697" i="22"/>
  <c r="G697" i="22"/>
  <c r="I697" i="22"/>
  <c r="M695" i="22"/>
  <c r="G695" i="22"/>
  <c r="I695" i="22"/>
  <c r="M693" i="22"/>
  <c r="M691" i="22"/>
  <c r="G691" i="22"/>
  <c r="I691" i="22"/>
  <c r="M689" i="22"/>
  <c r="M687" i="22"/>
  <c r="G687" i="22"/>
  <c r="I687" i="22"/>
  <c r="E666" i="22"/>
  <c r="M665" i="22"/>
  <c r="E662" i="22"/>
  <c r="M661" i="22"/>
  <c r="E655" i="22"/>
  <c r="I652" i="22"/>
  <c r="F651" i="22"/>
  <c r="I643" i="22"/>
  <c r="I635" i="22"/>
  <c r="F623" i="22"/>
  <c r="G623" i="22"/>
  <c r="I623" i="22"/>
  <c r="I933" i="22"/>
  <c r="I845" i="22"/>
  <c r="M715" i="22"/>
  <c r="L683" i="22"/>
  <c r="M683" i="22"/>
  <c r="L681" i="22"/>
  <c r="M681" i="22"/>
  <c r="L675" i="22"/>
  <c r="M675" i="22"/>
  <c r="L673" i="22"/>
  <c r="M673" i="22"/>
  <c r="G669" i="22"/>
  <c r="I669" i="22"/>
  <c r="F668" i="22"/>
  <c r="G660" i="22"/>
  <c r="I660" i="22"/>
  <c r="F659" i="22"/>
  <c r="G658" i="22"/>
  <c r="I658" i="22"/>
  <c r="F657" i="22"/>
  <c r="G649" i="22"/>
  <c r="I649" i="22"/>
  <c r="G648" i="22"/>
  <c r="I648" i="22"/>
  <c r="L639" i="22"/>
  <c r="M639" i="22"/>
  <c r="L637" i="22"/>
  <c r="M637" i="22"/>
  <c r="L631" i="22"/>
  <c r="M631" i="22"/>
  <c r="L629" i="22"/>
  <c r="M629" i="22"/>
  <c r="F619" i="22"/>
  <c r="G619" i="22"/>
  <c r="I619" i="22"/>
  <c r="G600" i="22"/>
  <c r="I600" i="22"/>
  <c r="E599" i="22"/>
  <c r="G598" i="22"/>
  <c r="I598" i="22"/>
  <c r="G596" i="22"/>
  <c r="I596" i="22"/>
  <c r="E595" i="22"/>
  <c r="G594" i="22"/>
  <c r="I594" i="22"/>
  <c r="G592" i="22"/>
  <c r="I592" i="22"/>
  <c r="E591" i="22"/>
  <c r="G590" i="22"/>
  <c r="I590" i="22"/>
  <c r="G588" i="22"/>
  <c r="I588" i="22"/>
  <c r="E587" i="22"/>
  <c r="G586" i="22"/>
  <c r="I586" i="22"/>
  <c r="E585" i="22"/>
  <c r="E579" i="22"/>
  <c r="E577" i="22"/>
  <c r="E570" i="22"/>
  <c r="M569" i="22"/>
  <c r="E566" i="22"/>
  <c r="M565" i="22"/>
  <c r="G565" i="22"/>
  <c r="I565" i="22"/>
  <c r="G564" i="22"/>
  <c r="I564" i="22"/>
  <c r="F563" i="22"/>
  <c r="G562" i="22"/>
  <c r="I562" i="22"/>
  <c r="G556" i="22"/>
  <c r="I556" i="22"/>
  <c r="E552" i="22"/>
  <c r="M551" i="22"/>
  <c r="G551" i="22"/>
  <c r="I551" i="22"/>
  <c r="F549" i="22"/>
  <c r="F547" i="22"/>
  <c r="L546" i="22"/>
  <c r="M546" i="22"/>
  <c r="E545" i="22"/>
  <c r="M544" i="22"/>
  <c r="G540" i="22"/>
  <c r="I540" i="22"/>
  <c r="E536" i="22"/>
  <c r="M535" i="22"/>
  <c r="G535" i="22"/>
  <c r="I535" i="22"/>
  <c r="F533" i="22"/>
  <c r="F531" i="22"/>
  <c r="L530" i="22"/>
  <c r="M530" i="22"/>
  <c r="E529" i="22"/>
  <c r="M528" i="22"/>
  <c r="M523" i="22"/>
  <c r="L522" i="22"/>
  <c r="M522" i="22"/>
  <c r="M519" i="22"/>
  <c r="L518" i="22"/>
  <c r="M518" i="22"/>
  <c r="M515" i="22"/>
  <c r="L514" i="22"/>
  <c r="M514" i="22"/>
  <c r="M511" i="22"/>
  <c r="L510" i="22"/>
  <c r="M510" i="22"/>
  <c r="M507" i="22"/>
  <c r="L506" i="22"/>
  <c r="M506" i="22"/>
  <c r="G500" i="22"/>
  <c r="I500" i="22"/>
  <c r="E500" i="22"/>
  <c r="F500" i="22"/>
  <c r="L495" i="22"/>
  <c r="M495" i="22"/>
  <c r="G484" i="22"/>
  <c r="I484" i="22"/>
  <c r="E484" i="22"/>
  <c r="F484" i="22"/>
  <c r="L481" i="22"/>
  <c r="M481" i="22"/>
  <c r="L561" i="22"/>
  <c r="M561" i="22"/>
  <c r="L550" i="22"/>
  <c r="M550" i="22"/>
  <c r="L534" i="22"/>
  <c r="M534" i="22"/>
  <c r="G524" i="22"/>
  <c r="I524" i="22"/>
  <c r="F524" i="22"/>
  <c r="F523" i="22"/>
  <c r="E523" i="22"/>
  <c r="G520" i="22"/>
  <c r="I520" i="22"/>
  <c r="F520" i="22"/>
  <c r="F519" i="22"/>
  <c r="E519" i="22"/>
  <c r="G516" i="22"/>
  <c r="I516" i="22"/>
  <c r="F516" i="22"/>
  <c r="F515" i="22"/>
  <c r="E515" i="22"/>
  <c r="G512" i="22"/>
  <c r="I512" i="22"/>
  <c r="F512" i="22"/>
  <c r="F511" i="22"/>
  <c r="E511" i="22"/>
  <c r="G508" i="22"/>
  <c r="I508" i="22"/>
  <c r="F508" i="22"/>
  <c r="F507" i="22"/>
  <c r="E507" i="22"/>
  <c r="G496" i="22"/>
  <c r="I496" i="22"/>
  <c r="E496" i="22"/>
  <c r="F496" i="22"/>
  <c r="L491" i="22"/>
  <c r="M491" i="22"/>
  <c r="G480" i="22"/>
  <c r="I480" i="22"/>
  <c r="F480" i="22"/>
  <c r="M627" i="22"/>
  <c r="M625" i="22"/>
  <c r="M623" i="22"/>
  <c r="M621" i="22"/>
  <c r="M619" i="22"/>
  <c r="M617" i="22"/>
  <c r="M615" i="22"/>
  <c r="M613" i="22"/>
  <c r="M611" i="22"/>
  <c r="M609" i="22"/>
  <c r="M607" i="22"/>
  <c r="G607" i="22"/>
  <c r="I607" i="22"/>
  <c r="M605" i="22"/>
  <c r="M603" i="22"/>
  <c r="G603" i="22"/>
  <c r="I603" i="22"/>
  <c r="M601" i="22"/>
  <c r="M599" i="22"/>
  <c r="G599" i="22"/>
  <c r="I599" i="22"/>
  <c r="M597" i="22"/>
  <c r="M595" i="22"/>
  <c r="G595" i="22"/>
  <c r="I595" i="22"/>
  <c r="M593" i="22"/>
  <c r="M591" i="22"/>
  <c r="G591" i="22"/>
  <c r="I591" i="22"/>
  <c r="M589" i="22"/>
  <c r="M587" i="22"/>
  <c r="G587" i="22"/>
  <c r="I587" i="22"/>
  <c r="M585" i="22"/>
  <c r="E583" i="22"/>
  <c r="E581" i="22"/>
  <c r="E575" i="22"/>
  <c r="E573" i="22"/>
  <c r="E569" i="22"/>
  <c r="E568" i="22"/>
  <c r="I563" i="22"/>
  <c r="I560" i="22"/>
  <c r="F555" i="22"/>
  <c r="L554" i="22"/>
  <c r="M554" i="22"/>
  <c r="E553" i="22"/>
  <c r="M552" i="22"/>
  <c r="E544" i="22"/>
  <c r="M543" i="22"/>
  <c r="F539" i="22"/>
  <c r="L538" i="22"/>
  <c r="M538" i="22"/>
  <c r="E537" i="22"/>
  <c r="M536" i="22"/>
  <c r="E528" i="22"/>
  <c r="M527" i="22"/>
  <c r="L503" i="22"/>
  <c r="M503" i="22"/>
  <c r="G492" i="22"/>
  <c r="I492" i="22"/>
  <c r="E492" i="22"/>
  <c r="F492" i="22"/>
  <c r="L487" i="22"/>
  <c r="M487" i="22"/>
  <c r="L480" i="22"/>
  <c r="M480" i="22"/>
  <c r="F585" i="22"/>
  <c r="G579" i="22"/>
  <c r="I579" i="22"/>
  <c r="F577" i="22"/>
  <c r="F570" i="22"/>
  <c r="G566" i="22"/>
  <c r="I566" i="22"/>
  <c r="G552" i="22"/>
  <c r="I552" i="22"/>
  <c r="G547" i="22"/>
  <c r="I547" i="22"/>
  <c r="F545" i="22"/>
  <c r="L542" i="22"/>
  <c r="M542" i="22"/>
  <c r="G536" i="22"/>
  <c r="I536" i="22"/>
  <c r="G531" i="22"/>
  <c r="I531" i="22"/>
  <c r="F529" i="22"/>
  <c r="L526" i="22"/>
  <c r="M526" i="22"/>
  <c r="I523" i="22"/>
  <c r="I519" i="22"/>
  <c r="I515" i="22"/>
  <c r="I511" i="22"/>
  <c r="I507" i="22"/>
  <c r="G504" i="22"/>
  <c r="I504" i="22"/>
  <c r="E504" i="22"/>
  <c r="F504" i="22"/>
  <c r="L499" i="22"/>
  <c r="M499" i="22"/>
  <c r="G488" i="22"/>
  <c r="I488" i="22"/>
  <c r="E488" i="22"/>
  <c r="F488" i="22"/>
  <c r="L483" i="22"/>
  <c r="M483" i="22"/>
  <c r="E503" i="22"/>
  <c r="M502" i="22"/>
  <c r="E499" i="22"/>
  <c r="M498" i="22"/>
  <c r="E495" i="22"/>
  <c r="M494" i="22"/>
  <c r="E491" i="22"/>
  <c r="M490" i="22"/>
  <c r="E487" i="22"/>
  <c r="M486" i="22"/>
  <c r="E483" i="22"/>
  <c r="M482" i="22"/>
  <c r="L478" i="22"/>
  <c r="L477" i="22"/>
  <c r="L476" i="22"/>
  <c r="F476" i="22"/>
  <c r="I475" i="22"/>
  <c r="L473" i="22"/>
  <c r="L472" i="22"/>
  <c r="F472" i="22"/>
  <c r="L467" i="22"/>
  <c r="L462" i="22"/>
  <c r="E462" i="22"/>
  <c r="G454" i="22"/>
  <c r="I454" i="22"/>
  <c r="E454" i="22"/>
  <c r="M450" i="22"/>
  <c r="G447" i="22"/>
  <c r="I447" i="22"/>
  <c r="E447" i="22"/>
  <c r="M443" i="22"/>
  <c r="L439" i="22"/>
  <c r="F439" i="22"/>
  <c r="E434" i="22"/>
  <c r="G427" i="22"/>
  <c r="I427" i="22"/>
  <c r="F427" i="22"/>
  <c r="L426" i="22"/>
  <c r="M424" i="22"/>
  <c r="G424" i="22"/>
  <c r="I424" i="22"/>
  <c r="F424" i="22"/>
  <c r="E423" i="22"/>
  <c r="L420" i="22"/>
  <c r="F420" i="22"/>
  <c r="L417" i="22"/>
  <c r="L416" i="22"/>
  <c r="F416" i="22"/>
  <c r="I414" i="22"/>
  <c r="M409" i="22"/>
  <c r="L405" i="22"/>
  <c r="M405" i="22"/>
  <c r="L403" i="22"/>
  <c r="L394" i="22"/>
  <c r="L385" i="22"/>
  <c r="M385" i="22"/>
  <c r="M373" i="22"/>
  <c r="G463" i="22"/>
  <c r="I463" i="22"/>
  <c r="E463" i="22"/>
  <c r="G443" i="22"/>
  <c r="I443" i="22"/>
  <c r="F443" i="22"/>
  <c r="G440" i="22"/>
  <c r="I440" i="22"/>
  <c r="F440" i="22"/>
  <c r="G404" i="22"/>
  <c r="I404" i="22"/>
  <c r="F404" i="22"/>
  <c r="G403" i="22"/>
  <c r="I403" i="22"/>
  <c r="F403" i="22"/>
  <c r="E349" i="22"/>
  <c r="G349" i="22"/>
  <c r="I349" i="22"/>
  <c r="E344" i="22"/>
  <c r="G344" i="22"/>
  <c r="I344" i="22"/>
  <c r="F344" i="22"/>
  <c r="L337" i="22"/>
  <c r="M337" i="22"/>
  <c r="E312" i="22"/>
  <c r="G312" i="22"/>
  <c r="I312" i="22"/>
  <c r="F312" i="22"/>
  <c r="E475" i="22"/>
  <c r="E471" i="22"/>
  <c r="E466" i="22"/>
  <c r="G459" i="22"/>
  <c r="I459" i="22"/>
  <c r="F459" i="22"/>
  <c r="M456" i="22"/>
  <c r="G456" i="22"/>
  <c r="I456" i="22"/>
  <c r="F456" i="22"/>
  <c r="E455" i="22"/>
  <c r="L452" i="22"/>
  <c r="F452" i="22"/>
  <c r="F448" i="22"/>
  <c r="M441" i="22"/>
  <c r="L437" i="22"/>
  <c r="L430" i="22"/>
  <c r="E430" i="22"/>
  <c r="G422" i="22"/>
  <c r="I422" i="22"/>
  <c r="E422" i="22"/>
  <c r="M418" i="22"/>
  <c r="G415" i="22"/>
  <c r="I415" i="22"/>
  <c r="E415" i="22"/>
  <c r="M411" i="22"/>
  <c r="L407" i="22"/>
  <c r="L404" i="22"/>
  <c r="M404" i="22"/>
  <c r="M395" i="22"/>
  <c r="L395" i="22"/>
  <c r="M388" i="22"/>
  <c r="L388" i="22"/>
  <c r="L386" i="22"/>
  <c r="M386" i="22"/>
  <c r="L381" i="22"/>
  <c r="M381" i="22"/>
  <c r="L329" i="22"/>
  <c r="M329" i="22"/>
  <c r="E323" i="22"/>
  <c r="G323" i="22"/>
  <c r="I323" i="22"/>
  <c r="F323" i="22"/>
  <c r="I476" i="22"/>
  <c r="I472" i="22"/>
  <c r="I462" i="22"/>
  <c r="G438" i="22"/>
  <c r="I438" i="22"/>
  <c r="E438" i="22"/>
  <c r="G431" i="22"/>
  <c r="I431" i="22"/>
  <c r="E431" i="22"/>
  <c r="F423" i="22"/>
  <c r="I416" i="22"/>
  <c r="G411" i="22"/>
  <c r="I411" i="22"/>
  <c r="F411" i="22"/>
  <c r="G408" i="22"/>
  <c r="I408" i="22"/>
  <c r="F408" i="22"/>
  <c r="G347" i="22"/>
  <c r="I347" i="22"/>
  <c r="E347" i="22"/>
  <c r="F347" i="22"/>
  <c r="G325" i="22"/>
  <c r="I325" i="22"/>
  <c r="E325" i="22"/>
  <c r="F325" i="22"/>
  <c r="G315" i="22"/>
  <c r="I315" i="22"/>
  <c r="E315" i="22"/>
  <c r="F315" i="22"/>
  <c r="G338" i="22"/>
  <c r="I338" i="22"/>
  <c r="E338" i="22"/>
  <c r="G336" i="22"/>
  <c r="I336" i="22"/>
  <c r="E336" i="22"/>
  <c r="E330" i="22"/>
  <c r="G330" i="22"/>
  <c r="I330" i="22"/>
  <c r="E317" i="22"/>
  <c r="G317" i="22"/>
  <c r="I317" i="22"/>
  <c r="E296" i="22"/>
  <c r="G296" i="22"/>
  <c r="I296" i="22"/>
  <c r="F296" i="22"/>
  <c r="G278" i="22"/>
  <c r="I278" i="22"/>
  <c r="E278" i="22"/>
  <c r="F278" i="22"/>
  <c r="G270" i="22"/>
  <c r="I270" i="22"/>
  <c r="E270" i="22"/>
  <c r="F270" i="22"/>
  <c r="F262" i="22"/>
  <c r="G262" i="22"/>
  <c r="I262" i="22"/>
  <c r="E262" i="22"/>
  <c r="E257" i="22"/>
  <c r="G257" i="22"/>
  <c r="I257" i="22"/>
  <c r="F257" i="22"/>
  <c r="E241" i="22"/>
  <c r="G241" i="22"/>
  <c r="I241" i="22"/>
  <c r="F241" i="22"/>
  <c r="E225" i="22"/>
  <c r="G225" i="22"/>
  <c r="I225" i="22"/>
  <c r="F225" i="22"/>
  <c r="M208" i="22"/>
  <c r="L208" i="22"/>
  <c r="E158" i="22"/>
  <c r="G158" i="22"/>
  <c r="I158" i="22"/>
  <c r="F158" i="22"/>
  <c r="I468" i="22"/>
  <c r="I452" i="22"/>
  <c r="I423" i="22"/>
  <c r="I420" i="22"/>
  <c r="E406" i="22"/>
  <c r="M398" i="22"/>
  <c r="L387" i="22"/>
  <c r="L380" i="22"/>
  <c r="M370" i="22"/>
  <c r="M362" i="22"/>
  <c r="M354" i="22"/>
  <c r="L345" i="22"/>
  <c r="M345" i="22"/>
  <c r="G341" i="22"/>
  <c r="I341" i="22"/>
  <c r="E341" i="22"/>
  <c r="E339" i="22"/>
  <c r="G339" i="22"/>
  <c r="I339" i="22"/>
  <c r="G331" i="22"/>
  <c r="I331" i="22"/>
  <c r="E331" i="22"/>
  <c r="E328" i="22"/>
  <c r="G328" i="22"/>
  <c r="I328" i="22"/>
  <c r="L321" i="22"/>
  <c r="M321" i="22"/>
  <c r="L313" i="22"/>
  <c r="M313" i="22"/>
  <c r="G306" i="22"/>
  <c r="I306" i="22"/>
  <c r="E306" i="22"/>
  <c r="F306" i="22"/>
  <c r="E298" i="22"/>
  <c r="G298" i="22"/>
  <c r="I298" i="22"/>
  <c r="F298" i="22"/>
  <c r="G293" i="22"/>
  <c r="I293" i="22"/>
  <c r="E293" i="22"/>
  <c r="F293" i="22"/>
  <c r="E280" i="22"/>
  <c r="G280" i="22"/>
  <c r="I280" i="22"/>
  <c r="F280" i="22"/>
  <c r="E272" i="22"/>
  <c r="G272" i="22"/>
  <c r="I272" i="22"/>
  <c r="F272" i="22"/>
  <c r="G352" i="22"/>
  <c r="I352" i="22"/>
  <c r="E352" i="22"/>
  <c r="E346" i="22"/>
  <c r="G346" i="22"/>
  <c r="I346" i="22"/>
  <c r="E333" i="22"/>
  <c r="G333" i="22"/>
  <c r="I333" i="22"/>
  <c r="G322" i="22"/>
  <c r="I322" i="22"/>
  <c r="E322" i="22"/>
  <c r="G320" i="22"/>
  <c r="I320" i="22"/>
  <c r="E320" i="22"/>
  <c r="E314" i="22"/>
  <c r="G314" i="22"/>
  <c r="I314" i="22"/>
  <c r="L309" i="22"/>
  <c r="M309" i="22"/>
  <c r="G290" i="22"/>
  <c r="I290" i="22"/>
  <c r="E290" i="22"/>
  <c r="F290" i="22"/>
  <c r="F266" i="22"/>
  <c r="G266" i="22"/>
  <c r="I266" i="22"/>
  <c r="E266" i="22"/>
  <c r="F258" i="22"/>
  <c r="G258" i="22"/>
  <c r="I258" i="22"/>
  <c r="E258" i="22"/>
  <c r="E249" i="22"/>
  <c r="G249" i="22"/>
  <c r="I249" i="22"/>
  <c r="F249" i="22"/>
  <c r="E233" i="22"/>
  <c r="G233" i="22"/>
  <c r="I233" i="22"/>
  <c r="F233" i="22"/>
  <c r="E217" i="22"/>
  <c r="G217" i="22"/>
  <c r="I217" i="22"/>
  <c r="F217" i="22"/>
  <c r="M200" i="22"/>
  <c r="L200" i="22"/>
  <c r="E193" i="22"/>
  <c r="G193" i="22"/>
  <c r="I193" i="22"/>
  <c r="F193" i="22"/>
  <c r="F310" i="22"/>
  <c r="E310" i="22"/>
  <c r="E282" i="22"/>
  <c r="G282" i="22"/>
  <c r="I282" i="22"/>
  <c r="F282" i="22"/>
  <c r="L305" i="22"/>
  <c r="M305" i="22"/>
  <c r="E301" i="22"/>
  <c r="G301" i="22"/>
  <c r="I301" i="22"/>
  <c r="G299" i="22"/>
  <c r="I299" i="22"/>
  <c r="E299" i="22"/>
  <c r="E291" i="22"/>
  <c r="G291" i="22"/>
  <c r="I291" i="22"/>
  <c r="G288" i="22"/>
  <c r="I288" i="22"/>
  <c r="E288" i="22"/>
  <c r="L281" i="22"/>
  <c r="M281" i="22"/>
  <c r="E276" i="22"/>
  <c r="G276" i="22"/>
  <c r="I276" i="22"/>
  <c r="G274" i="22"/>
  <c r="I274" i="22"/>
  <c r="E274" i="22"/>
  <c r="M248" i="22"/>
  <c r="L248" i="22"/>
  <c r="M232" i="22"/>
  <c r="L232" i="22"/>
  <c r="M216" i="22"/>
  <c r="L216" i="22"/>
  <c r="E209" i="22"/>
  <c r="G209" i="22"/>
  <c r="I209" i="22"/>
  <c r="F209" i="22"/>
  <c r="M192" i="22"/>
  <c r="L192" i="22"/>
  <c r="E114" i="22"/>
  <c r="F114" i="22"/>
  <c r="M105" i="22"/>
  <c r="L105" i="22"/>
  <c r="G101" i="22"/>
  <c r="I101" i="22"/>
  <c r="F101" i="22"/>
  <c r="M96" i="22"/>
  <c r="L96" i="22"/>
  <c r="G89" i="22"/>
  <c r="I89" i="22"/>
  <c r="F89" i="22"/>
  <c r="G87" i="22"/>
  <c r="I87" i="22"/>
  <c r="E87" i="22"/>
  <c r="M80" i="22"/>
  <c r="L80" i="22"/>
  <c r="M73" i="22"/>
  <c r="L73" i="22"/>
  <c r="M64" i="22"/>
  <c r="L64" i="22"/>
  <c r="M57" i="22"/>
  <c r="L57" i="22"/>
  <c r="M48" i="22"/>
  <c r="L48" i="22"/>
  <c r="M41" i="22"/>
  <c r="L41" i="22"/>
  <c r="E162" i="22"/>
  <c r="G162" i="22"/>
  <c r="I162" i="22"/>
  <c r="F162" i="22"/>
  <c r="E154" i="22"/>
  <c r="G154" i="22"/>
  <c r="I154" i="22"/>
  <c r="F154" i="22"/>
  <c r="G304" i="22"/>
  <c r="I304" i="22"/>
  <c r="E304" i="22"/>
  <c r="L297" i="22"/>
  <c r="M297" i="22"/>
  <c r="L289" i="22"/>
  <c r="M289" i="22"/>
  <c r="E285" i="22"/>
  <c r="G285" i="22"/>
  <c r="I285" i="22"/>
  <c r="G283" i="22"/>
  <c r="I283" i="22"/>
  <c r="E283" i="22"/>
  <c r="E268" i="22"/>
  <c r="G268" i="22"/>
  <c r="I268" i="22"/>
  <c r="M256" i="22"/>
  <c r="L256" i="22"/>
  <c r="M240" i="22"/>
  <c r="L240" i="22"/>
  <c r="M224" i="22"/>
  <c r="L224" i="22"/>
  <c r="E201" i="22"/>
  <c r="G201" i="22"/>
  <c r="I201" i="22"/>
  <c r="F201" i="22"/>
  <c r="G264" i="22"/>
  <c r="I264" i="22"/>
  <c r="G260" i="22"/>
  <c r="I260" i="22"/>
  <c r="E161" i="22"/>
  <c r="G161" i="22"/>
  <c r="I161" i="22"/>
  <c r="E157" i="22"/>
  <c r="G157" i="22"/>
  <c r="I157" i="22"/>
  <c r="E153" i="22"/>
  <c r="G153" i="22"/>
  <c r="I153" i="22"/>
  <c r="M113" i="22"/>
  <c r="L113" i="22"/>
  <c r="G105" i="22"/>
  <c r="I105" i="22"/>
  <c r="F105" i="22"/>
  <c r="M102" i="22"/>
  <c r="L102" i="22"/>
  <c r="M92" i="22"/>
  <c r="L92" i="22"/>
  <c r="M90" i="22"/>
  <c r="L90" i="22"/>
  <c r="M33" i="22"/>
  <c r="L33" i="22"/>
  <c r="M25" i="22"/>
  <c r="L25" i="22"/>
  <c r="F253" i="22"/>
  <c r="L252" i="22"/>
  <c r="G252" i="22"/>
  <c r="I252" i="22"/>
  <c r="F245" i="22"/>
  <c r="L244" i="22"/>
  <c r="G244" i="22"/>
  <c r="I244" i="22"/>
  <c r="F237" i="22"/>
  <c r="L236" i="22"/>
  <c r="G236" i="22"/>
  <c r="I236" i="22"/>
  <c r="F229" i="22"/>
  <c r="L228" i="22"/>
  <c r="G228" i="22"/>
  <c r="I228" i="22"/>
  <c r="F221" i="22"/>
  <c r="L220" i="22"/>
  <c r="G220" i="22"/>
  <c r="I220" i="22"/>
  <c r="F213" i="22"/>
  <c r="L212" i="22"/>
  <c r="F205" i="22"/>
  <c r="L204" i="22"/>
  <c r="G204" i="22"/>
  <c r="I204" i="22"/>
  <c r="F197" i="22"/>
  <c r="L196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E163" i="22"/>
  <c r="G163" i="22"/>
  <c r="I163" i="22"/>
  <c r="E159" i="22"/>
  <c r="G159" i="22"/>
  <c r="I159" i="22"/>
  <c r="E155" i="22"/>
  <c r="G155" i="22"/>
  <c r="I155" i="22"/>
  <c r="M137" i="22"/>
  <c r="L137" i="22"/>
  <c r="M129" i="22"/>
  <c r="L129" i="22"/>
  <c r="M101" i="22"/>
  <c r="L101" i="22"/>
  <c r="M89" i="22"/>
  <c r="L89" i="22"/>
  <c r="M32" i="22"/>
  <c r="L32" i="22"/>
  <c r="M24" i="22"/>
  <c r="L24" i="22"/>
  <c r="E160" i="22"/>
  <c r="G160" i="22"/>
  <c r="I160" i="22"/>
  <c r="E156" i="22"/>
  <c r="G156" i="22"/>
  <c r="I156" i="22"/>
  <c r="E152" i="22"/>
  <c r="G152" i="22"/>
  <c r="I152" i="22"/>
  <c r="G108" i="22"/>
  <c r="I108" i="22"/>
  <c r="F108" i="22"/>
  <c r="E108" i="22"/>
  <c r="M106" i="22"/>
  <c r="L106" i="22"/>
  <c r="M81" i="22"/>
  <c r="L81" i="22"/>
  <c r="M72" i="22"/>
  <c r="L72" i="22"/>
  <c r="M65" i="22"/>
  <c r="L65" i="22"/>
  <c r="M56" i="22"/>
  <c r="L56" i="22"/>
  <c r="M49" i="22"/>
  <c r="L49" i="22"/>
  <c r="M40" i="22"/>
  <c r="L40" i="22"/>
  <c r="G129" i="22"/>
  <c r="I129" i="22"/>
  <c r="G125" i="22"/>
  <c r="I125" i="22"/>
  <c r="G113" i="22"/>
  <c r="I113" i="22"/>
  <c r="I100" i="22"/>
  <c r="F96" i="22"/>
  <c r="F92" i="22"/>
  <c r="I88" i="22"/>
  <c r="I142" i="22"/>
  <c r="I141" i="22"/>
  <c r="I140" i="22"/>
  <c r="I139" i="22"/>
  <c r="L121" i="22"/>
  <c r="F110" i="22"/>
  <c r="L109" i="22"/>
  <c r="E104" i="22"/>
  <c r="E100" i="22"/>
  <c r="E88" i="22"/>
  <c r="F2690" i="22"/>
  <c r="G2690" i="22"/>
  <c r="I2690" i="22"/>
  <c r="F2680" i="22"/>
  <c r="G2680" i="22"/>
  <c r="I2680" i="22"/>
  <c r="G2616" i="22"/>
  <c r="I2616" i="22"/>
  <c r="E2616" i="22"/>
  <c r="F2616" i="22"/>
  <c r="G2592" i="22"/>
  <c r="I2592" i="22"/>
  <c r="E2592" i="22"/>
  <c r="F2592" i="22"/>
  <c r="G2568" i="22"/>
  <c r="I2568" i="22"/>
  <c r="E2568" i="22"/>
  <c r="F2568" i="22"/>
  <c r="G2560" i="22"/>
  <c r="I2560" i="22"/>
  <c r="E2560" i="22"/>
  <c r="F2560" i="22"/>
  <c r="G2552" i="22"/>
  <c r="I2552" i="22"/>
  <c r="E2552" i="22"/>
  <c r="F2552" i="22"/>
  <c r="G2544" i="22"/>
  <c r="I2544" i="22"/>
  <c r="E2544" i="22"/>
  <c r="F2544" i="22"/>
  <c r="G2536" i="22"/>
  <c r="I2536" i="22"/>
  <c r="E2536" i="22"/>
  <c r="F2536" i="22"/>
  <c r="G2528" i="22"/>
  <c r="I2528" i="22"/>
  <c r="E2528" i="22"/>
  <c r="F2528" i="22"/>
  <c r="L2276" i="22"/>
  <c r="M2276" i="22"/>
  <c r="L2260" i="22"/>
  <c r="M2260" i="22"/>
  <c r="L2244" i="22"/>
  <c r="M2244" i="22"/>
  <c r="L2196" i="22"/>
  <c r="M2196" i="22"/>
  <c r="L2180" i="22"/>
  <c r="M2180" i="22"/>
  <c r="L2084" i="22"/>
  <c r="M2084" i="22"/>
  <c r="L2068" i="22"/>
  <c r="M2068" i="22"/>
  <c r="L2052" i="22"/>
  <c r="M2052" i="22"/>
  <c r="L2036" i="22"/>
  <c r="M2036" i="22"/>
  <c r="L2020" i="22"/>
  <c r="M2020" i="22"/>
  <c r="L2004" i="22"/>
  <c r="M2004" i="22"/>
  <c r="L1988" i="22"/>
  <c r="M1988" i="22"/>
  <c r="L1972" i="22"/>
  <c r="M1972" i="22"/>
  <c r="L1956" i="22"/>
  <c r="M1956" i="22"/>
  <c r="L1940" i="22"/>
  <c r="M1940" i="22"/>
  <c r="L1924" i="22"/>
  <c r="M1924" i="22"/>
  <c r="L1908" i="22"/>
  <c r="M1908" i="22"/>
  <c r="L1892" i="22"/>
  <c r="M1892" i="22"/>
  <c r="L1876" i="22"/>
  <c r="M1876" i="22"/>
  <c r="E2811" i="22"/>
  <c r="E2807" i="22"/>
  <c r="E2803" i="22"/>
  <c r="E2799" i="22"/>
  <c r="E2795" i="22"/>
  <c r="E2791" i="22"/>
  <c r="E2787" i="22"/>
  <c r="E2783" i="22"/>
  <c r="E2779" i="22"/>
  <c r="E2775" i="22"/>
  <c r="E2771" i="22"/>
  <c r="E2767" i="22"/>
  <c r="E2763" i="22"/>
  <c r="E2759" i="22"/>
  <c r="E2755" i="22"/>
  <c r="E2751" i="22"/>
  <c r="E2747" i="22"/>
  <c r="E2743" i="22"/>
  <c r="E2739" i="22"/>
  <c r="E2735" i="22"/>
  <c r="E2731" i="22"/>
  <c r="E2727" i="22"/>
  <c r="E2723" i="22"/>
  <c r="E2719" i="22"/>
  <c r="E2715" i="22"/>
  <c r="E2711" i="22"/>
  <c r="E2707" i="22"/>
  <c r="E2703" i="22"/>
  <c r="E2699" i="22"/>
  <c r="E2695" i="22"/>
  <c r="E2691" i="22"/>
  <c r="F2686" i="22"/>
  <c r="G2686" i="22"/>
  <c r="I2686" i="22"/>
  <c r="F2684" i="22"/>
  <c r="G2684" i="22"/>
  <c r="I2684" i="22"/>
  <c r="F2678" i="22"/>
  <c r="G2678" i="22"/>
  <c r="I2678" i="22"/>
  <c r="G2608" i="22"/>
  <c r="I2608" i="22"/>
  <c r="E2608" i="22"/>
  <c r="F2608" i="22"/>
  <c r="G2584" i="22"/>
  <c r="I2584" i="22"/>
  <c r="E2584" i="22"/>
  <c r="F2584" i="22"/>
  <c r="G2576" i="22"/>
  <c r="I2576" i="22"/>
  <c r="E2576" i="22"/>
  <c r="F2576" i="22"/>
  <c r="L2292" i="22"/>
  <c r="M2292" i="22"/>
  <c r="L2228" i="22"/>
  <c r="M2228" i="22"/>
  <c r="L2212" i="22"/>
  <c r="M2212" i="22"/>
  <c r="L2164" i="22"/>
  <c r="M2164" i="22"/>
  <c r="L2148" i="22"/>
  <c r="M2148" i="22"/>
  <c r="L2132" i="22"/>
  <c r="M2132" i="22"/>
  <c r="L2116" i="22"/>
  <c r="M2116" i="22"/>
  <c r="L2100" i="22"/>
  <c r="M2100" i="22"/>
  <c r="G2813" i="22"/>
  <c r="I2813" i="22"/>
  <c r="M2811" i="22"/>
  <c r="G2809" i="22"/>
  <c r="I2809" i="22"/>
  <c r="M2807" i="22"/>
  <c r="G2805" i="22"/>
  <c r="I2805" i="22"/>
  <c r="M2803" i="22"/>
  <c r="G2801" i="22"/>
  <c r="I2801" i="22"/>
  <c r="M2799" i="22"/>
  <c r="G2797" i="22"/>
  <c r="I2797" i="22"/>
  <c r="M2795" i="22"/>
  <c r="G2793" i="22"/>
  <c r="I2793" i="22"/>
  <c r="M2791" i="22"/>
  <c r="G2789" i="22"/>
  <c r="I2789" i="22"/>
  <c r="M2787" i="22"/>
  <c r="G2785" i="22"/>
  <c r="I2785" i="22"/>
  <c r="M2783" i="22"/>
  <c r="G2781" i="22"/>
  <c r="I2781" i="22"/>
  <c r="M2779" i="22"/>
  <c r="G2777" i="22"/>
  <c r="I2777" i="22"/>
  <c r="M2775" i="22"/>
  <c r="G2773" i="22"/>
  <c r="I2773" i="22"/>
  <c r="M2771" i="22"/>
  <c r="G2769" i="22"/>
  <c r="I2769" i="22"/>
  <c r="M2767" i="22"/>
  <c r="G2765" i="22"/>
  <c r="I2765" i="22"/>
  <c r="M2763" i="22"/>
  <c r="G2761" i="22"/>
  <c r="I2761" i="22"/>
  <c r="M2759" i="22"/>
  <c r="G2757" i="22"/>
  <c r="I2757" i="22"/>
  <c r="M2755" i="22"/>
  <c r="G2753" i="22"/>
  <c r="I2753" i="22"/>
  <c r="M2751" i="22"/>
  <c r="G2749" i="22"/>
  <c r="I2749" i="22"/>
  <c r="M2747" i="22"/>
  <c r="G2745" i="22"/>
  <c r="I2745" i="22"/>
  <c r="M2743" i="22"/>
  <c r="G2741" i="22"/>
  <c r="I2741" i="22"/>
  <c r="M2739" i="22"/>
  <c r="G2737" i="22"/>
  <c r="I2737" i="22"/>
  <c r="M2735" i="22"/>
  <c r="G2733" i="22"/>
  <c r="I2733" i="22"/>
  <c r="M2731" i="22"/>
  <c r="G2729" i="22"/>
  <c r="I2729" i="22"/>
  <c r="M2727" i="22"/>
  <c r="G2725" i="22"/>
  <c r="I2725" i="22"/>
  <c r="M2723" i="22"/>
  <c r="G2721" i="22"/>
  <c r="I2721" i="22"/>
  <c r="M2719" i="22"/>
  <c r="G2717" i="22"/>
  <c r="I2717" i="22"/>
  <c r="M2715" i="22"/>
  <c r="G2713" i="22"/>
  <c r="I2713" i="22"/>
  <c r="M2711" i="22"/>
  <c r="G2709" i="22"/>
  <c r="I2709" i="22"/>
  <c r="M2707" i="22"/>
  <c r="G2705" i="22"/>
  <c r="I2705" i="22"/>
  <c r="M2703" i="22"/>
  <c r="G2701" i="22"/>
  <c r="I2701" i="22"/>
  <c r="M2699" i="22"/>
  <c r="G2697" i="22"/>
  <c r="I2697" i="22"/>
  <c r="M2695" i="22"/>
  <c r="G2693" i="22"/>
  <c r="I2693" i="22"/>
  <c r="M2691" i="22"/>
  <c r="F2689" i="22"/>
  <c r="G2689" i="22"/>
  <c r="I2689" i="22"/>
  <c r="F2687" i="22"/>
  <c r="G2687" i="22"/>
  <c r="I2687" i="22"/>
  <c r="F2685" i="22"/>
  <c r="G2685" i="22"/>
  <c r="I2685" i="22"/>
  <c r="F2683" i="22"/>
  <c r="G2683" i="22"/>
  <c r="I2683" i="22"/>
  <c r="F2681" i="22"/>
  <c r="G2681" i="22"/>
  <c r="I2681" i="22"/>
  <c r="F2679" i="22"/>
  <c r="G2679" i="22"/>
  <c r="I2679" i="22"/>
  <c r="F2677" i="22"/>
  <c r="G2677" i="22"/>
  <c r="I2677" i="22"/>
  <c r="E2676" i="22"/>
  <c r="F2676" i="22"/>
  <c r="G2676" i="22"/>
  <c r="I2676" i="22"/>
  <c r="E2675" i="22"/>
  <c r="F2675" i="22"/>
  <c r="G2675" i="22"/>
  <c r="I2675" i="22"/>
  <c r="E2674" i="22"/>
  <c r="F2674" i="22"/>
  <c r="G2674" i="22"/>
  <c r="I2674" i="22"/>
  <c r="E2673" i="22"/>
  <c r="F2673" i="22"/>
  <c r="G2673" i="22"/>
  <c r="I2673" i="22"/>
  <c r="E2672" i="22"/>
  <c r="F2672" i="22"/>
  <c r="G2672" i="22"/>
  <c r="I2672" i="22"/>
  <c r="E2671" i="22"/>
  <c r="F2671" i="22"/>
  <c r="G2671" i="22"/>
  <c r="I2671" i="22"/>
  <c r="E2670" i="22"/>
  <c r="F2670" i="22"/>
  <c r="G2670" i="22"/>
  <c r="I2670" i="22"/>
  <c r="E2669" i="22"/>
  <c r="F2669" i="22"/>
  <c r="G2669" i="22"/>
  <c r="I2669" i="22"/>
  <c r="E2668" i="22"/>
  <c r="F2668" i="22"/>
  <c r="G2668" i="22"/>
  <c r="I2668" i="22"/>
  <c r="E2667" i="22"/>
  <c r="F2667" i="22"/>
  <c r="G2667" i="22"/>
  <c r="I2667" i="22"/>
  <c r="E2666" i="22"/>
  <c r="F2666" i="22"/>
  <c r="G2666" i="22"/>
  <c r="I2666" i="22"/>
  <c r="E2665" i="22"/>
  <c r="F2665" i="22"/>
  <c r="G2665" i="22"/>
  <c r="I2665" i="22"/>
  <c r="E2664" i="22"/>
  <c r="F2664" i="22"/>
  <c r="G2664" i="22"/>
  <c r="I2664" i="22"/>
  <c r="E2663" i="22"/>
  <c r="F2663" i="22"/>
  <c r="G2663" i="22"/>
  <c r="I2663" i="22"/>
  <c r="E2662" i="22"/>
  <c r="F2662" i="22"/>
  <c r="G2662" i="22"/>
  <c r="I2662" i="22"/>
  <c r="E2661" i="22"/>
  <c r="F2661" i="22"/>
  <c r="G2661" i="22"/>
  <c r="I2661" i="22"/>
  <c r="E2660" i="22"/>
  <c r="F2660" i="22"/>
  <c r="G2660" i="22"/>
  <c r="I2660" i="22"/>
  <c r="E2659" i="22"/>
  <c r="F2659" i="22"/>
  <c r="G2659" i="22"/>
  <c r="I2659" i="22"/>
  <c r="E2658" i="22"/>
  <c r="F2658" i="22"/>
  <c r="G2658" i="22"/>
  <c r="I2658" i="22"/>
  <c r="E2657" i="22"/>
  <c r="F2657" i="22"/>
  <c r="G2657" i="22"/>
  <c r="I2657" i="22"/>
  <c r="E2656" i="22"/>
  <c r="F2656" i="22"/>
  <c r="G2656" i="22"/>
  <c r="I2656" i="22"/>
  <c r="E2655" i="22"/>
  <c r="F2655" i="22"/>
  <c r="G2655" i="22"/>
  <c r="I2655" i="22"/>
  <c r="E2654" i="22"/>
  <c r="F2654" i="22"/>
  <c r="G2654" i="22"/>
  <c r="I2654" i="22"/>
  <c r="E2653" i="22"/>
  <c r="F2653" i="22"/>
  <c r="G2653" i="22"/>
  <c r="I2653" i="22"/>
  <c r="E2652" i="22"/>
  <c r="F2652" i="22"/>
  <c r="G2652" i="22"/>
  <c r="I2652" i="22"/>
  <c r="E2651" i="22"/>
  <c r="F2651" i="22"/>
  <c r="G2651" i="22"/>
  <c r="I2651" i="22"/>
  <c r="E2650" i="22"/>
  <c r="F2650" i="22"/>
  <c r="G2650" i="22"/>
  <c r="I2650" i="22"/>
  <c r="E2649" i="22"/>
  <c r="F2649" i="22"/>
  <c r="G2649" i="22"/>
  <c r="I2649" i="22"/>
  <c r="E2648" i="22"/>
  <c r="F2648" i="22"/>
  <c r="G2648" i="22"/>
  <c r="I2648" i="22"/>
  <c r="E2647" i="22"/>
  <c r="F2647" i="22"/>
  <c r="G2647" i="22"/>
  <c r="I2647" i="22"/>
  <c r="E2646" i="22"/>
  <c r="F2646" i="22"/>
  <c r="G2646" i="22"/>
  <c r="I2646" i="22"/>
  <c r="E2645" i="22"/>
  <c r="F2645" i="22"/>
  <c r="G2645" i="22"/>
  <c r="I2645" i="22"/>
  <c r="E2644" i="22"/>
  <c r="F2644" i="22"/>
  <c r="G2644" i="22"/>
  <c r="I2644" i="22"/>
  <c r="E2643" i="22"/>
  <c r="F2643" i="22"/>
  <c r="G2643" i="22"/>
  <c r="I2643" i="22"/>
  <c r="E2642" i="22"/>
  <c r="F2642" i="22"/>
  <c r="G2642" i="22"/>
  <c r="I2642" i="22"/>
  <c r="E2641" i="22"/>
  <c r="F2641" i="22"/>
  <c r="G2641" i="22"/>
  <c r="I2641" i="22"/>
  <c r="E2640" i="22"/>
  <c r="F2640" i="22"/>
  <c r="G2640" i="22"/>
  <c r="I2640" i="22"/>
  <c r="E2639" i="22"/>
  <c r="F2639" i="22"/>
  <c r="G2639" i="22"/>
  <c r="I2639" i="22"/>
  <c r="E2638" i="22"/>
  <c r="F2638" i="22"/>
  <c r="G2638" i="22"/>
  <c r="I2638" i="22"/>
  <c r="E2637" i="22"/>
  <c r="F2637" i="22"/>
  <c r="G2637" i="22"/>
  <c r="I2637" i="22"/>
  <c r="E2636" i="22"/>
  <c r="F2636" i="22"/>
  <c r="G2636" i="22"/>
  <c r="I2636" i="22"/>
  <c r="E2635" i="22"/>
  <c r="F2635" i="22"/>
  <c r="G2635" i="22"/>
  <c r="I2635" i="22"/>
  <c r="E2634" i="22"/>
  <c r="F2634" i="22"/>
  <c r="G2634" i="22"/>
  <c r="I2634" i="22"/>
  <c r="E2633" i="22"/>
  <c r="F2633" i="22"/>
  <c r="G2633" i="22"/>
  <c r="I2633" i="22"/>
  <c r="E2632" i="22"/>
  <c r="F2632" i="22"/>
  <c r="G2632" i="22"/>
  <c r="I2632" i="22"/>
  <c r="E2631" i="22"/>
  <c r="F2631" i="22"/>
  <c r="G2631" i="22"/>
  <c r="I2631" i="22"/>
  <c r="E2630" i="22"/>
  <c r="F2630" i="22"/>
  <c r="G2630" i="22"/>
  <c r="I2630" i="22"/>
  <c r="E2629" i="22"/>
  <c r="F2629" i="22"/>
  <c r="G2629" i="22"/>
  <c r="I2629" i="22"/>
  <c r="E2628" i="22"/>
  <c r="F2628" i="22"/>
  <c r="G2628" i="22"/>
  <c r="I2628" i="22"/>
  <c r="E2627" i="22"/>
  <c r="F2627" i="22"/>
  <c r="G2627" i="22"/>
  <c r="I2627" i="22"/>
  <c r="E2626" i="22"/>
  <c r="F2626" i="22"/>
  <c r="G2626" i="22"/>
  <c r="I2626" i="22"/>
  <c r="E2625" i="22"/>
  <c r="F2625" i="22"/>
  <c r="G2625" i="22"/>
  <c r="I2625" i="22"/>
  <c r="E2624" i="22"/>
  <c r="F2624" i="22"/>
  <c r="G2624" i="22"/>
  <c r="I2624" i="22"/>
  <c r="E2623" i="22"/>
  <c r="F2623" i="22"/>
  <c r="G2623" i="22"/>
  <c r="I2623" i="22"/>
  <c r="E2622" i="22"/>
  <c r="F2622" i="22"/>
  <c r="G2622" i="22"/>
  <c r="I2622" i="22"/>
  <c r="E2621" i="22"/>
  <c r="F2621" i="22"/>
  <c r="G2621" i="22"/>
  <c r="I2621" i="22"/>
  <c r="E2620" i="22"/>
  <c r="F2620" i="22"/>
  <c r="G2620" i="22"/>
  <c r="I2620" i="22"/>
  <c r="G2612" i="22"/>
  <c r="I2612" i="22"/>
  <c r="E2612" i="22"/>
  <c r="F2612" i="22"/>
  <c r="G2604" i="22"/>
  <c r="I2604" i="22"/>
  <c r="E2604" i="22"/>
  <c r="F2604" i="22"/>
  <c r="G2596" i="22"/>
  <c r="I2596" i="22"/>
  <c r="E2596" i="22"/>
  <c r="F2596" i="22"/>
  <c r="G2588" i="22"/>
  <c r="I2588" i="22"/>
  <c r="E2588" i="22"/>
  <c r="F2588" i="22"/>
  <c r="G2580" i="22"/>
  <c r="I2580" i="22"/>
  <c r="E2580" i="22"/>
  <c r="F2580" i="22"/>
  <c r="G2572" i="22"/>
  <c r="I2572" i="22"/>
  <c r="E2572" i="22"/>
  <c r="F2572" i="22"/>
  <c r="G2564" i="22"/>
  <c r="I2564" i="22"/>
  <c r="E2564" i="22"/>
  <c r="F2564" i="22"/>
  <c r="G2556" i="22"/>
  <c r="I2556" i="22"/>
  <c r="E2556" i="22"/>
  <c r="F2556" i="22"/>
  <c r="G2548" i="22"/>
  <c r="I2548" i="22"/>
  <c r="E2548" i="22"/>
  <c r="F2548" i="22"/>
  <c r="G2540" i="22"/>
  <c r="I2540" i="22"/>
  <c r="E2540" i="22"/>
  <c r="F2540" i="22"/>
  <c r="G2532" i="22"/>
  <c r="I2532" i="22"/>
  <c r="E2532" i="22"/>
  <c r="F2532" i="22"/>
  <c r="F2688" i="22"/>
  <c r="G2688" i="22"/>
  <c r="I2688" i="22"/>
  <c r="F2682" i="22"/>
  <c r="G2682" i="22"/>
  <c r="I2682" i="22"/>
  <c r="G2600" i="22"/>
  <c r="I2600" i="22"/>
  <c r="E2600" i="22"/>
  <c r="F2600" i="22"/>
  <c r="E2813" i="22"/>
  <c r="G2810" i="22"/>
  <c r="I2810" i="22"/>
  <c r="E2809" i="22"/>
  <c r="G2806" i="22"/>
  <c r="I2806" i="22"/>
  <c r="E2805" i="22"/>
  <c r="G2802" i="22"/>
  <c r="I2802" i="22"/>
  <c r="E2801" i="22"/>
  <c r="G2798" i="22"/>
  <c r="I2798" i="22"/>
  <c r="E2797" i="22"/>
  <c r="G2794" i="22"/>
  <c r="I2794" i="22"/>
  <c r="E2793" i="22"/>
  <c r="G2790" i="22"/>
  <c r="I2790" i="22"/>
  <c r="E2789" i="22"/>
  <c r="G2786" i="22"/>
  <c r="I2786" i="22"/>
  <c r="E2785" i="22"/>
  <c r="G2782" i="22"/>
  <c r="I2782" i="22"/>
  <c r="E2781" i="22"/>
  <c r="G2778" i="22"/>
  <c r="I2778" i="22"/>
  <c r="E2777" i="22"/>
  <c r="G2774" i="22"/>
  <c r="I2774" i="22"/>
  <c r="E2773" i="22"/>
  <c r="G2770" i="22"/>
  <c r="I2770" i="22"/>
  <c r="E2769" i="22"/>
  <c r="G2766" i="22"/>
  <c r="I2766" i="22"/>
  <c r="E2765" i="22"/>
  <c r="G2762" i="22"/>
  <c r="I2762" i="22"/>
  <c r="E2761" i="22"/>
  <c r="G2758" i="22"/>
  <c r="I2758" i="22"/>
  <c r="E2757" i="22"/>
  <c r="G2754" i="22"/>
  <c r="I2754" i="22"/>
  <c r="E2753" i="22"/>
  <c r="G2750" i="22"/>
  <c r="I2750" i="22"/>
  <c r="E2749" i="22"/>
  <c r="G2746" i="22"/>
  <c r="I2746" i="22"/>
  <c r="E2745" i="22"/>
  <c r="G2742" i="22"/>
  <c r="I2742" i="22"/>
  <c r="E2741" i="22"/>
  <c r="G2738" i="22"/>
  <c r="I2738" i="22"/>
  <c r="E2737" i="22"/>
  <c r="G2734" i="22"/>
  <c r="I2734" i="22"/>
  <c r="E2733" i="22"/>
  <c r="G2730" i="22"/>
  <c r="I2730" i="22"/>
  <c r="E2729" i="22"/>
  <c r="G2726" i="22"/>
  <c r="I2726" i="22"/>
  <c r="E2725" i="22"/>
  <c r="G2722" i="22"/>
  <c r="I2722" i="22"/>
  <c r="E2721" i="22"/>
  <c r="G2718" i="22"/>
  <c r="I2718" i="22"/>
  <c r="E2717" i="22"/>
  <c r="G2714" i="22"/>
  <c r="I2714" i="22"/>
  <c r="E2713" i="22"/>
  <c r="G2710" i="22"/>
  <c r="I2710" i="22"/>
  <c r="E2709" i="22"/>
  <c r="G2706" i="22"/>
  <c r="I2706" i="22"/>
  <c r="E2705" i="22"/>
  <c r="G2702" i="22"/>
  <c r="I2702" i="22"/>
  <c r="E2701" i="22"/>
  <c r="G2698" i="22"/>
  <c r="I2698" i="22"/>
  <c r="E2697" i="22"/>
  <c r="G2694" i="22"/>
  <c r="I2694" i="22"/>
  <c r="E2693" i="22"/>
  <c r="E2690" i="22"/>
  <c r="E2688" i="22"/>
  <c r="E2686" i="22"/>
  <c r="E2684" i="22"/>
  <c r="E2682" i="22"/>
  <c r="E2680" i="22"/>
  <c r="E2678" i="22"/>
  <c r="F2619" i="22"/>
  <c r="F2615" i="22"/>
  <c r="F2611" i="22"/>
  <c r="F2607" i="22"/>
  <c r="F2603" i="22"/>
  <c r="F2599" i="22"/>
  <c r="F2595" i="22"/>
  <c r="F2591" i="22"/>
  <c r="F2587" i="22"/>
  <c r="F2583" i="22"/>
  <c r="F2579" i="22"/>
  <c r="F2575" i="22"/>
  <c r="F2571" i="22"/>
  <c r="F2567" i="22"/>
  <c r="F2563" i="22"/>
  <c r="F2559" i="22"/>
  <c r="F2555" i="22"/>
  <c r="F2551" i="22"/>
  <c r="F2547" i="22"/>
  <c r="F2543" i="22"/>
  <c r="F2539" i="22"/>
  <c r="F2535" i="22"/>
  <c r="F2531" i="22"/>
  <c r="F2527" i="22"/>
  <c r="L2304" i="22"/>
  <c r="M2304" i="22"/>
  <c r="L2288" i="22"/>
  <c r="M2288" i="22"/>
  <c r="L2272" i="22"/>
  <c r="M2272" i="22"/>
  <c r="L2256" i="22"/>
  <c r="M2256" i="22"/>
  <c r="L2240" i="22"/>
  <c r="M2240" i="22"/>
  <c r="L2224" i="22"/>
  <c r="M2224" i="22"/>
  <c r="L2208" i="22"/>
  <c r="M2208" i="22"/>
  <c r="L2192" i="22"/>
  <c r="M2192" i="22"/>
  <c r="L2176" i="22"/>
  <c r="M2176" i="22"/>
  <c r="L2160" i="22"/>
  <c r="M2160" i="22"/>
  <c r="L2144" i="22"/>
  <c r="M2144" i="22"/>
  <c r="L2128" i="22"/>
  <c r="M2128" i="22"/>
  <c r="L2112" i="22"/>
  <c r="M2112" i="22"/>
  <c r="L2096" i="22"/>
  <c r="M2096" i="22"/>
  <c r="L2080" i="22"/>
  <c r="M2080" i="22"/>
  <c r="L2064" i="22"/>
  <c r="M2064" i="22"/>
  <c r="L2048" i="22"/>
  <c r="M2048" i="22"/>
  <c r="L2032" i="22"/>
  <c r="M2032" i="22"/>
  <c r="L2016" i="22"/>
  <c r="M2016" i="22"/>
  <c r="L2000" i="22"/>
  <c r="M2000" i="22"/>
  <c r="L1984" i="22"/>
  <c r="M1984" i="22"/>
  <c r="L1968" i="22"/>
  <c r="M1968" i="22"/>
  <c r="L1952" i="22"/>
  <c r="M1952" i="22"/>
  <c r="L1936" i="22"/>
  <c r="M1936" i="22"/>
  <c r="L1920" i="22"/>
  <c r="M1920" i="22"/>
  <c r="L1904" i="22"/>
  <c r="M1904" i="22"/>
  <c r="L1888" i="22"/>
  <c r="M1888" i="22"/>
  <c r="E2619" i="22"/>
  <c r="E2615" i="22"/>
  <c r="E2611" i="22"/>
  <c r="E2607" i="22"/>
  <c r="E2603" i="22"/>
  <c r="E2599" i="22"/>
  <c r="E2595" i="22"/>
  <c r="E2591" i="22"/>
  <c r="E2587" i="22"/>
  <c r="E2583" i="22"/>
  <c r="E2579" i="22"/>
  <c r="E2575" i="22"/>
  <c r="E2571" i="22"/>
  <c r="E2567" i="22"/>
  <c r="E2563" i="22"/>
  <c r="E2559" i="22"/>
  <c r="E2555" i="22"/>
  <c r="E2551" i="22"/>
  <c r="E2547" i="22"/>
  <c r="E2543" i="22"/>
  <c r="E2539" i="22"/>
  <c r="E2535" i="22"/>
  <c r="E2531" i="22"/>
  <c r="E2527" i="22"/>
  <c r="L2300" i="22"/>
  <c r="M2300" i="22"/>
  <c r="L2284" i="22"/>
  <c r="M2284" i="22"/>
  <c r="L2268" i="22"/>
  <c r="M2268" i="22"/>
  <c r="L2252" i="22"/>
  <c r="M2252" i="22"/>
  <c r="L2236" i="22"/>
  <c r="M2236" i="22"/>
  <c r="L2220" i="22"/>
  <c r="M2220" i="22"/>
  <c r="L2204" i="22"/>
  <c r="M2204" i="22"/>
  <c r="L2188" i="22"/>
  <c r="M2188" i="22"/>
  <c r="L2172" i="22"/>
  <c r="M2172" i="22"/>
  <c r="L2156" i="22"/>
  <c r="M2156" i="22"/>
  <c r="L2140" i="22"/>
  <c r="M2140" i="22"/>
  <c r="L2124" i="22"/>
  <c r="M2124" i="22"/>
  <c r="L2108" i="22"/>
  <c r="M2108" i="22"/>
  <c r="L2092" i="22"/>
  <c r="M2092" i="22"/>
  <c r="L2076" i="22"/>
  <c r="M2076" i="22"/>
  <c r="L2060" i="22"/>
  <c r="M2060" i="22"/>
  <c r="L2044" i="22"/>
  <c r="M2044" i="22"/>
  <c r="L2028" i="22"/>
  <c r="M2028" i="22"/>
  <c r="L2012" i="22"/>
  <c r="M2012" i="22"/>
  <c r="L1996" i="22"/>
  <c r="M1996" i="22"/>
  <c r="L1980" i="22"/>
  <c r="M1980" i="22"/>
  <c r="L1964" i="22"/>
  <c r="M1964" i="22"/>
  <c r="L1948" i="22"/>
  <c r="M1948" i="22"/>
  <c r="L1932" i="22"/>
  <c r="M1932" i="22"/>
  <c r="L1916" i="22"/>
  <c r="M1916" i="22"/>
  <c r="L1900" i="22"/>
  <c r="M1900" i="22"/>
  <c r="L1884" i="22"/>
  <c r="M1884" i="22"/>
  <c r="L2296" i="22"/>
  <c r="M2296" i="22"/>
  <c r="L2280" i="22"/>
  <c r="M2280" i="22"/>
  <c r="L2264" i="22"/>
  <c r="M2264" i="22"/>
  <c r="L2248" i="22"/>
  <c r="M2248" i="22"/>
  <c r="L2232" i="22"/>
  <c r="M2232" i="22"/>
  <c r="L2216" i="22"/>
  <c r="M2216" i="22"/>
  <c r="L2200" i="22"/>
  <c r="M2200" i="22"/>
  <c r="L2184" i="22"/>
  <c r="M2184" i="22"/>
  <c r="L2168" i="22"/>
  <c r="M2168" i="22"/>
  <c r="L2152" i="22"/>
  <c r="M2152" i="22"/>
  <c r="L2136" i="22"/>
  <c r="M2136" i="22"/>
  <c r="L2120" i="22"/>
  <c r="M2120" i="22"/>
  <c r="L2104" i="22"/>
  <c r="M2104" i="22"/>
  <c r="L2088" i="22"/>
  <c r="M2088" i="22"/>
  <c r="L2072" i="22"/>
  <c r="M2072" i="22"/>
  <c r="L2056" i="22"/>
  <c r="M2056" i="22"/>
  <c r="L2040" i="22"/>
  <c r="M2040" i="22"/>
  <c r="L2024" i="22"/>
  <c r="M2024" i="22"/>
  <c r="L2008" i="22"/>
  <c r="M2008" i="22"/>
  <c r="L1992" i="22"/>
  <c r="M1992" i="22"/>
  <c r="L1976" i="22"/>
  <c r="M1976" i="22"/>
  <c r="L1960" i="22"/>
  <c r="M1960" i="22"/>
  <c r="L1944" i="22"/>
  <c r="M1944" i="22"/>
  <c r="L1928" i="22"/>
  <c r="M1928" i="22"/>
  <c r="L1912" i="22"/>
  <c r="M1912" i="22"/>
  <c r="L1896" i="22"/>
  <c r="M1896" i="22"/>
  <c r="L1880" i="22"/>
  <c r="M1880" i="22"/>
  <c r="L1786" i="22"/>
  <c r="M1786" i="22"/>
  <c r="L1782" i="22"/>
  <c r="M1782" i="22"/>
  <c r="L1778" i="22"/>
  <c r="M1778" i="22"/>
  <c r="L1774" i="22"/>
  <c r="M1774" i="22"/>
  <c r="L1770" i="22"/>
  <c r="M1770" i="22"/>
  <c r="L1766" i="22"/>
  <c r="M1766" i="22"/>
  <c r="L1762" i="22"/>
  <c r="M1762" i="22"/>
  <c r="L1758" i="22"/>
  <c r="M1758" i="22"/>
  <c r="L1754" i="22"/>
  <c r="M1754" i="22"/>
  <c r="L1750" i="22"/>
  <c r="M1750" i="22"/>
  <c r="L1746" i="22"/>
  <c r="M1746" i="22"/>
  <c r="L1742" i="22"/>
  <c r="M1742" i="22"/>
  <c r="L1738" i="22"/>
  <c r="M1738" i="22"/>
  <c r="L1734" i="22"/>
  <c r="M1734" i="22"/>
  <c r="L1730" i="22"/>
  <c r="M1730" i="22"/>
  <c r="L1726" i="22"/>
  <c r="M1726" i="22"/>
  <c r="L1722" i="22"/>
  <c r="M1722" i="22"/>
  <c r="L1718" i="22"/>
  <c r="M1718" i="22"/>
  <c r="L1714" i="22"/>
  <c r="M1714" i="22"/>
  <c r="L1710" i="22"/>
  <c r="M1710" i="22"/>
  <c r="L1706" i="22"/>
  <c r="M1706" i="22"/>
  <c r="L1702" i="22"/>
  <c r="M1702" i="22"/>
  <c r="L1698" i="22"/>
  <c r="M1698" i="22"/>
  <c r="L1694" i="22"/>
  <c r="M1694" i="22"/>
  <c r="L1690" i="22"/>
  <c r="M1690" i="22"/>
  <c r="L1686" i="22"/>
  <c r="M1686" i="22"/>
  <c r="L1682" i="22"/>
  <c r="M1682" i="22"/>
  <c r="L1678" i="22"/>
  <c r="M1678" i="22"/>
  <c r="L1674" i="22"/>
  <c r="M1674" i="22"/>
  <c r="L1670" i="22"/>
  <c r="M1670" i="22"/>
  <c r="L1666" i="22"/>
  <c r="M1666" i="22"/>
  <c r="L1662" i="22"/>
  <c r="M1662" i="22"/>
  <c r="L1658" i="22"/>
  <c r="M1658" i="22"/>
  <c r="L1654" i="22"/>
  <c r="M1654" i="22"/>
  <c r="L1650" i="22"/>
  <c r="M1650" i="22"/>
  <c r="L1646" i="22"/>
  <c r="M1646" i="22"/>
  <c r="L1642" i="22"/>
  <c r="M1642" i="22"/>
  <c r="L1638" i="22"/>
  <c r="M1638" i="22"/>
  <c r="L1634" i="22"/>
  <c r="M1634" i="22"/>
  <c r="L1630" i="22"/>
  <c r="M1630" i="22"/>
  <c r="L1626" i="22"/>
  <c r="M1626" i="22"/>
  <c r="L1622" i="22"/>
  <c r="M1622" i="22"/>
  <c r="L1618" i="22"/>
  <c r="M1618" i="22"/>
  <c r="L1614" i="22"/>
  <c r="M1614" i="22"/>
  <c r="L1610" i="22"/>
  <c r="M1610" i="22"/>
  <c r="L1606" i="22"/>
  <c r="M1606" i="22"/>
  <c r="L1602" i="22"/>
  <c r="M1602" i="22"/>
  <c r="L1598" i="22"/>
  <c r="M1598" i="22"/>
  <c r="L1594" i="22"/>
  <c r="M1594" i="22"/>
  <c r="L1590" i="22"/>
  <c r="M1590" i="22"/>
  <c r="L1586" i="22"/>
  <c r="M1586" i="22"/>
  <c r="L1582" i="22"/>
  <c r="M1582" i="22"/>
  <c r="L1578" i="22"/>
  <c r="M1578" i="22"/>
  <c r="L1574" i="22"/>
  <c r="M1574" i="22"/>
  <c r="L1570" i="22"/>
  <c r="M1570" i="22"/>
  <c r="L1566" i="22"/>
  <c r="M1566" i="22"/>
  <c r="L1562" i="22"/>
  <c r="M1562" i="22"/>
  <c r="L1558" i="22"/>
  <c r="M1558" i="22"/>
  <c r="L1554" i="22"/>
  <c r="M1554" i="22"/>
  <c r="L1550" i="22"/>
  <c r="M1550" i="22"/>
  <c r="L1546" i="22"/>
  <c r="M1546" i="22"/>
  <c r="L1542" i="22"/>
  <c r="M1542" i="22"/>
  <c r="L1538" i="22"/>
  <c r="M1538" i="22"/>
  <c r="L1534" i="22"/>
  <c r="M1534" i="22"/>
  <c r="L1530" i="22"/>
  <c r="M1530" i="22"/>
  <c r="L1526" i="22"/>
  <c r="M1526" i="22"/>
  <c r="L1522" i="22"/>
  <c r="M1522" i="22"/>
  <c r="L1518" i="22"/>
  <c r="M1518" i="22"/>
  <c r="L1514" i="22"/>
  <c r="M1514" i="22"/>
  <c r="L1510" i="22"/>
  <c r="M1510" i="22"/>
  <c r="L1506" i="22"/>
  <c r="M1506" i="22"/>
  <c r="L1502" i="22"/>
  <c r="M1502" i="22"/>
  <c r="L1498" i="22"/>
  <c r="M1498" i="22"/>
  <c r="L1494" i="22"/>
  <c r="M1494" i="22"/>
  <c r="L1490" i="22"/>
  <c r="M1490" i="22"/>
  <c r="L1486" i="22"/>
  <c r="M1486" i="22"/>
  <c r="L1482" i="22"/>
  <c r="M1482" i="22"/>
  <c r="L1478" i="22"/>
  <c r="M1478" i="22"/>
  <c r="L1474" i="22"/>
  <c r="M1474" i="22"/>
  <c r="L1470" i="22"/>
  <c r="M1470" i="22"/>
  <c r="L1466" i="22"/>
  <c r="M1466" i="22"/>
  <c r="L1462" i="22"/>
  <c r="M1462" i="22"/>
  <c r="L1458" i="22"/>
  <c r="M1458" i="22"/>
  <c r="L1454" i="22"/>
  <c r="M1454" i="22"/>
  <c r="L1450" i="22"/>
  <c r="M1450" i="22"/>
  <c r="L1446" i="22"/>
  <c r="M1446" i="22"/>
  <c r="L1442" i="22"/>
  <c r="M1442" i="22"/>
  <c r="L1438" i="22"/>
  <c r="M1438" i="22"/>
  <c r="L1434" i="22"/>
  <c r="M1434" i="22"/>
  <c r="L1430" i="22"/>
  <c r="M1430" i="22"/>
  <c r="L1426" i="22"/>
  <c r="M1426" i="22"/>
  <c r="L1422" i="22"/>
  <c r="M1422" i="22"/>
  <c r="L1418" i="22"/>
  <c r="M1418" i="22"/>
  <c r="L1414" i="22"/>
  <c r="M1414" i="22"/>
  <c r="L1410" i="22"/>
  <c r="M1410" i="22"/>
  <c r="L1406" i="22"/>
  <c r="M1406" i="22"/>
  <c r="L1402" i="22"/>
  <c r="M1402" i="22"/>
  <c r="L1398" i="22"/>
  <c r="M1398" i="22"/>
  <c r="L1394" i="22"/>
  <c r="M1394" i="22"/>
  <c r="L1390" i="22"/>
  <c r="M1390" i="22"/>
  <c r="L1386" i="22"/>
  <c r="M1386" i="22"/>
  <c r="L1382" i="22"/>
  <c r="M1382" i="22"/>
  <c r="L1378" i="22"/>
  <c r="M1378" i="22"/>
  <c r="L1374" i="22"/>
  <c r="M1374" i="22"/>
  <c r="L1370" i="22"/>
  <c r="M1370" i="22"/>
  <c r="L1366" i="22"/>
  <c r="M1366" i="22"/>
  <c r="L1362" i="22"/>
  <c r="M1362" i="22"/>
  <c r="L1358" i="22"/>
  <c r="M1358" i="22"/>
  <c r="L1354" i="22"/>
  <c r="M1354" i="22"/>
  <c r="L1350" i="22"/>
  <c r="M1350" i="22"/>
  <c r="L1346" i="22"/>
  <c r="M1346" i="22"/>
  <c r="L1342" i="22"/>
  <c r="M1342" i="22"/>
  <c r="L1338" i="22"/>
  <c r="M1338" i="22"/>
  <c r="L1334" i="22"/>
  <c r="M1334" i="22"/>
  <c r="L1330" i="22"/>
  <c r="M1330" i="22"/>
  <c r="L1326" i="22"/>
  <c r="M1326" i="22"/>
  <c r="L1322" i="22"/>
  <c r="M1322" i="22"/>
  <c r="L1318" i="22"/>
  <c r="M1318" i="22"/>
  <c r="L1314" i="22"/>
  <c r="M1314" i="22"/>
  <c r="L1310" i="22"/>
  <c r="M1310" i="22"/>
  <c r="L1306" i="22"/>
  <c r="M1306" i="22"/>
  <c r="L1302" i="22"/>
  <c r="M1302" i="22"/>
  <c r="L1298" i="22"/>
  <c r="M1298" i="22"/>
  <c r="L1294" i="22"/>
  <c r="M1294" i="22"/>
  <c r="L1290" i="22"/>
  <c r="M1290" i="22"/>
  <c r="L1286" i="22"/>
  <c r="M1286" i="22"/>
  <c r="L1282" i="22"/>
  <c r="M1282" i="22"/>
  <c r="L1278" i="22"/>
  <c r="M1278" i="22"/>
  <c r="L1274" i="22"/>
  <c r="M1274" i="22"/>
  <c r="L1270" i="22"/>
  <c r="M1270" i="22"/>
  <c r="L1266" i="22"/>
  <c r="M1266" i="22"/>
  <c r="L1262" i="22"/>
  <c r="M1262" i="22"/>
  <c r="L1258" i="22"/>
  <c r="M1258" i="22"/>
  <c r="L1254" i="22"/>
  <c r="M1254" i="22"/>
  <c r="L1250" i="22"/>
  <c r="M1250" i="22"/>
  <c r="L1246" i="22"/>
  <c r="M1246" i="22"/>
  <c r="L1242" i="22"/>
  <c r="M1242" i="22"/>
  <c r="L1238" i="22"/>
  <c r="M1238" i="22"/>
  <c r="L1234" i="22"/>
  <c r="M1234" i="22"/>
  <c r="L1230" i="22"/>
  <c r="M1230" i="22"/>
  <c r="L1226" i="22"/>
  <c r="M1226" i="22"/>
  <c r="L1222" i="22"/>
  <c r="M1222" i="22"/>
  <c r="L1218" i="22"/>
  <c r="M1218" i="22"/>
  <c r="L1214" i="22"/>
  <c r="M1214" i="22"/>
  <c r="L1210" i="22"/>
  <c r="M1210" i="22"/>
  <c r="L1206" i="22"/>
  <c r="M1206" i="22"/>
  <c r="L1202" i="22"/>
  <c r="M1202" i="22"/>
  <c r="L1198" i="22"/>
  <c r="M1198" i="22"/>
  <c r="L1194" i="22"/>
  <c r="M1194" i="22"/>
  <c r="L1190" i="22"/>
  <c r="M1190" i="22"/>
  <c r="L1186" i="22"/>
  <c r="M1186" i="22"/>
  <c r="L1182" i="22"/>
  <c r="M1182" i="22"/>
  <c r="L1178" i="22"/>
  <c r="M1178" i="22"/>
  <c r="L1174" i="22"/>
  <c r="M1174" i="22"/>
  <c r="L1170" i="22"/>
  <c r="M1170" i="22"/>
  <c r="L1785" i="22"/>
  <c r="M1785" i="22"/>
  <c r="L1781" i="22"/>
  <c r="M1781" i="22"/>
  <c r="L1777" i="22"/>
  <c r="M1777" i="22"/>
  <c r="L1773" i="22"/>
  <c r="M1773" i="22"/>
  <c r="L1769" i="22"/>
  <c r="M1769" i="22"/>
  <c r="L1765" i="22"/>
  <c r="M1765" i="22"/>
  <c r="L1761" i="22"/>
  <c r="M1761" i="22"/>
  <c r="L1757" i="22"/>
  <c r="M1757" i="22"/>
  <c r="L1753" i="22"/>
  <c r="M1753" i="22"/>
  <c r="L1749" i="22"/>
  <c r="M1749" i="22"/>
  <c r="L1745" i="22"/>
  <c r="M1745" i="22"/>
  <c r="L1741" i="22"/>
  <c r="M1741" i="22"/>
  <c r="L1737" i="22"/>
  <c r="M1737" i="22"/>
  <c r="L1733" i="22"/>
  <c r="M1733" i="22"/>
  <c r="L1729" i="22"/>
  <c r="M1729" i="22"/>
  <c r="L1725" i="22"/>
  <c r="M1725" i="22"/>
  <c r="L1721" i="22"/>
  <c r="M1721" i="22"/>
  <c r="L1717" i="22"/>
  <c r="M1717" i="22"/>
  <c r="L1713" i="22"/>
  <c r="M1713" i="22"/>
  <c r="L1709" i="22"/>
  <c r="M1709" i="22"/>
  <c r="L1705" i="22"/>
  <c r="M1705" i="22"/>
  <c r="L1701" i="22"/>
  <c r="M1701" i="22"/>
  <c r="L1697" i="22"/>
  <c r="M1697" i="22"/>
  <c r="L1693" i="22"/>
  <c r="M1693" i="22"/>
  <c r="L1689" i="22"/>
  <c r="M1689" i="22"/>
  <c r="L1685" i="22"/>
  <c r="M1685" i="22"/>
  <c r="L1681" i="22"/>
  <c r="M1681" i="22"/>
  <c r="L1677" i="22"/>
  <c r="M1677" i="22"/>
  <c r="L1673" i="22"/>
  <c r="M1673" i="22"/>
  <c r="L1669" i="22"/>
  <c r="M1669" i="22"/>
  <c r="L1665" i="22"/>
  <c r="M1665" i="22"/>
  <c r="L1661" i="22"/>
  <c r="M1661" i="22"/>
  <c r="L1657" i="22"/>
  <c r="M1657" i="22"/>
  <c r="L1653" i="22"/>
  <c r="M1653" i="22"/>
  <c r="L1649" i="22"/>
  <c r="M1649" i="22"/>
  <c r="L1645" i="22"/>
  <c r="M1645" i="22"/>
  <c r="L1641" i="22"/>
  <c r="M1641" i="22"/>
  <c r="L1637" i="22"/>
  <c r="M1637" i="22"/>
  <c r="L1633" i="22"/>
  <c r="M1633" i="22"/>
  <c r="L1629" i="22"/>
  <c r="M1629" i="22"/>
  <c r="L1625" i="22"/>
  <c r="M1625" i="22"/>
  <c r="L1621" i="22"/>
  <c r="M1621" i="22"/>
  <c r="L1617" i="22"/>
  <c r="M1617" i="22"/>
  <c r="L1613" i="22"/>
  <c r="M1613" i="22"/>
  <c r="L1609" i="22"/>
  <c r="M1609" i="22"/>
  <c r="L1605" i="22"/>
  <c r="M1605" i="22"/>
  <c r="L1601" i="22"/>
  <c r="M1601" i="22"/>
  <c r="L1597" i="22"/>
  <c r="M1597" i="22"/>
  <c r="L1593" i="22"/>
  <c r="M1593" i="22"/>
  <c r="L1589" i="22"/>
  <c r="M1589" i="22"/>
  <c r="L1585" i="22"/>
  <c r="M1585" i="22"/>
  <c r="L1581" i="22"/>
  <c r="M1581" i="22"/>
  <c r="L1577" i="22"/>
  <c r="M1577" i="22"/>
  <c r="L1573" i="22"/>
  <c r="M1573" i="22"/>
  <c r="L1569" i="22"/>
  <c r="M1569" i="22"/>
  <c r="L1565" i="22"/>
  <c r="M1565" i="22"/>
  <c r="L1561" i="22"/>
  <c r="M1561" i="22"/>
  <c r="L1557" i="22"/>
  <c r="M1557" i="22"/>
  <c r="L1553" i="22"/>
  <c r="M1553" i="22"/>
  <c r="L1549" i="22"/>
  <c r="M1549" i="22"/>
  <c r="L1545" i="22"/>
  <c r="M1545" i="22"/>
  <c r="L1541" i="22"/>
  <c r="M1541" i="22"/>
  <c r="L1537" i="22"/>
  <c r="M1537" i="22"/>
  <c r="L1533" i="22"/>
  <c r="M1533" i="22"/>
  <c r="L1529" i="22"/>
  <c r="M1529" i="22"/>
  <c r="L1525" i="22"/>
  <c r="M1525" i="22"/>
  <c r="L1521" i="22"/>
  <c r="M1521" i="22"/>
  <c r="L1517" i="22"/>
  <c r="M1517" i="22"/>
  <c r="L1513" i="22"/>
  <c r="M1513" i="22"/>
  <c r="L1509" i="22"/>
  <c r="M1509" i="22"/>
  <c r="L1505" i="22"/>
  <c r="M1505" i="22"/>
  <c r="L1501" i="22"/>
  <c r="M1501" i="22"/>
  <c r="L1497" i="22"/>
  <c r="M1497" i="22"/>
  <c r="L1493" i="22"/>
  <c r="M1493" i="22"/>
  <c r="L1489" i="22"/>
  <c r="M1489" i="22"/>
  <c r="L1485" i="22"/>
  <c r="M1485" i="22"/>
  <c r="L1481" i="22"/>
  <c r="M1481" i="22"/>
  <c r="L1477" i="22"/>
  <c r="M1477" i="22"/>
  <c r="L1473" i="22"/>
  <c r="M1473" i="22"/>
  <c r="L1469" i="22"/>
  <c r="M1469" i="22"/>
  <c r="L1465" i="22"/>
  <c r="M1465" i="22"/>
  <c r="L1461" i="22"/>
  <c r="M1461" i="22"/>
  <c r="L1457" i="22"/>
  <c r="M1457" i="22"/>
  <c r="L1453" i="22"/>
  <c r="M1453" i="22"/>
  <c r="L1449" i="22"/>
  <c r="M1449" i="22"/>
  <c r="L1445" i="22"/>
  <c r="M1445" i="22"/>
  <c r="L1441" i="22"/>
  <c r="M1441" i="22"/>
  <c r="L1437" i="22"/>
  <c r="M1437" i="22"/>
  <c r="L1433" i="22"/>
  <c r="M1433" i="22"/>
  <c r="L1429" i="22"/>
  <c r="M1429" i="22"/>
  <c r="L1425" i="22"/>
  <c r="M1425" i="22"/>
  <c r="L1421" i="22"/>
  <c r="M1421" i="22"/>
  <c r="L1417" i="22"/>
  <c r="M1417" i="22"/>
  <c r="L1413" i="22"/>
  <c r="M1413" i="22"/>
  <c r="L1409" i="22"/>
  <c r="M1409" i="22"/>
  <c r="L1405" i="22"/>
  <c r="M1405" i="22"/>
  <c r="L1401" i="22"/>
  <c r="M1401" i="22"/>
  <c r="L1397" i="22"/>
  <c r="M1397" i="22"/>
  <c r="L1393" i="22"/>
  <c r="M1393" i="22"/>
  <c r="L1389" i="22"/>
  <c r="M1389" i="22"/>
  <c r="L1385" i="22"/>
  <c r="M1385" i="22"/>
  <c r="L1381" i="22"/>
  <c r="M1381" i="22"/>
  <c r="L1377" i="22"/>
  <c r="M1377" i="22"/>
  <c r="L1373" i="22"/>
  <c r="M1373" i="22"/>
  <c r="L1369" i="22"/>
  <c r="M1369" i="22"/>
  <c r="L1365" i="22"/>
  <c r="M1365" i="22"/>
  <c r="L1361" i="22"/>
  <c r="M1361" i="22"/>
  <c r="L1357" i="22"/>
  <c r="M1357" i="22"/>
  <c r="L1353" i="22"/>
  <c r="M1353" i="22"/>
  <c r="L1349" i="22"/>
  <c r="M1349" i="22"/>
  <c r="L1345" i="22"/>
  <c r="M1345" i="22"/>
  <c r="L1341" i="22"/>
  <c r="M1341" i="22"/>
  <c r="L1337" i="22"/>
  <c r="M1337" i="22"/>
  <c r="L1333" i="22"/>
  <c r="M1333" i="22"/>
  <c r="L1329" i="22"/>
  <c r="M1329" i="22"/>
  <c r="L1325" i="22"/>
  <c r="M1325" i="22"/>
  <c r="L1321" i="22"/>
  <c r="M1321" i="22"/>
  <c r="L1317" i="22"/>
  <c r="M1317" i="22"/>
  <c r="L1313" i="22"/>
  <c r="M1313" i="22"/>
  <c r="L1309" i="22"/>
  <c r="M1309" i="22"/>
  <c r="L1305" i="22"/>
  <c r="M1305" i="22"/>
  <c r="L1301" i="22"/>
  <c r="M1301" i="22"/>
  <c r="L1297" i="22"/>
  <c r="M1297" i="22"/>
  <c r="L1293" i="22"/>
  <c r="M1293" i="22"/>
  <c r="L1289" i="22"/>
  <c r="M1289" i="22"/>
  <c r="L1285" i="22"/>
  <c r="M1285" i="22"/>
  <c r="L1281" i="22"/>
  <c r="M1281" i="22"/>
  <c r="L1277" i="22"/>
  <c r="M1277" i="22"/>
  <c r="L1273" i="22"/>
  <c r="M1273" i="22"/>
  <c r="L1269" i="22"/>
  <c r="M1269" i="22"/>
  <c r="L1265" i="22"/>
  <c r="M1265" i="22"/>
  <c r="L1261" i="22"/>
  <c r="M1261" i="22"/>
  <c r="L1257" i="22"/>
  <c r="M1257" i="22"/>
  <c r="L1253" i="22"/>
  <c r="M1253" i="22"/>
  <c r="L1249" i="22"/>
  <c r="M1249" i="22"/>
  <c r="L1245" i="22"/>
  <c r="M1245" i="22"/>
  <c r="L1241" i="22"/>
  <c r="M1241" i="22"/>
  <c r="L1237" i="22"/>
  <c r="M1237" i="22"/>
  <c r="L1233" i="22"/>
  <c r="M1233" i="22"/>
  <c r="L1229" i="22"/>
  <c r="M1229" i="22"/>
  <c r="L1225" i="22"/>
  <c r="M1225" i="22"/>
  <c r="L1221" i="22"/>
  <c r="M1221" i="22"/>
  <c r="L1217" i="22"/>
  <c r="M1217" i="22"/>
  <c r="L1213" i="22"/>
  <c r="M1213" i="22"/>
  <c r="L1209" i="22"/>
  <c r="M1209" i="22"/>
  <c r="L1205" i="22"/>
  <c r="M1205" i="22"/>
  <c r="L1201" i="22"/>
  <c r="M1201" i="22"/>
  <c r="L1197" i="22"/>
  <c r="M1197" i="22"/>
  <c r="L1193" i="22"/>
  <c r="M1193" i="22"/>
  <c r="L1189" i="22"/>
  <c r="M1189" i="22"/>
  <c r="L1185" i="22"/>
  <c r="M1185" i="22"/>
  <c r="L1181" i="22"/>
  <c r="M1181" i="22"/>
  <c r="L1177" i="22"/>
  <c r="M1177" i="22"/>
  <c r="L1173" i="22"/>
  <c r="M1173" i="22"/>
  <c r="L1169" i="22"/>
  <c r="M1169" i="22"/>
  <c r="M1872" i="22"/>
  <c r="M1868" i="22"/>
  <c r="M1864" i="22"/>
  <c r="M1860" i="22"/>
  <c r="M1856" i="22"/>
  <c r="M1852" i="22"/>
  <c r="M1848" i="22"/>
  <c r="M1844" i="22"/>
  <c r="M1840" i="22"/>
  <c r="M1836" i="22"/>
  <c r="M1832" i="22"/>
  <c r="M1828" i="22"/>
  <c r="M1824" i="22"/>
  <c r="M1820" i="22"/>
  <c r="M1816" i="22"/>
  <c r="M1812" i="22"/>
  <c r="M1808" i="22"/>
  <c r="M1804" i="22"/>
  <c r="M1800" i="22"/>
  <c r="M1796" i="22"/>
  <c r="M1792" i="22"/>
  <c r="L1788" i="22"/>
  <c r="M1788" i="22"/>
  <c r="L1784" i="22"/>
  <c r="M1784" i="22"/>
  <c r="L1780" i="22"/>
  <c r="M1780" i="22"/>
  <c r="L1776" i="22"/>
  <c r="M1776" i="22"/>
  <c r="L1772" i="22"/>
  <c r="M1772" i="22"/>
  <c r="L1768" i="22"/>
  <c r="M1768" i="22"/>
  <c r="L1764" i="22"/>
  <c r="M1764" i="22"/>
  <c r="L1760" i="22"/>
  <c r="M1760" i="22"/>
  <c r="L1756" i="22"/>
  <c r="M1756" i="22"/>
  <c r="L1752" i="22"/>
  <c r="M1752" i="22"/>
  <c r="L1748" i="22"/>
  <c r="M1748" i="22"/>
  <c r="L1744" i="22"/>
  <c r="M1744" i="22"/>
  <c r="L1740" i="22"/>
  <c r="M1740" i="22"/>
  <c r="L1736" i="22"/>
  <c r="M1736" i="22"/>
  <c r="L1732" i="22"/>
  <c r="M1732" i="22"/>
  <c r="L1728" i="22"/>
  <c r="M1728" i="22"/>
  <c r="L1724" i="22"/>
  <c r="M1724" i="22"/>
  <c r="L1720" i="22"/>
  <c r="M1720" i="22"/>
  <c r="L1716" i="22"/>
  <c r="M1716" i="22"/>
  <c r="L1712" i="22"/>
  <c r="M1712" i="22"/>
  <c r="L1708" i="22"/>
  <c r="M1708" i="22"/>
  <c r="L1704" i="22"/>
  <c r="M1704" i="22"/>
  <c r="L1700" i="22"/>
  <c r="M1700" i="22"/>
  <c r="L1696" i="22"/>
  <c r="M1696" i="22"/>
  <c r="L1692" i="22"/>
  <c r="M1692" i="22"/>
  <c r="L1688" i="22"/>
  <c r="M1688" i="22"/>
  <c r="L1684" i="22"/>
  <c r="M1684" i="22"/>
  <c r="L1680" i="22"/>
  <c r="M1680" i="22"/>
  <c r="L1676" i="22"/>
  <c r="M1676" i="22"/>
  <c r="L1672" i="22"/>
  <c r="M1672" i="22"/>
  <c r="L1668" i="22"/>
  <c r="M1668" i="22"/>
  <c r="L1664" i="22"/>
  <c r="M1664" i="22"/>
  <c r="L1660" i="22"/>
  <c r="M1660" i="22"/>
  <c r="L1656" i="22"/>
  <c r="M1656" i="22"/>
  <c r="L1652" i="22"/>
  <c r="M1652" i="22"/>
  <c r="L1648" i="22"/>
  <c r="M1648" i="22"/>
  <c r="L1644" i="22"/>
  <c r="M1644" i="22"/>
  <c r="L1640" i="22"/>
  <c r="M1640" i="22"/>
  <c r="L1636" i="22"/>
  <c r="M1636" i="22"/>
  <c r="L1632" i="22"/>
  <c r="M1632" i="22"/>
  <c r="L1628" i="22"/>
  <c r="M1628" i="22"/>
  <c r="L1624" i="22"/>
  <c r="M1624" i="22"/>
  <c r="L1620" i="22"/>
  <c r="M1620" i="22"/>
  <c r="L1616" i="22"/>
  <c r="M1616" i="22"/>
  <c r="L1612" i="22"/>
  <c r="M1612" i="22"/>
  <c r="L1608" i="22"/>
  <c r="M1608" i="22"/>
  <c r="L1604" i="22"/>
  <c r="M1604" i="22"/>
  <c r="L1600" i="22"/>
  <c r="M1600" i="22"/>
  <c r="L1596" i="22"/>
  <c r="M1596" i="22"/>
  <c r="L1592" i="22"/>
  <c r="M1592" i="22"/>
  <c r="L1588" i="22"/>
  <c r="M1588" i="22"/>
  <c r="L1584" i="22"/>
  <c r="M1584" i="22"/>
  <c r="L1580" i="22"/>
  <c r="M1580" i="22"/>
  <c r="L1576" i="22"/>
  <c r="M1576" i="22"/>
  <c r="L1572" i="22"/>
  <c r="M1572" i="22"/>
  <c r="L1568" i="22"/>
  <c r="M1568" i="22"/>
  <c r="L1564" i="22"/>
  <c r="M1564" i="22"/>
  <c r="L1560" i="22"/>
  <c r="M1560" i="22"/>
  <c r="L1556" i="22"/>
  <c r="M1556" i="22"/>
  <c r="L1552" i="22"/>
  <c r="M1552" i="22"/>
  <c r="L1548" i="22"/>
  <c r="M1548" i="22"/>
  <c r="L1544" i="22"/>
  <c r="M1544" i="22"/>
  <c r="L1540" i="22"/>
  <c r="M1540" i="22"/>
  <c r="L1536" i="22"/>
  <c r="M1536" i="22"/>
  <c r="L1532" i="22"/>
  <c r="M1532" i="22"/>
  <c r="L1528" i="22"/>
  <c r="M1528" i="22"/>
  <c r="L1524" i="22"/>
  <c r="M1524" i="22"/>
  <c r="L1520" i="22"/>
  <c r="M1520" i="22"/>
  <c r="L1516" i="22"/>
  <c r="M1516" i="22"/>
  <c r="L1512" i="22"/>
  <c r="M1512" i="22"/>
  <c r="L1508" i="22"/>
  <c r="M1508" i="22"/>
  <c r="L1504" i="22"/>
  <c r="M1504" i="22"/>
  <c r="L1500" i="22"/>
  <c r="M1500" i="22"/>
  <c r="L1496" i="22"/>
  <c r="M1496" i="22"/>
  <c r="L1492" i="22"/>
  <c r="M1492" i="22"/>
  <c r="L1488" i="22"/>
  <c r="M1488" i="22"/>
  <c r="L1484" i="22"/>
  <c r="M1484" i="22"/>
  <c r="L1480" i="22"/>
  <c r="M1480" i="22"/>
  <c r="L1476" i="22"/>
  <c r="M1476" i="22"/>
  <c r="L1472" i="22"/>
  <c r="M1472" i="22"/>
  <c r="L1468" i="22"/>
  <c r="M1468" i="22"/>
  <c r="L1464" i="22"/>
  <c r="M1464" i="22"/>
  <c r="L1460" i="22"/>
  <c r="M1460" i="22"/>
  <c r="L1456" i="22"/>
  <c r="M1456" i="22"/>
  <c r="L1452" i="22"/>
  <c r="M1452" i="22"/>
  <c r="L1448" i="22"/>
  <c r="M1448" i="22"/>
  <c r="L1444" i="22"/>
  <c r="M1444" i="22"/>
  <c r="L1440" i="22"/>
  <c r="M1440" i="22"/>
  <c r="L1436" i="22"/>
  <c r="M1436" i="22"/>
  <c r="L1432" i="22"/>
  <c r="M1432" i="22"/>
  <c r="L1428" i="22"/>
  <c r="M1428" i="22"/>
  <c r="L1424" i="22"/>
  <c r="M1424" i="22"/>
  <c r="L1420" i="22"/>
  <c r="M1420" i="22"/>
  <c r="L1416" i="22"/>
  <c r="M1416" i="22"/>
  <c r="L1412" i="22"/>
  <c r="M1412" i="22"/>
  <c r="L1408" i="22"/>
  <c r="M1408" i="22"/>
  <c r="L1404" i="22"/>
  <c r="M1404" i="22"/>
  <c r="L1400" i="22"/>
  <c r="M1400" i="22"/>
  <c r="L1396" i="22"/>
  <c r="M1396" i="22"/>
  <c r="L1392" i="22"/>
  <c r="M1392" i="22"/>
  <c r="L1388" i="22"/>
  <c r="M1388" i="22"/>
  <c r="L1384" i="22"/>
  <c r="M1384" i="22"/>
  <c r="L1380" i="22"/>
  <c r="M1380" i="22"/>
  <c r="L1376" i="22"/>
  <c r="M1376" i="22"/>
  <c r="L1372" i="22"/>
  <c r="M1372" i="22"/>
  <c r="L1368" i="22"/>
  <c r="M1368" i="22"/>
  <c r="L1364" i="22"/>
  <c r="M1364" i="22"/>
  <c r="L1360" i="22"/>
  <c r="M1360" i="22"/>
  <c r="L1356" i="22"/>
  <c r="M1356" i="22"/>
  <c r="L1352" i="22"/>
  <c r="M1352" i="22"/>
  <c r="L1348" i="22"/>
  <c r="M1348" i="22"/>
  <c r="L1344" i="22"/>
  <c r="M1344" i="22"/>
  <c r="L1340" i="22"/>
  <c r="M1340" i="22"/>
  <c r="L1336" i="22"/>
  <c r="M1336" i="22"/>
  <c r="L1332" i="22"/>
  <c r="M1332" i="22"/>
  <c r="L1328" i="22"/>
  <c r="M1328" i="22"/>
  <c r="L1324" i="22"/>
  <c r="M1324" i="22"/>
  <c r="L1320" i="22"/>
  <c r="M1320" i="22"/>
  <c r="L1316" i="22"/>
  <c r="M1316" i="22"/>
  <c r="L1312" i="22"/>
  <c r="M1312" i="22"/>
  <c r="L1308" i="22"/>
  <c r="M1308" i="22"/>
  <c r="L1304" i="22"/>
  <c r="M1304" i="22"/>
  <c r="L1300" i="22"/>
  <c r="M1300" i="22"/>
  <c r="L1296" i="22"/>
  <c r="M1296" i="22"/>
  <c r="L1292" i="22"/>
  <c r="M1292" i="22"/>
  <c r="L1288" i="22"/>
  <c r="M1288" i="22"/>
  <c r="L1284" i="22"/>
  <c r="M1284" i="22"/>
  <c r="L1280" i="22"/>
  <c r="M1280" i="22"/>
  <c r="L1276" i="22"/>
  <c r="M1276" i="22"/>
  <c r="L1272" i="22"/>
  <c r="M1272" i="22"/>
  <c r="L1268" i="22"/>
  <c r="M1268" i="22"/>
  <c r="L1264" i="22"/>
  <c r="M1264" i="22"/>
  <c r="L1260" i="22"/>
  <c r="M1260" i="22"/>
  <c r="L1256" i="22"/>
  <c r="M1256" i="22"/>
  <c r="L1252" i="22"/>
  <c r="M1252" i="22"/>
  <c r="L1248" i="22"/>
  <c r="M1248" i="22"/>
  <c r="L1244" i="22"/>
  <c r="M1244" i="22"/>
  <c r="L1240" i="22"/>
  <c r="M1240" i="22"/>
  <c r="L1236" i="22"/>
  <c r="M1236" i="22"/>
  <c r="L1232" i="22"/>
  <c r="M1232" i="22"/>
  <c r="L1228" i="22"/>
  <c r="M1228" i="22"/>
  <c r="L1224" i="22"/>
  <c r="M1224" i="22"/>
  <c r="L1220" i="22"/>
  <c r="M1220" i="22"/>
  <c r="L1216" i="22"/>
  <c r="M1216" i="22"/>
  <c r="L1212" i="22"/>
  <c r="M1212" i="22"/>
  <c r="L1208" i="22"/>
  <c r="M1208" i="22"/>
  <c r="L1204" i="22"/>
  <c r="M1204" i="22"/>
  <c r="L1200" i="22"/>
  <c r="M1200" i="22"/>
  <c r="L1196" i="22"/>
  <c r="M1196" i="22"/>
  <c r="L1192" i="22"/>
  <c r="M1192" i="22"/>
  <c r="L1188" i="22"/>
  <c r="M1188" i="22"/>
  <c r="L1184" i="22"/>
  <c r="M1184" i="22"/>
  <c r="L1180" i="22"/>
  <c r="M1180" i="22"/>
  <c r="L1176" i="22"/>
  <c r="M1176" i="22"/>
  <c r="L1172" i="22"/>
  <c r="M1172" i="22"/>
  <c r="L1787" i="22"/>
  <c r="M1787" i="22"/>
  <c r="L1783" i="22"/>
  <c r="M1783" i="22"/>
  <c r="L1779" i="22"/>
  <c r="M1779" i="22"/>
  <c r="L1775" i="22"/>
  <c r="M1775" i="22"/>
  <c r="L1771" i="22"/>
  <c r="M1771" i="22"/>
  <c r="L1767" i="22"/>
  <c r="M1767" i="22"/>
  <c r="L1763" i="22"/>
  <c r="M1763" i="22"/>
  <c r="L1759" i="22"/>
  <c r="M1759" i="22"/>
  <c r="L1755" i="22"/>
  <c r="M1755" i="22"/>
  <c r="L1751" i="22"/>
  <c r="M1751" i="22"/>
  <c r="L1747" i="22"/>
  <c r="M1747" i="22"/>
  <c r="L1743" i="22"/>
  <c r="M1743" i="22"/>
  <c r="L1739" i="22"/>
  <c r="M1739" i="22"/>
  <c r="L1735" i="22"/>
  <c r="M1735" i="22"/>
  <c r="L1731" i="22"/>
  <c r="M1731" i="22"/>
  <c r="L1727" i="22"/>
  <c r="M1727" i="22"/>
  <c r="L1723" i="22"/>
  <c r="M1723" i="22"/>
  <c r="L1719" i="22"/>
  <c r="M1719" i="22"/>
  <c r="L1715" i="22"/>
  <c r="M1715" i="22"/>
  <c r="L1711" i="22"/>
  <c r="M1711" i="22"/>
  <c r="L1707" i="22"/>
  <c r="M1707" i="22"/>
  <c r="L1703" i="22"/>
  <c r="M1703" i="22"/>
  <c r="L1699" i="22"/>
  <c r="M1699" i="22"/>
  <c r="L1695" i="22"/>
  <c r="M1695" i="22"/>
  <c r="L1691" i="22"/>
  <c r="M1691" i="22"/>
  <c r="L1687" i="22"/>
  <c r="M1687" i="22"/>
  <c r="L1683" i="22"/>
  <c r="M1683" i="22"/>
  <c r="L1679" i="22"/>
  <c r="M1679" i="22"/>
  <c r="L1675" i="22"/>
  <c r="M1675" i="22"/>
  <c r="L1671" i="22"/>
  <c r="M1671" i="22"/>
  <c r="L1667" i="22"/>
  <c r="M1667" i="22"/>
  <c r="L1663" i="22"/>
  <c r="M1663" i="22"/>
  <c r="L1659" i="22"/>
  <c r="M1659" i="22"/>
  <c r="L1655" i="22"/>
  <c r="M1655" i="22"/>
  <c r="L1651" i="22"/>
  <c r="M1651" i="22"/>
  <c r="L1647" i="22"/>
  <c r="M1647" i="22"/>
  <c r="L1643" i="22"/>
  <c r="M1643" i="22"/>
  <c r="L1639" i="22"/>
  <c r="M1639" i="22"/>
  <c r="L1635" i="22"/>
  <c r="M1635" i="22"/>
  <c r="L1631" i="22"/>
  <c r="M1631" i="22"/>
  <c r="L1627" i="22"/>
  <c r="M1627" i="22"/>
  <c r="L1623" i="22"/>
  <c r="M1623" i="22"/>
  <c r="L1619" i="22"/>
  <c r="M1619" i="22"/>
  <c r="L1615" i="22"/>
  <c r="M1615" i="22"/>
  <c r="L1611" i="22"/>
  <c r="M1611" i="22"/>
  <c r="L1607" i="22"/>
  <c r="M1607" i="22"/>
  <c r="L1603" i="22"/>
  <c r="M1603" i="22"/>
  <c r="L1599" i="22"/>
  <c r="M1599" i="22"/>
  <c r="L1595" i="22"/>
  <c r="M1595" i="22"/>
  <c r="L1591" i="22"/>
  <c r="M1591" i="22"/>
  <c r="L1587" i="22"/>
  <c r="M1587" i="22"/>
  <c r="L1583" i="22"/>
  <c r="M1583" i="22"/>
  <c r="L1579" i="22"/>
  <c r="M1579" i="22"/>
  <c r="L1575" i="22"/>
  <c r="M1575" i="22"/>
  <c r="L1571" i="22"/>
  <c r="M1571" i="22"/>
  <c r="L1567" i="22"/>
  <c r="M1567" i="22"/>
  <c r="L1563" i="22"/>
  <c r="M1563" i="22"/>
  <c r="L1559" i="22"/>
  <c r="M1559" i="22"/>
  <c r="L1555" i="22"/>
  <c r="M1555" i="22"/>
  <c r="L1551" i="22"/>
  <c r="M1551" i="22"/>
  <c r="L1547" i="22"/>
  <c r="M1547" i="22"/>
  <c r="L1543" i="22"/>
  <c r="M1543" i="22"/>
  <c r="L1539" i="22"/>
  <c r="M1539" i="22"/>
  <c r="L1535" i="22"/>
  <c r="M1535" i="22"/>
  <c r="L1531" i="22"/>
  <c r="M1531" i="22"/>
  <c r="L1527" i="22"/>
  <c r="M1527" i="22"/>
  <c r="L1523" i="22"/>
  <c r="M1523" i="22"/>
  <c r="L1519" i="22"/>
  <c r="M1519" i="22"/>
  <c r="L1515" i="22"/>
  <c r="M1515" i="22"/>
  <c r="L1511" i="22"/>
  <c r="M1511" i="22"/>
  <c r="L1507" i="22"/>
  <c r="M1507" i="22"/>
  <c r="L1503" i="22"/>
  <c r="M1503" i="22"/>
  <c r="L1499" i="22"/>
  <c r="M1499" i="22"/>
  <c r="L1495" i="22"/>
  <c r="M1495" i="22"/>
  <c r="L1491" i="22"/>
  <c r="M1491" i="22"/>
  <c r="L1487" i="22"/>
  <c r="M1487" i="22"/>
  <c r="L1483" i="22"/>
  <c r="M1483" i="22"/>
  <c r="L1479" i="22"/>
  <c r="M1479" i="22"/>
  <c r="L1475" i="22"/>
  <c r="M1475" i="22"/>
  <c r="L1471" i="22"/>
  <c r="M1471" i="22"/>
  <c r="L1467" i="22"/>
  <c r="M1467" i="22"/>
  <c r="L1463" i="22"/>
  <c r="M1463" i="22"/>
  <c r="L1459" i="22"/>
  <c r="M1459" i="22"/>
  <c r="L1455" i="22"/>
  <c r="M1455" i="22"/>
  <c r="L1451" i="22"/>
  <c r="M1451" i="22"/>
  <c r="L1447" i="22"/>
  <c r="M1447" i="22"/>
  <c r="L1443" i="22"/>
  <c r="M1443" i="22"/>
  <c r="L1439" i="22"/>
  <c r="M1439" i="22"/>
  <c r="L1435" i="22"/>
  <c r="M1435" i="22"/>
  <c r="L1431" i="22"/>
  <c r="M1431" i="22"/>
  <c r="L1427" i="22"/>
  <c r="M1427" i="22"/>
  <c r="L1423" i="22"/>
  <c r="M1423" i="22"/>
  <c r="L1419" i="22"/>
  <c r="M1419" i="22"/>
  <c r="L1415" i="22"/>
  <c r="M1415" i="22"/>
  <c r="L1411" i="22"/>
  <c r="M1411" i="22"/>
  <c r="L1407" i="22"/>
  <c r="M1407" i="22"/>
  <c r="L1403" i="22"/>
  <c r="M1403" i="22"/>
  <c r="L1399" i="22"/>
  <c r="M1399" i="22"/>
  <c r="L1395" i="22"/>
  <c r="M1395" i="22"/>
  <c r="L1391" i="22"/>
  <c r="M1391" i="22"/>
  <c r="L1387" i="22"/>
  <c r="M1387" i="22"/>
  <c r="L1383" i="22"/>
  <c r="M1383" i="22"/>
  <c r="L1379" i="22"/>
  <c r="M1379" i="22"/>
  <c r="L1375" i="22"/>
  <c r="M1375" i="22"/>
  <c r="L1371" i="22"/>
  <c r="M1371" i="22"/>
  <c r="L1367" i="22"/>
  <c r="M1367" i="22"/>
  <c r="L1363" i="22"/>
  <c r="M1363" i="22"/>
  <c r="L1359" i="22"/>
  <c r="M1359" i="22"/>
  <c r="L1355" i="22"/>
  <c r="M1355" i="22"/>
  <c r="L1351" i="22"/>
  <c r="M1351" i="22"/>
  <c r="L1347" i="22"/>
  <c r="M1347" i="22"/>
  <c r="L1343" i="22"/>
  <c r="M1343" i="22"/>
  <c r="L1339" i="22"/>
  <c r="M1339" i="22"/>
  <c r="L1335" i="22"/>
  <c r="M1335" i="22"/>
  <c r="L1331" i="22"/>
  <c r="M1331" i="22"/>
  <c r="L1327" i="22"/>
  <c r="M1327" i="22"/>
  <c r="L1323" i="22"/>
  <c r="M1323" i="22"/>
  <c r="L1319" i="22"/>
  <c r="M1319" i="22"/>
  <c r="L1315" i="22"/>
  <c r="M1315" i="22"/>
  <c r="L1311" i="22"/>
  <c r="M1311" i="22"/>
  <c r="L1307" i="22"/>
  <c r="M1307" i="22"/>
  <c r="L1303" i="22"/>
  <c r="M1303" i="22"/>
  <c r="L1299" i="22"/>
  <c r="M1299" i="22"/>
  <c r="L1295" i="22"/>
  <c r="M1295" i="22"/>
  <c r="L1291" i="22"/>
  <c r="M1291" i="22"/>
  <c r="L1287" i="22"/>
  <c r="M1287" i="22"/>
  <c r="L1283" i="22"/>
  <c r="M1283" i="22"/>
  <c r="L1279" i="22"/>
  <c r="M1279" i="22"/>
  <c r="L1275" i="22"/>
  <c r="M1275" i="22"/>
  <c r="L1271" i="22"/>
  <c r="M1271" i="22"/>
  <c r="L1267" i="22"/>
  <c r="M1267" i="22"/>
  <c r="L1263" i="22"/>
  <c r="M1263" i="22"/>
  <c r="L1259" i="22"/>
  <c r="M1259" i="22"/>
  <c r="L1255" i="22"/>
  <c r="M1255" i="22"/>
  <c r="L1251" i="22"/>
  <c r="M1251" i="22"/>
  <c r="L1247" i="22"/>
  <c r="M1247" i="22"/>
  <c r="L1243" i="22"/>
  <c r="M1243" i="22"/>
  <c r="L1239" i="22"/>
  <c r="M1239" i="22"/>
  <c r="L1235" i="22"/>
  <c r="M1235" i="22"/>
  <c r="L1231" i="22"/>
  <c r="M1231" i="22"/>
  <c r="L1227" i="22"/>
  <c r="M1227" i="22"/>
  <c r="L1223" i="22"/>
  <c r="M1223" i="22"/>
  <c r="L1219" i="22"/>
  <c r="M1219" i="22"/>
  <c r="L1215" i="22"/>
  <c r="M1215" i="22"/>
  <c r="L1211" i="22"/>
  <c r="M1211" i="22"/>
  <c r="L1207" i="22"/>
  <c r="M1207" i="22"/>
  <c r="L1203" i="22"/>
  <c r="M1203" i="22"/>
  <c r="L1199" i="22"/>
  <c r="M1199" i="22"/>
  <c r="L1195" i="22"/>
  <c r="M1195" i="22"/>
  <c r="L1191" i="22"/>
  <c r="M1191" i="22"/>
  <c r="L1187" i="22"/>
  <c r="M1187" i="22"/>
  <c r="L1183" i="22"/>
  <c r="M1183" i="22"/>
  <c r="L1179" i="22"/>
  <c r="M1179" i="22"/>
  <c r="L1175" i="22"/>
  <c r="M1175" i="22"/>
  <c r="L1171" i="22"/>
  <c r="M1171" i="22"/>
  <c r="F1140" i="22"/>
  <c r="L1139" i="22"/>
  <c r="F1136" i="22"/>
  <c r="L1135" i="22"/>
  <c r="F1132" i="22"/>
  <c r="L1131" i="22"/>
  <c r="F1128" i="22"/>
  <c r="L1127" i="22"/>
  <c r="F1124" i="22"/>
  <c r="L1123" i="22"/>
  <c r="F1120" i="22"/>
  <c r="L1119" i="22"/>
  <c r="F1116" i="22"/>
  <c r="L1115" i="22"/>
  <c r="F1112" i="22"/>
  <c r="L1111" i="22"/>
  <c r="F1108" i="22"/>
  <c r="L1107" i="22"/>
  <c r="F1104" i="22"/>
  <c r="L1103" i="22"/>
  <c r="F1100" i="22"/>
  <c r="L1099" i="22"/>
  <c r="F1096" i="22"/>
  <c r="L1095" i="22"/>
  <c r="F1092" i="22"/>
  <c r="L1091" i="22"/>
  <c r="F1088" i="22"/>
  <c r="L1087" i="22"/>
  <c r="F1084" i="22"/>
  <c r="L1083" i="22"/>
  <c r="F1080" i="22"/>
  <c r="L1079" i="22"/>
  <c r="F1076" i="22"/>
  <c r="L1075" i="22"/>
  <c r="F1072" i="22"/>
  <c r="L1071" i="22"/>
  <c r="F1068" i="22"/>
  <c r="L1067" i="22"/>
  <c r="F1064" i="22"/>
  <c r="L1063" i="22"/>
  <c r="F1060" i="22"/>
  <c r="L1059" i="22"/>
  <c r="F1056" i="22"/>
  <c r="L1055" i="22"/>
  <c r="F1052" i="22"/>
  <c r="L1051" i="22"/>
  <c r="F1048" i="22"/>
  <c r="L1047" i="22"/>
  <c r="F1044" i="22"/>
  <c r="M974" i="22"/>
  <c r="L974" i="22"/>
  <c r="E974" i="22"/>
  <c r="G974" i="22"/>
  <c r="I974" i="22"/>
  <c r="M966" i="22"/>
  <c r="L966" i="22"/>
  <c r="E966" i="22"/>
  <c r="G966" i="22"/>
  <c r="I966" i="22"/>
  <c r="M958" i="22"/>
  <c r="L958" i="22"/>
  <c r="E958" i="22"/>
  <c r="G958" i="22"/>
  <c r="I958" i="22"/>
  <c r="M950" i="22"/>
  <c r="L950" i="22"/>
  <c r="E950" i="22"/>
  <c r="G950" i="22"/>
  <c r="I950" i="22"/>
  <c r="E942" i="22"/>
  <c r="F942" i="22"/>
  <c r="G942" i="22"/>
  <c r="I942" i="22"/>
  <c r="E934" i="22"/>
  <c r="F934" i="22"/>
  <c r="G934" i="22"/>
  <c r="I934" i="22"/>
  <c r="E926" i="22"/>
  <c r="F926" i="22"/>
  <c r="G926" i="22"/>
  <c r="I926" i="22"/>
  <c r="E918" i="22"/>
  <c r="F918" i="22"/>
  <c r="G918" i="22"/>
  <c r="I918" i="22"/>
  <c r="E910" i="22"/>
  <c r="F910" i="22"/>
  <c r="G910" i="22"/>
  <c r="I910" i="22"/>
  <c r="E902" i="22"/>
  <c r="F902" i="22"/>
  <c r="G902" i="22"/>
  <c r="I902" i="22"/>
  <c r="E894" i="22"/>
  <c r="F894" i="22"/>
  <c r="G894" i="22"/>
  <c r="I894" i="22"/>
  <c r="E886" i="22"/>
  <c r="F886" i="22"/>
  <c r="G886" i="22"/>
  <c r="I886" i="22"/>
  <c r="M1168" i="22"/>
  <c r="M1167" i="22"/>
  <c r="M1166" i="22"/>
  <c r="M1165" i="22"/>
  <c r="M1164" i="22"/>
  <c r="M1163" i="22"/>
  <c r="M1162" i="22"/>
  <c r="M1161" i="22"/>
  <c r="M1160" i="22"/>
  <c r="M1159" i="22"/>
  <c r="M1158" i="22"/>
  <c r="M1157" i="22"/>
  <c r="M1156" i="22"/>
  <c r="M1155" i="22"/>
  <c r="M1154" i="22"/>
  <c r="M1153" i="22"/>
  <c r="M1152" i="22"/>
  <c r="M1151" i="22"/>
  <c r="M1150" i="22"/>
  <c r="M1149" i="22"/>
  <c r="M1148" i="22"/>
  <c r="M1147" i="22"/>
  <c r="M1146" i="22"/>
  <c r="M1145" i="22"/>
  <c r="M1144" i="22"/>
  <c r="M1143" i="22"/>
  <c r="M1142" i="22"/>
  <c r="M1141" i="22"/>
  <c r="G1138" i="22"/>
  <c r="I1138" i="22"/>
  <c r="G1134" i="22"/>
  <c r="I1134" i="22"/>
  <c r="G1130" i="22"/>
  <c r="I1130" i="22"/>
  <c r="G1126" i="22"/>
  <c r="I1126" i="22"/>
  <c r="G1122" i="22"/>
  <c r="I1122" i="22"/>
  <c r="G1118" i="22"/>
  <c r="I1118" i="22"/>
  <c r="G1114" i="22"/>
  <c r="I1114" i="22"/>
  <c r="G1110" i="22"/>
  <c r="I1110" i="22"/>
  <c r="G1106" i="22"/>
  <c r="I1106" i="22"/>
  <c r="G1102" i="22"/>
  <c r="I1102" i="22"/>
  <c r="G1098" i="22"/>
  <c r="I1098" i="22"/>
  <c r="G1094" i="22"/>
  <c r="I1094" i="22"/>
  <c r="G1090" i="22"/>
  <c r="I1090" i="22"/>
  <c r="G1086" i="22"/>
  <c r="I1086" i="22"/>
  <c r="G1082" i="22"/>
  <c r="I1082" i="22"/>
  <c r="G1078" i="22"/>
  <c r="I1078" i="22"/>
  <c r="G1074" i="22"/>
  <c r="I1074" i="22"/>
  <c r="G1070" i="22"/>
  <c r="I1070" i="22"/>
  <c r="G1066" i="22"/>
  <c r="I1066" i="22"/>
  <c r="G1062" i="22"/>
  <c r="I1062" i="22"/>
  <c r="G1058" i="22"/>
  <c r="I1058" i="22"/>
  <c r="G1054" i="22"/>
  <c r="I1054" i="22"/>
  <c r="G1050" i="22"/>
  <c r="I1050" i="22"/>
  <c r="G1046" i="22"/>
  <c r="I1046" i="22"/>
  <c r="G1042" i="22"/>
  <c r="I1042" i="22"/>
  <c r="G1038" i="22"/>
  <c r="I1038" i="22"/>
  <c r="G1034" i="22"/>
  <c r="I1034" i="22"/>
  <c r="G1030" i="22"/>
  <c r="I1030" i="22"/>
  <c r="E975" i="22"/>
  <c r="F975" i="22"/>
  <c r="G975" i="22"/>
  <c r="I975" i="22"/>
  <c r="E967" i="22"/>
  <c r="F967" i="22"/>
  <c r="G967" i="22"/>
  <c r="I967" i="22"/>
  <c r="E959" i="22"/>
  <c r="F959" i="22"/>
  <c r="G959" i="22"/>
  <c r="I959" i="22"/>
  <c r="E951" i="22"/>
  <c r="F951" i="22"/>
  <c r="G951" i="22"/>
  <c r="I951" i="22"/>
  <c r="M945" i="22"/>
  <c r="L945" i="22"/>
  <c r="M937" i="22"/>
  <c r="L937" i="22"/>
  <c r="M929" i="22"/>
  <c r="L929" i="22"/>
  <c r="M921" i="22"/>
  <c r="L921" i="22"/>
  <c r="M913" i="22"/>
  <c r="L913" i="22"/>
  <c r="M905" i="22"/>
  <c r="L905" i="22"/>
  <c r="M897" i="22"/>
  <c r="L897" i="22"/>
  <c r="M889" i="22"/>
  <c r="L889" i="22"/>
  <c r="M881" i="22"/>
  <c r="L881" i="22"/>
  <c r="G1141" i="22"/>
  <c r="I1141" i="22"/>
  <c r="F1138" i="22"/>
  <c r="L1137" i="22"/>
  <c r="G1137" i="22"/>
  <c r="I1137" i="22"/>
  <c r="F1134" i="22"/>
  <c r="L1133" i="22"/>
  <c r="G1133" i="22"/>
  <c r="I1133" i="22"/>
  <c r="F1130" i="22"/>
  <c r="L1129" i="22"/>
  <c r="G1129" i="22"/>
  <c r="I1129" i="22"/>
  <c r="F1126" i="22"/>
  <c r="L1125" i="22"/>
  <c r="G1125" i="22"/>
  <c r="I1125" i="22"/>
  <c r="F1122" i="22"/>
  <c r="L1121" i="22"/>
  <c r="G1121" i="22"/>
  <c r="I1121" i="22"/>
  <c r="F1118" i="22"/>
  <c r="L1117" i="22"/>
  <c r="G1117" i="22"/>
  <c r="I1117" i="22"/>
  <c r="F1114" i="22"/>
  <c r="L1113" i="22"/>
  <c r="G1113" i="22"/>
  <c r="I1113" i="22"/>
  <c r="F1110" i="22"/>
  <c r="L1109" i="22"/>
  <c r="G1109" i="22"/>
  <c r="I1109" i="22"/>
  <c r="F1106" i="22"/>
  <c r="L1105" i="22"/>
  <c r="G1105" i="22"/>
  <c r="I1105" i="22"/>
  <c r="F1102" i="22"/>
  <c r="L1101" i="22"/>
  <c r="G1101" i="22"/>
  <c r="I1101" i="22"/>
  <c r="F1098" i="22"/>
  <c r="L1097" i="22"/>
  <c r="G1097" i="22"/>
  <c r="I1097" i="22"/>
  <c r="F1094" i="22"/>
  <c r="L1093" i="22"/>
  <c r="G1093" i="22"/>
  <c r="I1093" i="22"/>
  <c r="F1090" i="22"/>
  <c r="L1089" i="22"/>
  <c r="G1089" i="22"/>
  <c r="I1089" i="22"/>
  <c r="F1086" i="22"/>
  <c r="L1085" i="22"/>
  <c r="G1085" i="22"/>
  <c r="I1085" i="22"/>
  <c r="F1082" i="22"/>
  <c r="L1081" i="22"/>
  <c r="G1081" i="22"/>
  <c r="I1081" i="22"/>
  <c r="F1078" i="22"/>
  <c r="L1077" i="22"/>
  <c r="G1077" i="22"/>
  <c r="I1077" i="22"/>
  <c r="F1074" i="22"/>
  <c r="L1073" i="22"/>
  <c r="G1073" i="22"/>
  <c r="I1073" i="22"/>
  <c r="F1070" i="22"/>
  <c r="L1069" i="22"/>
  <c r="G1069" i="22"/>
  <c r="I1069" i="22"/>
  <c r="F1066" i="22"/>
  <c r="L1065" i="22"/>
  <c r="G1065" i="22"/>
  <c r="I1065" i="22"/>
  <c r="F1062" i="22"/>
  <c r="L1061" i="22"/>
  <c r="G1061" i="22"/>
  <c r="I1061" i="22"/>
  <c r="F1058" i="22"/>
  <c r="L1057" i="22"/>
  <c r="G1057" i="22"/>
  <c r="I1057" i="22"/>
  <c r="F1054" i="22"/>
  <c r="L1053" i="22"/>
  <c r="G1053" i="22"/>
  <c r="I1053" i="22"/>
  <c r="F1050" i="22"/>
  <c r="L1049" i="22"/>
  <c r="G1049" i="22"/>
  <c r="I1049" i="22"/>
  <c r="F1046" i="22"/>
  <c r="L1045" i="22"/>
  <c r="G1045" i="22"/>
  <c r="I1045" i="22"/>
  <c r="F1042" i="22"/>
  <c r="L1041" i="22"/>
  <c r="G1041" i="22"/>
  <c r="I1041" i="22"/>
  <c r="F1038" i="22"/>
  <c r="L1037" i="22"/>
  <c r="G1037" i="22"/>
  <c r="I1037" i="22"/>
  <c r="F1034" i="22"/>
  <c r="L1033" i="22"/>
  <c r="G1033" i="22"/>
  <c r="I1033" i="22"/>
  <c r="F1030" i="22"/>
  <c r="L1029" i="22"/>
  <c r="G1029" i="22"/>
  <c r="I1029" i="22"/>
  <c r="L1025" i="22"/>
  <c r="M1025" i="22"/>
  <c r="L1024" i="22"/>
  <c r="M1024" i="22"/>
  <c r="L1023" i="22"/>
  <c r="M1023" i="22"/>
  <c r="L1022" i="22"/>
  <c r="M1022" i="22"/>
  <c r="L1021" i="22"/>
  <c r="M1021" i="22"/>
  <c r="L1020" i="22"/>
  <c r="M1020" i="22"/>
  <c r="L1019" i="22"/>
  <c r="M1019" i="22"/>
  <c r="L1018" i="22"/>
  <c r="M1018" i="22"/>
  <c r="L1017" i="22"/>
  <c r="M1017" i="22"/>
  <c r="L1016" i="22"/>
  <c r="M1016" i="22"/>
  <c r="L1015" i="22"/>
  <c r="M1015" i="22"/>
  <c r="L1014" i="22"/>
  <c r="M1014" i="22"/>
  <c r="L1013" i="22"/>
  <c r="M1013" i="22"/>
  <c r="L1012" i="22"/>
  <c r="M1012" i="22"/>
  <c r="L1011" i="22"/>
  <c r="M1011" i="22"/>
  <c r="L1010" i="22"/>
  <c r="M1010" i="22"/>
  <c r="L1009" i="22"/>
  <c r="M1009" i="22"/>
  <c r="L1008" i="22"/>
  <c r="M1008" i="22"/>
  <c r="L1007" i="22"/>
  <c r="M1007" i="22"/>
  <c r="L1006" i="22"/>
  <c r="M1006" i="22"/>
  <c r="L1005" i="22"/>
  <c r="M1005" i="22"/>
  <c r="L1004" i="22"/>
  <c r="M1004" i="22"/>
  <c r="L1003" i="22"/>
  <c r="M1003" i="22"/>
  <c r="L1002" i="22"/>
  <c r="M1002" i="22"/>
  <c r="L1001" i="22"/>
  <c r="M1001" i="22"/>
  <c r="L1000" i="22"/>
  <c r="M1000" i="22"/>
  <c r="L999" i="22"/>
  <c r="M999" i="22"/>
  <c r="L998" i="22"/>
  <c r="M998" i="22"/>
  <c r="L997" i="22"/>
  <c r="M997" i="22"/>
  <c r="L996" i="22"/>
  <c r="M996" i="22"/>
  <c r="L995" i="22"/>
  <c r="M995" i="22"/>
  <c r="L994" i="22"/>
  <c r="M994" i="22"/>
  <c r="L993" i="22"/>
  <c r="M993" i="22"/>
  <c r="L992" i="22"/>
  <c r="M992" i="22"/>
  <c r="L991" i="22"/>
  <c r="M991" i="22"/>
  <c r="L990" i="22"/>
  <c r="M990" i="22"/>
  <c r="L989" i="22"/>
  <c r="M989" i="22"/>
  <c r="L988" i="22"/>
  <c r="M988" i="22"/>
  <c r="L987" i="22"/>
  <c r="M987" i="22"/>
  <c r="L986" i="22"/>
  <c r="M986" i="22"/>
  <c r="L985" i="22"/>
  <c r="M985" i="22"/>
  <c r="L984" i="22"/>
  <c r="M984" i="22"/>
  <c r="L983" i="22"/>
  <c r="M983" i="22"/>
  <c r="L982" i="22"/>
  <c r="M982" i="22"/>
  <c r="L981" i="22"/>
  <c r="M981" i="22"/>
  <c r="L980" i="22"/>
  <c r="M980" i="22"/>
  <c r="L979" i="22"/>
  <c r="M979" i="22"/>
  <c r="L978" i="22"/>
  <c r="M978" i="22"/>
  <c r="L977" i="22"/>
  <c r="M977" i="22"/>
  <c r="L976" i="22"/>
  <c r="M976" i="22"/>
  <c r="M970" i="22"/>
  <c r="L970" i="22"/>
  <c r="E970" i="22"/>
  <c r="G970" i="22"/>
  <c r="I970" i="22"/>
  <c r="M962" i="22"/>
  <c r="L962" i="22"/>
  <c r="E962" i="22"/>
  <c r="G962" i="22"/>
  <c r="I962" i="22"/>
  <c r="M954" i="22"/>
  <c r="L954" i="22"/>
  <c r="E954" i="22"/>
  <c r="G954" i="22"/>
  <c r="I954" i="22"/>
  <c r="E946" i="22"/>
  <c r="F946" i="22"/>
  <c r="G946" i="22"/>
  <c r="I946" i="22"/>
  <c r="E938" i="22"/>
  <c r="F938" i="22"/>
  <c r="G938" i="22"/>
  <c r="I938" i="22"/>
  <c r="E930" i="22"/>
  <c r="F930" i="22"/>
  <c r="G930" i="22"/>
  <c r="I930" i="22"/>
  <c r="E922" i="22"/>
  <c r="F922" i="22"/>
  <c r="G922" i="22"/>
  <c r="I922" i="22"/>
  <c r="E914" i="22"/>
  <c r="F914" i="22"/>
  <c r="G914" i="22"/>
  <c r="I914" i="22"/>
  <c r="E906" i="22"/>
  <c r="F906" i="22"/>
  <c r="G906" i="22"/>
  <c r="I906" i="22"/>
  <c r="E898" i="22"/>
  <c r="F898" i="22"/>
  <c r="G898" i="22"/>
  <c r="I898" i="22"/>
  <c r="E890" i="22"/>
  <c r="F890" i="22"/>
  <c r="G890" i="22"/>
  <c r="I890" i="22"/>
  <c r="E882" i="22"/>
  <c r="F882" i="22"/>
  <c r="G882" i="22"/>
  <c r="I882" i="22"/>
  <c r="E971" i="22"/>
  <c r="F971" i="22"/>
  <c r="G971" i="22"/>
  <c r="I971" i="22"/>
  <c r="E963" i="22"/>
  <c r="F963" i="22"/>
  <c r="G963" i="22"/>
  <c r="I963" i="22"/>
  <c r="E955" i="22"/>
  <c r="F955" i="22"/>
  <c r="G955" i="22"/>
  <c r="I955" i="22"/>
  <c r="M949" i="22"/>
  <c r="L949" i="22"/>
  <c r="M941" i="22"/>
  <c r="L941" i="22"/>
  <c r="M933" i="22"/>
  <c r="L933" i="22"/>
  <c r="M925" i="22"/>
  <c r="L925" i="22"/>
  <c r="M917" i="22"/>
  <c r="L917" i="22"/>
  <c r="M909" i="22"/>
  <c r="L909" i="22"/>
  <c r="M901" i="22"/>
  <c r="L901" i="22"/>
  <c r="M893" i="22"/>
  <c r="L893" i="22"/>
  <c r="M885" i="22"/>
  <c r="L885" i="22"/>
  <c r="E806" i="22"/>
  <c r="F806" i="22"/>
  <c r="G806" i="22"/>
  <c r="I806" i="22"/>
  <c r="E802" i="22"/>
  <c r="F802" i="22"/>
  <c r="G802" i="22"/>
  <c r="I802" i="22"/>
  <c r="E798" i="22"/>
  <c r="F798" i="22"/>
  <c r="G798" i="22"/>
  <c r="I798" i="22"/>
  <c r="E794" i="22"/>
  <c r="F794" i="22"/>
  <c r="G794" i="22"/>
  <c r="I794" i="22"/>
  <c r="E790" i="22"/>
  <c r="F790" i="22"/>
  <c r="G790" i="22"/>
  <c r="I790" i="22"/>
  <c r="E786" i="22"/>
  <c r="F786" i="22"/>
  <c r="G786" i="22"/>
  <c r="I786" i="22"/>
  <c r="E782" i="22"/>
  <c r="F782" i="22"/>
  <c r="G782" i="22"/>
  <c r="I782" i="22"/>
  <c r="E778" i="22"/>
  <c r="F778" i="22"/>
  <c r="G778" i="22"/>
  <c r="I778" i="22"/>
  <c r="E774" i="22"/>
  <c r="F774" i="22"/>
  <c r="G774" i="22"/>
  <c r="I774" i="22"/>
  <c r="E770" i="22"/>
  <c r="F770" i="22"/>
  <c r="G770" i="22"/>
  <c r="I770" i="22"/>
  <c r="E766" i="22"/>
  <c r="F766" i="22"/>
  <c r="G766" i="22"/>
  <c r="I766" i="22"/>
  <c r="E762" i="22"/>
  <c r="F762" i="22"/>
  <c r="G762" i="22"/>
  <c r="I762" i="22"/>
  <c r="E758" i="22"/>
  <c r="F758" i="22"/>
  <c r="G758" i="22"/>
  <c r="I758" i="22"/>
  <c r="L754" i="22"/>
  <c r="M754" i="22"/>
  <c r="L750" i="22"/>
  <c r="M750" i="22"/>
  <c r="L746" i="22"/>
  <c r="M746" i="22"/>
  <c r="L742" i="22"/>
  <c r="M742" i="22"/>
  <c r="L975" i="22"/>
  <c r="F972" i="22"/>
  <c r="L971" i="22"/>
  <c r="F968" i="22"/>
  <c r="L967" i="22"/>
  <c r="F964" i="22"/>
  <c r="L963" i="22"/>
  <c r="F960" i="22"/>
  <c r="L959" i="22"/>
  <c r="F956" i="22"/>
  <c r="L955" i="22"/>
  <c r="F952" i="22"/>
  <c r="L951" i="22"/>
  <c r="F948" i="22"/>
  <c r="L947" i="22"/>
  <c r="G947" i="22"/>
  <c r="I947" i="22"/>
  <c r="F944" i="22"/>
  <c r="L943" i="22"/>
  <c r="G943" i="22"/>
  <c r="I943" i="22"/>
  <c r="F940" i="22"/>
  <c r="L939" i="22"/>
  <c r="G939" i="22"/>
  <c r="I939" i="22"/>
  <c r="F936" i="22"/>
  <c r="L935" i="22"/>
  <c r="G935" i="22"/>
  <c r="I935" i="22"/>
  <c r="F932" i="22"/>
  <c r="L931" i="22"/>
  <c r="G931" i="22"/>
  <c r="I931" i="22"/>
  <c r="F928" i="22"/>
  <c r="L927" i="22"/>
  <c r="G927" i="22"/>
  <c r="I927" i="22"/>
  <c r="F924" i="22"/>
  <c r="L923" i="22"/>
  <c r="G923" i="22"/>
  <c r="I923" i="22"/>
  <c r="F920" i="22"/>
  <c r="L919" i="22"/>
  <c r="G919" i="22"/>
  <c r="I919" i="22"/>
  <c r="F916" i="22"/>
  <c r="L915" i="22"/>
  <c r="G915" i="22"/>
  <c r="I915" i="22"/>
  <c r="F912" i="22"/>
  <c r="L911" i="22"/>
  <c r="G911" i="22"/>
  <c r="I911" i="22"/>
  <c r="F908" i="22"/>
  <c r="L907" i="22"/>
  <c r="G907" i="22"/>
  <c r="I907" i="22"/>
  <c r="F904" i="22"/>
  <c r="L903" i="22"/>
  <c r="G903" i="22"/>
  <c r="I903" i="22"/>
  <c r="F900" i="22"/>
  <c r="L899" i="22"/>
  <c r="G899" i="22"/>
  <c r="I899" i="22"/>
  <c r="F896" i="22"/>
  <c r="L895" i="22"/>
  <c r="G895" i="22"/>
  <c r="I895" i="22"/>
  <c r="F892" i="22"/>
  <c r="L891" i="22"/>
  <c r="G891" i="22"/>
  <c r="I891" i="22"/>
  <c r="F888" i="22"/>
  <c r="L887" i="22"/>
  <c r="G887" i="22"/>
  <c r="I887" i="22"/>
  <c r="F884" i="22"/>
  <c r="L883" i="22"/>
  <c r="G883" i="22"/>
  <c r="I883" i="22"/>
  <c r="F880" i="22"/>
  <c r="L879" i="22"/>
  <c r="G879" i="22"/>
  <c r="I879" i="22"/>
  <c r="F876" i="22"/>
  <c r="L875" i="22"/>
  <c r="G875" i="22"/>
  <c r="I875" i="22"/>
  <c r="F872" i="22"/>
  <c r="L871" i="22"/>
  <c r="G871" i="22"/>
  <c r="I871" i="22"/>
  <c r="F868" i="22"/>
  <c r="L867" i="22"/>
  <c r="G867" i="22"/>
  <c r="I867" i="22"/>
  <c r="F864" i="22"/>
  <c r="L863" i="22"/>
  <c r="G863" i="22"/>
  <c r="I863" i="22"/>
  <c r="F860" i="22"/>
  <c r="L859" i="22"/>
  <c r="G859" i="22"/>
  <c r="I859" i="22"/>
  <c r="F856" i="22"/>
  <c r="L855" i="22"/>
  <c r="G855" i="22"/>
  <c r="I855" i="22"/>
  <c r="F852" i="22"/>
  <c r="L851" i="22"/>
  <c r="G851" i="22"/>
  <c r="I851" i="22"/>
  <c r="F848" i="22"/>
  <c r="L847" i="22"/>
  <c r="G847" i="22"/>
  <c r="I847" i="22"/>
  <c r="F844" i="22"/>
  <c r="L843" i="22"/>
  <c r="G843" i="22"/>
  <c r="I843" i="22"/>
  <c r="F840" i="22"/>
  <c r="L839" i="22"/>
  <c r="G839" i="22"/>
  <c r="I839" i="22"/>
  <c r="F836" i="22"/>
  <c r="L835" i="22"/>
  <c r="G835" i="22"/>
  <c r="I835" i="22"/>
  <c r="F832" i="22"/>
  <c r="L831" i="22"/>
  <c r="G831" i="22"/>
  <c r="I831" i="22"/>
  <c r="F828" i="22"/>
  <c r="L827" i="22"/>
  <c r="G827" i="22"/>
  <c r="I827" i="22"/>
  <c r="F824" i="22"/>
  <c r="L823" i="22"/>
  <c r="G823" i="22"/>
  <c r="I823" i="22"/>
  <c r="F820" i="22"/>
  <c r="L819" i="22"/>
  <c r="G819" i="22"/>
  <c r="I819" i="22"/>
  <c r="F816" i="22"/>
  <c r="E807" i="22"/>
  <c r="F807" i="22"/>
  <c r="G807" i="22"/>
  <c r="I807" i="22"/>
  <c r="E803" i="22"/>
  <c r="F803" i="22"/>
  <c r="G803" i="22"/>
  <c r="I803" i="22"/>
  <c r="E799" i="22"/>
  <c r="F799" i="22"/>
  <c r="G799" i="22"/>
  <c r="I799" i="22"/>
  <c r="E795" i="22"/>
  <c r="F795" i="22"/>
  <c r="G795" i="22"/>
  <c r="I795" i="22"/>
  <c r="E791" i="22"/>
  <c r="F791" i="22"/>
  <c r="G791" i="22"/>
  <c r="I791" i="22"/>
  <c r="E787" i="22"/>
  <c r="F787" i="22"/>
  <c r="G787" i="22"/>
  <c r="I787" i="22"/>
  <c r="E783" i="22"/>
  <c r="F783" i="22"/>
  <c r="G783" i="22"/>
  <c r="I783" i="22"/>
  <c r="E779" i="22"/>
  <c r="F779" i="22"/>
  <c r="G779" i="22"/>
  <c r="I779" i="22"/>
  <c r="E775" i="22"/>
  <c r="F775" i="22"/>
  <c r="G775" i="22"/>
  <c r="I775" i="22"/>
  <c r="E771" i="22"/>
  <c r="F771" i="22"/>
  <c r="G771" i="22"/>
  <c r="I771" i="22"/>
  <c r="E767" i="22"/>
  <c r="F767" i="22"/>
  <c r="G767" i="22"/>
  <c r="I767" i="22"/>
  <c r="E763" i="22"/>
  <c r="F763" i="22"/>
  <c r="G763" i="22"/>
  <c r="I763" i="22"/>
  <c r="E759" i="22"/>
  <c r="F759" i="22"/>
  <c r="G759" i="22"/>
  <c r="I759" i="22"/>
  <c r="E755" i="22"/>
  <c r="F755" i="22"/>
  <c r="G755" i="22"/>
  <c r="I755" i="22"/>
  <c r="G878" i="22"/>
  <c r="I878" i="22"/>
  <c r="G874" i="22"/>
  <c r="I874" i="22"/>
  <c r="G870" i="22"/>
  <c r="I870" i="22"/>
  <c r="G866" i="22"/>
  <c r="I866" i="22"/>
  <c r="G862" i="22"/>
  <c r="I862" i="22"/>
  <c r="G858" i="22"/>
  <c r="I858" i="22"/>
  <c r="G854" i="22"/>
  <c r="I854" i="22"/>
  <c r="G850" i="22"/>
  <c r="I850" i="22"/>
  <c r="G846" i="22"/>
  <c r="I846" i="22"/>
  <c r="G842" i="22"/>
  <c r="I842" i="22"/>
  <c r="G838" i="22"/>
  <c r="I838" i="22"/>
  <c r="G834" i="22"/>
  <c r="I834" i="22"/>
  <c r="G830" i="22"/>
  <c r="I830" i="22"/>
  <c r="G826" i="22"/>
  <c r="I826" i="22"/>
  <c r="G822" i="22"/>
  <c r="I822" i="22"/>
  <c r="G818" i="22"/>
  <c r="I818" i="22"/>
  <c r="E815" i="22"/>
  <c r="G815" i="22"/>
  <c r="I815" i="22"/>
  <c r="E814" i="22"/>
  <c r="G814" i="22"/>
  <c r="I814" i="22"/>
  <c r="E813" i="22"/>
  <c r="G813" i="22"/>
  <c r="I813" i="22"/>
  <c r="E812" i="22"/>
  <c r="G812" i="22"/>
  <c r="I812" i="22"/>
  <c r="E811" i="22"/>
  <c r="G811" i="22"/>
  <c r="I811" i="22"/>
  <c r="E810" i="22"/>
  <c r="G810" i="22"/>
  <c r="I810" i="22"/>
  <c r="E809" i="22"/>
  <c r="G809" i="22"/>
  <c r="I809" i="22"/>
  <c r="E808" i="22"/>
  <c r="G808" i="22"/>
  <c r="I808" i="22"/>
  <c r="E804" i="22"/>
  <c r="F804" i="22"/>
  <c r="G804" i="22"/>
  <c r="I804" i="22"/>
  <c r="E800" i="22"/>
  <c r="F800" i="22"/>
  <c r="G800" i="22"/>
  <c r="I800" i="22"/>
  <c r="E796" i="22"/>
  <c r="F796" i="22"/>
  <c r="G796" i="22"/>
  <c r="I796" i="22"/>
  <c r="E792" i="22"/>
  <c r="F792" i="22"/>
  <c r="G792" i="22"/>
  <c r="I792" i="22"/>
  <c r="E788" i="22"/>
  <c r="F788" i="22"/>
  <c r="G788" i="22"/>
  <c r="I788" i="22"/>
  <c r="E784" i="22"/>
  <c r="F784" i="22"/>
  <c r="G784" i="22"/>
  <c r="I784" i="22"/>
  <c r="E780" i="22"/>
  <c r="F780" i="22"/>
  <c r="G780" i="22"/>
  <c r="I780" i="22"/>
  <c r="E776" i="22"/>
  <c r="F776" i="22"/>
  <c r="G776" i="22"/>
  <c r="I776" i="22"/>
  <c r="E772" i="22"/>
  <c r="F772" i="22"/>
  <c r="G772" i="22"/>
  <c r="I772" i="22"/>
  <c r="E768" i="22"/>
  <c r="F768" i="22"/>
  <c r="G768" i="22"/>
  <c r="I768" i="22"/>
  <c r="E764" i="22"/>
  <c r="F764" i="22"/>
  <c r="G764" i="22"/>
  <c r="I764" i="22"/>
  <c r="E760" i="22"/>
  <c r="F760" i="22"/>
  <c r="G760" i="22"/>
  <c r="I760" i="22"/>
  <c r="E756" i="22"/>
  <c r="F756" i="22"/>
  <c r="G756" i="22"/>
  <c r="I756" i="22"/>
  <c r="F878" i="22"/>
  <c r="L877" i="22"/>
  <c r="F874" i="22"/>
  <c r="L873" i="22"/>
  <c r="F870" i="22"/>
  <c r="L869" i="22"/>
  <c r="F866" i="22"/>
  <c r="L865" i="22"/>
  <c r="F862" i="22"/>
  <c r="L861" i="22"/>
  <c r="F858" i="22"/>
  <c r="L857" i="22"/>
  <c r="F854" i="22"/>
  <c r="L853" i="22"/>
  <c r="F850" i="22"/>
  <c r="L849" i="22"/>
  <c r="F846" i="22"/>
  <c r="L845" i="22"/>
  <c r="F842" i="22"/>
  <c r="L841" i="22"/>
  <c r="F838" i="22"/>
  <c r="L837" i="22"/>
  <c r="F834" i="22"/>
  <c r="L833" i="22"/>
  <c r="F830" i="22"/>
  <c r="L829" i="22"/>
  <c r="F826" i="22"/>
  <c r="L825" i="22"/>
  <c r="F822" i="22"/>
  <c r="L821" i="22"/>
  <c r="F818" i="22"/>
  <c r="L817" i="22"/>
  <c r="E805" i="22"/>
  <c r="F805" i="22"/>
  <c r="G805" i="22"/>
  <c r="I805" i="22"/>
  <c r="E801" i="22"/>
  <c r="F801" i="22"/>
  <c r="G801" i="22"/>
  <c r="I801" i="22"/>
  <c r="E797" i="22"/>
  <c r="F797" i="22"/>
  <c r="G797" i="22"/>
  <c r="I797" i="22"/>
  <c r="E793" i="22"/>
  <c r="F793" i="22"/>
  <c r="G793" i="22"/>
  <c r="I793" i="22"/>
  <c r="E789" i="22"/>
  <c r="F789" i="22"/>
  <c r="G789" i="22"/>
  <c r="I789" i="22"/>
  <c r="E785" i="22"/>
  <c r="F785" i="22"/>
  <c r="G785" i="22"/>
  <c r="I785" i="22"/>
  <c r="E781" i="22"/>
  <c r="F781" i="22"/>
  <c r="G781" i="22"/>
  <c r="I781" i="22"/>
  <c r="E777" i="22"/>
  <c r="F777" i="22"/>
  <c r="G777" i="22"/>
  <c r="I777" i="22"/>
  <c r="E773" i="22"/>
  <c r="F773" i="22"/>
  <c r="G773" i="22"/>
  <c r="I773" i="22"/>
  <c r="E769" i="22"/>
  <c r="F769" i="22"/>
  <c r="G769" i="22"/>
  <c r="I769" i="22"/>
  <c r="E765" i="22"/>
  <c r="F765" i="22"/>
  <c r="G765" i="22"/>
  <c r="I765" i="22"/>
  <c r="E761" i="22"/>
  <c r="F761" i="22"/>
  <c r="G761" i="22"/>
  <c r="I761" i="22"/>
  <c r="E757" i="22"/>
  <c r="F757" i="22"/>
  <c r="G757" i="22"/>
  <c r="I757" i="22"/>
  <c r="M728" i="22"/>
  <c r="M724" i="22"/>
  <c r="M720" i="22"/>
  <c r="M716" i="22"/>
  <c r="M712" i="22"/>
  <c r="L704" i="22"/>
  <c r="M704" i="22"/>
  <c r="L702" i="22"/>
  <c r="M702" i="22"/>
  <c r="L664" i="22"/>
  <c r="M664" i="22"/>
  <c r="L648" i="22"/>
  <c r="M648" i="22"/>
  <c r="M753" i="22"/>
  <c r="M749" i="22"/>
  <c r="M745" i="22"/>
  <c r="M741" i="22"/>
  <c r="M737" i="22"/>
  <c r="M733" i="22"/>
  <c r="M729" i="22"/>
  <c r="M725" i="22"/>
  <c r="M721" i="22"/>
  <c r="M717" i="22"/>
  <c r="M713" i="22"/>
  <c r="L710" i="22"/>
  <c r="M710" i="22"/>
  <c r="M707" i="22"/>
  <c r="L700" i="22"/>
  <c r="M700" i="22"/>
  <c r="L698" i="22"/>
  <c r="M698" i="22"/>
  <c r="L696" i="22"/>
  <c r="M696" i="22"/>
  <c r="L694" i="22"/>
  <c r="M694" i="22"/>
  <c r="L668" i="22"/>
  <c r="M668" i="22"/>
  <c r="L652" i="22"/>
  <c r="M652" i="22"/>
  <c r="M738" i="22"/>
  <c r="M734" i="22"/>
  <c r="M730" i="22"/>
  <c r="M726" i="22"/>
  <c r="M722" i="22"/>
  <c r="M718" i="22"/>
  <c r="M714" i="22"/>
  <c r="M708" i="22"/>
  <c r="L692" i="22"/>
  <c r="M692" i="22"/>
  <c r="L672" i="22"/>
  <c r="M672" i="22"/>
  <c r="L656" i="22"/>
  <c r="M656" i="22"/>
  <c r="L706" i="22"/>
  <c r="M706" i="22"/>
  <c r="L688" i="22"/>
  <c r="M688" i="22"/>
  <c r="L684" i="22"/>
  <c r="M684" i="22"/>
  <c r="L680" i="22"/>
  <c r="M680" i="22"/>
  <c r="L676" i="22"/>
  <c r="M676" i="22"/>
  <c r="L660" i="22"/>
  <c r="M660" i="22"/>
  <c r="L644" i="22"/>
  <c r="M644" i="22"/>
  <c r="L640" i="22"/>
  <c r="M640" i="22"/>
  <c r="L636" i="22"/>
  <c r="M636" i="22"/>
  <c r="L632" i="22"/>
  <c r="M632" i="22"/>
  <c r="L628" i="22"/>
  <c r="M628" i="22"/>
  <c r="L624" i="22"/>
  <c r="M624" i="22"/>
  <c r="L620" i="22"/>
  <c r="M620" i="22"/>
  <c r="L616" i="22"/>
  <c r="M616" i="22"/>
  <c r="L612" i="22"/>
  <c r="M612" i="22"/>
  <c r="L608" i="22"/>
  <c r="M608" i="22"/>
  <c r="L604" i="22"/>
  <c r="M604" i="22"/>
  <c r="L600" i="22"/>
  <c r="M600" i="22"/>
  <c r="L596" i="22"/>
  <c r="M596" i="22"/>
  <c r="M571" i="22"/>
  <c r="M567" i="22"/>
  <c r="M563" i="22"/>
  <c r="M559" i="22"/>
  <c r="G477" i="22"/>
  <c r="I477" i="22"/>
  <c r="E477" i="22"/>
  <c r="F477" i="22"/>
  <c r="G469" i="22"/>
  <c r="I469" i="22"/>
  <c r="E469" i="22"/>
  <c r="F469" i="22"/>
  <c r="G461" i="22"/>
  <c r="I461" i="22"/>
  <c r="E461" i="22"/>
  <c r="F461" i="22"/>
  <c r="G453" i="22"/>
  <c r="I453" i="22"/>
  <c r="E453" i="22"/>
  <c r="F453" i="22"/>
  <c r="G445" i="22"/>
  <c r="I445" i="22"/>
  <c r="E445" i="22"/>
  <c r="F445" i="22"/>
  <c r="G437" i="22"/>
  <c r="I437" i="22"/>
  <c r="E437" i="22"/>
  <c r="F437" i="22"/>
  <c r="G429" i="22"/>
  <c r="I429" i="22"/>
  <c r="E429" i="22"/>
  <c r="F429" i="22"/>
  <c r="G421" i="22"/>
  <c r="I421" i="22"/>
  <c r="E421" i="22"/>
  <c r="F421" i="22"/>
  <c r="G413" i="22"/>
  <c r="I413" i="22"/>
  <c r="E413" i="22"/>
  <c r="F413" i="22"/>
  <c r="G405" i="22"/>
  <c r="I405" i="22"/>
  <c r="E405" i="22"/>
  <c r="F405" i="22"/>
  <c r="F400" i="22"/>
  <c r="G400" i="22"/>
  <c r="I400" i="22"/>
  <c r="E400" i="22"/>
  <c r="F392" i="22"/>
  <c r="G392" i="22"/>
  <c r="I392" i="22"/>
  <c r="E392" i="22"/>
  <c r="M592" i="22"/>
  <c r="M588" i="22"/>
  <c r="M584" i="22"/>
  <c r="M580" i="22"/>
  <c r="M576" i="22"/>
  <c r="M572" i="22"/>
  <c r="M568" i="22"/>
  <c r="M564" i="22"/>
  <c r="M560" i="22"/>
  <c r="G482" i="22"/>
  <c r="I482" i="22"/>
  <c r="F482" i="22"/>
  <c r="G474" i="22"/>
  <c r="I474" i="22"/>
  <c r="F474" i="22"/>
  <c r="F398" i="22"/>
  <c r="G398" i="22"/>
  <c r="I398" i="22"/>
  <c r="E398" i="22"/>
  <c r="F390" i="22"/>
  <c r="G390" i="22"/>
  <c r="I390" i="22"/>
  <c r="E390" i="22"/>
  <c r="G481" i="22"/>
  <c r="I481" i="22"/>
  <c r="E481" i="22"/>
  <c r="F481" i="22"/>
  <c r="G473" i="22"/>
  <c r="I473" i="22"/>
  <c r="E473" i="22"/>
  <c r="F473" i="22"/>
  <c r="G465" i="22"/>
  <c r="I465" i="22"/>
  <c r="E465" i="22"/>
  <c r="F465" i="22"/>
  <c r="G457" i="22"/>
  <c r="I457" i="22"/>
  <c r="E457" i="22"/>
  <c r="F457" i="22"/>
  <c r="G449" i="22"/>
  <c r="I449" i="22"/>
  <c r="E449" i="22"/>
  <c r="F449" i="22"/>
  <c r="G441" i="22"/>
  <c r="I441" i="22"/>
  <c r="E441" i="22"/>
  <c r="F441" i="22"/>
  <c r="G433" i="22"/>
  <c r="I433" i="22"/>
  <c r="E433" i="22"/>
  <c r="F433" i="22"/>
  <c r="G425" i="22"/>
  <c r="I425" i="22"/>
  <c r="E425" i="22"/>
  <c r="F425" i="22"/>
  <c r="G417" i="22"/>
  <c r="I417" i="22"/>
  <c r="E417" i="22"/>
  <c r="F417" i="22"/>
  <c r="G409" i="22"/>
  <c r="I409" i="22"/>
  <c r="E409" i="22"/>
  <c r="F409" i="22"/>
  <c r="F396" i="22"/>
  <c r="G396" i="22"/>
  <c r="I396" i="22"/>
  <c r="E396" i="22"/>
  <c r="F388" i="22"/>
  <c r="G388" i="22"/>
  <c r="I388" i="22"/>
  <c r="E388" i="22"/>
  <c r="M690" i="22"/>
  <c r="M686" i="22"/>
  <c r="M682" i="22"/>
  <c r="M678" i="22"/>
  <c r="M674" i="22"/>
  <c r="M670" i="22"/>
  <c r="M666" i="22"/>
  <c r="M662" i="22"/>
  <c r="M658" i="22"/>
  <c r="M654" i="22"/>
  <c r="M650" i="22"/>
  <c r="M646" i="22"/>
  <c r="M642" i="22"/>
  <c r="M638" i="22"/>
  <c r="M634" i="22"/>
  <c r="M630" i="22"/>
  <c r="M626" i="22"/>
  <c r="M622" i="22"/>
  <c r="M618" i="22"/>
  <c r="M614" i="22"/>
  <c r="M610" i="22"/>
  <c r="M606" i="22"/>
  <c r="M602" i="22"/>
  <c r="M598" i="22"/>
  <c r="M594" i="22"/>
  <c r="M590" i="22"/>
  <c r="M586" i="22"/>
  <c r="M582" i="22"/>
  <c r="M578" i="22"/>
  <c r="M574" i="22"/>
  <c r="M570" i="22"/>
  <c r="M566" i="22"/>
  <c r="M562" i="22"/>
  <c r="M558" i="22"/>
  <c r="G478" i="22"/>
  <c r="I478" i="22"/>
  <c r="F478" i="22"/>
  <c r="G470" i="22"/>
  <c r="I470" i="22"/>
  <c r="F470" i="22"/>
  <c r="F402" i="22"/>
  <c r="G402" i="22"/>
  <c r="I402" i="22"/>
  <c r="E402" i="22"/>
  <c r="F394" i="22"/>
  <c r="G394" i="22"/>
  <c r="I394" i="22"/>
  <c r="E394" i="22"/>
  <c r="L351" i="22"/>
  <c r="M351" i="22"/>
  <c r="L347" i="22"/>
  <c r="M347" i="22"/>
  <c r="L343" i="22"/>
  <c r="M343" i="22"/>
  <c r="L339" i="22"/>
  <c r="M339" i="22"/>
  <c r="L335" i="22"/>
  <c r="M335" i="22"/>
  <c r="L331" i="22"/>
  <c r="M331" i="22"/>
  <c r="L327" i="22"/>
  <c r="M327" i="22"/>
  <c r="L323" i="22"/>
  <c r="M323" i="22"/>
  <c r="L319" i="22"/>
  <c r="M319" i="22"/>
  <c r="L315" i="22"/>
  <c r="M315" i="22"/>
  <c r="L311" i="22"/>
  <c r="M311" i="22"/>
  <c r="L307" i="22"/>
  <c r="M307" i="22"/>
  <c r="L303" i="22"/>
  <c r="M303" i="22"/>
  <c r="L299" i="22"/>
  <c r="M299" i="22"/>
  <c r="L295" i="22"/>
  <c r="M295" i="22"/>
  <c r="L291" i="22"/>
  <c r="M291" i="22"/>
  <c r="L280" i="22"/>
  <c r="M280" i="22"/>
  <c r="L276" i="22"/>
  <c r="M276" i="22"/>
  <c r="L272" i="22"/>
  <c r="M272" i="22"/>
  <c r="L268" i="22"/>
  <c r="M268" i="22"/>
  <c r="L264" i="22"/>
  <c r="M264" i="22"/>
  <c r="L260" i="22"/>
  <c r="M260" i="22"/>
  <c r="E255" i="22"/>
  <c r="F255" i="22"/>
  <c r="G255" i="22"/>
  <c r="I255" i="22"/>
  <c r="E247" i="22"/>
  <c r="F247" i="22"/>
  <c r="G247" i="22"/>
  <c r="I247" i="22"/>
  <c r="E239" i="22"/>
  <c r="F239" i="22"/>
  <c r="G239" i="22"/>
  <c r="I239" i="22"/>
  <c r="E231" i="22"/>
  <c r="F231" i="22"/>
  <c r="G231" i="22"/>
  <c r="I231" i="22"/>
  <c r="E223" i="22"/>
  <c r="F223" i="22"/>
  <c r="G223" i="22"/>
  <c r="I223" i="22"/>
  <c r="E215" i="22"/>
  <c r="F215" i="22"/>
  <c r="G215" i="22"/>
  <c r="I215" i="22"/>
  <c r="E207" i="22"/>
  <c r="F207" i="22"/>
  <c r="G207" i="22"/>
  <c r="I207" i="22"/>
  <c r="E199" i="22"/>
  <c r="F199" i="22"/>
  <c r="G199" i="22"/>
  <c r="I199" i="22"/>
  <c r="E191" i="22"/>
  <c r="F191" i="22"/>
  <c r="G191" i="22"/>
  <c r="I191" i="22"/>
  <c r="E127" i="22"/>
  <c r="G127" i="22"/>
  <c r="I127" i="22"/>
  <c r="F127" i="22"/>
  <c r="E111" i="22"/>
  <c r="G111" i="22"/>
  <c r="I111" i="22"/>
  <c r="F111" i="22"/>
  <c r="G106" i="22"/>
  <c r="I106" i="22"/>
  <c r="F106" i="22"/>
  <c r="E106" i="22"/>
  <c r="E480" i="22"/>
  <c r="E476" i="22"/>
  <c r="E472" i="22"/>
  <c r="E468" i="22"/>
  <c r="E464" i="22"/>
  <c r="E460" i="22"/>
  <c r="E456" i="22"/>
  <c r="E452" i="22"/>
  <c r="E448" i="22"/>
  <c r="E444" i="22"/>
  <c r="E440" i="22"/>
  <c r="E436" i="22"/>
  <c r="E432" i="22"/>
  <c r="E428" i="22"/>
  <c r="E424" i="22"/>
  <c r="E420" i="22"/>
  <c r="E416" i="22"/>
  <c r="E412" i="22"/>
  <c r="E408" i="22"/>
  <c r="E404" i="22"/>
  <c r="F401" i="22"/>
  <c r="G401" i="22"/>
  <c r="I401" i="22"/>
  <c r="F399" i="22"/>
  <c r="G399" i="22"/>
  <c r="I399" i="22"/>
  <c r="F397" i="22"/>
  <c r="G397" i="22"/>
  <c r="I397" i="22"/>
  <c r="F395" i="22"/>
  <c r="G395" i="22"/>
  <c r="I395" i="22"/>
  <c r="F393" i="22"/>
  <c r="G393" i="22"/>
  <c r="I393" i="22"/>
  <c r="F391" i="22"/>
  <c r="G391" i="22"/>
  <c r="I391" i="22"/>
  <c r="F389" i="22"/>
  <c r="G389" i="22"/>
  <c r="I389" i="22"/>
  <c r="F387" i="22"/>
  <c r="G387" i="22"/>
  <c r="I387" i="22"/>
  <c r="F385" i="22"/>
  <c r="G385" i="22"/>
  <c r="I385" i="22"/>
  <c r="F383" i="22"/>
  <c r="G383" i="22"/>
  <c r="I383" i="22"/>
  <c r="F381" i="22"/>
  <c r="G381" i="22"/>
  <c r="I381" i="22"/>
  <c r="F379" i="22"/>
  <c r="G379" i="22"/>
  <c r="I379" i="22"/>
  <c r="F377" i="22"/>
  <c r="G377" i="22"/>
  <c r="I377" i="22"/>
  <c r="F375" i="22"/>
  <c r="G375" i="22"/>
  <c r="I375" i="22"/>
  <c r="F373" i="22"/>
  <c r="G373" i="22"/>
  <c r="I373" i="22"/>
  <c r="F371" i="22"/>
  <c r="G371" i="22"/>
  <c r="I371" i="22"/>
  <c r="F369" i="22"/>
  <c r="G369" i="22"/>
  <c r="I369" i="22"/>
  <c r="F367" i="22"/>
  <c r="G367" i="22"/>
  <c r="I367" i="22"/>
  <c r="F365" i="22"/>
  <c r="G365" i="22"/>
  <c r="I365" i="22"/>
  <c r="F363" i="22"/>
  <c r="G363" i="22"/>
  <c r="I363" i="22"/>
  <c r="F361" i="22"/>
  <c r="G361" i="22"/>
  <c r="I361" i="22"/>
  <c r="F359" i="22"/>
  <c r="G359" i="22"/>
  <c r="I359" i="22"/>
  <c r="F357" i="22"/>
  <c r="G357" i="22"/>
  <c r="I357" i="22"/>
  <c r="F355" i="22"/>
  <c r="G355" i="22"/>
  <c r="I355" i="22"/>
  <c r="L284" i="22"/>
  <c r="M284" i="22"/>
  <c r="F466" i="22"/>
  <c r="F462" i="22"/>
  <c r="F458" i="22"/>
  <c r="F454" i="22"/>
  <c r="F450" i="22"/>
  <c r="F446" i="22"/>
  <c r="F442" i="22"/>
  <c r="F438" i="22"/>
  <c r="F434" i="22"/>
  <c r="F430" i="22"/>
  <c r="F426" i="22"/>
  <c r="F422" i="22"/>
  <c r="F418" i="22"/>
  <c r="F414" i="22"/>
  <c r="F410" i="22"/>
  <c r="F406" i="22"/>
  <c r="M352" i="22"/>
  <c r="M348" i="22"/>
  <c r="M344" i="22"/>
  <c r="M340" i="22"/>
  <c r="M336" i="22"/>
  <c r="M332" i="22"/>
  <c r="M328" i="22"/>
  <c r="M324" i="22"/>
  <c r="M320" i="22"/>
  <c r="M316" i="22"/>
  <c r="M312" i="22"/>
  <c r="M308" i="22"/>
  <c r="M304" i="22"/>
  <c r="M300" i="22"/>
  <c r="M296" i="22"/>
  <c r="M292" i="22"/>
  <c r="L288" i="22"/>
  <c r="M288" i="22"/>
  <c r="E251" i="22"/>
  <c r="F251" i="22"/>
  <c r="G251" i="22"/>
  <c r="I251" i="22"/>
  <c r="E243" i="22"/>
  <c r="F243" i="22"/>
  <c r="G243" i="22"/>
  <c r="I243" i="22"/>
  <c r="E235" i="22"/>
  <c r="F235" i="22"/>
  <c r="G235" i="22"/>
  <c r="I235" i="22"/>
  <c r="E227" i="22"/>
  <c r="F227" i="22"/>
  <c r="G227" i="22"/>
  <c r="I227" i="22"/>
  <c r="E219" i="22"/>
  <c r="F219" i="22"/>
  <c r="G219" i="22"/>
  <c r="I219" i="22"/>
  <c r="E211" i="22"/>
  <c r="F211" i="22"/>
  <c r="G211" i="22"/>
  <c r="I211" i="22"/>
  <c r="E203" i="22"/>
  <c r="F203" i="22"/>
  <c r="G203" i="22"/>
  <c r="I203" i="22"/>
  <c r="E195" i="22"/>
  <c r="F195" i="22"/>
  <c r="G195" i="22"/>
  <c r="I195" i="22"/>
  <c r="F386" i="22"/>
  <c r="G386" i="22"/>
  <c r="I386" i="22"/>
  <c r="F384" i="22"/>
  <c r="G384" i="22"/>
  <c r="I384" i="22"/>
  <c r="F382" i="22"/>
  <c r="G382" i="22"/>
  <c r="I382" i="22"/>
  <c r="F380" i="22"/>
  <c r="G380" i="22"/>
  <c r="I380" i="22"/>
  <c r="F378" i="22"/>
  <c r="G378" i="22"/>
  <c r="I378" i="22"/>
  <c r="F376" i="22"/>
  <c r="G376" i="22"/>
  <c r="I376" i="22"/>
  <c r="F374" i="22"/>
  <c r="G374" i="22"/>
  <c r="I374" i="22"/>
  <c r="F372" i="22"/>
  <c r="G372" i="22"/>
  <c r="I372" i="22"/>
  <c r="F370" i="22"/>
  <c r="G370" i="22"/>
  <c r="I370" i="22"/>
  <c r="F368" i="22"/>
  <c r="G368" i="22"/>
  <c r="I368" i="22"/>
  <c r="F366" i="22"/>
  <c r="G366" i="22"/>
  <c r="I366" i="22"/>
  <c r="F364" i="22"/>
  <c r="G364" i="22"/>
  <c r="I364" i="22"/>
  <c r="F362" i="22"/>
  <c r="G362" i="22"/>
  <c r="I362" i="22"/>
  <c r="F360" i="22"/>
  <c r="G360" i="22"/>
  <c r="I360" i="22"/>
  <c r="F358" i="22"/>
  <c r="G358" i="22"/>
  <c r="I358" i="22"/>
  <c r="F356" i="22"/>
  <c r="G356" i="22"/>
  <c r="I356" i="22"/>
  <c r="F354" i="22"/>
  <c r="G354" i="22"/>
  <c r="I354" i="22"/>
  <c r="M350" i="22"/>
  <c r="M346" i="22"/>
  <c r="M342" i="22"/>
  <c r="M338" i="22"/>
  <c r="M334" i="22"/>
  <c r="M330" i="22"/>
  <c r="M326" i="22"/>
  <c r="M322" i="22"/>
  <c r="M318" i="22"/>
  <c r="M314" i="22"/>
  <c r="M310" i="22"/>
  <c r="M306" i="22"/>
  <c r="M302" i="22"/>
  <c r="M298" i="22"/>
  <c r="M294" i="22"/>
  <c r="M290" i="22"/>
  <c r="M286" i="22"/>
  <c r="M282" i="22"/>
  <c r="M278" i="22"/>
  <c r="L275" i="22"/>
  <c r="M275" i="22"/>
  <c r="L271" i="22"/>
  <c r="M271" i="22"/>
  <c r="L267" i="22"/>
  <c r="M267" i="22"/>
  <c r="L263" i="22"/>
  <c r="M263" i="22"/>
  <c r="L259" i="22"/>
  <c r="M259" i="22"/>
  <c r="M130" i="22"/>
  <c r="L130" i="22"/>
  <c r="E130" i="22"/>
  <c r="G130" i="22"/>
  <c r="I130" i="22"/>
  <c r="M114" i="22"/>
  <c r="L114" i="22"/>
  <c r="M287" i="22"/>
  <c r="M283" i="22"/>
  <c r="M279" i="22"/>
  <c r="L274" i="22"/>
  <c r="M274" i="22"/>
  <c r="L270" i="22"/>
  <c r="M270" i="22"/>
  <c r="L266" i="22"/>
  <c r="M266" i="22"/>
  <c r="L262" i="22"/>
  <c r="M262" i="22"/>
  <c r="L258" i="22"/>
  <c r="M258" i="22"/>
  <c r="L253" i="22"/>
  <c r="L249" i="22"/>
  <c r="L245" i="22"/>
  <c r="L241" i="22"/>
  <c r="L237" i="22"/>
  <c r="L233" i="22"/>
  <c r="L229" i="22"/>
  <c r="L225" i="22"/>
  <c r="L221" i="22"/>
  <c r="L217" i="22"/>
  <c r="L213" i="22"/>
  <c r="L209" i="22"/>
  <c r="L205" i="22"/>
  <c r="L201" i="22"/>
  <c r="L197" i="22"/>
  <c r="L193" i="22"/>
  <c r="I192" i="22"/>
  <c r="L189" i="22"/>
  <c r="L150" i="22"/>
  <c r="E148" i="22"/>
  <c r="F148" i="22"/>
  <c r="G148" i="22"/>
  <c r="I148" i="22"/>
  <c r="L277" i="22"/>
  <c r="M277" i="22"/>
  <c r="L273" i="22"/>
  <c r="M273" i="22"/>
  <c r="L269" i="22"/>
  <c r="M269" i="22"/>
  <c r="L265" i="22"/>
  <c r="M265" i="22"/>
  <c r="L261" i="22"/>
  <c r="M261" i="22"/>
  <c r="L257" i="22"/>
  <c r="M257" i="22"/>
  <c r="M254" i="22"/>
  <c r="L254" i="22"/>
  <c r="E254" i="22"/>
  <c r="G254" i="22"/>
  <c r="I254" i="22"/>
  <c r="M250" i="22"/>
  <c r="L250" i="22"/>
  <c r="E250" i="22"/>
  <c r="G250" i="22"/>
  <c r="I250" i="22"/>
  <c r="M246" i="22"/>
  <c r="L246" i="22"/>
  <c r="E246" i="22"/>
  <c r="G246" i="22"/>
  <c r="I246" i="22"/>
  <c r="M242" i="22"/>
  <c r="L242" i="22"/>
  <c r="E242" i="22"/>
  <c r="G242" i="22"/>
  <c r="I242" i="22"/>
  <c r="M238" i="22"/>
  <c r="L238" i="22"/>
  <c r="E238" i="22"/>
  <c r="G238" i="22"/>
  <c r="I238" i="22"/>
  <c r="M234" i="22"/>
  <c r="L234" i="22"/>
  <c r="E234" i="22"/>
  <c r="G234" i="22"/>
  <c r="I234" i="22"/>
  <c r="M230" i="22"/>
  <c r="L230" i="22"/>
  <c r="E230" i="22"/>
  <c r="G230" i="22"/>
  <c r="I230" i="22"/>
  <c r="M226" i="22"/>
  <c r="L226" i="22"/>
  <c r="E226" i="22"/>
  <c r="G226" i="22"/>
  <c r="I226" i="22"/>
  <c r="M222" i="22"/>
  <c r="L222" i="22"/>
  <c r="E222" i="22"/>
  <c r="G222" i="22"/>
  <c r="I222" i="22"/>
  <c r="M218" i="22"/>
  <c r="L218" i="22"/>
  <c r="E218" i="22"/>
  <c r="G218" i="22"/>
  <c r="I218" i="22"/>
  <c r="M214" i="22"/>
  <c r="L214" i="22"/>
  <c r="E214" i="22"/>
  <c r="G214" i="22"/>
  <c r="I214" i="22"/>
  <c r="M210" i="22"/>
  <c r="L210" i="22"/>
  <c r="E210" i="22"/>
  <c r="G210" i="22"/>
  <c r="I210" i="22"/>
  <c r="M206" i="22"/>
  <c r="L206" i="22"/>
  <c r="E206" i="22"/>
  <c r="G206" i="22"/>
  <c r="I206" i="22"/>
  <c r="M202" i="22"/>
  <c r="L202" i="22"/>
  <c r="E202" i="22"/>
  <c r="G202" i="22"/>
  <c r="I202" i="22"/>
  <c r="M198" i="22"/>
  <c r="L198" i="22"/>
  <c r="E198" i="22"/>
  <c r="G198" i="22"/>
  <c r="I198" i="22"/>
  <c r="M194" i="22"/>
  <c r="L194" i="22"/>
  <c r="E194" i="22"/>
  <c r="G194" i="22"/>
  <c r="I194" i="22"/>
  <c r="M190" i="22"/>
  <c r="L190" i="22"/>
  <c r="E190" i="22"/>
  <c r="G190" i="22"/>
  <c r="I190" i="22"/>
  <c r="L188" i="22"/>
  <c r="M188" i="22"/>
  <c r="L187" i="22"/>
  <c r="M187" i="22"/>
  <c r="L186" i="22"/>
  <c r="M186" i="22"/>
  <c r="L185" i="22"/>
  <c r="M185" i="22"/>
  <c r="L184" i="22"/>
  <c r="M184" i="22"/>
  <c r="L183" i="22"/>
  <c r="M183" i="22"/>
  <c r="L182" i="22"/>
  <c r="M182" i="22"/>
  <c r="L181" i="22"/>
  <c r="M181" i="22"/>
  <c r="L180" i="22"/>
  <c r="M180" i="22"/>
  <c r="L179" i="22"/>
  <c r="M179" i="22"/>
  <c r="L178" i="22"/>
  <c r="M178" i="22"/>
  <c r="L177" i="22"/>
  <c r="M177" i="22"/>
  <c r="L176" i="22"/>
  <c r="M176" i="22"/>
  <c r="L175" i="22"/>
  <c r="M175" i="22"/>
  <c r="L174" i="22"/>
  <c r="M174" i="22"/>
  <c r="L173" i="22"/>
  <c r="M173" i="22"/>
  <c r="L172" i="22"/>
  <c r="M172" i="22"/>
  <c r="L171" i="22"/>
  <c r="M171" i="22"/>
  <c r="L170" i="22"/>
  <c r="M170" i="22"/>
  <c r="L169" i="22"/>
  <c r="M169" i="22"/>
  <c r="L168" i="22"/>
  <c r="M168" i="22"/>
  <c r="L167" i="22"/>
  <c r="M167" i="22"/>
  <c r="L166" i="22"/>
  <c r="M166" i="22"/>
  <c r="L165" i="22"/>
  <c r="M165" i="22"/>
  <c r="L164" i="22"/>
  <c r="M164" i="22"/>
  <c r="L163" i="22"/>
  <c r="M163" i="22"/>
  <c r="L162" i="22"/>
  <c r="M162" i="22"/>
  <c r="L161" i="22"/>
  <c r="M161" i="22"/>
  <c r="L160" i="22"/>
  <c r="M160" i="22"/>
  <c r="L159" i="22"/>
  <c r="M159" i="22"/>
  <c r="L158" i="22"/>
  <c r="M158" i="22"/>
  <c r="L157" i="22"/>
  <c r="M157" i="22"/>
  <c r="L156" i="22"/>
  <c r="M156" i="22"/>
  <c r="L155" i="22"/>
  <c r="M155" i="22"/>
  <c r="L154" i="22"/>
  <c r="M154" i="22"/>
  <c r="L153" i="22"/>
  <c r="M153" i="22"/>
  <c r="L152" i="22"/>
  <c r="M152" i="22"/>
  <c r="L151" i="22"/>
  <c r="M151" i="22"/>
  <c r="E151" i="22"/>
  <c r="G151" i="22"/>
  <c r="I151" i="22"/>
  <c r="L146" i="22"/>
  <c r="I145" i="22"/>
  <c r="I144" i="22"/>
  <c r="I143" i="22"/>
  <c r="E135" i="22"/>
  <c r="G135" i="22"/>
  <c r="I135" i="22"/>
  <c r="F135" i="22"/>
  <c r="E119" i="22"/>
  <c r="G119" i="22"/>
  <c r="I119" i="22"/>
  <c r="F119" i="22"/>
  <c r="M147" i="22"/>
  <c r="L147" i="22"/>
  <c r="E147" i="22"/>
  <c r="G147" i="22"/>
  <c r="I147" i="22"/>
  <c r="M138" i="22"/>
  <c r="L138" i="22"/>
  <c r="E138" i="22"/>
  <c r="G138" i="22"/>
  <c r="I138" i="22"/>
  <c r="M122" i="22"/>
  <c r="L122" i="22"/>
  <c r="E122" i="22"/>
  <c r="G122" i="22"/>
  <c r="I122" i="22"/>
  <c r="G98" i="22"/>
  <c r="I98" i="22"/>
  <c r="E98" i="22"/>
  <c r="F98" i="22"/>
  <c r="F149" i="22"/>
  <c r="L148" i="22"/>
  <c r="F145" i="22"/>
  <c r="E145" i="22"/>
  <c r="F144" i="22"/>
  <c r="E144" i="22"/>
  <c r="F143" i="22"/>
  <c r="E143" i="22"/>
  <c r="F142" i="22"/>
  <c r="E142" i="22"/>
  <c r="F141" i="22"/>
  <c r="E141" i="22"/>
  <c r="F140" i="22"/>
  <c r="E140" i="22"/>
  <c r="F139" i="22"/>
  <c r="E139" i="22"/>
  <c r="L133" i="22"/>
  <c r="E131" i="22"/>
  <c r="G131" i="22"/>
  <c r="I131" i="22"/>
  <c r="F131" i="22"/>
  <c r="L125" i="22"/>
  <c r="E123" i="22"/>
  <c r="G123" i="22"/>
  <c r="I123" i="22"/>
  <c r="F123" i="22"/>
  <c r="L117" i="22"/>
  <c r="E115" i="22"/>
  <c r="G115" i="22"/>
  <c r="I115" i="22"/>
  <c r="F115" i="22"/>
  <c r="I150" i="22"/>
  <c r="I146" i="22"/>
  <c r="M134" i="22"/>
  <c r="L134" i="22"/>
  <c r="E134" i="22"/>
  <c r="G134" i="22"/>
  <c r="I134" i="22"/>
  <c r="M126" i="22"/>
  <c r="L126" i="22"/>
  <c r="E126" i="22"/>
  <c r="G126" i="22"/>
  <c r="I126" i="22"/>
  <c r="M118" i="22"/>
  <c r="L118" i="22"/>
  <c r="E118" i="22"/>
  <c r="G118" i="22"/>
  <c r="I118" i="22"/>
  <c r="M110" i="22"/>
  <c r="L110" i="22"/>
  <c r="G90" i="22"/>
  <c r="I90" i="22"/>
  <c r="E90" i="22"/>
  <c r="F90" i="22"/>
  <c r="G114" i="22"/>
  <c r="I114" i="22"/>
  <c r="G110" i="22"/>
  <c r="I110" i="22"/>
  <c r="G99" i="22"/>
  <c r="I99" i="22"/>
  <c r="F99" i="22"/>
  <c r="G103" i="22"/>
  <c r="I103" i="22"/>
  <c r="F103" i="22"/>
  <c r="G95" i="22"/>
  <c r="I95" i="22"/>
  <c r="F95" i="22"/>
  <c r="F136" i="22"/>
  <c r="L135" i="22"/>
  <c r="F132" i="22"/>
  <c r="L131" i="22"/>
  <c r="F128" i="22"/>
  <c r="L127" i="22"/>
  <c r="F124" i="22"/>
  <c r="L123" i="22"/>
  <c r="F120" i="22"/>
  <c r="L119" i="22"/>
  <c r="F116" i="22"/>
  <c r="L115" i="22"/>
  <c r="F112" i="22"/>
  <c r="L111" i="22"/>
  <c r="G102" i="22"/>
  <c r="I102" i="22"/>
  <c r="E102" i="22"/>
  <c r="F102" i="22"/>
  <c r="E99" i="22"/>
  <c r="G94" i="22"/>
  <c r="I94" i="22"/>
  <c r="E94" i="22"/>
  <c r="F94" i="22"/>
  <c r="G86" i="22"/>
  <c r="I86" i="22"/>
  <c r="E86" i="22"/>
  <c r="F86" i="22"/>
  <c r="F84" i="22"/>
  <c r="G84" i="22"/>
  <c r="I84" i="22"/>
  <c r="F82" i="22"/>
  <c r="G82" i="22"/>
  <c r="I82" i="22"/>
  <c r="F80" i="22"/>
  <c r="G80" i="22"/>
  <c r="I80" i="22"/>
  <c r="F78" i="22"/>
  <c r="G78" i="22"/>
  <c r="I78" i="22"/>
  <c r="F76" i="22"/>
  <c r="G76" i="22"/>
  <c r="I76" i="22"/>
  <c r="F74" i="22"/>
  <c r="G74" i="22"/>
  <c r="I74" i="22"/>
  <c r="F72" i="22"/>
  <c r="G72" i="22"/>
  <c r="I72" i="22"/>
  <c r="F70" i="22"/>
  <c r="G70" i="22"/>
  <c r="I70" i="22"/>
  <c r="F68" i="22"/>
  <c r="G68" i="22"/>
  <c r="I68" i="22"/>
  <c r="F66" i="22"/>
  <c r="G66" i="22"/>
  <c r="I66" i="22"/>
  <c r="F64" i="22"/>
  <c r="G64" i="22"/>
  <c r="I64" i="22"/>
  <c r="F62" i="22"/>
  <c r="G62" i="22"/>
  <c r="I62" i="22"/>
  <c r="F60" i="22"/>
  <c r="G60" i="22"/>
  <c r="I60" i="22"/>
  <c r="F58" i="22"/>
  <c r="G58" i="22"/>
  <c r="I58" i="22"/>
  <c r="F56" i="22"/>
  <c r="G56" i="22"/>
  <c r="I56" i="22"/>
  <c r="F54" i="22"/>
  <c r="G54" i="22"/>
  <c r="I54" i="22"/>
  <c r="F52" i="22"/>
  <c r="G52" i="22"/>
  <c r="I52" i="22"/>
  <c r="F50" i="22"/>
  <c r="G50" i="22"/>
  <c r="I50" i="22"/>
  <c r="F48" i="22"/>
  <c r="G48" i="22"/>
  <c r="I48" i="22"/>
  <c r="F46" i="22"/>
  <c r="G46" i="22"/>
  <c r="I46" i="22"/>
  <c r="F44" i="22"/>
  <c r="G44" i="22"/>
  <c r="I44" i="22"/>
  <c r="F42" i="22"/>
  <c r="G42" i="22"/>
  <c r="I42" i="22"/>
  <c r="F40" i="22"/>
  <c r="G40" i="22"/>
  <c r="I40" i="22"/>
  <c r="F38" i="22"/>
  <c r="G38" i="22"/>
  <c r="I38" i="22"/>
  <c r="F36" i="22"/>
  <c r="G36" i="22"/>
  <c r="I36" i="22"/>
  <c r="F34" i="22"/>
  <c r="G34" i="22"/>
  <c r="I34" i="22"/>
  <c r="F32" i="22"/>
  <c r="G32" i="22"/>
  <c r="I32" i="22"/>
  <c r="F30" i="22"/>
  <c r="G30" i="22"/>
  <c r="I30" i="22"/>
  <c r="F28" i="22"/>
  <c r="G28" i="22"/>
  <c r="I28" i="22"/>
  <c r="F26" i="22"/>
  <c r="G26" i="22"/>
  <c r="I26" i="22"/>
  <c r="F24" i="22"/>
  <c r="G24" i="22"/>
  <c r="I24" i="22"/>
  <c r="E105" i="22"/>
  <c r="E101" i="22"/>
  <c r="E97" i="22"/>
  <c r="E93" i="22"/>
  <c r="E89" i="22"/>
  <c r="E85" i="22"/>
  <c r="F91" i="22"/>
  <c r="F87" i="22"/>
  <c r="F83" i="22"/>
  <c r="G83" i="22"/>
  <c r="I83" i="22"/>
  <c r="F81" i="22"/>
  <c r="G81" i="22"/>
  <c r="I81" i="22"/>
  <c r="F79" i="22"/>
  <c r="G79" i="22"/>
  <c r="I79" i="22"/>
  <c r="F77" i="22"/>
  <c r="G77" i="22"/>
  <c r="I77" i="22"/>
  <c r="F75" i="22"/>
  <c r="G75" i="22"/>
  <c r="I75" i="22"/>
  <c r="F73" i="22"/>
  <c r="G73" i="22"/>
  <c r="I73" i="22"/>
  <c r="F71" i="22"/>
  <c r="G71" i="22"/>
  <c r="I71" i="22"/>
  <c r="F69" i="22"/>
  <c r="G69" i="22"/>
  <c r="I69" i="22"/>
  <c r="F67" i="22"/>
  <c r="G67" i="22"/>
  <c r="I67" i="22"/>
  <c r="F65" i="22"/>
  <c r="G65" i="22"/>
  <c r="I65" i="22"/>
  <c r="F63" i="22"/>
  <c r="G63" i="22"/>
  <c r="I63" i="22"/>
  <c r="F61" i="22"/>
  <c r="G61" i="22"/>
  <c r="I61" i="22"/>
  <c r="F59" i="22"/>
  <c r="G59" i="22"/>
  <c r="I59" i="22"/>
  <c r="F57" i="22"/>
  <c r="G57" i="22"/>
  <c r="I57" i="22"/>
  <c r="F55" i="22"/>
  <c r="G55" i="22"/>
  <c r="I55" i="22"/>
  <c r="F53" i="22"/>
  <c r="G53" i="22"/>
  <c r="I53" i="22"/>
  <c r="F51" i="22"/>
  <c r="G51" i="22"/>
  <c r="I51" i="22"/>
  <c r="F49" i="22"/>
  <c r="G49" i="22"/>
  <c r="I49" i="22"/>
  <c r="F47" i="22"/>
  <c r="G47" i="22"/>
  <c r="I47" i="22"/>
  <c r="F45" i="22"/>
  <c r="G45" i="22"/>
  <c r="I45" i="22"/>
  <c r="F43" i="22"/>
  <c r="G43" i="22"/>
  <c r="I43" i="22"/>
  <c r="F41" i="22"/>
  <c r="G41" i="22"/>
  <c r="I41" i="22"/>
  <c r="F39" i="22"/>
  <c r="G39" i="22"/>
  <c r="I39" i="22"/>
  <c r="F37" i="22"/>
  <c r="G37" i="22"/>
  <c r="I37" i="22"/>
  <c r="F35" i="22"/>
  <c r="G35" i="22"/>
  <c r="I35" i="22"/>
  <c r="F33" i="22"/>
  <c r="G33" i="22"/>
  <c r="I33" i="22"/>
  <c r="F31" i="22"/>
  <c r="G31" i="22"/>
  <c r="I31" i="22"/>
  <c r="F29" i="22"/>
  <c r="G29" i="22"/>
  <c r="I29" i="22"/>
  <c r="F27" i="22"/>
  <c r="G27" i="22"/>
  <c r="I27" i="22"/>
  <c r="F25" i="22"/>
  <c r="G25" i="22"/>
  <c r="I25" i="22"/>
  <c r="L14" i="22"/>
  <c r="L6" i="22"/>
  <c r="L22" i="22"/>
  <c r="L10" i="22"/>
  <c r="L18" i="22"/>
  <c r="I20" i="22"/>
  <c r="L19" i="22"/>
  <c r="I12" i="22"/>
  <c r="L11" i="22"/>
  <c r="I4" i="22"/>
  <c r="L3" i="22"/>
  <c r="L23" i="22"/>
  <c r="I16" i="22"/>
  <c r="L15" i="22"/>
  <c r="I8" i="22"/>
  <c r="L7" i="22"/>
  <c r="L20" i="22"/>
  <c r="I17" i="22"/>
  <c r="L16" i="22"/>
  <c r="L12" i="22"/>
  <c r="L8" i="22"/>
  <c r="L4" i="22"/>
  <c r="I22" i="22"/>
  <c r="L21" i="22"/>
  <c r="I18" i="22"/>
  <c r="L17" i="22"/>
  <c r="I14" i="22"/>
  <c r="L13" i="22"/>
  <c r="I10" i="22"/>
  <c r="L9" i="22"/>
  <c r="L5" i="22"/>
  <c r="I19" i="22"/>
  <c r="I11" i="22"/>
  <c r="I7" i="22"/>
  <c r="I3" i="22"/>
  <c r="I13" i="22"/>
  <c r="I9" i="22"/>
  <c r="I5" i="22"/>
  <c r="F22" i="22"/>
  <c r="F20" i="22"/>
  <c r="F19" i="22"/>
  <c r="F18" i="22"/>
  <c r="F17" i="22"/>
  <c r="F16" i="22"/>
  <c r="F14" i="22"/>
  <c r="F13" i="22"/>
  <c r="F12" i="22"/>
  <c r="F11" i="22"/>
  <c r="F10" i="22"/>
  <c r="F9" i="22"/>
  <c r="F8" i="22"/>
  <c r="F7" i="22"/>
  <c r="F5" i="22"/>
  <c r="F4" i="22"/>
  <c r="F3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G15" i="22"/>
  <c r="I15" i="22"/>
  <c r="G6" i="22"/>
  <c r="I6" i="22"/>
  <c r="G23" i="22"/>
  <c r="I23" i="22"/>
  <c r="G21" i="22"/>
  <c r="I21" i="22"/>
  <c r="M2" i="22"/>
  <c r="G2" i="22"/>
  <c r="I2" i="22"/>
  <c r="F2" i="22"/>
  <c r="I3001" i="22"/>
</calcChain>
</file>

<file path=xl/sharedStrings.xml><?xml version="1.0" encoding="utf-8"?>
<sst xmlns="http://schemas.openxmlformats.org/spreadsheetml/2006/main" count="19249" uniqueCount="456">
  <si>
    <t>Gomez</t>
  </si>
  <si>
    <t>Melissa</t>
  </si>
  <si>
    <t>Brown</t>
  </si>
  <si>
    <t>Ruth</t>
  </si>
  <si>
    <t>Berger</t>
  </si>
  <si>
    <t>Sunanna</t>
  </si>
  <si>
    <t>Beyene</t>
  </si>
  <si>
    <t>Sharon</t>
  </si>
  <si>
    <t>Bailey</t>
  </si>
  <si>
    <t>Goff</t>
  </si>
  <si>
    <t>Michael</t>
  </si>
  <si>
    <t>Foster</t>
  </si>
  <si>
    <t>Nathan</t>
  </si>
  <si>
    <t>Goldthwaite</t>
  </si>
  <si>
    <t>Messaye</t>
  </si>
  <si>
    <t>Getachew</t>
  </si>
  <si>
    <t>My</t>
  </si>
  <si>
    <t>Carter</t>
  </si>
  <si>
    <t>Robert</t>
  </si>
  <si>
    <t>understanding pivot tables</t>
  </si>
  <si>
    <t>creating pivot tables</t>
  </si>
  <si>
    <t>drilling down into your data</t>
  </si>
  <si>
    <t>grouping within pivot tables</t>
  </si>
  <si>
    <t>formatting pivot tables</t>
  </si>
  <si>
    <t>increasing usability with slicers</t>
  </si>
  <si>
    <t>ensuring clarity with pivotcharts</t>
  </si>
  <si>
    <t>Scott</t>
  </si>
  <si>
    <t>Jennifer</t>
  </si>
  <si>
    <t>Date</t>
  </si>
  <si>
    <t>SalesTransaction</t>
  </si>
  <si>
    <t>SalesPeople</t>
  </si>
  <si>
    <t>Item</t>
  </si>
  <si>
    <t>Items</t>
  </si>
  <si>
    <t>Lopez</t>
  </si>
  <si>
    <t>Dennis</t>
  </si>
  <si>
    <t>Last</t>
  </si>
  <si>
    <t>First</t>
  </si>
  <si>
    <t>MSR Ground Hog Stake</t>
  </si>
  <si>
    <t>MSR Mini Ground Hog Stake</t>
  </si>
  <si>
    <t>MSR Night Glow Zipper Pulls</t>
  </si>
  <si>
    <t>MSR CamRing Cord Tensioners - 4 Pack</t>
  </si>
  <si>
    <t>Eureka Rectangular Floor Saver - Small</t>
  </si>
  <si>
    <t>MSR LED Tent Lights</t>
  </si>
  <si>
    <t>Eureka Floor Saver Rectangular - Large</t>
  </si>
  <si>
    <t>MSR Ultralight Utility Cord Kit</t>
  </si>
  <si>
    <t>The North Face Square Gear Loft</t>
  </si>
  <si>
    <t>The North Face Triangle Gear Loft</t>
  </si>
  <si>
    <t>Eureka Floor Saver Square - Medium</t>
  </si>
  <si>
    <t>MSR Reflective Utility Cord Kit</t>
  </si>
  <si>
    <t>Big Agnes Three Forks Shelter Wall</t>
  </si>
  <si>
    <t>MSR Cyclone Tent Stakes - 4 Pack</t>
  </si>
  <si>
    <t>MSR Universal Gear Loft</t>
  </si>
  <si>
    <t>MSR Carbon-Core Tent Stakes - 4 Pack</t>
  </si>
  <si>
    <t>Big Agnes Lone Spring 1 Footprint</t>
  </si>
  <si>
    <t>Easton Mountain Products Rimrock 2P Footprint</t>
  </si>
  <si>
    <t>Kelty Gunnison 1.2 Footprint</t>
  </si>
  <si>
    <t>Kelty Salida 2 Footprint</t>
  </si>
  <si>
    <t>Kelty Trail Ridge 2 Footprint</t>
  </si>
  <si>
    <t>NEMO Espri LE 2P Footprint</t>
  </si>
  <si>
    <t>NEMO Losi 2 Footprint</t>
  </si>
  <si>
    <t>Big Agnes Lone Spring 2 Footprint</t>
  </si>
  <si>
    <t>Easton Mountain Products Rimrock 3P Footprint</t>
  </si>
  <si>
    <t>Kelty Acadia 4 Footprint</t>
  </si>
  <si>
    <t>Kelty Gunnison 2.2 Footprint</t>
  </si>
  <si>
    <t>Kelty Trail Ridge 3 Footprint</t>
  </si>
  <si>
    <t>MSR Carbon Reflex 1 Footprint</t>
  </si>
  <si>
    <t>MSR Carbon Reflex 2 Footprint</t>
  </si>
  <si>
    <t>MSR Fury 2 Footprint</t>
  </si>
  <si>
    <t>MSR Hubba Footprint</t>
  </si>
  <si>
    <t>MSR Hubba Hubba 2p Footprint</t>
  </si>
  <si>
    <t>MSR Nook 2 Footprint</t>
  </si>
  <si>
    <t>NEMO Espri LE 3P Footprint</t>
  </si>
  <si>
    <t>NEMO Losi 3 Footprint</t>
  </si>
  <si>
    <t>Big Agnes Jack Rabbit SL1 Footprint</t>
  </si>
  <si>
    <t>Big Agnes Lone Spring 3 Footprint</t>
  </si>
  <si>
    <t>Mountain Hardwear Hoopla/Hoop Dreams Center Pole</t>
  </si>
  <si>
    <t>The North Face Kings Canyon 2 Footprint</t>
  </si>
  <si>
    <t>The North Face Tadpole 23 Footprint</t>
  </si>
  <si>
    <t>Kelty Salida 4 Footprint</t>
  </si>
  <si>
    <t>NEMO Obi 1P Footprint</t>
  </si>
  <si>
    <t>Big Agnes Seedhouse SL1 Footprint</t>
  </si>
  <si>
    <t>Marmot Eos 1 Footprint</t>
  </si>
  <si>
    <t>Marmot Pulsar 1 Footprint</t>
  </si>
  <si>
    <t>Mountain Hardwear SuperMega UL 1 Footprint</t>
  </si>
  <si>
    <t>The North Face Mica FL 1 Footprint</t>
  </si>
  <si>
    <t>The North Face Mica FL 2 Footprint</t>
  </si>
  <si>
    <t>The North Face Phoenix 2 Footprint</t>
  </si>
  <si>
    <t>The North Face Phoenix 3 Footprint</t>
  </si>
  <si>
    <t>Easton Mountain Products Kilo 3P Footprint</t>
  </si>
  <si>
    <t>Kelty Acadia 6 Footprint</t>
  </si>
  <si>
    <t>Kelty Gunnison 3.2 Footprint</t>
  </si>
  <si>
    <t>MSR Carbon Reflex 3 Footprint</t>
  </si>
  <si>
    <t>MSR Mutha Hubba Footprint</t>
  </si>
  <si>
    <t>NEMO Losi 3 Pawprint Tent Liner</t>
  </si>
  <si>
    <t>NEMO Meta 2P Footprint</t>
  </si>
  <si>
    <t>NEMO Obi 2P Footprint</t>
  </si>
  <si>
    <t>Sierra Designs Flash 2 Footprint</t>
  </si>
  <si>
    <t>Sierra Designs Mojo 2 Footprint</t>
  </si>
  <si>
    <t>Big Agnes Big House 4 Footprint</t>
  </si>
  <si>
    <t>Big Agnes Copper Spur UL1 Footprint</t>
  </si>
  <si>
    <t>Big Agnes Fishhook UL1 Footprint</t>
  </si>
  <si>
    <t>Big Agnes Fly Creek UL1 Footprint</t>
  </si>
  <si>
    <t>Big Agnes Jack Rabbit SL2 Footprint</t>
  </si>
  <si>
    <t>Big Agnes Mad House 4 Footprint</t>
  </si>
  <si>
    <t>Big Agnes Slater UL1+ Footprint</t>
  </si>
  <si>
    <t>Big Agnes Wyoming Trail 2 Camp Footprint</t>
  </si>
  <si>
    <t>Marmot Limestone 4P Footprint</t>
  </si>
  <si>
    <t>Mountain Hardwear Direkt 2 Footprint</t>
  </si>
  <si>
    <t>The North Face Bastion 4 Footprint</t>
  </si>
  <si>
    <t>The North Face Kings Canyon 3 Footprint</t>
  </si>
  <si>
    <t>The North Face Mountain 25 Footprint</t>
  </si>
  <si>
    <t>The North Face VE-25 Footprint</t>
  </si>
  <si>
    <t>NEMO Obi 3P Footprint</t>
  </si>
  <si>
    <t>Big Agnes Big House 6 Footprint</t>
  </si>
  <si>
    <t>Big Agnes Flying Diamond 4 Footprint</t>
  </si>
  <si>
    <t>Big Agnes Seedhouse SL2 Footprint</t>
  </si>
  <si>
    <t>Big Agnes Tensleep Station 6 Footprint</t>
  </si>
  <si>
    <t>Marmot Aura 2P Footprint</t>
  </si>
  <si>
    <t>Marmot Eclipse 2 Footprint</t>
  </si>
  <si>
    <t>Marmot Pulsar 2 Footprint</t>
  </si>
  <si>
    <t>Mountain Hardwear EV 2 Tent Footprint</t>
  </si>
  <si>
    <t>Mountain Hardwear SuperMega UL 2 Footprint</t>
  </si>
  <si>
    <t>Exped Gemini II Footprint</t>
  </si>
  <si>
    <t>Exped Mira II Footprint</t>
  </si>
  <si>
    <t>Kelty Gunnison 4.2 Footprint</t>
  </si>
  <si>
    <t>Kelty Noah's Tarp - 9' x 9'</t>
  </si>
  <si>
    <t>Sierra Designs Flash 3 Footprint</t>
  </si>
  <si>
    <t>Sierra Designs Mojo 3 Footprint</t>
  </si>
  <si>
    <t>Big Agnes Copper Spur 2 Footprint</t>
  </si>
  <si>
    <t>Big Agnes Fishhook UL2 Footprint</t>
  </si>
  <si>
    <t>Big Agnes Fly Creek 2 UL Footprint</t>
  </si>
  <si>
    <t>Big Agnes Jack Rabbit SL3 Footprint</t>
  </si>
  <si>
    <t>Big Agnes Scout UL2 Footprint</t>
  </si>
  <si>
    <t>Big Agnes Slater UL2+ Footprint</t>
  </si>
  <si>
    <t>Big Agnes String Ridge 2 Footprint</t>
  </si>
  <si>
    <t>Marmot Astral 2P Footprint</t>
  </si>
  <si>
    <t>Marmot Limestone 6P Footprint</t>
  </si>
  <si>
    <t>The North Face Mountain Manor 6 Footprint</t>
  </si>
  <si>
    <t>Big Agnes Flying Diamond 6 Footprint</t>
  </si>
  <si>
    <t>Big Agnes Seedhouse SL 3 Footprint</t>
  </si>
  <si>
    <t>Marmot Astral 3P Footprint</t>
  </si>
  <si>
    <t>Marmot Eclipse 3 Footprint</t>
  </si>
  <si>
    <t>Exped Gemini III Footprint</t>
  </si>
  <si>
    <t>Exped Mira III Footprint</t>
  </si>
  <si>
    <t>Kelty Noah's Tarp - 12' x 12'</t>
  </si>
  <si>
    <t>Big Agnes Copper Spur 3 Footprint</t>
  </si>
  <si>
    <t>Big Agnes Fly Creek UL3 Footprint</t>
  </si>
  <si>
    <t>Big Agnes Jack Rabbit SL4 Footprint</t>
  </si>
  <si>
    <t>Big Agnes Wyoming Trail 4 Footprint</t>
  </si>
  <si>
    <t>Marmot Thor 3P Footprint</t>
  </si>
  <si>
    <t>Mountain Hardwear EV 3 Footprint</t>
  </si>
  <si>
    <t>Big Agnes Flying Diamond 8 Footprint</t>
  </si>
  <si>
    <t>Mountain Hardwear Trango 2 Footprint</t>
  </si>
  <si>
    <t>Outdoor Research Bug Bivy</t>
  </si>
  <si>
    <t>MSR Backcountry Barn Footprint</t>
  </si>
  <si>
    <t>Big Agnes Copper Spur UL4 Footprint</t>
  </si>
  <si>
    <t>Big Agnes Fly Creek UL4 Footprint</t>
  </si>
  <si>
    <t>Marmot Capstone 6 Footprint</t>
  </si>
  <si>
    <t>Big Agnes Wyoming Trail SL2 Footprint</t>
  </si>
  <si>
    <t>Mountain Hardwear Trango 3.1 Footprint</t>
  </si>
  <si>
    <t>Mountain Hardwear Trango 4 Footprint</t>
  </si>
  <si>
    <t>Big Agnes Big House 4 Vestibule</t>
  </si>
  <si>
    <t>Hennessy Hammock Scout Classic Hammock</t>
  </si>
  <si>
    <t>Kelty Cabana - Large</t>
  </si>
  <si>
    <t>Big Agnes Big House 6 Vestibule</t>
  </si>
  <si>
    <t>Kelty Car Tarp</t>
  </si>
  <si>
    <t>Kelty Tailgater IPA Shelter</t>
  </si>
  <si>
    <t>Outdoor Research Highland Bivy Sack</t>
  </si>
  <si>
    <t>Kelty Acadia 4 Tent</t>
  </si>
  <si>
    <t>Kelty Salida 2 Tent</t>
  </si>
  <si>
    <t>Hennessy Hammock Expedition Asym Zip Hammock</t>
  </si>
  <si>
    <t>MSR E-Wing Shelter</t>
  </si>
  <si>
    <t>MSR Gear Shed Vestibule for Hubba or Hubba Hubba Tent</t>
  </si>
  <si>
    <t>MSR Nook Gear Shed</t>
  </si>
  <si>
    <t>Kelty Gunnison 1.2 Tent</t>
  </si>
  <si>
    <t>Kelty Trail Ridge 2 Tent</t>
  </si>
  <si>
    <t>Big Agnes Lone Spring 1 Tent</t>
  </si>
  <si>
    <t>Big Agnes Three Forks Shelter</t>
  </si>
  <si>
    <t>Eureka Copper Canyon 4 Tent</t>
  </si>
  <si>
    <t>Exped Scout Hammock Combi</t>
  </si>
  <si>
    <t>Marmot Traillight 2P Tent</t>
  </si>
  <si>
    <t>Outdoor Research Aurora Bivy</t>
  </si>
  <si>
    <t>Big Agnes Lone Spring 2 Tent</t>
  </si>
  <si>
    <t>Kelty Gunnison 2.2 Tent</t>
  </si>
  <si>
    <t>MSR AC-Bivy</t>
  </si>
  <si>
    <t>Mountain Hardwear Nothing But Net 4 Screen Shelter</t>
  </si>
  <si>
    <t>Kelty Trail Ridge 3 Tent</t>
  </si>
  <si>
    <t>Exped Outer Space Vestibule Accessory</t>
  </si>
  <si>
    <t>Marmot Limelight 2P Tent</t>
  </si>
  <si>
    <t>The North Face Tadpole 23 Tent</t>
  </si>
  <si>
    <t>Hennessy Hammock Explorer Deluxe Asym Classic Hammock</t>
  </si>
  <si>
    <t>Marmot Earlylight 2P Tent</t>
  </si>
  <si>
    <t>Hennessy Hammock Explorer Deluxe Asym Zip</t>
  </si>
  <si>
    <t>Kelty Salida 4 Tent</t>
  </si>
  <si>
    <t>Mountain Hardwear Drifter 2 DP Tent</t>
  </si>
  <si>
    <t>Outdoor Research Alpine Bivy</t>
  </si>
  <si>
    <t>Hennessy Hammock Ultralite Backpacker Asym Zip Hammock</t>
  </si>
  <si>
    <t>Eureka Copper Canyon 6 Tent</t>
  </si>
  <si>
    <t>Marmot Eos 1 Tent</t>
  </si>
  <si>
    <t>Big Agnes Lone Spring 3 Tent</t>
  </si>
  <si>
    <t>Kelty Acadia 6 Tent</t>
  </si>
  <si>
    <t>Kelty Carport ESB Shelter</t>
  </si>
  <si>
    <t>Kelty Gunnison 3.2 Tent</t>
  </si>
  <si>
    <t>Mountain Hardwear Hoop Dreams 4 Shelter</t>
  </si>
  <si>
    <t>Hennessy Hammock Explorer Ultralight Asym Classic Hammock</t>
  </si>
  <si>
    <t>Hennessy Hammock Hyperlight Asym Zip Hammock</t>
  </si>
  <si>
    <t>NEMO Bugout Elite Shelter</t>
  </si>
  <si>
    <t>Easton Mountain Products Rimrock 2P Tent</t>
  </si>
  <si>
    <t>Marmot Pulsar 1 Tent</t>
  </si>
  <si>
    <t>Big Agnes Seedhouse SL1 Tent</t>
  </si>
  <si>
    <t>Hennessy Hammock Explorer Ultralight Asym Zip Hammock</t>
  </si>
  <si>
    <t>Marmot Limelight 3P Tent</t>
  </si>
  <si>
    <t>Big Agnes Jack Rabbit SL1 Tent</t>
  </si>
  <si>
    <t>Big Agnes Scout UL2 Tent</t>
  </si>
  <si>
    <t>MSR Hubba 1P Tent</t>
  </si>
  <si>
    <t>Mountain Hardwear Drifter 3 DP Tent</t>
  </si>
  <si>
    <t>Kelty Gunnison 4.2 Tent</t>
  </si>
  <si>
    <t>NEMO Espri LE 2P Tent</t>
  </si>
  <si>
    <t>Big Agnes Big House 4 Tent</t>
  </si>
  <si>
    <t>Big Agnes Jack Rabbit SL2 Tent</t>
  </si>
  <si>
    <t>MSR Twing Shelter</t>
  </si>
  <si>
    <t>Marmot Firefly 2P Tent</t>
  </si>
  <si>
    <t>Outdoor Research Advanced Bivy Sack</t>
  </si>
  <si>
    <t>Big Agnes Fly Creek UL1 Tent</t>
  </si>
  <si>
    <t>NEMO Losi 2P Tent</t>
  </si>
  <si>
    <t>Easton Mountain Products Rimrock 3 Tent</t>
  </si>
  <si>
    <t>The North Face Kings Canyon 2 Tent</t>
  </si>
  <si>
    <t>The North Face Mica FL 1 Tent</t>
  </si>
  <si>
    <t>The North Face Phoenix 2 Tent</t>
  </si>
  <si>
    <t>Big Agnes Mad House 4 Tent</t>
  </si>
  <si>
    <t>MSR Hubba Hubba 2P Tent</t>
  </si>
  <si>
    <t>NEMO Espri LE 3 Tent</t>
  </si>
  <si>
    <t>Marmot Limestone 4P Tent</t>
  </si>
  <si>
    <t>Big Agnes Seedhouse SL2 Tent</t>
  </si>
  <si>
    <t>Big Agnes Slater UL1+ Tent</t>
  </si>
  <si>
    <t>Sierra Designs Flash 2 Tent</t>
  </si>
  <si>
    <t>Marmot Pulsar 2 Tent</t>
  </si>
  <si>
    <t>Big Agnes Copper Spur UL1 Tent</t>
  </si>
  <si>
    <t>Big Agnes Wyoming Trail 2 Camp Tent</t>
  </si>
  <si>
    <t>NEMO Losi 3P Tent</t>
  </si>
  <si>
    <t>NEMO Obi 1P Tent</t>
  </si>
  <si>
    <t>Mountain Hardwear SuperMega UL 1 Tent</t>
  </si>
  <si>
    <t>Marmot Aura 2P Tent</t>
  </si>
  <si>
    <t>Marmot Limelight 4P Tent</t>
  </si>
  <si>
    <t>Big Agnes Big House 6 Tent</t>
  </si>
  <si>
    <t>Marmot Eclipse 2P Tent</t>
  </si>
  <si>
    <t>Big Agnes Fly Creek UL2 Tent</t>
  </si>
  <si>
    <t>Big Agnes Jack Rabbit SL3 Tent</t>
  </si>
  <si>
    <t>Eureka Copper Canyon 8 Tent</t>
  </si>
  <si>
    <t>Exped Ergo Hammock Combi</t>
  </si>
  <si>
    <t>Exped Mira II Tent</t>
  </si>
  <si>
    <t>The North Face Mica FL 2 Tent</t>
  </si>
  <si>
    <t>Big Agnes Tensleep Station 4 Tent</t>
  </si>
  <si>
    <t>Marmot Astral 2P Tent</t>
  </si>
  <si>
    <t>The North Face Phoenix 3 Tent</t>
  </si>
  <si>
    <t>Big Agnes Slater UL2+ Tent</t>
  </si>
  <si>
    <t>Sierra Designs Flash 3 Tent</t>
  </si>
  <si>
    <t>Easton Mountain Products Kilo 2P Tent</t>
  </si>
  <si>
    <t>Eureka Copper Canyon 5 Tent + Screen Room</t>
  </si>
  <si>
    <t>Big Agnes Copper Spur UL2 Tent</t>
  </si>
  <si>
    <t>Big Agnes Fishhook UL2 Tent</t>
  </si>
  <si>
    <t>Big Agnes Seedhouse SL3 Tent</t>
  </si>
  <si>
    <t>Kelty Mach 4 Tent</t>
  </si>
  <si>
    <t>MSR Carbon Reflex 1 Tent</t>
  </si>
  <si>
    <t>MSR Nook 2 Tent</t>
  </si>
  <si>
    <t>MSR Zing Shelter</t>
  </si>
  <si>
    <t>NEMO Meta 2P Tent</t>
  </si>
  <si>
    <t>NEMO Obi 2P Tent</t>
  </si>
  <si>
    <t>Sierra Designs Mojo 2 Tent</t>
  </si>
  <si>
    <t>The North Face Kings Canyon 3 Tent</t>
  </si>
  <si>
    <t>NEMO Frontier 3P Tent</t>
  </si>
  <si>
    <t>Exped Mira III Tent</t>
  </si>
  <si>
    <t>Marmot Eclipse 3P Tent</t>
  </si>
  <si>
    <t>The North Face Assault 2 Tent</t>
  </si>
  <si>
    <t>Big Agnes Flying Diamond 4 Tent</t>
  </si>
  <si>
    <t>Eureka Copper Canyon 12 Tent</t>
  </si>
  <si>
    <t>Exped Gemini II Tent</t>
  </si>
  <si>
    <t>Marmot Limestone 6P Tent</t>
  </si>
  <si>
    <t>Big Agnes Fly Creek 1 Platinum Tent</t>
  </si>
  <si>
    <t>Big Agnes Fly Creek UL3 Tent</t>
  </si>
  <si>
    <t>Big Agnes Tensleep Station 6 Tent</t>
  </si>
  <si>
    <t>MSR Mutha Hubba Tent</t>
  </si>
  <si>
    <t>Mountain Hardwear Skyledge 2 DP Tent</t>
  </si>
  <si>
    <t>Mountain Hardwear SuperMega UL 2 Tent</t>
  </si>
  <si>
    <t>Marmot Astral 3P Tent</t>
  </si>
  <si>
    <t>NEMO Obi 3P Tent</t>
  </si>
  <si>
    <t>Easton Mountain Products Kilo 3P Tent</t>
  </si>
  <si>
    <t>Exped Gemini III Tent</t>
  </si>
  <si>
    <t>Big Agnes Copper Spur UL3 Tent</t>
  </si>
  <si>
    <t>Big Agnes Fly Creek 2 Platinum Tent</t>
  </si>
  <si>
    <t>Big Agnes Fly Creek UL4 Tent</t>
  </si>
  <si>
    <t>Big Agnes Jack Rabbit SL4 Tent</t>
  </si>
  <si>
    <t>Big Agnes Wyoming Trail 4 Tent</t>
  </si>
  <si>
    <t>Big Agnes Wyoming Trail SL2 Tent</t>
  </si>
  <si>
    <t>Kelty Mach 6 Tent</t>
  </si>
  <si>
    <t>MSR Carbon Reflex 2 Tent</t>
  </si>
  <si>
    <t>Sierra Designs Mojo 3 Tent</t>
  </si>
  <si>
    <t>Mountain Hardwear Direkt 2 Tent</t>
  </si>
  <si>
    <t>The North Face Mountain 25 Tent</t>
  </si>
  <si>
    <t>Big Agnes Flying Diamond 6 Tent</t>
  </si>
  <si>
    <t>Mountain Hardwear Skyledge 3 DP Tent</t>
  </si>
  <si>
    <t>The North Face Mountain Manor 6 Tent</t>
  </si>
  <si>
    <t>MSR Fury 2 Tent</t>
  </si>
  <si>
    <t>Mountain Hardwear Trango 2 Tent</t>
  </si>
  <si>
    <t>Marmot Alpinist 2 Tent</t>
  </si>
  <si>
    <t>Marmot Capstone 6P Tent</t>
  </si>
  <si>
    <t>Marmot Thor 3P Tent</t>
  </si>
  <si>
    <t>Big Agnes Copper Spur UL4 Tent</t>
  </si>
  <si>
    <t>Big Agnes String Ridge 2 Tent</t>
  </si>
  <si>
    <t>The North Face VE-25 Tent</t>
  </si>
  <si>
    <t>The North Face Mountain Manor 8 Tent</t>
  </si>
  <si>
    <t>Big Agnes Flying Diamond 8 Tent</t>
  </si>
  <si>
    <t>MSR Carbon Reflex 3 Tent</t>
  </si>
  <si>
    <t>Mountain Hardwear EV 2 Tent</t>
  </si>
  <si>
    <t>Mountain Hardwear Trango 3.1 Tent</t>
  </si>
  <si>
    <t>The North Face Bastion 4 Tent</t>
  </si>
  <si>
    <t>Mountain Hardwear Trango 4 Tent</t>
  </si>
  <si>
    <t>Mountain Hardwear EV 3 Tent</t>
  </si>
  <si>
    <t>MSR Backcountry Barn Tent</t>
  </si>
  <si>
    <t>Kelty Frontier 4 Tent</t>
  </si>
  <si>
    <t>Kelty Frontier 6 Tent</t>
  </si>
  <si>
    <t>Wyoming</t>
  </si>
  <si>
    <t>Eureka</t>
  </si>
  <si>
    <t>Exped</t>
  </si>
  <si>
    <t>Hennessy</t>
  </si>
  <si>
    <t>Kelty</t>
  </si>
  <si>
    <t>Marmot</t>
  </si>
  <si>
    <t>MSR</t>
  </si>
  <si>
    <t>NEMO</t>
  </si>
  <si>
    <t>North</t>
  </si>
  <si>
    <t>Big Agnes</t>
  </si>
  <si>
    <t>Easton Mountain Products</t>
  </si>
  <si>
    <t>Mountain Hardwear</t>
  </si>
  <si>
    <t>Outdoor Research</t>
  </si>
  <si>
    <t>Sierra Designs</t>
  </si>
  <si>
    <t>The North Face</t>
  </si>
  <si>
    <t>Manufacturer</t>
  </si>
  <si>
    <t>Price</t>
  </si>
  <si>
    <t>State</t>
  </si>
  <si>
    <t>Region</t>
  </si>
  <si>
    <t>Quantity</t>
  </si>
  <si>
    <t>Total</t>
  </si>
  <si>
    <t>Customer</t>
  </si>
  <si>
    <t>Salesperson</t>
  </si>
  <si>
    <t>Combined</t>
  </si>
  <si>
    <t>Moosejaw</t>
  </si>
  <si>
    <t>REI</t>
  </si>
  <si>
    <t xml:space="preserve">Cabela's	</t>
  </si>
  <si>
    <t>Hayneedle</t>
  </si>
  <si>
    <t>Paragon</t>
  </si>
  <si>
    <t>Austin Kayak</t>
  </si>
  <si>
    <t>Backcountry Edge</t>
  </si>
  <si>
    <t>Backcountry Gear</t>
  </si>
  <si>
    <t>CampBound</t>
  </si>
  <si>
    <t>Gander Mountain</t>
  </si>
  <si>
    <t>OutdoorPlay</t>
  </si>
  <si>
    <t>Outside Outfitters</t>
  </si>
  <si>
    <t>Overtons</t>
  </si>
  <si>
    <t>Redding Sports</t>
  </si>
  <si>
    <t>The Gear Co-op</t>
  </si>
  <si>
    <t>Travel Country</t>
  </si>
  <si>
    <t>Target</t>
  </si>
  <si>
    <t>Walmart</t>
  </si>
  <si>
    <t>Meijer</t>
  </si>
  <si>
    <t>South</t>
  </si>
  <si>
    <t>Virginia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</si>
  <si>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</si>
  <si>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</si>
  <si>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</si>
  <si>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</si>
  <si>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</si>
  <si>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</si>
  <si>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</si>
  <si>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</si>
  <si>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</si>
  <si>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</si>
  <si>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</si>
  <si>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</si>
  <si>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</si>
  <si>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</si>
  <si>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</si>
  <si>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</si>
  <si>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</si>
  <si>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</si>
  <si>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</si>
  <si>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</si>
  <si>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</si>
  <si>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</si>
  <si>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</si>
  <si>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</si>
  <si>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</si>
  <si>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</si>
  <si>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</si>
  <si>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</si>
  <si>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</si>
  <si>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</si>
  <si>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</si>
  <si>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</si>
  <si>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</si>
  <si>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</si>
  <si>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</si>
  <si>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</si>
  <si>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</si>
  <si>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</si>
  <si>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</si>
  <si>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</si>
  <si>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</si>
  <si>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</si>
  <si>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</si>
  <si>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</si>
  <si>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</si>
  <si>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Washington</t>
  </si>
  <si>
    <t>West Virginia</t>
  </si>
  <si>
    <t>Wisconsin</t>
  </si>
  <si>
    <t>State / Region</t>
  </si>
  <si>
    <t>West</t>
  </si>
  <si>
    <t>East</t>
  </si>
  <si>
    <t>random#</t>
  </si>
  <si>
    <t>Gomez, Melissa</t>
  </si>
  <si>
    <t>Lopez, Dennis</t>
  </si>
  <si>
    <t>Berger, Sunanna</t>
  </si>
  <si>
    <t>Bailey, Jennifer</t>
  </si>
  <si>
    <t>Brown, Scott</t>
  </si>
  <si>
    <t>Goldthwaite, Messaye</t>
  </si>
  <si>
    <t>Foster, Nathan</t>
  </si>
  <si>
    <t>Goff, Michael</t>
  </si>
  <si>
    <t>Brown, Ruth</t>
  </si>
  <si>
    <t>Beyene, Sharon</t>
  </si>
  <si>
    <t>Row Labels</t>
  </si>
  <si>
    <t>Sum of Total</t>
  </si>
  <si>
    <t>Grand Total</t>
  </si>
  <si>
    <t>Sum of Price</t>
  </si>
  <si>
    <t>Count of SalesTransaction</t>
  </si>
  <si>
    <t>Sum of SalesTransaction</t>
  </si>
  <si>
    <t>Sum of Quantity</t>
  </si>
  <si>
    <t>Average of Total</t>
  </si>
  <si>
    <t>(blank)</t>
  </si>
  <si>
    <t>inserting recommended pivot tables</t>
  </si>
  <si>
    <t>adjusting pivot tables</t>
  </si>
  <si>
    <t>"pivoting" your data</t>
  </si>
  <si>
    <t>refreshing pivot tables</t>
  </si>
  <si>
    <t>Count of Region</t>
  </si>
  <si>
    <t>Column Labels</t>
  </si>
  <si>
    <t>Step 1</t>
  </si>
  <si>
    <t>Step 2</t>
  </si>
  <si>
    <t>Step 3</t>
  </si>
  <si>
    <t>Step 4</t>
  </si>
  <si>
    <t>click in pivot table</t>
  </si>
  <si>
    <t>insert pivot chart</t>
  </si>
  <si>
    <t>group data by month</t>
  </si>
  <si>
    <t>change chart type to STACKED COLUMN</t>
  </si>
  <si>
    <t>step 5</t>
  </si>
  <si>
    <t>experiment with pivot table fields in FIELD LIST</t>
  </si>
  <si>
    <t>step 3</t>
  </si>
  <si>
    <t>Analyzing Data With Pivot Tables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</si>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</sst>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&quot;$&quot;#,##0.00"/>
    <numFmt numFmtId="165" formatCode="&quot;$&quot;#,##0"/>
    <numFmt numFmtId="166" formatCode="m/d/yy;@"/>
    <numFmt numFmtId="167" formatCode="[$-409]mmmm\ d\,\ yyyy;@"/>
    <numFmt numFmtId="168" formatCode="[&lt;=9999999]###\-####;\(###\)\ ###\-####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7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left" indent="1"/>
    </xf>
    <xf numFmtId="164" fontId="0" fillId="0" borderId="0" xfId="0" applyNumberFormat="1"/>
    <xf numFmtId="0" fontId="4" fillId="0" borderId="0" xfId="0" applyFont="1"/>
    <xf numFmtId="0" fontId="3" fillId="2" borderId="0" xfId="0" applyFont="1" applyFill="1" applyBorder="1"/>
    <xf numFmtId="0" fontId="3" fillId="2" borderId="1" xfId="0" applyFont="1" applyFill="1" applyBorder="1"/>
    <xf numFmtId="0" fontId="0" fillId="3" borderId="2" xfId="0" applyFont="1" applyFill="1" applyBorder="1"/>
    <xf numFmtId="164" fontId="0" fillId="3" borderId="3" xfId="0" applyNumberFormat="1" applyFont="1" applyFill="1" applyBorder="1"/>
    <xf numFmtId="0" fontId="0" fillId="4" borderId="4" xfId="0" applyFont="1" applyFill="1" applyBorder="1"/>
    <xf numFmtId="164" fontId="0" fillId="4" borderId="5" xfId="0" applyNumberFormat="1" applyFont="1" applyFill="1" applyBorder="1"/>
    <xf numFmtId="164" fontId="0" fillId="3" borderId="5" xfId="0" applyNumberFormat="1" applyFont="1" applyFill="1" applyBorder="1"/>
    <xf numFmtId="0" fontId="0" fillId="3" borderId="3" xfId="0" applyFont="1" applyFill="1" applyBorder="1"/>
    <xf numFmtId="0" fontId="0" fillId="4" borderId="5" xfId="0" applyFont="1" applyFill="1" applyBorder="1"/>
    <xf numFmtId="0" fontId="0" fillId="3" borderId="5" xfId="0" applyFont="1" applyFill="1" applyBorder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0" fontId="0" fillId="7" borderId="0" xfId="0" applyFill="1"/>
    <xf numFmtId="0" fontId="1" fillId="5" borderId="0" xfId="0" applyFont="1" applyFill="1"/>
    <xf numFmtId="167" fontId="0" fillId="0" borderId="0" xfId="0" applyNumberFormat="1"/>
    <xf numFmtId="167" fontId="0" fillId="3" borderId="3" xfId="0" applyNumberFormat="1" applyFont="1" applyFill="1" applyBorder="1"/>
    <xf numFmtId="166" fontId="0" fillId="3" borderId="3" xfId="0" applyNumberFormat="1" applyFont="1" applyFill="1" applyBorder="1"/>
    <xf numFmtId="167" fontId="0" fillId="4" borderId="5" xfId="0" applyNumberFormat="1" applyFont="1" applyFill="1" applyBorder="1"/>
    <xf numFmtId="166" fontId="0" fillId="4" borderId="5" xfId="0" applyNumberFormat="1" applyFont="1" applyFill="1" applyBorder="1"/>
    <xf numFmtId="167" fontId="0" fillId="3" borderId="5" xfId="0" applyNumberFormat="1" applyFont="1" applyFill="1" applyBorder="1"/>
    <xf numFmtId="166" fontId="0" fillId="3" borderId="5" xfId="0" applyNumberFormat="1" applyFont="1" applyFill="1" applyBorder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textRotation="90" wrapText="1"/>
    </xf>
    <xf numFmtId="0" fontId="0" fillId="0" borderId="0" xfId="0" pivotButton="1" applyAlignment="1"/>
    <xf numFmtId="167" fontId="0" fillId="0" borderId="0" xfId="0" applyNumberFormat="1" applyAlignment="1">
      <alignment horizontal="left"/>
    </xf>
    <xf numFmtId="168" fontId="5" fillId="0" borderId="0" xfId="0" applyNumberFormat="1" applyFont="1"/>
    <xf numFmtId="0" fontId="2" fillId="0" borderId="0" xfId="0" applyFont="1" applyAlignment="1">
      <alignment horizontal="center"/>
    </xf>
    <xf numFmtId="0" fontId="1" fillId="6" borderId="0" xfId="0" applyFont="1" applyFill="1" applyAlignment="1">
      <alignment horizont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3">
    <dxf>
      <alignment textRotation="0" wrapText="0" readingOrder="0"/>
    </dxf>
    <dxf>
      <alignment textRotation="90" wrapText="1" readingOrder="0"/>
    </dxf>
    <dxf>
      <alignment textRotation="90"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pivotCacheDefinition" Target="pivotCache/pivotCacheDefinition1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ivotCacheDefinition" Target="pivotCache/pivotCacheDefinition9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[291-intro-to-pivot-tables.xlsx]pivotchart#3!PivotTable26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'pivotchart#3'!$B$1:$B$2</c:f>
              <c:strCache>
                <c:ptCount val="1"/>
                <c:pt idx="0">
                  <c:v>Big Agnes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'pivotchart#3'!$B$3:$B$13</c:f>
              <c:numCache>
                <c:formatCode>"$"#,##0</c:formatCode>
                <c:ptCount val="10"/>
                <c:pt idx="0">
                  <c:v>98292.349999999977</c:v>
                </c:pt>
                <c:pt idx="1">
                  <c:v>107647.29999999996</c:v>
                </c:pt>
                <c:pt idx="2">
                  <c:v>92963.500000000029</c:v>
                </c:pt>
                <c:pt idx="3">
                  <c:v>109113.04999999996</c:v>
                </c:pt>
                <c:pt idx="4">
                  <c:v>107786.59999999999</c:v>
                </c:pt>
                <c:pt idx="5">
                  <c:v>86019.450000000026</c:v>
                </c:pt>
                <c:pt idx="6">
                  <c:v>117691.90000000002</c:v>
                </c:pt>
                <c:pt idx="7">
                  <c:v>76160.299999999988</c:v>
                </c:pt>
                <c:pt idx="8">
                  <c:v>67012.25</c:v>
                </c:pt>
                <c:pt idx="9">
                  <c:v>100961.84999999999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7-4EC1-B3AB-C291B9579872}"/>
            </c:ext>
          </c:extLst>
        </c:ser>
        <c:ser>
          <c:idx val="1"/>
          <c:order val="1"/>
          <c:tx>
            <c:strRef>
              <c:f>'pivotchart#3'!$C$1:$C$2</c:f>
              <c:strCache>
                <c:ptCount val="1"/>
                <c:pt idx="0">
                  <c:v>Easton Mountain Products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'pivotchart#3'!$C$3:$C$13</c:f>
              <c:numCache>
                <c:formatCode>"$"#,##0</c:formatCode>
                <c:ptCount val="10"/>
                <c:pt idx="0">
                  <c:v>3598</c:v>
                </c:pt>
                <c:pt idx="1">
                  <c:v>3423.9</c:v>
                </c:pt>
                <c:pt idx="2">
                  <c:v>7507.95</c:v>
                </c:pt>
                <c:pt idx="3">
                  <c:v>7001</c:v>
                </c:pt>
                <c:pt idx="4">
                  <c:v>10587.3</c:v>
                </c:pt>
                <c:pt idx="5">
                  <c:v>8554.7999999999993</c:v>
                </c:pt>
                <c:pt idx="6">
                  <c:v>17235.150000000001</c:v>
                </c:pt>
                <c:pt idx="7">
                  <c:v>12264</c:v>
                </c:pt>
                <c:pt idx="8">
                  <c:v>14755</c:v>
                </c:pt>
                <c:pt idx="9">
                  <c:v>7117.7999999999993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7-4EC1-B3AB-C291B9579872}"/>
            </c:ext>
          </c:extLst>
        </c:ser>
        <c:ser>
          <c:idx val="2"/>
          <c:order val="2"/>
          <c:tx>
            <c:strRef>
              <c:f>'pivotchart#3'!$D$1:$D$2</c:f>
              <c:strCache>
                <c:ptCount val="1"/>
                <c:pt idx="0">
                  <c:v>Eureka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'pivotchart#3'!$D$3:$D$13</c:f>
              <c:numCache>
                <c:formatCode>"$"#,##0</c:formatCode>
                <c:ptCount val="10"/>
                <c:pt idx="0">
                  <c:v>20975</c:v>
                </c:pt>
                <c:pt idx="1">
                  <c:v>4770</c:v>
                </c:pt>
                <c:pt idx="2">
                  <c:v>9696</c:v>
                </c:pt>
                <c:pt idx="3">
                  <c:v>11349</c:v>
                </c:pt>
                <c:pt idx="4">
                  <c:v>8735</c:v>
                </c:pt>
                <c:pt idx="5">
                  <c:v>12435</c:v>
                </c:pt>
                <c:pt idx="6">
                  <c:v>11346</c:v>
                </c:pt>
                <c:pt idx="7">
                  <c:v>13175</c:v>
                </c:pt>
                <c:pt idx="8">
                  <c:v>10971</c:v>
                </c:pt>
                <c:pt idx="9">
                  <c:v>2366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7-4EC1-B3AB-C291B9579872}"/>
            </c:ext>
          </c:extLst>
        </c:ser>
        <c:ser>
          <c:idx val="3"/>
          <c:order val="3"/>
          <c:tx>
            <c:strRef>
              <c:f>'pivotchart#3'!$E$1:$E$2</c:f>
              <c:strCache>
                <c:ptCount val="1"/>
                <c:pt idx="0">
                  <c:v>Exped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'pivotchart#3'!$E$3:$E$13</c:f>
              <c:numCache>
                <c:formatCode>"$"#,##0</c:formatCode>
                <c:ptCount val="10"/>
                <c:pt idx="0">
                  <c:v>19806</c:v>
                </c:pt>
                <c:pt idx="1">
                  <c:v>22512</c:v>
                </c:pt>
                <c:pt idx="2">
                  <c:v>33399</c:v>
                </c:pt>
                <c:pt idx="3">
                  <c:v>18012</c:v>
                </c:pt>
                <c:pt idx="4">
                  <c:v>14144</c:v>
                </c:pt>
                <c:pt idx="5">
                  <c:v>13027</c:v>
                </c:pt>
                <c:pt idx="6">
                  <c:v>26812</c:v>
                </c:pt>
                <c:pt idx="7">
                  <c:v>6799</c:v>
                </c:pt>
                <c:pt idx="8">
                  <c:v>14269</c:v>
                </c:pt>
                <c:pt idx="9">
                  <c:v>17574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27-4EC1-B3AB-C291B9579872}"/>
            </c:ext>
          </c:extLst>
        </c:ser>
        <c:ser>
          <c:idx val="4"/>
          <c:order val="4"/>
          <c:tx>
            <c:strRef>
              <c:f>'pivotchart#3'!$F$1:$F$2</c:f>
              <c:strCache>
                <c:ptCount val="1"/>
                <c:pt idx="0">
                  <c:v>Hennessy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'pivotchart#3'!$F$3:$F$13</c:f>
              <c:numCache>
                <c:formatCode>"$"#,##0</c:formatCode>
                <c:ptCount val="10"/>
                <c:pt idx="0">
                  <c:v>6798.5</c:v>
                </c:pt>
                <c:pt idx="1">
                  <c:v>11077.45</c:v>
                </c:pt>
                <c:pt idx="2">
                  <c:v>9398</c:v>
                </c:pt>
                <c:pt idx="3">
                  <c:v>12127.45</c:v>
                </c:pt>
                <c:pt idx="4">
                  <c:v>5348.5</c:v>
                </c:pt>
                <c:pt idx="5">
                  <c:v>6208.4499999999989</c:v>
                </c:pt>
                <c:pt idx="6">
                  <c:v>12067.4</c:v>
                </c:pt>
                <c:pt idx="7">
                  <c:v>6858.5999999999995</c:v>
                </c:pt>
                <c:pt idx="8">
                  <c:v>11257.55</c:v>
                </c:pt>
                <c:pt idx="9">
                  <c:v>5858.7999999999993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27-4EC1-B3AB-C291B9579872}"/>
            </c:ext>
          </c:extLst>
        </c:ser>
        <c:ser>
          <c:idx val="5"/>
          <c:order val="5"/>
          <c:tx>
            <c:strRef>
              <c:f>'pivotchart#3'!$G$1:$G$2</c:f>
              <c:strCache>
                <c:ptCount val="1"/>
                <c:pt idx="0">
                  <c:v>Kelty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'pivotchart#3'!$G$3:$G$13</c:f>
              <c:numCache>
                <c:formatCode>"$"#,##0</c:formatCode>
                <c:ptCount val="10"/>
                <c:pt idx="0">
                  <c:v>37166.850000000006</c:v>
                </c:pt>
                <c:pt idx="1">
                  <c:v>34097.849999999991</c:v>
                </c:pt>
                <c:pt idx="2">
                  <c:v>24748.250000000004</c:v>
                </c:pt>
                <c:pt idx="3">
                  <c:v>22226.949999999997</c:v>
                </c:pt>
                <c:pt idx="4">
                  <c:v>38638.9</c:v>
                </c:pt>
                <c:pt idx="5">
                  <c:v>20788.849999999999</c:v>
                </c:pt>
                <c:pt idx="6">
                  <c:v>24064.700000000004</c:v>
                </c:pt>
                <c:pt idx="7">
                  <c:v>42986.099999999991</c:v>
                </c:pt>
                <c:pt idx="8">
                  <c:v>21742.549999999996</c:v>
                </c:pt>
                <c:pt idx="9">
                  <c:v>55860.45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27-4EC1-B3AB-C291B9579872}"/>
            </c:ext>
          </c:extLst>
        </c:ser>
        <c:ser>
          <c:idx val="6"/>
          <c:order val="6"/>
          <c:tx>
            <c:strRef>
              <c:f>'pivotchart#3'!$H$1:$H$2</c:f>
              <c:strCache>
                <c:ptCount val="1"/>
                <c:pt idx="0">
                  <c:v>Marmot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'pivotchart#3'!$H$3:$H$13</c:f>
              <c:numCache>
                <c:formatCode>"$"#,##0</c:formatCode>
                <c:ptCount val="10"/>
                <c:pt idx="0">
                  <c:v>44132</c:v>
                </c:pt>
                <c:pt idx="1">
                  <c:v>56336</c:v>
                </c:pt>
                <c:pt idx="2">
                  <c:v>44557</c:v>
                </c:pt>
                <c:pt idx="3">
                  <c:v>47077</c:v>
                </c:pt>
                <c:pt idx="4">
                  <c:v>50433</c:v>
                </c:pt>
                <c:pt idx="5">
                  <c:v>48376</c:v>
                </c:pt>
                <c:pt idx="6">
                  <c:v>50475</c:v>
                </c:pt>
                <c:pt idx="7">
                  <c:v>42949</c:v>
                </c:pt>
                <c:pt idx="8">
                  <c:v>20961</c:v>
                </c:pt>
                <c:pt idx="9">
                  <c:v>46289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27-4EC1-B3AB-C291B9579872}"/>
            </c:ext>
          </c:extLst>
        </c:ser>
        <c:ser>
          <c:idx val="7"/>
          <c:order val="7"/>
          <c:tx>
            <c:strRef>
              <c:f>'pivotchart#3'!$I$1:$I$2</c:f>
              <c:strCache>
                <c:ptCount val="1"/>
                <c:pt idx="0">
                  <c:v>Mountain Hardwear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'pivotchart#3'!$I$3:$I$13</c:f>
              <c:numCache>
                <c:formatCode>"$"#,##0</c:formatCode>
                <c:ptCount val="10"/>
                <c:pt idx="0">
                  <c:v>51065</c:v>
                </c:pt>
                <c:pt idx="1">
                  <c:v>43775</c:v>
                </c:pt>
                <c:pt idx="2">
                  <c:v>43045</c:v>
                </c:pt>
                <c:pt idx="3">
                  <c:v>51975</c:v>
                </c:pt>
                <c:pt idx="4">
                  <c:v>40710</c:v>
                </c:pt>
                <c:pt idx="5">
                  <c:v>61800</c:v>
                </c:pt>
                <c:pt idx="6">
                  <c:v>14290</c:v>
                </c:pt>
                <c:pt idx="7">
                  <c:v>18475</c:v>
                </c:pt>
                <c:pt idx="8">
                  <c:v>54175</c:v>
                </c:pt>
                <c:pt idx="9">
                  <c:v>46375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27-4EC1-B3AB-C291B9579872}"/>
            </c:ext>
          </c:extLst>
        </c:ser>
        <c:ser>
          <c:idx val="8"/>
          <c:order val="8"/>
          <c:tx>
            <c:strRef>
              <c:f>'pivotchart#3'!$J$1:$J$2</c:f>
              <c:strCache>
                <c:ptCount val="1"/>
                <c:pt idx="0">
                  <c:v>MSR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'pivotchart#3'!$J$3:$J$13</c:f>
              <c:numCache>
                <c:formatCode>"$"#,##0</c:formatCode>
                <c:ptCount val="10"/>
                <c:pt idx="0">
                  <c:v>42033.700000000012</c:v>
                </c:pt>
                <c:pt idx="1">
                  <c:v>22046.399999999994</c:v>
                </c:pt>
                <c:pt idx="2">
                  <c:v>28700.699999999993</c:v>
                </c:pt>
                <c:pt idx="3">
                  <c:v>49107.700000000012</c:v>
                </c:pt>
                <c:pt idx="4">
                  <c:v>30503.15</c:v>
                </c:pt>
                <c:pt idx="5">
                  <c:v>48021.85</c:v>
                </c:pt>
                <c:pt idx="6">
                  <c:v>46467.44999999999</c:v>
                </c:pt>
                <c:pt idx="7">
                  <c:v>30328.200000000004</c:v>
                </c:pt>
                <c:pt idx="8">
                  <c:v>35584.499999999993</c:v>
                </c:pt>
                <c:pt idx="9">
                  <c:v>39749.549999999996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27-4EC1-B3AB-C291B9579872}"/>
            </c:ext>
          </c:extLst>
        </c:ser>
        <c:ser>
          <c:idx val="9"/>
          <c:order val="9"/>
          <c:tx>
            <c:strRef>
              <c:f>'pivotchart#3'!$K$1:$K$2</c:f>
              <c:strCache>
                <c:ptCount val="1"/>
                <c:pt idx="0">
                  <c:v>NEMO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'pivotchart#3'!$K$3:$K$13</c:f>
              <c:numCache>
                <c:formatCode>"$"#,##0</c:formatCode>
                <c:ptCount val="10"/>
                <c:pt idx="0">
                  <c:v>11069.849999999999</c:v>
                </c:pt>
                <c:pt idx="1">
                  <c:v>11426.55</c:v>
                </c:pt>
                <c:pt idx="2">
                  <c:v>27342.249999999989</c:v>
                </c:pt>
                <c:pt idx="3">
                  <c:v>21615.55</c:v>
                </c:pt>
                <c:pt idx="4">
                  <c:v>16985.8</c:v>
                </c:pt>
                <c:pt idx="5">
                  <c:v>28099.799999999996</c:v>
                </c:pt>
                <c:pt idx="6">
                  <c:v>17004.45</c:v>
                </c:pt>
                <c:pt idx="7">
                  <c:v>22535.15</c:v>
                </c:pt>
                <c:pt idx="8">
                  <c:v>21800.65</c:v>
                </c:pt>
                <c:pt idx="9">
                  <c:v>25709.300000000003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27-4EC1-B3AB-C291B9579872}"/>
            </c:ext>
          </c:extLst>
        </c:ser>
        <c:ser>
          <c:idx val="10"/>
          <c:order val="10"/>
          <c:tx>
            <c:strRef>
              <c:f>'pivotchart#3'!$L$1:$L$2</c:f>
              <c:strCache>
                <c:ptCount val="1"/>
                <c:pt idx="0">
                  <c:v>Outdoor Research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'pivotchart#3'!$L$3:$L$13</c:f>
              <c:numCache>
                <c:formatCode>"$"#,##0</c:formatCode>
                <c:ptCount val="10"/>
                <c:pt idx="0">
                  <c:v>3944</c:v>
                </c:pt>
                <c:pt idx="1">
                  <c:v>5934</c:v>
                </c:pt>
                <c:pt idx="2">
                  <c:v>3781</c:v>
                </c:pt>
                <c:pt idx="3">
                  <c:v>8115</c:v>
                </c:pt>
                <c:pt idx="4">
                  <c:v>6812</c:v>
                </c:pt>
                <c:pt idx="5">
                  <c:v>4339</c:v>
                </c:pt>
                <c:pt idx="6">
                  <c:v>634</c:v>
                </c:pt>
                <c:pt idx="7">
                  <c:v>7679</c:v>
                </c:pt>
                <c:pt idx="8">
                  <c:v>8361</c:v>
                </c:pt>
                <c:pt idx="9">
                  <c:v>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427-4EC1-B3AB-C291B9579872}"/>
            </c:ext>
          </c:extLst>
        </c:ser>
        <c:ser>
          <c:idx val="11"/>
          <c:order val="11"/>
          <c:tx>
            <c:strRef>
              <c:f>'pivotchart#3'!$M$1:$M$2</c:f>
              <c:strCache>
                <c:ptCount val="1"/>
                <c:pt idx="0">
                  <c:v>Sierra Designs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'pivotchart#3'!$M$3:$M$13</c:f>
              <c:numCache>
                <c:formatCode>"$"#,##0</c:formatCode>
                <c:ptCount val="10"/>
                <c:pt idx="0">
                  <c:v>9147.75</c:v>
                </c:pt>
                <c:pt idx="1">
                  <c:v>5957.9999999999991</c:v>
                </c:pt>
                <c:pt idx="2">
                  <c:v>17837</c:v>
                </c:pt>
                <c:pt idx="3">
                  <c:v>3828.55</c:v>
                </c:pt>
                <c:pt idx="4">
                  <c:v>6439.0499999999993</c:v>
                </c:pt>
                <c:pt idx="5">
                  <c:v>14437.1</c:v>
                </c:pt>
                <c:pt idx="6">
                  <c:v>18635.099999999999</c:v>
                </c:pt>
                <c:pt idx="7">
                  <c:v>10677.5</c:v>
                </c:pt>
                <c:pt idx="8">
                  <c:v>9168.0499999999993</c:v>
                </c:pt>
                <c:pt idx="9">
                  <c:v>10507.95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27-4EC1-B3AB-C291B9579872}"/>
            </c:ext>
          </c:extLst>
        </c:ser>
        <c:ser>
          <c:idx val="12"/>
          <c:order val="12"/>
          <c:tx>
            <c:strRef>
              <c:f>'pivotchart#3'!$N$1:$N$2</c:f>
              <c:strCache>
                <c:ptCount val="1"/>
                <c:pt idx="0">
                  <c:v>The North Face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'pivotchart#3'!$A$3:$A$13</c:f>
              <c:strCache>
                <c:ptCount val="10"/>
                <c:pt idx="0">
                  <c:v>Bailey, Jennifer</c:v>
                </c:pt>
                <c:pt idx="1">
                  <c:v>Berger, Sunanna</c:v>
                </c:pt>
                <c:pt idx="2">
                  <c:v>Beyene, Sharon</c:v>
                </c:pt>
                <c:pt idx="3">
                  <c:v>Brown, Ruth</c:v>
                </c:pt>
                <c:pt idx="4">
                  <c:v>Brown, Scott</c:v>
                </c:pt>
                <c:pt idx="5">
                  <c:v>Foster, Nathan</c:v>
                </c:pt>
                <c:pt idx="6">
                  <c:v>Goff, Michael</c:v>
                </c:pt>
                <c:pt idx="7">
                  <c:v>Goldthwaite, Messaye</c:v>
                </c:pt>
                <c:pt idx="8">
                  <c:v>Gomez, Melissa</c:v>
                </c:pt>
                <c:pt idx="9">
                  <c:v>Lopez, Dennis</c:v>
                </c:pt>
              </c:strCache>
            </c:strRef>
          </c:cat>
          <c:val>
            <c:numRef>
              <c:f>'pivotchart#3'!$N$3:$N$13</c:f>
              <c:numCache>
                <c:formatCode>"$"#,##0</c:formatCode>
                <c:ptCount val="10"/>
                <c:pt idx="0">
                  <c:v>44710</c:v>
                </c:pt>
                <c:pt idx="1">
                  <c:v>45202</c:v>
                </c:pt>
                <c:pt idx="2">
                  <c:v>52012</c:v>
                </c:pt>
                <c:pt idx="3">
                  <c:v>32605</c:v>
                </c:pt>
                <c:pt idx="4">
                  <c:v>47848</c:v>
                </c:pt>
                <c:pt idx="5">
                  <c:v>33237</c:v>
                </c:pt>
                <c:pt idx="6">
                  <c:v>47625</c:v>
                </c:pt>
                <c:pt idx="7">
                  <c:v>39723</c:v>
                </c:pt>
                <c:pt idx="8">
                  <c:v>30448</c:v>
                </c:pt>
                <c:pt idx="9">
                  <c:v>53618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27-4EC1-B3AB-C291B9579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643883872"/>
        <c:axId val="-643879344"/>
      </c:barChart>
      <c:catAx>
        <c:axId val="-64388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3879344"/>
        <c:crosses val="autoZero"/>
        <c:auto val="1"/>
        <c:lblAlgn val="ctr"/>
        <c:lblOffset val="100"/>
        <c:noMultiLvlLbl val="0"/>
      </c:catAx>
      <c:valAx>
        <c:axId val="-6438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4388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1228725</xdr:colOff>
      <xdr:row>21</xdr:row>
      <xdr:rowOff>47624</xdr:rowOff>
    </xdr:from>
    <xdr:to>
      <xdr:col>5</xdr:col>
      <xdr:colOff>171450</xdr:colOff>
      <xdr:row>24</xdr:row>
      <xdr:rowOff>104775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228725" y="4048124"/>
          <a:ext cx="3409950" cy="628651"/>
        </a:xfrm>
        <a:prstGeom prst="borderCallout1">
          <a:avLst>
            <a:gd name="adj1" fmla="val -7238"/>
            <a:gd name="adj2" fmla="val 49706"/>
            <a:gd name="adj3" fmla="val -211039"/>
            <a:gd name="adj4" fmla="val 4457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Click in your pivot table to bring up the pivot table panel on the right</a:t>
          </a:r>
        </a:p>
      </xdr:txBody>
    </xdr:sp>
    <xdr:clientData/>
  </xdr:twoCellAnchor>
  <xdr:twoCellAnchor>
    <xdr:from>
      <xdr:col>2</xdr:col>
      <xdr:colOff>1041400</xdr:colOff>
      <xdr:row>25</xdr:row>
      <xdr:rowOff>153987</xdr:rowOff>
    </xdr:from>
    <xdr:to>
      <xdr:col>7</xdr:col>
      <xdr:colOff>514350</xdr:colOff>
      <xdr:row>29</xdr:row>
      <xdr:rowOff>33338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556000" y="4598987"/>
          <a:ext cx="3600450" cy="590551"/>
        </a:xfrm>
        <a:prstGeom prst="borderCallout1">
          <a:avLst>
            <a:gd name="adj1" fmla="val -8754"/>
            <a:gd name="adj2" fmla="val 51158"/>
            <a:gd name="adj3" fmla="val -1411"/>
            <a:gd name="adj4" fmla="val 52912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Drag "region" to one of the four quadrants below</a:t>
          </a:r>
        </a:p>
      </xdr:txBody>
    </xdr:sp>
    <xdr:clientData/>
  </xdr:twoCellAnchor>
  <xdr:twoCellAnchor>
    <xdr:from>
      <xdr:col>4</xdr:col>
      <xdr:colOff>339726</xdr:colOff>
      <xdr:row>29</xdr:row>
      <xdr:rowOff>171450</xdr:rowOff>
    </xdr:from>
    <xdr:to>
      <xdr:col>11</xdr:col>
      <xdr:colOff>336550</xdr:colOff>
      <xdr:row>33</xdr:row>
      <xdr:rowOff>38101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797426" y="5327650"/>
          <a:ext cx="4873624" cy="577851"/>
        </a:xfrm>
        <a:prstGeom prst="borderCallout1">
          <a:avLst>
            <a:gd name="adj1" fmla="val 51853"/>
            <a:gd name="adj2" fmla="val 101210"/>
            <a:gd name="adj3" fmla="val 49549"/>
            <a:gd name="adj4" fmla="val 1006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Move</a:t>
          </a:r>
          <a:r>
            <a:rPr lang="en-US" sz="1400" b="1" baseline="0"/>
            <a:t> </a:t>
          </a:r>
          <a:r>
            <a:rPr lang="en-US" sz="1400" b="1"/>
            <a:t>"region" into the other quadrants and look at how this shift,</a:t>
          </a:r>
          <a:r>
            <a:rPr lang="en-US" sz="1400" b="1" baseline="0"/>
            <a:t> or pivots, your view of the data</a:t>
          </a:r>
          <a:endParaRPr lang="en-US" sz="14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34</xdr:row>
      <xdr:rowOff>38100</xdr:rowOff>
    </xdr:from>
    <xdr:to>
      <xdr:col>8</xdr:col>
      <xdr:colOff>342900</xdr:colOff>
      <xdr:row>36</xdr:row>
      <xdr:rowOff>0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3124200" y="6515100"/>
          <a:ext cx="2695575" cy="342900"/>
        </a:xfrm>
        <a:prstGeom prst="borderCallout1">
          <a:avLst>
            <a:gd name="adj1" fmla="val -10268"/>
            <a:gd name="adj2" fmla="val 264"/>
            <a:gd name="adj3" fmla="val -42857"/>
            <a:gd name="adj4" fmla="val -4397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Right-Click and choose REFRESH</a:t>
          </a:r>
        </a:p>
      </xdr:txBody>
    </xdr:sp>
    <xdr:clientData/>
  </xdr:twoCellAnchor>
  <xdr:twoCellAnchor>
    <xdr:from>
      <xdr:col>2</xdr:col>
      <xdr:colOff>371474</xdr:colOff>
      <xdr:row>50</xdr:row>
      <xdr:rowOff>123825</xdr:rowOff>
    </xdr:from>
    <xdr:to>
      <xdr:col>7</xdr:col>
      <xdr:colOff>590549</xdr:colOff>
      <xdr:row>52</xdr:row>
      <xdr:rowOff>85725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190749" y="9648825"/>
          <a:ext cx="3267075" cy="342900"/>
        </a:xfrm>
        <a:prstGeom prst="borderCallout1">
          <a:avLst>
            <a:gd name="adj1" fmla="val -10268"/>
            <a:gd name="adj2" fmla="val 264"/>
            <a:gd name="adj3" fmla="val -9524"/>
            <a:gd name="adj4" fmla="val 903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How do I </a:t>
          </a:r>
          <a:r>
            <a:rPr lang="en-US" sz="1400" b="1" baseline="0"/>
            <a:t>get rid of the "blank" entry?</a:t>
          </a:r>
          <a:endParaRPr lang="en-US" sz="14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3</xdr:row>
      <xdr:rowOff>47625</xdr:rowOff>
    </xdr:from>
    <xdr:to>
      <xdr:col>9</xdr:col>
      <xdr:colOff>0</xdr:colOff>
      <xdr:row>4</xdr:row>
      <xdr:rowOff>161925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3000375" y="619125"/>
          <a:ext cx="2943225" cy="304800"/>
        </a:xfrm>
        <a:prstGeom prst="borderCallout1">
          <a:avLst>
            <a:gd name="adj1" fmla="val -3125"/>
            <a:gd name="adj2" fmla="val -2210"/>
            <a:gd name="adj3" fmla="val -28125"/>
            <a:gd name="adj4" fmla="val -4486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I would really rather have total here</a:t>
          </a:r>
        </a:p>
      </xdr:txBody>
    </xdr:sp>
    <xdr:clientData/>
  </xdr:twoCellAnchor>
  <xdr:twoCellAnchor>
    <xdr:from>
      <xdr:col>1</xdr:col>
      <xdr:colOff>533400</xdr:colOff>
      <xdr:row>10</xdr:row>
      <xdr:rowOff>28575</xdr:rowOff>
    </xdr:from>
    <xdr:to>
      <xdr:col>6</xdr:col>
      <xdr:colOff>238125</xdr:colOff>
      <xdr:row>11</xdr:row>
      <xdr:rowOff>142875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409700" y="1933575"/>
          <a:ext cx="2943225" cy="304800"/>
        </a:xfrm>
        <a:prstGeom prst="borderCallout1">
          <a:avLst>
            <a:gd name="adj1" fmla="val -3125"/>
            <a:gd name="adj2" fmla="val -2210"/>
            <a:gd name="adj3" fmla="val -221875"/>
            <a:gd name="adj4" fmla="val -4454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allows</a:t>
          </a:r>
          <a:r>
            <a:rPr lang="en-US" sz="1400" b="1" baseline="0"/>
            <a:t> us to "drill down"</a:t>
          </a:r>
          <a:endParaRPr lang="en-US" sz="14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3</xdr:row>
      <xdr:rowOff>19050</xdr:rowOff>
    </xdr:from>
    <xdr:to>
      <xdr:col>9</xdr:col>
      <xdr:colOff>9525</xdr:colOff>
      <xdr:row>4</xdr:row>
      <xdr:rowOff>133350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3533775" y="590550"/>
          <a:ext cx="2943225" cy="304800"/>
        </a:xfrm>
        <a:prstGeom prst="borderCallout1">
          <a:avLst>
            <a:gd name="adj1" fmla="val -3125"/>
            <a:gd name="adj2" fmla="val -2210"/>
            <a:gd name="adj3" fmla="val -28125"/>
            <a:gd name="adj4" fmla="val -4486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I would really rather have total here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171450</xdr:rowOff>
    </xdr:from>
    <xdr:to>
      <xdr:col>5</xdr:col>
      <xdr:colOff>19050</xdr:colOff>
      <xdr:row>25</xdr:row>
      <xdr:rowOff>133350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3276600" y="4362450"/>
          <a:ext cx="2695575" cy="533400"/>
        </a:xfrm>
        <a:prstGeom prst="borderCallout1">
          <a:avLst>
            <a:gd name="adj1" fmla="val -10268"/>
            <a:gd name="adj2" fmla="val 264"/>
            <a:gd name="adj3" fmla="val -198214"/>
            <a:gd name="adj4" fmla="val -12524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This column doesn't make sense</a:t>
          </a:r>
          <a:r>
            <a:rPr lang="en-US" sz="1400" b="1" baseline="0"/>
            <a:t>.</a:t>
          </a:r>
        </a:p>
        <a:p>
          <a:pPr algn="ctr"/>
          <a:r>
            <a:rPr lang="en-US" sz="1400" b="1" baseline="0"/>
            <a:t>Can I remove it?</a:t>
          </a:r>
          <a:endParaRPr lang="en-US" sz="14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581025</xdr:colOff>
      <xdr:row>18</xdr:row>
      <xdr:rowOff>142876</xdr:rowOff>
    </xdr:from>
    <xdr:to>
      <xdr:col>22</xdr:col>
      <xdr:colOff>447675</xdr:colOff>
      <xdr:row>21</xdr:row>
      <xdr:rowOff>114300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5591175" y="3571876"/>
          <a:ext cx="2295525" cy="542924"/>
        </a:xfrm>
        <a:prstGeom prst="borderCallout1">
          <a:avLst>
            <a:gd name="adj1" fmla="val 3873"/>
            <a:gd name="adj2" fmla="val -501"/>
            <a:gd name="adj3" fmla="val -344373"/>
            <a:gd name="adj4" fmla="val -22098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right-click on date column and choose "group"</a:t>
          </a:r>
        </a:p>
      </xdr:txBody>
    </xdr:sp>
    <xdr:clientData/>
  </xdr:twoCellAnchor>
  <xdr:twoCellAnchor>
    <xdr:from>
      <xdr:col>15</xdr:col>
      <xdr:colOff>28575</xdr:colOff>
      <xdr:row>22</xdr:row>
      <xdr:rowOff>176213</xdr:rowOff>
    </xdr:from>
    <xdr:to>
      <xdr:col>24</xdr:col>
      <xdr:colOff>57150</xdr:colOff>
      <xdr:row>25</xdr:row>
      <xdr:rowOff>147637</xdr:rowOff>
    </xdr:to>
    <xdr:sp macro="" textlink="">
      <xdr:nvSpPr>
        <xdr:cNvPr id="4" name="Line Callout 1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6257925" y="4367213"/>
          <a:ext cx="2295525" cy="542924"/>
        </a:xfrm>
        <a:prstGeom prst="borderCallout1">
          <a:avLst>
            <a:gd name="adj1" fmla="val 3873"/>
            <a:gd name="adj2" fmla="val -501"/>
            <a:gd name="adj3" fmla="val 4750"/>
            <a:gd name="adj4" fmla="val 100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try grouping on multilple criteria</a:t>
          </a:r>
          <a:r>
            <a:rPr lang="en-US" sz="1400" b="1" baseline="0"/>
            <a:t> also</a:t>
          </a:r>
          <a:endParaRPr lang="en-US" sz="1400" b="1"/>
        </a:p>
      </xdr:txBody>
    </xdr:sp>
    <xdr:clientData/>
  </xdr:twoCellAnchor>
  <xdr:twoCellAnchor>
    <xdr:from>
      <xdr:col>21</xdr:col>
      <xdr:colOff>92075</xdr:colOff>
      <xdr:row>27</xdr:row>
      <xdr:rowOff>31750</xdr:rowOff>
    </xdr:from>
    <xdr:to>
      <xdr:col>30</xdr:col>
      <xdr:colOff>139700</xdr:colOff>
      <xdr:row>30</xdr:row>
      <xdr:rowOff>15874</xdr:rowOff>
    </xdr:to>
    <xdr:sp macro="" textlink="">
      <xdr:nvSpPr>
        <xdr:cNvPr id="5" name="Line Callout 1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8372475" y="4832350"/>
          <a:ext cx="2638425" cy="517524"/>
        </a:xfrm>
        <a:prstGeom prst="borderCallout1">
          <a:avLst>
            <a:gd name="adj1" fmla="val 23171"/>
            <a:gd name="adj2" fmla="val 99499"/>
            <a:gd name="adj3" fmla="val 23112"/>
            <a:gd name="adj4" fmla="val 9742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try changing row grouping (remove, order)</a:t>
          </a:r>
        </a:p>
      </xdr:txBody>
    </xdr:sp>
    <xdr:clientData/>
  </xdr:twoCellAnchor>
  <xdr:twoCellAnchor>
    <xdr:from>
      <xdr:col>23</xdr:col>
      <xdr:colOff>247650</xdr:colOff>
      <xdr:row>31</xdr:row>
      <xdr:rowOff>38100</xdr:rowOff>
    </xdr:from>
    <xdr:to>
      <xdr:col>34</xdr:col>
      <xdr:colOff>419100</xdr:colOff>
      <xdr:row>34</xdr:row>
      <xdr:rowOff>22224</xdr:rowOff>
    </xdr:to>
    <xdr:sp macro="" textlink="">
      <xdr:nvSpPr>
        <xdr:cNvPr id="6" name="Line Callout 1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594850" y="5549900"/>
          <a:ext cx="3067050" cy="517524"/>
        </a:xfrm>
        <a:prstGeom prst="borderCallout1">
          <a:avLst>
            <a:gd name="adj1" fmla="val 2118"/>
            <a:gd name="adj2" fmla="val 35184"/>
            <a:gd name="adj3" fmla="val 7227"/>
            <a:gd name="adj4" fmla="val 35936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explore the pivot table ribbons</a:t>
          </a:r>
        </a:p>
        <a:p>
          <a:pPr algn="ctr"/>
          <a:r>
            <a:rPr lang="en-US" sz="1400" b="1"/>
            <a:t> (show "field</a:t>
          </a:r>
          <a:r>
            <a:rPr lang="en-US" sz="1400" b="1" baseline="0"/>
            <a:t> list")</a:t>
          </a:r>
          <a:endParaRPr lang="en-US" sz="14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0</xdr:row>
      <xdr:rowOff>114300</xdr:rowOff>
    </xdr:from>
    <xdr:to>
      <xdr:col>10</xdr:col>
      <xdr:colOff>590550</xdr:colOff>
      <xdr:row>3</xdr:row>
      <xdr:rowOff>85725</xdr:rowOff>
    </xdr:to>
    <xdr:sp macro="" textlink="">
      <xdr:nvSpPr>
        <xdr:cNvPr id="2" name="Line Callout 1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6419850" y="114300"/>
          <a:ext cx="2533650" cy="542925"/>
        </a:xfrm>
        <a:prstGeom prst="borderCallout1">
          <a:avLst>
            <a:gd name="adj1" fmla="val 3873"/>
            <a:gd name="adj2" fmla="val -501"/>
            <a:gd name="adj3" fmla="val 80038"/>
            <a:gd name="adj4" fmla="val -11407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group East &amp; North, </a:t>
          </a:r>
        </a:p>
        <a:p>
          <a:pPr algn="ctr"/>
          <a:r>
            <a:rPr lang="en-US" sz="1400" b="1"/>
            <a:t>then group South &amp; West</a:t>
          </a:r>
        </a:p>
      </xdr:txBody>
    </xdr:sp>
    <xdr:clientData/>
  </xdr:twoCellAnchor>
  <xdr:twoCellAnchor>
    <xdr:from>
      <xdr:col>0</xdr:col>
      <xdr:colOff>1581150</xdr:colOff>
      <xdr:row>25</xdr:row>
      <xdr:rowOff>104775</xdr:rowOff>
    </xdr:from>
    <xdr:to>
      <xdr:col>4</xdr:col>
      <xdr:colOff>152400</xdr:colOff>
      <xdr:row>28</xdr:row>
      <xdr:rowOff>76200</xdr:rowOff>
    </xdr:to>
    <xdr:sp macro="" textlink="">
      <xdr:nvSpPr>
        <xdr:cNvPr id="3" name="Line Callout 1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581150" y="4867275"/>
          <a:ext cx="2533650" cy="542925"/>
        </a:xfrm>
        <a:prstGeom prst="borderCallout1">
          <a:avLst>
            <a:gd name="adj1" fmla="val 7382"/>
            <a:gd name="adj2" fmla="val 20176"/>
            <a:gd name="adj3" fmla="val -314699"/>
            <a:gd name="adj4" fmla="val -2685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industrty consolidtation?</a:t>
          </a:r>
        </a:p>
        <a:p>
          <a:pPr algn="ctr"/>
          <a:r>
            <a:rPr lang="en-US" sz="1400" b="1"/>
            <a:t>group row</a:t>
          </a:r>
          <a:r>
            <a:rPr lang="en-US" sz="1400" b="1" baseline="0"/>
            <a:t> headers too</a:t>
          </a:r>
          <a:endParaRPr lang="en-US" sz="14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104773</xdr:colOff>
      <xdr:row>14</xdr:row>
      <xdr:rowOff>0</xdr:rowOff>
    </xdr:from>
    <xdr:to>
      <xdr:col>15</xdr:col>
      <xdr:colOff>95250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dd" refreshedDate="41384.40688819444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 count="365">
        <d v="2012-04-20T09:40:32"/>
        <d v="2012-04-21T09:40:32"/>
        <d v="2012-04-22T09:40:32"/>
        <d v="2012-04-23T09:40:32"/>
        <d v="2012-04-24T09:40:32"/>
        <d v="2012-04-25T09:40:32"/>
        <d v="2012-04-26T09:40:32"/>
        <d v="2012-04-27T09:40:32"/>
        <d v="2012-04-28T09:40:32"/>
        <d v="2012-04-29T09:40:32"/>
        <d v="2012-04-30T09:40:32"/>
        <d v="2012-05-01T09:40:32"/>
        <d v="2012-05-02T09:40:32"/>
        <d v="2012-05-03T09:40:32"/>
        <d v="2012-05-04T09:40:32"/>
        <d v="2012-05-05T09:40:32"/>
        <d v="2012-05-06T09:40:32"/>
        <d v="2012-05-07T09:40:32"/>
        <d v="2012-05-08T09:40:32"/>
        <d v="2012-05-09T09:40:32"/>
        <d v="2012-05-10T09:40:32"/>
        <d v="2012-05-11T09:40:32"/>
        <d v="2012-05-12T09:40:32"/>
        <d v="2012-05-13T09:40:32"/>
        <d v="2012-05-14T09:40:32"/>
        <d v="2012-05-15T09:40:32"/>
        <d v="2012-05-16T09:40:32"/>
        <d v="2012-05-17T09:40:32"/>
        <d v="2012-05-18T09:40:32"/>
        <d v="2012-05-19T09:40:32"/>
        <d v="2012-05-20T09:40:32"/>
        <d v="2012-05-21T09:40:32"/>
        <d v="2012-05-22T09:40:32"/>
        <d v="2012-05-23T09:40:32"/>
        <d v="2012-05-24T09:40:32"/>
        <d v="2012-05-25T09:40:32"/>
        <d v="2012-05-26T09:40:32"/>
        <d v="2012-05-27T09:40:32"/>
        <d v="2012-05-28T09:40:32"/>
        <d v="2012-05-29T09:40:32"/>
        <d v="2012-05-30T09:40:32"/>
        <d v="2012-05-31T09:40:32"/>
        <d v="2012-06-01T09:40:32"/>
        <d v="2012-06-02T09:40:32"/>
        <d v="2012-06-03T09:40:32"/>
        <d v="2012-06-04T09:40:32"/>
        <d v="2012-06-05T09:40:32"/>
        <d v="2012-06-06T09:40:32"/>
        <d v="2012-06-07T09:40:32"/>
        <d v="2012-06-08T09:40:32"/>
        <d v="2012-06-09T09:40:32"/>
        <d v="2012-06-10T09:40:32"/>
        <d v="2012-06-11T09:40:32"/>
        <d v="2012-06-12T09:40:32"/>
        <d v="2012-06-13T09:40:32"/>
        <d v="2012-06-14T09:40:32"/>
        <d v="2012-06-15T09:40:32"/>
        <d v="2012-06-16T09:40:32"/>
        <d v="2012-06-17T09:40:32"/>
        <d v="2012-06-18T09:40:32"/>
        <d v="2012-06-19T09:40:32"/>
        <d v="2012-06-20T09:40:32"/>
        <d v="2012-06-21T09:40:32"/>
        <d v="2012-06-22T09:40:32"/>
        <d v="2012-06-23T09:40:32"/>
        <d v="2012-06-24T09:40:32"/>
        <d v="2012-06-25T09:40:32"/>
        <d v="2012-06-26T09:40:32"/>
        <d v="2012-06-27T09:40:32"/>
        <d v="2012-06-28T09:40:32"/>
        <d v="2012-06-29T09:40:32"/>
        <d v="2012-06-30T09:40:32"/>
        <d v="2012-07-01T09:40:32"/>
        <d v="2012-07-02T09:40:32"/>
        <d v="2012-07-03T09:40:32"/>
        <d v="2012-07-04T09:40:32"/>
        <d v="2012-07-05T09:40:32"/>
        <d v="2012-07-06T09:40:32"/>
        <d v="2012-07-07T09:40:32"/>
        <d v="2012-07-08T09:40:32"/>
        <d v="2012-07-09T09:40:32"/>
        <d v="2012-07-10T09:40:32"/>
        <d v="2012-07-11T09:40:32"/>
        <d v="2012-07-12T09:40:32"/>
        <d v="2012-07-13T09:40:32"/>
        <d v="2012-07-14T09:40:32"/>
        <d v="2012-07-15T09:40:32"/>
        <d v="2012-07-16T09:40:32"/>
        <d v="2012-07-17T09:40:32"/>
        <d v="2012-07-18T09:40:32"/>
        <d v="2012-07-19T09:40:32"/>
        <d v="2012-07-20T09:40:32"/>
        <d v="2012-07-21T09:40:32"/>
        <d v="2012-07-22T09:40:32"/>
        <d v="2012-07-23T09:40:32"/>
        <d v="2012-07-24T09:40:32"/>
        <d v="2012-07-25T09:40:32"/>
        <d v="2012-07-26T09:40:32"/>
        <d v="2012-07-27T09:40:32"/>
        <d v="2012-07-28T09:40:32"/>
        <d v="2012-07-29T09:40:32"/>
        <d v="2012-07-30T09:40:32"/>
        <d v="2012-07-31T09:40:32"/>
        <d v="2012-08-01T09:40:32"/>
        <d v="2012-08-02T09:40:32"/>
        <d v="2012-08-03T09:40:32"/>
        <d v="2012-08-04T09:40:32"/>
        <d v="2012-08-05T09:40:32"/>
        <d v="2012-08-06T09:40:32"/>
        <d v="2012-08-07T09:40:32"/>
        <d v="2012-08-08T09:40:32"/>
        <d v="2012-08-09T09:40:32"/>
        <d v="2012-08-10T09:40:32"/>
        <d v="2012-08-11T09:40:32"/>
        <d v="2012-08-12T09:40:32"/>
        <d v="2012-08-13T09:40:32"/>
        <d v="2012-08-14T09:40:32"/>
        <d v="2012-08-15T09:40:32"/>
        <d v="2012-08-16T09:40:32"/>
        <d v="2012-08-17T09:40:32"/>
        <d v="2012-08-18T09:40:32"/>
        <d v="2012-08-19T09:40:32"/>
        <d v="2012-08-20T09:40:32"/>
        <d v="2012-08-21T09:40:32"/>
        <d v="2012-08-22T09:40:32"/>
        <d v="2012-08-23T09:40:32"/>
        <d v="2012-08-24T09:40:32"/>
        <d v="2012-08-25T09:40:32"/>
        <d v="2012-08-26T09:40:32"/>
        <d v="2012-08-27T09:40:32"/>
        <d v="2012-08-28T09:40:32"/>
        <d v="2012-08-29T09:40:32"/>
        <d v="2012-08-30T09:40:32"/>
        <d v="2012-08-31T09:40:32"/>
        <d v="2012-09-01T09:40:32"/>
        <d v="2012-09-02T09:40:32"/>
        <d v="2012-09-03T09:40:32"/>
        <d v="2012-09-04T09:40:32"/>
        <d v="2012-09-05T09:40:32"/>
        <d v="2012-09-06T09:40:32"/>
        <d v="2012-09-07T09:40:32"/>
        <d v="2012-09-08T09:40:32"/>
        <d v="2012-09-09T09:40:32"/>
        <d v="2012-09-10T09:40:32"/>
        <d v="2012-09-11T09:40:32"/>
        <d v="2012-09-12T09:40:32"/>
        <d v="2012-09-13T09:40:32"/>
        <d v="2012-09-14T09:40:32"/>
        <d v="2012-09-15T09:40:32"/>
        <d v="2012-09-16T09:40:32"/>
        <d v="2012-09-17T09:40:32"/>
        <d v="2012-09-18T09:40:32"/>
        <d v="2012-09-19T09:40:32"/>
        <d v="2012-09-20T09:40:32"/>
        <d v="2012-09-21T09:40:32"/>
        <d v="2012-09-22T09:40:32"/>
        <d v="2012-09-23T09:40:32"/>
        <d v="2012-09-24T09:40:32"/>
        <d v="2012-09-25T09:40:32"/>
        <d v="2012-09-26T09:40:32"/>
        <d v="2012-09-27T09:40:32"/>
        <d v="2012-09-28T09:40:32"/>
        <d v="2012-09-29T09:40:32"/>
        <d v="2012-09-30T09:40:32"/>
        <d v="2012-10-01T09:40:32"/>
        <d v="2012-10-02T09:40:32"/>
        <d v="2012-10-03T09:40:32"/>
        <d v="2012-10-04T09:40:32"/>
        <d v="2012-10-05T09:40:32"/>
        <d v="2012-10-06T09:40:32"/>
        <d v="2012-10-07T09:40:32"/>
        <d v="2012-10-08T09:40:32"/>
        <d v="2012-10-09T09:40:32"/>
        <d v="2012-10-10T09:40:32"/>
        <d v="2012-10-11T09:40:32"/>
        <d v="2012-10-12T09:40:32"/>
        <d v="2012-10-13T09:40:32"/>
        <d v="2012-10-14T09:40:32"/>
        <d v="2012-10-15T09:40:32"/>
        <d v="2012-10-16T09:40:32"/>
        <d v="2012-10-17T09:40:32"/>
        <d v="2012-10-18T09:40:32"/>
        <d v="2012-10-19T09:40:32"/>
        <d v="2012-10-20T09:40:32"/>
        <d v="2012-10-21T09:40:32"/>
        <d v="2012-10-22T09:40:32"/>
        <d v="2012-10-23T09:40:32"/>
        <d v="2012-10-24T09:40:32"/>
        <d v="2012-10-25T09:40:32"/>
        <d v="2012-10-26T09:40:32"/>
        <d v="2012-10-27T09:40:32"/>
        <d v="2012-10-28T09:40:32"/>
        <d v="2012-10-29T09:40:32"/>
        <d v="2012-10-30T09:40:32"/>
        <d v="2012-10-31T09:40:32"/>
        <d v="2012-11-01T09:40:32"/>
        <d v="2012-11-02T09:40:32"/>
        <d v="2012-11-03T09:40:32"/>
        <d v="2012-11-04T09:40:32"/>
        <d v="2012-11-05T09:40:32"/>
        <d v="2012-11-06T09:40:32"/>
        <d v="2012-11-07T09:40:32"/>
        <d v="2012-11-08T09:40:32"/>
        <d v="2012-11-09T09:40:32"/>
        <d v="2012-11-10T09:40:32"/>
        <d v="2012-11-11T09:40:32"/>
        <d v="2012-11-12T09:40:32"/>
        <d v="2012-11-13T09:40:32"/>
        <d v="2012-11-14T09:40:32"/>
        <d v="2012-11-15T09:40:32"/>
        <d v="2012-11-16T09:40:32"/>
        <d v="2012-11-17T09:40:32"/>
        <d v="2012-11-18T09:40:32"/>
        <d v="2012-11-19T09:40:32"/>
        <d v="2012-11-20T09:40:32"/>
        <d v="2012-11-21T09:40:32"/>
        <d v="2012-11-22T09:40:32"/>
        <d v="2012-11-23T09:40:32"/>
        <d v="2012-11-24T09:40:32"/>
        <d v="2012-11-25T09:40:32"/>
        <d v="2012-11-26T09:40:32"/>
        <d v="2012-11-27T09:40:32"/>
        <d v="2012-11-28T09:40:32"/>
        <d v="2012-11-29T09:40:32"/>
        <d v="2012-11-30T09:40:32"/>
        <d v="2012-12-01T09:40:32"/>
        <d v="2012-12-02T09:40:32"/>
        <d v="2012-12-03T09:40:32"/>
        <d v="2012-12-04T09:40:32"/>
        <d v="2012-12-05T09:40:32"/>
        <d v="2012-12-06T09:40:32"/>
        <d v="2012-12-07T09:40:32"/>
        <d v="2012-12-08T09:40:32"/>
        <d v="2012-12-09T09:40:32"/>
        <d v="2012-12-10T09:40:32"/>
        <d v="2012-12-11T09:40:32"/>
        <d v="2012-12-12T09:40:32"/>
        <d v="2012-12-13T09:40:32"/>
        <d v="2012-12-14T09:40:32"/>
        <d v="2012-12-15T09:40:32"/>
        <d v="2012-12-16T09:40:32"/>
        <d v="2012-12-17T09:40:32"/>
        <d v="2012-12-18T09:40:32"/>
        <d v="2012-12-19T09:40:32"/>
        <d v="2012-12-20T09:40:32"/>
        <d v="2012-12-21T09:40:32"/>
        <d v="2012-12-22T09:40:32"/>
        <d v="2012-12-23T09:40:32"/>
        <d v="2012-12-24T09:40:32"/>
        <d v="2012-12-25T09:40:32"/>
        <d v="2012-12-26T09:40:32"/>
        <d v="2012-12-27T09:40:32"/>
        <d v="2012-12-28T09:40:32"/>
        <d v="2012-12-29T09:40:32"/>
        <d v="2012-12-30T09:40:32"/>
        <d v="2012-12-31T09:40:32"/>
        <d v="2013-01-01T09:40:32"/>
        <d v="2013-01-02T09:40:32"/>
        <d v="2013-01-03T09:40:32"/>
        <d v="2013-01-04T09:40:32"/>
        <d v="2013-01-05T09:40:32"/>
        <d v="2013-01-06T09:40:32"/>
        <d v="2013-01-07T09:40:32"/>
        <d v="2013-01-08T09:40:32"/>
        <d v="2013-01-09T09:40:32"/>
        <d v="2013-01-10T09:40:32"/>
        <d v="2013-01-11T09:40:32"/>
        <d v="2013-01-12T09:40:32"/>
        <d v="2013-01-13T09:40:32"/>
        <d v="2013-01-14T09:40:32"/>
        <d v="2013-01-15T09:40:32"/>
        <d v="2013-01-16T09:40:32"/>
        <d v="2013-01-17T09:40:32"/>
        <d v="2013-01-18T09:40:32"/>
        <d v="2013-01-19T09:40:32"/>
        <d v="2013-01-20T09:40:32"/>
        <d v="2013-01-21T09:40:32"/>
        <d v="2013-01-22T09:40:32"/>
        <d v="2013-01-23T09:40:32"/>
        <d v="2013-01-24T09:40:32"/>
        <d v="2013-01-25T09:40:32"/>
        <d v="2013-01-26T09:40:32"/>
        <d v="2013-01-27T09:40:32"/>
        <d v="2013-01-28T09:40:32"/>
        <d v="2013-01-29T09:40:32"/>
        <d v="2013-01-30T09:40:32"/>
        <d v="2013-01-31T09:40:32"/>
        <d v="2013-02-01T09:40:32"/>
        <d v="2013-02-02T09:40:32"/>
        <d v="2013-02-03T09:40:32"/>
        <d v="2013-02-04T09:40:32"/>
        <d v="2013-02-05T09:40:32"/>
        <d v="2013-02-06T09:40:32"/>
        <d v="2013-02-07T09:40:32"/>
        <d v="2013-02-08T09:40:32"/>
        <d v="2013-02-09T09:40:32"/>
        <d v="2013-02-10T09:40:32"/>
        <d v="2013-02-11T09:40:32"/>
        <d v="2013-02-12T09:40:32"/>
        <d v="2013-02-13T09:40:32"/>
        <d v="2013-02-14T09:40:32"/>
        <d v="2013-02-15T09:40:32"/>
        <d v="2013-02-16T09:40:32"/>
        <d v="2013-02-17T09:40:32"/>
        <d v="2013-02-18T09:40:32"/>
        <d v="2013-02-19T09:40:32"/>
        <d v="2013-02-20T09:40:32"/>
        <d v="2013-02-21T09:40:32"/>
        <d v="2013-02-22T09:40:32"/>
        <d v="2013-02-23T09:40:32"/>
        <d v="2013-02-24T09:40:32"/>
        <d v="2013-02-25T09:40:32"/>
        <d v="2013-02-26T09:40:32"/>
        <d v="2013-02-27T09:40:32"/>
        <d v="2013-02-28T09:40:32"/>
        <d v="2013-03-01T09:40:32"/>
        <d v="2013-03-02T09:40:32"/>
        <d v="2013-03-03T09:40:32"/>
        <d v="2013-03-04T09:40:32"/>
        <d v="2013-03-05T09:40:32"/>
        <d v="2013-03-06T09:40:32"/>
        <d v="2013-03-07T09:40:32"/>
        <d v="2013-03-08T09:40:32"/>
        <d v="2013-03-09T09:40:32"/>
        <d v="2013-03-10T09:40:32"/>
        <d v="2013-03-11T09:40:32"/>
        <d v="2013-03-12T09:40:32"/>
        <d v="2013-03-13T09:40:32"/>
        <d v="2013-03-14T09:40:32"/>
        <d v="2013-03-15T09:40:32"/>
        <d v="2013-03-16T09:40:32"/>
        <d v="2013-03-17T09:40:32"/>
        <d v="2013-03-18T09:40:32"/>
        <d v="2013-03-19T09:40:32"/>
        <d v="2013-03-20T09:40:32"/>
        <d v="2013-03-21T09:40:32"/>
        <d v="2013-03-22T09:40:32"/>
        <d v="2013-03-23T09:40:32"/>
        <d v="2013-03-24T09:40:32"/>
        <d v="2013-03-25T09:40:32"/>
        <d v="2013-03-26T09:40:32"/>
        <d v="2013-03-27T09:40:32"/>
        <d v="2013-03-28T09:40:32"/>
        <d v="2013-03-29T09:40:32"/>
        <d v="2013-03-30T09:40:32"/>
        <d v="2013-03-31T09:40:32"/>
        <d v="2013-04-01T09:40:32"/>
        <d v="2013-04-02T09:40:32"/>
        <d v="2013-04-03T09:40:32"/>
        <d v="2013-04-04T09:40:32"/>
        <d v="2013-04-05T09:40:32"/>
        <d v="2013-04-06T09:40:32"/>
        <d v="2013-04-07T09:40:32"/>
        <d v="2013-04-08T09:40:32"/>
        <d v="2013-04-09T09:40:32"/>
        <d v="2013-04-10T09:40:32"/>
        <d v="2013-04-11T09:40:32"/>
        <d v="2013-04-12T09:40:32"/>
        <d v="2013-04-13T09:40:32"/>
        <d v="2013-04-14T09:40:32"/>
        <d v="2013-04-15T09:40:32"/>
        <d v="2013-04-16T09:40:32"/>
        <d v="2013-04-17T09:40:32"/>
        <d v="2013-04-18T09:40:32"/>
        <d v="2013-04-19T09:40:32"/>
      </sharedItems>
    </cacheField>
    <cacheField name="Customer" numFmtId="166">
      <sharedItems count="19">
        <s v="Austin Kayak"/>
        <s v="Meijer"/>
        <s v="Redding Sports"/>
        <s v="CampBound"/>
        <s v="Moosejaw"/>
        <s v="Overtons"/>
        <s v="Target"/>
        <s v="Gander Mountain"/>
        <s v="The Gear Co-op"/>
        <s v="Paragon"/>
        <s v="Hayneedle"/>
        <s v="Cabela's_x0009_"/>
        <s v="REI"/>
        <s v="Walmart"/>
        <s v="Travel Country"/>
        <s v="Backcountry Gear"/>
        <s v="Backcountry Edge"/>
        <s v="Outside Outfitters"/>
        <s v="OutdoorPlay"/>
      </sharedItems>
    </cacheField>
    <cacheField name="Item" numFmtId="0">
      <sharedItems/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 count="10">
        <n v="2"/>
        <n v="7"/>
        <n v="1"/>
        <n v="8"/>
        <n v="4"/>
        <n v="10"/>
        <n v="6"/>
        <n v="9"/>
        <n v="5"/>
        <n v="3"/>
      </sharedItems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odd" refreshedDate="41384.408254861111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odd" refreshedDate="41384.40888946759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Todd" refreshedDate="41384.40972951388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Todd" refreshedDate="41384.41063356481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 count="284"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Todd" refreshedDate="41384.411196064815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Todd" refreshedDate="41384.41350289352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Todd" refreshedDate="41384.414057754628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/>
    </cacheField>
    <cacheField name="Manufacturer" numFmtId="0">
      <sharedItems/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Todd" refreshedDate="41384.414409953701" createdVersion="5" refreshedVersion="5" minRefreshableVersion="3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7">
      <sharedItems containsSemiMixedTypes="0" containsNonDate="0" containsDate="1" containsString="0" minDate="2012-04-20T09:40:32" maxDate="2013-04-19T09:40:32"/>
    </cacheField>
    <cacheField name="Customer" numFmtId="166">
      <sharedItems/>
    </cacheField>
    <cacheField name="Item" numFmtId="0">
      <sharedItems count="284"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4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4">
      <sharedItems containsSemiMixedTypes="0" containsString="0" containsNumber="1" minValue="2.5" maxValue="10799.550000000001"/>
    </cacheField>
    <cacheField name="Salesperson" numFmtId="0">
      <sharedItems/>
    </cacheField>
    <cacheField name="State" numFmtId="0">
      <sharedItems/>
    </cacheField>
    <cacheField name="Reg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Todd McLeod" refreshedDate="41959.059830902777" createdVersion="5" refreshedVersion="4" minRefreshableVersion="3" recordCount="3000">
  <cacheSource type="worksheet">
    <worksheetSource ref="A1:M3001" sheet="sales data gen"/>
  </cacheSource>
  <cacheFields count="13">
    <cacheField name="SalesTransaction" numFmtId="0">
      <sharedItems containsString="0" containsBlank="1" containsNumber="1" containsInteger="1" minValue="1" maxValue="2999"/>
    </cacheField>
    <cacheField name="Date" numFmtId="0">
      <sharedItems containsNonDate="0" containsDate="1" containsString="0" containsBlank="1" minDate="2013-11-16T01:25:49" maxDate="2014-11-15T01:25:49"/>
    </cacheField>
    <cacheField name="Customer" numFmtId="0">
      <sharedItems containsBlank="1"/>
    </cacheField>
    <cacheField name="random#" numFmtId="0">
      <sharedItems containsString="0" containsBlank="1" containsNumber="1" containsInteger="1" minValue="1" maxValue="285"/>
    </cacheField>
    <cacheField name="Item" numFmtId="0">
      <sharedItems containsBlank="1"/>
    </cacheField>
    <cacheField name="Manufacturer" numFmtId="0">
      <sharedItems containsBlank="1"/>
    </cacheField>
    <cacheField name="Price" numFmtId="0">
      <sharedItems containsString="0" containsBlank="1" containsNumber="1" minValue="2.5" maxValue="1199.95"/>
    </cacheField>
    <cacheField name="Quantity" numFmtId="0">
      <sharedItems containsString="0" containsBlank="1" containsNumber="1" containsInteger="1" minValue="1" maxValue="10"/>
    </cacheField>
    <cacheField name="Total" numFmtId="164">
      <sharedItems containsSemiMixedTypes="0" containsString="0" containsNumber="1" minValue="2.5" maxValue="3816230.4000000078"/>
    </cacheField>
    <cacheField name="Salesperson" numFmtId="0">
      <sharedItems containsBlank="1"/>
    </cacheField>
    <cacheField name="random#2" numFmtId="0">
      <sharedItems containsString="0" containsBlank="1" containsNumber="1" containsInteger="1" minValue="1" maxValue="50"/>
    </cacheField>
    <cacheField name="State" numFmtId="0">
      <sharedItems containsBlank="1" count="51">
        <s v="Mississippi"/>
        <s v="Virginia"/>
        <s v="Alabama"/>
        <s v="New Hampshire"/>
        <s v="Georgia"/>
        <s v="Wyoming"/>
        <s v="Hawaii"/>
        <s v="Illinois"/>
        <s v="Rhode Island"/>
        <s v="New York"/>
        <s v="Oregon"/>
        <s v="Colorado"/>
        <s v="Indiana"/>
        <s v="Idaho"/>
        <s v="Arkansas"/>
        <s v="Louisiana"/>
        <s v="Kansas"/>
        <s v="North Carolina"/>
        <s v="Kentucky"/>
        <s v="South Dakota"/>
        <s v="Nevada"/>
        <s v="Montana"/>
        <s v="California"/>
        <s v="Texas"/>
        <s v="Utah"/>
        <s v="New Jersey"/>
        <s v="Massachusetts"/>
        <s v="Ohio"/>
        <s v="Michigan"/>
        <s v="New Mexico"/>
        <s v="Nebraska"/>
        <s v="Vermont"/>
        <s v="Washington"/>
        <s v="Iowa"/>
        <s v="Missouri"/>
        <s v="Pennsylvania"/>
        <s v="West Virginia"/>
        <s v="Arizona"/>
        <s v="Oklahoma"/>
        <s v="Alaska"/>
        <s v="Connecticut"/>
        <s v="Wisconsin"/>
        <s v="South Carolina"/>
        <s v="Delaware"/>
        <s v="Minnesota"/>
        <s v="Florida"/>
        <s v="North Dakota"/>
        <s v="Maryland"/>
        <s v="Tennessee"/>
        <s v="Maine"/>
        <m/>
      </sharedItems>
    </cacheField>
    <cacheField name="Reg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1"/>
    <x v="0"/>
    <x v="0"/>
    <s v="Big Agnes Tensleep Station 6 Tent"/>
    <x v="0"/>
    <n v="449.95"/>
    <x v="0"/>
    <n v="899.9"/>
    <x v="0"/>
    <x v="0"/>
    <x v="0"/>
  </r>
  <r>
    <n v="2"/>
    <x v="0"/>
    <x v="1"/>
    <s v="MSR Mini Ground Hog Stake"/>
    <x v="1"/>
    <n v="2.95"/>
    <x v="1"/>
    <n v="20.650000000000002"/>
    <x v="1"/>
    <x v="1"/>
    <x v="1"/>
  </r>
  <r>
    <n v="3"/>
    <x v="0"/>
    <x v="2"/>
    <s v="Sierra Designs Mojo 3 Footprint"/>
    <x v="2"/>
    <n v="59.95"/>
    <x v="0"/>
    <n v="119.9"/>
    <x v="2"/>
    <x v="2"/>
    <x v="0"/>
  </r>
  <r>
    <n v="4"/>
    <x v="0"/>
    <x v="3"/>
    <s v="The North Face Mountain Manor 6 Footprint"/>
    <x v="3"/>
    <n v="60"/>
    <x v="2"/>
    <n v="60"/>
    <x v="3"/>
    <x v="3"/>
    <x v="2"/>
  </r>
  <r>
    <n v="5"/>
    <x v="0"/>
    <x v="1"/>
    <s v="Big Agnes Jack Rabbit SL4 Footprint"/>
    <x v="0"/>
    <n v="70"/>
    <x v="3"/>
    <n v="560"/>
    <x v="0"/>
    <x v="4"/>
    <x v="1"/>
  </r>
  <r>
    <n v="6"/>
    <x v="0"/>
    <x v="4"/>
    <s v="MSR Mutha Hubba Footprint"/>
    <x v="1"/>
    <n v="49.95"/>
    <x v="0"/>
    <n v="99.9"/>
    <x v="1"/>
    <x v="5"/>
    <x v="3"/>
  </r>
  <r>
    <n v="7"/>
    <x v="0"/>
    <x v="5"/>
    <s v="Eureka Copper Canyon 5 Tent + Screen Room"/>
    <x v="4"/>
    <n v="399"/>
    <x v="0"/>
    <n v="798"/>
    <x v="1"/>
    <x v="6"/>
    <x v="2"/>
  </r>
  <r>
    <n v="8"/>
    <x v="0"/>
    <x v="6"/>
    <s v="MSR Mutha Hubba Tent"/>
    <x v="1"/>
    <n v="449.95"/>
    <x v="4"/>
    <n v="1799.8"/>
    <x v="4"/>
    <x v="7"/>
    <x v="3"/>
  </r>
  <r>
    <n v="9"/>
    <x v="0"/>
    <x v="0"/>
    <s v="Big Agnes Fly Creek UL3 Footprint"/>
    <x v="0"/>
    <n v="70"/>
    <x v="4"/>
    <n v="280"/>
    <x v="5"/>
    <x v="8"/>
    <x v="1"/>
  </r>
  <r>
    <n v="10"/>
    <x v="0"/>
    <x v="7"/>
    <s v="Big Agnes Slater UL1+ Tent"/>
    <x v="0"/>
    <n v="339.95"/>
    <x v="5"/>
    <n v="3399.5"/>
    <x v="6"/>
    <x v="9"/>
    <x v="1"/>
  </r>
  <r>
    <n v="11"/>
    <x v="0"/>
    <x v="8"/>
    <s v="Exped Gemini II Footprint"/>
    <x v="5"/>
    <n v="59"/>
    <x v="1"/>
    <n v="413"/>
    <x v="5"/>
    <x v="10"/>
    <x v="3"/>
  </r>
  <r>
    <n v="12"/>
    <x v="1"/>
    <x v="0"/>
    <s v="NEMO Losi 3 Pawprint Tent Liner"/>
    <x v="6"/>
    <n v="49.95"/>
    <x v="1"/>
    <n v="349.65000000000003"/>
    <x v="3"/>
    <x v="11"/>
    <x v="2"/>
  </r>
  <r>
    <n v="13"/>
    <x v="1"/>
    <x v="4"/>
    <s v="Hennessy Hammock Explorer Ultralight Asym Classic Hammock"/>
    <x v="7"/>
    <n v="259.95"/>
    <x v="6"/>
    <n v="1559.6999999999998"/>
    <x v="7"/>
    <x v="12"/>
    <x v="1"/>
  </r>
  <r>
    <n v="14"/>
    <x v="1"/>
    <x v="8"/>
    <s v="Marmot Eclipse 2 Footprint"/>
    <x v="8"/>
    <n v="55"/>
    <x v="2"/>
    <n v="55"/>
    <x v="6"/>
    <x v="13"/>
    <x v="2"/>
  </r>
  <r>
    <n v="15"/>
    <x v="1"/>
    <x v="9"/>
    <s v="Big Agnes Big House 4 Vestibule"/>
    <x v="0"/>
    <n v="99.95"/>
    <x v="0"/>
    <n v="199.9"/>
    <x v="5"/>
    <x v="5"/>
    <x v="3"/>
  </r>
  <r>
    <n v="16"/>
    <x v="1"/>
    <x v="2"/>
    <s v="Marmot Firefly 2P Tent"/>
    <x v="8"/>
    <n v="319"/>
    <x v="5"/>
    <n v="3190"/>
    <x v="0"/>
    <x v="5"/>
    <x v="3"/>
  </r>
  <r>
    <n v="17"/>
    <x v="1"/>
    <x v="3"/>
    <s v="The North Face Tadpole 23 Footprint"/>
    <x v="3"/>
    <n v="40"/>
    <x v="1"/>
    <n v="280"/>
    <x v="8"/>
    <x v="14"/>
    <x v="1"/>
  </r>
  <r>
    <n v="18"/>
    <x v="1"/>
    <x v="6"/>
    <s v="Big Agnes Wyoming Trail 4 Footprint"/>
    <x v="0"/>
    <n v="70"/>
    <x v="2"/>
    <n v="70"/>
    <x v="7"/>
    <x v="15"/>
    <x v="0"/>
  </r>
  <r>
    <n v="19"/>
    <x v="1"/>
    <x v="10"/>
    <s v="The North Face Mountain 25 Footprint"/>
    <x v="3"/>
    <n v="50"/>
    <x v="5"/>
    <n v="500"/>
    <x v="1"/>
    <x v="9"/>
    <x v="1"/>
  </r>
  <r>
    <n v="20"/>
    <x v="1"/>
    <x v="8"/>
    <s v="Big Agnes Seedhouse SL1 Footprint"/>
    <x v="0"/>
    <n v="45"/>
    <x v="4"/>
    <n v="180"/>
    <x v="1"/>
    <x v="6"/>
    <x v="2"/>
  </r>
  <r>
    <n v="21"/>
    <x v="1"/>
    <x v="10"/>
    <s v="Big Agnes Fly Creek 2 UL Footprint"/>
    <x v="0"/>
    <n v="60"/>
    <x v="7"/>
    <n v="540"/>
    <x v="1"/>
    <x v="6"/>
    <x v="2"/>
  </r>
  <r>
    <n v="22"/>
    <x v="2"/>
    <x v="1"/>
    <s v="Big Agnes Wyoming Trail 2 Camp Footprint"/>
    <x v="0"/>
    <n v="50"/>
    <x v="5"/>
    <n v="500"/>
    <x v="5"/>
    <x v="7"/>
    <x v="3"/>
  </r>
  <r>
    <n v="23"/>
    <x v="2"/>
    <x v="4"/>
    <s v="Easton Mountain Products Rimrock 3 Tent"/>
    <x v="9"/>
    <n v="329"/>
    <x v="1"/>
    <n v="2303"/>
    <x v="8"/>
    <x v="9"/>
    <x v="1"/>
  </r>
  <r>
    <n v="24"/>
    <x v="2"/>
    <x v="10"/>
    <s v="MSR Backcountry Barn Tent"/>
    <x v="1"/>
    <n v="849.95"/>
    <x v="7"/>
    <n v="7649.55"/>
    <x v="5"/>
    <x v="16"/>
    <x v="3"/>
  </r>
  <r>
    <n v="25"/>
    <x v="2"/>
    <x v="11"/>
    <s v="Marmot Eclipse 3P Tent"/>
    <x v="8"/>
    <n v="439"/>
    <x v="0"/>
    <n v="878"/>
    <x v="7"/>
    <x v="7"/>
    <x v="3"/>
  </r>
  <r>
    <n v="26"/>
    <x v="2"/>
    <x v="12"/>
    <s v="Big Agnes Seedhouse SL3 Tent"/>
    <x v="0"/>
    <n v="399.95"/>
    <x v="0"/>
    <n v="799.9"/>
    <x v="7"/>
    <x v="17"/>
    <x v="3"/>
  </r>
  <r>
    <n v="27"/>
    <x v="2"/>
    <x v="12"/>
    <s v="Easton Mountain Products Kilo 2P Tent"/>
    <x v="9"/>
    <n v="399"/>
    <x v="7"/>
    <n v="3591"/>
    <x v="1"/>
    <x v="18"/>
    <x v="1"/>
  </r>
  <r>
    <n v="28"/>
    <x v="2"/>
    <x v="6"/>
    <s v="Big Agnes Slater UL2+ Footprint"/>
    <x v="0"/>
    <n v="60"/>
    <x v="1"/>
    <n v="420"/>
    <x v="3"/>
    <x v="19"/>
    <x v="3"/>
  </r>
  <r>
    <n v="29"/>
    <x v="2"/>
    <x v="13"/>
    <s v="Big Agnes Copper Spur UL3 Tent"/>
    <x v="0"/>
    <n v="499.95"/>
    <x v="8"/>
    <n v="2499.75"/>
    <x v="5"/>
    <x v="20"/>
    <x v="2"/>
  </r>
  <r>
    <n v="30"/>
    <x v="2"/>
    <x v="14"/>
    <s v="MSR E-Wing Shelter"/>
    <x v="1"/>
    <n v="169.95"/>
    <x v="0"/>
    <n v="339.9"/>
    <x v="9"/>
    <x v="3"/>
    <x v="2"/>
  </r>
  <r>
    <n v="31"/>
    <x v="2"/>
    <x v="4"/>
    <s v="Kelty Gunnison 1.2 Footprint"/>
    <x v="10"/>
    <n v="34.950000000000003"/>
    <x v="6"/>
    <n v="209.70000000000002"/>
    <x v="6"/>
    <x v="21"/>
    <x v="3"/>
  </r>
  <r>
    <n v="32"/>
    <x v="2"/>
    <x v="2"/>
    <s v="Big Agnes Flying Diamond 4 Tent"/>
    <x v="0"/>
    <n v="439.95"/>
    <x v="6"/>
    <n v="2639.7"/>
    <x v="5"/>
    <x v="22"/>
    <x v="3"/>
  </r>
  <r>
    <n v="33"/>
    <x v="3"/>
    <x v="4"/>
    <s v="The North Face Mica FL 2 Tent"/>
    <x v="3"/>
    <n v="379"/>
    <x v="8"/>
    <n v="1895"/>
    <x v="2"/>
    <x v="23"/>
    <x v="1"/>
  </r>
  <r>
    <n v="34"/>
    <x v="3"/>
    <x v="15"/>
    <s v="Marmot Earlylight 2P Tent"/>
    <x v="8"/>
    <n v="229"/>
    <x v="3"/>
    <n v="1832"/>
    <x v="5"/>
    <x v="24"/>
    <x v="3"/>
  </r>
  <r>
    <n v="35"/>
    <x v="3"/>
    <x v="11"/>
    <s v="Eureka Copper Canyon 5 Tent + Screen Room"/>
    <x v="4"/>
    <n v="399"/>
    <x v="3"/>
    <n v="3192"/>
    <x v="1"/>
    <x v="25"/>
    <x v="0"/>
  </r>
  <r>
    <n v="36"/>
    <x v="3"/>
    <x v="11"/>
    <s v="Big Agnes Three Forks Shelter Wall"/>
    <x v="0"/>
    <n v="24.95"/>
    <x v="1"/>
    <n v="174.65"/>
    <x v="4"/>
    <x v="26"/>
    <x v="0"/>
  </r>
  <r>
    <n v="37"/>
    <x v="3"/>
    <x v="10"/>
    <s v="Mountain Hardwear SuperMega UL 1 Footprint"/>
    <x v="11"/>
    <n v="45"/>
    <x v="3"/>
    <n v="360"/>
    <x v="6"/>
    <x v="21"/>
    <x v="3"/>
  </r>
  <r>
    <n v="38"/>
    <x v="3"/>
    <x v="13"/>
    <s v="Big Agnes Lone Spring 2 Footprint"/>
    <x v="0"/>
    <n v="35"/>
    <x v="3"/>
    <n v="280"/>
    <x v="9"/>
    <x v="16"/>
    <x v="3"/>
  </r>
  <r>
    <n v="39"/>
    <x v="3"/>
    <x v="4"/>
    <s v="NEMO Frontier 3P Tent"/>
    <x v="6"/>
    <n v="429.95"/>
    <x v="4"/>
    <n v="1719.8"/>
    <x v="4"/>
    <x v="27"/>
    <x v="0"/>
  </r>
  <r>
    <n v="40"/>
    <x v="3"/>
    <x v="15"/>
    <s v="Kelty Gunnison 3.2 Tent"/>
    <x v="10"/>
    <n v="249.95"/>
    <x v="9"/>
    <n v="749.84999999999991"/>
    <x v="7"/>
    <x v="28"/>
    <x v="1"/>
  </r>
  <r>
    <n v="41"/>
    <x v="4"/>
    <x v="8"/>
    <s v="Marmot Limelight 2P Tent"/>
    <x v="8"/>
    <n v="219"/>
    <x v="5"/>
    <n v="2190"/>
    <x v="5"/>
    <x v="26"/>
    <x v="0"/>
  </r>
  <r>
    <n v="42"/>
    <x v="4"/>
    <x v="16"/>
    <s v="Big Agnes Copper Spur 2 Footprint"/>
    <x v="0"/>
    <n v="60"/>
    <x v="3"/>
    <n v="480"/>
    <x v="0"/>
    <x v="29"/>
    <x v="3"/>
  </r>
  <r>
    <n v="43"/>
    <x v="4"/>
    <x v="17"/>
    <s v="Big Agnes Slater UL2+ Tent"/>
    <x v="0"/>
    <n v="389.95"/>
    <x v="9"/>
    <n v="1169.8499999999999"/>
    <x v="6"/>
    <x v="5"/>
    <x v="3"/>
  </r>
  <r>
    <n v="44"/>
    <x v="4"/>
    <x v="10"/>
    <s v="Big Agnes Three Forks Shelter"/>
    <x v="0"/>
    <n v="189.95"/>
    <x v="2"/>
    <n v="189.95"/>
    <x v="4"/>
    <x v="30"/>
    <x v="3"/>
  </r>
  <r>
    <n v="45"/>
    <x v="5"/>
    <x v="4"/>
    <s v="Kelty Salida 2 Footprint"/>
    <x v="10"/>
    <n v="34.950000000000003"/>
    <x v="2"/>
    <n v="34.950000000000003"/>
    <x v="0"/>
    <x v="31"/>
    <x v="1"/>
  </r>
  <r>
    <n v="46"/>
    <x v="5"/>
    <x v="6"/>
    <s v="Sierra Designs Mojo 2 Tent"/>
    <x v="2"/>
    <n v="399.95"/>
    <x v="1"/>
    <n v="2799.65"/>
    <x v="9"/>
    <x v="14"/>
    <x v="1"/>
  </r>
  <r>
    <n v="47"/>
    <x v="5"/>
    <x v="4"/>
    <s v="NEMO Losi 3 Pawprint Tent Liner"/>
    <x v="6"/>
    <n v="49.95"/>
    <x v="0"/>
    <n v="99.9"/>
    <x v="3"/>
    <x v="7"/>
    <x v="3"/>
  </r>
  <r>
    <n v="48"/>
    <x v="5"/>
    <x v="0"/>
    <s v="Big Agnes Copper Spur UL1 Tent"/>
    <x v="0"/>
    <n v="349.95"/>
    <x v="3"/>
    <n v="2799.6"/>
    <x v="2"/>
    <x v="6"/>
    <x v="2"/>
  </r>
  <r>
    <n v="49"/>
    <x v="5"/>
    <x v="5"/>
    <s v="MSR Backcountry Barn Tent"/>
    <x v="1"/>
    <n v="849.95"/>
    <x v="6"/>
    <n v="5099.7000000000007"/>
    <x v="5"/>
    <x v="22"/>
    <x v="3"/>
  </r>
  <r>
    <n v="50"/>
    <x v="5"/>
    <x v="5"/>
    <s v="Mountain Hardwear Skyledge 3 DP Tent"/>
    <x v="11"/>
    <n v="550"/>
    <x v="5"/>
    <n v="5500"/>
    <x v="2"/>
    <x v="31"/>
    <x v="1"/>
  </r>
  <r>
    <n v="51"/>
    <x v="5"/>
    <x v="1"/>
    <s v="Hennessy Hammock Hyperlight Asym Zip Hammock"/>
    <x v="7"/>
    <n v="259.95"/>
    <x v="1"/>
    <n v="1819.6499999999999"/>
    <x v="3"/>
    <x v="23"/>
    <x v="1"/>
  </r>
  <r>
    <n v="52"/>
    <x v="5"/>
    <x v="0"/>
    <s v="Sierra Designs Mojo 3 Tent"/>
    <x v="2"/>
    <n v="499.95"/>
    <x v="2"/>
    <n v="499.95"/>
    <x v="0"/>
    <x v="32"/>
    <x v="0"/>
  </r>
  <r>
    <n v="53"/>
    <x v="6"/>
    <x v="6"/>
    <s v="NEMO Obi 1P Tent"/>
    <x v="6"/>
    <n v="349.95"/>
    <x v="8"/>
    <n v="1749.75"/>
    <x v="3"/>
    <x v="30"/>
    <x v="3"/>
  </r>
  <r>
    <n v="54"/>
    <x v="6"/>
    <x v="14"/>
    <s v="Mountain Hardwear EV 2 Tent Footprint"/>
    <x v="11"/>
    <n v="55"/>
    <x v="7"/>
    <n v="495"/>
    <x v="1"/>
    <x v="11"/>
    <x v="2"/>
  </r>
  <r>
    <n v="55"/>
    <x v="6"/>
    <x v="10"/>
    <s v="Exped Scout Hammock Combi"/>
    <x v="5"/>
    <n v="199"/>
    <x v="6"/>
    <n v="1194"/>
    <x v="0"/>
    <x v="21"/>
    <x v="3"/>
  </r>
  <r>
    <n v="56"/>
    <x v="6"/>
    <x v="18"/>
    <s v="Easton Mountain Products Kilo 3P Footprint"/>
    <x v="9"/>
    <n v="49.95"/>
    <x v="7"/>
    <n v="449.55"/>
    <x v="7"/>
    <x v="33"/>
    <x v="0"/>
  </r>
  <r>
    <n v="57"/>
    <x v="6"/>
    <x v="7"/>
    <s v="MSR Carbon Reflex 3 Footprint"/>
    <x v="1"/>
    <n v="49.95"/>
    <x v="0"/>
    <n v="99.9"/>
    <x v="1"/>
    <x v="8"/>
    <x v="1"/>
  </r>
  <r>
    <n v="58"/>
    <x v="6"/>
    <x v="0"/>
    <s v="Marmot Pulsar 2 Tent"/>
    <x v="8"/>
    <n v="349"/>
    <x v="8"/>
    <n v="1745"/>
    <x v="5"/>
    <x v="4"/>
    <x v="1"/>
  </r>
  <r>
    <n v="59"/>
    <x v="6"/>
    <x v="6"/>
    <s v="Marmot Limelight 2P Tent"/>
    <x v="8"/>
    <n v="219"/>
    <x v="0"/>
    <n v="438"/>
    <x v="1"/>
    <x v="10"/>
    <x v="3"/>
  </r>
  <r>
    <n v="60"/>
    <x v="6"/>
    <x v="13"/>
    <s v="Kelty Salida 4 Tent"/>
    <x v="10"/>
    <n v="229.95"/>
    <x v="7"/>
    <n v="2069.5499999999997"/>
    <x v="9"/>
    <x v="10"/>
    <x v="3"/>
  </r>
  <r>
    <n v="61"/>
    <x v="7"/>
    <x v="3"/>
    <s v="Big Agnes Flying Diamond 6 Footprint"/>
    <x v="0"/>
    <n v="65"/>
    <x v="0"/>
    <n v="130"/>
    <x v="5"/>
    <x v="34"/>
    <x v="2"/>
  </r>
  <r>
    <n v="62"/>
    <x v="7"/>
    <x v="6"/>
    <s v="The North Face Mountain 25 Footprint"/>
    <x v="3"/>
    <n v="50"/>
    <x v="1"/>
    <n v="350"/>
    <x v="7"/>
    <x v="20"/>
    <x v="2"/>
  </r>
  <r>
    <n v="63"/>
    <x v="7"/>
    <x v="9"/>
    <s v="Big Agnes Seedhouse SL1 Tent"/>
    <x v="0"/>
    <n v="269.95"/>
    <x v="0"/>
    <n v="539.9"/>
    <x v="6"/>
    <x v="14"/>
    <x v="1"/>
  </r>
  <r>
    <n v="64"/>
    <x v="7"/>
    <x v="15"/>
    <s v="The North Face Mountain Manor 6 Footprint"/>
    <x v="3"/>
    <n v="60"/>
    <x v="4"/>
    <n v="240"/>
    <x v="0"/>
    <x v="14"/>
    <x v="1"/>
  </r>
  <r>
    <n v="65"/>
    <x v="7"/>
    <x v="10"/>
    <s v="Kelty Trail Ridge 3 Footprint"/>
    <x v="10"/>
    <n v="39.950000000000003"/>
    <x v="9"/>
    <n v="119.85000000000001"/>
    <x v="1"/>
    <x v="9"/>
    <x v="1"/>
  </r>
  <r>
    <n v="66"/>
    <x v="7"/>
    <x v="3"/>
    <s v="Marmot Eclipse 2 Footprint"/>
    <x v="8"/>
    <n v="55"/>
    <x v="1"/>
    <n v="385"/>
    <x v="7"/>
    <x v="6"/>
    <x v="2"/>
  </r>
  <r>
    <n v="67"/>
    <x v="7"/>
    <x v="17"/>
    <s v="Big Agnes Jack Rabbit SL2 Footprint"/>
    <x v="0"/>
    <n v="50"/>
    <x v="7"/>
    <n v="450"/>
    <x v="9"/>
    <x v="11"/>
    <x v="2"/>
  </r>
  <r>
    <n v="68"/>
    <x v="8"/>
    <x v="13"/>
    <s v="MSR Ultralight Utility Cord Kit"/>
    <x v="1"/>
    <n v="19.95"/>
    <x v="8"/>
    <n v="99.75"/>
    <x v="9"/>
    <x v="35"/>
    <x v="2"/>
  </r>
  <r>
    <n v="69"/>
    <x v="8"/>
    <x v="16"/>
    <s v="Big Agnes Slater UL2+ Footprint"/>
    <x v="0"/>
    <n v="60"/>
    <x v="8"/>
    <n v="300"/>
    <x v="9"/>
    <x v="10"/>
    <x v="3"/>
  </r>
  <r>
    <n v="70"/>
    <x v="8"/>
    <x v="7"/>
    <s v="Marmot Alpinist 2 Tent"/>
    <x v="8"/>
    <n v="599"/>
    <x v="6"/>
    <n v="3594"/>
    <x v="8"/>
    <x v="20"/>
    <x v="2"/>
  </r>
  <r>
    <n v="71"/>
    <x v="8"/>
    <x v="14"/>
    <s v="Mountain Hardwear Trango 2 Tent"/>
    <x v="11"/>
    <n v="590"/>
    <x v="9"/>
    <n v="1770"/>
    <x v="8"/>
    <x v="29"/>
    <x v="3"/>
  </r>
  <r>
    <n v="72"/>
    <x v="9"/>
    <x v="13"/>
    <s v="The North Face Bastion 4 Tent"/>
    <x v="3"/>
    <n v="799"/>
    <x v="3"/>
    <n v="6392"/>
    <x v="7"/>
    <x v="23"/>
    <x v="1"/>
  </r>
  <r>
    <n v="73"/>
    <x v="9"/>
    <x v="0"/>
    <s v="Big Agnes Fly Creek 2 UL Footprint"/>
    <x v="0"/>
    <n v="60"/>
    <x v="0"/>
    <n v="120"/>
    <x v="4"/>
    <x v="17"/>
    <x v="3"/>
  </r>
  <r>
    <n v="74"/>
    <x v="9"/>
    <x v="9"/>
    <s v="Mountain Hardwear EV 3 Tent"/>
    <x v="11"/>
    <n v="825"/>
    <x v="1"/>
    <n v="5775"/>
    <x v="9"/>
    <x v="3"/>
    <x v="2"/>
  </r>
  <r>
    <n v="75"/>
    <x v="9"/>
    <x v="6"/>
    <s v="Big Agnes Wyoming Trail 4 Footprint"/>
    <x v="0"/>
    <n v="70"/>
    <x v="1"/>
    <n v="490"/>
    <x v="6"/>
    <x v="14"/>
    <x v="1"/>
  </r>
  <r>
    <n v="76"/>
    <x v="9"/>
    <x v="13"/>
    <s v="Hennessy Hammock Scout Classic Hammock"/>
    <x v="7"/>
    <n v="99.95"/>
    <x v="3"/>
    <n v="799.6"/>
    <x v="6"/>
    <x v="16"/>
    <x v="3"/>
  </r>
  <r>
    <n v="77"/>
    <x v="9"/>
    <x v="14"/>
    <s v="NEMO Losi 2 Footprint"/>
    <x v="6"/>
    <n v="34.950000000000003"/>
    <x v="4"/>
    <n v="139.80000000000001"/>
    <x v="0"/>
    <x v="36"/>
    <x v="2"/>
  </r>
  <r>
    <n v="78"/>
    <x v="9"/>
    <x v="9"/>
    <s v="Big Agnes Copper Spur 3 Footprint"/>
    <x v="0"/>
    <n v="70"/>
    <x v="9"/>
    <n v="210"/>
    <x v="1"/>
    <x v="14"/>
    <x v="1"/>
  </r>
  <r>
    <n v="79"/>
    <x v="9"/>
    <x v="10"/>
    <s v="MSR LED Tent Lights"/>
    <x v="1"/>
    <n v="15.95"/>
    <x v="3"/>
    <n v="127.6"/>
    <x v="4"/>
    <x v="37"/>
    <x v="2"/>
  </r>
  <r>
    <n v="80"/>
    <x v="9"/>
    <x v="5"/>
    <s v="Marmot Eos 1 Footprint"/>
    <x v="8"/>
    <n v="45"/>
    <x v="4"/>
    <n v="180"/>
    <x v="0"/>
    <x v="19"/>
    <x v="3"/>
  </r>
  <r>
    <n v="81"/>
    <x v="10"/>
    <x v="4"/>
    <s v="Sierra Designs Flash 2 Footprint"/>
    <x v="2"/>
    <n v="49.95"/>
    <x v="8"/>
    <n v="249.75"/>
    <x v="4"/>
    <x v="36"/>
    <x v="2"/>
  </r>
  <r>
    <n v="82"/>
    <x v="10"/>
    <x v="12"/>
    <s v="Mountain Hardwear Nothing But Net 4 Screen Shelter"/>
    <x v="11"/>
    <n v="200"/>
    <x v="4"/>
    <n v="800"/>
    <x v="8"/>
    <x v="35"/>
    <x v="2"/>
  </r>
  <r>
    <n v="83"/>
    <x v="10"/>
    <x v="13"/>
    <s v="The North Face Assault 2 Tent"/>
    <x v="3"/>
    <n v="439"/>
    <x v="9"/>
    <n v="1317"/>
    <x v="0"/>
    <x v="38"/>
    <x v="0"/>
  </r>
  <r>
    <n v="84"/>
    <x v="10"/>
    <x v="5"/>
    <s v="Marmot Pulsar 2 Tent"/>
    <x v="8"/>
    <n v="349"/>
    <x v="1"/>
    <n v="2443"/>
    <x v="5"/>
    <x v="29"/>
    <x v="3"/>
  </r>
  <r>
    <n v="85"/>
    <x v="10"/>
    <x v="18"/>
    <s v="Big Agnes Tensleep Station 6 Footprint"/>
    <x v="0"/>
    <n v="55"/>
    <x v="5"/>
    <n v="550"/>
    <x v="6"/>
    <x v="8"/>
    <x v="1"/>
  </r>
  <r>
    <n v="86"/>
    <x v="10"/>
    <x v="7"/>
    <s v="Exped Mira II Footprint"/>
    <x v="5"/>
    <n v="59"/>
    <x v="5"/>
    <n v="590"/>
    <x v="4"/>
    <x v="0"/>
    <x v="0"/>
  </r>
  <r>
    <n v="87"/>
    <x v="10"/>
    <x v="1"/>
    <s v="The North Face Mica FL 1 Tent"/>
    <x v="3"/>
    <n v="329"/>
    <x v="9"/>
    <n v="987"/>
    <x v="1"/>
    <x v="6"/>
    <x v="2"/>
  </r>
  <r>
    <n v="88"/>
    <x v="10"/>
    <x v="5"/>
    <s v="NEMO Espri LE 3P Footprint"/>
    <x v="6"/>
    <n v="39.950000000000003"/>
    <x v="0"/>
    <n v="79.900000000000006"/>
    <x v="9"/>
    <x v="13"/>
    <x v="2"/>
  </r>
  <r>
    <n v="89"/>
    <x v="10"/>
    <x v="14"/>
    <s v="Mountain Hardwear SuperMega UL 2 Footprint"/>
    <x v="11"/>
    <n v="55"/>
    <x v="2"/>
    <n v="55"/>
    <x v="4"/>
    <x v="39"/>
    <x v="2"/>
  </r>
  <r>
    <n v="90"/>
    <x v="10"/>
    <x v="0"/>
    <s v="Big Agnes Big House 6 Footprint"/>
    <x v="0"/>
    <n v="55"/>
    <x v="3"/>
    <n v="440"/>
    <x v="3"/>
    <x v="4"/>
    <x v="1"/>
  </r>
  <r>
    <n v="91"/>
    <x v="10"/>
    <x v="2"/>
    <s v="Marmot Earlylight 2P Tent"/>
    <x v="8"/>
    <n v="229"/>
    <x v="0"/>
    <n v="458"/>
    <x v="3"/>
    <x v="40"/>
    <x v="2"/>
  </r>
  <r>
    <n v="92"/>
    <x v="10"/>
    <x v="1"/>
    <s v="Kelty Carport ESB Shelter"/>
    <x v="10"/>
    <n v="249.95"/>
    <x v="5"/>
    <n v="2499.5"/>
    <x v="5"/>
    <x v="41"/>
    <x v="3"/>
  </r>
  <r>
    <n v="93"/>
    <x v="10"/>
    <x v="13"/>
    <s v="NEMO Espri LE 3P Footprint"/>
    <x v="6"/>
    <n v="39.950000000000003"/>
    <x v="2"/>
    <n v="39.950000000000003"/>
    <x v="6"/>
    <x v="35"/>
    <x v="2"/>
  </r>
  <r>
    <n v="94"/>
    <x v="11"/>
    <x v="18"/>
    <s v="Outdoor Research Alpine Bivy"/>
    <x v="12"/>
    <n v="239"/>
    <x v="0"/>
    <n v="478"/>
    <x v="5"/>
    <x v="42"/>
    <x v="2"/>
  </r>
  <r>
    <n v="95"/>
    <x v="11"/>
    <x v="2"/>
    <s v="Marmot Eclipse 3P Tent"/>
    <x v="8"/>
    <n v="439"/>
    <x v="2"/>
    <n v="439"/>
    <x v="5"/>
    <x v="19"/>
    <x v="3"/>
  </r>
  <r>
    <n v="96"/>
    <x v="11"/>
    <x v="11"/>
    <s v="Big Agnes Copper Spur UL1 Tent"/>
    <x v="0"/>
    <n v="349.95"/>
    <x v="5"/>
    <n v="3499.5"/>
    <x v="0"/>
    <x v="22"/>
    <x v="3"/>
  </r>
  <r>
    <n v="97"/>
    <x v="11"/>
    <x v="0"/>
    <s v="Mountain Hardwear Hoop Dreams 4 Shelter"/>
    <x v="11"/>
    <n v="250"/>
    <x v="2"/>
    <n v="250"/>
    <x v="7"/>
    <x v="43"/>
    <x v="0"/>
  </r>
  <r>
    <n v="98"/>
    <x v="11"/>
    <x v="17"/>
    <s v="Marmot Astral 2P Footprint"/>
    <x v="8"/>
    <n v="60"/>
    <x v="7"/>
    <n v="540"/>
    <x v="8"/>
    <x v="18"/>
    <x v="1"/>
  </r>
  <r>
    <n v="99"/>
    <x v="11"/>
    <x v="17"/>
    <s v="Eureka Floor Saver Rectangular - Large"/>
    <x v="4"/>
    <n v="18"/>
    <x v="7"/>
    <n v="162"/>
    <x v="9"/>
    <x v="0"/>
    <x v="0"/>
  </r>
  <r>
    <n v="100"/>
    <x v="11"/>
    <x v="14"/>
    <s v="Exped Gemini II Tent"/>
    <x v="5"/>
    <n v="449"/>
    <x v="7"/>
    <n v="4041"/>
    <x v="7"/>
    <x v="3"/>
    <x v="2"/>
  </r>
  <r>
    <n v="101"/>
    <x v="11"/>
    <x v="14"/>
    <s v="Big Agnes Seedhouse SL2 Tent"/>
    <x v="0"/>
    <n v="339.95"/>
    <x v="1"/>
    <n v="2379.65"/>
    <x v="4"/>
    <x v="16"/>
    <x v="3"/>
  </r>
  <r>
    <n v="102"/>
    <x v="11"/>
    <x v="5"/>
    <s v="Big Agnes Jack Rabbit SL3 Footprint"/>
    <x v="0"/>
    <n v="60"/>
    <x v="7"/>
    <n v="540"/>
    <x v="9"/>
    <x v="24"/>
    <x v="3"/>
  </r>
  <r>
    <n v="103"/>
    <x v="11"/>
    <x v="9"/>
    <s v="Big Agnes Slater UL1+ Footprint"/>
    <x v="0"/>
    <n v="50"/>
    <x v="3"/>
    <n v="400"/>
    <x v="5"/>
    <x v="23"/>
    <x v="1"/>
  </r>
  <r>
    <n v="104"/>
    <x v="12"/>
    <x v="11"/>
    <s v="Marmot Firefly 2P Tent"/>
    <x v="8"/>
    <n v="319"/>
    <x v="0"/>
    <n v="638"/>
    <x v="5"/>
    <x v="24"/>
    <x v="3"/>
  </r>
  <r>
    <n v="105"/>
    <x v="12"/>
    <x v="2"/>
    <s v="MSR Hubba Hubba 2p Footprint"/>
    <x v="1"/>
    <n v="39.950000000000003"/>
    <x v="0"/>
    <n v="79.900000000000006"/>
    <x v="0"/>
    <x v="6"/>
    <x v="2"/>
  </r>
  <r>
    <n v="106"/>
    <x v="12"/>
    <x v="8"/>
    <s v="Eureka Rectangular Floor Saver - Small"/>
    <x v="4"/>
    <n v="14"/>
    <x v="9"/>
    <n v="42"/>
    <x v="2"/>
    <x v="44"/>
    <x v="0"/>
  </r>
  <r>
    <n v="107"/>
    <x v="12"/>
    <x v="3"/>
    <s v="Sierra Designs Flash 2 Footprint"/>
    <x v="2"/>
    <n v="49.95"/>
    <x v="6"/>
    <n v="299.70000000000005"/>
    <x v="8"/>
    <x v="45"/>
    <x v="3"/>
  </r>
  <r>
    <n v="108"/>
    <x v="12"/>
    <x v="9"/>
    <s v="Marmot Astral 3P Tent"/>
    <x v="8"/>
    <n v="459"/>
    <x v="3"/>
    <n v="3672"/>
    <x v="2"/>
    <x v="0"/>
    <x v="0"/>
  </r>
  <r>
    <n v="109"/>
    <x v="12"/>
    <x v="14"/>
    <s v="Mountain Hardwear EV 3 Footprint"/>
    <x v="11"/>
    <n v="70"/>
    <x v="8"/>
    <n v="350"/>
    <x v="4"/>
    <x v="17"/>
    <x v="3"/>
  </r>
  <r>
    <n v="110"/>
    <x v="12"/>
    <x v="6"/>
    <s v="Marmot Alpinist 2 Tent"/>
    <x v="8"/>
    <n v="599"/>
    <x v="8"/>
    <n v="2995"/>
    <x v="2"/>
    <x v="22"/>
    <x v="3"/>
  </r>
  <r>
    <n v="111"/>
    <x v="12"/>
    <x v="9"/>
    <s v="Exped Gemini II Footprint"/>
    <x v="5"/>
    <n v="59"/>
    <x v="8"/>
    <n v="295"/>
    <x v="1"/>
    <x v="5"/>
    <x v="3"/>
  </r>
  <r>
    <n v="112"/>
    <x v="13"/>
    <x v="18"/>
    <s v="The North Face Mountain 25 Footprint"/>
    <x v="3"/>
    <n v="50"/>
    <x v="2"/>
    <n v="50"/>
    <x v="3"/>
    <x v="44"/>
    <x v="0"/>
  </r>
  <r>
    <n v="113"/>
    <x v="13"/>
    <x v="9"/>
    <s v="Mountain Hardwear EV 2 Tent Footprint"/>
    <x v="11"/>
    <n v="55"/>
    <x v="7"/>
    <n v="495"/>
    <x v="2"/>
    <x v="3"/>
    <x v="2"/>
  </r>
  <r>
    <n v="114"/>
    <x v="13"/>
    <x v="8"/>
    <s v="The North Face Mountain 25 Footprint"/>
    <x v="3"/>
    <n v="50"/>
    <x v="8"/>
    <n v="250"/>
    <x v="5"/>
    <x v="25"/>
    <x v="0"/>
  </r>
  <r>
    <n v="115"/>
    <x v="13"/>
    <x v="1"/>
    <s v="NEMO Meta 2P Tent"/>
    <x v="6"/>
    <n v="399.95"/>
    <x v="3"/>
    <n v="3199.6"/>
    <x v="8"/>
    <x v="25"/>
    <x v="0"/>
  </r>
  <r>
    <n v="116"/>
    <x v="13"/>
    <x v="2"/>
    <s v="The North Face Kings Canyon 3 Footprint"/>
    <x v="3"/>
    <n v="50"/>
    <x v="8"/>
    <n v="250"/>
    <x v="0"/>
    <x v="46"/>
    <x v="0"/>
  </r>
  <r>
    <n v="117"/>
    <x v="13"/>
    <x v="14"/>
    <s v="The North Face Mica FL 1 Tent"/>
    <x v="3"/>
    <n v="329"/>
    <x v="0"/>
    <n v="658"/>
    <x v="0"/>
    <x v="47"/>
    <x v="1"/>
  </r>
  <r>
    <n v="118"/>
    <x v="13"/>
    <x v="3"/>
    <s v="Big Agnes Fly Creek UL4 Tent"/>
    <x v="0"/>
    <n v="499.95"/>
    <x v="7"/>
    <n v="4499.55"/>
    <x v="6"/>
    <x v="16"/>
    <x v="3"/>
  </r>
  <r>
    <n v="119"/>
    <x v="13"/>
    <x v="12"/>
    <s v="Kelty Noah's Tarp - 12' x 12'"/>
    <x v="10"/>
    <n v="69.95"/>
    <x v="6"/>
    <n v="419.70000000000005"/>
    <x v="8"/>
    <x v="37"/>
    <x v="2"/>
  </r>
  <r>
    <n v="120"/>
    <x v="14"/>
    <x v="10"/>
    <s v="NEMO Espri LE 3P Footprint"/>
    <x v="6"/>
    <n v="39.950000000000003"/>
    <x v="2"/>
    <n v="39.950000000000003"/>
    <x v="1"/>
    <x v="9"/>
    <x v="1"/>
  </r>
  <r>
    <n v="121"/>
    <x v="14"/>
    <x v="11"/>
    <s v="Mountain Hardwear EV 3 Footprint"/>
    <x v="11"/>
    <n v="70"/>
    <x v="8"/>
    <n v="350"/>
    <x v="6"/>
    <x v="42"/>
    <x v="2"/>
  </r>
  <r>
    <n v="122"/>
    <x v="14"/>
    <x v="5"/>
    <s v="The North Face Mica FL 1 Tent"/>
    <x v="3"/>
    <n v="329"/>
    <x v="3"/>
    <n v="2632"/>
    <x v="7"/>
    <x v="12"/>
    <x v="1"/>
  </r>
  <r>
    <n v="123"/>
    <x v="14"/>
    <x v="4"/>
    <s v="Sierra Designs Mojo 3 Footprint"/>
    <x v="2"/>
    <n v="59.95"/>
    <x v="2"/>
    <n v="59.95"/>
    <x v="1"/>
    <x v="37"/>
    <x v="2"/>
  </r>
  <r>
    <n v="124"/>
    <x v="14"/>
    <x v="4"/>
    <s v="MSR Backcountry Barn Tent"/>
    <x v="1"/>
    <n v="849.95"/>
    <x v="5"/>
    <n v="8499.5"/>
    <x v="1"/>
    <x v="41"/>
    <x v="3"/>
  </r>
  <r>
    <n v="125"/>
    <x v="14"/>
    <x v="0"/>
    <s v="MSR Backcountry Barn Tent"/>
    <x v="1"/>
    <n v="849.95"/>
    <x v="9"/>
    <n v="2549.8500000000004"/>
    <x v="7"/>
    <x v="32"/>
    <x v="0"/>
  </r>
  <r>
    <n v="126"/>
    <x v="14"/>
    <x v="15"/>
    <s v="Marmot Pulsar 1 Footprint"/>
    <x v="8"/>
    <n v="45"/>
    <x v="7"/>
    <n v="405"/>
    <x v="9"/>
    <x v="1"/>
    <x v="1"/>
  </r>
  <r>
    <n v="127"/>
    <x v="14"/>
    <x v="2"/>
    <s v="Big Agnes String Ridge 2 Tent"/>
    <x v="0"/>
    <n v="599.95000000000005"/>
    <x v="9"/>
    <n v="1799.8500000000001"/>
    <x v="8"/>
    <x v="27"/>
    <x v="0"/>
  </r>
  <r>
    <n v="128"/>
    <x v="15"/>
    <x v="15"/>
    <s v="Mountain Hardwear EV 3 Footprint"/>
    <x v="11"/>
    <n v="70"/>
    <x v="7"/>
    <n v="630"/>
    <x v="7"/>
    <x v="38"/>
    <x v="0"/>
  </r>
  <r>
    <n v="129"/>
    <x v="15"/>
    <x v="18"/>
    <s v="Big Agnes Seedhouse SL2 Footprint"/>
    <x v="0"/>
    <n v="55"/>
    <x v="9"/>
    <n v="165"/>
    <x v="8"/>
    <x v="17"/>
    <x v="3"/>
  </r>
  <r>
    <n v="130"/>
    <x v="15"/>
    <x v="13"/>
    <s v="The North Face Mica FL 1 Tent"/>
    <x v="3"/>
    <n v="329"/>
    <x v="9"/>
    <n v="987"/>
    <x v="1"/>
    <x v="39"/>
    <x v="2"/>
  </r>
  <r>
    <n v="131"/>
    <x v="15"/>
    <x v="3"/>
    <s v="Mountain Hardwear EV 2 Tent Footprint"/>
    <x v="11"/>
    <n v="55"/>
    <x v="7"/>
    <n v="495"/>
    <x v="2"/>
    <x v="48"/>
    <x v="0"/>
  </r>
  <r>
    <n v="132"/>
    <x v="15"/>
    <x v="7"/>
    <s v="Marmot Limestone 4P Footprint"/>
    <x v="8"/>
    <n v="50"/>
    <x v="2"/>
    <n v="50"/>
    <x v="8"/>
    <x v="42"/>
    <x v="2"/>
  </r>
  <r>
    <n v="133"/>
    <x v="15"/>
    <x v="6"/>
    <s v="Big Agnes Jack Rabbit SL4 Footprint"/>
    <x v="0"/>
    <n v="70"/>
    <x v="3"/>
    <n v="560"/>
    <x v="2"/>
    <x v="47"/>
    <x v="1"/>
  </r>
  <r>
    <n v="134"/>
    <x v="15"/>
    <x v="11"/>
    <s v="Mountain Hardwear Trango 4 Tent"/>
    <x v="11"/>
    <n v="800"/>
    <x v="4"/>
    <n v="3200"/>
    <x v="0"/>
    <x v="21"/>
    <x v="3"/>
  </r>
  <r>
    <n v="135"/>
    <x v="15"/>
    <x v="8"/>
    <s v="NEMO Obi 2P Footprint"/>
    <x v="6"/>
    <n v="49.95"/>
    <x v="5"/>
    <n v="499.5"/>
    <x v="9"/>
    <x v="5"/>
    <x v="3"/>
  </r>
  <r>
    <n v="136"/>
    <x v="15"/>
    <x v="18"/>
    <s v="Kelty Gunnison 3.2 Tent"/>
    <x v="10"/>
    <n v="249.95"/>
    <x v="5"/>
    <n v="2499.5"/>
    <x v="1"/>
    <x v="42"/>
    <x v="2"/>
  </r>
  <r>
    <n v="137"/>
    <x v="16"/>
    <x v="13"/>
    <s v="The North Face Mica FL 1 Tent"/>
    <x v="3"/>
    <n v="329"/>
    <x v="3"/>
    <n v="2632"/>
    <x v="5"/>
    <x v="24"/>
    <x v="3"/>
  </r>
  <r>
    <n v="138"/>
    <x v="16"/>
    <x v="10"/>
    <s v="MSR Backcountry Barn Tent"/>
    <x v="1"/>
    <n v="849.95"/>
    <x v="1"/>
    <n v="5949.6500000000005"/>
    <x v="7"/>
    <x v="22"/>
    <x v="3"/>
  </r>
  <r>
    <n v="139"/>
    <x v="16"/>
    <x v="15"/>
    <s v="Easton Mountain Products Rimrock 3P Footprint"/>
    <x v="9"/>
    <n v="35"/>
    <x v="1"/>
    <n v="245"/>
    <x v="1"/>
    <x v="4"/>
    <x v="1"/>
  </r>
  <r>
    <n v="140"/>
    <x v="16"/>
    <x v="18"/>
    <s v="Exped Mira III Footprint"/>
    <x v="5"/>
    <n v="69"/>
    <x v="1"/>
    <n v="483"/>
    <x v="2"/>
    <x v="27"/>
    <x v="0"/>
  </r>
  <r>
    <n v="141"/>
    <x v="16"/>
    <x v="8"/>
    <s v="Big Agnes Slater UL2+ Footprint"/>
    <x v="0"/>
    <n v="60"/>
    <x v="0"/>
    <n v="120"/>
    <x v="2"/>
    <x v="38"/>
    <x v="0"/>
  </r>
  <r>
    <n v="142"/>
    <x v="16"/>
    <x v="17"/>
    <s v="Kelty Gunnison 3.2 Tent"/>
    <x v="10"/>
    <n v="249.95"/>
    <x v="0"/>
    <n v="499.9"/>
    <x v="9"/>
    <x v="26"/>
    <x v="0"/>
  </r>
  <r>
    <n v="143"/>
    <x v="17"/>
    <x v="3"/>
    <s v="Big Agnes Copper Spur 2 Footprint"/>
    <x v="0"/>
    <n v="60"/>
    <x v="0"/>
    <n v="120"/>
    <x v="7"/>
    <x v="26"/>
    <x v="0"/>
  </r>
  <r>
    <n v="144"/>
    <x v="17"/>
    <x v="1"/>
    <s v="Kelty Acadia 4 Tent"/>
    <x v="10"/>
    <n v="159.94999999999999"/>
    <x v="0"/>
    <n v="319.89999999999998"/>
    <x v="0"/>
    <x v="7"/>
    <x v="3"/>
  </r>
  <r>
    <n v="145"/>
    <x v="17"/>
    <x v="3"/>
    <s v="Eureka Copper Canyon 6 Tent"/>
    <x v="4"/>
    <n v="249"/>
    <x v="5"/>
    <n v="2490"/>
    <x v="2"/>
    <x v="17"/>
    <x v="3"/>
  </r>
  <r>
    <n v="146"/>
    <x v="17"/>
    <x v="17"/>
    <s v="MSR Nook 2 Tent"/>
    <x v="1"/>
    <n v="399.95"/>
    <x v="8"/>
    <n v="1999.75"/>
    <x v="9"/>
    <x v="2"/>
    <x v="0"/>
  </r>
  <r>
    <n v="147"/>
    <x v="17"/>
    <x v="4"/>
    <s v="Marmot Eos 1 Tent"/>
    <x v="8"/>
    <n v="249"/>
    <x v="5"/>
    <n v="2490"/>
    <x v="8"/>
    <x v="13"/>
    <x v="2"/>
  </r>
  <r>
    <n v="148"/>
    <x v="17"/>
    <x v="18"/>
    <s v="Marmot Traillight 2P Tent"/>
    <x v="8"/>
    <n v="199"/>
    <x v="2"/>
    <n v="199"/>
    <x v="3"/>
    <x v="40"/>
    <x v="2"/>
  </r>
  <r>
    <n v="149"/>
    <x v="17"/>
    <x v="10"/>
    <s v="Big Agnes Jack Rabbit SL1 Footprint"/>
    <x v="0"/>
    <n v="40"/>
    <x v="4"/>
    <n v="160"/>
    <x v="1"/>
    <x v="1"/>
    <x v="1"/>
  </r>
  <r>
    <n v="150"/>
    <x v="17"/>
    <x v="8"/>
    <s v="Eureka Rectangular Floor Saver - Small"/>
    <x v="4"/>
    <n v="14"/>
    <x v="6"/>
    <n v="84"/>
    <x v="4"/>
    <x v="26"/>
    <x v="0"/>
  </r>
  <r>
    <n v="151"/>
    <x v="17"/>
    <x v="11"/>
    <s v="Mountain Hardwear Trango 4 Tent"/>
    <x v="11"/>
    <n v="800"/>
    <x v="4"/>
    <n v="3200"/>
    <x v="3"/>
    <x v="14"/>
    <x v="1"/>
  </r>
  <r>
    <n v="152"/>
    <x v="18"/>
    <x v="6"/>
    <s v="MSR Night Glow Zipper Pulls"/>
    <x v="1"/>
    <n v="9.9499999999999993"/>
    <x v="1"/>
    <n v="69.649999999999991"/>
    <x v="2"/>
    <x v="20"/>
    <x v="2"/>
  </r>
  <r>
    <n v="153"/>
    <x v="18"/>
    <x v="18"/>
    <s v="Marmot Eos 1 Footprint"/>
    <x v="8"/>
    <n v="45"/>
    <x v="2"/>
    <n v="45"/>
    <x v="1"/>
    <x v="24"/>
    <x v="3"/>
  </r>
  <r>
    <n v="154"/>
    <x v="18"/>
    <x v="5"/>
    <s v="Kelty Salida 2 Footprint"/>
    <x v="10"/>
    <n v="34.950000000000003"/>
    <x v="7"/>
    <n v="314.55"/>
    <x v="4"/>
    <x v="26"/>
    <x v="0"/>
  </r>
  <r>
    <n v="155"/>
    <x v="18"/>
    <x v="4"/>
    <s v="NEMO Bugout Elite Shelter"/>
    <x v="6"/>
    <n v="259.95"/>
    <x v="2"/>
    <n v="259.95"/>
    <x v="3"/>
    <x v="10"/>
    <x v="3"/>
  </r>
  <r>
    <n v="156"/>
    <x v="18"/>
    <x v="0"/>
    <s v="Big Agnes Slater UL2+ Footprint"/>
    <x v="0"/>
    <n v="60"/>
    <x v="2"/>
    <n v="60"/>
    <x v="7"/>
    <x v="12"/>
    <x v="1"/>
  </r>
  <r>
    <n v="157"/>
    <x v="18"/>
    <x v="7"/>
    <s v="NEMO Losi 2 Footprint"/>
    <x v="6"/>
    <n v="34.950000000000003"/>
    <x v="9"/>
    <n v="104.85000000000001"/>
    <x v="2"/>
    <x v="25"/>
    <x v="0"/>
  </r>
  <r>
    <n v="158"/>
    <x v="19"/>
    <x v="13"/>
    <s v="Big Agnes Jack Rabbit SL3 Footprint"/>
    <x v="0"/>
    <n v="60"/>
    <x v="8"/>
    <n v="300"/>
    <x v="5"/>
    <x v="15"/>
    <x v="0"/>
  </r>
  <r>
    <n v="159"/>
    <x v="19"/>
    <x v="6"/>
    <s v="Easton Mountain Products Rimrock 3 Tent"/>
    <x v="9"/>
    <n v="329"/>
    <x v="2"/>
    <n v="329"/>
    <x v="3"/>
    <x v="7"/>
    <x v="3"/>
  </r>
  <r>
    <n v="160"/>
    <x v="19"/>
    <x v="11"/>
    <s v="Big Agnes Big House 4 Tent"/>
    <x v="0"/>
    <n v="299.95"/>
    <x v="0"/>
    <n v="599.9"/>
    <x v="3"/>
    <x v="11"/>
    <x v="2"/>
  </r>
  <r>
    <n v="161"/>
    <x v="19"/>
    <x v="3"/>
    <s v="Mountain Hardwear Skyledge 3 DP Tent"/>
    <x v="11"/>
    <n v="550"/>
    <x v="3"/>
    <n v="4400"/>
    <x v="3"/>
    <x v="16"/>
    <x v="3"/>
  </r>
  <r>
    <n v="162"/>
    <x v="19"/>
    <x v="12"/>
    <s v="The North Face Bastion 4 Footprint"/>
    <x v="3"/>
    <n v="50"/>
    <x v="6"/>
    <n v="300"/>
    <x v="9"/>
    <x v="34"/>
    <x v="2"/>
  </r>
  <r>
    <n v="163"/>
    <x v="19"/>
    <x v="15"/>
    <s v="MSR Zing Shelter"/>
    <x v="1"/>
    <n v="399.95"/>
    <x v="9"/>
    <n v="1199.8499999999999"/>
    <x v="0"/>
    <x v="37"/>
    <x v="2"/>
  </r>
  <r>
    <n v="164"/>
    <x v="19"/>
    <x v="6"/>
    <s v="Big Agnes Slater UL2+ Footprint"/>
    <x v="0"/>
    <n v="60"/>
    <x v="7"/>
    <n v="540"/>
    <x v="6"/>
    <x v="40"/>
    <x v="2"/>
  </r>
  <r>
    <n v="165"/>
    <x v="19"/>
    <x v="11"/>
    <s v="Big Agnes Wyoming Trail SL2 Tent"/>
    <x v="0"/>
    <n v="499.95"/>
    <x v="2"/>
    <n v="499.95"/>
    <x v="1"/>
    <x v="6"/>
    <x v="2"/>
  </r>
  <r>
    <n v="166"/>
    <x v="19"/>
    <x v="14"/>
    <s v="NEMO Obi 3P Tent"/>
    <x v="6"/>
    <n v="469.95"/>
    <x v="2"/>
    <n v="469.95"/>
    <x v="9"/>
    <x v="7"/>
    <x v="3"/>
  </r>
  <r>
    <n v="167"/>
    <x v="19"/>
    <x v="6"/>
    <s v="Marmot Pulsar 2 Tent"/>
    <x v="8"/>
    <n v="349"/>
    <x v="2"/>
    <n v="349"/>
    <x v="7"/>
    <x v="15"/>
    <x v="0"/>
  </r>
  <r>
    <n v="168"/>
    <x v="19"/>
    <x v="18"/>
    <s v="Sierra Designs Flash 2 Footprint"/>
    <x v="2"/>
    <n v="49.95"/>
    <x v="6"/>
    <n v="299.70000000000005"/>
    <x v="9"/>
    <x v="21"/>
    <x v="3"/>
  </r>
  <r>
    <n v="169"/>
    <x v="19"/>
    <x v="0"/>
    <s v="Mountain Hardwear Hoop Dreams 4 Shelter"/>
    <x v="11"/>
    <n v="250"/>
    <x v="5"/>
    <n v="2500"/>
    <x v="0"/>
    <x v="41"/>
    <x v="3"/>
  </r>
  <r>
    <n v="170"/>
    <x v="19"/>
    <x v="0"/>
    <s v="Big Agnes Scout UL2 Tent"/>
    <x v="0"/>
    <n v="279.95"/>
    <x v="2"/>
    <n v="279.95"/>
    <x v="7"/>
    <x v="45"/>
    <x v="3"/>
  </r>
  <r>
    <n v="171"/>
    <x v="19"/>
    <x v="13"/>
    <s v="MSR CamRing Cord Tensioners - 4 Pack"/>
    <x v="1"/>
    <n v="12.95"/>
    <x v="5"/>
    <n v="129.5"/>
    <x v="1"/>
    <x v="32"/>
    <x v="0"/>
  </r>
  <r>
    <n v="172"/>
    <x v="19"/>
    <x v="11"/>
    <s v="Sierra Designs Flash 2 Tent"/>
    <x v="2"/>
    <n v="339.95"/>
    <x v="9"/>
    <n v="1019.8499999999999"/>
    <x v="4"/>
    <x v="24"/>
    <x v="3"/>
  </r>
  <r>
    <n v="173"/>
    <x v="20"/>
    <x v="14"/>
    <s v="Big Agnes Tensleep Station 4 Tent"/>
    <x v="0"/>
    <n v="379.95"/>
    <x v="1"/>
    <n v="2659.65"/>
    <x v="4"/>
    <x v="40"/>
    <x v="2"/>
  </r>
  <r>
    <n v="174"/>
    <x v="20"/>
    <x v="0"/>
    <s v="MSR Gear Shed Vestibule for Hubba or Hubba Hubba Tent"/>
    <x v="1"/>
    <n v="169.95"/>
    <x v="9"/>
    <n v="509.84999999999997"/>
    <x v="1"/>
    <x v="20"/>
    <x v="2"/>
  </r>
  <r>
    <n v="175"/>
    <x v="20"/>
    <x v="4"/>
    <s v="Big Agnes Tensleep Station 6 Footprint"/>
    <x v="0"/>
    <n v="55"/>
    <x v="0"/>
    <n v="110"/>
    <x v="3"/>
    <x v="19"/>
    <x v="3"/>
  </r>
  <r>
    <n v="176"/>
    <x v="20"/>
    <x v="6"/>
    <s v="The North Face Mountain Manor 6 Tent"/>
    <x v="3"/>
    <n v="569"/>
    <x v="8"/>
    <n v="2845"/>
    <x v="5"/>
    <x v="32"/>
    <x v="0"/>
  </r>
  <r>
    <n v="177"/>
    <x v="20"/>
    <x v="12"/>
    <s v="The North Face Phoenix 2 Footprint"/>
    <x v="3"/>
    <n v="45"/>
    <x v="9"/>
    <n v="135"/>
    <x v="8"/>
    <x v="13"/>
    <x v="2"/>
  </r>
  <r>
    <n v="178"/>
    <x v="20"/>
    <x v="6"/>
    <s v="Marmot Limelight 2P Tent"/>
    <x v="8"/>
    <n v="219"/>
    <x v="6"/>
    <n v="1314"/>
    <x v="5"/>
    <x v="42"/>
    <x v="2"/>
  </r>
  <r>
    <n v="179"/>
    <x v="20"/>
    <x v="17"/>
    <s v="Marmot Eclipse 3 Footprint"/>
    <x v="8"/>
    <n v="65"/>
    <x v="2"/>
    <n v="65"/>
    <x v="1"/>
    <x v="9"/>
    <x v="1"/>
  </r>
  <r>
    <n v="180"/>
    <x v="20"/>
    <x v="15"/>
    <s v="Outdoor Research Alpine Bivy"/>
    <x v="12"/>
    <n v="239"/>
    <x v="8"/>
    <n v="1195"/>
    <x v="4"/>
    <x v="3"/>
    <x v="2"/>
  </r>
  <r>
    <n v="181"/>
    <x v="20"/>
    <x v="1"/>
    <s v="MSR Mutha Hubba Tent"/>
    <x v="1"/>
    <n v="449.95"/>
    <x v="0"/>
    <n v="899.9"/>
    <x v="6"/>
    <x v="6"/>
    <x v="2"/>
  </r>
  <r>
    <n v="182"/>
    <x v="20"/>
    <x v="7"/>
    <s v="Mountain Hardwear Trango 3.1 Footprint"/>
    <x v="11"/>
    <n v="85"/>
    <x v="6"/>
    <n v="510"/>
    <x v="9"/>
    <x v="29"/>
    <x v="3"/>
  </r>
  <r>
    <n v="183"/>
    <x v="20"/>
    <x v="9"/>
    <s v="MSR Cyclone Tent Stakes - 4 Pack"/>
    <x v="1"/>
    <n v="24.95"/>
    <x v="7"/>
    <n v="224.54999999999998"/>
    <x v="4"/>
    <x v="5"/>
    <x v="3"/>
  </r>
  <r>
    <n v="184"/>
    <x v="20"/>
    <x v="18"/>
    <s v="Big Agnes Copper Spur UL3 Tent"/>
    <x v="0"/>
    <n v="499.95"/>
    <x v="9"/>
    <n v="1499.85"/>
    <x v="0"/>
    <x v="2"/>
    <x v="0"/>
  </r>
  <r>
    <n v="185"/>
    <x v="20"/>
    <x v="15"/>
    <s v="Kelty Noah's Tarp - 12' x 12'"/>
    <x v="10"/>
    <n v="69.95"/>
    <x v="1"/>
    <n v="489.65000000000003"/>
    <x v="3"/>
    <x v="7"/>
    <x v="3"/>
  </r>
  <r>
    <n v="186"/>
    <x v="20"/>
    <x v="0"/>
    <s v="The North Face Mountain Manor 6 Tent"/>
    <x v="3"/>
    <n v="569"/>
    <x v="3"/>
    <n v="4552"/>
    <x v="4"/>
    <x v="41"/>
    <x v="3"/>
  </r>
  <r>
    <n v="187"/>
    <x v="21"/>
    <x v="0"/>
    <s v="Big Agnes Copper Spur UL1 Tent"/>
    <x v="0"/>
    <n v="349.95"/>
    <x v="0"/>
    <n v="699.9"/>
    <x v="9"/>
    <x v="25"/>
    <x v="0"/>
  </r>
  <r>
    <n v="188"/>
    <x v="21"/>
    <x v="13"/>
    <s v="Big Agnes Big House 6 Footprint"/>
    <x v="0"/>
    <n v="55"/>
    <x v="4"/>
    <n v="220"/>
    <x v="5"/>
    <x v="2"/>
    <x v="0"/>
  </r>
  <r>
    <n v="189"/>
    <x v="21"/>
    <x v="4"/>
    <s v="Big Agnes Copper Spur 2 Footprint"/>
    <x v="0"/>
    <n v="60"/>
    <x v="0"/>
    <n v="120"/>
    <x v="4"/>
    <x v="18"/>
    <x v="1"/>
  </r>
  <r>
    <n v="190"/>
    <x v="21"/>
    <x v="4"/>
    <s v="MSR Carbon Reflex 2 Footprint"/>
    <x v="1"/>
    <n v="39.950000000000003"/>
    <x v="2"/>
    <n v="39.950000000000003"/>
    <x v="4"/>
    <x v="36"/>
    <x v="2"/>
  </r>
  <r>
    <n v="191"/>
    <x v="22"/>
    <x v="18"/>
    <s v="NEMO Obi 1P Footprint"/>
    <x v="6"/>
    <n v="44.95"/>
    <x v="2"/>
    <n v="44.95"/>
    <x v="3"/>
    <x v="3"/>
    <x v="2"/>
  </r>
  <r>
    <n v="192"/>
    <x v="22"/>
    <x v="4"/>
    <s v="MSR Mutha Hubba Tent"/>
    <x v="1"/>
    <n v="449.95"/>
    <x v="8"/>
    <n v="2249.75"/>
    <x v="5"/>
    <x v="46"/>
    <x v="0"/>
  </r>
  <r>
    <n v="193"/>
    <x v="22"/>
    <x v="9"/>
    <s v="Big Agnes Fly Creek 2 UL Footprint"/>
    <x v="0"/>
    <n v="60"/>
    <x v="2"/>
    <n v="60"/>
    <x v="7"/>
    <x v="0"/>
    <x v="0"/>
  </r>
  <r>
    <n v="194"/>
    <x v="22"/>
    <x v="18"/>
    <s v="Big Agnes Big House 6 Tent"/>
    <x v="0"/>
    <n v="359.95"/>
    <x v="5"/>
    <n v="3599.5"/>
    <x v="6"/>
    <x v="11"/>
    <x v="2"/>
  </r>
  <r>
    <n v="195"/>
    <x v="22"/>
    <x v="1"/>
    <s v="Big Agnes Big House 6 Footprint"/>
    <x v="0"/>
    <n v="55"/>
    <x v="9"/>
    <n v="165"/>
    <x v="3"/>
    <x v="42"/>
    <x v="2"/>
  </r>
  <r>
    <n v="196"/>
    <x v="22"/>
    <x v="16"/>
    <s v="Exped Gemini II Tent"/>
    <x v="5"/>
    <n v="449"/>
    <x v="8"/>
    <n v="2245"/>
    <x v="8"/>
    <x v="33"/>
    <x v="0"/>
  </r>
  <r>
    <n v="197"/>
    <x v="22"/>
    <x v="2"/>
    <s v="Kelty Salida 2 Footprint"/>
    <x v="10"/>
    <n v="34.950000000000003"/>
    <x v="4"/>
    <n v="139.80000000000001"/>
    <x v="0"/>
    <x v="39"/>
    <x v="2"/>
  </r>
  <r>
    <n v="198"/>
    <x v="22"/>
    <x v="9"/>
    <s v="Big Agnes Fly Creek UL1 Footprint"/>
    <x v="0"/>
    <n v="50"/>
    <x v="3"/>
    <n v="400"/>
    <x v="4"/>
    <x v="33"/>
    <x v="0"/>
  </r>
  <r>
    <n v="199"/>
    <x v="22"/>
    <x v="5"/>
    <s v="NEMO Obi 2P Footprint"/>
    <x v="6"/>
    <n v="49.95"/>
    <x v="7"/>
    <n v="449.55"/>
    <x v="7"/>
    <x v="49"/>
    <x v="3"/>
  </r>
  <r>
    <n v="200"/>
    <x v="22"/>
    <x v="0"/>
    <s v="Mountain Hardwear Trango 4 Footprint"/>
    <x v="11"/>
    <n v="95"/>
    <x v="4"/>
    <n v="380"/>
    <x v="2"/>
    <x v="21"/>
    <x v="3"/>
  </r>
  <r>
    <n v="201"/>
    <x v="22"/>
    <x v="15"/>
    <s v="Hennessy Hammock Scout Classic Hammock"/>
    <x v="7"/>
    <n v="99.95"/>
    <x v="8"/>
    <n v="499.75"/>
    <x v="2"/>
    <x v="8"/>
    <x v="1"/>
  </r>
  <r>
    <n v="202"/>
    <x v="23"/>
    <x v="10"/>
    <s v="Marmot Eclipse 2 Footprint"/>
    <x v="8"/>
    <n v="55"/>
    <x v="9"/>
    <n v="165"/>
    <x v="7"/>
    <x v="26"/>
    <x v="0"/>
  </r>
  <r>
    <n v="203"/>
    <x v="23"/>
    <x v="12"/>
    <s v="Big Agnes Flying Diamond 6 Tent"/>
    <x v="0"/>
    <n v="539.95000000000005"/>
    <x v="6"/>
    <n v="3239.7000000000003"/>
    <x v="7"/>
    <x v="37"/>
    <x v="2"/>
  </r>
  <r>
    <n v="204"/>
    <x v="23"/>
    <x v="11"/>
    <s v="Eureka Copper Canyon 8 Tent"/>
    <x v="4"/>
    <n v="379"/>
    <x v="6"/>
    <n v="2274"/>
    <x v="3"/>
    <x v="23"/>
    <x v="1"/>
  </r>
  <r>
    <n v="205"/>
    <x v="23"/>
    <x v="13"/>
    <s v="Big Agnes Mad House 4 Footprint"/>
    <x v="0"/>
    <n v="50"/>
    <x v="7"/>
    <n v="450"/>
    <x v="6"/>
    <x v="1"/>
    <x v="1"/>
  </r>
  <r>
    <n v="206"/>
    <x v="23"/>
    <x v="7"/>
    <s v="MSR E-Wing Shelter"/>
    <x v="1"/>
    <n v="169.95"/>
    <x v="5"/>
    <n v="1699.5"/>
    <x v="0"/>
    <x v="24"/>
    <x v="3"/>
  </r>
  <r>
    <n v="207"/>
    <x v="23"/>
    <x v="6"/>
    <s v="Big Agnes Copper Spur UL3 Tent"/>
    <x v="0"/>
    <n v="499.95"/>
    <x v="1"/>
    <n v="3499.65"/>
    <x v="0"/>
    <x v="38"/>
    <x v="0"/>
  </r>
  <r>
    <n v="208"/>
    <x v="23"/>
    <x v="5"/>
    <s v="NEMO Losi 2P Tent"/>
    <x v="6"/>
    <n v="319.95"/>
    <x v="7"/>
    <n v="2879.5499999999997"/>
    <x v="9"/>
    <x v="17"/>
    <x v="3"/>
  </r>
  <r>
    <n v="209"/>
    <x v="24"/>
    <x v="4"/>
    <s v="Big Agnes Copper Spur UL1 Footprint"/>
    <x v="0"/>
    <n v="50"/>
    <x v="3"/>
    <n v="400"/>
    <x v="5"/>
    <x v="13"/>
    <x v="2"/>
  </r>
  <r>
    <n v="210"/>
    <x v="24"/>
    <x v="15"/>
    <s v="NEMO Losi 3P Tent"/>
    <x v="6"/>
    <n v="349.95"/>
    <x v="8"/>
    <n v="1749.75"/>
    <x v="1"/>
    <x v="10"/>
    <x v="3"/>
  </r>
  <r>
    <n v="211"/>
    <x v="24"/>
    <x v="1"/>
    <s v="Sierra Designs Flash 3 Footprint"/>
    <x v="2"/>
    <n v="59.95"/>
    <x v="7"/>
    <n v="539.55000000000007"/>
    <x v="2"/>
    <x v="26"/>
    <x v="0"/>
  </r>
  <r>
    <n v="212"/>
    <x v="24"/>
    <x v="10"/>
    <s v="The North Face Assault 2 Tent"/>
    <x v="3"/>
    <n v="439"/>
    <x v="2"/>
    <n v="439"/>
    <x v="7"/>
    <x v="33"/>
    <x v="0"/>
  </r>
  <r>
    <n v="213"/>
    <x v="24"/>
    <x v="6"/>
    <s v="Big Agnes Lone Spring 2 Tent"/>
    <x v="0"/>
    <n v="199.95"/>
    <x v="1"/>
    <n v="1399.6499999999999"/>
    <x v="4"/>
    <x v="29"/>
    <x v="3"/>
  </r>
  <r>
    <n v="214"/>
    <x v="24"/>
    <x v="12"/>
    <s v="NEMO Bugout Elite Shelter"/>
    <x v="6"/>
    <n v="259.95"/>
    <x v="1"/>
    <n v="1819.6499999999999"/>
    <x v="1"/>
    <x v="35"/>
    <x v="2"/>
  </r>
  <r>
    <n v="215"/>
    <x v="24"/>
    <x v="1"/>
    <s v="Big Agnes Flying Diamond 6 Tent"/>
    <x v="0"/>
    <n v="539.95000000000005"/>
    <x v="4"/>
    <n v="2159.8000000000002"/>
    <x v="7"/>
    <x v="47"/>
    <x v="1"/>
  </r>
  <r>
    <n v="216"/>
    <x v="24"/>
    <x v="2"/>
    <s v="Big Agnes Scout UL2 Tent"/>
    <x v="0"/>
    <n v="279.95"/>
    <x v="3"/>
    <n v="2239.6"/>
    <x v="9"/>
    <x v="43"/>
    <x v="0"/>
  </r>
  <r>
    <n v="217"/>
    <x v="24"/>
    <x v="3"/>
    <s v="Sierra Designs Flash 2 Footprint"/>
    <x v="2"/>
    <n v="49.95"/>
    <x v="5"/>
    <n v="499.5"/>
    <x v="1"/>
    <x v="22"/>
    <x v="3"/>
  </r>
  <r>
    <n v="218"/>
    <x v="24"/>
    <x v="5"/>
    <s v="MSR Gear Shed Vestibule for Hubba or Hubba Hubba Tent"/>
    <x v="1"/>
    <n v="169.95"/>
    <x v="0"/>
    <n v="339.9"/>
    <x v="5"/>
    <x v="26"/>
    <x v="0"/>
  </r>
  <r>
    <n v="219"/>
    <x v="25"/>
    <x v="13"/>
    <s v="Mountain Hardwear Trango 2 Footprint"/>
    <x v="11"/>
    <n v="75"/>
    <x v="9"/>
    <n v="225"/>
    <x v="6"/>
    <x v="0"/>
    <x v="0"/>
  </r>
  <r>
    <n v="220"/>
    <x v="25"/>
    <x v="2"/>
    <s v="The North Face Bastion 4 Tent"/>
    <x v="3"/>
    <n v="799"/>
    <x v="5"/>
    <n v="7990"/>
    <x v="2"/>
    <x v="38"/>
    <x v="0"/>
  </r>
  <r>
    <n v="221"/>
    <x v="25"/>
    <x v="12"/>
    <s v="Marmot Limelight 3P Tent"/>
    <x v="8"/>
    <n v="279"/>
    <x v="8"/>
    <n v="1395"/>
    <x v="6"/>
    <x v="3"/>
    <x v="2"/>
  </r>
  <r>
    <n v="222"/>
    <x v="25"/>
    <x v="1"/>
    <s v="MSR Nook 2 Footprint"/>
    <x v="1"/>
    <n v="39.950000000000003"/>
    <x v="6"/>
    <n v="239.70000000000002"/>
    <x v="2"/>
    <x v="21"/>
    <x v="3"/>
  </r>
  <r>
    <n v="223"/>
    <x v="25"/>
    <x v="15"/>
    <s v="MSR E-Wing Shelter"/>
    <x v="1"/>
    <n v="169.95"/>
    <x v="5"/>
    <n v="1699.5"/>
    <x v="5"/>
    <x v="45"/>
    <x v="3"/>
  </r>
  <r>
    <n v="224"/>
    <x v="25"/>
    <x v="9"/>
    <s v="The North Face Mountain Manor 6 Tent"/>
    <x v="3"/>
    <n v="569"/>
    <x v="3"/>
    <n v="4552"/>
    <x v="2"/>
    <x v="45"/>
    <x v="3"/>
  </r>
  <r>
    <n v="225"/>
    <x v="25"/>
    <x v="8"/>
    <s v="Kelty Trail Ridge 3 Footprint"/>
    <x v="10"/>
    <n v="39.950000000000003"/>
    <x v="2"/>
    <n v="39.950000000000003"/>
    <x v="9"/>
    <x v="40"/>
    <x v="2"/>
  </r>
  <r>
    <n v="226"/>
    <x v="25"/>
    <x v="17"/>
    <s v="MSR Ultralight Utility Cord Kit"/>
    <x v="1"/>
    <n v="19.95"/>
    <x v="5"/>
    <n v="199.5"/>
    <x v="7"/>
    <x v="4"/>
    <x v="1"/>
  </r>
  <r>
    <n v="227"/>
    <x v="25"/>
    <x v="18"/>
    <s v="Marmot Alpinist 2 Tent"/>
    <x v="8"/>
    <n v="599"/>
    <x v="5"/>
    <n v="5990"/>
    <x v="1"/>
    <x v="27"/>
    <x v="0"/>
  </r>
  <r>
    <n v="228"/>
    <x v="26"/>
    <x v="15"/>
    <s v="Big Agnes String Ridge 2 Footprint"/>
    <x v="0"/>
    <n v="60"/>
    <x v="7"/>
    <n v="540"/>
    <x v="3"/>
    <x v="20"/>
    <x v="2"/>
  </r>
  <r>
    <n v="229"/>
    <x v="26"/>
    <x v="12"/>
    <s v="Big Agnes Wyoming Trail 4 Tent"/>
    <x v="0"/>
    <n v="499.95"/>
    <x v="3"/>
    <n v="3999.6"/>
    <x v="0"/>
    <x v="36"/>
    <x v="2"/>
  </r>
  <r>
    <n v="230"/>
    <x v="26"/>
    <x v="9"/>
    <s v="MSR Carbon Reflex 3 Tent"/>
    <x v="1"/>
    <n v="649.95000000000005"/>
    <x v="9"/>
    <n v="1949.8500000000001"/>
    <x v="6"/>
    <x v="15"/>
    <x v="0"/>
  </r>
  <r>
    <n v="231"/>
    <x v="26"/>
    <x v="2"/>
    <s v="The North Face Mountain 25 Footprint"/>
    <x v="3"/>
    <n v="50"/>
    <x v="2"/>
    <n v="50"/>
    <x v="5"/>
    <x v="2"/>
    <x v="0"/>
  </r>
  <r>
    <n v="232"/>
    <x v="26"/>
    <x v="5"/>
    <s v="Kelty Mach 4 Tent"/>
    <x v="10"/>
    <n v="399.95"/>
    <x v="9"/>
    <n v="1199.8499999999999"/>
    <x v="8"/>
    <x v="10"/>
    <x v="3"/>
  </r>
  <r>
    <n v="233"/>
    <x v="26"/>
    <x v="12"/>
    <s v="Marmot Traillight 2P Tent"/>
    <x v="8"/>
    <n v="199"/>
    <x v="3"/>
    <n v="1592"/>
    <x v="1"/>
    <x v="33"/>
    <x v="0"/>
  </r>
  <r>
    <n v="234"/>
    <x v="26"/>
    <x v="17"/>
    <s v="Outdoor Research Highland Bivy Sack"/>
    <x v="12"/>
    <n v="159"/>
    <x v="6"/>
    <n v="954"/>
    <x v="1"/>
    <x v="49"/>
    <x v="3"/>
  </r>
  <r>
    <n v="235"/>
    <x v="26"/>
    <x v="5"/>
    <s v="MSR Gear Shed Vestibule for Hubba or Hubba Hubba Tent"/>
    <x v="1"/>
    <n v="169.95"/>
    <x v="6"/>
    <n v="1019.6999999999999"/>
    <x v="9"/>
    <x v="12"/>
    <x v="1"/>
  </r>
  <r>
    <n v="236"/>
    <x v="26"/>
    <x v="4"/>
    <s v="Big Agnes Fly Creek UL3 Footprint"/>
    <x v="0"/>
    <n v="70"/>
    <x v="8"/>
    <n v="350"/>
    <x v="4"/>
    <x v="8"/>
    <x v="1"/>
  </r>
  <r>
    <n v="237"/>
    <x v="26"/>
    <x v="9"/>
    <s v="Big Agnes Mad House 4 Tent"/>
    <x v="0"/>
    <n v="329.95"/>
    <x v="6"/>
    <n v="1979.6999999999998"/>
    <x v="2"/>
    <x v="40"/>
    <x v="2"/>
  </r>
  <r>
    <n v="238"/>
    <x v="26"/>
    <x v="0"/>
    <s v="Big Agnes Wyoming Trail SL2 Tent"/>
    <x v="0"/>
    <n v="499.95"/>
    <x v="6"/>
    <n v="2999.7"/>
    <x v="1"/>
    <x v="8"/>
    <x v="1"/>
  </r>
  <r>
    <n v="239"/>
    <x v="27"/>
    <x v="9"/>
    <s v="Big Agnes Fly Creek 2 Platinum Tent"/>
    <x v="0"/>
    <n v="499.95"/>
    <x v="2"/>
    <n v="499.95"/>
    <x v="2"/>
    <x v="22"/>
    <x v="3"/>
  </r>
  <r>
    <n v="240"/>
    <x v="27"/>
    <x v="2"/>
    <s v="NEMO Espri LE 3 Tent"/>
    <x v="6"/>
    <n v="329.95"/>
    <x v="0"/>
    <n v="659.9"/>
    <x v="3"/>
    <x v="12"/>
    <x v="1"/>
  </r>
  <r>
    <n v="241"/>
    <x v="27"/>
    <x v="16"/>
    <s v="Mountain Hardwear Direkt 2 Tent"/>
    <x v="11"/>
    <n v="500"/>
    <x v="9"/>
    <n v="1500"/>
    <x v="3"/>
    <x v="44"/>
    <x v="0"/>
  </r>
  <r>
    <n v="242"/>
    <x v="27"/>
    <x v="2"/>
    <s v="Marmot Limestone 4P Footprint"/>
    <x v="8"/>
    <n v="50"/>
    <x v="8"/>
    <n v="250"/>
    <x v="9"/>
    <x v="42"/>
    <x v="2"/>
  </r>
  <r>
    <n v="243"/>
    <x v="27"/>
    <x v="9"/>
    <s v="Big Agnes Fly Creek UL1 Tent"/>
    <x v="0"/>
    <n v="319.95"/>
    <x v="2"/>
    <n v="319.95"/>
    <x v="9"/>
    <x v="25"/>
    <x v="0"/>
  </r>
  <r>
    <n v="244"/>
    <x v="28"/>
    <x v="12"/>
    <s v="Big Agnes Lone Spring 3 Footprint"/>
    <x v="0"/>
    <n v="40"/>
    <x v="1"/>
    <n v="280"/>
    <x v="2"/>
    <x v="34"/>
    <x v="2"/>
  </r>
  <r>
    <n v="245"/>
    <x v="28"/>
    <x v="16"/>
    <s v="Exped Gemini II Tent"/>
    <x v="5"/>
    <n v="449"/>
    <x v="2"/>
    <n v="449"/>
    <x v="1"/>
    <x v="28"/>
    <x v="1"/>
  </r>
  <r>
    <n v="246"/>
    <x v="28"/>
    <x v="13"/>
    <s v="Sierra Designs Mojo 3 Tent"/>
    <x v="2"/>
    <n v="499.95"/>
    <x v="1"/>
    <n v="3499.65"/>
    <x v="1"/>
    <x v="17"/>
    <x v="3"/>
  </r>
  <r>
    <n v="247"/>
    <x v="28"/>
    <x v="12"/>
    <s v="Big Agnes Fly Creek UL1 Footprint"/>
    <x v="0"/>
    <n v="50"/>
    <x v="3"/>
    <n v="400"/>
    <x v="3"/>
    <x v="38"/>
    <x v="0"/>
  </r>
  <r>
    <n v="248"/>
    <x v="28"/>
    <x v="10"/>
    <s v="The North Face Mountain 25 Tent"/>
    <x v="3"/>
    <n v="539"/>
    <x v="0"/>
    <n v="1078"/>
    <x v="3"/>
    <x v="36"/>
    <x v="2"/>
  </r>
  <r>
    <n v="249"/>
    <x v="28"/>
    <x v="12"/>
    <s v="Marmot Thor 3P Tent"/>
    <x v="8"/>
    <n v="599"/>
    <x v="7"/>
    <n v="5391"/>
    <x v="8"/>
    <x v="17"/>
    <x v="3"/>
  </r>
  <r>
    <n v="250"/>
    <x v="28"/>
    <x v="13"/>
    <s v="Big Agnes Copper Spur UL1 Tent"/>
    <x v="0"/>
    <n v="349.95"/>
    <x v="3"/>
    <n v="2799.6"/>
    <x v="5"/>
    <x v="20"/>
    <x v="2"/>
  </r>
  <r>
    <n v="251"/>
    <x v="29"/>
    <x v="5"/>
    <s v="Big Agnes Big House 4 Tent"/>
    <x v="0"/>
    <n v="299.95"/>
    <x v="4"/>
    <n v="1199.8"/>
    <x v="9"/>
    <x v="7"/>
    <x v="3"/>
  </r>
  <r>
    <n v="252"/>
    <x v="29"/>
    <x v="0"/>
    <s v="The North Face Kings Canyon 2 Footprint"/>
    <x v="3"/>
    <n v="40"/>
    <x v="0"/>
    <n v="80"/>
    <x v="7"/>
    <x v="5"/>
    <x v="3"/>
  </r>
  <r>
    <n v="253"/>
    <x v="29"/>
    <x v="13"/>
    <s v="Marmot Limestone 4P Footprint"/>
    <x v="8"/>
    <n v="50"/>
    <x v="1"/>
    <n v="350"/>
    <x v="2"/>
    <x v="20"/>
    <x v="2"/>
  </r>
  <r>
    <n v="254"/>
    <x v="29"/>
    <x v="1"/>
    <s v="Outdoor Research Aurora Bivy"/>
    <x v="12"/>
    <n v="199"/>
    <x v="0"/>
    <n v="398"/>
    <x v="8"/>
    <x v="10"/>
    <x v="3"/>
  </r>
  <r>
    <n v="255"/>
    <x v="29"/>
    <x v="3"/>
    <s v="Marmot Limestone 6P Footprint"/>
    <x v="8"/>
    <n v="60"/>
    <x v="0"/>
    <n v="120"/>
    <x v="5"/>
    <x v="48"/>
    <x v="0"/>
  </r>
  <r>
    <n v="256"/>
    <x v="30"/>
    <x v="1"/>
    <s v="Big Agnes Tensleep Station 6 Tent"/>
    <x v="0"/>
    <n v="449.95"/>
    <x v="3"/>
    <n v="3599.6"/>
    <x v="9"/>
    <x v="42"/>
    <x v="2"/>
  </r>
  <r>
    <n v="257"/>
    <x v="30"/>
    <x v="13"/>
    <s v="The North Face Phoenix 3 Tent"/>
    <x v="3"/>
    <n v="389"/>
    <x v="3"/>
    <n v="3112"/>
    <x v="6"/>
    <x v="22"/>
    <x v="3"/>
  </r>
  <r>
    <n v="258"/>
    <x v="30"/>
    <x v="7"/>
    <s v="MSR Carbon Reflex 3 Footprint"/>
    <x v="1"/>
    <n v="49.95"/>
    <x v="2"/>
    <n v="49.95"/>
    <x v="2"/>
    <x v="32"/>
    <x v="0"/>
  </r>
  <r>
    <n v="259"/>
    <x v="30"/>
    <x v="14"/>
    <s v="NEMO Meta 2P Footprint"/>
    <x v="6"/>
    <n v="49.95"/>
    <x v="4"/>
    <n v="199.8"/>
    <x v="4"/>
    <x v="31"/>
    <x v="1"/>
  </r>
  <r>
    <n v="260"/>
    <x v="30"/>
    <x v="18"/>
    <s v="Big Agnes Fly Creek 1 Platinum Tent"/>
    <x v="0"/>
    <n v="449.95"/>
    <x v="8"/>
    <n v="2249.75"/>
    <x v="2"/>
    <x v="22"/>
    <x v="3"/>
  </r>
  <r>
    <n v="261"/>
    <x v="30"/>
    <x v="12"/>
    <s v="Big Agnes Seedhouse SL2 Tent"/>
    <x v="0"/>
    <n v="339.95"/>
    <x v="3"/>
    <n v="2719.6"/>
    <x v="6"/>
    <x v="23"/>
    <x v="1"/>
  </r>
  <r>
    <n v="262"/>
    <x v="30"/>
    <x v="12"/>
    <s v="NEMO Meta 2P Tent"/>
    <x v="6"/>
    <n v="399.95"/>
    <x v="7"/>
    <n v="3599.5499999999997"/>
    <x v="6"/>
    <x v="20"/>
    <x v="2"/>
  </r>
  <r>
    <n v="263"/>
    <x v="30"/>
    <x v="9"/>
    <s v="Hennessy Hammock Explorer Ultralight Asym Classic Hammock"/>
    <x v="7"/>
    <n v="259.95"/>
    <x v="4"/>
    <n v="1039.8"/>
    <x v="3"/>
    <x v="6"/>
    <x v="2"/>
  </r>
  <r>
    <n v="264"/>
    <x v="30"/>
    <x v="16"/>
    <s v="MSR Reflective Utility Cord Kit"/>
    <x v="1"/>
    <n v="22.95"/>
    <x v="7"/>
    <n v="206.54999999999998"/>
    <x v="8"/>
    <x v="27"/>
    <x v="0"/>
  </r>
  <r>
    <n v="265"/>
    <x v="31"/>
    <x v="6"/>
    <s v="The North Face Tadpole 23 Footprint"/>
    <x v="3"/>
    <n v="40"/>
    <x v="6"/>
    <n v="240"/>
    <x v="2"/>
    <x v="7"/>
    <x v="3"/>
  </r>
  <r>
    <n v="266"/>
    <x v="31"/>
    <x v="11"/>
    <s v="The North Face Bastion 4 Footprint"/>
    <x v="3"/>
    <n v="50"/>
    <x v="2"/>
    <n v="50"/>
    <x v="5"/>
    <x v="28"/>
    <x v="1"/>
  </r>
  <r>
    <n v="267"/>
    <x v="31"/>
    <x v="15"/>
    <s v="Marmot Limestone 4P Tent"/>
    <x v="8"/>
    <n v="339"/>
    <x v="9"/>
    <n v="1017"/>
    <x v="9"/>
    <x v="26"/>
    <x v="0"/>
  </r>
  <r>
    <n v="268"/>
    <x v="31"/>
    <x v="16"/>
    <s v="Big Agnes Fly Creek UL3 Tent"/>
    <x v="0"/>
    <n v="449.95"/>
    <x v="5"/>
    <n v="4499.5"/>
    <x v="5"/>
    <x v="22"/>
    <x v="3"/>
  </r>
  <r>
    <n v="269"/>
    <x v="32"/>
    <x v="2"/>
    <s v="Easton Mountain Products Rimrock 3 Tent"/>
    <x v="9"/>
    <n v="329"/>
    <x v="8"/>
    <n v="1645"/>
    <x v="7"/>
    <x v="20"/>
    <x v="2"/>
  </r>
  <r>
    <n v="270"/>
    <x v="32"/>
    <x v="13"/>
    <s v="MSR AC-Bivy"/>
    <x v="1"/>
    <n v="199.95"/>
    <x v="6"/>
    <n v="1199.6999999999998"/>
    <x v="6"/>
    <x v="43"/>
    <x v="0"/>
  </r>
  <r>
    <n v="271"/>
    <x v="32"/>
    <x v="6"/>
    <s v="Big Agnes Three Forks Shelter Wall"/>
    <x v="0"/>
    <n v="24.95"/>
    <x v="4"/>
    <n v="99.8"/>
    <x v="8"/>
    <x v="34"/>
    <x v="2"/>
  </r>
  <r>
    <n v="272"/>
    <x v="32"/>
    <x v="12"/>
    <s v="NEMO Obi 2P Footprint"/>
    <x v="6"/>
    <n v="49.95"/>
    <x v="7"/>
    <n v="449.55"/>
    <x v="7"/>
    <x v="20"/>
    <x v="2"/>
  </r>
  <r>
    <n v="273"/>
    <x v="32"/>
    <x v="9"/>
    <s v="The North Face Square Gear Loft"/>
    <x v="3"/>
    <n v="20"/>
    <x v="2"/>
    <n v="20"/>
    <x v="3"/>
    <x v="9"/>
    <x v="1"/>
  </r>
  <r>
    <n v="274"/>
    <x v="32"/>
    <x v="18"/>
    <s v="Mountain Hardwear Skyledge 3 DP Tent"/>
    <x v="11"/>
    <n v="550"/>
    <x v="9"/>
    <n v="1650"/>
    <x v="6"/>
    <x v="25"/>
    <x v="0"/>
  </r>
  <r>
    <n v="275"/>
    <x v="32"/>
    <x v="10"/>
    <s v="Kelty Acadia 4 Tent"/>
    <x v="10"/>
    <n v="159.94999999999999"/>
    <x v="8"/>
    <n v="799.75"/>
    <x v="6"/>
    <x v="39"/>
    <x v="2"/>
  </r>
  <r>
    <n v="276"/>
    <x v="32"/>
    <x v="15"/>
    <s v="Big Agnes Seedhouse SL3 Tent"/>
    <x v="0"/>
    <n v="399.95"/>
    <x v="5"/>
    <n v="3999.5"/>
    <x v="4"/>
    <x v="18"/>
    <x v="1"/>
  </r>
  <r>
    <n v="277"/>
    <x v="32"/>
    <x v="15"/>
    <s v="Exped Gemini III Tent"/>
    <x v="5"/>
    <n v="499"/>
    <x v="8"/>
    <n v="2495"/>
    <x v="9"/>
    <x v="49"/>
    <x v="3"/>
  </r>
  <r>
    <n v="278"/>
    <x v="32"/>
    <x v="10"/>
    <s v="Big Agnes Lone Spring 1 Footprint"/>
    <x v="0"/>
    <n v="30"/>
    <x v="6"/>
    <n v="180"/>
    <x v="6"/>
    <x v="13"/>
    <x v="2"/>
  </r>
  <r>
    <n v="279"/>
    <x v="32"/>
    <x v="4"/>
    <s v="Big Agnes String Ridge 2 Footprint"/>
    <x v="0"/>
    <n v="60"/>
    <x v="3"/>
    <n v="480"/>
    <x v="5"/>
    <x v="28"/>
    <x v="1"/>
  </r>
  <r>
    <n v="280"/>
    <x v="33"/>
    <x v="8"/>
    <s v="NEMO Meta 2P Tent"/>
    <x v="6"/>
    <n v="399.95"/>
    <x v="4"/>
    <n v="1599.8"/>
    <x v="8"/>
    <x v="26"/>
    <x v="0"/>
  </r>
  <r>
    <n v="281"/>
    <x v="33"/>
    <x v="7"/>
    <s v="Mountain Hardwear SuperMega UL 2 Tent"/>
    <x v="11"/>
    <n v="450"/>
    <x v="8"/>
    <n v="2250"/>
    <x v="4"/>
    <x v="25"/>
    <x v="0"/>
  </r>
  <r>
    <n v="282"/>
    <x v="33"/>
    <x v="11"/>
    <s v="Big Agnes Lone Spring 2 Tent"/>
    <x v="0"/>
    <n v="199.95"/>
    <x v="5"/>
    <n v="1999.5"/>
    <x v="5"/>
    <x v="6"/>
    <x v="2"/>
  </r>
  <r>
    <n v="283"/>
    <x v="33"/>
    <x v="15"/>
    <s v="Big Agnes Jack Rabbit SL2 Footprint"/>
    <x v="0"/>
    <n v="50"/>
    <x v="5"/>
    <n v="500"/>
    <x v="9"/>
    <x v="28"/>
    <x v="1"/>
  </r>
  <r>
    <n v="284"/>
    <x v="33"/>
    <x v="9"/>
    <s v="NEMO Obi 2P Tent"/>
    <x v="6"/>
    <n v="399.95"/>
    <x v="3"/>
    <n v="3199.6"/>
    <x v="0"/>
    <x v="29"/>
    <x v="3"/>
  </r>
  <r>
    <n v="285"/>
    <x v="33"/>
    <x v="5"/>
    <s v="Outdoor Research Advanced Bivy Sack"/>
    <x v="12"/>
    <n v="319"/>
    <x v="7"/>
    <n v="2871"/>
    <x v="4"/>
    <x v="20"/>
    <x v="2"/>
  </r>
  <r>
    <n v="286"/>
    <x v="34"/>
    <x v="6"/>
    <s v="Mountain Hardwear SuperMega UL 1 Footprint"/>
    <x v="11"/>
    <n v="45"/>
    <x v="2"/>
    <n v="45"/>
    <x v="5"/>
    <x v="9"/>
    <x v="1"/>
  </r>
  <r>
    <n v="287"/>
    <x v="34"/>
    <x v="13"/>
    <s v="MSR Gear Shed Vestibule for Hubba or Hubba Hubba Tent"/>
    <x v="1"/>
    <n v="169.95"/>
    <x v="4"/>
    <n v="679.8"/>
    <x v="8"/>
    <x v="17"/>
    <x v="3"/>
  </r>
  <r>
    <n v="288"/>
    <x v="34"/>
    <x v="16"/>
    <s v="The North Face Mica FL 1 Footprint"/>
    <x v="3"/>
    <n v="45"/>
    <x v="4"/>
    <n v="180"/>
    <x v="2"/>
    <x v="24"/>
    <x v="3"/>
  </r>
  <r>
    <n v="289"/>
    <x v="34"/>
    <x v="15"/>
    <s v="Mountain Hardwear SuperMega UL 2 Footprint"/>
    <x v="11"/>
    <n v="55"/>
    <x v="3"/>
    <n v="440"/>
    <x v="7"/>
    <x v="13"/>
    <x v="2"/>
  </r>
  <r>
    <n v="290"/>
    <x v="34"/>
    <x v="9"/>
    <s v="MSR Mutha Hubba Footprint"/>
    <x v="1"/>
    <n v="49.95"/>
    <x v="6"/>
    <n v="299.70000000000005"/>
    <x v="8"/>
    <x v="43"/>
    <x v="0"/>
  </r>
  <r>
    <n v="291"/>
    <x v="34"/>
    <x v="10"/>
    <s v="Kelty Trail Ridge 2 Footprint"/>
    <x v="10"/>
    <n v="34.950000000000003"/>
    <x v="7"/>
    <n v="314.55"/>
    <x v="7"/>
    <x v="37"/>
    <x v="2"/>
  </r>
  <r>
    <n v="292"/>
    <x v="34"/>
    <x v="11"/>
    <s v="Kelty Gunnison 4.2 Footprint"/>
    <x v="10"/>
    <n v="59.95"/>
    <x v="9"/>
    <n v="179.85000000000002"/>
    <x v="4"/>
    <x v="32"/>
    <x v="0"/>
  </r>
  <r>
    <n v="293"/>
    <x v="34"/>
    <x v="10"/>
    <s v="Exped Ergo Hammock Combi"/>
    <x v="5"/>
    <n v="379"/>
    <x v="5"/>
    <n v="3790"/>
    <x v="3"/>
    <x v="16"/>
    <x v="3"/>
  </r>
  <r>
    <n v="294"/>
    <x v="35"/>
    <x v="0"/>
    <s v="Big Agnes Fishhook UL2 Footprint"/>
    <x v="0"/>
    <n v="60"/>
    <x v="5"/>
    <n v="600"/>
    <x v="6"/>
    <x v="2"/>
    <x v="0"/>
  </r>
  <r>
    <n v="295"/>
    <x v="35"/>
    <x v="18"/>
    <s v="Big Agnes Big House 4 Tent"/>
    <x v="0"/>
    <n v="299.95"/>
    <x v="6"/>
    <n v="1799.6999999999998"/>
    <x v="7"/>
    <x v="33"/>
    <x v="0"/>
  </r>
  <r>
    <n v="296"/>
    <x v="35"/>
    <x v="15"/>
    <s v="Marmot Astral 3P Tent"/>
    <x v="8"/>
    <n v="459"/>
    <x v="9"/>
    <n v="1377"/>
    <x v="4"/>
    <x v="0"/>
    <x v="0"/>
  </r>
  <r>
    <n v="297"/>
    <x v="35"/>
    <x v="10"/>
    <s v="Big Agnes Seedhouse SL3 Tent"/>
    <x v="0"/>
    <n v="399.95"/>
    <x v="0"/>
    <n v="799.9"/>
    <x v="8"/>
    <x v="29"/>
    <x v="3"/>
  </r>
  <r>
    <n v="298"/>
    <x v="35"/>
    <x v="10"/>
    <s v="Marmot Earlylight 2P Tent"/>
    <x v="8"/>
    <n v="229"/>
    <x v="1"/>
    <n v="1603"/>
    <x v="0"/>
    <x v="17"/>
    <x v="3"/>
  </r>
  <r>
    <n v="299"/>
    <x v="35"/>
    <x v="15"/>
    <s v="MSR Mini Ground Hog Stake"/>
    <x v="1"/>
    <n v="2.95"/>
    <x v="2"/>
    <n v="2.95"/>
    <x v="7"/>
    <x v="15"/>
    <x v="0"/>
  </r>
  <r>
    <n v="300"/>
    <x v="35"/>
    <x v="8"/>
    <s v="Easton Mountain Products Rimrock 2P Tent"/>
    <x v="9"/>
    <n v="269"/>
    <x v="2"/>
    <n v="269"/>
    <x v="3"/>
    <x v="27"/>
    <x v="0"/>
  </r>
  <r>
    <n v="301"/>
    <x v="36"/>
    <x v="12"/>
    <s v="NEMO Obi 2P Footprint"/>
    <x v="6"/>
    <n v="49.95"/>
    <x v="7"/>
    <n v="449.55"/>
    <x v="5"/>
    <x v="17"/>
    <x v="3"/>
  </r>
  <r>
    <n v="302"/>
    <x v="36"/>
    <x v="15"/>
    <s v="Eureka Copper Canyon 8 Tent"/>
    <x v="4"/>
    <n v="379"/>
    <x v="1"/>
    <n v="2653"/>
    <x v="1"/>
    <x v="30"/>
    <x v="3"/>
  </r>
  <r>
    <n v="303"/>
    <x v="36"/>
    <x v="10"/>
    <s v="Mountain Hardwear EV 3 Tent"/>
    <x v="11"/>
    <n v="825"/>
    <x v="8"/>
    <n v="4125"/>
    <x v="9"/>
    <x v="40"/>
    <x v="2"/>
  </r>
  <r>
    <n v="304"/>
    <x v="36"/>
    <x v="0"/>
    <s v="Marmot Astral 2P Tent"/>
    <x v="8"/>
    <n v="389"/>
    <x v="8"/>
    <n v="1945"/>
    <x v="5"/>
    <x v="34"/>
    <x v="2"/>
  </r>
  <r>
    <n v="305"/>
    <x v="36"/>
    <x v="15"/>
    <s v="Eureka Copper Canyon 12 Tent"/>
    <x v="4"/>
    <n v="449"/>
    <x v="0"/>
    <n v="898"/>
    <x v="1"/>
    <x v="21"/>
    <x v="3"/>
  </r>
  <r>
    <n v="306"/>
    <x v="36"/>
    <x v="14"/>
    <s v="Kelty Noah's Tarp - 9' x 9'"/>
    <x v="10"/>
    <n v="59.95"/>
    <x v="9"/>
    <n v="179.85000000000002"/>
    <x v="6"/>
    <x v="22"/>
    <x v="3"/>
  </r>
  <r>
    <n v="307"/>
    <x v="36"/>
    <x v="6"/>
    <s v="MSR Twing Shelter"/>
    <x v="1"/>
    <n v="299.95"/>
    <x v="4"/>
    <n v="1199.8"/>
    <x v="4"/>
    <x v="14"/>
    <x v="1"/>
  </r>
  <r>
    <n v="308"/>
    <x v="36"/>
    <x v="16"/>
    <s v="Sierra Designs Flash 2 Footprint"/>
    <x v="2"/>
    <n v="49.95"/>
    <x v="6"/>
    <n v="299.70000000000005"/>
    <x v="5"/>
    <x v="4"/>
    <x v="1"/>
  </r>
  <r>
    <n v="309"/>
    <x v="37"/>
    <x v="8"/>
    <s v="Mountain Hardwear EV 2 Tent"/>
    <x v="11"/>
    <n v="675"/>
    <x v="6"/>
    <n v="4050"/>
    <x v="8"/>
    <x v="4"/>
    <x v="1"/>
  </r>
  <r>
    <n v="310"/>
    <x v="37"/>
    <x v="11"/>
    <s v="Big Agnes Fly Creek UL4 Tent"/>
    <x v="0"/>
    <n v="499.95"/>
    <x v="8"/>
    <n v="2499.75"/>
    <x v="3"/>
    <x v="34"/>
    <x v="2"/>
  </r>
  <r>
    <n v="311"/>
    <x v="37"/>
    <x v="15"/>
    <s v="The North Face VE-25 Tent"/>
    <x v="3"/>
    <n v="619"/>
    <x v="0"/>
    <n v="1238"/>
    <x v="6"/>
    <x v="28"/>
    <x v="1"/>
  </r>
  <r>
    <n v="312"/>
    <x v="37"/>
    <x v="1"/>
    <s v="Marmot Astral 3P Footprint"/>
    <x v="8"/>
    <n v="65"/>
    <x v="7"/>
    <n v="585"/>
    <x v="6"/>
    <x v="35"/>
    <x v="2"/>
  </r>
  <r>
    <n v="313"/>
    <x v="37"/>
    <x v="13"/>
    <s v="Marmot Astral 3P Footprint"/>
    <x v="8"/>
    <n v="65"/>
    <x v="2"/>
    <n v="65"/>
    <x v="5"/>
    <x v="14"/>
    <x v="1"/>
  </r>
  <r>
    <n v="314"/>
    <x v="37"/>
    <x v="9"/>
    <s v="The North Face Mountain 25 Tent"/>
    <x v="3"/>
    <n v="539"/>
    <x v="3"/>
    <n v="4312"/>
    <x v="6"/>
    <x v="43"/>
    <x v="0"/>
  </r>
  <r>
    <n v="315"/>
    <x v="37"/>
    <x v="3"/>
    <s v="The North Face Mountain 25 Footprint"/>
    <x v="3"/>
    <n v="50"/>
    <x v="5"/>
    <n v="500"/>
    <x v="7"/>
    <x v="42"/>
    <x v="2"/>
  </r>
  <r>
    <n v="316"/>
    <x v="37"/>
    <x v="11"/>
    <s v="MSR Twing Shelter"/>
    <x v="1"/>
    <n v="299.95"/>
    <x v="1"/>
    <n v="2099.65"/>
    <x v="7"/>
    <x v="39"/>
    <x v="2"/>
  </r>
  <r>
    <n v="317"/>
    <x v="37"/>
    <x v="12"/>
    <s v="The North Face Bastion 4 Tent"/>
    <x v="3"/>
    <n v="799"/>
    <x v="9"/>
    <n v="2397"/>
    <x v="6"/>
    <x v="40"/>
    <x v="2"/>
  </r>
  <r>
    <n v="318"/>
    <x v="37"/>
    <x v="13"/>
    <s v="Mountain Hardwear EV 3 Footprint"/>
    <x v="11"/>
    <n v="70"/>
    <x v="7"/>
    <n v="630"/>
    <x v="9"/>
    <x v="35"/>
    <x v="2"/>
  </r>
  <r>
    <n v="319"/>
    <x v="37"/>
    <x v="3"/>
    <s v="Big Agnes Fly Creek UL2 Tent"/>
    <x v="0"/>
    <n v="369.95"/>
    <x v="5"/>
    <n v="3699.5"/>
    <x v="5"/>
    <x v="4"/>
    <x v="1"/>
  </r>
  <r>
    <n v="320"/>
    <x v="37"/>
    <x v="17"/>
    <s v="MSR Hubba Hubba 2P Tent"/>
    <x v="1"/>
    <n v="329.95"/>
    <x v="3"/>
    <n v="2639.6"/>
    <x v="7"/>
    <x v="41"/>
    <x v="3"/>
  </r>
  <r>
    <n v="321"/>
    <x v="38"/>
    <x v="9"/>
    <s v="Mountain Hardwear Drifter 2 DP Tent"/>
    <x v="11"/>
    <n v="235"/>
    <x v="1"/>
    <n v="1645"/>
    <x v="4"/>
    <x v="2"/>
    <x v="0"/>
  </r>
  <r>
    <n v="322"/>
    <x v="38"/>
    <x v="6"/>
    <s v="The North Face Assault 2 Tent"/>
    <x v="3"/>
    <n v="439"/>
    <x v="9"/>
    <n v="1317"/>
    <x v="8"/>
    <x v="11"/>
    <x v="2"/>
  </r>
  <r>
    <n v="323"/>
    <x v="38"/>
    <x v="14"/>
    <s v="Big Agnes Flying Diamond 8 Footprint"/>
    <x v="0"/>
    <n v="75"/>
    <x v="8"/>
    <n v="375"/>
    <x v="2"/>
    <x v="7"/>
    <x v="3"/>
  </r>
  <r>
    <n v="324"/>
    <x v="38"/>
    <x v="8"/>
    <s v="Mountain Hardwear Direkt 2 Tent"/>
    <x v="11"/>
    <n v="500"/>
    <x v="5"/>
    <n v="5000"/>
    <x v="5"/>
    <x v="6"/>
    <x v="2"/>
  </r>
  <r>
    <n v="325"/>
    <x v="38"/>
    <x v="14"/>
    <s v="The North Face Phoenix 2 Footprint"/>
    <x v="3"/>
    <n v="45"/>
    <x v="2"/>
    <n v="45"/>
    <x v="7"/>
    <x v="44"/>
    <x v="0"/>
  </r>
  <r>
    <n v="326"/>
    <x v="39"/>
    <x v="9"/>
    <s v="Kelty Tailgater IPA Shelter"/>
    <x v="10"/>
    <n v="149.94999999999999"/>
    <x v="8"/>
    <n v="749.75"/>
    <x v="7"/>
    <x v="27"/>
    <x v="0"/>
  </r>
  <r>
    <n v="327"/>
    <x v="39"/>
    <x v="11"/>
    <s v="Big Agnes Scout UL2 Footprint"/>
    <x v="0"/>
    <n v="60"/>
    <x v="2"/>
    <n v="60"/>
    <x v="2"/>
    <x v="7"/>
    <x v="3"/>
  </r>
  <r>
    <n v="328"/>
    <x v="39"/>
    <x v="8"/>
    <s v="Eureka Copper Canyon 8 Tent"/>
    <x v="4"/>
    <n v="379"/>
    <x v="5"/>
    <n v="3790"/>
    <x v="2"/>
    <x v="18"/>
    <x v="1"/>
  </r>
  <r>
    <n v="329"/>
    <x v="39"/>
    <x v="14"/>
    <s v="MSR Hubba Footprint"/>
    <x v="1"/>
    <n v="39.950000000000003"/>
    <x v="3"/>
    <n v="319.60000000000002"/>
    <x v="7"/>
    <x v="33"/>
    <x v="0"/>
  </r>
  <r>
    <n v="330"/>
    <x v="39"/>
    <x v="0"/>
    <s v="Marmot Pulsar 2 Tent"/>
    <x v="8"/>
    <n v="349"/>
    <x v="2"/>
    <n v="349"/>
    <x v="7"/>
    <x v="0"/>
    <x v="0"/>
  </r>
  <r>
    <n v="331"/>
    <x v="39"/>
    <x v="4"/>
    <s v="The North Face Kings Canyon 2 Footprint"/>
    <x v="3"/>
    <n v="40"/>
    <x v="8"/>
    <n v="200"/>
    <x v="1"/>
    <x v="0"/>
    <x v="0"/>
  </r>
  <r>
    <n v="332"/>
    <x v="39"/>
    <x v="0"/>
    <s v="Big Agnes Wyoming Trail SL2 Tent"/>
    <x v="0"/>
    <n v="499.95"/>
    <x v="0"/>
    <n v="999.9"/>
    <x v="1"/>
    <x v="0"/>
    <x v="0"/>
  </r>
  <r>
    <n v="333"/>
    <x v="40"/>
    <x v="13"/>
    <s v="Kelty Gunnison 1.2 Tent"/>
    <x v="10"/>
    <n v="179.95"/>
    <x v="2"/>
    <n v="179.95"/>
    <x v="8"/>
    <x v="46"/>
    <x v="0"/>
  </r>
  <r>
    <n v="334"/>
    <x v="40"/>
    <x v="14"/>
    <s v="Outdoor Research Advanced Bivy Sack"/>
    <x v="12"/>
    <n v="319"/>
    <x v="6"/>
    <n v="1914"/>
    <x v="6"/>
    <x v="29"/>
    <x v="3"/>
  </r>
  <r>
    <n v="335"/>
    <x v="40"/>
    <x v="14"/>
    <s v="Marmot Limestone 4P Tent"/>
    <x v="8"/>
    <n v="339"/>
    <x v="2"/>
    <n v="339"/>
    <x v="2"/>
    <x v="42"/>
    <x v="2"/>
  </r>
  <r>
    <n v="336"/>
    <x v="40"/>
    <x v="13"/>
    <s v="Big Agnes String Ridge 2 Tent"/>
    <x v="0"/>
    <n v="599.95000000000005"/>
    <x v="9"/>
    <n v="1799.8500000000001"/>
    <x v="9"/>
    <x v="30"/>
    <x v="3"/>
  </r>
  <r>
    <n v="337"/>
    <x v="40"/>
    <x v="17"/>
    <s v="MSR Ground Hog Stake"/>
    <x v="1"/>
    <n v="2.5"/>
    <x v="4"/>
    <n v="10"/>
    <x v="1"/>
    <x v="22"/>
    <x v="3"/>
  </r>
  <r>
    <n v="338"/>
    <x v="40"/>
    <x v="14"/>
    <s v="Mountain Hardwear SuperMega UL 2 Tent"/>
    <x v="11"/>
    <n v="450"/>
    <x v="2"/>
    <n v="450"/>
    <x v="2"/>
    <x v="44"/>
    <x v="0"/>
  </r>
  <r>
    <n v="339"/>
    <x v="40"/>
    <x v="10"/>
    <s v="Kelty Salida 2 Footprint"/>
    <x v="10"/>
    <n v="34.950000000000003"/>
    <x v="8"/>
    <n v="174.75"/>
    <x v="4"/>
    <x v="9"/>
    <x v="1"/>
  </r>
  <r>
    <n v="340"/>
    <x v="40"/>
    <x v="15"/>
    <s v="Big Agnes Fly Creek UL1 Tent"/>
    <x v="0"/>
    <n v="319.95"/>
    <x v="4"/>
    <n v="1279.8"/>
    <x v="3"/>
    <x v="34"/>
    <x v="2"/>
  </r>
  <r>
    <n v="341"/>
    <x v="40"/>
    <x v="5"/>
    <s v="Marmot Earlylight 2P Tent"/>
    <x v="8"/>
    <n v="229"/>
    <x v="2"/>
    <n v="229"/>
    <x v="0"/>
    <x v="2"/>
    <x v="0"/>
  </r>
  <r>
    <n v="342"/>
    <x v="40"/>
    <x v="17"/>
    <s v="Big Agnes Jack Rabbit SL2 Footprint"/>
    <x v="0"/>
    <n v="50"/>
    <x v="4"/>
    <n v="200"/>
    <x v="6"/>
    <x v="47"/>
    <x v="1"/>
  </r>
  <r>
    <n v="343"/>
    <x v="41"/>
    <x v="11"/>
    <s v="Exped Mira II Tent"/>
    <x v="5"/>
    <n v="379"/>
    <x v="8"/>
    <n v="1895"/>
    <x v="7"/>
    <x v="25"/>
    <x v="0"/>
  </r>
  <r>
    <n v="344"/>
    <x v="41"/>
    <x v="11"/>
    <s v="NEMO Obi 3P Tent"/>
    <x v="6"/>
    <n v="469.95"/>
    <x v="8"/>
    <n v="2349.75"/>
    <x v="1"/>
    <x v="15"/>
    <x v="0"/>
  </r>
  <r>
    <n v="345"/>
    <x v="41"/>
    <x v="4"/>
    <s v="Easton Mountain Products Rimrock 3 Tent"/>
    <x v="9"/>
    <n v="329"/>
    <x v="1"/>
    <n v="2303"/>
    <x v="0"/>
    <x v="48"/>
    <x v="0"/>
  </r>
  <r>
    <n v="346"/>
    <x v="41"/>
    <x v="5"/>
    <s v="Exped Mira III Footprint"/>
    <x v="5"/>
    <n v="69"/>
    <x v="2"/>
    <n v="69"/>
    <x v="8"/>
    <x v="19"/>
    <x v="3"/>
  </r>
  <r>
    <n v="347"/>
    <x v="41"/>
    <x v="6"/>
    <s v="Big Agnes String Ridge 2 Footprint"/>
    <x v="0"/>
    <n v="60"/>
    <x v="6"/>
    <n v="360"/>
    <x v="0"/>
    <x v="44"/>
    <x v="0"/>
  </r>
  <r>
    <n v="348"/>
    <x v="41"/>
    <x v="5"/>
    <s v="Big Agnes Flying Diamond 4 Tent"/>
    <x v="0"/>
    <n v="439.95"/>
    <x v="1"/>
    <n v="3079.65"/>
    <x v="8"/>
    <x v="41"/>
    <x v="3"/>
  </r>
  <r>
    <n v="349"/>
    <x v="41"/>
    <x v="17"/>
    <s v="MSR LED Tent Lights"/>
    <x v="1"/>
    <n v="15.95"/>
    <x v="6"/>
    <n v="95.699999999999989"/>
    <x v="4"/>
    <x v="24"/>
    <x v="3"/>
  </r>
  <r>
    <n v="350"/>
    <x v="41"/>
    <x v="1"/>
    <s v="Sierra Designs Flash 3 Footprint"/>
    <x v="2"/>
    <n v="59.95"/>
    <x v="1"/>
    <n v="419.65000000000003"/>
    <x v="1"/>
    <x v="18"/>
    <x v="1"/>
  </r>
  <r>
    <n v="351"/>
    <x v="41"/>
    <x v="2"/>
    <s v="MSR Nook Gear Shed"/>
    <x v="1"/>
    <n v="169.95"/>
    <x v="6"/>
    <n v="1019.6999999999999"/>
    <x v="2"/>
    <x v="19"/>
    <x v="3"/>
  </r>
  <r>
    <n v="352"/>
    <x v="41"/>
    <x v="6"/>
    <s v="Mountain Hardwear Skyledge 2 DP Tent"/>
    <x v="11"/>
    <n v="450"/>
    <x v="6"/>
    <n v="2700"/>
    <x v="6"/>
    <x v="11"/>
    <x v="2"/>
  </r>
  <r>
    <n v="353"/>
    <x v="42"/>
    <x v="15"/>
    <s v="The North Face Mica FL 2 Tent"/>
    <x v="3"/>
    <n v="379"/>
    <x v="6"/>
    <n v="2274"/>
    <x v="9"/>
    <x v="9"/>
    <x v="1"/>
  </r>
  <r>
    <n v="354"/>
    <x v="42"/>
    <x v="0"/>
    <s v="Marmot Limelight 4P Tent"/>
    <x v="8"/>
    <n v="359"/>
    <x v="8"/>
    <n v="1795"/>
    <x v="9"/>
    <x v="33"/>
    <x v="0"/>
  </r>
  <r>
    <n v="355"/>
    <x v="42"/>
    <x v="16"/>
    <s v="Sierra Designs Mojo 3 Footprint"/>
    <x v="2"/>
    <n v="59.95"/>
    <x v="4"/>
    <n v="239.8"/>
    <x v="6"/>
    <x v="13"/>
    <x v="2"/>
  </r>
  <r>
    <n v="356"/>
    <x v="42"/>
    <x v="11"/>
    <s v="The North Face VE-25 Footprint"/>
    <x v="3"/>
    <n v="50"/>
    <x v="5"/>
    <n v="500"/>
    <x v="0"/>
    <x v="27"/>
    <x v="0"/>
  </r>
  <r>
    <n v="357"/>
    <x v="42"/>
    <x v="9"/>
    <s v="Outdoor Research Aurora Bivy"/>
    <x v="12"/>
    <n v="199"/>
    <x v="9"/>
    <n v="597"/>
    <x v="5"/>
    <x v="22"/>
    <x v="3"/>
  </r>
  <r>
    <n v="358"/>
    <x v="42"/>
    <x v="5"/>
    <s v="Big Agnes String Ridge 2 Footprint"/>
    <x v="0"/>
    <n v="60"/>
    <x v="6"/>
    <n v="360"/>
    <x v="9"/>
    <x v="11"/>
    <x v="2"/>
  </r>
  <r>
    <n v="359"/>
    <x v="42"/>
    <x v="3"/>
    <s v="Marmot Eclipse 2 Footprint"/>
    <x v="8"/>
    <n v="55"/>
    <x v="1"/>
    <n v="385"/>
    <x v="1"/>
    <x v="20"/>
    <x v="2"/>
  </r>
  <r>
    <n v="360"/>
    <x v="42"/>
    <x v="4"/>
    <s v="The North Face Triangle Gear Loft"/>
    <x v="3"/>
    <n v="20"/>
    <x v="4"/>
    <n v="80"/>
    <x v="5"/>
    <x v="11"/>
    <x v="2"/>
  </r>
  <r>
    <n v="361"/>
    <x v="42"/>
    <x v="7"/>
    <s v="Exped Mira III Footprint"/>
    <x v="5"/>
    <n v="69"/>
    <x v="3"/>
    <n v="552"/>
    <x v="7"/>
    <x v="21"/>
    <x v="3"/>
  </r>
  <r>
    <n v="362"/>
    <x v="42"/>
    <x v="6"/>
    <s v="Big Agnes Three Forks Shelter"/>
    <x v="0"/>
    <n v="189.95"/>
    <x v="1"/>
    <n v="1329.6499999999999"/>
    <x v="7"/>
    <x v="27"/>
    <x v="0"/>
  </r>
  <r>
    <n v="363"/>
    <x v="43"/>
    <x v="0"/>
    <s v="The North Face Phoenix 2 Tent"/>
    <x v="3"/>
    <n v="329"/>
    <x v="5"/>
    <n v="3290"/>
    <x v="2"/>
    <x v="36"/>
    <x v="2"/>
  </r>
  <r>
    <n v="364"/>
    <x v="43"/>
    <x v="10"/>
    <s v="Mountain Hardwear EV 3 Footprint"/>
    <x v="11"/>
    <n v="70"/>
    <x v="5"/>
    <n v="700"/>
    <x v="0"/>
    <x v="3"/>
    <x v="2"/>
  </r>
  <r>
    <n v="365"/>
    <x v="43"/>
    <x v="14"/>
    <s v="Mountain Hardwear Drifter 2 DP Tent"/>
    <x v="11"/>
    <n v="235"/>
    <x v="8"/>
    <n v="1175"/>
    <x v="2"/>
    <x v="45"/>
    <x v="3"/>
  </r>
  <r>
    <n v="366"/>
    <x v="43"/>
    <x v="10"/>
    <s v="Big Agnes Fly Creek UL1 Tent"/>
    <x v="0"/>
    <n v="319.95"/>
    <x v="8"/>
    <n v="1599.75"/>
    <x v="4"/>
    <x v="24"/>
    <x v="3"/>
  </r>
  <r>
    <n v="367"/>
    <x v="43"/>
    <x v="9"/>
    <s v="The North Face Square Gear Loft"/>
    <x v="3"/>
    <n v="20"/>
    <x v="4"/>
    <n v="80"/>
    <x v="6"/>
    <x v="3"/>
    <x v="2"/>
  </r>
  <r>
    <n v="368"/>
    <x v="43"/>
    <x v="18"/>
    <s v="Mountain Hardwear Nothing But Net 4 Screen Shelter"/>
    <x v="11"/>
    <n v="200"/>
    <x v="7"/>
    <n v="1800"/>
    <x v="7"/>
    <x v="3"/>
    <x v="2"/>
  </r>
  <r>
    <n v="369"/>
    <x v="43"/>
    <x v="3"/>
    <s v="Big Agnes Seedhouse SL2 Tent"/>
    <x v="0"/>
    <n v="339.95"/>
    <x v="2"/>
    <n v="339.95"/>
    <x v="0"/>
    <x v="20"/>
    <x v="2"/>
  </r>
  <r>
    <n v="370"/>
    <x v="43"/>
    <x v="13"/>
    <s v="Marmot Aura 2P Footprint"/>
    <x v="8"/>
    <n v="55"/>
    <x v="7"/>
    <n v="495"/>
    <x v="0"/>
    <x v="15"/>
    <x v="0"/>
  </r>
  <r>
    <n v="371"/>
    <x v="43"/>
    <x v="9"/>
    <s v="Easton Mountain Products Rimrock 3P Footprint"/>
    <x v="9"/>
    <n v="35"/>
    <x v="5"/>
    <n v="350"/>
    <x v="3"/>
    <x v="14"/>
    <x v="1"/>
  </r>
  <r>
    <n v="372"/>
    <x v="44"/>
    <x v="2"/>
    <s v="MSR Carbon-Core Tent Stakes - 4 Pack"/>
    <x v="1"/>
    <n v="29.95"/>
    <x v="5"/>
    <n v="299.5"/>
    <x v="7"/>
    <x v="32"/>
    <x v="0"/>
  </r>
  <r>
    <n v="373"/>
    <x v="44"/>
    <x v="12"/>
    <s v="Kelty Gunnison 1.2 Footprint"/>
    <x v="10"/>
    <n v="34.950000000000003"/>
    <x v="5"/>
    <n v="349.5"/>
    <x v="8"/>
    <x v="20"/>
    <x v="2"/>
  </r>
  <r>
    <n v="374"/>
    <x v="44"/>
    <x v="3"/>
    <s v="The North Face Tadpole 23 Tent"/>
    <x v="3"/>
    <n v="219"/>
    <x v="8"/>
    <n v="1095"/>
    <x v="9"/>
    <x v="29"/>
    <x v="3"/>
  </r>
  <r>
    <n v="375"/>
    <x v="44"/>
    <x v="15"/>
    <s v="Mountain Hardwear EV 3 Footprint"/>
    <x v="11"/>
    <n v="70"/>
    <x v="8"/>
    <n v="350"/>
    <x v="0"/>
    <x v="17"/>
    <x v="3"/>
  </r>
  <r>
    <n v="376"/>
    <x v="44"/>
    <x v="8"/>
    <s v="MSR Reflective Utility Cord Kit"/>
    <x v="1"/>
    <n v="22.95"/>
    <x v="6"/>
    <n v="137.69999999999999"/>
    <x v="9"/>
    <x v="14"/>
    <x v="1"/>
  </r>
  <r>
    <n v="377"/>
    <x v="44"/>
    <x v="8"/>
    <s v="Big Agnes Jack Rabbit SL3 Footprint"/>
    <x v="0"/>
    <n v="60"/>
    <x v="1"/>
    <n v="420"/>
    <x v="5"/>
    <x v="2"/>
    <x v="0"/>
  </r>
  <r>
    <n v="378"/>
    <x v="44"/>
    <x v="3"/>
    <s v="NEMO Espri LE 3P Footprint"/>
    <x v="6"/>
    <n v="39.950000000000003"/>
    <x v="4"/>
    <n v="159.80000000000001"/>
    <x v="7"/>
    <x v="30"/>
    <x v="3"/>
  </r>
  <r>
    <n v="379"/>
    <x v="44"/>
    <x v="15"/>
    <s v="The North Face Kings Canyon 3 Footprint"/>
    <x v="3"/>
    <n v="50"/>
    <x v="8"/>
    <n v="250"/>
    <x v="4"/>
    <x v="32"/>
    <x v="0"/>
  </r>
  <r>
    <n v="380"/>
    <x v="44"/>
    <x v="3"/>
    <s v="Big Agnes Jack Rabbit SL1 Tent"/>
    <x v="0"/>
    <n v="279.95"/>
    <x v="1"/>
    <n v="1959.6499999999999"/>
    <x v="7"/>
    <x v="20"/>
    <x v="2"/>
  </r>
  <r>
    <n v="381"/>
    <x v="45"/>
    <x v="1"/>
    <s v="MSR AC-Bivy"/>
    <x v="1"/>
    <n v="199.95"/>
    <x v="0"/>
    <n v="399.9"/>
    <x v="2"/>
    <x v="15"/>
    <x v="0"/>
  </r>
  <r>
    <n v="382"/>
    <x v="45"/>
    <x v="11"/>
    <s v="Big Agnes Copper Spur UL3 Tent"/>
    <x v="0"/>
    <n v="499.95"/>
    <x v="9"/>
    <n v="1499.85"/>
    <x v="5"/>
    <x v="11"/>
    <x v="2"/>
  </r>
  <r>
    <n v="383"/>
    <x v="45"/>
    <x v="7"/>
    <s v="MSR Carbon-Core Tent Stakes - 4 Pack"/>
    <x v="1"/>
    <n v="29.95"/>
    <x v="1"/>
    <n v="209.65"/>
    <x v="6"/>
    <x v="5"/>
    <x v="3"/>
  </r>
  <r>
    <n v="384"/>
    <x v="45"/>
    <x v="8"/>
    <s v="Big Agnes Big House 6 Footprint"/>
    <x v="0"/>
    <n v="55"/>
    <x v="8"/>
    <n v="275"/>
    <x v="9"/>
    <x v="41"/>
    <x v="3"/>
  </r>
  <r>
    <n v="385"/>
    <x v="45"/>
    <x v="15"/>
    <s v="Hennessy Hammock Expedition Asym Zip Hammock"/>
    <x v="7"/>
    <n v="169.95"/>
    <x v="1"/>
    <n v="1189.6499999999999"/>
    <x v="8"/>
    <x v="49"/>
    <x v="3"/>
  </r>
  <r>
    <n v="386"/>
    <x v="45"/>
    <x v="10"/>
    <s v="MSR Hubba Hubba 2P Tent"/>
    <x v="1"/>
    <n v="329.95"/>
    <x v="5"/>
    <n v="3299.5"/>
    <x v="8"/>
    <x v="1"/>
    <x v="1"/>
  </r>
  <r>
    <n v="387"/>
    <x v="45"/>
    <x v="9"/>
    <s v="Big Agnes Fishhook UL2 Footprint"/>
    <x v="0"/>
    <n v="60"/>
    <x v="0"/>
    <n v="120"/>
    <x v="3"/>
    <x v="46"/>
    <x v="0"/>
  </r>
  <r>
    <n v="388"/>
    <x v="45"/>
    <x v="15"/>
    <s v="Big Agnes Jack Rabbit SL3 Tent"/>
    <x v="0"/>
    <n v="369.95"/>
    <x v="8"/>
    <n v="1849.75"/>
    <x v="1"/>
    <x v="34"/>
    <x v="2"/>
  </r>
  <r>
    <n v="389"/>
    <x v="45"/>
    <x v="3"/>
    <s v="Marmot Thor 3P Footprint"/>
    <x v="8"/>
    <n v="70"/>
    <x v="6"/>
    <n v="420"/>
    <x v="9"/>
    <x v="25"/>
    <x v="0"/>
  </r>
  <r>
    <n v="390"/>
    <x v="45"/>
    <x v="9"/>
    <s v="Easton Mountain Products Kilo 3P Footprint"/>
    <x v="9"/>
    <n v="49.95"/>
    <x v="4"/>
    <n v="199.8"/>
    <x v="8"/>
    <x v="13"/>
    <x v="2"/>
  </r>
  <r>
    <n v="391"/>
    <x v="46"/>
    <x v="8"/>
    <s v="Exped Gemini II Footprint"/>
    <x v="5"/>
    <n v="59"/>
    <x v="4"/>
    <n v="236"/>
    <x v="0"/>
    <x v="36"/>
    <x v="2"/>
  </r>
  <r>
    <n v="392"/>
    <x v="46"/>
    <x v="9"/>
    <s v="Kelty Car Tarp"/>
    <x v="10"/>
    <n v="109.95"/>
    <x v="5"/>
    <n v="1099.5"/>
    <x v="2"/>
    <x v="12"/>
    <x v="1"/>
  </r>
  <r>
    <n v="393"/>
    <x v="46"/>
    <x v="3"/>
    <s v="Kelty Gunnison 3.2 Footprint"/>
    <x v="10"/>
    <n v="49.95"/>
    <x v="5"/>
    <n v="499.5"/>
    <x v="9"/>
    <x v="48"/>
    <x v="0"/>
  </r>
  <r>
    <n v="394"/>
    <x v="46"/>
    <x v="17"/>
    <s v="Sierra Designs Mojo 2 Tent"/>
    <x v="2"/>
    <n v="399.95"/>
    <x v="9"/>
    <n v="1199.8499999999999"/>
    <x v="8"/>
    <x v="24"/>
    <x v="3"/>
  </r>
  <r>
    <n v="395"/>
    <x v="46"/>
    <x v="10"/>
    <s v="MSR Zing Shelter"/>
    <x v="1"/>
    <n v="399.95"/>
    <x v="6"/>
    <n v="2399.6999999999998"/>
    <x v="2"/>
    <x v="2"/>
    <x v="0"/>
  </r>
  <r>
    <n v="396"/>
    <x v="46"/>
    <x v="5"/>
    <s v="Big Agnes Lone Spring 3 Tent"/>
    <x v="0"/>
    <n v="249.95"/>
    <x v="9"/>
    <n v="749.84999999999991"/>
    <x v="6"/>
    <x v="10"/>
    <x v="3"/>
  </r>
  <r>
    <n v="397"/>
    <x v="46"/>
    <x v="15"/>
    <s v="Mountain Hardwear Skyledge 3 DP Tent"/>
    <x v="11"/>
    <n v="550"/>
    <x v="6"/>
    <n v="3300"/>
    <x v="2"/>
    <x v="43"/>
    <x v="0"/>
  </r>
  <r>
    <n v="398"/>
    <x v="47"/>
    <x v="17"/>
    <s v="Kelty Carport ESB Shelter"/>
    <x v="10"/>
    <n v="249.95"/>
    <x v="4"/>
    <n v="999.8"/>
    <x v="7"/>
    <x v="1"/>
    <x v="1"/>
  </r>
  <r>
    <n v="399"/>
    <x v="47"/>
    <x v="7"/>
    <s v="Big Agnes Big House 4 Tent"/>
    <x v="0"/>
    <n v="299.95"/>
    <x v="2"/>
    <n v="299.95"/>
    <x v="7"/>
    <x v="15"/>
    <x v="0"/>
  </r>
  <r>
    <n v="400"/>
    <x v="47"/>
    <x v="9"/>
    <s v="Kelty Trail Ridge 3 Tent"/>
    <x v="10"/>
    <n v="209.95"/>
    <x v="7"/>
    <n v="1889.55"/>
    <x v="7"/>
    <x v="38"/>
    <x v="0"/>
  </r>
  <r>
    <n v="401"/>
    <x v="47"/>
    <x v="17"/>
    <s v="Big Agnes Fly Creek UL3 Footprint"/>
    <x v="0"/>
    <n v="70"/>
    <x v="7"/>
    <n v="630"/>
    <x v="9"/>
    <x v="49"/>
    <x v="3"/>
  </r>
  <r>
    <n v="402"/>
    <x v="47"/>
    <x v="14"/>
    <s v="Kelty Carport ESB Shelter"/>
    <x v="10"/>
    <n v="249.95"/>
    <x v="1"/>
    <n v="1749.6499999999999"/>
    <x v="1"/>
    <x v="8"/>
    <x v="1"/>
  </r>
  <r>
    <n v="403"/>
    <x v="48"/>
    <x v="13"/>
    <s v="NEMO Espri LE 2P Footprint"/>
    <x v="6"/>
    <n v="34.950000000000003"/>
    <x v="5"/>
    <n v="349.5"/>
    <x v="6"/>
    <x v="42"/>
    <x v="2"/>
  </r>
  <r>
    <n v="404"/>
    <x v="48"/>
    <x v="1"/>
    <s v="Big Agnes Mad House 4 Tent"/>
    <x v="0"/>
    <n v="329.95"/>
    <x v="1"/>
    <n v="2309.65"/>
    <x v="5"/>
    <x v="7"/>
    <x v="3"/>
  </r>
  <r>
    <n v="405"/>
    <x v="48"/>
    <x v="13"/>
    <s v="Easton Mountain Products Rimrock 2P Footprint"/>
    <x v="9"/>
    <n v="30"/>
    <x v="8"/>
    <n v="150"/>
    <x v="9"/>
    <x v="1"/>
    <x v="1"/>
  </r>
  <r>
    <n v="406"/>
    <x v="48"/>
    <x v="15"/>
    <s v="Mountain Hardwear Drifter 2 DP Tent"/>
    <x v="11"/>
    <n v="235"/>
    <x v="9"/>
    <n v="705"/>
    <x v="3"/>
    <x v="26"/>
    <x v="0"/>
  </r>
  <r>
    <n v="407"/>
    <x v="48"/>
    <x v="15"/>
    <s v="Big Agnes Scout UL2 Footprint"/>
    <x v="0"/>
    <n v="60"/>
    <x v="0"/>
    <n v="120"/>
    <x v="8"/>
    <x v="46"/>
    <x v="0"/>
  </r>
  <r>
    <n v="408"/>
    <x v="48"/>
    <x v="4"/>
    <s v="Marmot Aura 2P Footprint"/>
    <x v="8"/>
    <n v="55"/>
    <x v="8"/>
    <n v="275"/>
    <x v="1"/>
    <x v="30"/>
    <x v="3"/>
  </r>
  <r>
    <n v="409"/>
    <x v="48"/>
    <x v="4"/>
    <s v="Big Agnes Slater UL2+ Tent"/>
    <x v="0"/>
    <n v="389.95"/>
    <x v="6"/>
    <n v="2339.6999999999998"/>
    <x v="3"/>
    <x v="38"/>
    <x v="0"/>
  </r>
  <r>
    <n v="410"/>
    <x v="48"/>
    <x v="1"/>
    <s v="Easton Mountain Products Rimrock 3 Tent"/>
    <x v="9"/>
    <n v="329"/>
    <x v="8"/>
    <n v="1645"/>
    <x v="5"/>
    <x v="24"/>
    <x v="3"/>
  </r>
  <r>
    <n v="411"/>
    <x v="48"/>
    <x v="4"/>
    <s v="Sierra Designs Flash 3 Footprint"/>
    <x v="2"/>
    <n v="59.95"/>
    <x v="4"/>
    <n v="239.8"/>
    <x v="7"/>
    <x v="4"/>
    <x v="1"/>
  </r>
  <r>
    <n v="412"/>
    <x v="48"/>
    <x v="11"/>
    <s v="Big Agnes Copper Spur UL3 Tent"/>
    <x v="0"/>
    <n v="499.95"/>
    <x v="9"/>
    <n v="1499.85"/>
    <x v="6"/>
    <x v="6"/>
    <x v="2"/>
  </r>
  <r>
    <n v="413"/>
    <x v="48"/>
    <x v="16"/>
    <s v="Easton Mountain Products Rimrock 2P Tent"/>
    <x v="9"/>
    <n v="269"/>
    <x v="6"/>
    <n v="1614"/>
    <x v="6"/>
    <x v="46"/>
    <x v="0"/>
  </r>
  <r>
    <n v="414"/>
    <x v="49"/>
    <x v="8"/>
    <s v="MSR AC-Bivy"/>
    <x v="1"/>
    <n v="199.95"/>
    <x v="4"/>
    <n v="799.8"/>
    <x v="6"/>
    <x v="15"/>
    <x v="0"/>
  </r>
  <r>
    <n v="415"/>
    <x v="49"/>
    <x v="16"/>
    <s v="Kelty Gunnison 2.2 Tent"/>
    <x v="10"/>
    <n v="199.95"/>
    <x v="6"/>
    <n v="1199.6999999999998"/>
    <x v="5"/>
    <x v="26"/>
    <x v="0"/>
  </r>
  <r>
    <n v="416"/>
    <x v="49"/>
    <x v="7"/>
    <s v="The North Face Bastion 4 Tent"/>
    <x v="3"/>
    <n v="799"/>
    <x v="4"/>
    <n v="3196"/>
    <x v="5"/>
    <x v="33"/>
    <x v="0"/>
  </r>
  <r>
    <n v="417"/>
    <x v="49"/>
    <x v="3"/>
    <s v="Big Agnes Scout UL2 Footprint"/>
    <x v="0"/>
    <n v="60"/>
    <x v="1"/>
    <n v="420"/>
    <x v="8"/>
    <x v="39"/>
    <x v="2"/>
  </r>
  <r>
    <n v="418"/>
    <x v="49"/>
    <x v="7"/>
    <s v="NEMO Losi 3 Footprint"/>
    <x v="6"/>
    <n v="39.950000000000003"/>
    <x v="2"/>
    <n v="39.950000000000003"/>
    <x v="4"/>
    <x v="16"/>
    <x v="3"/>
  </r>
  <r>
    <n v="419"/>
    <x v="49"/>
    <x v="13"/>
    <s v="Kelty Cabana - Large"/>
    <x v="10"/>
    <n v="99.95"/>
    <x v="1"/>
    <n v="699.65"/>
    <x v="4"/>
    <x v="38"/>
    <x v="0"/>
  </r>
  <r>
    <n v="420"/>
    <x v="49"/>
    <x v="6"/>
    <s v="Big Agnes Jack Rabbit SL4 Tent"/>
    <x v="0"/>
    <n v="499.95"/>
    <x v="1"/>
    <n v="3499.65"/>
    <x v="7"/>
    <x v="4"/>
    <x v="1"/>
  </r>
  <r>
    <n v="421"/>
    <x v="50"/>
    <x v="9"/>
    <s v="Outdoor Research Aurora Bivy"/>
    <x v="12"/>
    <n v="199"/>
    <x v="1"/>
    <n v="1393"/>
    <x v="8"/>
    <x v="24"/>
    <x v="3"/>
  </r>
  <r>
    <n v="422"/>
    <x v="50"/>
    <x v="2"/>
    <s v="MSR Hubba Footprint"/>
    <x v="1"/>
    <n v="39.950000000000003"/>
    <x v="6"/>
    <n v="239.70000000000002"/>
    <x v="8"/>
    <x v="39"/>
    <x v="2"/>
  </r>
  <r>
    <n v="423"/>
    <x v="50"/>
    <x v="13"/>
    <s v="MSR LED Tent Lights"/>
    <x v="1"/>
    <n v="15.95"/>
    <x v="6"/>
    <n v="95.699999999999989"/>
    <x v="6"/>
    <x v="3"/>
    <x v="2"/>
  </r>
  <r>
    <n v="424"/>
    <x v="50"/>
    <x v="12"/>
    <s v="MSR Reflective Utility Cord Kit"/>
    <x v="1"/>
    <n v="22.95"/>
    <x v="1"/>
    <n v="160.65"/>
    <x v="2"/>
    <x v="18"/>
    <x v="1"/>
  </r>
  <r>
    <n v="425"/>
    <x v="50"/>
    <x v="7"/>
    <s v="Mountain Hardwear EV 3 Footprint"/>
    <x v="11"/>
    <n v="70"/>
    <x v="7"/>
    <n v="630"/>
    <x v="6"/>
    <x v="6"/>
    <x v="2"/>
  </r>
  <r>
    <n v="426"/>
    <x v="50"/>
    <x v="18"/>
    <s v="The North Face Tadpole 23 Footprint"/>
    <x v="3"/>
    <n v="40"/>
    <x v="8"/>
    <n v="200"/>
    <x v="0"/>
    <x v="45"/>
    <x v="3"/>
  </r>
  <r>
    <n v="427"/>
    <x v="50"/>
    <x v="8"/>
    <s v="The North Face Phoenix 3 Footprint"/>
    <x v="3"/>
    <n v="45"/>
    <x v="5"/>
    <n v="450"/>
    <x v="9"/>
    <x v="1"/>
    <x v="1"/>
  </r>
  <r>
    <n v="428"/>
    <x v="50"/>
    <x v="15"/>
    <s v="Exped Gemini III Tent"/>
    <x v="5"/>
    <n v="499"/>
    <x v="1"/>
    <n v="3493"/>
    <x v="0"/>
    <x v="18"/>
    <x v="1"/>
  </r>
  <r>
    <n v="429"/>
    <x v="50"/>
    <x v="6"/>
    <s v="Big Agnes Jack Rabbit SL4 Tent"/>
    <x v="0"/>
    <n v="499.95"/>
    <x v="0"/>
    <n v="999.9"/>
    <x v="2"/>
    <x v="7"/>
    <x v="3"/>
  </r>
  <r>
    <n v="430"/>
    <x v="51"/>
    <x v="18"/>
    <s v="Outdoor Research Bug Bivy"/>
    <x v="12"/>
    <n v="79"/>
    <x v="0"/>
    <n v="158"/>
    <x v="5"/>
    <x v="15"/>
    <x v="0"/>
  </r>
  <r>
    <n v="431"/>
    <x v="51"/>
    <x v="7"/>
    <s v="MSR Ground Hog Stake"/>
    <x v="1"/>
    <n v="2.5"/>
    <x v="6"/>
    <n v="15"/>
    <x v="4"/>
    <x v="49"/>
    <x v="3"/>
  </r>
  <r>
    <n v="432"/>
    <x v="51"/>
    <x v="6"/>
    <s v="NEMO Espri LE 2P Tent"/>
    <x v="6"/>
    <n v="289.95"/>
    <x v="6"/>
    <n v="1739.6999999999998"/>
    <x v="0"/>
    <x v="32"/>
    <x v="0"/>
  </r>
  <r>
    <n v="433"/>
    <x v="51"/>
    <x v="0"/>
    <s v="Big Agnes Copper Spur UL2 Tent"/>
    <x v="0"/>
    <n v="399.95"/>
    <x v="3"/>
    <n v="3199.6"/>
    <x v="2"/>
    <x v="18"/>
    <x v="1"/>
  </r>
  <r>
    <n v="434"/>
    <x v="51"/>
    <x v="3"/>
    <s v="Kelty Gunnison 1.2 Tent"/>
    <x v="10"/>
    <n v="179.95"/>
    <x v="8"/>
    <n v="899.75"/>
    <x v="3"/>
    <x v="35"/>
    <x v="2"/>
  </r>
  <r>
    <n v="435"/>
    <x v="52"/>
    <x v="18"/>
    <s v="NEMO Bugout Elite Shelter"/>
    <x v="6"/>
    <n v="259.95"/>
    <x v="5"/>
    <n v="2599.5"/>
    <x v="9"/>
    <x v="35"/>
    <x v="2"/>
  </r>
  <r>
    <n v="436"/>
    <x v="52"/>
    <x v="17"/>
    <s v="Kelty Salida 2 Footprint"/>
    <x v="10"/>
    <n v="34.950000000000003"/>
    <x v="5"/>
    <n v="349.5"/>
    <x v="0"/>
    <x v="43"/>
    <x v="0"/>
  </r>
  <r>
    <n v="437"/>
    <x v="52"/>
    <x v="6"/>
    <s v="Big Agnes Fly Creek UL3 Tent"/>
    <x v="0"/>
    <n v="449.95"/>
    <x v="0"/>
    <n v="899.9"/>
    <x v="7"/>
    <x v="35"/>
    <x v="2"/>
  </r>
  <r>
    <n v="438"/>
    <x v="52"/>
    <x v="6"/>
    <s v="Marmot Firefly 2P Tent"/>
    <x v="8"/>
    <n v="319"/>
    <x v="8"/>
    <n v="1595"/>
    <x v="4"/>
    <x v="12"/>
    <x v="1"/>
  </r>
  <r>
    <n v="439"/>
    <x v="52"/>
    <x v="9"/>
    <s v="Big Agnes Wyoming Trail 4 Footprint"/>
    <x v="0"/>
    <n v="70"/>
    <x v="9"/>
    <n v="210"/>
    <x v="1"/>
    <x v="18"/>
    <x v="1"/>
  </r>
  <r>
    <n v="440"/>
    <x v="52"/>
    <x v="12"/>
    <s v="Marmot Eclipse 2P Tent"/>
    <x v="8"/>
    <n v="369"/>
    <x v="5"/>
    <n v="3690"/>
    <x v="6"/>
    <x v="1"/>
    <x v="1"/>
  </r>
  <r>
    <n v="441"/>
    <x v="52"/>
    <x v="1"/>
    <s v="Eureka Copper Canyon 8 Tent"/>
    <x v="4"/>
    <n v="379"/>
    <x v="1"/>
    <n v="2653"/>
    <x v="2"/>
    <x v="41"/>
    <x v="3"/>
  </r>
  <r>
    <n v="442"/>
    <x v="52"/>
    <x v="5"/>
    <s v="Exped Gemini III Tent"/>
    <x v="5"/>
    <n v="499"/>
    <x v="5"/>
    <n v="4990"/>
    <x v="9"/>
    <x v="22"/>
    <x v="3"/>
  </r>
  <r>
    <n v="443"/>
    <x v="52"/>
    <x v="9"/>
    <s v="Mountain Hardwear EV 3 Footprint"/>
    <x v="11"/>
    <n v="70"/>
    <x v="8"/>
    <n v="350"/>
    <x v="3"/>
    <x v="34"/>
    <x v="2"/>
  </r>
  <r>
    <n v="444"/>
    <x v="52"/>
    <x v="4"/>
    <s v="Outdoor Research Bug Bivy"/>
    <x v="12"/>
    <n v="79"/>
    <x v="4"/>
    <n v="316"/>
    <x v="7"/>
    <x v="28"/>
    <x v="1"/>
  </r>
  <r>
    <n v="445"/>
    <x v="52"/>
    <x v="6"/>
    <s v="Big Agnes Lone Spring 1 Tent"/>
    <x v="0"/>
    <n v="189.95"/>
    <x v="1"/>
    <n v="1329.6499999999999"/>
    <x v="2"/>
    <x v="0"/>
    <x v="0"/>
  </r>
  <r>
    <n v="446"/>
    <x v="53"/>
    <x v="12"/>
    <s v="Big Agnes Fly Creek UL1 Footprint"/>
    <x v="0"/>
    <n v="50"/>
    <x v="3"/>
    <n v="400"/>
    <x v="2"/>
    <x v="43"/>
    <x v="0"/>
  </r>
  <r>
    <n v="447"/>
    <x v="53"/>
    <x v="9"/>
    <s v="Marmot Astral 2P Footprint"/>
    <x v="8"/>
    <n v="60"/>
    <x v="2"/>
    <n v="60"/>
    <x v="4"/>
    <x v="3"/>
    <x v="2"/>
  </r>
  <r>
    <n v="448"/>
    <x v="53"/>
    <x v="15"/>
    <s v="Exped Ergo Hammock Combi"/>
    <x v="5"/>
    <n v="379"/>
    <x v="0"/>
    <n v="758"/>
    <x v="9"/>
    <x v="45"/>
    <x v="3"/>
  </r>
  <r>
    <n v="449"/>
    <x v="53"/>
    <x v="7"/>
    <s v="Kelty Gunnison 3.2 Tent"/>
    <x v="10"/>
    <n v="249.95"/>
    <x v="3"/>
    <n v="1999.6"/>
    <x v="3"/>
    <x v="18"/>
    <x v="1"/>
  </r>
  <r>
    <n v="450"/>
    <x v="53"/>
    <x v="0"/>
    <s v="NEMO Espri LE 2P Footprint"/>
    <x v="6"/>
    <n v="34.950000000000003"/>
    <x v="0"/>
    <n v="69.900000000000006"/>
    <x v="6"/>
    <x v="22"/>
    <x v="3"/>
  </r>
  <r>
    <n v="451"/>
    <x v="53"/>
    <x v="17"/>
    <s v="Big Agnes Big House 6 Vestibule"/>
    <x v="0"/>
    <n v="109.95"/>
    <x v="3"/>
    <n v="879.6"/>
    <x v="6"/>
    <x v="0"/>
    <x v="0"/>
  </r>
  <r>
    <n v="452"/>
    <x v="53"/>
    <x v="4"/>
    <s v="Big Agnes Fly Creek UL3 Tent"/>
    <x v="0"/>
    <n v="449.95"/>
    <x v="5"/>
    <n v="4499.5"/>
    <x v="4"/>
    <x v="33"/>
    <x v="0"/>
  </r>
  <r>
    <n v="453"/>
    <x v="53"/>
    <x v="11"/>
    <s v="Big Agnes Slater UL2+ Tent"/>
    <x v="0"/>
    <n v="389.95"/>
    <x v="0"/>
    <n v="779.9"/>
    <x v="2"/>
    <x v="22"/>
    <x v="3"/>
  </r>
  <r>
    <n v="454"/>
    <x v="53"/>
    <x v="2"/>
    <s v="Eureka Copper Canyon 12 Tent"/>
    <x v="4"/>
    <n v="449"/>
    <x v="5"/>
    <n v="4490"/>
    <x v="5"/>
    <x v="35"/>
    <x v="2"/>
  </r>
  <r>
    <n v="455"/>
    <x v="53"/>
    <x v="1"/>
    <s v="Marmot Eclipse 3 Footprint"/>
    <x v="8"/>
    <n v="65"/>
    <x v="3"/>
    <n v="520"/>
    <x v="8"/>
    <x v="7"/>
    <x v="3"/>
  </r>
  <r>
    <n v="456"/>
    <x v="53"/>
    <x v="13"/>
    <s v="NEMO Obi 1P Tent"/>
    <x v="6"/>
    <n v="349.95"/>
    <x v="5"/>
    <n v="3499.5"/>
    <x v="3"/>
    <x v="10"/>
    <x v="3"/>
  </r>
  <r>
    <n v="457"/>
    <x v="53"/>
    <x v="0"/>
    <s v="Marmot Firefly 2P Tent"/>
    <x v="8"/>
    <n v="319"/>
    <x v="4"/>
    <n v="1276"/>
    <x v="0"/>
    <x v="10"/>
    <x v="3"/>
  </r>
  <r>
    <n v="458"/>
    <x v="53"/>
    <x v="2"/>
    <s v="Kelty Noah's Tarp - 12' x 12'"/>
    <x v="10"/>
    <n v="69.95"/>
    <x v="8"/>
    <n v="349.75"/>
    <x v="4"/>
    <x v="5"/>
    <x v="3"/>
  </r>
  <r>
    <n v="459"/>
    <x v="54"/>
    <x v="15"/>
    <s v="Big Agnes Wyoming Trail SL2 Footprint"/>
    <x v="0"/>
    <n v="85"/>
    <x v="9"/>
    <n v="255"/>
    <x v="3"/>
    <x v="3"/>
    <x v="2"/>
  </r>
  <r>
    <n v="460"/>
    <x v="54"/>
    <x v="5"/>
    <s v="Mountain Hardwear Hoopla/Hoop Dreams Center Pole"/>
    <x v="11"/>
    <n v="40"/>
    <x v="5"/>
    <n v="400"/>
    <x v="2"/>
    <x v="5"/>
    <x v="3"/>
  </r>
  <r>
    <n v="461"/>
    <x v="54"/>
    <x v="2"/>
    <s v="MSR Universal Gear Loft"/>
    <x v="1"/>
    <n v="27.95"/>
    <x v="5"/>
    <n v="279.5"/>
    <x v="1"/>
    <x v="8"/>
    <x v="1"/>
  </r>
  <r>
    <n v="462"/>
    <x v="54"/>
    <x v="7"/>
    <s v="NEMO Meta 2P Tent"/>
    <x v="6"/>
    <n v="399.95"/>
    <x v="5"/>
    <n v="3999.5"/>
    <x v="0"/>
    <x v="36"/>
    <x v="2"/>
  </r>
  <r>
    <n v="463"/>
    <x v="54"/>
    <x v="17"/>
    <s v="Marmot Eclipse 2 Footprint"/>
    <x v="8"/>
    <n v="55"/>
    <x v="3"/>
    <n v="440"/>
    <x v="7"/>
    <x v="13"/>
    <x v="2"/>
  </r>
  <r>
    <n v="464"/>
    <x v="54"/>
    <x v="14"/>
    <s v="Sierra Designs Mojo 3 Tent"/>
    <x v="2"/>
    <n v="499.95"/>
    <x v="4"/>
    <n v="1999.8"/>
    <x v="7"/>
    <x v="42"/>
    <x v="2"/>
  </r>
  <r>
    <n v="465"/>
    <x v="54"/>
    <x v="18"/>
    <s v="Outdoor Research Highland Bivy Sack"/>
    <x v="12"/>
    <n v="159"/>
    <x v="0"/>
    <n v="318"/>
    <x v="7"/>
    <x v="15"/>
    <x v="0"/>
  </r>
  <r>
    <n v="466"/>
    <x v="54"/>
    <x v="15"/>
    <s v="Kelty Gunnison 4.2 Tent"/>
    <x v="10"/>
    <n v="289.95"/>
    <x v="5"/>
    <n v="2899.5"/>
    <x v="9"/>
    <x v="6"/>
    <x v="2"/>
  </r>
  <r>
    <n v="467"/>
    <x v="54"/>
    <x v="2"/>
    <s v="Mountain Hardwear Trango 3.1 Footprint"/>
    <x v="11"/>
    <n v="85"/>
    <x v="8"/>
    <n v="425"/>
    <x v="7"/>
    <x v="22"/>
    <x v="3"/>
  </r>
  <r>
    <n v="468"/>
    <x v="54"/>
    <x v="11"/>
    <s v="Big Agnes Jack Rabbit SL4 Tent"/>
    <x v="0"/>
    <n v="499.95"/>
    <x v="5"/>
    <n v="4999.5"/>
    <x v="4"/>
    <x v="21"/>
    <x v="3"/>
  </r>
  <r>
    <n v="469"/>
    <x v="55"/>
    <x v="0"/>
    <s v="Big Agnes Slater UL2+ Footprint"/>
    <x v="0"/>
    <n v="60"/>
    <x v="0"/>
    <n v="120"/>
    <x v="9"/>
    <x v="29"/>
    <x v="3"/>
  </r>
  <r>
    <n v="470"/>
    <x v="55"/>
    <x v="16"/>
    <s v="Big Agnes Big House 4 Vestibule"/>
    <x v="0"/>
    <n v="99.95"/>
    <x v="8"/>
    <n v="499.75"/>
    <x v="8"/>
    <x v="34"/>
    <x v="2"/>
  </r>
  <r>
    <n v="471"/>
    <x v="55"/>
    <x v="6"/>
    <s v="Big Agnes Fly Creek UL1 Tent"/>
    <x v="0"/>
    <n v="319.95"/>
    <x v="2"/>
    <n v="319.95"/>
    <x v="6"/>
    <x v="41"/>
    <x v="3"/>
  </r>
  <r>
    <n v="472"/>
    <x v="55"/>
    <x v="17"/>
    <s v="The North Face Mica FL 1 Footprint"/>
    <x v="3"/>
    <n v="45"/>
    <x v="2"/>
    <n v="45"/>
    <x v="3"/>
    <x v="19"/>
    <x v="3"/>
  </r>
  <r>
    <n v="473"/>
    <x v="55"/>
    <x v="13"/>
    <s v="Mountain Hardwear SuperMega UL 1 Tent"/>
    <x v="11"/>
    <n v="350"/>
    <x v="1"/>
    <n v="2450"/>
    <x v="5"/>
    <x v="10"/>
    <x v="3"/>
  </r>
  <r>
    <n v="474"/>
    <x v="55"/>
    <x v="15"/>
    <s v="Big Agnes String Ridge 2 Tent"/>
    <x v="0"/>
    <n v="599.95000000000005"/>
    <x v="4"/>
    <n v="2399.8000000000002"/>
    <x v="0"/>
    <x v="1"/>
    <x v="1"/>
  </r>
  <r>
    <n v="475"/>
    <x v="55"/>
    <x v="16"/>
    <s v="Kelty Frontier 4 Tent"/>
    <x v="10"/>
    <n v="899.95"/>
    <x v="8"/>
    <n v="4499.75"/>
    <x v="7"/>
    <x v="29"/>
    <x v="3"/>
  </r>
  <r>
    <n v="476"/>
    <x v="55"/>
    <x v="16"/>
    <s v="Big Agnes Lone Spring 1 Footprint"/>
    <x v="0"/>
    <n v="30"/>
    <x v="2"/>
    <n v="30"/>
    <x v="4"/>
    <x v="1"/>
    <x v="1"/>
  </r>
  <r>
    <n v="477"/>
    <x v="55"/>
    <x v="17"/>
    <s v="Kelty Salida 2 Tent"/>
    <x v="10"/>
    <n v="159.94999999999999"/>
    <x v="7"/>
    <n v="1439.55"/>
    <x v="3"/>
    <x v="15"/>
    <x v="0"/>
  </r>
  <r>
    <n v="478"/>
    <x v="55"/>
    <x v="8"/>
    <s v="Marmot Pulsar 1 Footprint"/>
    <x v="8"/>
    <n v="45"/>
    <x v="6"/>
    <n v="270"/>
    <x v="8"/>
    <x v="8"/>
    <x v="1"/>
  </r>
  <r>
    <n v="479"/>
    <x v="55"/>
    <x v="16"/>
    <s v="Sierra Designs Mojo 2 Footprint"/>
    <x v="2"/>
    <n v="49.95"/>
    <x v="6"/>
    <n v="299.70000000000005"/>
    <x v="5"/>
    <x v="6"/>
    <x v="2"/>
  </r>
  <r>
    <n v="480"/>
    <x v="55"/>
    <x v="8"/>
    <s v="Big Agnes Fly Creek 1 Platinum Tent"/>
    <x v="0"/>
    <n v="449.95"/>
    <x v="8"/>
    <n v="2249.75"/>
    <x v="2"/>
    <x v="24"/>
    <x v="3"/>
  </r>
  <r>
    <n v="481"/>
    <x v="55"/>
    <x v="10"/>
    <s v="Kelty Trail Ridge 2 Tent"/>
    <x v="10"/>
    <n v="179.95"/>
    <x v="4"/>
    <n v="719.8"/>
    <x v="2"/>
    <x v="19"/>
    <x v="3"/>
  </r>
  <r>
    <n v="482"/>
    <x v="56"/>
    <x v="6"/>
    <s v="Marmot Capstone 6P Tent"/>
    <x v="8"/>
    <n v="599"/>
    <x v="0"/>
    <n v="1198"/>
    <x v="2"/>
    <x v="23"/>
    <x v="1"/>
  </r>
  <r>
    <n v="483"/>
    <x v="56"/>
    <x v="14"/>
    <s v="Kelty Gunnison 4.2 Footprint"/>
    <x v="10"/>
    <n v="59.95"/>
    <x v="5"/>
    <n v="599.5"/>
    <x v="4"/>
    <x v="31"/>
    <x v="1"/>
  </r>
  <r>
    <n v="484"/>
    <x v="56"/>
    <x v="15"/>
    <s v="Mountain Hardwear SuperMega UL 1 Footprint"/>
    <x v="11"/>
    <n v="45"/>
    <x v="7"/>
    <n v="405"/>
    <x v="2"/>
    <x v="32"/>
    <x v="0"/>
  </r>
  <r>
    <n v="485"/>
    <x v="56"/>
    <x v="11"/>
    <s v="The North Face Mica FL 1 Tent"/>
    <x v="3"/>
    <n v="329"/>
    <x v="8"/>
    <n v="1645"/>
    <x v="5"/>
    <x v="7"/>
    <x v="3"/>
  </r>
  <r>
    <n v="486"/>
    <x v="56"/>
    <x v="6"/>
    <s v="The North Face Mountain 25 Footprint"/>
    <x v="3"/>
    <n v="50"/>
    <x v="0"/>
    <n v="100"/>
    <x v="8"/>
    <x v="0"/>
    <x v="0"/>
  </r>
  <r>
    <n v="487"/>
    <x v="56"/>
    <x v="13"/>
    <s v="Kelty Gunnison 1.2 Tent"/>
    <x v="10"/>
    <n v="179.95"/>
    <x v="3"/>
    <n v="1439.6"/>
    <x v="3"/>
    <x v="6"/>
    <x v="2"/>
  </r>
  <r>
    <n v="488"/>
    <x v="56"/>
    <x v="1"/>
    <s v="Marmot Earlylight 2P Tent"/>
    <x v="8"/>
    <n v="229"/>
    <x v="6"/>
    <n v="1374"/>
    <x v="1"/>
    <x v="6"/>
    <x v="2"/>
  </r>
  <r>
    <n v="489"/>
    <x v="56"/>
    <x v="16"/>
    <s v="The North Face Mica FL 2 Footprint"/>
    <x v="3"/>
    <n v="45"/>
    <x v="2"/>
    <n v="45"/>
    <x v="5"/>
    <x v="24"/>
    <x v="3"/>
  </r>
  <r>
    <n v="490"/>
    <x v="56"/>
    <x v="10"/>
    <s v="Marmot Pulsar 2 Footprint"/>
    <x v="8"/>
    <n v="55"/>
    <x v="3"/>
    <n v="440"/>
    <x v="0"/>
    <x v="14"/>
    <x v="1"/>
  </r>
  <r>
    <n v="491"/>
    <x v="56"/>
    <x v="17"/>
    <s v="Marmot Astral 3P Tent"/>
    <x v="8"/>
    <n v="459"/>
    <x v="3"/>
    <n v="3672"/>
    <x v="4"/>
    <x v="29"/>
    <x v="3"/>
  </r>
  <r>
    <n v="492"/>
    <x v="57"/>
    <x v="5"/>
    <s v="MSR Ultralight Utility Cord Kit"/>
    <x v="1"/>
    <n v="19.95"/>
    <x v="2"/>
    <n v="19.95"/>
    <x v="3"/>
    <x v="30"/>
    <x v="3"/>
  </r>
  <r>
    <n v="493"/>
    <x v="57"/>
    <x v="0"/>
    <s v="Exped Scout Hammock Combi"/>
    <x v="5"/>
    <n v="199"/>
    <x v="5"/>
    <n v="1990"/>
    <x v="5"/>
    <x v="46"/>
    <x v="0"/>
  </r>
  <r>
    <n v="494"/>
    <x v="57"/>
    <x v="1"/>
    <s v="Mountain Hardwear Hoop Dreams 4 Shelter"/>
    <x v="11"/>
    <n v="250"/>
    <x v="8"/>
    <n v="1250"/>
    <x v="1"/>
    <x v="26"/>
    <x v="0"/>
  </r>
  <r>
    <n v="495"/>
    <x v="57"/>
    <x v="14"/>
    <s v="Big Agnes Copper Spur UL4 Tent"/>
    <x v="0"/>
    <n v="599.95000000000005"/>
    <x v="2"/>
    <n v="599.95000000000005"/>
    <x v="0"/>
    <x v="38"/>
    <x v="0"/>
  </r>
  <r>
    <n v="496"/>
    <x v="57"/>
    <x v="15"/>
    <s v="Marmot Limestone 6P Footprint"/>
    <x v="8"/>
    <n v="60"/>
    <x v="6"/>
    <n v="360"/>
    <x v="1"/>
    <x v="48"/>
    <x v="0"/>
  </r>
  <r>
    <n v="497"/>
    <x v="58"/>
    <x v="7"/>
    <s v="Big Agnes Jack Rabbit SL1 Footprint"/>
    <x v="0"/>
    <n v="40"/>
    <x v="9"/>
    <n v="120"/>
    <x v="3"/>
    <x v="6"/>
    <x v="2"/>
  </r>
  <r>
    <n v="498"/>
    <x v="58"/>
    <x v="14"/>
    <s v="MSR Hubba Hubba 2P Tent"/>
    <x v="1"/>
    <n v="329.95"/>
    <x v="9"/>
    <n v="989.84999999999991"/>
    <x v="4"/>
    <x v="24"/>
    <x v="3"/>
  </r>
  <r>
    <n v="499"/>
    <x v="58"/>
    <x v="11"/>
    <s v="Mountain Hardwear EV 3 Footprint"/>
    <x v="11"/>
    <n v="70"/>
    <x v="7"/>
    <n v="630"/>
    <x v="5"/>
    <x v="16"/>
    <x v="3"/>
  </r>
  <r>
    <n v="500"/>
    <x v="58"/>
    <x v="1"/>
    <s v="The North Face VE-25 Tent"/>
    <x v="3"/>
    <n v="619"/>
    <x v="3"/>
    <n v="4952"/>
    <x v="1"/>
    <x v="26"/>
    <x v="0"/>
  </r>
  <r>
    <n v="501"/>
    <x v="58"/>
    <x v="4"/>
    <s v="Exped Mira II Footprint"/>
    <x v="5"/>
    <n v="59"/>
    <x v="5"/>
    <n v="590"/>
    <x v="2"/>
    <x v="30"/>
    <x v="3"/>
  </r>
  <r>
    <n v="502"/>
    <x v="58"/>
    <x v="12"/>
    <s v="Mountain Hardwear Skyledge 2 DP Tent"/>
    <x v="11"/>
    <n v="450"/>
    <x v="7"/>
    <n v="4050"/>
    <x v="8"/>
    <x v="24"/>
    <x v="3"/>
  </r>
  <r>
    <n v="503"/>
    <x v="59"/>
    <x v="6"/>
    <s v="MSR Ultralight Utility Cord Kit"/>
    <x v="1"/>
    <n v="19.95"/>
    <x v="1"/>
    <n v="139.65"/>
    <x v="3"/>
    <x v="49"/>
    <x v="3"/>
  </r>
  <r>
    <n v="504"/>
    <x v="59"/>
    <x v="10"/>
    <s v="The North Face Mica FL 1 Tent"/>
    <x v="3"/>
    <n v="329"/>
    <x v="7"/>
    <n v="2961"/>
    <x v="1"/>
    <x v="20"/>
    <x v="2"/>
  </r>
  <r>
    <n v="505"/>
    <x v="59"/>
    <x v="1"/>
    <s v="NEMO Meta 2P Tent"/>
    <x v="6"/>
    <n v="399.95"/>
    <x v="4"/>
    <n v="1599.8"/>
    <x v="9"/>
    <x v="20"/>
    <x v="2"/>
  </r>
  <r>
    <n v="506"/>
    <x v="59"/>
    <x v="17"/>
    <s v="Easton Mountain Products Rimrock 3P Footprint"/>
    <x v="9"/>
    <n v="35"/>
    <x v="6"/>
    <n v="210"/>
    <x v="8"/>
    <x v="14"/>
    <x v="1"/>
  </r>
  <r>
    <n v="507"/>
    <x v="59"/>
    <x v="5"/>
    <s v="MSR Gear Shed Vestibule for Hubba or Hubba Hubba Tent"/>
    <x v="1"/>
    <n v="169.95"/>
    <x v="6"/>
    <n v="1019.6999999999999"/>
    <x v="5"/>
    <x v="18"/>
    <x v="1"/>
  </r>
  <r>
    <n v="508"/>
    <x v="59"/>
    <x v="4"/>
    <s v="Marmot Limelight 3P Tent"/>
    <x v="8"/>
    <n v="279"/>
    <x v="5"/>
    <n v="2790"/>
    <x v="5"/>
    <x v="4"/>
    <x v="1"/>
  </r>
  <r>
    <n v="509"/>
    <x v="60"/>
    <x v="10"/>
    <s v="The North Face Mica FL 2 Tent"/>
    <x v="3"/>
    <n v="379"/>
    <x v="7"/>
    <n v="3411"/>
    <x v="8"/>
    <x v="16"/>
    <x v="3"/>
  </r>
  <r>
    <n v="510"/>
    <x v="60"/>
    <x v="18"/>
    <s v="NEMO Meta 2P Tent"/>
    <x v="6"/>
    <n v="399.95"/>
    <x v="9"/>
    <n v="1199.8499999999999"/>
    <x v="2"/>
    <x v="37"/>
    <x v="2"/>
  </r>
  <r>
    <n v="511"/>
    <x v="60"/>
    <x v="4"/>
    <s v="Eureka Copper Canyon 8 Tent"/>
    <x v="4"/>
    <n v="379"/>
    <x v="0"/>
    <n v="758"/>
    <x v="7"/>
    <x v="44"/>
    <x v="0"/>
  </r>
  <r>
    <n v="512"/>
    <x v="60"/>
    <x v="14"/>
    <s v="Marmot Eclipse 3 Footprint"/>
    <x v="8"/>
    <n v="65"/>
    <x v="0"/>
    <n v="130"/>
    <x v="0"/>
    <x v="6"/>
    <x v="2"/>
  </r>
  <r>
    <n v="513"/>
    <x v="60"/>
    <x v="2"/>
    <s v="The North Face Assault 2 Tent"/>
    <x v="3"/>
    <n v="439"/>
    <x v="1"/>
    <n v="3073"/>
    <x v="9"/>
    <x v="37"/>
    <x v="2"/>
  </r>
  <r>
    <n v="514"/>
    <x v="60"/>
    <x v="5"/>
    <s v="Marmot Pulsar 1 Tent"/>
    <x v="8"/>
    <n v="269"/>
    <x v="1"/>
    <n v="1883"/>
    <x v="5"/>
    <x v="13"/>
    <x v="2"/>
  </r>
  <r>
    <n v="515"/>
    <x v="60"/>
    <x v="6"/>
    <s v="Kelty Acadia 6 Footprint"/>
    <x v="10"/>
    <n v="49.95"/>
    <x v="8"/>
    <n v="249.75"/>
    <x v="8"/>
    <x v="7"/>
    <x v="3"/>
  </r>
  <r>
    <n v="516"/>
    <x v="60"/>
    <x v="5"/>
    <s v="Kelty Tailgater IPA Shelter"/>
    <x v="10"/>
    <n v="149.94999999999999"/>
    <x v="7"/>
    <n v="1349.55"/>
    <x v="1"/>
    <x v="47"/>
    <x v="1"/>
  </r>
  <r>
    <n v="517"/>
    <x v="60"/>
    <x v="6"/>
    <s v="Big Agnes Flying Diamond 8 Footprint"/>
    <x v="0"/>
    <n v="75"/>
    <x v="9"/>
    <n v="225"/>
    <x v="3"/>
    <x v="1"/>
    <x v="1"/>
  </r>
  <r>
    <n v="518"/>
    <x v="60"/>
    <x v="9"/>
    <s v="MSR Twing Shelter"/>
    <x v="1"/>
    <n v="299.95"/>
    <x v="8"/>
    <n v="1499.75"/>
    <x v="6"/>
    <x v="0"/>
    <x v="0"/>
  </r>
  <r>
    <n v="519"/>
    <x v="60"/>
    <x v="3"/>
    <s v="Kelty Acadia 4 Tent"/>
    <x v="10"/>
    <n v="159.94999999999999"/>
    <x v="0"/>
    <n v="319.89999999999998"/>
    <x v="5"/>
    <x v="28"/>
    <x v="1"/>
  </r>
  <r>
    <n v="520"/>
    <x v="60"/>
    <x v="12"/>
    <s v="Big Agnes Copper Spur UL4 Footprint"/>
    <x v="0"/>
    <n v="80"/>
    <x v="1"/>
    <n v="560"/>
    <x v="9"/>
    <x v="13"/>
    <x v="2"/>
  </r>
  <r>
    <n v="521"/>
    <x v="60"/>
    <x v="11"/>
    <s v="Mountain Hardwear Drifter 3 DP Tent"/>
    <x v="11"/>
    <n v="285"/>
    <x v="9"/>
    <n v="855"/>
    <x v="9"/>
    <x v="16"/>
    <x v="3"/>
  </r>
  <r>
    <n v="522"/>
    <x v="61"/>
    <x v="5"/>
    <s v="Hennessy Hammock Expedition Asym Zip Hammock"/>
    <x v="7"/>
    <n v="169.95"/>
    <x v="4"/>
    <n v="679.8"/>
    <x v="8"/>
    <x v="3"/>
    <x v="2"/>
  </r>
  <r>
    <n v="523"/>
    <x v="61"/>
    <x v="12"/>
    <s v="MSR Carbon Reflex 1 Footprint"/>
    <x v="1"/>
    <n v="39.950000000000003"/>
    <x v="9"/>
    <n v="119.85000000000001"/>
    <x v="2"/>
    <x v="12"/>
    <x v="1"/>
  </r>
  <r>
    <n v="524"/>
    <x v="61"/>
    <x v="11"/>
    <s v="Mountain Hardwear EV 3 Footprint"/>
    <x v="11"/>
    <n v="70"/>
    <x v="8"/>
    <n v="350"/>
    <x v="6"/>
    <x v="47"/>
    <x v="1"/>
  </r>
  <r>
    <n v="525"/>
    <x v="61"/>
    <x v="15"/>
    <s v="Marmot Pulsar 1 Footprint"/>
    <x v="8"/>
    <n v="45"/>
    <x v="2"/>
    <n v="45"/>
    <x v="9"/>
    <x v="34"/>
    <x v="2"/>
  </r>
  <r>
    <n v="526"/>
    <x v="61"/>
    <x v="9"/>
    <s v="Big Agnes Lone Spring 2 Footprint"/>
    <x v="0"/>
    <n v="35"/>
    <x v="6"/>
    <n v="210"/>
    <x v="2"/>
    <x v="38"/>
    <x v="0"/>
  </r>
  <r>
    <n v="527"/>
    <x v="61"/>
    <x v="1"/>
    <s v="The North Face Phoenix 3 Tent"/>
    <x v="3"/>
    <n v="389"/>
    <x v="6"/>
    <n v="2334"/>
    <x v="1"/>
    <x v="6"/>
    <x v="2"/>
  </r>
  <r>
    <n v="528"/>
    <x v="61"/>
    <x v="10"/>
    <s v="Mountain Hardwear Trango 4 Tent"/>
    <x v="11"/>
    <n v="800"/>
    <x v="9"/>
    <n v="2400"/>
    <x v="8"/>
    <x v="40"/>
    <x v="2"/>
  </r>
  <r>
    <n v="529"/>
    <x v="61"/>
    <x v="2"/>
    <s v="MSR Mini Ground Hog Stake"/>
    <x v="1"/>
    <n v="2.95"/>
    <x v="1"/>
    <n v="20.650000000000002"/>
    <x v="5"/>
    <x v="43"/>
    <x v="0"/>
  </r>
  <r>
    <n v="530"/>
    <x v="62"/>
    <x v="7"/>
    <s v="Kelty Gunnison 3.2 Tent"/>
    <x v="10"/>
    <n v="249.95"/>
    <x v="6"/>
    <n v="1499.6999999999998"/>
    <x v="3"/>
    <x v="26"/>
    <x v="0"/>
  </r>
  <r>
    <n v="531"/>
    <x v="62"/>
    <x v="17"/>
    <s v="The North Face Phoenix 2 Footprint"/>
    <x v="3"/>
    <n v="45"/>
    <x v="4"/>
    <n v="180"/>
    <x v="4"/>
    <x v="12"/>
    <x v="1"/>
  </r>
  <r>
    <n v="532"/>
    <x v="62"/>
    <x v="7"/>
    <s v="The North Face Mica FL 1 Tent"/>
    <x v="3"/>
    <n v="329"/>
    <x v="1"/>
    <n v="2303"/>
    <x v="8"/>
    <x v="31"/>
    <x v="1"/>
  </r>
  <r>
    <n v="533"/>
    <x v="62"/>
    <x v="18"/>
    <s v="Marmot Firefly 2P Tent"/>
    <x v="8"/>
    <n v="319"/>
    <x v="2"/>
    <n v="319"/>
    <x v="3"/>
    <x v="36"/>
    <x v="2"/>
  </r>
  <r>
    <n v="534"/>
    <x v="63"/>
    <x v="16"/>
    <s v="Kelty Salida 4 Footprint"/>
    <x v="10"/>
    <n v="44.95"/>
    <x v="3"/>
    <n v="359.6"/>
    <x v="6"/>
    <x v="1"/>
    <x v="1"/>
  </r>
  <r>
    <n v="535"/>
    <x v="63"/>
    <x v="9"/>
    <s v="MSR Backcountry Barn Tent"/>
    <x v="1"/>
    <n v="849.95"/>
    <x v="5"/>
    <n v="8499.5"/>
    <x v="5"/>
    <x v="47"/>
    <x v="1"/>
  </r>
  <r>
    <n v="536"/>
    <x v="63"/>
    <x v="10"/>
    <s v="Big Agnes Fishhook UL1 Footprint"/>
    <x v="0"/>
    <n v="50"/>
    <x v="5"/>
    <n v="500"/>
    <x v="1"/>
    <x v="14"/>
    <x v="1"/>
  </r>
  <r>
    <n v="537"/>
    <x v="63"/>
    <x v="11"/>
    <s v="MSR Backcountry Barn Footprint"/>
    <x v="1"/>
    <n v="79.95"/>
    <x v="8"/>
    <n v="399.75"/>
    <x v="0"/>
    <x v="43"/>
    <x v="0"/>
  </r>
  <r>
    <n v="538"/>
    <x v="63"/>
    <x v="3"/>
    <s v="Eureka Copper Canyon 12 Tent"/>
    <x v="4"/>
    <n v="449"/>
    <x v="0"/>
    <n v="898"/>
    <x v="1"/>
    <x v="48"/>
    <x v="0"/>
  </r>
  <r>
    <n v="539"/>
    <x v="63"/>
    <x v="12"/>
    <s v="Marmot Pulsar 1 Tent"/>
    <x v="8"/>
    <n v="269"/>
    <x v="4"/>
    <n v="1076"/>
    <x v="5"/>
    <x v="38"/>
    <x v="0"/>
  </r>
  <r>
    <n v="540"/>
    <x v="63"/>
    <x v="5"/>
    <s v="Big Agnes Seedhouse SL1 Tent"/>
    <x v="0"/>
    <n v="269.95"/>
    <x v="6"/>
    <n v="1619.6999999999998"/>
    <x v="1"/>
    <x v="34"/>
    <x v="2"/>
  </r>
  <r>
    <n v="541"/>
    <x v="63"/>
    <x v="0"/>
    <s v="Big Agnes Jack Rabbit SL1 Tent"/>
    <x v="0"/>
    <n v="279.95"/>
    <x v="4"/>
    <n v="1119.8"/>
    <x v="1"/>
    <x v="38"/>
    <x v="0"/>
  </r>
  <r>
    <n v="542"/>
    <x v="63"/>
    <x v="3"/>
    <s v="Big Agnes Wyoming Trail 2 Camp Tent"/>
    <x v="0"/>
    <n v="349.95"/>
    <x v="7"/>
    <n v="3149.5499999999997"/>
    <x v="8"/>
    <x v="48"/>
    <x v="0"/>
  </r>
  <r>
    <n v="543"/>
    <x v="64"/>
    <x v="17"/>
    <s v="MSR Fury 2 Footprint"/>
    <x v="1"/>
    <n v="39.950000000000003"/>
    <x v="9"/>
    <n v="119.85000000000001"/>
    <x v="4"/>
    <x v="17"/>
    <x v="3"/>
  </r>
  <r>
    <n v="544"/>
    <x v="64"/>
    <x v="10"/>
    <s v="Kelty Frontier 6 Tent"/>
    <x v="10"/>
    <n v="1199.95"/>
    <x v="0"/>
    <n v="2399.9"/>
    <x v="9"/>
    <x v="3"/>
    <x v="2"/>
  </r>
  <r>
    <n v="545"/>
    <x v="64"/>
    <x v="16"/>
    <s v="NEMO Losi 3P Tent"/>
    <x v="6"/>
    <n v="349.95"/>
    <x v="6"/>
    <n v="2099.6999999999998"/>
    <x v="4"/>
    <x v="49"/>
    <x v="3"/>
  </r>
  <r>
    <n v="546"/>
    <x v="64"/>
    <x v="8"/>
    <s v="Marmot Limestone 6P Footprint"/>
    <x v="8"/>
    <n v="60"/>
    <x v="5"/>
    <n v="600"/>
    <x v="3"/>
    <x v="28"/>
    <x v="1"/>
  </r>
  <r>
    <n v="547"/>
    <x v="64"/>
    <x v="4"/>
    <s v="Exped Mira III Tent"/>
    <x v="5"/>
    <n v="439"/>
    <x v="2"/>
    <n v="439"/>
    <x v="2"/>
    <x v="38"/>
    <x v="0"/>
  </r>
  <r>
    <n v="548"/>
    <x v="64"/>
    <x v="6"/>
    <s v="Big Agnes Lone Spring 1 Footprint"/>
    <x v="0"/>
    <n v="30"/>
    <x v="5"/>
    <n v="300"/>
    <x v="3"/>
    <x v="12"/>
    <x v="1"/>
  </r>
  <r>
    <n v="549"/>
    <x v="64"/>
    <x v="16"/>
    <s v="NEMO Espri LE 3 Tent"/>
    <x v="6"/>
    <n v="329.95"/>
    <x v="0"/>
    <n v="659.9"/>
    <x v="4"/>
    <x v="42"/>
    <x v="2"/>
  </r>
  <r>
    <n v="550"/>
    <x v="65"/>
    <x v="9"/>
    <s v="Big Agnes Jack Rabbit SL2 Tent"/>
    <x v="0"/>
    <n v="299.95"/>
    <x v="9"/>
    <n v="899.84999999999991"/>
    <x v="5"/>
    <x v="49"/>
    <x v="3"/>
  </r>
  <r>
    <n v="551"/>
    <x v="65"/>
    <x v="14"/>
    <s v="NEMO Losi 2 Footprint"/>
    <x v="6"/>
    <n v="34.950000000000003"/>
    <x v="1"/>
    <n v="244.65000000000003"/>
    <x v="7"/>
    <x v="17"/>
    <x v="3"/>
  </r>
  <r>
    <n v="552"/>
    <x v="65"/>
    <x v="15"/>
    <s v="Big Agnes Copper Spur UL2 Tent"/>
    <x v="0"/>
    <n v="399.95"/>
    <x v="6"/>
    <n v="2399.6999999999998"/>
    <x v="8"/>
    <x v="21"/>
    <x v="3"/>
  </r>
  <r>
    <n v="553"/>
    <x v="65"/>
    <x v="11"/>
    <s v="Big Agnes Flying Diamond 8 Footprint"/>
    <x v="0"/>
    <n v="75"/>
    <x v="5"/>
    <n v="750"/>
    <x v="7"/>
    <x v="10"/>
    <x v="3"/>
  </r>
  <r>
    <n v="554"/>
    <x v="65"/>
    <x v="2"/>
    <s v="Exped Scout Hammock Combi"/>
    <x v="5"/>
    <n v="199"/>
    <x v="5"/>
    <n v="1990"/>
    <x v="2"/>
    <x v="38"/>
    <x v="0"/>
  </r>
  <r>
    <n v="555"/>
    <x v="65"/>
    <x v="6"/>
    <s v="Marmot Astral 3P Footprint"/>
    <x v="8"/>
    <n v="65"/>
    <x v="7"/>
    <n v="585"/>
    <x v="8"/>
    <x v="46"/>
    <x v="0"/>
  </r>
  <r>
    <n v="556"/>
    <x v="66"/>
    <x v="10"/>
    <s v="Big Agnes Flying Diamond 8 Tent"/>
    <x v="0"/>
    <n v="639.95000000000005"/>
    <x v="7"/>
    <n v="5759.55"/>
    <x v="5"/>
    <x v="6"/>
    <x v="2"/>
  </r>
  <r>
    <n v="557"/>
    <x v="66"/>
    <x v="5"/>
    <s v="Big Agnes Copper Spur UL4 Tent"/>
    <x v="0"/>
    <n v="599.95000000000005"/>
    <x v="0"/>
    <n v="1199.9000000000001"/>
    <x v="5"/>
    <x v="44"/>
    <x v="0"/>
  </r>
  <r>
    <n v="558"/>
    <x v="66"/>
    <x v="6"/>
    <s v="Mountain Hardwear SuperMega UL 1 Tent"/>
    <x v="11"/>
    <n v="350"/>
    <x v="9"/>
    <n v="1050"/>
    <x v="4"/>
    <x v="26"/>
    <x v="0"/>
  </r>
  <r>
    <n v="559"/>
    <x v="66"/>
    <x v="18"/>
    <s v="Outdoor Research Advanced Bivy Sack"/>
    <x v="12"/>
    <n v="319"/>
    <x v="1"/>
    <n v="2233"/>
    <x v="2"/>
    <x v="21"/>
    <x v="3"/>
  </r>
  <r>
    <n v="560"/>
    <x v="66"/>
    <x v="12"/>
    <s v="NEMO Obi 3P Footprint"/>
    <x v="6"/>
    <n v="54.95"/>
    <x v="5"/>
    <n v="549.5"/>
    <x v="8"/>
    <x v="30"/>
    <x v="3"/>
  </r>
  <r>
    <n v="561"/>
    <x v="66"/>
    <x v="15"/>
    <s v="The North Face Assault 2 Tent"/>
    <x v="3"/>
    <n v="439"/>
    <x v="3"/>
    <n v="3512"/>
    <x v="4"/>
    <x v="7"/>
    <x v="3"/>
  </r>
  <r>
    <n v="562"/>
    <x v="66"/>
    <x v="8"/>
    <s v="Exped Gemini II Footprint"/>
    <x v="5"/>
    <n v="59"/>
    <x v="7"/>
    <n v="531"/>
    <x v="9"/>
    <x v="47"/>
    <x v="1"/>
  </r>
  <r>
    <n v="563"/>
    <x v="67"/>
    <x v="11"/>
    <s v="Kelty Gunnison 3.2 Tent"/>
    <x v="10"/>
    <n v="249.95"/>
    <x v="1"/>
    <n v="1749.6499999999999"/>
    <x v="3"/>
    <x v="4"/>
    <x v="1"/>
  </r>
  <r>
    <n v="564"/>
    <x v="67"/>
    <x v="15"/>
    <s v="Big Agnes Three Forks Shelter"/>
    <x v="0"/>
    <n v="189.95"/>
    <x v="0"/>
    <n v="379.9"/>
    <x v="2"/>
    <x v="48"/>
    <x v="0"/>
  </r>
  <r>
    <n v="565"/>
    <x v="67"/>
    <x v="16"/>
    <s v="Big Agnes Jack Rabbit SL2 Tent"/>
    <x v="0"/>
    <n v="299.95"/>
    <x v="7"/>
    <n v="2699.5499999999997"/>
    <x v="0"/>
    <x v="39"/>
    <x v="2"/>
  </r>
  <r>
    <n v="566"/>
    <x v="67"/>
    <x v="7"/>
    <s v="Big Agnes Fishhook UL1 Footprint"/>
    <x v="0"/>
    <n v="50"/>
    <x v="3"/>
    <n v="400"/>
    <x v="0"/>
    <x v="10"/>
    <x v="3"/>
  </r>
  <r>
    <n v="567"/>
    <x v="67"/>
    <x v="12"/>
    <s v="Kelty Tailgater IPA Shelter"/>
    <x v="10"/>
    <n v="149.94999999999999"/>
    <x v="4"/>
    <n v="599.79999999999995"/>
    <x v="2"/>
    <x v="47"/>
    <x v="1"/>
  </r>
  <r>
    <n v="568"/>
    <x v="67"/>
    <x v="16"/>
    <s v="Exped Gemini II Tent"/>
    <x v="5"/>
    <n v="449"/>
    <x v="9"/>
    <n v="1347"/>
    <x v="2"/>
    <x v="0"/>
    <x v="0"/>
  </r>
  <r>
    <n v="569"/>
    <x v="67"/>
    <x v="11"/>
    <s v="Mountain Hardwear Trango 3.1 Tent"/>
    <x v="11"/>
    <n v="700"/>
    <x v="7"/>
    <n v="6300"/>
    <x v="0"/>
    <x v="32"/>
    <x v="0"/>
  </r>
  <r>
    <n v="570"/>
    <x v="67"/>
    <x v="7"/>
    <s v="Exped Scout Hammock Combi"/>
    <x v="5"/>
    <n v="199"/>
    <x v="6"/>
    <n v="1194"/>
    <x v="4"/>
    <x v="22"/>
    <x v="3"/>
  </r>
  <r>
    <n v="571"/>
    <x v="67"/>
    <x v="14"/>
    <s v="Marmot Pulsar 2 Footprint"/>
    <x v="8"/>
    <n v="55"/>
    <x v="9"/>
    <n v="165"/>
    <x v="0"/>
    <x v="35"/>
    <x v="2"/>
  </r>
  <r>
    <n v="572"/>
    <x v="68"/>
    <x v="1"/>
    <s v="Kelty Gunnison 1.2 Footprint"/>
    <x v="10"/>
    <n v="34.950000000000003"/>
    <x v="2"/>
    <n v="34.950000000000003"/>
    <x v="8"/>
    <x v="16"/>
    <x v="3"/>
  </r>
  <r>
    <n v="573"/>
    <x v="68"/>
    <x v="1"/>
    <s v="Mountain Hardwear Hoopla/Hoop Dreams Center Pole"/>
    <x v="11"/>
    <n v="40"/>
    <x v="7"/>
    <n v="360"/>
    <x v="1"/>
    <x v="1"/>
    <x v="1"/>
  </r>
  <r>
    <n v="574"/>
    <x v="68"/>
    <x v="13"/>
    <s v="MSR E-Wing Shelter"/>
    <x v="1"/>
    <n v="169.95"/>
    <x v="9"/>
    <n v="509.84999999999997"/>
    <x v="8"/>
    <x v="13"/>
    <x v="2"/>
  </r>
  <r>
    <n v="575"/>
    <x v="68"/>
    <x v="7"/>
    <s v="Sierra Designs Mojo 2 Footprint"/>
    <x v="2"/>
    <n v="49.95"/>
    <x v="7"/>
    <n v="449.55"/>
    <x v="0"/>
    <x v="2"/>
    <x v="0"/>
  </r>
  <r>
    <n v="576"/>
    <x v="68"/>
    <x v="3"/>
    <s v="Big Agnes Wyoming Trail 4 Footprint"/>
    <x v="0"/>
    <n v="70"/>
    <x v="0"/>
    <n v="140"/>
    <x v="4"/>
    <x v="41"/>
    <x v="3"/>
  </r>
  <r>
    <n v="577"/>
    <x v="68"/>
    <x v="15"/>
    <s v="Mountain Hardwear Trango 2 Footprint"/>
    <x v="11"/>
    <n v="75"/>
    <x v="0"/>
    <n v="150"/>
    <x v="0"/>
    <x v="44"/>
    <x v="0"/>
  </r>
  <r>
    <n v="578"/>
    <x v="68"/>
    <x v="0"/>
    <s v="Mountain Hardwear Direkt 2 Tent"/>
    <x v="11"/>
    <n v="500"/>
    <x v="8"/>
    <n v="2500"/>
    <x v="0"/>
    <x v="27"/>
    <x v="0"/>
  </r>
  <r>
    <n v="579"/>
    <x v="68"/>
    <x v="13"/>
    <s v="Kelty Gunnison 1.2 Footprint"/>
    <x v="10"/>
    <n v="34.950000000000003"/>
    <x v="5"/>
    <n v="349.5"/>
    <x v="3"/>
    <x v="46"/>
    <x v="0"/>
  </r>
  <r>
    <n v="580"/>
    <x v="68"/>
    <x v="9"/>
    <s v="Kelty Gunnison 1.2 Footprint"/>
    <x v="10"/>
    <n v="34.950000000000003"/>
    <x v="2"/>
    <n v="34.950000000000003"/>
    <x v="7"/>
    <x v="40"/>
    <x v="2"/>
  </r>
  <r>
    <n v="581"/>
    <x v="68"/>
    <x v="10"/>
    <s v="Big Agnes Wyoming Trail SL2 Footprint"/>
    <x v="0"/>
    <n v="85"/>
    <x v="5"/>
    <n v="850"/>
    <x v="5"/>
    <x v="24"/>
    <x v="3"/>
  </r>
  <r>
    <n v="582"/>
    <x v="68"/>
    <x v="4"/>
    <s v="Kelty Acadia 4 Tent"/>
    <x v="10"/>
    <n v="159.94999999999999"/>
    <x v="0"/>
    <n v="319.89999999999998"/>
    <x v="2"/>
    <x v="34"/>
    <x v="2"/>
  </r>
  <r>
    <n v="583"/>
    <x v="68"/>
    <x v="8"/>
    <s v="MSR CamRing Cord Tensioners - 4 Pack"/>
    <x v="1"/>
    <n v="12.95"/>
    <x v="8"/>
    <n v="64.75"/>
    <x v="5"/>
    <x v="20"/>
    <x v="2"/>
  </r>
  <r>
    <n v="584"/>
    <x v="69"/>
    <x v="12"/>
    <s v="Marmot Eos 1 Footprint"/>
    <x v="8"/>
    <n v="45"/>
    <x v="5"/>
    <n v="450"/>
    <x v="1"/>
    <x v="48"/>
    <x v="0"/>
  </r>
  <r>
    <n v="585"/>
    <x v="69"/>
    <x v="10"/>
    <s v="Marmot Pulsar 2 Footprint"/>
    <x v="8"/>
    <n v="55"/>
    <x v="6"/>
    <n v="330"/>
    <x v="2"/>
    <x v="41"/>
    <x v="3"/>
  </r>
  <r>
    <n v="586"/>
    <x v="69"/>
    <x v="1"/>
    <s v="Marmot Pulsar 1 Footprint"/>
    <x v="8"/>
    <n v="45"/>
    <x v="6"/>
    <n v="270"/>
    <x v="2"/>
    <x v="35"/>
    <x v="2"/>
  </r>
  <r>
    <n v="587"/>
    <x v="69"/>
    <x v="13"/>
    <s v="Big Agnes Lone Spring 2 Footprint"/>
    <x v="0"/>
    <n v="35"/>
    <x v="1"/>
    <n v="245"/>
    <x v="8"/>
    <x v="39"/>
    <x v="2"/>
  </r>
  <r>
    <n v="588"/>
    <x v="69"/>
    <x v="5"/>
    <s v="Eureka Copper Canyon 12 Tent"/>
    <x v="4"/>
    <n v="449"/>
    <x v="8"/>
    <n v="2245"/>
    <x v="7"/>
    <x v="48"/>
    <x v="0"/>
  </r>
  <r>
    <n v="589"/>
    <x v="69"/>
    <x v="0"/>
    <s v="Marmot Eclipse 3P Tent"/>
    <x v="8"/>
    <n v="439"/>
    <x v="4"/>
    <n v="1756"/>
    <x v="3"/>
    <x v="16"/>
    <x v="3"/>
  </r>
  <r>
    <n v="590"/>
    <x v="69"/>
    <x v="16"/>
    <s v="The North Face Mountain Manor 8 Tent"/>
    <x v="3"/>
    <n v="639"/>
    <x v="7"/>
    <n v="5751"/>
    <x v="0"/>
    <x v="16"/>
    <x v="3"/>
  </r>
  <r>
    <n v="591"/>
    <x v="69"/>
    <x v="8"/>
    <s v="MSR Twing Shelter"/>
    <x v="1"/>
    <n v="299.95"/>
    <x v="1"/>
    <n v="2099.65"/>
    <x v="9"/>
    <x v="6"/>
    <x v="2"/>
  </r>
  <r>
    <n v="592"/>
    <x v="69"/>
    <x v="12"/>
    <s v="Big Agnes Wyoming Trail 2 Camp Footprint"/>
    <x v="0"/>
    <n v="50"/>
    <x v="9"/>
    <n v="150"/>
    <x v="0"/>
    <x v="22"/>
    <x v="3"/>
  </r>
  <r>
    <n v="593"/>
    <x v="69"/>
    <x v="14"/>
    <s v="Big Agnes Fishhook UL2 Footprint"/>
    <x v="0"/>
    <n v="60"/>
    <x v="7"/>
    <n v="540"/>
    <x v="6"/>
    <x v="16"/>
    <x v="3"/>
  </r>
  <r>
    <n v="594"/>
    <x v="70"/>
    <x v="10"/>
    <s v="Mountain Hardwear Drifter 2 DP Tent"/>
    <x v="11"/>
    <n v="235"/>
    <x v="8"/>
    <n v="1175"/>
    <x v="2"/>
    <x v="1"/>
    <x v="1"/>
  </r>
  <r>
    <n v="595"/>
    <x v="70"/>
    <x v="15"/>
    <s v="Mountain Hardwear Drifter 3 DP Tent"/>
    <x v="11"/>
    <n v="285"/>
    <x v="7"/>
    <n v="2565"/>
    <x v="8"/>
    <x v="17"/>
    <x v="3"/>
  </r>
  <r>
    <n v="596"/>
    <x v="70"/>
    <x v="5"/>
    <s v="Exped Scout Hammock Combi"/>
    <x v="5"/>
    <n v="199"/>
    <x v="1"/>
    <n v="1393"/>
    <x v="8"/>
    <x v="20"/>
    <x v="2"/>
  </r>
  <r>
    <n v="597"/>
    <x v="70"/>
    <x v="5"/>
    <s v="Exped Mira III Footprint"/>
    <x v="5"/>
    <n v="69"/>
    <x v="4"/>
    <n v="276"/>
    <x v="3"/>
    <x v="31"/>
    <x v="1"/>
  </r>
  <r>
    <n v="598"/>
    <x v="70"/>
    <x v="11"/>
    <s v="Sierra Designs Mojo 2 Tent"/>
    <x v="2"/>
    <n v="399.95"/>
    <x v="4"/>
    <n v="1599.8"/>
    <x v="2"/>
    <x v="21"/>
    <x v="3"/>
  </r>
  <r>
    <n v="599"/>
    <x v="70"/>
    <x v="0"/>
    <s v="NEMO Frontier 3P Tent"/>
    <x v="6"/>
    <n v="429.95"/>
    <x v="7"/>
    <n v="3869.5499999999997"/>
    <x v="5"/>
    <x v="21"/>
    <x v="3"/>
  </r>
  <r>
    <n v="600"/>
    <x v="71"/>
    <x v="12"/>
    <s v="Kelty Trail Ridge 2 Tent"/>
    <x v="10"/>
    <n v="179.95"/>
    <x v="6"/>
    <n v="1079.6999999999998"/>
    <x v="0"/>
    <x v="40"/>
    <x v="2"/>
  </r>
  <r>
    <n v="601"/>
    <x v="71"/>
    <x v="16"/>
    <s v="Big Agnes Tensleep Station 6 Tent"/>
    <x v="0"/>
    <n v="449.95"/>
    <x v="9"/>
    <n v="1349.85"/>
    <x v="7"/>
    <x v="27"/>
    <x v="0"/>
  </r>
  <r>
    <n v="602"/>
    <x v="71"/>
    <x v="14"/>
    <s v="NEMO Obi 1P Footprint"/>
    <x v="6"/>
    <n v="44.95"/>
    <x v="1"/>
    <n v="314.65000000000003"/>
    <x v="8"/>
    <x v="7"/>
    <x v="3"/>
  </r>
  <r>
    <n v="603"/>
    <x v="71"/>
    <x v="1"/>
    <s v="Big Agnes Fishhook UL2 Tent"/>
    <x v="0"/>
    <n v="399.95"/>
    <x v="1"/>
    <n v="2799.65"/>
    <x v="9"/>
    <x v="37"/>
    <x v="2"/>
  </r>
  <r>
    <n v="604"/>
    <x v="71"/>
    <x v="6"/>
    <s v="Exped Gemini III Tent"/>
    <x v="5"/>
    <n v="499"/>
    <x v="9"/>
    <n v="1497"/>
    <x v="6"/>
    <x v="44"/>
    <x v="0"/>
  </r>
  <r>
    <n v="605"/>
    <x v="71"/>
    <x v="14"/>
    <s v="MSR Hubba Hubba 2p Footprint"/>
    <x v="1"/>
    <n v="39.950000000000003"/>
    <x v="0"/>
    <n v="79.900000000000006"/>
    <x v="5"/>
    <x v="30"/>
    <x v="3"/>
  </r>
  <r>
    <n v="606"/>
    <x v="71"/>
    <x v="17"/>
    <s v="The North Face Phoenix 2 Tent"/>
    <x v="3"/>
    <n v="329"/>
    <x v="9"/>
    <n v="987"/>
    <x v="7"/>
    <x v="46"/>
    <x v="0"/>
  </r>
  <r>
    <n v="607"/>
    <x v="71"/>
    <x v="1"/>
    <s v="Big Agnes Wyoming Trail 4 Tent"/>
    <x v="0"/>
    <n v="499.95"/>
    <x v="0"/>
    <n v="999.9"/>
    <x v="2"/>
    <x v="39"/>
    <x v="2"/>
  </r>
  <r>
    <n v="608"/>
    <x v="72"/>
    <x v="8"/>
    <s v="Kelty Gunnison 4.2 Tent"/>
    <x v="10"/>
    <n v="289.95"/>
    <x v="1"/>
    <n v="2029.6499999999999"/>
    <x v="0"/>
    <x v="9"/>
    <x v="1"/>
  </r>
  <r>
    <n v="609"/>
    <x v="72"/>
    <x v="5"/>
    <s v="Big Agnes Jack Rabbit SL2 Tent"/>
    <x v="0"/>
    <n v="299.95"/>
    <x v="1"/>
    <n v="2099.65"/>
    <x v="7"/>
    <x v="33"/>
    <x v="0"/>
  </r>
  <r>
    <n v="610"/>
    <x v="72"/>
    <x v="5"/>
    <s v="Hennessy Hammock Hyperlight Asym Zip Hammock"/>
    <x v="7"/>
    <n v="259.95"/>
    <x v="2"/>
    <n v="259.95"/>
    <x v="8"/>
    <x v="26"/>
    <x v="0"/>
  </r>
  <r>
    <n v="611"/>
    <x v="72"/>
    <x v="12"/>
    <s v="MSR Mini Ground Hog Stake"/>
    <x v="1"/>
    <n v="2.95"/>
    <x v="0"/>
    <n v="5.9"/>
    <x v="6"/>
    <x v="32"/>
    <x v="0"/>
  </r>
  <r>
    <n v="612"/>
    <x v="72"/>
    <x v="2"/>
    <s v="Kelty Trail Ridge 3 Footprint"/>
    <x v="10"/>
    <n v="39.950000000000003"/>
    <x v="6"/>
    <n v="239.70000000000002"/>
    <x v="4"/>
    <x v="20"/>
    <x v="2"/>
  </r>
  <r>
    <n v="613"/>
    <x v="72"/>
    <x v="0"/>
    <s v="Big Agnes Fishhook UL1 Footprint"/>
    <x v="0"/>
    <n v="50"/>
    <x v="2"/>
    <n v="50"/>
    <x v="1"/>
    <x v="28"/>
    <x v="1"/>
  </r>
  <r>
    <n v="614"/>
    <x v="72"/>
    <x v="14"/>
    <s v="Sierra Designs Flash 3 Tent"/>
    <x v="2"/>
    <n v="389.95"/>
    <x v="1"/>
    <n v="2729.65"/>
    <x v="5"/>
    <x v="9"/>
    <x v="1"/>
  </r>
  <r>
    <n v="615"/>
    <x v="73"/>
    <x v="17"/>
    <s v="Easton Mountain Products Kilo 3P Footprint"/>
    <x v="9"/>
    <n v="49.95"/>
    <x v="5"/>
    <n v="499.5"/>
    <x v="4"/>
    <x v="20"/>
    <x v="2"/>
  </r>
  <r>
    <n v="616"/>
    <x v="73"/>
    <x v="15"/>
    <s v="Sierra Designs Mojo 2 Footprint"/>
    <x v="2"/>
    <n v="49.95"/>
    <x v="1"/>
    <n v="349.65000000000003"/>
    <x v="7"/>
    <x v="47"/>
    <x v="1"/>
  </r>
  <r>
    <n v="617"/>
    <x v="73"/>
    <x v="4"/>
    <s v="Eureka Copper Canyon 6 Tent"/>
    <x v="4"/>
    <n v="249"/>
    <x v="8"/>
    <n v="1245"/>
    <x v="7"/>
    <x v="17"/>
    <x v="3"/>
  </r>
  <r>
    <n v="618"/>
    <x v="73"/>
    <x v="17"/>
    <s v="MSR Nook 2 Footprint"/>
    <x v="1"/>
    <n v="39.950000000000003"/>
    <x v="6"/>
    <n v="239.70000000000002"/>
    <x v="3"/>
    <x v="44"/>
    <x v="0"/>
  </r>
  <r>
    <n v="619"/>
    <x v="73"/>
    <x v="14"/>
    <s v="MSR Night Glow Zipper Pulls"/>
    <x v="1"/>
    <n v="9.9499999999999993"/>
    <x v="0"/>
    <n v="19.899999999999999"/>
    <x v="1"/>
    <x v="43"/>
    <x v="0"/>
  </r>
  <r>
    <n v="620"/>
    <x v="73"/>
    <x v="15"/>
    <s v="Eureka Copper Canyon 8 Tent"/>
    <x v="4"/>
    <n v="379"/>
    <x v="0"/>
    <n v="758"/>
    <x v="8"/>
    <x v="28"/>
    <x v="1"/>
  </r>
  <r>
    <n v="621"/>
    <x v="73"/>
    <x v="2"/>
    <s v="The North Face Square Gear Loft"/>
    <x v="3"/>
    <n v="20"/>
    <x v="9"/>
    <n v="60"/>
    <x v="9"/>
    <x v="14"/>
    <x v="1"/>
  </r>
  <r>
    <n v="622"/>
    <x v="74"/>
    <x v="3"/>
    <s v="MSR Nook 2 Tent"/>
    <x v="1"/>
    <n v="399.95"/>
    <x v="3"/>
    <n v="3199.6"/>
    <x v="2"/>
    <x v="32"/>
    <x v="0"/>
  </r>
  <r>
    <n v="623"/>
    <x v="74"/>
    <x v="13"/>
    <s v="Exped Mira II Footprint"/>
    <x v="5"/>
    <n v="59"/>
    <x v="7"/>
    <n v="531"/>
    <x v="6"/>
    <x v="13"/>
    <x v="2"/>
  </r>
  <r>
    <n v="624"/>
    <x v="74"/>
    <x v="9"/>
    <s v="The North Face Kings Canyon 2 Footprint"/>
    <x v="3"/>
    <n v="40"/>
    <x v="8"/>
    <n v="200"/>
    <x v="4"/>
    <x v="46"/>
    <x v="0"/>
  </r>
  <r>
    <n v="625"/>
    <x v="74"/>
    <x v="7"/>
    <s v="Marmot Eclipse 3P Tent"/>
    <x v="8"/>
    <n v="439"/>
    <x v="3"/>
    <n v="3512"/>
    <x v="7"/>
    <x v="42"/>
    <x v="2"/>
  </r>
  <r>
    <n v="626"/>
    <x v="74"/>
    <x v="11"/>
    <s v="Kelty Mach 6 Tent"/>
    <x v="10"/>
    <n v="499.95"/>
    <x v="3"/>
    <n v="3999.6"/>
    <x v="8"/>
    <x v="10"/>
    <x v="3"/>
  </r>
  <r>
    <n v="627"/>
    <x v="74"/>
    <x v="11"/>
    <s v="Mountain Hardwear EV 2 Tent Footprint"/>
    <x v="11"/>
    <n v="55"/>
    <x v="0"/>
    <n v="110"/>
    <x v="8"/>
    <x v="10"/>
    <x v="3"/>
  </r>
  <r>
    <n v="628"/>
    <x v="74"/>
    <x v="6"/>
    <s v="Big Agnes Fly Creek UL1 Footprint"/>
    <x v="0"/>
    <n v="50"/>
    <x v="5"/>
    <n v="500"/>
    <x v="0"/>
    <x v="37"/>
    <x v="2"/>
  </r>
  <r>
    <n v="629"/>
    <x v="74"/>
    <x v="12"/>
    <s v="MSR Carbon Reflex 3 Tent"/>
    <x v="1"/>
    <n v="649.95000000000005"/>
    <x v="6"/>
    <n v="3899.7000000000003"/>
    <x v="5"/>
    <x v="17"/>
    <x v="3"/>
  </r>
  <r>
    <n v="630"/>
    <x v="74"/>
    <x v="11"/>
    <s v="Mountain Hardwear SuperMega UL 1 Footprint"/>
    <x v="11"/>
    <n v="45"/>
    <x v="4"/>
    <n v="180"/>
    <x v="2"/>
    <x v="42"/>
    <x v="2"/>
  </r>
  <r>
    <n v="631"/>
    <x v="74"/>
    <x v="18"/>
    <s v="Easton Mountain Products Kilo 3P Footprint"/>
    <x v="9"/>
    <n v="49.95"/>
    <x v="0"/>
    <n v="99.9"/>
    <x v="6"/>
    <x v="22"/>
    <x v="3"/>
  </r>
  <r>
    <n v="632"/>
    <x v="75"/>
    <x v="14"/>
    <s v="Big Agnes Jack Rabbit SL1 Tent"/>
    <x v="0"/>
    <n v="279.95"/>
    <x v="6"/>
    <n v="1679.6999999999998"/>
    <x v="0"/>
    <x v="17"/>
    <x v="3"/>
  </r>
  <r>
    <n v="633"/>
    <x v="75"/>
    <x v="14"/>
    <s v="Marmot Thor 3P Footprint"/>
    <x v="8"/>
    <n v="70"/>
    <x v="1"/>
    <n v="490"/>
    <x v="4"/>
    <x v="5"/>
    <x v="3"/>
  </r>
  <r>
    <n v="634"/>
    <x v="75"/>
    <x v="10"/>
    <s v="MSR LED Tent Lights"/>
    <x v="1"/>
    <n v="15.95"/>
    <x v="2"/>
    <n v="15.95"/>
    <x v="2"/>
    <x v="7"/>
    <x v="3"/>
  </r>
  <r>
    <n v="635"/>
    <x v="75"/>
    <x v="10"/>
    <s v="The North Face Mica FL 1 Tent"/>
    <x v="3"/>
    <n v="329"/>
    <x v="1"/>
    <n v="2303"/>
    <x v="4"/>
    <x v="42"/>
    <x v="2"/>
  </r>
  <r>
    <n v="636"/>
    <x v="76"/>
    <x v="13"/>
    <s v="Marmot Limelight 3P Tent"/>
    <x v="8"/>
    <n v="279"/>
    <x v="1"/>
    <n v="1953"/>
    <x v="5"/>
    <x v="15"/>
    <x v="0"/>
  </r>
  <r>
    <n v="637"/>
    <x v="76"/>
    <x v="18"/>
    <s v="Kelty Salida 2 Footprint"/>
    <x v="10"/>
    <n v="34.950000000000003"/>
    <x v="8"/>
    <n v="174.75"/>
    <x v="1"/>
    <x v="45"/>
    <x v="3"/>
  </r>
  <r>
    <n v="638"/>
    <x v="76"/>
    <x v="6"/>
    <s v="MSR Fury 2 Tent"/>
    <x v="1"/>
    <n v="579.95000000000005"/>
    <x v="4"/>
    <n v="2319.8000000000002"/>
    <x v="7"/>
    <x v="42"/>
    <x v="2"/>
  </r>
  <r>
    <n v="639"/>
    <x v="76"/>
    <x v="2"/>
    <s v="Marmot Eos 1 Footprint"/>
    <x v="8"/>
    <n v="45"/>
    <x v="5"/>
    <n v="450"/>
    <x v="6"/>
    <x v="36"/>
    <x v="2"/>
  </r>
  <r>
    <n v="640"/>
    <x v="76"/>
    <x v="13"/>
    <s v="Big Agnes Tensleep Station 4 Tent"/>
    <x v="0"/>
    <n v="379.95"/>
    <x v="8"/>
    <n v="1899.75"/>
    <x v="9"/>
    <x v="27"/>
    <x v="0"/>
  </r>
  <r>
    <n v="641"/>
    <x v="76"/>
    <x v="6"/>
    <s v="Eureka Floor Saver Rectangular - Large"/>
    <x v="4"/>
    <n v="18"/>
    <x v="6"/>
    <n v="108"/>
    <x v="6"/>
    <x v="24"/>
    <x v="3"/>
  </r>
  <r>
    <n v="642"/>
    <x v="76"/>
    <x v="0"/>
    <s v="Big Agnes Jack Rabbit SL3 Footprint"/>
    <x v="0"/>
    <n v="60"/>
    <x v="6"/>
    <n v="360"/>
    <x v="7"/>
    <x v="13"/>
    <x v="2"/>
  </r>
  <r>
    <n v="643"/>
    <x v="76"/>
    <x v="5"/>
    <s v="Marmot Pulsar 2 Tent"/>
    <x v="8"/>
    <n v="349"/>
    <x v="9"/>
    <n v="1047"/>
    <x v="0"/>
    <x v="11"/>
    <x v="2"/>
  </r>
  <r>
    <n v="644"/>
    <x v="76"/>
    <x v="13"/>
    <s v="NEMO Meta 2P Footprint"/>
    <x v="6"/>
    <n v="49.95"/>
    <x v="9"/>
    <n v="149.85000000000002"/>
    <x v="1"/>
    <x v="1"/>
    <x v="1"/>
  </r>
  <r>
    <n v="645"/>
    <x v="77"/>
    <x v="11"/>
    <s v="Big Agnes Scout UL2 Tent"/>
    <x v="0"/>
    <n v="279.95"/>
    <x v="9"/>
    <n v="839.84999999999991"/>
    <x v="2"/>
    <x v="46"/>
    <x v="0"/>
  </r>
  <r>
    <n v="646"/>
    <x v="77"/>
    <x v="7"/>
    <s v="Eureka Floor Saver Square - Medium"/>
    <x v="4"/>
    <n v="22"/>
    <x v="2"/>
    <n v="22"/>
    <x v="9"/>
    <x v="18"/>
    <x v="1"/>
  </r>
  <r>
    <n v="647"/>
    <x v="77"/>
    <x v="16"/>
    <s v="The North Face Phoenix 3 Footprint"/>
    <x v="3"/>
    <n v="45"/>
    <x v="0"/>
    <n v="90"/>
    <x v="3"/>
    <x v="14"/>
    <x v="1"/>
  </r>
  <r>
    <n v="648"/>
    <x v="77"/>
    <x v="5"/>
    <s v="MSR Reflective Utility Cord Kit"/>
    <x v="1"/>
    <n v="22.95"/>
    <x v="4"/>
    <n v="91.8"/>
    <x v="4"/>
    <x v="26"/>
    <x v="0"/>
  </r>
  <r>
    <n v="649"/>
    <x v="77"/>
    <x v="17"/>
    <s v="Mountain Hardwear Hoopla/Hoop Dreams Center Pole"/>
    <x v="11"/>
    <n v="40"/>
    <x v="6"/>
    <n v="240"/>
    <x v="2"/>
    <x v="5"/>
    <x v="3"/>
  </r>
  <r>
    <n v="650"/>
    <x v="77"/>
    <x v="5"/>
    <s v="Big Agnes Fly Creek 1 Platinum Tent"/>
    <x v="0"/>
    <n v="449.95"/>
    <x v="0"/>
    <n v="899.9"/>
    <x v="5"/>
    <x v="11"/>
    <x v="2"/>
  </r>
  <r>
    <n v="651"/>
    <x v="77"/>
    <x v="6"/>
    <s v="Kelty Mach 4 Tent"/>
    <x v="10"/>
    <n v="399.95"/>
    <x v="5"/>
    <n v="3999.5"/>
    <x v="7"/>
    <x v="38"/>
    <x v="0"/>
  </r>
  <r>
    <n v="652"/>
    <x v="77"/>
    <x v="3"/>
    <s v="Eureka Rectangular Floor Saver - Small"/>
    <x v="4"/>
    <n v="14"/>
    <x v="4"/>
    <n v="56"/>
    <x v="8"/>
    <x v="28"/>
    <x v="1"/>
  </r>
  <r>
    <n v="653"/>
    <x v="77"/>
    <x v="1"/>
    <s v="Kelty Gunnison 1.2 Footprint"/>
    <x v="10"/>
    <n v="34.950000000000003"/>
    <x v="6"/>
    <n v="209.70000000000002"/>
    <x v="3"/>
    <x v="25"/>
    <x v="0"/>
  </r>
  <r>
    <n v="654"/>
    <x v="78"/>
    <x v="12"/>
    <s v="Kelty Salida 4 Tent"/>
    <x v="10"/>
    <n v="229.95"/>
    <x v="3"/>
    <n v="1839.6"/>
    <x v="1"/>
    <x v="30"/>
    <x v="3"/>
  </r>
  <r>
    <n v="655"/>
    <x v="78"/>
    <x v="14"/>
    <s v="Mountain Hardwear Trango 2 Tent"/>
    <x v="11"/>
    <n v="590"/>
    <x v="4"/>
    <n v="2360"/>
    <x v="2"/>
    <x v="10"/>
    <x v="3"/>
  </r>
  <r>
    <n v="656"/>
    <x v="78"/>
    <x v="17"/>
    <s v="Kelty Gunnison 1.2 Tent"/>
    <x v="10"/>
    <n v="179.95"/>
    <x v="9"/>
    <n v="539.84999999999991"/>
    <x v="7"/>
    <x v="33"/>
    <x v="0"/>
  </r>
  <r>
    <n v="657"/>
    <x v="78"/>
    <x v="1"/>
    <s v="Big Agnes Jack Rabbit SL2 Footprint"/>
    <x v="0"/>
    <n v="50"/>
    <x v="9"/>
    <n v="150"/>
    <x v="8"/>
    <x v="47"/>
    <x v="1"/>
  </r>
  <r>
    <n v="658"/>
    <x v="78"/>
    <x v="2"/>
    <s v="NEMO Losi 2P Tent"/>
    <x v="6"/>
    <n v="319.95"/>
    <x v="9"/>
    <n v="959.84999999999991"/>
    <x v="5"/>
    <x v="8"/>
    <x v="1"/>
  </r>
  <r>
    <n v="659"/>
    <x v="78"/>
    <x v="7"/>
    <s v="Marmot Limelight 2P Tent"/>
    <x v="8"/>
    <n v="219"/>
    <x v="0"/>
    <n v="438"/>
    <x v="4"/>
    <x v="0"/>
    <x v="0"/>
  </r>
  <r>
    <n v="660"/>
    <x v="78"/>
    <x v="10"/>
    <s v="Big Agnes Wyoming Trail 2 Camp Tent"/>
    <x v="0"/>
    <n v="349.95"/>
    <x v="4"/>
    <n v="1399.8"/>
    <x v="7"/>
    <x v="20"/>
    <x v="2"/>
  </r>
  <r>
    <n v="661"/>
    <x v="78"/>
    <x v="15"/>
    <s v="MSR Carbon Reflex 3 Tent"/>
    <x v="1"/>
    <n v="649.95000000000005"/>
    <x v="4"/>
    <n v="2599.8000000000002"/>
    <x v="6"/>
    <x v="20"/>
    <x v="2"/>
  </r>
  <r>
    <n v="662"/>
    <x v="78"/>
    <x v="6"/>
    <s v="Big Agnes Fishhook UL2 Footprint"/>
    <x v="0"/>
    <n v="60"/>
    <x v="7"/>
    <n v="540"/>
    <x v="5"/>
    <x v="3"/>
    <x v="2"/>
  </r>
  <r>
    <n v="663"/>
    <x v="78"/>
    <x v="16"/>
    <s v="Kelty Cabana - Large"/>
    <x v="10"/>
    <n v="99.95"/>
    <x v="0"/>
    <n v="199.9"/>
    <x v="5"/>
    <x v="28"/>
    <x v="1"/>
  </r>
  <r>
    <n v="664"/>
    <x v="78"/>
    <x v="6"/>
    <s v="Outdoor Research Aurora Bivy"/>
    <x v="12"/>
    <n v="199"/>
    <x v="1"/>
    <n v="1393"/>
    <x v="6"/>
    <x v="4"/>
    <x v="1"/>
  </r>
  <r>
    <n v="665"/>
    <x v="79"/>
    <x v="8"/>
    <s v="The North Face Kings Canyon 3 Tent"/>
    <x v="3"/>
    <n v="429"/>
    <x v="3"/>
    <n v="3432"/>
    <x v="8"/>
    <x v="25"/>
    <x v="0"/>
  </r>
  <r>
    <n v="666"/>
    <x v="79"/>
    <x v="3"/>
    <s v="Big Agnes Wyoming Trail 2 Camp Footprint"/>
    <x v="0"/>
    <n v="50"/>
    <x v="8"/>
    <n v="250"/>
    <x v="3"/>
    <x v="17"/>
    <x v="3"/>
  </r>
  <r>
    <n v="667"/>
    <x v="79"/>
    <x v="16"/>
    <s v="MSR Night Glow Zipper Pulls"/>
    <x v="1"/>
    <n v="9.9499999999999993"/>
    <x v="9"/>
    <n v="29.849999999999998"/>
    <x v="6"/>
    <x v="4"/>
    <x v="1"/>
  </r>
  <r>
    <n v="668"/>
    <x v="79"/>
    <x v="18"/>
    <s v="The North Face Phoenix 2 Tent"/>
    <x v="3"/>
    <n v="329"/>
    <x v="0"/>
    <n v="658"/>
    <x v="1"/>
    <x v="13"/>
    <x v="2"/>
  </r>
  <r>
    <n v="669"/>
    <x v="79"/>
    <x v="12"/>
    <s v="MSR Gear Shed Vestibule for Hubba or Hubba Hubba Tent"/>
    <x v="1"/>
    <n v="169.95"/>
    <x v="9"/>
    <n v="509.84999999999997"/>
    <x v="9"/>
    <x v="42"/>
    <x v="2"/>
  </r>
  <r>
    <n v="670"/>
    <x v="80"/>
    <x v="15"/>
    <s v="Big Agnes Jack Rabbit SL4 Footprint"/>
    <x v="0"/>
    <n v="70"/>
    <x v="3"/>
    <n v="560"/>
    <x v="8"/>
    <x v="14"/>
    <x v="1"/>
  </r>
  <r>
    <n v="671"/>
    <x v="80"/>
    <x v="1"/>
    <s v="Marmot Pulsar 2 Footprint"/>
    <x v="8"/>
    <n v="55"/>
    <x v="4"/>
    <n v="220"/>
    <x v="6"/>
    <x v="10"/>
    <x v="3"/>
  </r>
  <r>
    <n v="672"/>
    <x v="80"/>
    <x v="3"/>
    <s v="Marmot Thor 3P Tent"/>
    <x v="8"/>
    <n v="599"/>
    <x v="5"/>
    <n v="5990"/>
    <x v="4"/>
    <x v="4"/>
    <x v="1"/>
  </r>
  <r>
    <n v="673"/>
    <x v="80"/>
    <x v="4"/>
    <s v="Marmot Eos 1 Footprint"/>
    <x v="8"/>
    <n v="45"/>
    <x v="2"/>
    <n v="45"/>
    <x v="8"/>
    <x v="38"/>
    <x v="0"/>
  </r>
  <r>
    <n v="674"/>
    <x v="80"/>
    <x v="5"/>
    <s v="Sierra Designs Mojo 2 Tent"/>
    <x v="2"/>
    <n v="399.95"/>
    <x v="8"/>
    <n v="1999.75"/>
    <x v="9"/>
    <x v="44"/>
    <x v="0"/>
  </r>
  <r>
    <n v="675"/>
    <x v="80"/>
    <x v="17"/>
    <s v="The North Face Mica FL 1 Footprint"/>
    <x v="3"/>
    <n v="45"/>
    <x v="2"/>
    <n v="45"/>
    <x v="2"/>
    <x v="32"/>
    <x v="0"/>
  </r>
  <r>
    <n v="676"/>
    <x v="81"/>
    <x v="15"/>
    <s v="MSR Nook Gear Shed"/>
    <x v="1"/>
    <n v="169.95"/>
    <x v="4"/>
    <n v="679.8"/>
    <x v="6"/>
    <x v="28"/>
    <x v="1"/>
  </r>
  <r>
    <n v="677"/>
    <x v="81"/>
    <x v="15"/>
    <s v="Big Agnes Seedhouse SL 3 Footprint"/>
    <x v="0"/>
    <n v="65"/>
    <x v="8"/>
    <n v="325"/>
    <x v="5"/>
    <x v="3"/>
    <x v="2"/>
  </r>
  <r>
    <n v="678"/>
    <x v="81"/>
    <x v="0"/>
    <s v="Big Agnes Jack Rabbit SL1 Footprint"/>
    <x v="0"/>
    <n v="40"/>
    <x v="5"/>
    <n v="400"/>
    <x v="0"/>
    <x v="45"/>
    <x v="3"/>
  </r>
  <r>
    <n v="679"/>
    <x v="81"/>
    <x v="5"/>
    <s v="MSR Backcountry Barn Tent"/>
    <x v="1"/>
    <n v="849.95"/>
    <x v="9"/>
    <n v="2549.8500000000004"/>
    <x v="2"/>
    <x v="5"/>
    <x v="3"/>
  </r>
  <r>
    <n v="680"/>
    <x v="81"/>
    <x v="14"/>
    <s v="Easton Mountain Products Rimrock 3 Tent"/>
    <x v="9"/>
    <n v="329"/>
    <x v="4"/>
    <n v="1316"/>
    <x v="4"/>
    <x v="23"/>
    <x v="1"/>
  </r>
  <r>
    <n v="681"/>
    <x v="81"/>
    <x v="6"/>
    <s v="Marmot Aura 2P Tent"/>
    <x v="8"/>
    <n v="359"/>
    <x v="2"/>
    <n v="359"/>
    <x v="5"/>
    <x v="20"/>
    <x v="2"/>
  </r>
  <r>
    <n v="682"/>
    <x v="81"/>
    <x v="0"/>
    <s v="Mountain Hardwear EV 3 Footprint"/>
    <x v="11"/>
    <n v="70"/>
    <x v="8"/>
    <n v="350"/>
    <x v="3"/>
    <x v="38"/>
    <x v="0"/>
  </r>
  <r>
    <n v="683"/>
    <x v="81"/>
    <x v="10"/>
    <s v="Big Agnes Lone Spring 1 Tent"/>
    <x v="0"/>
    <n v="189.95"/>
    <x v="7"/>
    <n v="1709.55"/>
    <x v="8"/>
    <x v="21"/>
    <x v="3"/>
  </r>
  <r>
    <n v="684"/>
    <x v="82"/>
    <x v="8"/>
    <s v="Big Agnes Flying Diamond 4 Tent"/>
    <x v="0"/>
    <n v="439.95"/>
    <x v="7"/>
    <n v="3959.5499999999997"/>
    <x v="3"/>
    <x v="33"/>
    <x v="0"/>
  </r>
  <r>
    <n v="685"/>
    <x v="82"/>
    <x v="13"/>
    <s v="Big Agnes Lone Spring 1 Footprint"/>
    <x v="0"/>
    <n v="30"/>
    <x v="1"/>
    <n v="210"/>
    <x v="6"/>
    <x v="20"/>
    <x v="2"/>
  </r>
  <r>
    <n v="686"/>
    <x v="82"/>
    <x v="0"/>
    <s v="MSR Hubba Hubba 2p Footprint"/>
    <x v="1"/>
    <n v="39.950000000000003"/>
    <x v="1"/>
    <n v="279.65000000000003"/>
    <x v="6"/>
    <x v="16"/>
    <x v="3"/>
  </r>
  <r>
    <n v="687"/>
    <x v="82"/>
    <x v="0"/>
    <s v="MSR Ultralight Utility Cord Kit"/>
    <x v="1"/>
    <n v="19.95"/>
    <x v="4"/>
    <n v="79.8"/>
    <x v="4"/>
    <x v="13"/>
    <x v="2"/>
  </r>
  <r>
    <n v="688"/>
    <x v="82"/>
    <x v="4"/>
    <s v="The North Face VE-25 Tent"/>
    <x v="3"/>
    <n v="619"/>
    <x v="8"/>
    <n v="3095"/>
    <x v="6"/>
    <x v="23"/>
    <x v="1"/>
  </r>
  <r>
    <n v="689"/>
    <x v="82"/>
    <x v="13"/>
    <s v="NEMO Obi 1P Footprint"/>
    <x v="6"/>
    <n v="44.95"/>
    <x v="7"/>
    <n v="404.55"/>
    <x v="1"/>
    <x v="19"/>
    <x v="3"/>
  </r>
  <r>
    <n v="690"/>
    <x v="82"/>
    <x v="13"/>
    <s v="Big Agnes Fly Creek UL1 Footprint"/>
    <x v="0"/>
    <n v="50"/>
    <x v="9"/>
    <n v="150"/>
    <x v="7"/>
    <x v="10"/>
    <x v="3"/>
  </r>
  <r>
    <n v="691"/>
    <x v="83"/>
    <x v="3"/>
    <s v="Hennessy Hammock Explorer Ultralight Asym Classic Hammock"/>
    <x v="7"/>
    <n v="259.95"/>
    <x v="7"/>
    <n v="2339.5499999999997"/>
    <x v="5"/>
    <x v="5"/>
    <x v="3"/>
  </r>
  <r>
    <n v="692"/>
    <x v="83"/>
    <x v="4"/>
    <s v="NEMO Losi 3P Tent"/>
    <x v="6"/>
    <n v="349.95"/>
    <x v="6"/>
    <n v="2099.6999999999998"/>
    <x v="1"/>
    <x v="27"/>
    <x v="0"/>
  </r>
  <r>
    <n v="693"/>
    <x v="83"/>
    <x v="12"/>
    <s v="Hennessy Hammock Explorer Deluxe Asym Zip"/>
    <x v="7"/>
    <n v="229.95"/>
    <x v="8"/>
    <n v="1149.75"/>
    <x v="0"/>
    <x v="22"/>
    <x v="3"/>
  </r>
  <r>
    <n v="694"/>
    <x v="83"/>
    <x v="1"/>
    <s v="Big Agnes Big House 6 Footprint"/>
    <x v="0"/>
    <n v="55"/>
    <x v="3"/>
    <n v="440"/>
    <x v="1"/>
    <x v="15"/>
    <x v="0"/>
  </r>
  <r>
    <n v="695"/>
    <x v="83"/>
    <x v="17"/>
    <s v="Big Agnes Slater UL1+ Footprint"/>
    <x v="0"/>
    <n v="50"/>
    <x v="4"/>
    <n v="200"/>
    <x v="3"/>
    <x v="11"/>
    <x v="2"/>
  </r>
  <r>
    <n v="696"/>
    <x v="83"/>
    <x v="3"/>
    <s v="Marmot Eclipse 3P Tent"/>
    <x v="8"/>
    <n v="439"/>
    <x v="0"/>
    <n v="878"/>
    <x v="0"/>
    <x v="12"/>
    <x v="1"/>
  </r>
  <r>
    <n v="697"/>
    <x v="83"/>
    <x v="7"/>
    <s v="Marmot Astral 3P Footprint"/>
    <x v="8"/>
    <n v="65"/>
    <x v="2"/>
    <n v="65"/>
    <x v="3"/>
    <x v="24"/>
    <x v="3"/>
  </r>
  <r>
    <n v="698"/>
    <x v="83"/>
    <x v="3"/>
    <s v="Kelty Acadia 4 Footprint"/>
    <x v="10"/>
    <n v="39.950000000000003"/>
    <x v="7"/>
    <n v="359.55"/>
    <x v="1"/>
    <x v="27"/>
    <x v="0"/>
  </r>
  <r>
    <n v="699"/>
    <x v="83"/>
    <x v="4"/>
    <s v="MSR Hubba Hubba 2p Footprint"/>
    <x v="1"/>
    <n v="39.950000000000003"/>
    <x v="6"/>
    <n v="239.70000000000002"/>
    <x v="2"/>
    <x v="16"/>
    <x v="3"/>
  </r>
  <r>
    <n v="700"/>
    <x v="83"/>
    <x v="17"/>
    <s v="Eureka Copper Canyon 5 Tent + Screen Room"/>
    <x v="4"/>
    <n v="399"/>
    <x v="9"/>
    <n v="1197"/>
    <x v="7"/>
    <x v="41"/>
    <x v="3"/>
  </r>
  <r>
    <n v="701"/>
    <x v="83"/>
    <x v="7"/>
    <s v="Big Agnes Jack Rabbit SL2 Footprint"/>
    <x v="0"/>
    <n v="50"/>
    <x v="4"/>
    <n v="200"/>
    <x v="1"/>
    <x v="36"/>
    <x v="2"/>
  </r>
  <r>
    <n v="702"/>
    <x v="83"/>
    <x v="2"/>
    <s v="MSR Carbon-Core Tent Stakes - 4 Pack"/>
    <x v="1"/>
    <n v="29.95"/>
    <x v="5"/>
    <n v="299.5"/>
    <x v="8"/>
    <x v="40"/>
    <x v="2"/>
  </r>
  <r>
    <n v="703"/>
    <x v="83"/>
    <x v="2"/>
    <s v="NEMO Espri LE 2P Footprint"/>
    <x v="6"/>
    <n v="34.950000000000003"/>
    <x v="3"/>
    <n v="279.60000000000002"/>
    <x v="0"/>
    <x v="49"/>
    <x v="3"/>
  </r>
  <r>
    <n v="704"/>
    <x v="84"/>
    <x v="18"/>
    <s v="Mountain Hardwear SuperMega UL 2 Tent"/>
    <x v="11"/>
    <n v="450"/>
    <x v="0"/>
    <n v="900"/>
    <x v="3"/>
    <x v="24"/>
    <x v="3"/>
  </r>
  <r>
    <n v="705"/>
    <x v="84"/>
    <x v="0"/>
    <s v="Big Agnes Fly Creek 2 Platinum Tent"/>
    <x v="0"/>
    <n v="499.95"/>
    <x v="0"/>
    <n v="999.9"/>
    <x v="8"/>
    <x v="47"/>
    <x v="1"/>
  </r>
  <r>
    <n v="706"/>
    <x v="84"/>
    <x v="7"/>
    <s v="The North Face Assault 2 Tent"/>
    <x v="3"/>
    <n v="439"/>
    <x v="3"/>
    <n v="3512"/>
    <x v="5"/>
    <x v="11"/>
    <x v="2"/>
  </r>
  <r>
    <n v="707"/>
    <x v="84"/>
    <x v="12"/>
    <s v="Mountain Hardwear Skyledge 2 DP Tent"/>
    <x v="11"/>
    <n v="450"/>
    <x v="0"/>
    <n v="900"/>
    <x v="4"/>
    <x v="29"/>
    <x v="3"/>
  </r>
  <r>
    <n v="708"/>
    <x v="84"/>
    <x v="14"/>
    <s v="Eureka Floor Saver Rectangular - Large"/>
    <x v="4"/>
    <n v="18"/>
    <x v="8"/>
    <n v="90"/>
    <x v="8"/>
    <x v="12"/>
    <x v="1"/>
  </r>
  <r>
    <n v="709"/>
    <x v="84"/>
    <x v="5"/>
    <s v="NEMO Losi 3 Pawprint Tent Liner"/>
    <x v="6"/>
    <n v="49.95"/>
    <x v="0"/>
    <n v="99.9"/>
    <x v="4"/>
    <x v="29"/>
    <x v="3"/>
  </r>
  <r>
    <n v="710"/>
    <x v="84"/>
    <x v="16"/>
    <s v="The North Face Mountain Manor 6 Footprint"/>
    <x v="3"/>
    <n v="60"/>
    <x v="4"/>
    <n v="240"/>
    <x v="6"/>
    <x v="13"/>
    <x v="2"/>
  </r>
  <r>
    <n v="711"/>
    <x v="84"/>
    <x v="4"/>
    <s v="Big Agnes Fly Creek 1 Platinum Tent"/>
    <x v="0"/>
    <n v="449.95"/>
    <x v="5"/>
    <n v="4499.5"/>
    <x v="4"/>
    <x v="38"/>
    <x v="0"/>
  </r>
  <r>
    <n v="712"/>
    <x v="84"/>
    <x v="1"/>
    <s v="Marmot Pulsar 2 Footprint"/>
    <x v="8"/>
    <n v="55"/>
    <x v="9"/>
    <n v="165"/>
    <x v="9"/>
    <x v="18"/>
    <x v="1"/>
  </r>
  <r>
    <n v="713"/>
    <x v="84"/>
    <x v="6"/>
    <s v="MSR Cyclone Tent Stakes - 4 Pack"/>
    <x v="1"/>
    <n v="24.95"/>
    <x v="5"/>
    <n v="249.5"/>
    <x v="9"/>
    <x v="19"/>
    <x v="3"/>
  </r>
  <r>
    <n v="714"/>
    <x v="85"/>
    <x v="13"/>
    <s v="MSR Nook Gear Shed"/>
    <x v="1"/>
    <n v="169.95"/>
    <x v="6"/>
    <n v="1019.6999999999999"/>
    <x v="9"/>
    <x v="3"/>
    <x v="2"/>
  </r>
  <r>
    <n v="715"/>
    <x v="85"/>
    <x v="7"/>
    <s v="Mountain Hardwear SuperMega UL 1 Tent"/>
    <x v="11"/>
    <n v="350"/>
    <x v="0"/>
    <n v="700"/>
    <x v="6"/>
    <x v="47"/>
    <x v="1"/>
  </r>
  <r>
    <n v="716"/>
    <x v="85"/>
    <x v="17"/>
    <s v="Easton Mountain Products Kilo 3P Tent"/>
    <x v="9"/>
    <n v="499"/>
    <x v="6"/>
    <n v="2994"/>
    <x v="3"/>
    <x v="24"/>
    <x v="3"/>
  </r>
  <r>
    <n v="717"/>
    <x v="85"/>
    <x v="3"/>
    <s v="Marmot Pulsar 1 Tent"/>
    <x v="8"/>
    <n v="269"/>
    <x v="9"/>
    <n v="807"/>
    <x v="2"/>
    <x v="27"/>
    <x v="0"/>
  </r>
  <r>
    <n v="718"/>
    <x v="85"/>
    <x v="9"/>
    <s v="NEMO Espri LE 2P Footprint"/>
    <x v="6"/>
    <n v="34.950000000000003"/>
    <x v="0"/>
    <n v="69.900000000000006"/>
    <x v="9"/>
    <x v="39"/>
    <x v="2"/>
  </r>
  <r>
    <n v="719"/>
    <x v="85"/>
    <x v="6"/>
    <s v="The North Face Mountain Manor 6 Tent"/>
    <x v="3"/>
    <n v="569"/>
    <x v="5"/>
    <n v="5690"/>
    <x v="1"/>
    <x v="9"/>
    <x v="1"/>
  </r>
  <r>
    <n v="720"/>
    <x v="85"/>
    <x v="2"/>
    <s v="Big Agnes Slater UL1+ Tent"/>
    <x v="0"/>
    <n v="339.95"/>
    <x v="2"/>
    <n v="339.95"/>
    <x v="9"/>
    <x v="42"/>
    <x v="2"/>
  </r>
  <r>
    <n v="721"/>
    <x v="85"/>
    <x v="9"/>
    <s v="Marmot Capstone 6P Tent"/>
    <x v="8"/>
    <n v="599"/>
    <x v="0"/>
    <n v="1198"/>
    <x v="3"/>
    <x v="29"/>
    <x v="3"/>
  </r>
  <r>
    <n v="722"/>
    <x v="86"/>
    <x v="4"/>
    <s v="Hennessy Hammock Explorer Deluxe Asym Zip"/>
    <x v="7"/>
    <n v="229.95"/>
    <x v="0"/>
    <n v="459.9"/>
    <x v="0"/>
    <x v="17"/>
    <x v="3"/>
  </r>
  <r>
    <n v="723"/>
    <x v="86"/>
    <x v="18"/>
    <s v="The North Face VE-25 Footprint"/>
    <x v="3"/>
    <n v="50"/>
    <x v="4"/>
    <n v="200"/>
    <x v="8"/>
    <x v="44"/>
    <x v="0"/>
  </r>
  <r>
    <n v="724"/>
    <x v="86"/>
    <x v="4"/>
    <s v="MSR CamRing Cord Tensioners - 4 Pack"/>
    <x v="1"/>
    <n v="12.95"/>
    <x v="9"/>
    <n v="38.849999999999994"/>
    <x v="3"/>
    <x v="19"/>
    <x v="3"/>
  </r>
  <r>
    <n v="725"/>
    <x v="86"/>
    <x v="6"/>
    <s v="MSR Hubba Footprint"/>
    <x v="1"/>
    <n v="39.950000000000003"/>
    <x v="8"/>
    <n v="199.75"/>
    <x v="6"/>
    <x v="10"/>
    <x v="3"/>
  </r>
  <r>
    <n v="726"/>
    <x v="86"/>
    <x v="5"/>
    <s v="MSR CamRing Cord Tensioners - 4 Pack"/>
    <x v="1"/>
    <n v="12.95"/>
    <x v="1"/>
    <n v="90.649999999999991"/>
    <x v="5"/>
    <x v="7"/>
    <x v="3"/>
  </r>
  <r>
    <n v="727"/>
    <x v="86"/>
    <x v="9"/>
    <s v="Big Agnes Mad House 4 Tent"/>
    <x v="0"/>
    <n v="329.95"/>
    <x v="4"/>
    <n v="1319.8"/>
    <x v="7"/>
    <x v="18"/>
    <x v="1"/>
  </r>
  <r>
    <n v="728"/>
    <x v="86"/>
    <x v="14"/>
    <s v="Big Agnes Fly Creek UL4 Tent"/>
    <x v="0"/>
    <n v="499.95"/>
    <x v="9"/>
    <n v="1499.85"/>
    <x v="5"/>
    <x v="6"/>
    <x v="2"/>
  </r>
  <r>
    <n v="729"/>
    <x v="86"/>
    <x v="11"/>
    <s v="Sierra Designs Flash 2 Footprint"/>
    <x v="2"/>
    <n v="49.95"/>
    <x v="5"/>
    <n v="499.5"/>
    <x v="7"/>
    <x v="42"/>
    <x v="2"/>
  </r>
  <r>
    <n v="730"/>
    <x v="86"/>
    <x v="4"/>
    <s v="Marmot Pulsar 1 Footprint"/>
    <x v="8"/>
    <n v="45"/>
    <x v="8"/>
    <n v="225"/>
    <x v="3"/>
    <x v="6"/>
    <x v="2"/>
  </r>
  <r>
    <n v="731"/>
    <x v="87"/>
    <x v="15"/>
    <s v="Big Agnes Slater UL2+ Tent"/>
    <x v="0"/>
    <n v="389.95"/>
    <x v="7"/>
    <n v="3509.5499999999997"/>
    <x v="0"/>
    <x v="0"/>
    <x v="0"/>
  </r>
  <r>
    <n v="732"/>
    <x v="87"/>
    <x v="12"/>
    <s v="MSR Backcountry Barn Tent"/>
    <x v="1"/>
    <n v="849.95"/>
    <x v="3"/>
    <n v="6799.6"/>
    <x v="8"/>
    <x v="19"/>
    <x v="3"/>
  </r>
  <r>
    <n v="733"/>
    <x v="87"/>
    <x v="6"/>
    <s v="NEMO Meta 2P Footprint"/>
    <x v="6"/>
    <n v="49.95"/>
    <x v="4"/>
    <n v="199.8"/>
    <x v="7"/>
    <x v="3"/>
    <x v="2"/>
  </r>
  <r>
    <n v="734"/>
    <x v="87"/>
    <x v="17"/>
    <s v="Mountain Hardwear Trango 4 Tent"/>
    <x v="11"/>
    <n v="800"/>
    <x v="6"/>
    <n v="4800"/>
    <x v="8"/>
    <x v="47"/>
    <x v="1"/>
  </r>
  <r>
    <n v="735"/>
    <x v="88"/>
    <x v="18"/>
    <s v="Easton Mountain Products Kilo 3P Footprint"/>
    <x v="9"/>
    <n v="49.95"/>
    <x v="8"/>
    <n v="249.75"/>
    <x v="7"/>
    <x v="12"/>
    <x v="1"/>
  </r>
  <r>
    <n v="736"/>
    <x v="88"/>
    <x v="7"/>
    <s v="Big Agnes Wyoming Trail 2 Camp Footprint"/>
    <x v="0"/>
    <n v="50"/>
    <x v="8"/>
    <n v="250"/>
    <x v="8"/>
    <x v="15"/>
    <x v="0"/>
  </r>
  <r>
    <n v="737"/>
    <x v="88"/>
    <x v="2"/>
    <s v="Big Agnes Tensleep Station 6 Footprint"/>
    <x v="0"/>
    <n v="55"/>
    <x v="6"/>
    <n v="330"/>
    <x v="1"/>
    <x v="29"/>
    <x v="3"/>
  </r>
  <r>
    <n v="738"/>
    <x v="88"/>
    <x v="9"/>
    <s v="Marmot Firefly 2P Tent"/>
    <x v="8"/>
    <n v="319"/>
    <x v="8"/>
    <n v="1595"/>
    <x v="9"/>
    <x v="0"/>
    <x v="0"/>
  </r>
  <r>
    <n v="739"/>
    <x v="88"/>
    <x v="2"/>
    <s v="The North Face Phoenix 2 Tent"/>
    <x v="3"/>
    <n v="329"/>
    <x v="4"/>
    <n v="1316"/>
    <x v="0"/>
    <x v="24"/>
    <x v="3"/>
  </r>
  <r>
    <n v="740"/>
    <x v="88"/>
    <x v="10"/>
    <s v="Big Agnes Fishhook UL1 Footprint"/>
    <x v="0"/>
    <n v="50"/>
    <x v="7"/>
    <n v="450"/>
    <x v="8"/>
    <x v="34"/>
    <x v="2"/>
  </r>
  <r>
    <n v="741"/>
    <x v="88"/>
    <x v="13"/>
    <s v="Hennessy Hammock Explorer Deluxe Asym Classic Hammock"/>
    <x v="7"/>
    <n v="219.95"/>
    <x v="1"/>
    <n v="1539.6499999999999"/>
    <x v="2"/>
    <x v="47"/>
    <x v="1"/>
  </r>
  <r>
    <n v="742"/>
    <x v="88"/>
    <x v="18"/>
    <s v="Kelty Gunnison 3.2 Footprint"/>
    <x v="10"/>
    <n v="49.95"/>
    <x v="3"/>
    <n v="399.6"/>
    <x v="5"/>
    <x v="20"/>
    <x v="2"/>
  </r>
  <r>
    <n v="743"/>
    <x v="88"/>
    <x v="4"/>
    <s v="Exped Gemini II Tent"/>
    <x v="5"/>
    <n v="449"/>
    <x v="0"/>
    <n v="898"/>
    <x v="1"/>
    <x v="30"/>
    <x v="3"/>
  </r>
  <r>
    <n v="744"/>
    <x v="88"/>
    <x v="4"/>
    <s v="Exped Gemini III Footprint"/>
    <x v="5"/>
    <n v="69"/>
    <x v="9"/>
    <n v="207"/>
    <x v="6"/>
    <x v="18"/>
    <x v="1"/>
  </r>
  <r>
    <n v="745"/>
    <x v="88"/>
    <x v="11"/>
    <s v="NEMO Obi 1P Footprint"/>
    <x v="6"/>
    <n v="44.95"/>
    <x v="7"/>
    <n v="404.55"/>
    <x v="9"/>
    <x v="27"/>
    <x v="0"/>
  </r>
  <r>
    <n v="746"/>
    <x v="89"/>
    <x v="9"/>
    <s v="Marmot Limestone 4P Footprint"/>
    <x v="8"/>
    <n v="50"/>
    <x v="0"/>
    <n v="100"/>
    <x v="3"/>
    <x v="48"/>
    <x v="0"/>
  </r>
  <r>
    <n v="747"/>
    <x v="89"/>
    <x v="9"/>
    <s v="Marmot Capstone 6 Footprint"/>
    <x v="8"/>
    <n v="80"/>
    <x v="1"/>
    <n v="560"/>
    <x v="8"/>
    <x v="4"/>
    <x v="1"/>
  </r>
  <r>
    <n v="748"/>
    <x v="89"/>
    <x v="3"/>
    <s v="Kelty Trail Ridge 2 Tent"/>
    <x v="10"/>
    <n v="179.95"/>
    <x v="1"/>
    <n v="1259.6499999999999"/>
    <x v="0"/>
    <x v="20"/>
    <x v="2"/>
  </r>
  <r>
    <n v="749"/>
    <x v="89"/>
    <x v="11"/>
    <s v="Mountain Hardwear EV 2 Tent"/>
    <x v="11"/>
    <n v="675"/>
    <x v="6"/>
    <n v="4050"/>
    <x v="0"/>
    <x v="10"/>
    <x v="3"/>
  </r>
  <r>
    <n v="750"/>
    <x v="89"/>
    <x v="7"/>
    <s v="Mountain Hardwear SuperMega UL 2 Footprint"/>
    <x v="11"/>
    <n v="55"/>
    <x v="3"/>
    <n v="440"/>
    <x v="2"/>
    <x v="36"/>
    <x v="2"/>
  </r>
  <r>
    <n v="751"/>
    <x v="89"/>
    <x v="9"/>
    <s v="The North Face Tadpole 23 Footprint"/>
    <x v="3"/>
    <n v="40"/>
    <x v="1"/>
    <n v="280"/>
    <x v="5"/>
    <x v="12"/>
    <x v="1"/>
  </r>
  <r>
    <n v="752"/>
    <x v="89"/>
    <x v="9"/>
    <s v="Eureka Floor Saver Square - Medium"/>
    <x v="4"/>
    <n v="22"/>
    <x v="8"/>
    <n v="110"/>
    <x v="8"/>
    <x v="34"/>
    <x v="2"/>
  </r>
  <r>
    <n v="753"/>
    <x v="89"/>
    <x v="8"/>
    <s v="MSR Carbon Reflex 3 Tent"/>
    <x v="1"/>
    <n v="649.95000000000005"/>
    <x v="8"/>
    <n v="3249.75"/>
    <x v="8"/>
    <x v="46"/>
    <x v="0"/>
  </r>
  <r>
    <n v="754"/>
    <x v="89"/>
    <x v="15"/>
    <s v="MSR Twing Shelter"/>
    <x v="1"/>
    <n v="299.95"/>
    <x v="2"/>
    <n v="299.95"/>
    <x v="4"/>
    <x v="37"/>
    <x v="2"/>
  </r>
  <r>
    <n v="755"/>
    <x v="89"/>
    <x v="17"/>
    <s v="The North Face Mica FL 1 Footprint"/>
    <x v="3"/>
    <n v="45"/>
    <x v="9"/>
    <n v="135"/>
    <x v="5"/>
    <x v="9"/>
    <x v="1"/>
  </r>
  <r>
    <n v="756"/>
    <x v="90"/>
    <x v="8"/>
    <s v="The North Face Assault 2 Tent"/>
    <x v="3"/>
    <n v="439"/>
    <x v="1"/>
    <n v="3073"/>
    <x v="3"/>
    <x v="46"/>
    <x v="0"/>
  </r>
  <r>
    <n v="757"/>
    <x v="90"/>
    <x v="16"/>
    <s v="Marmot Limestone 6P Tent"/>
    <x v="8"/>
    <n v="449"/>
    <x v="1"/>
    <n v="3143"/>
    <x v="8"/>
    <x v="48"/>
    <x v="0"/>
  </r>
  <r>
    <n v="758"/>
    <x v="90"/>
    <x v="18"/>
    <s v="Big Agnes Big House 6 Tent"/>
    <x v="0"/>
    <n v="359.95"/>
    <x v="6"/>
    <n v="2159.6999999999998"/>
    <x v="7"/>
    <x v="46"/>
    <x v="0"/>
  </r>
  <r>
    <n v="759"/>
    <x v="90"/>
    <x v="0"/>
    <s v="Big Agnes Fly Creek UL1 Tent"/>
    <x v="0"/>
    <n v="319.95"/>
    <x v="6"/>
    <n v="1919.6999999999998"/>
    <x v="5"/>
    <x v="49"/>
    <x v="3"/>
  </r>
  <r>
    <n v="760"/>
    <x v="90"/>
    <x v="3"/>
    <s v="Big Agnes Big House 6 Tent"/>
    <x v="0"/>
    <n v="359.95"/>
    <x v="5"/>
    <n v="3599.5"/>
    <x v="1"/>
    <x v="17"/>
    <x v="3"/>
  </r>
  <r>
    <n v="761"/>
    <x v="90"/>
    <x v="9"/>
    <s v="Big Agnes Fly Creek 1 Platinum Tent"/>
    <x v="0"/>
    <n v="449.95"/>
    <x v="4"/>
    <n v="1799.8"/>
    <x v="0"/>
    <x v="47"/>
    <x v="1"/>
  </r>
  <r>
    <n v="762"/>
    <x v="90"/>
    <x v="6"/>
    <s v="Big Agnes Lone Spring 3 Tent"/>
    <x v="0"/>
    <n v="249.95"/>
    <x v="9"/>
    <n v="749.84999999999991"/>
    <x v="7"/>
    <x v="46"/>
    <x v="0"/>
  </r>
  <r>
    <n v="763"/>
    <x v="91"/>
    <x v="14"/>
    <s v="Marmot Eclipse 2 Footprint"/>
    <x v="8"/>
    <n v="55"/>
    <x v="7"/>
    <n v="495"/>
    <x v="6"/>
    <x v="13"/>
    <x v="2"/>
  </r>
  <r>
    <n v="764"/>
    <x v="91"/>
    <x v="14"/>
    <s v="NEMO Meta 2P Tent"/>
    <x v="6"/>
    <n v="399.95"/>
    <x v="9"/>
    <n v="1199.8499999999999"/>
    <x v="9"/>
    <x v="29"/>
    <x v="3"/>
  </r>
  <r>
    <n v="765"/>
    <x v="91"/>
    <x v="7"/>
    <s v="Big Agnes Wyoming Trail SL2 Footprint"/>
    <x v="0"/>
    <n v="85"/>
    <x v="1"/>
    <n v="595"/>
    <x v="5"/>
    <x v="30"/>
    <x v="3"/>
  </r>
  <r>
    <n v="766"/>
    <x v="91"/>
    <x v="0"/>
    <s v="Sierra Designs Flash 3 Footprint"/>
    <x v="2"/>
    <n v="59.95"/>
    <x v="7"/>
    <n v="539.55000000000007"/>
    <x v="3"/>
    <x v="28"/>
    <x v="1"/>
  </r>
  <r>
    <n v="767"/>
    <x v="91"/>
    <x v="6"/>
    <s v="Marmot Limelight 4P Tent"/>
    <x v="8"/>
    <n v="359"/>
    <x v="3"/>
    <n v="2872"/>
    <x v="8"/>
    <x v="28"/>
    <x v="1"/>
  </r>
  <r>
    <n v="768"/>
    <x v="91"/>
    <x v="10"/>
    <s v="Mountain Hardwear Nothing But Net 4 Screen Shelter"/>
    <x v="11"/>
    <n v="200"/>
    <x v="5"/>
    <n v="2000"/>
    <x v="6"/>
    <x v="9"/>
    <x v="1"/>
  </r>
  <r>
    <n v="769"/>
    <x v="91"/>
    <x v="2"/>
    <s v="Kelty Trail Ridge 3 Tent"/>
    <x v="10"/>
    <n v="209.95"/>
    <x v="0"/>
    <n v="419.9"/>
    <x v="4"/>
    <x v="46"/>
    <x v="0"/>
  </r>
  <r>
    <n v="770"/>
    <x v="92"/>
    <x v="5"/>
    <s v="Big Agnes Flying Diamond 6 Footprint"/>
    <x v="0"/>
    <n v="65"/>
    <x v="1"/>
    <n v="455"/>
    <x v="6"/>
    <x v="19"/>
    <x v="3"/>
  </r>
  <r>
    <n v="771"/>
    <x v="92"/>
    <x v="17"/>
    <s v="The North Face Mica FL 2 Footprint"/>
    <x v="3"/>
    <n v="45"/>
    <x v="5"/>
    <n v="450"/>
    <x v="9"/>
    <x v="44"/>
    <x v="0"/>
  </r>
  <r>
    <n v="772"/>
    <x v="92"/>
    <x v="4"/>
    <s v="Marmot Limestone 4P Footprint"/>
    <x v="8"/>
    <n v="50"/>
    <x v="5"/>
    <n v="500"/>
    <x v="9"/>
    <x v="0"/>
    <x v="0"/>
  </r>
  <r>
    <n v="773"/>
    <x v="93"/>
    <x v="5"/>
    <s v="Hennessy Hammock Expedition Asym Zip Hammock"/>
    <x v="7"/>
    <n v="169.95"/>
    <x v="6"/>
    <n v="1019.6999999999999"/>
    <x v="4"/>
    <x v="41"/>
    <x v="3"/>
  </r>
  <r>
    <n v="774"/>
    <x v="93"/>
    <x v="15"/>
    <s v="MSR Carbon Reflex 3 Footprint"/>
    <x v="1"/>
    <n v="49.95"/>
    <x v="0"/>
    <n v="99.9"/>
    <x v="1"/>
    <x v="30"/>
    <x v="3"/>
  </r>
  <r>
    <n v="775"/>
    <x v="93"/>
    <x v="1"/>
    <s v="NEMO Losi 3 Footprint"/>
    <x v="6"/>
    <n v="39.950000000000003"/>
    <x v="0"/>
    <n v="79.900000000000006"/>
    <x v="9"/>
    <x v="12"/>
    <x v="1"/>
  </r>
  <r>
    <n v="776"/>
    <x v="93"/>
    <x v="16"/>
    <s v="MSR Fury 2 Tent"/>
    <x v="1"/>
    <n v="579.95000000000005"/>
    <x v="3"/>
    <n v="4639.6000000000004"/>
    <x v="2"/>
    <x v="42"/>
    <x v="2"/>
  </r>
  <r>
    <n v="777"/>
    <x v="93"/>
    <x v="0"/>
    <s v="Marmot Astral 2P Tent"/>
    <x v="8"/>
    <n v="389"/>
    <x v="4"/>
    <n v="1556"/>
    <x v="1"/>
    <x v="29"/>
    <x v="3"/>
  </r>
  <r>
    <n v="778"/>
    <x v="93"/>
    <x v="2"/>
    <s v="Big Agnes Wyoming Trail 2 Camp Footprint"/>
    <x v="0"/>
    <n v="50"/>
    <x v="3"/>
    <n v="400"/>
    <x v="3"/>
    <x v="35"/>
    <x v="2"/>
  </r>
  <r>
    <n v="779"/>
    <x v="93"/>
    <x v="12"/>
    <s v="The North Face Kings Canyon 3 Tent"/>
    <x v="3"/>
    <n v="429"/>
    <x v="8"/>
    <n v="2145"/>
    <x v="2"/>
    <x v="47"/>
    <x v="1"/>
  </r>
  <r>
    <n v="780"/>
    <x v="93"/>
    <x v="15"/>
    <s v="The North Face Mountain Manor 8 Tent"/>
    <x v="3"/>
    <n v="639"/>
    <x v="2"/>
    <n v="639"/>
    <x v="3"/>
    <x v="10"/>
    <x v="3"/>
  </r>
  <r>
    <n v="781"/>
    <x v="93"/>
    <x v="12"/>
    <s v="Marmot Eclipse 3 Footprint"/>
    <x v="8"/>
    <n v="65"/>
    <x v="4"/>
    <n v="260"/>
    <x v="0"/>
    <x v="34"/>
    <x v="2"/>
  </r>
  <r>
    <n v="782"/>
    <x v="93"/>
    <x v="15"/>
    <s v="Big Agnes Fly Creek UL3 Tent"/>
    <x v="0"/>
    <n v="449.95"/>
    <x v="8"/>
    <n v="2249.75"/>
    <x v="2"/>
    <x v="36"/>
    <x v="2"/>
  </r>
  <r>
    <n v="783"/>
    <x v="93"/>
    <x v="15"/>
    <s v="Mountain Hardwear Trango 2 Tent"/>
    <x v="11"/>
    <n v="590"/>
    <x v="3"/>
    <n v="4720"/>
    <x v="8"/>
    <x v="34"/>
    <x v="2"/>
  </r>
  <r>
    <n v="784"/>
    <x v="93"/>
    <x v="13"/>
    <s v="The North Face Mountain Manor 6 Footprint"/>
    <x v="3"/>
    <n v="60"/>
    <x v="5"/>
    <n v="600"/>
    <x v="9"/>
    <x v="22"/>
    <x v="3"/>
  </r>
  <r>
    <n v="785"/>
    <x v="94"/>
    <x v="6"/>
    <s v="Big Agnes Flying Diamond 6 Tent"/>
    <x v="0"/>
    <n v="539.95000000000005"/>
    <x v="0"/>
    <n v="1079.9000000000001"/>
    <x v="6"/>
    <x v="49"/>
    <x v="3"/>
  </r>
  <r>
    <n v="786"/>
    <x v="94"/>
    <x v="4"/>
    <s v="MSR Carbon-Core Tent Stakes - 4 Pack"/>
    <x v="1"/>
    <n v="29.95"/>
    <x v="6"/>
    <n v="179.7"/>
    <x v="1"/>
    <x v="4"/>
    <x v="1"/>
  </r>
  <r>
    <n v="787"/>
    <x v="94"/>
    <x v="18"/>
    <s v="Mountain Hardwear Trango 4 Tent"/>
    <x v="11"/>
    <n v="800"/>
    <x v="8"/>
    <n v="4000"/>
    <x v="3"/>
    <x v="14"/>
    <x v="1"/>
  </r>
  <r>
    <n v="788"/>
    <x v="94"/>
    <x v="12"/>
    <s v="Hennessy Hammock Ultralite Backpacker Asym Zip Hammock"/>
    <x v="7"/>
    <n v="239.95"/>
    <x v="6"/>
    <n v="1439.6999999999998"/>
    <x v="3"/>
    <x v="20"/>
    <x v="2"/>
  </r>
  <r>
    <n v="789"/>
    <x v="94"/>
    <x v="8"/>
    <s v="Marmot Aura 2P Tent"/>
    <x v="8"/>
    <n v="359"/>
    <x v="5"/>
    <n v="3590"/>
    <x v="2"/>
    <x v="49"/>
    <x v="3"/>
  </r>
  <r>
    <n v="790"/>
    <x v="94"/>
    <x v="12"/>
    <s v="MSR Cyclone Tent Stakes - 4 Pack"/>
    <x v="1"/>
    <n v="24.95"/>
    <x v="9"/>
    <n v="74.849999999999994"/>
    <x v="7"/>
    <x v="37"/>
    <x v="2"/>
  </r>
  <r>
    <n v="791"/>
    <x v="94"/>
    <x v="3"/>
    <s v="Mountain Hardwear Hoop Dreams 4 Shelter"/>
    <x v="11"/>
    <n v="250"/>
    <x v="6"/>
    <n v="1500"/>
    <x v="4"/>
    <x v="19"/>
    <x v="3"/>
  </r>
  <r>
    <n v="792"/>
    <x v="94"/>
    <x v="14"/>
    <s v="The North Face Bastion 4 Tent"/>
    <x v="3"/>
    <n v="799"/>
    <x v="7"/>
    <n v="7191"/>
    <x v="0"/>
    <x v="25"/>
    <x v="0"/>
  </r>
  <r>
    <n v="793"/>
    <x v="94"/>
    <x v="8"/>
    <s v="Big Agnes Seedhouse SL1 Tent"/>
    <x v="0"/>
    <n v="269.95"/>
    <x v="0"/>
    <n v="539.9"/>
    <x v="5"/>
    <x v="47"/>
    <x v="1"/>
  </r>
  <r>
    <n v="794"/>
    <x v="94"/>
    <x v="7"/>
    <s v="Big Agnes Tensleep Station 6 Footprint"/>
    <x v="0"/>
    <n v="55"/>
    <x v="7"/>
    <n v="495"/>
    <x v="2"/>
    <x v="39"/>
    <x v="2"/>
  </r>
  <r>
    <n v="795"/>
    <x v="94"/>
    <x v="2"/>
    <s v="MSR Gear Shed Vestibule for Hubba or Hubba Hubba Tent"/>
    <x v="1"/>
    <n v="169.95"/>
    <x v="7"/>
    <n v="1529.55"/>
    <x v="8"/>
    <x v="35"/>
    <x v="2"/>
  </r>
  <r>
    <n v="796"/>
    <x v="94"/>
    <x v="7"/>
    <s v="Big Agnes Tensleep Station 4 Tent"/>
    <x v="0"/>
    <n v="379.95"/>
    <x v="8"/>
    <n v="1899.75"/>
    <x v="1"/>
    <x v="43"/>
    <x v="0"/>
  </r>
  <r>
    <n v="797"/>
    <x v="95"/>
    <x v="13"/>
    <s v="Big Agnes Jack Rabbit SL4 Footprint"/>
    <x v="0"/>
    <n v="70"/>
    <x v="9"/>
    <n v="210"/>
    <x v="7"/>
    <x v="49"/>
    <x v="3"/>
  </r>
  <r>
    <n v="798"/>
    <x v="95"/>
    <x v="9"/>
    <s v="Mountain Hardwear Skyledge 3 DP Tent"/>
    <x v="11"/>
    <n v="550"/>
    <x v="2"/>
    <n v="550"/>
    <x v="3"/>
    <x v="25"/>
    <x v="0"/>
  </r>
  <r>
    <n v="799"/>
    <x v="95"/>
    <x v="4"/>
    <s v="Marmot Eclipse 3 Footprint"/>
    <x v="8"/>
    <n v="65"/>
    <x v="8"/>
    <n v="325"/>
    <x v="8"/>
    <x v="9"/>
    <x v="1"/>
  </r>
  <r>
    <n v="800"/>
    <x v="95"/>
    <x v="1"/>
    <s v="The North Face Mountain Manor 8 Tent"/>
    <x v="3"/>
    <n v="639"/>
    <x v="4"/>
    <n v="2556"/>
    <x v="6"/>
    <x v="15"/>
    <x v="0"/>
  </r>
  <r>
    <n v="801"/>
    <x v="95"/>
    <x v="18"/>
    <s v="Hennessy Hammock Hyperlight Asym Zip Hammock"/>
    <x v="7"/>
    <n v="259.95"/>
    <x v="3"/>
    <n v="2079.6"/>
    <x v="6"/>
    <x v="23"/>
    <x v="1"/>
  </r>
  <r>
    <n v="802"/>
    <x v="95"/>
    <x v="0"/>
    <s v="Marmot Astral 2P Tent"/>
    <x v="8"/>
    <n v="389"/>
    <x v="1"/>
    <n v="2723"/>
    <x v="7"/>
    <x v="44"/>
    <x v="0"/>
  </r>
  <r>
    <n v="803"/>
    <x v="95"/>
    <x v="14"/>
    <s v="Mountain Hardwear Drifter 2 DP Tent"/>
    <x v="11"/>
    <n v="235"/>
    <x v="1"/>
    <n v="1645"/>
    <x v="5"/>
    <x v="49"/>
    <x v="3"/>
  </r>
  <r>
    <n v="804"/>
    <x v="95"/>
    <x v="6"/>
    <s v="Big Agnes Lone Spring 1 Tent"/>
    <x v="0"/>
    <n v="189.95"/>
    <x v="1"/>
    <n v="1329.6499999999999"/>
    <x v="2"/>
    <x v="47"/>
    <x v="1"/>
  </r>
  <r>
    <n v="805"/>
    <x v="96"/>
    <x v="15"/>
    <s v="Marmot Eclipse 2 Footprint"/>
    <x v="8"/>
    <n v="55"/>
    <x v="9"/>
    <n v="165"/>
    <x v="7"/>
    <x v="9"/>
    <x v="1"/>
  </r>
  <r>
    <n v="806"/>
    <x v="96"/>
    <x v="14"/>
    <s v="The North Face Mica FL 1 Tent"/>
    <x v="3"/>
    <n v="329"/>
    <x v="7"/>
    <n v="2961"/>
    <x v="1"/>
    <x v="49"/>
    <x v="3"/>
  </r>
  <r>
    <n v="807"/>
    <x v="96"/>
    <x v="16"/>
    <s v="The North Face Tadpole 23 Footprint"/>
    <x v="3"/>
    <n v="40"/>
    <x v="0"/>
    <n v="80"/>
    <x v="0"/>
    <x v="36"/>
    <x v="2"/>
  </r>
  <r>
    <n v="808"/>
    <x v="96"/>
    <x v="9"/>
    <s v="Big Agnes Slater UL1+ Tent"/>
    <x v="0"/>
    <n v="339.95"/>
    <x v="8"/>
    <n v="1699.75"/>
    <x v="5"/>
    <x v="15"/>
    <x v="0"/>
  </r>
  <r>
    <n v="809"/>
    <x v="96"/>
    <x v="10"/>
    <s v="MSR Zing Shelter"/>
    <x v="1"/>
    <n v="399.95"/>
    <x v="3"/>
    <n v="3199.6"/>
    <x v="2"/>
    <x v="33"/>
    <x v="0"/>
  </r>
  <r>
    <n v="810"/>
    <x v="97"/>
    <x v="10"/>
    <s v="MSR Hubba Footprint"/>
    <x v="1"/>
    <n v="39.950000000000003"/>
    <x v="3"/>
    <n v="319.60000000000002"/>
    <x v="0"/>
    <x v="20"/>
    <x v="2"/>
  </r>
  <r>
    <n v="811"/>
    <x v="97"/>
    <x v="14"/>
    <s v="Big Agnes Jack Rabbit SL4 Footprint"/>
    <x v="0"/>
    <n v="70"/>
    <x v="4"/>
    <n v="280"/>
    <x v="4"/>
    <x v="47"/>
    <x v="1"/>
  </r>
  <r>
    <n v="812"/>
    <x v="97"/>
    <x v="16"/>
    <s v="Marmot Capstone 6 Footprint"/>
    <x v="8"/>
    <n v="80"/>
    <x v="1"/>
    <n v="560"/>
    <x v="7"/>
    <x v="18"/>
    <x v="1"/>
  </r>
  <r>
    <n v="813"/>
    <x v="97"/>
    <x v="3"/>
    <s v="The North Face Tadpole 23 Footprint"/>
    <x v="3"/>
    <n v="40"/>
    <x v="1"/>
    <n v="280"/>
    <x v="6"/>
    <x v="5"/>
    <x v="3"/>
  </r>
  <r>
    <n v="814"/>
    <x v="97"/>
    <x v="1"/>
    <s v="The North Face VE-25 Tent"/>
    <x v="3"/>
    <n v="619"/>
    <x v="8"/>
    <n v="3095"/>
    <x v="8"/>
    <x v="19"/>
    <x v="3"/>
  </r>
  <r>
    <n v="815"/>
    <x v="97"/>
    <x v="11"/>
    <s v="Exped Mira III Tent"/>
    <x v="5"/>
    <n v="439"/>
    <x v="2"/>
    <n v="439"/>
    <x v="7"/>
    <x v="7"/>
    <x v="3"/>
  </r>
  <r>
    <n v="816"/>
    <x v="97"/>
    <x v="3"/>
    <s v="Exped Gemini III Footprint"/>
    <x v="5"/>
    <n v="69"/>
    <x v="9"/>
    <n v="207"/>
    <x v="8"/>
    <x v="49"/>
    <x v="3"/>
  </r>
  <r>
    <n v="817"/>
    <x v="98"/>
    <x v="13"/>
    <s v="The North Face Kings Canyon 3 Tent"/>
    <x v="3"/>
    <n v="429"/>
    <x v="2"/>
    <n v="429"/>
    <x v="7"/>
    <x v="34"/>
    <x v="2"/>
  </r>
  <r>
    <n v="818"/>
    <x v="98"/>
    <x v="17"/>
    <s v="Big Agnes String Ridge 2 Tent"/>
    <x v="0"/>
    <n v="599.95000000000005"/>
    <x v="0"/>
    <n v="1199.9000000000001"/>
    <x v="4"/>
    <x v="37"/>
    <x v="2"/>
  </r>
  <r>
    <n v="819"/>
    <x v="98"/>
    <x v="1"/>
    <s v="MSR Carbon Reflex 2 Footprint"/>
    <x v="1"/>
    <n v="39.950000000000003"/>
    <x v="9"/>
    <n v="119.85000000000001"/>
    <x v="0"/>
    <x v="31"/>
    <x v="1"/>
  </r>
  <r>
    <n v="820"/>
    <x v="98"/>
    <x v="13"/>
    <s v="Big Agnes Tensleep Station 6 Tent"/>
    <x v="0"/>
    <n v="449.95"/>
    <x v="4"/>
    <n v="1799.8"/>
    <x v="1"/>
    <x v="15"/>
    <x v="0"/>
  </r>
  <r>
    <n v="821"/>
    <x v="98"/>
    <x v="8"/>
    <s v="MSR Carbon-Core Tent Stakes - 4 Pack"/>
    <x v="1"/>
    <n v="29.95"/>
    <x v="5"/>
    <n v="299.5"/>
    <x v="7"/>
    <x v="7"/>
    <x v="3"/>
  </r>
  <r>
    <n v="822"/>
    <x v="98"/>
    <x v="12"/>
    <s v="NEMO Losi 3 Pawprint Tent Liner"/>
    <x v="6"/>
    <n v="49.95"/>
    <x v="0"/>
    <n v="99.9"/>
    <x v="9"/>
    <x v="46"/>
    <x v="0"/>
  </r>
  <r>
    <n v="823"/>
    <x v="98"/>
    <x v="3"/>
    <s v="Marmot Firefly 2P Tent"/>
    <x v="8"/>
    <n v="319"/>
    <x v="0"/>
    <n v="638"/>
    <x v="0"/>
    <x v="18"/>
    <x v="1"/>
  </r>
  <r>
    <n v="824"/>
    <x v="98"/>
    <x v="15"/>
    <s v="Mountain Hardwear Nothing But Net 4 Screen Shelter"/>
    <x v="11"/>
    <n v="200"/>
    <x v="2"/>
    <n v="200"/>
    <x v="1"/>
    <x v="27"/>
    <x v="0"/>
  </r>
  <r>
    <n v="825"/>
    <x v="98"/>
    <x v="13"/>
    <s v="Easton Mountain Products Kilo 3P Footprint"/>
    <x v="9"/>
    <n v="49.95"/>
    <x v="2"/>
    <n v="49.95"/>
    <x v="9"/>
    <x v="4"/>
    <x v="1"/>
  </r>
  <r>
    <n v="826"/>
    <x v="98"/>
    <x v="12"/>
    <s v="NEMO Espri LE 3 Tent"/>
    <x v="6"/>
    <n v="329.95"/>
    <x v="9"/>
    <n v="989.84999999999991"/>
    <x v="9"/>
    <x v="28"/>
    <x v="1"/>
  </r>
  <r>
    <n v="827"/>
    <x v="99"/>
    <x v="3"/>
    <s v="Mountain Hardwear Hoopla/Hoop Dreams Center Pole"/>
    <x v="11"/>
    <n v="40"/>
    <x v="4"/>
    <n v="160"/>
    <x v="2"/>
    <x v="17"/>
    <x v="3"/>
  </r>
  <r>
    <n v="828"/>
    <x v="99"/>
    <x v="2"/>
    <s v="Big Agnes Big House 6 Footprint"/>
    <x v="0"/>
    <n v="55"/>
    <x v="5"/>
    <n v="550"/>
    <x v="2"/>
    <x v="13"/>
    <x v="2"/>
  </r>
  <r>
    <n v="829"/>
    <x v="99"/>
    <x v="4"/>
    <s v="Outdoor Research Highland Bivy Sack"/>
    <x v="12"/>
    <n v="159"/>
    <x v="2"/>
    <n v="159"/>
    <x v="1"/>
    <x v="30"/>
    <x v="3"/>
  </r>
  <r>
    <n v="830"/>
    <x v="99"/>
    <x v="17"/>
    <s v="Big Agnes Big House 6 Footprint"/>
    <x v="0"/>
    <n v="55"/>
    <x v="5"/>
    <n v="550"/>
    <x v="6"/>
    <x v="32"/>
    <x v="0"/>
  </r>
  <r>
    <n v="831"/>
    <x v="99"/>
    <x v="1"/>
    <s v="Big Agnes Copper Spur UL4 Footprint"/>
    <x v="0"/>
    <n v="80"/>
    <x v="3"/>
    <n v="640"/>
    <x v="5"/>
    <x v="26"/>
    <x v="0"/>
  </r>
  <r>
    <n v="832"/>
    <x v="99"/>
    <x v="11"/>
    <s v="Big Agnes Wyoming Trail 4 Footprint"/>
    <x v="0"/>
    <n v="70"/>
    <x v="3"/>
    <n v="560"/>
    <x v="7"/>
    <x v="18"/>
    <x v="1"/>
  </r>
  <r>
    <n v="833"/>
    <x v="100"/>
    <x v="0"/>
    <s v="Big Agnes Lone Spring 1 Footprint"/>
    <x v="0"/>
    <n v="30"/>
    <x v="8"/>
    <n v="150"/>
    <x v="3"/>
    <x v="20"/>
    <x v="2"/>
  </r>
  <r>
    <n v="834"/>
    <x v="100"/>
    <x v="18"/>
    <s v="Big Agnes Three Forks Shelter"/>
    <x v="0"/>
    <n v="189.95"/>
    <x v="8"/>
    <n v="949.75"/>
    <x v="0"/>
    <x v="34"/>
    <x v="2"/>
  </r>
  <r>
    <n v="835"/>
    <x v="100"/>
    <x v="10"/>
    <s v="Eureka Copper Canyon 12 Tent"/>
    <x v="4"/>
    <n v="449"/>
    <x v="2"/>
    <n v="449"/>
    <x v="4"/>
    <x v="28"/>
    <x v="1"/>
  </r>
  <r>
    <n v="836"/>
    <x v="100"/>
    <x v="8"/>
    <s v="Big Agnes Fly Creek UL1 Tent"/>
    <x v="0"/>
    <n v="319.95"/>
    <x v="4"/>
    <n v="1279.8"/>
    <x v="5"/>
    <x v="8"/>
    <x v="1"/>
  </r>
  <r>
    <n v="837"/>
    <x v="100"/>
    <x v="10"/>
    <s v="Marmot Pulsar 2 Tent"/>
    <x v="8"/>
    <n v="349"/>
    <x v="9"/>
    <n v="1047"/>
    <x v="3"/>
    <x v="10"/>
    <x v="3"/>
  </r>
  <r>
    <n v="838"/>
    <x v="100"/>
    <x v="15"/>
    <s v="Eureka Copper Canyon 4 Tent"/>
    <x v="4"/>
    <n v="199"/>
    <x v="4"/>
    <n v="796"/>
    <x v="7"/>
    <x v="2"/>
    <x v="0"/>
  </r>
  <r>
    <n v="839"/>
    <x v="100"/>
    <x v="18"/>
    <s v="MSR Twing Shelter"/>
    <x v="1"/>
    <n v="299.95"/>
    <x v="4"/>
    <n v="1199.8"/>
    <x v="8"/>
    <x v="40"/>
    <x v="2"/>
  </r>
  <r>
    <n v="840"/>
    <x v="100"/>
    <x v="6"/>
    <s v="Big Agnes Fishhook UL2 Tent"/>
    <x v="0"/>
    <n v="399.95"/>
    <x v="3"/>
    <n v="3199.6"/>
    <x v="4"/>
    <x v="37"/>
    <x v="2"/>
  </r>
  <r>
    <n v="841"/>
    <x v="100"/>
    <x v="11"/>
    <s v="Marmot Alpinist 2 Tent"/>
    <x v="8"/>
    <n v="599"/>
    <x v="3"/>
    <n v="4792"/>
    <x v="5"/>
    <x v="14"/>
    <x v="1"/>
  </r>
  <r>
    <n v="842"/>
    <x v="100"/>
    <x v="9"/>
    <s v="Big Agnes Copper Spur UL4 Footprint"/>
    <x v="0"/>
    <n v="80"/>
    <x v="5"/>
    <n v="800"/>
    <x v="0"/>
    <x v="36"/>
    <x v="2"/>
  </r>
  <r>
    <n v="843"/>
    <x v="100"/>
    <x v="0"/>
    <s v="Easton Mountain Products Kilo 2P Tent"/>
    <x v="9"/>
    <n v="399"/>
    <x v="0"/>
    <n v="798"/>
    <x v="6"/>
    <x v="22"/>
    <x v="3"/>
  </r>
  <r>
    <n v="844"/>
    <x v="100"/>
    <x v="9"/>
    <s v="The North Face Kings Canyon 2 Tent"/>
    <x v="3"/>
    <n v="329"/>
    <x v="9"/>
    <n v="987"/>
    <x v="6"/>
    <x v="3"/>
    <x v="2"/>
  </r>
  <r>
    <n v="845"/>
    <x v="100"/>
    <x v="10"/>
    <s v="Marmot Astral 3P Footprint"/>
    <x v="8"/>
    <n v="65"/>
    <x v="4"/>
    <n v="260"/>
    <x v="5"/>
    <x v="15"/>
    <x v="0"/>
  </r>
  <r>
    <n v="846"/>
    <x v="100"/>
    <x v="12"/>
    <s v="Mountain Hardwear Direkt 2 Footprint"/>
    <x v="11"/>
    <n v="50"/>
    <x v="6"/>
    <n v="300"/>
    <x v="1"/>
    <x v="3"/>
    <x v="2"/>
  </r>
  <r>
    <n v="847"/>
    <x v="100"/>
    <x v="11"/>
    <s v="Mountain Hardwear Skyledge 2 DP Tent"/>
    <x v="11"/>
    <n v="450"/>
    <x v="9"/>
    <n v="1350"/>
    <x v="8"/>
    <x v="45"/>
    <x v="3"/>
  </r>
  <r>
    <n v="848"/>
    <x v="101"/>
    <x v="17"/>
    <s v="Mountain Hardwear Trango 2 Tent"/>
    <x v="11"/>
    <n v="590"/>
    <x v="0"/>
    <n v="1180"/>
    <x v="8"/>
    <x v="34"/>
    <x v="2"/>
  </r>
  <r>
    <n v="849"/>
    <x v="101"/>
    <x v="3"/>
    <s v="Marmot Limelight 4P Tent"/>
    <x v="8"/>
    <n v="359"/>
    <x v="6"/>
    <n v="2154"/>
    <x v="7"/>
    <x v="3"/>
    <x v="2"/>
  </r>
  <r>
    <n v="850"/>
    <x v="101"/>
    <x v="11"/>
    <s v="Kelty Cabana - Large"/>
    <x v="10"/>
    <n v="99.95"/>
    <x v="5"/>
    <n v="999.5"/>
    <x v="5"/>
    <x v="11"/>
    <x v="2"/>
  </r>
  <r>
    <n v="851"/>
    <x v="101"/>
    <x v="15"/>
    <s v="Big Agnes Big House 6 Tent"/>
    <x v="0"/>
    <n v="359.95"/>
    <x v="8"/>
    <n v="1799.75"/>
    <x v="5"/>
    <x v="3"/>
    <x v="2"/>
  </r>
  <r>
    <n v="852"/>
    <x v="101"/>
    <x v="9"/>
    <s v="NEMO Meta 2P Tent"/>
    <x v="6"/>
    <n v="399.95"/>
    <x v="7"/>
    <n v="3599.5499999999997"/>
    <x v="7"/>
    <x v="19"/>
    <x v="3"/>
  </r>
  <r>
    <n v="853"/>
    <x v="102"/>
    <x v="18"/>
    <s v="Exped Scout Hammock Combi"/>
    <x v="5"/>
    <n v="199"/>
    <x v="7"/>
    <n v="1791"/>
    <x v="6"/>
    <x v="30"/>
    <x v="3"/>
  </r>
  <r>
    <n v="854"/>
    <x v="102"/>
    <x v="14"/>
    <s v="MSR Hubba Hubba 2P Tent"/>
    <x v="1"/>
    <n v="329.95"/>
    <x v="4"/>
    <n v="1319.8"/>
    <x v="7"/>
    <x v="48"/>
    <x v="0"/>
  </r>
  <r>
    <n v="855"/>
    <x v="102"/>
    <x v="8"/>
    <s v="Exped Outer Space Vestibule Accessory"/>
    <x v="5"/>
    <n v="219"/>
    <x v="5"/>
    <n v="2190"/>
    <x v="9"/>
    <x v="8"/>
    <x v="1"/>
  </r>
  <r>
    <n v="856"/>
    <x v="102"/>
    <x v="15"/>
    <s v="Kelty Frontier 6 Tent"/>
    <x v="10"/>
    <n v="1199.95"/>
    <x v="1"/>
    <n v="8399.65"/>
    <x v="2"/>
    <x v="18"/>
    <x v="1"/>
  </r>
  <r>
    <n v="857"/>
    <x v="102"/>
    <x v="2"/>
    <s v="Big Agnes Fly Creek UL4 Footprint"/>
    <x v="0"/>
    <n v="80"/>
    <x v="8"/>
    <n v="400"/>
    <x v="7"/>
    <x v="12"/>
    <x v="1"/>
  </r>
  <r>
    <n v="858"/>
    <x v="102"/>
    <x v="2"/>
    <s v="NEMO Meta 2P Tent"/>
    <x v="6"/>
    <n v="399.95"/>
    <x v="1"/>
    <n v="2799.65"/>
    <x v="4"/>
    <x v="26"/>
    <x v="0"/>
  </r>
  <r>
    <n v="859"/>
    <x v="102"/>
    <x v="4"/>
    <s v="Mountain Hardwear Skyledge 3 DP Tent"/>
    <x v="11"/>
    <n v="550"/>
    <x v="0"/>
    <n v="1100"/>
    <x v="1"/>
    <x v="8"/>
    <x v="1"/>
  </r>
  <r>
    <n v="860"/>
    <x v="103"/>
    <x v="11"/>
    <s v="Big Agnes Copper Spur UL1 Tent"/>
    <x v="0"/>
    <n v="349.95"/>
    <x v="2"/>
    <n v="349.95"/>
    <x v="5"/>
    <x v="42"/>
    <x v="2"/>
  </r>
  <r>
    <n v="861"/>
    <x v="103"/>
    <x v="5"/>
    <s v="Marmot Limestone 4P Tent"/>
    <x v="8"/>
    <n v="339"/>
    <x v="5"/>
    <n v="3390"/>
    <x v="7"/>
    <x v="27"/>
    <x v="0"/>
  </r>
  <r>
    <n v="862"/>
    <x v="103"/>
    <x v="18"/>
    <s v="NEMO Meta 2P Footprint"/>
    <x v="6"/>
    <n v="49.95"/>
    <x v="6"/>
    <n v="299.70000000000005"/>
    <x v="7"/>
    <x v="11"/>
    <x v="2"/>
  </r>
  <r>
    <n v="863"/>
    <x v="103"/>
    <x v="14"/>
    <s v="Exped Mira II Tent"/>
    <x v="5"/>
    <n v="379"/>
    <x v="8"/>
    <n v="1895"/>
    <x v="2"/>
    <x v="6"/>
    <x v="2"/>
  </r>
  <r>
    <n v="864"/>
    <x v="103"/>
    <x v="17"/>
    <s v="Mountain Hardwear SuperMega UL 1 Footprint"/>
    <x v="11"/>
    <n v="45"/>
    <x v="0"/>
    <n v="90"/>
    <x v="1"/>
    <x v="29"/>
    <x v="3"/>
  </r>
  <r>
    <n v="865"/>
    <x v="103"/>
    <x v="14"/>
    <s v="The North Face Mica FL 1 Tent"/>
    <x v="3"/>
    <n v="329"/>
    <x v="6"/>
    <n v="1974"/>
    <x v="9"/>
    <x v="38"/>
    <x v="0"/>
  </r>
  <r>
    <n v="866"/>
    <x v="103"/>
    <x v="11"/>
    <s v="NEMO Losi 3 Footprint"/>
    <x v="6"/>
    <n v="39.950000000000003"/>
    <x v="3"/>
    <n v="319.60000000000002"/>
    <x v="2"/>
    <x v="10"/>
    <x v="3"/>
  </r>
  <r>
    <n v="867"/>
    <x v="104"/>
    <x v="2"/>
    <s v="Mountain Hardwear Direkt 2 Tent"/>
    <x v="11"/>
    <n v="500"/>
    <x v="2"/>
    <n v="500"/>
    <x v="8"/>
    <x v="36"/>
    <x v="2"/>
  </r>
  <r>
    <n v="868"/>
    <x v="104"/>
    <x v="18"/>
    <s v="Mountain Hardwear Skyledge 3 DP Tent"/>
    <x v="11"/>
    <n v="550"/>
    <x v="4"/>
    <n v="2200"/>
    <x v="6"/>
    <x v="45"/>
    <x v="3"/>
  </r>
  <r>
    <n v="869"/>
    <x v="104"/>
    <x v="13"/>
    <s v="The North Face Tadpole 23 Footprint"/>
    <x v="3"/>
    <n v="40"/>
    <x v="5"/>
    <n v="400"/>
    <x v="5"/>
    <x v="3"/>
    <x v="2"/>
  </r>
  <r>
    <n v="870"/>
    <x v="104"/>
    <x v="13"/>
    <s v="MSR LED Tent Lights"/>
    <x v="1"/>
    <n v="15.95"/>
    <x v="6"/>
    <n v="95.699999999999989"/>
    <x v="8"/>
    <x v="39"/>
    <x v="2"/>
  </r>
  <r>
    <n v="871"/>
    <x v="104"/>
    <x v="11"/>
    <s v="Big Agnes Seedhouse SL1 Tent"/>
    <x v="0"/>
    <n v="269.95"/>
    <x v="1"/>
    <n v="1889.6499999999999"/>
    <x v="2"/>
    <x v="19"/>
    <x v="3"/>
  </r>
  <r>
    <n v="872"/>
    <x v="105"/>
    <x v="12"/>
    <s v="Big Agnes Jack Rabbit SL3 Footprint"/>
    <x v="0"/>
    <n v="60"/>
    <x v="7"/>
    <n v="540"/>
    <x v="7"/>
    <x v="24"/>
    <x v="3"/>
  </r>
  <r>
    <n v="873"/>
    <x v="105"/>
    <x v="1"/>
    <s v="Kelty Trail Ridge 2 Tent"/>
    <x v="10"/>
    <n v="179.95"/>
    <x v="9"/>
    <n v="539.84999999999991"/>
    <x v="6"/>
    <x v="37"/>
    <x v="2"/>
  </r>
  <r>
    <n v="874"/>
    <x v="105"/>
    <x v="13"/>
    <s v="Marmot Thor 3P Tent"/>
    <x v="8"/>
    <n v="599"/>
    <x v="0"/>
    <n v="1198"/>
    <x v="8"/>
    <x v="38"/>
    <x v="0"/>
  </r>
  <r>
    <n v="875"/>
    <x v="105"/>
    <x v="16"/>
    <s v="NEMO Obi 3P Tent"/>
    <x v="6"/>
    <n v="469.95"/>
    <x v="0"/>
    <n v="939.9"/>
    <x v="6"/>
    <x v="47"/>
    <x v="1"/>
  </r>
  <r>
    <n v="876"/>
    <x v="105"/>
    <x v="6"/>
    <s v="Big Agnes Seedhouse SL2 Tent"/>
    <x v="0"/>
    <n v="339.95"/>
    <x v="4"/>
    <n v="1359.8"/>
    <x v="3"/>
    <x v="44"/>
    <x v="0"/>
  </r>
  <r>
    <n v="877"/>
    <x v="105"/>
    <x v="10"/>
    <s v="Kelty Gunnison 2.2 Footprint"/>
    <x v="10"/>
    <n v="39.950000000000003"/>
    <x v="0"/>
    <n v="79.900000000000006"/>
    <x v="9"/>
    <x v="34"/>
    <x v="2"/>
  </r>
  <r>
    <n v="878"/>
    <x v="105"/>
    <x v="11"/>
    <s v="Marmot Limestone 6P Footprint"/>
    <x v="8"/>
    <n v="60"/>
    <x v="5"/>
    <n v="600"/>
    <x v="5"/>
    <x v="13"/>
    <x v="2"/>
  </r>
  <r>
    <n v="879"/>
    <x v="105"/>
    <x v="3"/>
    <s v="The North Face Mountain Manor 6 Tent"/>
    <x v="3"/>
    <n v="569"/>
    <x v="0"/>
    <n v="1138"/>
    <x v="9"/>
    <x v="11"/>
    <x v="2"/>
  </r>
  <r>
    <n v="880"/>
    <x v="105"/>
    <x v="14"/>
    <s v="Kelty Car Tarp"/>
    <x v="10"/>
    <n v="109.95"/>
    <x v="0"/>
    <n v="219.9"/>
    <x v="5"/>
    <x v="39"/>
    <x v="2"/>
  </r>
  <r>
    <n v="881"/>
    <x v="105"/>
    <x v="3"/>
    <s v="The North Face Kings Canyon 2 Tent"/>
    <x v="3"/>
    <n v="329"/>
    <x v="7"/>
    <n v="2961"/>
    <x v="7"/>
    <x v="10"/>
    <x v="3"/>
  </r>
  <r>
    <n v="882"/>
    <x v="105"/>
    <x v="1"/>
    <s v="Kelty Salida 4 Footprint"/>
    <x v="10"/>
    <n v="44.95"/>
    <x v="5"/>
    <n v="449.5"/>
    <x v="2"/>
    <x v="12"/>
    <x v="1"/>
  </r>
  <r>
    <n v="883"/>
    <x v="105"/>
    <x v="11"/>
    <s v="MSR Carbon-Core Tent Stakes - 4 Pack"/>
    <x v="1"/>
    <n v="29.95"/>
    <x v="3"/>
    <n v="239.6"/>
    <x v="2"/>
    <x v="44"/>
    <x v="0"/>
  </r>
  <r>
    <n v="884"/>
    <x v="105"/>
    <x v="2"/>
    <s v="Big Agnes Jack Rabbit SL1 Tent"/>
    <x v="0"/>
    <n v="279.95"/>
    <x v="1"/>
    <n v="1959.6499999999999"/>
    <x v="5"/>
    <x v="47"/>
    <x v="1"/>
  </r>
  <r>
    <n v="885"/>
    <x v="106"/>
    <x v="12"/>
    <s v="Big Agnes Seedhouse SL2 Footprint"/>
    <x v="0"/>
    <n v="55"/>
    <x v="6"/>
    <n v="330"/>
    <x v="7"/>
    <x v="0"/>
    <x v="0"/>
  </r>
  <r>
    <n v="886"/>
    <x v="106"/>
    <x v="8"/>
    <s v="Marmot Limestone 4P Tent"/>
    <x v="8"/>
    <n v="339"/>
    <x v="4"/>
    <n v="1356"/>
    <x v="2"/>
    <x v="36"/>
    <x v="2"/>
  </r>
  <r>
    <n v="887"/>
    <x v="106"/>
    <x v="9"/>
    <s v="The North Face Square Gear Loft"/>
    <x v="3"/>
    <n v="20"/>
    <x v="9"/>
    <n v="60"/>
    <x v="2"/>
    <x v="45"/>
    <x v="3"/>
  </r>
  <r>
    <n v="888"/>
    <x v="106"/>
    <x v="13"/>
    <s v="Easton Mountain Products Rimrock 3P Footprint"/>
    <x v="9"/>
    <n v="35"/>
    <x v="9"/>
    <n v="105"/>
    <x v="6"/>
    <x v="12"/>
    <x v="1"/>
  </r>
  <r>
    <n v="889"/>
    <x v="106"/>
    <x v="7"/>
    <s v="Kelty Gunnison 4.2 Footprint"/>
    <x v="10"/>
    <n v="59.95"/>
    <x v="1"/>
    <n v="419.65000000000003"/>
    <x v="5"/>
    <x v="36"/>
    <x v="2"/>
  </r>
  <r>
    <n v="890"/>
    <x v="106"/>
    <x v="6"/>
    <s v="The North Face Mountain Manor 6 Footprint"/>
    <x v="3"/>
    <n v="60"/>
    <x v="4"/>
    <n v="240"/>
    <x v="5"/>
    <x v="25"/>
    <x v="0"/>
  </r>
  <r>
    <n v="891"/>
    <x v="106"/>
    <x v="12"/>
    <s v="Mountain Hardwear SuperMega UL 2 Footprint"/>
    <x v="11"/>
    <n v="55"/>
    <x v="4"/>
    <n v="220"/>
    <x v="4"/>
    <x v="5"/>
    <x v="3"/>
  </r>
  <r>
    <n v="892"/>
    <x v="106"/>
    <x v="10"/>
    <s v="Exped Gemini II Tent"/>
    <x v="5"/>
    <n v="449"/>
    <x v="8"/>
    <n v="2245"/>
    <x v="2"/>
    <x v="48"/>
    <x v="0"/>
  </r>
  <r>
    <n v="893"/>
    <x v="107"/>
    <x v="13"/>
    <s v="The North Face Tadpole 23 Footprint"/>
    <x v="3"/>
    <n v="40"/>
    <x v="3"/>
    <n v="320"/>
    <x v="0"/>
    <x v="5"/>
    <x v="3"/>
  </r>
  <r>
    <n v="894"/>
    <x v="107"/>
    <x v="11"/>
    <s v="Exped Gemini II Tent"/>
    <x v="5"/>
    <n v="449"/>
    <x v="5"/>
    <n v="4490"/>
    <x v="5"/>
    <x v="12"/>
    <x v="1"/>
  </r>
  <r>
    <n v="895"/>
    <x v="107"/>
    <x v="7"/>
    <s v="Big Agnes Mad House 4 Footprint"/>
    <x v="0"/>
    <n v="50"/>
    <x v="8"/>
    <n v="250"/>
    <x v="2"/>
    <x v="24"/>
    <x v="3"/>
  </r>
  <r>
    <n v="896"/>
    <x v="107"/>
    <x v="0"/>
    <s v="MSR Backcountry Barn Footprint"/>
    <x v="1"/>
    <n v="79.95"/>
    <x v="6"/>
    <n v="479.70000000000005"/>
    <x v="5"/>
    <x v="40"/>
    <x v="2"/>
  </r>
  <r>
    <n v="897"/>
    <x v="107"/>
    <x v="13"/>
    <s v="Big Agnes Copper Spur UL4 Footprint"/>
    <x v="0"/>
    <n v="80"/>
    <x v="6"/>
    <n v="480"/>
    <x v="7"/>
    <x v="47"/>
    <x v="1"/>
  </r>
  <r>
    <n v="898"/>
    <x v="107"/>
    <x v="9"/>
    <s v="MSR Fury 2 Footprint"/>
    <x v="1"/>
    <n v="39.950000000000003"/>
    <x v="2"/>
    <n v="39.950000000000003"/>
    <x v="8"/>
    <x v="38"/>
    <x v="0"/>
  </r>
  <r>
    <n v="899"/>
    <x v="107"/>
    <x v="17"/>
    <s v="Big Agnes Seedhouse SL1 Tent"/>
    <x v="0"/>
    <n v="269.95"/>
    <x v="0"/>
    <n v="539.9"/>
    <x v="0"/>
    <x v="32"/>
    <x v="0"/>
  </r>
  <r>
    <n v="900"/>
    <x v="108"/>
    <x v="15"/>
    <s v="The North Face Bastion 4 Tent"/>
    <x v="3"/>
    <n v="799"/>
    <x v="8"/>
    <n v="3995"/>
    <x v="7"/>
    <x v="21"/>
    <x v="3"/>
  </r>
  <r>
    <n v="901"/>
    <x v="108"/>
    <x v="11"/>
    <s v="Big Agnes Copper Spur UL4 Tent"/>
    <x v="0"/>
    <n v="599.95000000000005"/>
    <x v="9"/>
    <n v="1799.8500000000001"/>
    <x v="7"/>
    <x v="3"/>
    <x v="2"/>
  </r>
  <r>
    <n v="902"/>
    <x v="108"/>
    <x v="13"/>
    <s v="MSR Twing Shelter"/>
    <x v="1"/>
    <n v="299.95"/>
    <x v="4"/>
    <n v="1199.8"/>
    <x v="0"/>
    <x v="35"/>
    <x v="2"/>
  </r>
  <r>
    <n v="903"/>
    <x v="108"/>
    <x v="9"/>
    <s v="MSR Night Glow Zipper Pulls"/>
    <x v="1"/>
    <n v="9.9499999999999993"/>
    <x v="6"/>
    <n v="59.699999999999996"/>
    <x v="2"/>
    <x v="45"/>
    <x v="3"/>
  </r>
  <r>
    <n v="904"/>
    <x v="108"/>
    <x v="0"/>
    <s v="Marmot Pulsar 2 Tent"/>
    <x v="8"/>
    <n v="349"/>
    <x v="8"/>
    <n v="1745"/>
    <x v="0"/>
    <x v="19"/>
    <x v="3"/>
  </r>
  <r>
    <n v="905"/>
    <x v="108"/>
    <x v="7"/>
    <s v="Exped Ergo Hammock Combi"/>
    <x v="5"/>
    <n v="379"/>
    <x v="7"/>
    <n v="3411"/>
    <x v="5"/>
    <x v="43"/>
    <x v="0"/>
  </r>
  <r>
    <n v="906"/>
    <x v="108"/>
    <x v="16"/>
    <s v="Mountain Hardwear Hoopla/Hoop Dreams Center Pole"/>
    <x v="11"/>
    <n v="40"/>
    <x v="5"/>
    <n v="400"/>
    <x v="8"/>
    <x v="1"/>
    <x v="1"/>
  </r>
  <r>
    <n v="907"/>
    <x v="108"/>
    <x v="16"/>
    <s v="Easton Mountain Products Rimrock 3 Tent"/>
    <x v="9"/>
    <n v="329"/>
    <x v="8"/>
    <n v="1645"/>
    <x v="1"/>
    <x v="46"/>
    <x v="0"/>
  </r>
  <r>
    <n v="908"/>
    <x v="108"/>
    <x v="5"/>
    <s v="Hennessy Hammock Hyperlight Asym Zip Hammock"/>
    <x v="7"/>
    <n v="259.95"/>
    <x v="8"/>
    <n v="1299.75"/>
    <x v="2"/>
    <x v="38"/>
    <x v="0"/>
  </r>
  <r>
    <n v="909"/>
    <x v="108"/>
    <x v="14"/>
    <s v="Sierra Designs Mojo 2 Footprint"/>
    <x v="2"/>
    <n v="49.95"/>
    <x v="8"/>
    <n v="249.75"/>
    <x v="8"/>
    <x v="41"/>
    <x v="3"/>
  </r>
  <r>
    <n v="910"/>
    <x v="108"/>
    <x v="3"/>
    <s v="MSR Mutha Hubba Tent"/>
    <x v="1"/>
    <n v="449.95"/>
    <x v="9"/>
    <n v="1349.85"/>
    <x v="4"/>
    <x v="29"/>
    <x v="3"/>
  </r>
  <r>
    <n v="911"/>
    <x v="108"/>
    <x v="8"/>
    <s v="Mountain Hardwear Nothing But Net 4 Screen Shelter"/>
    <x v="11"/>
    <n v="200"/>
    <x v="1"/>
    <n v="1400"/>
    <x v="8"/>
    <x v="31"/>
    <x v="1"/>
  </r>
  <r>
    <n v="912"/>
    <x v="108"/>
    <x v="15"/>
    <s v="MSR Ground Hog Stake"/>
    <x v="1"/>
    <n v="2.5"/>
    <x v="3"/>
    <n v="20"/>
    <x v="4"/>
    <x v="9"/>
    <x v="1"/>
  </r>
  <r>
    <n v="913"/>
    <x v="108"/>
    <x v="11"/>
    <s v="Exped Gemini II Tent"/>
    <x v="5"/>
    <n v="449"/>
    <x v="1"/>
    <n v="3143"/>
    <x v="9"/>
    <x v="19"/>
    <x v="3"/>
  </r>
  <r>
    <n v="914"/>
    <x v="108"/>
    <x v="1"/>
    <s v="NEMO Espri LE 2P Tent"/>
    <x v="6"/>
    <n v="289.95"/>
    <x v="2"/>
    <n v="289.95"/>
    <x v="0"/>
    <x v="6"/>
    <x v="2"/>
  </r>
  <r>
    <n v="915"/>
    <x v="108"/>
    <x v="11"/>
    <s v="MSR Mini Ground Hog Stake"/>
    <x v="1"/>
    <n v="2.95"/>
    <x v="8"/>
    <n v="14.75"/>
    <x v="4"/>
    <x v="9"/>
    <x v="1"/>
  </r>
  <r>
    <n v="916"/>
    <x v="109"/>
    <x v="6"/>
    <s v="Big Agnes Fly Creek 2 UL Footprint"/>
    <x v="0"/>
    <n v="60"/>
    <x v="9"/>
    <n v="180"/>
    <x v="5"/>
    <x v="24"/>
    <x v="3"/>
  </r>
  <r>
    <n v="917"/>
    <x v="109"/>
    <x v="13"/>
    <s v="The North Face Kings Canyon 2 Footprint"/>
    <x v="3"/>
    <n v="40"/>
    <x v="9"/>
    <n v="120"/>
    <x v="0"/>
    <x v="15"/>
    <x v="0"/>
  </r>
  <r>
    <n v="918"/>
    <x v="109"/>
    <x v="14"/>
    <s v="Marmot Eclipse 3P Tent"/>
    <x v="8"/>
    <n v="439"/>
    <x v="3"/>
    <n v="3512"/>
    <x v="0"/>
    <x v="31"/>
    <x v="1"/>
  </r>
  <r>
    <n v="919"/>
    <x v="109"/>
    <x v="0"/>
    <s v="Exped Mira II Footprint"/>
    <x v="5"/>
    <n v="59"/>
    <x v="8"/>
    <n v="295"/>
    <x v="8"/>
    <x v="47"/>
    <x v="1"/>
  </r>
  <r>
    <n v="920"/>
    <x v="109"/>
    <x v="7"/>
    <s v="MSR Backcountry Barn Footprint"/>
    <x v="1"/>
    <n v="79.95"/>
    <x v="5"/>
    <n v="799.5"/>
    <x v="7"/>
    <x v="4"/>
    <x v="1"/>
  </r>
  <r>
    <n v="921"/>
    <x v="109"/>
    <x v="4"/>
    <s v="Easton Mountain Products Rimrock 3 Tent"/>
    <x v="9"/>
    <n v="329"/>
    <x v="2"/>
    <n v="329"/>
    <x v="2"/>
    <x v="12"/>
    <x v="1"/>
  </r>
  <r>
    <n v="922"/>
    <x v="110"/>
    <x v="7"/>
    <s v="MSR Carbon-Core Tent Stakes - 4 Pack"/>
    <x v="1"/>
    <n v="29.95"/>
    <x v="8"/>
    <n v="149.75"/>
    <x v="2"/>
    <x v="40"/>
    <x v="2"/>
  </r>
  <r>
    <n v="923"/>
    <x v="110"/>
    <x v="3"/>
    <s v="MSR Mutha Hubba Tent"/>
    <x v="1"/>
    <n v="449.95"/>
    <x v="9"/>
    <n v="1349.85"/>
    <x v="7"/>
    <x v="41"/>
    <x v="3"/>
  </r>
  <r>
    <n v="924"/>
    <x v="110"/>
    <x v="3"/>
    <s v="Big Agnes Seedhouse SL3 Tent"/>
    <x v="0"/>
    <n v="399.95"/>
    <x v="8"/>
    <n v="1999.75"/>
    <x v="7"/>
    <x v="12"/>
    <x v="1"/>
  </r>
  <r>
    <n v="925"/>
    <x v="110"/>
    <x v="10"/>
    <s v="Exped Mira II Footprint"/>
    <x v="5"/>
    <n v="59"/>
    <x v="5"/>
    <n v="590"/>
    <x v="9"/>
    <x v="41"/>
    <x v="3"/>
  </r>
  <r>
    <n v="926"/>
    <x v="110"/>
    <x v="2"/>
    <s v="Big Agnes Fly Creek UL3 Tent"/>
    <x v="0"/>
    <n v="449.95"/>
    <x v="1"/>
    <n v="3149.65"/>
    <x v="3"/>
    <x v="22"/>
    <x v="3"/>
  </r>
  <r>
    <n v="927"/>
    <x v="110"/>
    <x v="2"/>
    <s v="Big Agnes Fly Creek UL1 Tent"/>
    <x v="0"/>
    <n v="319.95"/>
    <x v="1"/>
    <n v="2239.65"/>
    <x v="6"/>
    <x v="31"/>
    <x v="1"/>
  </r>
  <r>
    <n v="928"/>
    <x v="110"/>
    <x v="11"/>
    <s v="The North Face Bastion 4 Tent"/>
    <x v="3"/>
    <n v="799"/>
    <x v="6"/>
    <n v="4794"/>
    <x v="6"/>
    <x v="9"/>
    <x v="1"/>
  </r>
  <r>
    <n v="929"/>
    <x v="110"/>
    <x v="7"/>
    <s v="The North Face Phoenix 3 Tent"/>
    <x v="3"/>
    <n v="389"/>
    <x v="7"/>
    <n v="3501"/>
    <x v="2"/>
    <x v="33"/>
    <x v="0"/>
  </r>
  <r>
    <n v="930"/>
    <x v="110"/>
    <x v="9"/>
    <s v="Big Agnes Jack Rabbit SL4 Tent"/>
    <x v="0"/>
    <n v="499.95"/>
    <x v="6"/>
    <n v="2999.7"/>
    <x v="6"/>
    <x v="11"/>
    <x v="2"/>
  </r>
  <r>
    <n v="931"/>
    <x v="110"/>
    <x v="14"/>
    <s v="Marmot Limelight 4P Tent"/>
    <x v="8"/>
    <n v="359"/>
    <x v="7"/>
    <n v="3231"/>
    <x v="3"/>
    <x v="26"/>
    <x v="0"/>
  </r>
  <r>
    <n v="932"/>
    <x v="110"/>
    <x v="12"/>
    <s v="Easton Mountain Products Rimrock 2P Tent"/>
    <x v="9"/>
    <n v="269"/>
    <x v="9"/>
    <n v="807"/>
    <x v="6"/>
    <x v="5"/>
    <x v="3"/>
  </r>
  <r>
    <n v="933"/>
    <x v="111"/>
    <x v="4"/>
    <s v="Marmot Earlylight 2P Tent"/>
    <x v="8"/>
    <n v="229"/>
    <x v="9"/>
    <n v="687"/>
    <x v="7"/>
    <x v="21"/>
    <x v="3"/>
  </r>
  <r>
    <n v="934"/>
    <x v="111"/>
    <x v="17"/>
    <s v="Hennessy Hammock Explorer Ultralight Asym Zip Hammock"/>
    <x v="7"/>
    <n v="269.95"/>
    <x v="7"/>
    <n v="2429.5499999999997"/>
    <x v="5"/>
    <x v="35"/>
    <x v="2"/>
  </r>
  <r>
    <n v="935"/>
    <x v="111"/>
    <x v="10"/>
    <s v="Easton Mountain Products Rimrock 3 Tent"/>
    <x v="9"/>
    <n v="329"/>
    <x v="3"/>
    <n v="2632"/>
    <x v="8"/>
    <x v="15"/>
    <x v="0"/>
  </r>
  <r>
    <n v="936"/>
    <x v="111"/>
    <x v="1"/>
    <s v="Kelty Gunnison 4.2 Footprint"/>
    <x v="10"/>
    <n v="59.95"/>
    <x v="1"/>
    <n v="419.65000000000003"/>
    <x v="2"/>
    <x v="12"/>
    <x v="1"/>
  </r>
  <r>
    <n v="937"/>
    <x v="111"/>
    <x v="9"/>
    <s v="Marmot Limelight 2P Tent"/>
    <x v="8"/>
    <n v="219"/>
    <x v="5"/>
    <n v="2190"/>
    <x v="8"/>
    <x v="38"/>
    <x v="0"/>
  </r>
  <r>
    <n v="938"/>
    <x v="111"/>
    <x v="14"/>
    <s v="Kelty Gunnison 3.2 Tent"/>
    <x v="10"/>
    <n v="249.95"/>
    <x v="8"/>
    <n v="1249.75"/>
    <x v="6"/>
    <x v="37"/>
    <x v="2"/>
  </r>
  <r>
    <n v="939"/>
    <x v="111"/>
    <x v="15"/>
    <s v="The North Face Mica FL 1 Tent"/>
    <x v="3"/>
    <n v="329"/>
    <x v="8"/>
    <n v="1645"/>
    <x v="2"/>
    <x v="25"/>
    <x v="0"/>
  </r>
  <r>
    <n v="940"/>
    <x v="112"/>
    <x v="13"/>
    <s v="Kelty Gunnison 2.2 Footprint"/>
    <x v="10"/>
    <n v="39.950000000000003"/>
    <x v="9"/>
    <n v="119.85000000000001"/>
    <x v="5"/>
    <x v="6"/>
    <x v="2"/>
  </r>
  <r>
    <n v="941"/>
    <x v="112"/>
    <x v="11"/>
    <s v="Big Agnes Flying Diamond 4 Tent"/>
    <x v="0"/>
    <n v="439.95"/>
    <x v="3"/>
    <n v="3519.6"/>
    <x v="9"/>
    <x v="24"/>
    <x v="3"/>
  </r>
  <r>
    <n v="942"/>
    <x v="112"/>
    <x v="6"/>
    <s v="Kelty Salida 2 Footprint"/>
    <x v="10"/>
    <n v="34.950000000000003"/>
    <x v="6"/>
    <n v="209.70000000000002"/>
    <x v="4"/>
    <x v="44"/>
    <x v="0"/>
  </r>
  <r>
    <n v="943"/>
    <x v="112"/>
    <x v="1"/>
    <s v="Marmot Astral 2P Tent"/>
    <x v="8"/>
    <n v="389"/>
    <x v="9"/>
    <n v="1167"/>
    <x v="5"/>
    <x v="4"/>
    <x v="1"/>
  </r>
  <r>
    <n v="944"/>
    <x v="112"/>
    <x v="2"/>
    <s v="Mountain Hardwear Skyledge 2 DP Tent"/>
    <x v="11"/>
    <n v="450"/>
    <x v="1"/>
    <n v="3150"/>
    <x v="4"/>
    <x v="29"/>
    <x v="3"/>
  </r>
  <r>
    <n v="945"/>
    <x v="112"/>
    <x v="7"/>
    <s v="The North Face Mountain Manor 6 Footprint"/>
    <x v="3"/>
    <n v="60"/>
    <x v="5"/>
    <n v="600"/>
    <x v="3"/>
    <x v="36"/>
    <x v="2"/>
  </r>
  <r>
    <n v="946"/>
    <x v="112"/>
    <x v="12"/>
    <s v="Big Agnes Tensleep Station 6 Tent"/>
    <x v="0"/>
    <n v="449.95"/>
    <x v="3"/>
    <n v="3599.6"/>
    <x v="8"/>
    <x v="45"/>
    <x v="3"/>
  </r>
  <r>
    <n v="947"/>
    <x v="112"/>
    <x v="4"/>
    <s v="MSR Fury 2 Tent"/>
    <x v="1"/>
    <n v="579.95000000000005"/>
    <x v="5"/>
    <n v="5799.5"/>
    <x v="1"/>
    <x v="36"/>
    <x v="2"/>
  </r>
  <r>
    <n v="948"/>
    <x v="112"/>
    <x v="14"/>
    <s v="NEMO Losi 3 Pawprint Tent Liner"/>
    <x v="6"/>
    <n v="49.95"/>
    <x v="0"/>
    <n v="99.9"/>
    <x v="4"/>
    <x v="11"/>
    <x v="2"/>
  </r>
  <r>
    <n v="949"/>
    <x v="113"/>
    <x v="5"/>
    <s v="Kelty Trail Ridge 3 Footprint"/>
    <x v="10"/>
    <n v="39.950000000000003"/>
    <x v="9"/>
    <n v="119.85000000000001"/>
    <x v="9"/>
    <x v="30"/>
    <x v="3"/>
  </r>
  <r>
    <n v="950"/>
    <x v="113"/>
    <x v="18"/>
    <s v="MSR Carbon-Core Tent Stakes - 4 Pack"/>
    <x v="1"/>
    <n v="29.95"/>
    <x v="9"/>
    <n v="89.85"/>
    <x v="1"/>
    <x v="24"/>
    <x v="3"/>
  </r>
  <r>
    <n v="951"/>
    <x v="113"/>
    <x v="6"/>
    <s v="Kelty Gunnison 4.2 Footprint"/>
    <x v="10"/>
    <n v="59.95"/>
    <x v="4"/>
    <n v="239.8"/>
    <x v="1"/>
    <x v="40"/>
    <x v="2"/>
  </r>
  <r>
    <n v="952"/>
    <x v="113"/>
    <x v="0"/>
    <s v="MSR Fury 2 Footprint"/>
    <x v="1"/>
    <n v="39.950000000000003"/>
    <x v="1"/>
    <n v="279.65000000000003"/>
    <x v="2"/>
    <x v="38"/>
    <x v="0"/>
  </r>
  <r>
    <n v="953"/>
    <x v="113"/>
    <x v="17"/>
    <s v="Marmot Astral 2P Footprint"/>
    <x v="8"/>
    <n v="60"/>
    <x v="8"/>
    <n v="300"/>
    <x v="1"/>
    <x v="24"/>
    <x v="3"/>
  </r>
  <r>
    <n v="954"/>
    <x v="113"/>
    <x v="11"/>
    <s v="MSR Zing Shelter"/>
    <x v="1"/>
    <n v="399.95"/>
    <x v="5"/>
    <n v="3999.5"/>
    <x v="7"/>
    <x v="27"/>
    <x v="0"/>
  </r>
  <r>
    <n v="955"/>
    <x v="113"/>
    <x v="15"/>
    <s v="MSR Cyclone Tent Stakes - 4 Pack"/>
    <x v="1"/>
    <n v="24.95"/>
    <x v="1"/>
    <n v="174.65"/>
    <x v="6"/>
    <x v="21"/>
    <x v="3"/>
  </r>
  <r>
    <n v="956"/>
    <x v="113"/>
    <x v="8"/>
    <s v="Marmot Limelight 4P Tent"/>
    <x v="8"/>
    <n v="359"/>
    <x v="9"/>
    <n v="1077"/>
    <x v="7"/>
    <x v="39"/>
    <x v="2"/>
  </r>
  <r>
    <n v="957"/>
    <x v="113"/>
    <x v="14"/>
    <s v="The North Face Phoenix 3 Footprint"/>
    <x v="3"/>
    <n v="45"/>
    <x v="4"/>
    <n v="180"/>
    <x v="2"/>
    <x v="20"/>
    <x v="2"/>
  </r>
  <r>
    <n v="958"/>
    <x v="113"/>
    <x v="1"/>
    <s v="NEMO Losi 3P Tent"/>
    <x v="6"/>
    <n v="349.95"/>
    <x v="6"/>
    <n v="2099.6999999999998"/>
    <x v="9"/>
    <x v="38"/>
    <x v="0"/>
  </r>
  <r>
    <n v="959"/>
    <x v="113"/>
    <x v="14"/>
    <s v="Big Agnes Copper Spur UL1 Tent"/>
    <x v="0"/>
    <n v="349.95"/>
    <x v="5"/>
    <n v="3499.5"/>
    <x v="7"/>
    <x v="12"/>
    <x v="1"/>
  </r>
  <r>
    <n v="960"/>
    <x v="114"/>
    <x v="1"/>
    <s v="MSR Twing Shelter"/>
    <x v="1"/>
    <n v="299.95"/>
    <x v="9"/>
    <n v="899.84999999999991"/>
    <x v="7"/>
    <x v="8"/>
    <x v="1"/>
  </r>
  <r>
    <n v="961"/>
    <x v="114"/>
    <x v="2"/>
    <s v="Outdoor Research Bug Bivy"/>
    <x v="12"/>
    <n v="79"/>
    <x v="6"/>
    <n v="474"/>
    <x v="3"/>
    <x v="18"/>
    <x v="1"/>
  </r>
  <r>
    <n v="962"/>
    <x v="114"/>
    <x v="4"/>
    <s v="Kelty Gunnison 4.2 Tent"/>
    <x v="10"/>
    <n v="289.95"/>
    <x v="4"/>
    <n v="1159.8"/>
    <x v="5"/>
    <x v="17"/>
    <x v="3"/>
  </r>
  <r>
    <n v="963"/>
    <x v="114"/>
    <x v="3"/>
    <s v="Kelty Cabana - Large"/>
    <x v="10"/>
    <n v="99.95"/>
    <x v="0"/>
    <n v="199.9"/>
    <x v="2"/>
    <x v="42"/>
    <x v="2"/>
  </r>
  <r>
    <n v="964"/>
    <x v="114"/>
    <x v="14"/>
    <s v="Outdoor Research Highland Bivy Sack"/>
    <x v="12"/>
    <n v="159"/>
    <x v="4"/>
    <n v="636"/>
    <x v="2"/>
    <x v="17"/>
    <x v="3"/>
  </r>
  <r>
    <n v="965"/>
    <x v="114"/>
    <x v="18"/>
    <s v="Big Agnes Tensleep Station 4 Tent"/>
    <x v="0"/>
    <n v="379.95"/>
    <x v="3"/>
    <n v="3039.6"/>
    <x v="9"/>
    <x v="27"/>
    <x v="0"/>
  </r>
  <r>
    <n v="966"/>
    <x v="114"/>
    <x v="1"/>
    <s v="MSR Hubba Hubba 2P Tent"/>
    <x v="1"/>
    <n v="329.95"/>
    <x v="0"/>
    <n v="659.9"/>
    <x v="6"/>
    <x v="48"/>
    <x v="0"/>
  </r>
  <r>
    <n v="967"/>
    <x v="114"/>
    <x v="18"/>
    <s v="MSR Nook Gear Shed"/>
    <x v="1"/>
    <n v="169.95"/>
    <x v="0"/>
    <n v="339.9"/>
    <x v="7"/>
    <x v="32"/>
    <x v="0"/>
  </r>
  <r>
    <n v="968"/>
    <x v="114"/>
    <x v="16"/>
    <s v="The North Face VE-25 Tent"/>
    <x v="3"/>
    <n v="619"/>
    <x v="5"/>
    <n v="6190"/>
    <x v="3"/>
    <x v="47"/>
    <x v="1"/>
  </r>
  <r>
    <n v="969"/>
    <x v="114"/>
    <x v="4"/>
    <s v="Big Agnes Fly Creek 1 Platinum Tent"/>
    <x v="0"/>
    <n v="449.95"/>
    <x v="6"/>
    <n v="2699.7"/>
    <x v="2"/>
    <x v="15"/>
    <x v="0"/>
  </r>
  <r>
    <n v="970"/>
    <x v="115"/>
    <x v="5"/>
    <s v="MSR Zing Shelter"/>
    <x v="1"/>
    <n v="399.95"/>
    <x v="3"/>
    <n v="3199.6"/>
    <x v="9"/>
    <x v="28"/>
    <x v="1"/>
  </r>
  <r>
    <n v="971"/>
    <x v="115"/>
    <x v="17"/>
    <s v="Kelty Mach 6 Tent"/>
    <x v="10"/>
    <n v="499.95"/>
    <x v="7"/>
    <n v="4499.55"/>
    <x v="4"/>
    <x v="44"/>
    <x v="0"/>
  </r>
  <r>
    <n v="972"/>
    <x v="115"/>
    <x v="17"/>
    <s v="Exped Outer Space Vestibule Accessory"/>
    <x v="5"/>
    <n v="219"/>
    <x v="4"/>
    <n v="876"/>
    <x v="9"/>
    <x v="46"/>
    <x v="0"/>
  </r>
  <r>
    <n v="973"/>
    <x v="115"/>
    <x v="8"/>
    <s v="The North Face Bastion 4 Tent"/>
    <x v="3"/>
    <n v="799"/>
    <x v="9"/>
    <n v="2397"/>
    <x v="0"/>
    <x v="49"/>
    <x v="3"/>
  </r>
  <r>
    <n v="974"/>
    <x v="115"/>
    <x v="6"/>
    <s v="Marmot Thor 3P Tent"/>
    <x v="8"/>
    <n v="599"/>
    <x v="8"/>
    <n v="2995"/>
    <x v="1"/>
    <x v="23"/>
    <x v="1"/>
  </r>
  <r>
    <n v="975"/>
    <x v="115"/>
    <x v="18"/>
    <s v="The North Face Triangle Gear Loft"/>
    <x v="3"/>
    <n v="20"/>
    <x v="0"/>
    <n v="40"/>
    <x v="6"/>
    <x v="38"/>
    <x v="0"/>
  </r>
  <r>
    <n v="976"/>
    <x v="115"/>
    <x v="4"/>
    <s v="Hennessy Hammock Explorer Ultralight Asym Classic Hammock"/>
    <x v="7"/>
    <n v="259.95"/>
    <x v="1"/>
    <n v="1819.6499999999999"/>
    <x v="1"/>
    <x v="3"/>
    <x v="2"/>
  </r>
  <r>
    <n v="977"/>
    <x v="115"/>
    <x v="14"/>
    <s v="MSR E-Wing Shelter"/>
    <x v="1"/>
    <n v="169.95"/>
    <x v="9"/>
    <n v="509.84999999999997"/>
    <x v="6"/>
    <x v="6"/>
    <x v="2"/>
  </r>
  <r>
    <n v="978"/>
    <x v="116"/>
    <x v="13"/>
    <s v="Big Agnes Copper Spur 2 Footprint"/>
    <x v="0"/>
    <n v="60"/>
    <x v="9"/>
    <n v="180"/>
    <x v="4"/>
    <x v="29"/>
    <x v="3"/>
  </r>
  <r>
    <n v="979"/>
    <x v="116"/>
    <x v="5"/>
    <s v="Sierra Designs Mojo 3 Tent"/>
    <x v="2"/>
    <n v="499.95"/>
    <x v="2"/>
    <n v="499.95"/>
    <x v="2"/>
    <x v="14"/>
    <x v="1"/>
  </r>
  <r>
    <n v="980"/>
    <x v="116"/>
    <x v="18"/>
    <s v="Big Agnes Wyoming Trail 2 Camp Tent"/>
    <x v="0"/>
    <n v="349.95"/>
    <x v="8"/>
    <n v="1749.75"/>
    <x v="7"/>
    <x v="10"/>
    <x v="3"/>
  </r>
  <r>
    <n v="981"/>
    <x v="116"/>
    <x v="0"/>
    <s v="MSR Hubba 1P Tent"/>
    <x v="1"/>
    <n v="279.95"/>
    <x v="6"/>
    <n v="1679.6999999999998"/>
    <x v="9"/>
    <x v="3"/>
    <x v="2"/>
  </r>
  <r>
    <n v="982"/>
    <x v="116"/>
    <x v="2"/>
    <s v="The North Face Kings Canyon 2 Footprint"/>
    <x v="3"/>
    <n v="40"/>
    <x v="1"/>
    <n v="280"/>
    <x v="8"/>
    <x v="26"/>
    <x v="0"/>
  </r>
  <r>
    <n v="983"/>
    <x v="116"/>
    <x v="4"/>
    <s v="Kelty Mach 4 Tent"/>
    <x v="10"/>
    <n v="399.95"/>
    <x v="1"/>
    <n v="2799.65"/>
    <x v="8"/>
    <x v="14"/>
    <x v="1"/>
  </r>
  <r>
    <n v="984"/>
    <x v="116"/>
    <x v="18"/>
    <s v="The North Face Phoenix 3 Tent"/>
    <x v="3"/>
    <n v="389"/>
    <x v="9"/>
    <n v="1167"/>
    <x v="2"/>
    <x v="34"/>
    <x v="2"/>
  </r>
  <r>
    <n v="985"/>
    <x v="116"/>
    <x v="7"/>
    <s v="Marmot Alpinist 2 Tent"/>
    <x v="8"/>
    <n v="599"/>
    <x v="8"/>
    <n v="2995"/>
    <x v="2"/>
    <x v="34"/>
    <x v="2"/>
  </r>
  <r>
    <n v="986"/>
    <x v="116"/>
    <x v="10"/>
    <s v="NEMO Losi 3P Tent"/>
    <x v="6"/>
    <n v="349.95"/>
    <x v="7"/>
    <n v="3149.5499999999997"/>
    <x v="8"/>
    <x v="18"/>
    <x v="1"/>
  </r>
  <r>
    <n v="987"/>
    <x v="117"/>
    <x v="1"/>
    <s v="Marmot Limestone 4P Tent"/>
    <x v="8"/>
    <n v="339"/>
    <x v="4"/>
    <n v="1356"/>
    <x v="2"/>
    <x v="47"/>
    <x v="1"/>
  </r>
  <r>
    <n v="988"/>
    <x v="117"/>
    <x v="8"/>
    <s v="MSR Nook 2 Tent"/>
    <x v="1"/>
    <n v="399.95"/>
    <x v="4"/>
    <n v="1599.8"/>
    <x v="0"/>
    <x v="14"/>
    <x v="1"/>
  </r>
  <r>
    <n v="989"/>
    <x v="117"/>
    <x v="9"/>
    <s v="Kelty Acadia 6 Footprint"/>
    <x v="10"/>
    <n v="49.95"/>
    <x v="6"/>
    <n v="299.70000000000005"/>
    <x v="9"/>
    <x v="25"/>
    <x v="0"/>
  </r>
  <r>
    <n v="990"/>
    <x v="117"/>
    <x v="14"/>
    <s v="Easton Mountain Products Kilo 3P Tent"/>
    <x v="9"/>
    <n v="499"/>
    <x v="6"/>
    <n v="2994"/>
    <x v="7"/>
    <x v="2"/>
    <x v="0"/>
  </r>
  <r>
    <n v="991"/>
    <x v="117"/>
    <x v="13"/>
    <s v="Big Agnes Fly Creek UL1 Tent"/>
    <x v="0"/>
    <n v="319.95"/>
    <x v="5"/>
    <n v="3199.5"/>
    <x v="2"/>
    <x v="10"/>
    <x v="3"/>
  </r>
  <r>
    <n v="992"/>
    <x v="117"/>
    <x v="3"/>
    <s v="Mountain Hardwear Trango 2 Footprint"/>
    <x v="11"/>
    <n v="75"/>
    <x v="1"/>
    <n v="525"/>
    <x v="4"/>
    <x v="8"/>
    <x v="1"/>
  </r>
  <r>
    <n v="993"/>
    <x v="117"/>
    <x v="17"/>
    <s v="Exped Outer Space Vestibule Accessory"/>
    <x v="5"/>
    <n v="219"/>
    <x v="5"/>
    <n v="2190"/>
    <x v="0"/>
    <x v="1"/>
    <x v="1"/>
  </r>
  <r>
    <n v="994"/>
    <x v="117"/>
    <x v="0"/>
    <s v="MSR Cyclone Tent Stakes - 4 Pack"/>
    <x v="1"/>
    <n v="24.95"/>
    <x v="1"/>
    <n v="174.65"/>
    <x v="6"/>
    <x v="44"/>
    <x v="0"/>
  </r>
  <r>
    <n v="995"/>
    <x v="118"/>
    <x v="2"/>
    <s v="Easton Mountain Products Kilo 2P Tent"/>
    <x v="9"/>
    <n v="399"/>
    <x v="4"/>
    <n v="1596"/>
    <x v="3"/>
    <x v="22"/>
    <x v="3"/>
  </r>
  <r>
    <n v="996"/>
    <x v="118"/>
    <x v="15"/>
    <s v="Outdoor Research Advanced Bivy Sack"/>
    <x v="12"/>
    <n v="319"/>
    <x v="8"/>
    <n v="1595"/>
    <x v="9"/>
    <x v="21"/>
    <x v="3"/>
  </r>
  <r>
    <n v="997"/>
    <x v="118"/>
    <x v="15"/>
    <s v="Exped Mira III Footprint"/>
    <x v="5"/>
    <n v="69"/>
    <x v="2"/>
    <n v="69"/>
    <x v="3"/>
    <x v="40"/>
    <x v="2"/>
  </r>
  <r>
    <n v="998"/>
    <x v="118"/>
    <x v="12"/>
    <s v="NEMO Espri LE 3P Footprint"/>
    <x v="6"/>
    <n v="39.950000000000003"/>
    <x v="8"/>
    <n v="199.75"/>
    <x v="7"/>
    <x v="10"/>
    <x v="3"/>
  </r>
  <r>
    <n v="999"/>
    <x v="118"/>
    <x v="12"/>
    <s v="Big Agnes Copper Spur 3 Footprint"/>
    <x v="0"/>
    <n v="70"/>
    <x v="4"/>
    <n v="280"/>
    <x v="8"/>
    <x v="12"/>
    <x v="1"/>
  </r>
  <r>
    <n v="1000"/>
    <x v="118"/>
    <x v="16"/>
    <s v="Big Agnes Mad House 4 Footprint"/>
    <x v="0"/>
    <n v="50"/>
    <x v="6"/>
    <n v="300"/>
    <x v="8"/>
    <x v="17"/>
    <x v="3"/>
  </r>
  <r>
    <n v="1001"/>
    <x v="118"/>
    <x v="9"/>
    <s v="MSR Carbon Reflex 2 Tent"/>
    <x v="1"/>
    <n v="499.95"/>
    <x v="0"/>
    <n v="999.9"/>
    <x v="5"/>
    <x v="0"/>
    <x v="0"/>
  </r>
  <r>
    <n v="1002"/>
    <x v="118"/>
    <x v="1"/>
    <s v="Exped Gemini II Footprint"/>
    <x v="5"/>
    <n v="59"/>
    <x v="5"/>
    <n v="590"/>
    <x v="9"/>
    <x v="45"/>
    <x v="3"/>
  </r>
  <r>
    <n v="1003"/>
    <x v="118"/>
    <x v="5"/>
    <s v="Easton Mountain Products Kilo 3P Footprint"/>
    <x v="9"/>
    <n v="49.95"/>
    <x v="7"/>
    <n v="449.55"/>
    <x v="4"/>
    <x v="36"/>
    <x v="2"/>
  </r>
  <r>
    <n v="1004"/>
    <x v="119"/>
    <x v="0"/>
    <s v="Outdoor Research Aurora Bivy"/>
    <x v="12"/>
    <n v="199"/>
    <x v="2"/>
    <n v="199"/>
    <x v="0"/>
    <x v="20"/>
    <x v="2"/>
  </r>
  <r>
    <n v="1005"/>
    <x v="119"/>
    <x v="2"/>
    <s v="Kelty Salida 4 Footprint"/>
    <x v="10"/>
    <n v="44.95"/>
    <x v="3"/>
    <n v="359.6"/>
    <x v="0"/>
    <x v="4"/>
    <x v="1"/>
  </r>
  <r>
    <n v="1006"/>
    <x v="119"/>
    <x v="8"/>
    <s v="MSR Carbon Reflex 1 Tent"/>
    <x v="1"/>
    <n v="399.95"/>
    <x v="7"/>
    <n v="3599.5499999999997"/>
    <x v="2"/>
    <x v="46"/>
    <x v="0"/>
  </r>
  <r>
    <n v="1007"/>
    <x v="119"/>
    <x v="17"/>
    <s v="MSR Hubba Footprint"/>
    <x v="1"/>
    <n v="39.950000000000003"/>
    <x v="3"/>
    <n v="319.60000000000002"/>
    <x v="1"/>
    <x v="8"/>
    <x v="1"/>
  </r>
  <r>
    <n v="1008"/>
    <x v="119"/>
    <x v="12"/>
    <s v="NEMO Espri LE 3P Footprint"/>
    <x v="6"/>
    <n v="39.950000000000003"/>
    <x v="0"/>
    <n v="79.900000000000006"/>
    <x v="7"/>
    <x v="30"/>
    <x v="3"/>
  </r>
  <r>
    <n v="1009"/>
    <x v="120"/>
    <x v="6"/>
    <s v="Mountain Hardwear Direkt 2 Footprint"/>
    <x v="11"/>
    <n v="50"/>
    <x v="1"/>
    <n v="350"/>
    <x v="7"/>
    <x v="15"/>
    <x v="0"/>
  </r>
  <r>
    <n v="1010"/>
    <x v="120"/>
    <x v="3"/>
    <s v="Big Agnes Lone Spring 2 Tent"/>
    <x v="0"/>
    <n v="199.95"/>
    <x v="5"/>
    <n v="1999.5"/>
    <x v="0"/>
    <x v="22"/>
    <x v="3"/>
  </r>
  <r>
    <n v="1011"/>
    <x v="120"/>
    <x v="2"/>
    <s v="Marmot Alpinist 2 Tent"/>
    <x v="8"/>
    <n v="599"/>
    <x v="7"/>
    <n v="5391"/>
    <x v="4"/>
    <x v="21"/>
    <x v="3"/>
  </r>
  <r>
    <n v="1012"/>
    <x v="120"/>
    <x v="6"/>
    <s v="Marmot Limelight 3P Tent"/>
    <x v="8"/>
    <n v="279"/>
    <x v="0"/>
    <n v="558"/>
    <x v="0"/>
    <x v="31"/>
    <x v="1"/>
  </r>
  <r>
    <n v="1013"/>
    <x v="120"/>
    <x v="6"/>
    <s v="Big Agnes Lone Spring 2 Footprint"/>
    <x v="0"/>
    <n v="35"/>
    <x v="5"/>
    <n v="350"/>
    <x v="0"/>
    <x v="37"/>
    <x v="2"/>
  </r>
  <r>
    <n v="1014"/>
    <x v="120"/>
    <x v="3"/>
    <s v="The North Face Bastion 4 Footprint"/>
    <x v="3"/>
    <n v="50"/>
    <x v="4"/>
    <n v="200"/>
    <x v="3"/>
    <x v="21"/>
    <x v="3"/>
  </r>
  <r>
    <n v="1015"/>
    <x v="120"/>
    <x v="10"/>
    <s v="Big Agnes Seedhouse SL1 Tent"/>
    <x v="0"/>
    <n v="269.95"/>
    <x v="1"/>
    <n v="1889.6499999999999"/>
    <x v="7"/>
    <x v="49"/>
    <x v="3"/>
  </r>
  <r>
    <n v="1016"/>
    <x v="120"/>
    <x v="15"/>
    <s v="The North Face Mica FL 1 Tent"/>
    <x v="3"/>
    <n v="329"/>
    <x v="9"/>
    <n v="987"/>
    <x v="7"/>
    <x v="22"/>
    <x v="3"/>
  </r>
  <r>
    <n v="1017"/>
    <x v="120"/>
    <x v="6"/>
    <s v="Exped Mira III Footprint"/>
    <x v="5"/>
    <n v="69"/>
    <x v="2"/>
    <n v="69"/>
    <x v="1"/>
    <x v="4"/>
    <x v="1"/>
  </r>
  <r>
    <n v="1018"/>
    <x v="120"/>
    <x v="0"/>
    <s v="Hennessy Hammock Expedition Asym Zip Hammock"/>
    <x v="7"/>
    <n v="169.95"/>
    <x v="4"/>
    <n v="679.8"/>
    <x v="4"/>
    <x v="37"/>
    <x v="2"/>
  </r>
  <r>
    <n v="1019"/>
    <x v="120"/>
    <x v="8"/>
    <s v="Big Agnes Seedhouse SL2 Tent"/>
    <x v="0"/>
    <n v="339.95"/>
    <x v="7"/>
    <n v="3059.5499999999997"/>
    <x v="6"/>
    <x v="28"/>
    <x v="1"/>
  </r>
  <r>
    <n v="1020"/>
    <x v="120"/>
    <x v="3"/>
    <s v="NEMO Espri LE 2P Footprint"/>
    <x v="6"/>
    <n v="34.950000000000003"/>
    <x v="4"/>
    <n v="139.80000000000001"/>
    <x v="1"/>
    <x v="24"/>
    <x v="3"/>
  </r>
  <r>
    <n v="1021"/>
    <x v="121"/>
    <x v="18"/>
    <s v="Big Agnes Big House 4 Footprint"/>
    <x v="0"/>
    <n v="50"/>
    <x v="3"/>
    <n v="400"/>
    <x v="8"/>
    <x v="41"/>
    <x v="3"/>
  </r>
  <r>
    <n v="1022"/>
    <x v="121"/>
    <x v="7"/>
    <s v="Marmot Thor 3P Footprint"/>
    <x v="8"/>
    <n v="70"/>
    <x v="8"/>
    <n v="350"/>
    <x v="8"/>
    <x v="28"/>
    <x v="1"/>
  </r>
  <r>
    <n v="1023"/>
    <x v="121"/>
    <x v="18"/>
    <s v="Big Agnes Big House 4 Footprint"/>
    <x v="0"/>
    <n v="50"/>
    <x v="8"/>
    <n v="250"/>
    <x v="7"/>
    <x v="40"/>
    <x v="2"/>
  </r>
  <r>
    <n v="1024"/>
    <x v="121"/>
    <x v="5"/>
    <s v="Hennessy Hammock Explorer Deluxe Asym Zip"/>
    <x v="7"/>
    <n v="229.95"/>
    <x v="8"/>
    <n v="1149.75"/>
    <x v="1"/>
    <x v="21"/>
    <x v="3"/>
  </r>
  <r>
    <n v="1025"/>
    <x v="121"/>
    <x v="8"/>
    <s v="Big Agnes Flying Diamond 4 Tent"/>
    <x v="0"/>
    <n v="439.95"/>
    <x v="7"/>
    <n v="3959.5499999999997"/>
    <x v="7"/>
    <x v="18"/>
    <x v="1"/>
  </r>
  <r>
    <n v="1026"/>
    <x v="121"/>
    <x v="3"/>
    <s v="MSR Fury 2 Tent"/>
    <x v="1"/>
    <n v="579.95000000000005"/>
    <x v="8"/>
    <n v="2899.75"/>
    <x v="4"/>
    <x v="1"/>
    <x v="1"/>
  </r>
  <r>
    <n v="1027"/>
    <x v="121"/>
    <x v="4"/>
    <s v="NEMO Obi 2P Tent"/>
    <x v="6"/>
    <n v="399.95"/>
    <x v="0"/>
    <n v="799.9"/>
    <x v="2"/>
    <x v="49"/>
    <x v="3"/>
  </r>
  <r>
    <n v="1028"/>
    <x v="121"/>
    <x v="9"/>
    <s v="The North Face Mica FL 1 Tent"/>
    <x v="3"/>
    <n v="329"/>
    <x v="6"/>
    <n v="1974"/>
    <x v="4"/>
    <x v="13"/>
    <x v="2"/>
  </r>
  <r>
    <n v="1029"/>
    <x v="121"/>
    <x v="5"/>
    <s v="Outdoor Research Aurora Bivy"/>
    <x v="12"/>
    <n v="199"/>
    <x v="7"/>
    <n v="1791"/>
    <x v="1"/>
    <x v="7"/>
    <x v="3"/>
  </r>
  <r>
    <n v="1030"/>
    <x v="121"/>
    <x v="16"/>
    <s v="Big Agnes Scout UL2 Footprint"/>
    <x v="0"/>
    <n v="60"/>
    <x v="3"/>
    <n v="480"/>
    <x v="4"/>
    <x v="47"/>
    <x v="1"/>
  </r>
  <r>
    <n v="1031"/>
    <x v="122"/>
    <x v="12"/>
    <s v="MSR Hubba Hubba 2P Tent"/>
    <x v="1"/>
    <n v="329.95"/>
    <x v="6"/>
    <n v="1979.6999999999998"/>
    <x v="2"/>
    <x v="47"/>
    <x v="1"/>
  </r>
  <r>
    <n v="1032"/>
    <x v="122"/>
    <x v="17"/>
    <s v="Mountain Hardwear Trango 4 Tent"/>
    <x v="11"/>
    <n v="800"/>
    <x v="6"/>
    <n v="4800"/>
    <x v="3"/>
    <x v="42"/>
    <x v="2"/>
  </r>
  <r>
    <n v="1033"/>
    <x v="122"/>
    <x v="14"/>
    <s v="NEMO Espri LE 2P Footprint"/>
    <x v="6"/>
    <n v="34.950000000000003"/>
    <x v="4"/>
    <n v="139.80000000000001"/>
    <x v="9"/>
    <x v="10"/>
    <x v="3"/>
  </r>
  <r>
    <n v="1034"/>
    <x v="122"/>
    <x v="3"/>
    <s v="Kelty Gunnison 4.2 Footprint"/>
    <x v="10"/>
    <n v="59.95"/>
    <x v="7"/>
    <n v="539.55000000000007"/>
    <x v="0"/>
    <x v="35"/>
    <x v="2"/>
  </r>
  <r>
    <n v="1035"/>
    <x v="122"/>
    <x v="10"/>
    <s v="Exped Gemini III Tent"/>
    <x v="5"/>
    <n v="499"/>
    <x v="8"/>
    <n v="2495"/>
    <x v="8"/>
    <x v="4"/>
    <x v="1"/>
  </r>
  <r>
    <n v="1036"/>
    <x v="122"/>
    <x v="14"/>
    <s v="Kelty Frontier 6 Tent"/>
    <x v="10"/>
    <n v="1199.95"/>
    <x v="8"/>
    <n v="5999.75"/>
    <x v="4"/>
    <x v="30"/>
    <x v="3"/>
  </r>
  <r>
    <n v="1037"/>
    <x v="122"/>
    <x v="3"/>
    <s v="Mountain Hardwear Trango 4 Tent"/>
    <x v="11"/>
    <n v="800"/>
    <x v="0"/>
    <n v="1600"/>
    <x v="1"/>
    <x v="35"/>
    <x v="2"/>
  </r>
  <r>
    <n v="1038"/>
    <x v="122"/>
    <x v="0"/>
    <s v="Mountain Hardwear EV 2 Tent Footprint"/>
    <x v="11"/>
    <n v="55"/>
    <x v="9"/>
    <n v="165"/>
    <x v="6"/>
    <x v="37"/>
    <x v="2"/>
  </r>
  <r>
    <n v="1039"/>
    <x v="122"/>
    <x v="4"/>
    <s v="Big Agnes Lone Spring 3 Footprint"/>
    <x v="0"/>
    <n v="40"/>
    <x v="4"/>
    <n v="160"/>
    <x v="8"/>
    <x v="45"/>
    <x v="3"/>
  </r>
  <r>
    <n v="1040"/>
    <x v="123"/>
    <x v="6"/>
    <s v="MSR Fury 2 Tent"/>
    <x v="1"/>
    <n v="579.95000000000005"/>
    <x v="2"/>
    <n v="579.95000000000005"/>
    <x v="7"/>
    <x v="25"/>
    <x v="0"/>
  </r>
  <r>
    <n v="1041"/>
    <x v="123"/>
    <x v="9"/>
    <s v="Big Agnes Lone Spring 1 Footprint"/>
    <x v="0"/>
    <n v="30"/>
    <x v="2"/>
    <n v="30"/>
    <x v="3"/>
    <x v="31"/>
    <x v="1"/>
  </r>
  <r>
    <n v="1042"/>
    <x v="123"/>
    <x v="1"/>
    <s v="Marmot Thor 3P Footprint"/>
    <x v="8"/>
    <n v="70"/>
    <x v="9"/>
    <n v="210"/>
    <x v="5"/>
    <x v="2"/>
    <x v="0"/>
  </r>
  <r>
    <n v="1043"/>
    <x v="124"/>
    <x v="17"/>
    <s v="Big Agnes Lone Spring 1 Footprint"/>
    <x v="0"/>
    <n v="30"/>
    <x v="5"/>
    <n v="300"/>
    <x v="6"/>
    <x v="38"/>
    <x v="0"/>
  </r>
  <r>
    <n v="1044"/>
    <x v="124"/>
    <x v="18"/>
    <s v="Big Agnes Fly Creek 2 UL Footprint"/>
    <x v="0"/>
    <n v="60"/>
    <x v="9"/>
    <n v="180"/>
    <x v="0"/>
    <x v="1"/>
    <x v="1"/>
  </r>
  <r>
    <n v="1045"/>
    <x v="124"/>
    <x v="18"/>
    <s v="NEMO Espri LE 2P Tent"/>
    <x v="6"/>
    <n v="289.95"/>
    <x v="0"/>
    <n v="579.9"/>
    <x v="1"/>
    <x v="20"/>
    <x v="2"/>
  </r>
  <r>
    <n v="1046"/>
    <x v="124"/>
    <x v="8"/>
    <s v="Sierra Designs Flash 3 Tent"/>
    <x v="2"/>
    <n v="389.95"/>
    <x v="6"/>
    <n v="2339.6999999999998"/>
    <x v="8"/>
    <x v="45"/>
    <x v="3"/>
  </r>
  <r>
    <n v="1047"/>
    <x v="124"/>
    <x v="8"/>
    <s v="MSR Universal Gear Loft"/>
    <x v="1"/>
    <n v="27.95"/>
    <x v="8"/>
    <n v="139.75"/>
    <x v="3"/>
    <x v="15"/>
    <x v="0"/>
  </r>
  <r>
    <n v="1048"/>
    <x v="124"/>
    <x v="5"/>
    <s v="Kelty Acadia 4 Footprint"/>
    <x v="10"/>
    <n v="39.950000000000003"/>
    <x v="5"/>
    <n v="399.5"/>
    <x v="2"/>
    <x v="48"/>
    <x v="0"/>
  </r>
  <r>
    <n v="1049"/>
    <x v="124"/>
    <x v="18"/>
    <s v="Marmot Eclipse 2P Tent"/>
    <x v="8"/>
    <n v="369"/>
    <x v="5"/>
    <n v="3690"/>
    <x v="1"/>
    <x v="44"/>
    <x v="0"/>
  </r>
  <r>
    <n v="1050"/>
    <x v="125"/>
    <x v="3"/>
    <s v="Eureka Copper Canyon 4 Tent"/>
    <x v="4"/>
    <n v="199"/>
    <x v="3"/>
    <n v="1592"/>
    <x v="8"/>
    <x v="13"/>
    <x v="2"/>
  </r>
  <r>
    <n v="1051"/>
    <x v="125"/>
    <x v="12"/>
    <s v="The North Face Tadpole 23 Tent"/>
    <x v="3"/>
    <n v="219"/>
    <x v="6"/>
    <n v="1314"/>
    <x v="6"/>
    <x v="42"/>
    <x v="2"/>
  </r>
  <r>
    <n v="1052"/>
    <x v="125"/>
    <x v="14"/>
    <s v="Big Agnes Seedhouse SL2 Footprint"/>
    <x v="0"/>
    <n v="55"/>
    <x v="7"/>
    <n v="495"/>
    <x v="9"/>
    <x v="31"/>
    <x v="1"/>
  </r>
  <r>
    <n v="1053"/>
    <x v="125"/>
    <x v="13"/>
    <s v="The North Face Kings Canyon 3 Footprint"/>
    <x v="3"/>
    <n v="50"/>
    <x v="0"/>
    <n v="100"/>
    <x v="4"/>
    <x v="0"/>
    <x v="0"/>
  </r>
  <r>
    <n v="1054"/>
    <x v="125"/>
    <x v="12"/>
    <s v="Marmot Alpinist 2 Tent"/>
    <x v="8"/>
    <n v="599"/>
    <x v="4"/>
    <n v="2396"/>
    <x v="6"/>
    <x v="49"/>
    <x v="3"/>
  </r>
  <r>
    <n v="1055"/>
    <x v="125"/>
    <x v="13"/>
    <s v="Big Agnes Seedhouse SL3 Tent"/>
    <x v="0"/>
    <n v="399.95"/>
    <x v="4"/>
    <n v="1599.8"/>
    <x v="0"/>
    <x v="2"/>
    <x v="0"/>
  </r>
  <r>
    <n v="1056"/>
    <x v="125"/>
    <x v="13"/>
    <s v="Kelty Gunnison 2.2 Tent"/>
    <x v="10"/>
    <n v="199.95"/>
    <x v="6"/>
    <n v="1199.6999999999998"/>
    <x v="9"/>
    <x v="40"/>
    <x v="2"/>
  </r>
  <r>
    <n v="1057"/>
    <x v="125"/>
    <x v="3"/>
    <s v="Kelty Acadia 6 Tent"/>
    <x v="10"/>
    <n v="249.95"/>
    <x v="8"/>
    <n v="1249.75"/>
    <x v="5"/>
    <x v="8"/>
    <x v="1"/>
  </r>
  <r>
    <n v="1058"/>
    <x v="125"/>
    <x v="13"/>
    <s v="NEMO Obi 3P Footprint"/>
    <x v="6"/>
    <n v="54.95"/>
    <x v="5"/>
    <n v="549.5"/>
    <x v="7"/>
    <x v="40"/>
    <x v="2"/>
  </r>
  <r>
    <n v="1059"/>
    <x v="125"/>
    <x v="12"/>
    <s v="MSR Cyclone Tent Stakes - 4 Pack"/>
    <x v="1"/>
    <n v="24.95"/>
    <x v="7"/>
    <n v="224.54999999999998"/>
    <x v="9"/>
    <x v="21"/>
    <x v="3"/>
  </r>
  <r>
    <n v="1060"/>
    <x v="125"/>
    <x v="10"/>
    <s v="Mountain Hardwear SuperMega UL 1 Footprint"/>
    <x v="11"/>
    <n v="45"/>
    <x v="1"/>
    <n v="315"/>
    <x v="0"/>
    <x v="42"/>
    <x v="2"/>
  </r>
  <r>
    <n v="1061"/>
    <x v="125"/>
    <x v="17"/>
    <s v="Exped Gemini II Tent"/>
    <x v="5"/>
    <n v="449"/>
    <x v="7"/>
    <n v="4041"/>
    <x v="7"/>
    <x v="22"/>
    <x v="3"/>
  </r>
  <r>
    <n v="1062"/>
    <x v="125"/>
    <x v="15"/>
    <s v="Big Agnes Fly Creek UL3 Tent"/>
    <x v="0"/>
    <n v="449.95"/>
    <x v="3"/>
    <n v="3599.6"/>
    <x v="4"/>
    <x v="24"/>
    <x v="3"/>
  </r>
  <r>
    <n v="1063"/>
    <x v="125"/>
    <x v="11"/>
    <s v="Exped Gemini III Tent"/>
    <x v="5"/>
    <n v="499"/>
    <x v="6"/>
    <n v="2994"/>
    <x v="1"/>
    <x v="24"/>
    <x v="3"/>
  </r>
  <r>
    <n v="1064"/>
    <x v="126"/>
    <x v="11"/>
    <s v="Hennessy Hammock Ultralite Backpacker Asym Zip Hammock"/>
    <x v="7"/>
    <n v="239.95"/>
    <x v="6"/>
    <n v="1439.6999999999998"/>
    <x v="6"/>
    <x v="28"/>
    <x v="1"/>
  </r>
  <r>
    <n v="1065"/>
    <x v="126"/>
    <x v="6"/>
    <s v="The North Face Triangle Gear Loft"/>
    <x v="3"/>
    <n v="20"/>
    <x v="1"/>
    <n v="140"/>
    <x v="6"/>
    <x v="33"/>
    <x v="0"/>
  </r>
  <r>
    <n v="1066"/>
    <x v="126"/>
    <x v="2"/>
    <s v="The North Face Kings Canyon 2 Tent"/>
    <x v="3"/>
    <n v="329"/>
    <x v="0"/>
    <n v="658"/>
    <x v="3"/>
    <x v="46"/>
    <x v="0"/>
  </r>
  <r>
    <n v="1067"/>
    <x v="126"/>
    <x v="4"/>
    <s v="Easton Mountain Products Rimrock 2P Footprint"/>
    <x v="9"/>
    <n v="30"/>
    <x v="9"/>
    <n v="90"/>
    <x v="4"/>
    <x v="5"/>
    <x v="3"/>
  </r>
  <r>
    <n v="1068"/>
    <x v="126"/>
    <x v="13"/>
    <s v="Hennessy Hammock Explorer Deluxe Asym Zip"/>
    <x v="7"/>
    <n v="229.95"/>
    <x v="7"/>
    <n v="2069.5499999999997"/>
    <x v="3"/>
    <x v="12"/>
    <x v="1"/>
  </r>
  <r>
    <n v="1069"/>
    <x v="126"/>
    <x v="5"/>
    <s v="Mountain Hardwear Trango 2 Tent"/>
    <x v="11"/>
    <n v="590"/>
    <x v="9"/>
    <n v="1770"/>
    <x v="8"/>
    <x v="8"/>
    <x v="1"/>
  </r>
  <r>
    <n v="1070"/>
    <x v="126"/>
    <x v="5"/>
    <s v="Kelty Carport ESB Shelter"/>
    <x v="10"/>
    <n v="249.95"/>
    <x v="2"/>
    <n v="249.95"/>
    <x v="5"/>
    <x v="18"/>
    <x v="1"/>
  </r>
  <r>
    <n v="1071"/>
    <x v="126"/>
    <x v="14"/>
    <s v="Big Agnes Flying Diamond 8 Tent"/>
    <x v="0"/>
    <n v="639.95000000000005"/>
    <x v="3"/>
    <n v="5119.6000000000004"/>
    <x v="6"/>
    <x v="31"/>
    <x v="1"/>
  </r>
  <r>
    <n v="1072"/>
    <x v="126"/>
    <x v="5"/>
    <s v="Easton Mountain Products Rimrock 2P Tent"/>
    <x v="9"/>
    <n v="269"/>
    <x v="1"/>
    <n v="1883"/>
    <x v="9"/>
    <x v="5"/>
    <x v="3"/>
  </r>
  <r>
    <n v="1073"/>
    <x v="126"/>
    <x v="15"/>
    <s v="Kelty Carport ESB Shelter"/>
    <x v="10"/>
    <n v="249.95"/>
    <x v="9"/>
    <n v="749.84999999999991"/>
    <x v="0"/>
    <x v="9"/>
    <x v="1"/>
  </r>
  <r>
    <n v="1074"/>
    <x v="126"/>
    <x v="7"/>
    <s v="Big Agnes Jack Rabbit SL1 Footprint"/>
    <x v="0"/>
    <n v="40"/>
    <x v="6"/>
    <n v="240"/>
    <x v="7"/>
    <x v="18"/>
    <x v="1"/>
  </r>
  <r>
    <n v="1075"/>
    <x v="126"/>
    <x v="13"/>
    <s v="Marmot Limestone 6P Footprint"/>
    <x v="8"/>
    <n v="60"/>
    <x v="1"/>
    <n v="420"/>
    <x v="2"/>
    <x v="9"/>
    <x v="1"/>
  </r>
  <r>
    <n v="1076"/>
    <x v="126"/>
    <x v="17"/>
    <s v="Eureka Floor Saver Square - Medium"/>
    <x v="4"/>
    <n v="22"/>
    <x v="3"/>
    <n v="176"/>
    <x v="5"/>
    <x v="45"/>
    <x v="3"/>
  </r>
  <r>
    <n v="1077"/>
    <x v="127"/>
    <x v="13"/>
    <s v="Easton Mountain Products Kilo 2P Tent"/>
    <x v="9"/>
    <n v="399"/>
    <x v="9"/>
    <n v="1197"/>
    <x v="1"/>
    <x v="6"/>
    <x v="2"/>
  </r>
  <r>
    <n v="1078"/>
    <x v="127"/>
    <x v="2"/>
    <s v="MSR Backcountry Barn Footprint"/>
    <x v="1"/>
    <n v="79.95"/>
    <x v="9"/>
    <n v="239.85000000000002"/>
    <x v="9"/>
    <x v="29"/>
    <x v="3"/>
  </r>
  <r>
    <n v="1079"/>
    <x v="127"/>
    <x v="14"/>
    <s v="Eureka Floor Saver Square - Medium"/>
    <x v="4"/>
    <n v="22"/>
    <x v="2"/>
    <n v="22"/>
    <x v="0"/>
    <x v="41"/>
    <x v="3"/>
  </r>
  <r>
    <n v="1080"/>
    <x v="127"/>
    <x v="17"/>
    <s v="MSR Backcountry Barn Tent"/>
    <x v="1"/>
    <n v="849.95"/>
    <x v="5"/>
    <n v="8499.5"/>
    <x v="3"/>
    <x v="31"/>
    <x v="1"/>
  </r>
  <r>
    <n v="1081"/>
    <x v="127"/>
    <x v="18"/>
    <s v="Marmot Aura 2P Footprint"/>
    <x v="8"/>
    <n v="55"/>
    <x v="3"/>
    <n v="440"/>
    <x v="3"/>
    <x v="18"/>
    <x v="1"/>
  </r>
  <r>
    <n v="1082"/>
    <x v="127"/>
    <x v="8"/>
    <s v="Mountain Hardwear Skyledge 3 DP Tent"/>
    <x v="11"/>
    <n v="550"/>
    <x v="3"/>
    <n v="4400"/>
    <x v="5"/>
    <x v="46"/>
    <x v="0"/>
  </r>
  <r>
    <n v="1083"/>
    <x v="127"/>
    <x v="2"/>
    <s v="Easton Mountain Products Kilo 3P Footprint"/>
    <x v="9"/>
    <n v="49.95"/>
    <x v="7"/>
    <n v="449.55"/>
    <x v="4"/>
    <x v="35"/>
    <x v="2"/>
  </r>
  <r>
    <n v="1084"/>
    <x v="128"/>
    <x v="12"/>
    <s v="Kelty Tailgater IPA Shelter"/>
    <x v="10"/>
    <n v="149.94999999999999"/>
    <x v="6"/>
    <n v="899.69999999999993"/>
    <x v="1"/>
    <x v="14"/>
    <x v="1"/>
  </r>
  <r>
    <n v="1085"/>
    <x v="128"/>
    <x v="5"/>
    <s v="Marmot Pulsar 2 Tent"/>
    <x v="8"/>
    <n v="349"/>
    <x v="8"/>
    <n v="1745"/>
    <x v="1"/>
    <x v="41"/>
    <x v="3"/>
  </r>
  <r>
    <n v="1086"/>
    <x v="128"/>
    <x v="15"/>
    <s v="Big Agnes Lone Spring 3 Tent"/>
    <x v="0"/>
    <n v="249.95"/>
    <x v="5"/>
    <n v="2499.5"/>
    <x v="8"/>
    <x v="42"/>
    <x v="2"/>
  </r>
  <r>
    <n v="1087"/>
    <x v="128"/>
    <x v="2"/>
    <s v="Big Agnes Scout UL2 Tent"/>
    <x v="0"/>
    <n v="279.95"/>
    <x v="5"/>
    <n v="2799.5"/>
    <x v="7"/>
    <x v="46"/>
    <x v="0"/>
  </r>
  <r>
    <n v="1088"/>
    <x v="128"/>
    <x v="13"/>
    <s v="Mountain Hardwear SuperMega UL 2 Footprint"/>
    <x v="11"/>
    <n v="55"/>
    <x v="6"/>
    <n v="330"/>
    <x v="1"/>
    <x v="26"/>
    <x v="0"/>
  </r>
  <r>
    <n v="1089"/>
    <x v="128"/>
    <x v="11"/>
    <s v="Big Agnes Fly Creek UL4 Footprint"/>
    <x v="0"/>
    <n v="80"/>
    <x v="7"/>
    <n v="720"/>
    <x v="4"/>
    <x v="4"/>
    <x v="1"/>
  </r>
  <r>
    <n v="1090"/>
    <x v="128"/>
    <x v="0"/>
    <s v="Marmot Aura 2P Tent"/>
    <x v="8"/>
    <n v="359"/>
    <x v="0"/>
    <n v="718"/>
    <x v="7"/>
    <x v="45"/>
    <x v="3"/>
  </r>
  <r>
    <n v="1091"/>
    <x v="129"/>
    <x v="7"/>
    <s v="Mountain Hardwear Drifter 3 DP Tent"/>
    <x v="11"/>
    <n v="285"/>
    <x v="6"/>
    <n v="1710"/>
    <x v="4"/>
    <x v="33"/>
    <x v="0"/>
  </r>
  <r>
    <n v="1092"/>
    <x v="129"/>
    <x v="14"/>
    <s v="MSR Nook 2 Footprint"/>
    <x v="1"/>
    <n v="39.950000000000003"/>
    <x v="4"/>
    <n v="159.80000000000001"/>
    <x v="4"/>
    <x v="33"/>
    <x v="0"/>
  </r>
  <r>
    <n v="1093"/>
    <x v="129"/>
    <x v="13"/>
    <s v="Kelty Frontier 6 Tent"/>
    <x v="10"/>
    <n v="1199.95"/>
    <x v="7"/>
    <n v="10799.550000000001"/>
    <x v="2"/>
    <x v="42"/>
    <x v="2"/>
  </r>
  <r>
    <n v="1094"/>
    <x v="129"/>
    <x v="1"/>
    <s v="Eureka Copper Canyon 4 Tent"/>
    <x v="4"/>
    <n v="199"/>
    <x v="0"/>
    <n v="398"/>
    <x v="4"/>
    <x v="18"/>
    <x v="1"/>
  </r>
  <r>
    <n v="1095"/>
    <x v="129"/>
    <x v="13"/>
    <s v="Marmot Limelight 4P Tent"/>
    <x v="8"/>
    <n v="359"/>
    <x v="2"/>
    <n v="359"/>
    <x v="1"/>
    <x v="28"/>
    <x v="1"/>
  </r>
  <r>
    <n v="1096"/>
    <x v="129"/>
    <x v="1"/>
    <s v="MSR Ground Hog Stake"/>
    <x v="1"/>
    <n v="2.5"/>
    <x v="3"/>
    <n v="20"/>
    <x v="3"/>
    <x v="12"/>
    <x v="1"/>
  </r>
  <r>
    <n v="1097"/>
    <x v="129"/>
    <x v="4"/>
    <s v="Big Agnes Fishhook UL2 Tent"/>
    <x v="0"/>
    <n v="399.95"/>
    <x v="8"/>
    <n v="1999.75"/>
    <x v="4"/>
    <x v="17"/>
    <x v="3"/>
  </r>
  <r>
    <n v="1098"/>
    <x v="129"/>
    <x v="3"/>
    <s v="Marmot Traillight 2P Tent"/>
    <x v="8"/>
    <n v="199"/>
    <x v="4"/>
    <n v="796"/>
    <x v="9"/>
    <x v="24"/>
    <x v="3"/>
  </r>
  <r>
    <n v="1099"/>
    <x v="129"/>
    <x v="10"/>
    <s v="Marmot Eclipse 2P Tent"/>
    <x v="8"/>
    <n v="369"/>
    <x v="3"/>
    <n v="2952"/>
    <x v="6"/>
    <x v="49"/>
    <x v="3"/>
  </r>
  <r>
    <n v="1100"/>
    <x v="129"/>
    <x v="4"/>
    <s v="The North Face Mica FL 2 Footprint"/>
    <x v="3"/>
    <n v="45"/>
    <x v="3"/>
    <n v="360"/>
    <x v="0"/>
    <x v="39"/>
    <x v="2"/>
  </r>
  <r>
    <n v="1101"/>
    <x v="129"/>
    <x v="7"/>
    <s v="NEMO Espri LE 2P Footprint"/>
    <x v="6"/>
    <n v="34.950000000000003"/>
    <x v="8"/>
    <n v="174.75"/>
    <x v="4"/>
    <x v="35"/>
    <x v="2"/>
  </r>
  <r>
    <n v="1102"/>
    <x v="129"/>
    <x v="0"/>
    <s v="Exped Gemini II Tent"/>
    <x v="5"/>
    <n v="449"/>
    <x v="9"/>
    <n v="1347"/>
    <x v="2"/>
    <x v="14"/>
    <x v="1"/>
  </r>
  <r>
    <n v="1103"/>
    <x v="129"/>
    <x v="1"/>
    <s v="Big Agnes Copper Spur 3 Footprint"/>
    <x v="0"/>
    <n v="70"/>
    <x v="1"/>
    <n v="490"/>
    <x v="7"/>
    <x v="17"/>
    <x v="3"/>
  </r>
  <r>
    <n v="1104"/>
    <x v="129"/>
    <x v="7"/>
    <s v="Kelty Mach 6 Tent"/>
    <x v="10"/>
    <n v="499.95"/>
    <x v="3"/>
    <n v="3999.6"/>
    <x v="3"/>
    <x v="29"/>
    <x v="3"/>
  </r>
  <r>
    <n v="1105"/>
    <x v="129"/>
    <x v="13"/>
    <s v="Sierra Designs Flash 3 Footprint"/>
    <x v="2"/>
    <n v="59.95"/>
    <x v="2"/>
    <n v="59.95"/>
    <x v="3"/>
    <x v="8"/>
    <x v="1"/>
  </r>
  <r>
    <n v="1106"/>
    <x v="130"/>
    <x v="0"/>
    <s v="Mountain Hardwear EV 3 Footprint"/>
    <x v="11"/>
    <n v="70"/>
    <x v="0"/>
    <n v="140"/>
    <x v="7"/>
    <x v="11"/>
    <x v="2"/>
  </r>
  <r>
    <n v="1107"/>
    <x v="130"/>
    <x v="12"/>
    <s v="Marmot Eos 1 Footprint"/>
    <x v="8"/>
    <n v="45"/>
    <x v="0"/>
    <n v="90"/>
    <x v="4"/>
    <x v="0"/>
    <x v="0"/>
  </r>
  <r>
    <n v="1108"/>
    <x v="130"/>
    <x v="2"/>
    <s v="MSR Mutha Hubba Tent"/>
    <x v="1"/>
    <n v="449.95"/>
    <x v="6"/>
    <n v="2699.7"/>
    <x v="7"/>
    <x v="43"/>
    <x v="0"/>
  </r>
  <r>
    <n v="1109"/>
    <x v="130"/>
    <x v="4"/>
    <s v="MSR Carbon Reflex 2 Footprint"/>
    <x v="1"/>
    <n v="39.950000000000003"/>
    <x v="9"/>
    <n v="119.85000000000001"/>
    <x v="7"/>
    <x v="24"/>
    <x v="3"/>
  </r>
  <r>
    <n v="1110"/>
    <x v="130"/>
    <x v="8"/>
    <s v="Exped Gemini II Footprint"/>
    <x v="5"/>
    <n v="59"/>
    <x v="6"/>
    <n v="354"/>
    <x v="0"/>
    <x v="6"/>
    <x v="2"/>
  </r>
  <r>
    <n v="1111"/>
    <x v="130"/>
    <x v="6"/>
    <s v="Big Agnes Lone Spring 3 Footprint"/>
    <x v="0"/>
    <n v="40"/>
    <x v="1"/>
    <n v="280"/>
    <x v="6"/>
    <x v="42"/>
    <x v="2"/>
  </r>
  <r>
    <n v="1112"/>
    <x v="130"/>
    <x v="17"/>
    <s v="Easton Mountain Products Rimrock 2P Footprint"/>
    <x v="9"/>
    <n v="30"/>
    <x v="7"/>
    <n v="270"/>
    <x v="0"/>
    <x v="48"/>
    <x v="0"/>
  </r>
  <r>
    <n v="1113"/>
    <x v="131"/>
    <x v="4"/>
    <s v="Easton Mountain Products Rimrock 3 Tent"/>
    <x v="9"/>
    <n v="329"/>
    <x v="4"/>
    <n v="1316"/>
    <x v="0"/>
    <x v="33"/>
    <x v="0"/>
  </r>
  <r>
    <n v="1114"/>
    <x v="131"/>
    <x v="14"/>
    <s v="Big Agnes Slater UL2+ Tent"/>
    <x v="0"/>
    <n v="389.95"/>
    <x v="7"/>
    <n v="3509.5499999999997"/>
    <x v="3"/>
    <x v="39"/>
    <x v="2"/>
  </r>
  <r>
    <n v="1115"/>
    <x v="131"/>
    <x v="16"/>
    <s v="Kelty Frontier 4 Tent"/>
    <x v="10"/>
    <n v="899.95"/>
    <x v="0"/>
    <n v="1799.9"/>
    <x v="7"/>
    <x v="40"/>
    <x v="2"/>
  </r>
  <r>
    <n v="1116"/>
    <x v="131"/>
    <x v="15"/>
    <s v="Kelty Mach 4 Tent"/>
    <x v="10"/>
    <n v="399.95"/>
    <x v="4"/>
    <n v="1599.8"/>
    <x v="8"/>
    <x v="0"/>
    <x v="0"/>
  </r>
  <r>
    <n v="1117"/>
    <x v="131"/>
    <x v="15"/>
    <s v="Outdoor Research Alpine Bivy"/>
    <x v="12"/>
    <n v="239"/>
    <x v="4"/>
    <n v="956"/>
    <x v="6"/>
    <x v="41"/>
    <x v="3"/>
  </r>
  <r>
    <n v="1118"/>
    <x v="131"/>
    <x v="16"/>
    <s v="Kelty Cabana - Large"/>
    <x v="10"/>
    <n v="99.95"/>
    <x v="6"/>
    <n v="599.70000000000005"/>
    <x v="3"/>
    <x v="30"/>
    <x v="3"/>
  </r>
  <r>
    <n v="1119"/>
    <x v="131"/>
    <x v="6"/>
    <s v="Exped Mira III Tent"/>
    <x v="5"/>
    <n v="439"/>
    <x v="0"/>
    <n v="878"/>
    <x v="8"/>
    <x v="41"/>
    <x v="3"/>
  </r>
  <r>
    <n v="1120"/>
    <x v="131"/>
    <x v="15"/>
    <s v="Kelty Frontier 4 Tent"/>
    <x v="10"/>
    <n v="899.95"/>
    <x v="0"/>
    <n v="1799.9"/>
    <x v="6"/>
    <x v="17"/>
    <x v="3"/>
  </r>
  <r>
    <n v="1121"/>
    <x v="132"/>
    <x v="4"/>
    <s v="Marmot Aura 2P Footprint"/>
    <x v="8"/>
    <n v="55"/>
    <x v="8"/>
    <n v="275"/>
    <x v="3"/>
    <x v="42"/>
    <x v="2"/>
  </r>
  <r>
    <n v="1122"/>
    <x v="132"/>
    <x v="7"/>
    <s v="MSR Nook Gear Shed"/>
    <x v="1"/>
    <n v="169.95"/>
    <x v="1"/>
    <n v="1189.6499999999999"/>
    <x v="7"/>
    <x v="19"/>
    <x v="3"/>
  </r>
  <r>
    <n v="1123"/>
    <x v="132"/>
    <x v="17"/>
    <s v="Big Agnes Flying Diamond 4 Footprint"/>
    <x v="0"/>
    <n v="55"/>
    <x v="5"/>
    <n v="550"/>
    <x v="8"/>
    <x v="3"/>
    <x v="2"/>
  </r>
  <r>
    <n v="1124"/>
    <x v="132"/>
    <x v="4"/>
    <s v="Big Agnes Jack Rabbit SL2 Tent"/>
    <x v="0"/>
    <n v="299.95"/>
    <x v="7"/>
    <n v="2699.5499999999997"/>
    <x v="4"/>
    <x v="17"/>
    <x v="3"/>
  </r>
  <r>
    <n v="1125"/>
    <x v="132"/>
    <x v="1"/>
    <s v="Kelty Gunnison 3.2 Tent"/>
    <x v="10"/>
    <n v="249.95"/>
    <x v="9"/>
    <n v="749.84999999999991"/>
    <x v="3"/>
    <x v="46"/>
    <x v="0"/>
  </r>
  <r>
    <n v="1126"/>
    <x v="132"/>
    <x v="15"/>
    <s v="Kelty Frontier 6 Tent"/>
    <x v="10"/>
    <n v="1199.95"/>
    <x v="2"/>
    <n v="1199.95"/>
    <x v="1"/>
    <x v="7"/>
    <x v="3"/>
  </r>
  <r>
    <n v="1127"/>
    <x v="132"/>
    <x v="17"/>
    <s v="Mountain Hardwear Skyledge 3 DP Tent"/>
    <x v="11"/>
    <n v="550"/>
    <x v="6"/>
    <n v="3300"/>
    <x v="8"/>
    <x v="23"/>
    <x v="1"/>
  </r>
  <r>
    <n v="1128"/>
    <x v="132"/>
    <x v="2"/>
    <s v="Mountain Hardwear Skyledge 3 DP Tent"/>
    <x v="11"/>
    <n v="550"/>
    <x v="6"/>
    <n v="3300"/>
    <x v="0"/>
    <x v="16"/>
    <x v="3"/>
  </r>
  <r>
    <n v="1129"/>
    <x v="132"/>
    <x v="3"/>
    <s v="Eureka Copper Canyon 6 Tent"/>
    <x v="4"/>
    <n v="249"/>
    <x v="1"/>
    <n v="1743"/>
    <x v="2"/>
    <x v="31"/>
    <x v="1"/>
  </r>
  <r>
    <n v="1130"/>
    <x v="132"/>
    <x v="16"/>
    <s v="Marmot Eos 1 Tent"/>
    <x v="8"/>
    <n v="249"/>
    <x v="7"/>
    <n v="2241"/>
    <x v="8"/>
    <x v="37"/>
    <x v="2"/>
  </r>
  <r>
    <n v="1131"/>
    <x v="133"/>
    <x v="4"/>
    <s v="MSR E-Wing Shelter"/>
    <x v="1"/>
    <n v="169.95"/>
    <x v="2"/>
    <n v="169.95"/>
    <x v="8"/>
    <x v="33"/>
    <x v="0"/>
  </r>
  <r>
    <n v="1132"/>
    <x v="133"/>
    <x v="3"/>
    <s v="NEMO Losi 2P Tent"/>
    <x v="6"/>
    <n v="319.95"/>
    <x v="8"/>
    <n v="1599.75"/>
    <x v="0"/>
    <x v="3"/>
    <x v="2"/>
  </r>
  <r>
    <n v="1133"/>
    <x v="133"/>
    <x v="12"/>
    <s v="NEMO Losi 3 Footprint"/>
    <x v="6"/>
    <n v="39.950000000000003"/>
    <x v="1"/>
    <n v="279.65000000000003"/>
    <x v="9"/>
    <x v="28"/>
    <x v="1"/>
  </r>
  <r>
    <n v="1134"/>
    <x v="133"/>
    <x v="5"/>
    <s v="Big Agnes Tensleep Station 6 Footprint"/>
    <x v="0"/>
    <n v="55"/>
    <x v="0"/>
    <n v="110"/>
    <x v="7"/>
    <x v="21"/>
    <x v="3"/>
  </r>
  <r>
    <n v="1135"/>
    <x v="133"/>
    <x v="7"/>
    <s v="Big Agnes Jack Rabbit SL4 Tent"/>
    <x v="0"/>
    <n v="499.95"/>
    <x v="0"/>
    <n v="999.9"/>
    <x v="2"/>
    <x v="20"/>
    <x v="2"/>
  </r>
  <r>
    <n v="1136"/>
    <x v="133"/>
    <x v="10"/>
    <s v="Marmot Limestone 6P Tent"/>
    <x v="8"/>
    <n v="449"/>
    <x v="8"/>
    <n v="2245"/>
    <x v="0"/>
    <x v="36"/>
    <x v="2"/>
  </r>
  <r>
    <n v="1137"/>
    <x v="133"/>
    <x v="2"/>
    <s v="MSR Backcountry Barn Tent"/>
    <x v="1"/>
    <n v="849.95"/>
    <x v="4"/>
    <n v="3399.8"/>
    <x v="8"/>
    <x v="10"/>
    <x v="3"/>
  </r>
  <r>
    <n v="1138"/>
    <x v="133"/>
    <x v="4"/>
    <s v="Big Agnes Fly Creek UL4 Tent"/>
    <x v="0"/>
    <n v="499.95"/>
    <x v="8"/>
    <n v="2499.75"/>
    <x v="1"/>
    <x v="22"/>
    <x v="3"/>
  </r>
  <r>
    <n v="1139"/>
    <x v="133"/>
    <x v="11"/>
    <s v="Marmot Astral 2P Footprint"/>
    <x v="8"/>
    <n v="60"/>
    <x v="1"/>
    <n v="420"/>
    <x v="5"/>
    <x v="9"/>
    <x v="1"/>
  </r>
  <r>
    <n v="1140"/>
    <x v="133"/>
    <x v="2"/>
    <s v="Kelty Acadia 6 Footprint"/>
    <x v="10"/>
    <n v="49.95"/>
    <x v="8"/>
    <n v="249.75"/>
    <x v="2"/>
    <x v="23"/>
    <x v="1"/>
  </r>
  <r>
    <n v="1141"/>
    <x v="133"/>
    <x v="0"/>
    <s v="Kelty Frontier 6 Tent"/>
    <x v="10"/>
    <n v="1199.95"/>
    <x v="8"/>
    <n v="5999.75"/>
    <x v="6"/>
    <x v="49"/>
    <x v="3"/>
  </r>
  <r>
    <n v="1142"/>
    <x v="134"/>
    <x v="18"/>
    <s v="Big Agnes Fly Creek UL1 Footprint"/>
    <x v="0"/>
    <n v="50"/>
    <x v="9"/>
    <n v="150"/>
    <x v="9"/>
    <x v="34"/>
    <x v="2"/>
  </r>
  <r>
    <n v="1143"/>
    <x v="134"/>
    <x v="8"/>
    <s v="Big Agnes Lone Spring 1 Footprint"/>
    <x v="0"/>
    <n v="30"/>
    <x v="4"/>
    <n v="120"/>
    <x v="7"/>
    <x v="42"/>
    <x v="2"/>
  </r>
  <r>
    <n v="1144"/>
    <x v="134"/>
    <x v="8"/>
    <s v="Hennessy Hammock Explorer Ultralight Asym Classic Hammock"/>
    <x v="7"/>
    <n v="259.95"/>
    <x v="6"/>
    <n v="1559.6999999999998"/>
    <x v="5"/>
    <x v="37"/>
    <x v="2"/>
  </r>
  <r>
    <n v="1145"/>
    <x v="134"/>
    <x v="5"/>
    <s v="Exped Mira III Footprint"/>
    <x v="5"/>
    <n v="69"/>
    <x v="1"/>
    <n v="483"/>
    <x v="0"/>
    <x v="3"/>
    <x v="2"/>
  </r>
  <r>
    <n v="1146"/>
    <x v="135"/>
    <x v="7"/>
    <s v="Big Agnes Jack Rabbit SL3 Tent"/>
    <x v="0"/>
    <n v="369.95"/>
    <x v="5"/>
    <n v="3699.5"/>
    <x v="6"/>
    <x v="28"/>
    <x v="1"/>
  </r>
  <r>
    <n v="1147"/>
    <x v="135"/>
    <x v="13"/>
    <s v="MSR Universal Gear Loft"/>
    <x v="1"/>
    <n v="27.95"/>
    <x v="8"/>
    <n v="139.75"/>
    <x v="4"/>
    <x v="13"/>
    <x v="2"/>
  </r>
  <r>
    <n v="1148"/>
    <x v="135"/>
    <x v="5"/>
    <s v="Big Agnes Jack Rabbit SL1 Footprint"/>
    <x v="0"/>
    <n v="40"/>
    <x v="9"/>
    <n v="120"/>
    <x v="5"/>
    <x v="13"/>
    <x v="2"/>
  </r>
  <r>
    <n v="1149"/>
    <x v="135"/>
    <x v="13"/>
    <s v="Big Agnes Seedhouse SL1 Footprint"/>
    <x v="0"/>
    <n v="45"/>
    <x v="2"/>
    <n v="45"/>
    <x v="1"/>
    <x v="3"/>
    <x v="2"/>
  </r>
  <r>
    <n v="1150"/>
    <x v="136"/>
    <x v="6"/>
    <s v="Big Agnes Big House 4 Vestibule"/>
    <x v="0"/>
    <n v="99.95"/>
    <x v="7"/>
    <n v="899.55000000000007"/>
    <x v="9"/>
    <x v="33"/>
    <x v="0"/>
  </r>
  <r>
    <n v="1151"/>
    <x v="136"/>
    <x v="10"/>
    <s v="Sierra Designs Mojo 3 Footprint"/>
    <x v="2"/>
    <n v="59.95"/>
    <x v="3"/>
    <n v="479.6"/>
    <x v="7"/>
    <x v="23"/>
    <x v="1"/>
  </r>
  <r>
    <n v="1152"/>
    <x v="136"/>
    <x v="4"/>
    <s v="Mountain Hardwear Trango 4 Tent"/>
    <x v="11"/>
    <n v="800"/>
    <x v="9"/>
    <n v="2400"/>
    <x v="2"/>
    <x v="14"/>
    <x v="1"/>
  </r>
  <r>
    <n v="1153"/>
    <x v="136"/>
    <x v="0"/>
    <s v="Big Agnes Fly Creek 2 Platinum Tent"/>
    <x v="0"/>
    <n v="499.95"/>
    <x v="9"/>
    <n v="1499.85"/>
    <x v="3"/>
    <x v="49"/>
    <x v="3"/>
  </r>
  <r>
    <n v="1154"/>
    <x v="136"/>
    <x v="8"/>
    <s v="NEMO Bugout Elite Shelter"/>
    <x v="6"/>
    <n v="259.95"/>
    <x v="8"/>
    <n v="1299.75"/>
    <x v="5"/>
    <x v="38"/>
    <x v="0"/>
  </r>
  <r>
    <n v="1155"/>
    <x v="136"/>
    <x v="15"/>
    <s v="Big Agnes Big House 6 Footprint"/>
    <x v="0"/>
    <n v="55"/>
    <x v="4"/>
    <n v="220"/>
    <x v="5"/>
    <x v="30"/>
    <x v="3"/>
  </r>
  <r>
    <n v="1156"/>
    <x v="136"/>
    <x v="3"/>
    <s v="Kelty Noah's Tarp - 9' x 9'"/>
    <x v="10"/>
    <n v="59.95"/>
    <x v="9"/>
    <n v="179.85000000000002"/>
    <x v="5"/>
    <x v="1"/>
    <x v="1"/>
  </r>
  <r>
    <n v="1157"/>
    <x v="136"/>
    <x v="11"/>
    <s v="Mountain Hardwear Trango 2 Footprint"/>
    <x v="11"/>
    <n v="75"/>
    <x v="3"/>
    <n v="600"/>
    <x v="5"/>
    <x v="30"/>
    <x v="3"/>
  </r>
  <r>
    <n v="1158"/>
    <x v="136"/>
    <x v="8"/>
    <s v="Big Agnes Copper Spur UL1 Footprint"/>
    <x v="0"/>
    <n v="50"/>
    <x v="4"/>
    <n v="200"/>
    <x v="9"/>
    <x v="13"/>
    <x v="2"/>
  </r>
  <r>
    <n v="1159"/>
    <x v="137"/>
    <x v="0"/>
    <s v="MSR Cyclone Tent Stakes - 4 Pack"/>
    <x v="1"/>
    <n v="24.95"/>
    <x v="6"/>
    <n v="149.69999999999999"/>
    <x v="5"/>
    <x v="15"/>
    <x v="0"/>
  </r>
  <r>
    <n v="1160"/>
    <x v="137"/>
    <x v="10"/>
    <s v="Mountain Hardwear Trango 4 Footprint"/>
    <x v="11"/>
    <n v="95"/>
    <x v="8"/>
    <n v="475"/>
    <x v="1"/>
    <x v="9"/>
    <x v="1"/>
  </r>
  <r>
    <n v="1161"/>
    <x v="137"/>
    <x v="3"/>
    <s v="Kelty Carport ESB Shelter"/>
    <x v="10"/>
    <n v="249.95"/>
    <x v="7"/>
    <n v="2249.5499999999997"/>
    <x v="4"/>
    <x v="3"/>
    <x v="2"/>
  </r>
  <r>
    <n v="1162"/>
    <x v="137"/>
    <x v="18"/>
    <s v="Hennessy Hammock Scout Classic Hammock"/>
    <x v="7"/>
    <n v="99.95"/>
    <x v="8"/>
    <n v="499.75"/>
    <x v="3"/>
    <x v="44"/>
    <x v="0"/>
  </r>
  <r>
    <n v="1163"/>
    <x v="137"/>
    <x v="12"/>
    <s v="Kelty Gunnison 1.2 Footprint"/>
    <x v="10"/>
    <n v="34.950000000000003"/>
    <x v="4"/>
    <n v="139.80000000000001"/>
    <x v="7"/>
    <x v="19"/>
    <x v="3"/>
  </r>
  <r>
    <n v="1164"/>
    <x v="137"/>
    <x v="2"/>
    <s v="Kelty Gunnison 3.2 Footprint"/>
    <x v="10"/>
    <n v="49.95"/>
    <x v="2"/>
    <n v="49.95"/>
    <x v="7"/>
    <x v="14"/>
    <x v="1"/>
  </r>
  <r>
    <n v="1165"/>
    <x v="137"/>
    <x v="3"/>
    <s v="Big Agnes Wyoming Trail 4 Footprint"/>
    <x v="0"/>
    <n v="70"/>
    <x v="9"/>
    <n v="210"/>
    <x v="0"/>
    <x v="43"/>
    <x v="0"/>
  </r>
  <r>
    <n v="1166"/>
    <x v="137"/>
    <x v="9"/>
    <s v="Kelty Cabana - Large"/>
    <x v="10"/>
    <n v="99.95"/>
    <x v="3"/>
    <n v="799.6"/>
    <x v="7"/>
    <x v="30"/>
    <x v="3"/>
  </r>
  <r>
    <n v="1167"/>
    <x v="137"/>
    <x v="10"/>
    <s v="Kelty Salida 2 Footprint"/>
    <x v="10"/>
    <n v="34.950000000000003"/>
    <x v="3"/>
    <n v="279.60000000000002"/>
    <x v="2"/>
    <x v="45"/>
    <x v="3"/>
  </r>
  <r>
    <n v="1168"/>
    <x v="137"/>
    <x v="17"/>
    <s v="Outdoor Research Advanced Bivy Sack"/>
    <x v="12"/>
    <n v="319"/>
    <x v="8"/>
    <n v="1595"/>
    <x v="4"/>
    <x v="28"/>
    <x v="1"/>
  </r>
  <r>
    <n v="1169"/>
    <x v="138"/>
    <x v="5"/>
    <s v="MSR Hubba Footprint"/>
    <x v="1"/>
    <n v="39.950000000000003"/>
    <x v="6"/>
    <n v="239.70000000000002"/>
    <x v="7"/>
    <x v="32"/>
    <x v="0"/>
  </r>
  <r>
    <n v="1170"/>
    <x v="138"/>
    <x v="9"/>
    <s v="MSR Ground Hog Stake"/>
    <x v="1"/>
    <n v="2.5"/>
    <x v="7"/>
    <n v="22.5"/>
    <x v="7"/>
    <x v="1"/>
    <x v="1"/>
  </r>
  <r>
    <n v="1171"/>
    <x v="138"/>
    <x v="1"/>
    <s v="The North Face Mountain Manor 6 Tent"/>
    <x v="3"/>
    <n v="569"/>
    <x v="4"/>
    <n v="2276"/>
    <x v="1"/>
    <x v="17"/>
    <x v="3"/>
  </r>
  <r>
    <n v="1172"/>
    <x v="138"/>
    <x v="10"/>
    <s v="Big Agnes Lone Spring 2 Tent"/>
    <x v="0"/>
    <n v="199.95"/>
    <x v="9"/>
    <n v="599.84999999999991"/>
    <x v="0"/>
    <x v="11"/>
    <x v="2"/>
  </r>
  <r>
    <n v="1173"/>
    <x v="138"/>
    <x v="2"/>
    <s v="Big Agnes Jack Rabbit SL3 Footprint"/>
    <x v="0"/>
    <n v="60"/>
    <x v="4"/>
    <n v="240"/>
    <x v="5"/>
    <x v="29"/>
    <x v="3"/>
  </r>
  <r>
    <n v="1174"/>
    <x v="139"/>
    <x v="14"/>
    <s v="Big Agnes Slater UL2+ Tent"/>
    <x v="0"/>
    <n v="389.95"/>
    <x v="7"/>
    <n v="3509.5499999999997"/>
    <x v="1"/>
    <x v="39"/>
    <x v="2"/>
  </r>
  <r>
    <n v="1175"/>
    <x v="139"/>
    <x v="14"/>
    <s v="Kelty Mach 6 Tent"/>
    <x v="10"/>
    <n v="499.95"/>
    <x v="6"/>
    <n v="2999.7"/>
    <x v="0"/>
    <x v="47"/>
    <x v="1"/>
  </r>
  <r>
    <n v="1176"/>
    <x v="139"/>
    <x v="10"/>
    <s v="Marmot Astral 3P Footprint"/>
    <x v="8"/>
    <n v="65"/>
    <x v="6"/>
    <n v="390"/>
    <x v="8"/>
    <x v="44"/>
    <x v="0"/>
  </r>
  <r>
    <n v="1177"/>
    <x v="139"/>
    <x v="2"/>
    <s v="Big Agnes Slater UL2+ Tent"/>
    <x v="0"/>
    <n v="389.95"/>
    <x v="1"/>
    <n v="2729.65"/>
    <x v="6"/>
    <x v="8"/>
    <x v="1"/>
  </r>
  <r>
    <n v="1178"/>
    <x v="139"/>
    <x v="17"/>
    <s v="Marmot Thor 3P Tent"/>
    <x v="8"/>
    <n v="599"/>
    <x v="9"/>
    <n v="1797"/>
    <x v="1"/>
    <x v="33"/>
    <x v="0"/>
  </r>
  <r>
    <n v="1179"/>
    <x v="140"/>
    <x v="7"/>
    <s v="Marmot Limestone 6P Tent"/>
    <x v="8"/>
    <n v="449"/>
    <x v="2"/>
    <n v="449"/>
    <x v="1"/>
    <x v="32"/>
    <x v="0"/>
  </r>
  <r>
    <n v="1180"/>
    <x v="140"/>
    <x v="17"/>
    <s v="NEMO Losi 2P Tent"/>
    <x v="6"/>
    <n v="319.95"/>
    <x v="9"/>
    <n v="959.84999999999991"/>
    <x v="3"/>
    <x v="40"/>
    <x v="2"/>
  </r>
  <r>
    <n v="1181"/>
    <x v="140"/>
    <x v="12"/>
    <s v="Big Agnes Fly Creek UL4 Footprint"/>
    <x v="0"/>
    <n v="80"/>
    <x v="4"/>
    <n v="320"/>
    <x v="0"/>
    <x v="2"/>
    <x v="0"/>
  </r>
  <r>
    <n v="1182"/>
    <x v="140"/>
    <x v="6"/>
    <s v="The North Face Tadpole 23 Footprint"/>
    <x v="3"/>
    <n v="40"/>
    <x v="3"/>
    <n v="320"/>
    <x v="2"/>
    <x v="0"/>
    <x v="0"/>
  </r>
  <r>
    <n v="1183"/>
    <x v="140"/>
    <x v="9"/>
    <s v="Eureka Copper Canyon 6 Tent"/>
    <x v="4"/>
    <n v="249"/>
    <x v="8"/>
    <n v="1245"/>
    <x v="4"/>
    <x v="22"/>
    <x v="3"/>
  </r>
  <r>
    <n v="1184"/>
    <x v="140"/>
    <x v="15"/>
    <s v="The North Face Tadpole 23 Footprint"/>
    <x v="3"/>
    <n v="40"/>
    <x v="5"/>
    <n v="400"/>
    <x v="6"/>
    <x v="15"/>
    <x v="0"/>
  </r>
  <r>
    <n v="1185"/>
    <x v="140"/>
    <x v="9"/>
    <s v="MSR Fury 2 Tent"/>
    <x v="1"/>
    <n v="579.95000000000005"/>
    <x v="4"/>
    <n v="2319.8000000000002"/>
    <x v="5"/>
    <x v="22"/>
    <x v="3"/>
  </r>
  <r>
    <n v="1186"/>
    <x v="140"/>
    <x v="5"/>
    <s v="The North Face Tadpole 23 Tent"/>
    <x v="3"/>
    <n v="219"/>
    <x v="9"/>
    <n v="657"/>
    <x v="0"/>
    <x v="2"/>
    <x v="0"/>
  </r>
  <r>
    <n v="1187"/>
    <x v="140"/>
    <x v="14"/>
    <s v="Marmot Pulsar 2 Tent"/>
    <x v="8"/>
    <n v="349"/>
    <x v="5"/>
    <n v="3490"/>
    <x v="6"/>
    <x v="4"/>
    <x v="1"/>
  </r>
  <r>
    <n v="1188"/>
    <x v="140"/>
    <x v="16"/>
    <s v="Big Agnes Seedhouse SL 3 Footprint"/>
    <x v="0"/>
    <n v="65"/>
    <x v="9"/>
    <n v="195"/>
    <x v="1"/>
    <x v="27"/>
    <x v="0"/>
  </r>
  <r>
    <n v="1189"/>
    <x v="140"/>
    <x v="7"/>
    <s v="NEMO Losi 3P Tent"/>
    <x v="6"/>
    <n v="349.95"/>
    <x v="1"/>
    <n v="2449.65"/>
    <x v="5"/>
    <x v="26"/>
    <x v="0"/>
  </r>
  <r>
    <n v="1190"/>
    <x v="141"/>
    <x v="1"/>
    <s v="Big Agnes Copper Spur UL3 Tent"/>
    <x v="0"/>
    <n v="499.95"/>
    <x v="7"/>
    <n v="4499.55"/>
    <x v="7"/>
    <x v="42"/>
    <x v="2"/>
  </r>
  <r>
    <n v="1191"/>
    <x v="141"/>
    <x v="15"/>
    <s v="Marmot Thor 3P Footprint"/>
    <x v="8"/>
    <n v="70"/>
    <x v="7"/>
    <n v="630"/>
    <x v="3"/>
    <x v="24"/>
    <x v="3"/>
  </r>
  <r>
    <n v="1192"/>
    <x v="141"/>
    <x v="15"/>
    <s v="Kelty Frontier 6 Tent"/>
    <x v="10"/>
    <n v="1199.95"/>
    <x v="2"/>
    <n v="1199.95"/>
    <x v="5"/>
    <x v="14"/>
    <x v="1"/>
  </r>
  <r>
    <n v="1193"/>
    <x v="141"/>
    <x v="4"/>
    <s v="Big Agnes Seedhouse SL2 Footprint"/>
    <x v="0"/>
    <n v="55"/>
    <x v="1"/>
    <n v="385"/>
    <x v="5"/>
    <x v="36"/>
    <x v="2"/>
  </r>
  <r>
    <n v="1194"/>
    <x v="141"/>
    <x v="5"/>
    <s v="Big Agnes Fly Creek UL1 Tent"/>
    <x v="0"/>
    <n v="319.95"/>
    <x v="6"/>
    <n v="1919.6999999999998"/>
    <x v="9"/>
    <x v="42"/>
    <x v="2"/>
  </r>
  <r>
    <n v="1195"/>
    <x v="141"/>
    <x v="7"/>
    <s v="NEMO Frontier 3P Tent"/>
    <x v="6"/>
    <n v="429.95"/>
    <x v="3"/>
    <n v="3439.6"/>
    <x v="8"/>
    <x v="28"/>
    <x v="1"/>
  </r>
  <r>
    <n v="1196"/>
    <x v="142"/>
    <x v="6"/>
    <s v="Big Agnes Lone Spring 3 Footprint"/>
    <x v="0"/>
    <n v="40"/>
    <x v="2"/>
    <n v="40"/>
    <x v="0"/>
    <x v="17"/>
    <x v="3"/>
  </r>
  <r>
    <n v="1197"/>
    <x v="142"/>
    <x v="14"/>
    <s v="NEMO Meta 2P Tent"/>
    <x v="6"/>
    <n v="399.95"/>
    <x v="1"/>
    <n v="2799.65"/>
    <x v="8"/>
    <x v="11"/>
    <x v="2"/>
  </r>
  <r>
    <n v="1198"/>
    <x v="142"/>
    <x v="2"/>
    <s v="NEMO Espri LE 2P Footprint"/>
    <x v="6"/>
    <n v="34.950000000000003"/>
    <x v="7"/>
    <n v="314.55"/>
    <x v="4"/>
    <x v="38"/>
    <x v="0"/>
  </r>
  <r>
    <n v="1199"/>
    <x v="142"/>
    <x v="2"/>
    <s v="Marmot Limestone 4P Tent"/>
    <x v="8"/>
    <n v="339"/>
    <x v="3"/>
    <n v="2712"/>
    <x v="0"/>
    <x v="42"/>
    <x v="2"/>
  </r>
  <r>
    <n v="1200"/>
    <x v="142"/>
    <x v="4"/>
    <s v="Kelty Gunnison 1.2 Tent"/>
    <x v="10"/>
    <n v="179.95"/>
    <x v="5"/>
    <n v="1799.5"/>
    <x v="0"/>
    <x v="28"/>
    <x v="1"/>
  </r>
  <r>
    <n v="1201"/>
    <x v="142"/>
    <x v="13"/>
    <s v="Marmot Limestone 4P Footprint"/>
    <x v="8"/>
    <n v="50"/>
    <x v="7"/>
    <n v="450"/>
    <x v="1"/>
    <x v="48"/>
    <x v="0"/>
  </r>
  <r>
    <n v="1202"/>
    <x v="142"/>
    <x v="15"/>
    <s v="Kelty Gunnison 1.2 Footprint"/>
    <x v="10"/>
    <n v="34.950000000000003"/>
    <x v="7"/>
    <n v="314.55"/>
    <x v="4"/>
    <x v="11"/>
    <x v="2"/>
  </r>
  <r>
    <n v="1203"/>
    <x v="142"/>
    <x v="3"/>
    <s v="Eureka Rectangular Floor Saver - Small"/>
    <x v="4"/>
    <n v="14"/>
    <x v="2"/>
    <n v="14"/>
    <x v="6"/>
    <x v="45"/>
    <x v="3"/>
  </r>
  <r>
    <n v="1204"/>
    <x v="142"/>
    <x v="5"/>
    <s v="Big Agnes Seedhouse SL2 Tent"/>
    <x v="0"/>
    <n v="339.95"/>
    <x v="6"/>
    <n v="2039.6999999999998"/>
    <x v="9"/>
    <x v="23"/>
    <x v="1"/>
  </r>
  <r>
    <n v="1205"/>
    <x v="143"/>
    <x v="4"/>
    <s v="Hennessy Hammock Scout Classic Hammock"/>
    <x v="7"/>
    <n v="99.95"/>
    <x v="8"/>
    <n v="499.75"/>
    <x v="7"/>
    <x v="4"/>
    <x v="1"/>
  </r>
  <r>
    <n v="1206"/>
    <x v="143"/>
    <x v="14"/>
    <s v="NEMO Obi 3P Tent"/>
    <x v="6"/>
    <n v="469.95"/>
    <x v="5"/>
    <n v="4699.5"/>
    <x v="8"/>
    <x v="17"/>
    <x v="3"/>
  </r>
  <r>
    <n v="1207"/>
    <x v="143"/>
    <x v="2"/>
    <s v="Exped Gemini II Footprint"/>
    <x v="5"/>
    <n v="59"/>
    <x v="8"/>
    <n v="295"/>
    <x v="9"/>
    <x v="45"/>
    <x v="3"/>
  </r>
  <r>
    <n v="1208"/>
    <x v="143"/>
    <x v="18"/>
    <s v="MSR Mutha Hubba Footprint"/>
    <x v="1"/>
    <n v="49.95"/>
    <x v="9"/>
    <n v="149.85000000000002"/>
    <x v="1"/>
    <x v="20"/>
    <x v="2"/>
  </r>
  <r>
    <n v="1209"/>
    <x v="143"/>
    <x v="10"/>
    <s v="Exped Mira II Tent"/>
    <x v="5"/>
    <n v="379"/>
    <x v="0"/>
    <n v="758"/>
    <x v="4"/>
    <x v="48"/>
    <x v="0"/>
  </r>
  <r>
    <n v="1210"/>
    <x v="143"/>
    <x v="4"/>
    <s v="MSR Nook Gear Shed"/>
    <x v="1"/>
    <n v="169.95"/>
    <x v="3"/>
    <n v="1359.6"/>
    <x v="5"/>
    <x v="19"/>
    <x v="3"/>
  </r>
  <r>
    <n v="1211"/>
    <x v="143"/>
    <x v="4"/>
    <s v="Marmot Eclipse 3 Footprint"/>
    <x v="8"/>
    <n v="65"/>
    <x v="8"/>
    <n v="325"/>
    <x v="5"/>
    <x v="23"/>
    <x v="1"/>
  </r>
  <r>
    <n v="1212"/>
    <x v="144"/>
    <x v="18"/>
    <s v="Exped Mira III Footprint"/>
    <x v="5"/>
    <n v="69"/>
    <x v="4"/>
    <n v="276"/>
    <x v="3"/>
    <x v="40"/>
    <x v="2"/>
  </r>
  <r>
    <n v="1213"/>
    <x v="144"/>
    <x v="2"/>
    <s v="Sierra Designs Flash 2 Tent"/>
    <x v="2"/>
    <n v="339.95"/>
    <x v="8"/>
    <n v="1699.75"/>
    <x v="9"/>
    <x v="47"/>
    <x v="1"/>
  </r>
  <r>
    <n v="1214"/>
    <x v="144"/>
    <x v="0"/>
    <s v="Easton Mountain Products Rimrock 3 Tent"/>
    <x v="9"/>
    <n v="329"/>
    <x v="4"/>
    <n v="1316"/>
    <x v="8"/>
    <x v="25"/>
    <x v="0"/>
  </r>
  <r>
    <n v="1215"/>
    <x v="144"/>
    <x v="14"/>
    <s v="Kelty Mach 6 Tent"/>
    <x v="10"/>
    <n v="499.95"/>
    <x v="6"/>
    <n v="2999.7"/>
    <x v="9"/>
    <x v="38"/>
    <x v="0"/>
  </r>
  <r>
    <n v="1216"/>
    <x v="145"/>
    <x v="11"/>
    <s v="Big Agnes Fly Creek UL2 Tent"/>
    <x v="0"/>
    <n v="369.95"/>
    <x v="8"/>
    <n v="1849.75"/>
    <x v="6"/>
    <x v="1"/>
    <x v="1"/>
  </r>
  <r>
    <n v="1217"/>
    <x v="145"/>
    <x v="13"/>
    <s v="Marmot Eclipse 2 Footprint"/>
    <x v="8"/>
    <n v="55"/>
    <x v="7"/>
    <n v="495"/>
    <x v="7"/>
    <x v="33"/>
    <x v="0"/>
  </r>
  <r>
    <n v="1218"/>
    <x v="145"/>
    <x v="10"/>
    <s v="Marmot Pulsar 2 Footprint"/>
    <x v="8"/>
    <n v="55"/>
    <x v="9"/>
    <n v="165"/>
    <x v="1"/>
    <x v="38"/>
    <x v="0"/>
  </r>
  <r>
    <n v="1219"/>
    <x v="145"/>
    <x v="9"/>
    <s v="NEMO Obi 1P Tent"/>
    <x v="6"/>
    <n v="349.95"/>
    <x v="2"/>
    <n v="349.95"/>
    <x v="2"/>
    <x v="3"/>
    <x v="2"/>
  </r>
  <r>
    <n v="1220"/>
    <x v="145"/>
    <x v="0"/>
    <s v="Outdoor Research Alpine Bivy"/>
    <x v="12"/>
    <n v="239"/>
    <x v="1"/>
    <n v="1673"/>
    <x v="1"/>
    <x v="7"/>
    <x v="3"/>
  </r>
  <r>
    <n v="1221"/>
    <x v="145"/>
    <x v="18"/>
    <s v="Outdoor Research Bug Bivy"/>
    <x v="12"/>
    <n v="79"/>
    <x v="4"/>
    <n v="316"/>
    <x v="4"/>
    <x v="40"/>
    <x v="2"/>
  </r>
  <r>
    <n v="1222"/>
    <x v="146"/>
    <x v="18"/>
    <s v="MSR Carbon-Core Tent Stakes - 4 Pack"/>
    <x v="1"/>
    <n v="29.95"/>
    <x v="6"/>
    <n v="179.7"/>
    <x v="2"/>
    <x v="18"/>
    <x v="1"/>
  </r>
  <r>
    <n v="1223"/>
    <x v="146"/>
    <x v="12"/>
    <s v="Marmot Limelight 4P Tent"/>
    <x v="8"/>
    <n v="359"/>
    <x v="5"/>
    <n v="3590"/>
    <x v="9"/>
    <x v="49"/>
    <x v="3"/>
  </r>
  <r>
    <n v="1224"/>
    <x v="146"/>
    <x v="7"/>
    <s v="Easton Mountain Products Kilo 2P Tent"/>
    <x v="9"/>
    <n v="399"/>
    <x v="8"/>
    <n v="1995"/>
    <x v="5"/>
    <x v="37"/>
    <x v="2"/>
  </r>
  <r>
    <n v="1225"/>
    <x v="147"/>
    <x v="17"/>
    <s v="Kelty Mach 6 Tent"/>
    <x v="10"/>
    <n v="499.95"/>
    <x v="2"/>
    <n v="499.95"/>
    <x v="5"/>
    <x v="21"/>
    <x v="3"/>
  </r>
  <r>
    <n v="1226"/>
    <x v="147"/>
    <x v="2"/>
    <s v="Big Agnes Flying Diamond 8 Tent"/>
    <x v="0"/>
    <n v="639.95000000000005"/>
    <x v="7"/>
    <n v="5759.55"/>
    <x v="7"/>
    <x v="25"/>
    <x v="0"/>
  </r>
  <r>
    <n v="1227"/>
    <x v="147"/>
    <x v="1"/>
    <s v="Big Agnes Flying Diamond 8 Tent"/>
    <x v="0"/>
    <n v="639.95000000000005"/>
    <x v="9"/>
    <n v="1919.8500000000001"/>
    <x v="0"/>
    <x v="13"/>
    <x v="2"/>
  </r>
  <r>
    <n v="1228"/>
    <x v="147"/>
    <x v="10"/>
    <s v="The North Face VE-25 Tent"/>
    <x v="3"/>
    <n v="619"/>
    <x v="2"/>
    <n v="619"/>
    <x v="7"/>
    <x v="16"/>
    <x v="3"/>
  </r>
  <r>
    <n v="1229"/>
    <x v="147"/>
    <x v="5"/>
    <s v="Big Agnes Copper Spur UL1 Tent"/>
    <x v="0"/>
    <n v="349.95"/>
    <x v="0"/>
    <n v="699.9"/>
    <x v="9"/>
    <x v="4"/>
    <x v="1"/>
  </r>
  <r>
    <n v="1230"/>
    <x v="147"/>
    <x v="1"/>
    <s v="MSR Mini Ground Hog Stake"/>
    <x v="1"/>
    <n v="2.95"/>
    <x v="1"/>
    <n v="20.650000000000002"/>
    <x v="3"/>
    <x v="45"/>
    <x v="3"/>
  </r>
  <r>
    <n v="1231"/>
    <x v="147"/>
    <x v="5"/>
    <s v="Hennessy Hammock Explorer Ultralight Asym Classic Hammock"/>
    <x v="7"/>
    <n v="259.95"/>
    <x v="6"/>
    <n v="1559.6999999999998"/>
    <x v="0"/>
    <x v="17"/>
    <x v="3"/>
  </r>
  <r>
    <n v="1232"/>
    <x v="147"/>
    <x v="2"/>
    <s v="MSR Nook Gear Shed"/>
    <x v="1"/>
    <n v="169.95"/>
    <x v="5"/>
    <n v="1699.5"/>
    <x v="0"/>
    <x v="4"/>
    <x v="1"/>
  </r>
  <r>
    <n v="1233"/>
    <x v="148"/>
    <x v="13"/>
    <s v="Kelty Gunnison 3.2 Footprint"/>
    <x v="10"/>
    <n v="49.95"/>
    <x v="5"/>
    <n v="499.5"/>
    <x v="8"/>
    <x v="22"/>
    <x v="3"/>
  </r>
  <r>
    <n v="1234"/>
    <x v="148"/>
    <x v="11"/>
    <s v="Big Agnes Jack Rabbit SL1 Footprint"/>
    <x v="0"/>
    <n v="40"/>
    <x v="7"/>
    <n v="360"/>
    <x v="1"/>
    <x v="37"/>
    <x v="2"/>
  </r>
  <r>
    <n v="1235"/>
    <x v="148"/>
    <x v="11"/>
    <s v="Kelty Salida 4 Tent"/>
    <x v="10"/>
    <n v="229.95"/>
    <x v="8"/>
    <n v="1149.75"/>
    <x v="8"/>
    <x v="35"/>
    <x v="2"/>
  </r>
  <r>
    <n v="1236"/>
    <x v="148"/>
    <x v="5"/>
    <s v="Hennessy Hammock Expedition Asym Zip Hammock"/>
    <x v="7"/>
    <n v="169.95"/>
    <x v="7"/>
    <n v="1529.55"/>
    <x v="8"/>
    <x v="19"/>
    <x v="3"/>
  </r>
  <r>
    <n v="1237"/>
    <x v="148"/>
    <x v="8"/>
    <s v="Big Agnes Seedhouse SL1 Footprint"/>
    <x v="0"/>
    <n v="45"/>
    <x v="1"/>
    <n v="315"/>
    <x v="8"/>
    <x v="38"/>
    <x v="0"/>
  </r>
  <r>
    <n v="1238"/>
    <x v="149"/>
    <x v="0"/>
    <s v="Kelty Cabana - Large"/>
    <x v="10"/>
    <n v="99.95"/>
    <x v="0"/>
    <n v="199.9"/>
    <x v="9"/>
    <x v="5"/>
    <x v="3"/>
  </r>
  <r>
    <n v="1239"/>
    <x v="149"/>
    <x v="9"/>
    <s v="Kelty Mach 6 Tent"/>
    <x v="10"/>
    <n v="499.95"/>
    <x v="2"/>
    <n v="499.95"/>
    <x v="9"/>
    <x v="37"/>
    <x v="2"/>
  </r>
  <r>
    <n v="1240"/>
    <x v="149"/>
    <x v="4"/>
    <s v="Hennessy Hammock Ultralite Backpacker Asym Zip Hammock"/>
    <x v="7"/>
    <n v="239.95"/>
    <x v="3"/>
    <n v="1919.6"/>
    <x v="9"/>
    <x v="4"/>
    <x v="1"/>
  </r>
  <r>
    <n v="1241"/>
    <x v="149"/>
    <x v="18"/>
    <s v="Marmot Astral 3P Footprint"/>
    <x v="8"/>
    <n v="65"/>
    <x v="2"/>
    <n v="65"/>
    <x v="7"/>
    <x v="20"/>
    <x v="2"/>
  </r>
  <r>
    <n v="1242"/>
    <x v="149"/>
    <x v="15"/>
    <s v="Big Agnes Fly Creek 1 Platinum Tent"/>
    <x v="0"/>
    <n v="449.95"/>
    <x v="4"/>
    <n v="1799.8"/>
    <x v="7"/>
    <x v="40"/>
    <x v="2"/>
  </r>
  <r>
    <n v="1243"/>
    <x v="149"/>
    <x v="16"/>
    <s v="Big Agnes Scout UL2 Footprint"/>
    <x v="0"/>
    <n v="60"/>
    <x v="1"/>
    <n v="420"/>
    <x v="2"/>
    <x v="24"/>
    <x v="3"/>
  </r>
  <r>
    <n v="1244"/>
    <x v="149"/>
    <x v="9"/>
    <s v="Marmot Astral 2P Tent"/>
    <x v="8"/>
    <n v="389"/>
    <x v="4"/>
    <n v="1556"/>
    <x v="1"/>
    <x v="22"/>
    <x v="3"/>
  </r>
  <r>
    <n v="1245"/>
    <x v="149"/>
    <x v="8"/>
    <s v="Big Agnes Tensleep Station 6 Footprint"/>
    <x v="0"/>
    <n v="55"/>
    <x v="5"/>
    <n v="550"/>
    <x v="9"/>
    <x v="43"/>
    <x v="0"/>
  </r>
  <r>
    <n v="1246"/>
    <x v="150"/>
    <x v="4"/>
    <s v="Kelty Frontier 4 Tent"/>
    <x v="10"/>
    <n v="899.95"/>
    <x v="4"/>
    <n v="3599.8"/>
    <x v="2"/>
    <x v="35"/>
    <x v="2"/>
  </r>
  <r>
    <n v="1247"/>
    <x v="150"/>
    <x v="13"/>
    <s v="MSR AC-Bivy"/>
    <x v="1"/>
    <n v="199.95"/>
    <x v="6"/>
    <n v="1199.6999999999998"/>
    <x v="3"/>
    <x v="5"/>
    <x v="3"/>
  </r>
  <r>
    <n v="1248"/>
    <x v="150"/>
    <x v="11"/>
    <s v="Big Agnes Jack Rabbit SL3 Tent"/>
    <x v="0"/>
    <n v="369.95"/>
    <x v="0"/>
    <n v="739.9"/>
    <x v="0"/>
    <x v="35"/>
    <x v="2"/>
  </r>
  <r>
    <n v="1249"/>
    <x v="150"/>
    <x v="11"/>
    <s v="NEMO Espri LE 3 Tent"/>
    <x v="6"/>
    <n v="329.95"/>
    <x v="6"/>
    <n v="1979.6999999999998"/>
    <x v="9"/>
    <x v="39"/>
    <x v="2"/>
  </r>
  <r>
    <n v="1250"/>
    <x v="150"/>
    <x v="0"/>
    <s v="Kelty Gunnison 4.2 Tent"/>
    <x v="10"/>
    <n v="289.95"/>
    <x v="7"/>
    <n v="2609.5499999999997"/>
    <x v="8"/>
    <x v="4"/>
    <x v="1"/>
  </r>
  <r>
    <n v="1251"/>
    <x v="150"/>
    <x v="0"/>
    <s v="MSR Carbon Reflex 3 Tent"/>
    <x v="1"/>
    <n v="649.95000000000005"/>
    <x v="0"/>
    <n v="1299.9000000000001"/>
    <x v="3"/>
    <x v="18"/>
    <x v="1"/>
  </r>
  <r>
    <n v="1252"/>
    <x v="150"/>
    <x v="18"/>
    <s v="Marmot Astral 2P Tent"/>
    <x v="8"/>
    <n v="389"/>
    <x v="9"/>
    <n v="1167"/>
    <x v="4"/>
    <x v="15"/>
    <x v="0"/>
  </r>
  <r>
    <n v="1253"/>
    <x v="150"/>
    <x v="11"/>
    <s v="Eureka Copper Canyon 12 Tent"/>
    <x v="4"/>
    <n v="449"/>
    <x v="1"/>
    <n v="3143"/>
    <x v="1"/>
    <x v="41"/>
    <x v="3"/>
  </r>
  <r>
    <n v="1254"/>
    <x v="150"/>
    <x v="10"/>
    <s v="The North Face Kings Canyon 2 Tent"/>
    <x v="3"/>
    <n v="329"/>
    <x v="3"/>
    <n v="2632"/>
    <x v="1"/>
    <x v="16"/>
    <x v="3"/>
  </r>
  <r>
    <n v="1255"/>
    <x v="151"/>
    <x v="6"/>
    <s v="Marmot Alpinist 2 Tent"/>
    <x v="8"/>
    <n v="599"/>
    <x v="1"/>
    <n v="4193"/>
    <x v="2"/>
    <x v="45"/>
    <x v="3"/>
  </r>
  <r>
    <n v="1256"/>
    <x v="151"/>
    <x v="18"/>
    <s v="Big Agnes Scout UL2 Tent"/>
    <x v="0"/>
    <n v="279.95"/>
    <x v="4"/>
    <n v="1119.8"/>
    <x v="0"/>
    <x v="41"/>
    <x v="3"/>
  </r>
  <r>
    <n v="1257"/>
    <x v="151"/>
    <x v="1"/>
    <s v="The North Face Bastion 4 Footprint"/>
    <x v="3"/>
    <n v="50"/>
    <x v="8"/>
    <n v="250"/>
    <x v="0"/>
    <x v="38"/>
    <x v="0"/>
  </r>
  <r>
    <n v="1258"/>
    <x v="151"/>
    <x v="7"/>
    <s v="Mountain Hardwear SuperMega UL 2 Footprint"/>
    <x v="11"/>
    <n v="55"/>
    <x v="6"/>
    <n v="330"/>
    <x v="4"/>
    <x v="20"/>
    <x v="2"/>
  </r>
  <r>
    <n v="1259"/>
    <x v="151"/>
    <x v="9"/>
    <s v="NEMO Losi 2 Footprint"/>
    <x v="6"/>
    <n v="34.950000000000003"/>
    <x v="7"/>
    <n v="314.55"/>
    <x v="9"/>
    <x v="45"/>
    <x v="3"/>
  </r>
  <r>
    <n v="1260"/>
    <x v="152"/>
    <x v="3"/>
    <s v="Mountain Hardwear Skyledge 2 DP Tent"/>
    <x v="11"/>
    <n v="450"/>
    <x v="2"/>
    <n v="450"/>
    <x v="9"/>
    <x v="27"/>
    <x v="0"/>
  </r>
  <r>
    <n v="1261"/>
    <x v="152"/>
    <x v="8"/>
    <s v="Mountain Hardwear Skyledge 2 DP Tent"/>
    <x v="11"/>
    <n v="450"/>
    <x v="3"/>
    <n v="3600"/>
    <x v="2"/>
    <x v="28"/>
    <x v="1"/>
  </r>
  <r>
    <n v="1262"/>
    <x v="152"/>
    <x v="18"/>
    <s v="Mountain Hardwear Drifter 2 DP Tent"/>
    <x v="11"/>
    <n v="235"/>
    <x v="9"/>
    <n v="705"/>
    <x v="6"/>
    <x v="10"/>
    <x v="3"/>
  </r>
  <r>
    <n v="1263"/>
    <x v="152"/>
    <x v="9"/>
    <s v="Sierra Designs Flash 2 Footprint"/>
    <x v="2"/>
    <n v="49.95"/>
    <x v="0"/>
    <n v="99.9"/>
    <x v="8"/>
    <x v="41"/>
    <x v="3"/>
  </r>
  <r>
    <n v="1264"/>
    <x v="152"/>
    <x v="18"/>
    <s v="Big Agnes Jack Rabbit SL4 Tent"/>
    <x v="0"/>
    <n v="499.95"/>
    <x v="6"/>
    <n v="2999.7"/>
    <x v="1"/>
    <x v="17"/>
    <x v="3"/>
  </r>
  <r>
    <n v="1265"/>
    <x v="152"/>
    <x v="17"/>
    <s v="MSR Hubba 1P Tent"/>
    <x v="1"/>
    <n v="279.95"/>
    <x v="0"/>
    <n v="559.9"/>
    <x v="3"/>
    <x v="31"/>
    <x v="1"/>
  </r>
  <r>
    <n v="1266"/>
    <x v="152"/>
    <x v="18"/>
    <s v="Mountain Hardwear SuperMega UL 1 Footprint"/>
    <x v="11"/>
    <n v="45"/>
    <x v="3"/>
    <n v="360"/>
    <x v="2"/>
    <x v="13"/>
    <x v="2"/>
  </r>
  <r>
    <n v="1267"/>
    <x v="152"/>
    <x v="8"/>
    <s v="Sierra Designs Mojo 2 Tent"/>
    <x v="2"/>
    <n v="399.95"/>
    <x v="7"/>
    <n v="3599.5499999999997"/>
    <x v="7"/>
    <x v="47"/>
    <x v="1"/>
  </r>
  <r>
    <n v="1268"/>
    <x v="152"/>
    <x v="7"/>
    <s v="Hennessy Hammock Explorer Deluxe Asym Classic Hammock"/>
    <x v="7"/>
    <n v="219.95"/>
    <x v="8"/>
    <n v="1099.75"/>
    <x v="6"/>
    <x v="12"/>
    <x v="1"/>
  </r>
  <r>
    <n v="1269"/>
    <x v="152"/>
    <x v="16"/>
    <s v="Eureka Copper Canyon 12 Tent"/>
    <x v="4"/>
    <n v="449"/>
    <x v="8"/>
    <n v="2245"/>
    <x v="4"/>
    <x v="16"/>
    <x v="3"/>
  </r>
  <r>
    <n v="1270"/>
    <x v="152"/>
    <x v="13"/>
    <s v="Big Agnes Lone Spring 3 Tent"/>
    <x v="0"/>
    <n v="249.95"/>
    <x v="1"/>
    <n v="1749.6499999999999"/>
    <x v="3"/>
    <x v="9"/>
    <x v="1"/>
  </r>
  <r>
    <n v="1271"/>
    <x v="152"/>
    <x v="14"/>
    <s v="Big Agnes Fishhook UL1 Footprint"/>
    <x v="0"/>
    <n v="50"/>
    <x v="5"/>
    <n v="500"/>
    <x v="9"/>
    <x v="3"/>
    <x v="2"/>
  </r>
  <r>
    <n v="1272"/>
    <x v="152"/>
    <x v="16"/>
    <s v="Big Agnes Jack Rabbit SL3 Tent"/>
    <x v="0"/>
    <n v="369.95"/>
    <x v="6"/>
    <n v="2219.6999999999998"/>
    <x v="1"/>
    <x v="46"/>
    <x v="0"/>
  </r>
  <r>
    <n v="1273"/>
    <x v="153"/>
    <x v="0"/>
    <s v="The North Face Assault 2 Tent"/>
    <x v="3"/>
    <n v="439"/>
    <x v="1"/>
    <n v="3073"/>
    <x v="3"/>
    <x v="18"/>
    <x v="1"/>
  </r>
  <r>
    <n v="1274"/>
    <x v="153"/>
    <x v="6"/>
    <s v="Mountain Hardwear SuperMega UL 1 Footprint"/>
    <x v="11"/>
    <n v="45"/>
    <x v="8"/>
    <n v="225"/>
    <x v="1"/>
    <x v="42"/>
    <x v="2"/>
  </r>
  <r>
    <n v="1275"/>
    <x v="153"/>
    <x v="14"/>
    <s v="Eureka Copper Canyon 8 Tent"/>
    <x v="4"/>
    <n v="379"/>
    <x v="1"/>
    <n v="2653"/>
    <x v="7"/>
    <x v="14"/>
    <x v="1"/>
  </r>
  <r>
    <n v="1276"/>
    <x v="153"/>
    <x v="15"/>
    <s v="MSR Carbon Reflex 2 Footprint"/>
    <x v="1"/>
    <n v="39.950000000000003"/>
    <x v="6"/>
    <n v="239.70000000000002"/>
    <x v="6"/>
    <x v="34"/>
    <x v="2"/>
  </r>
  <r>
    <n v="1277"/>
    <x v="153"/>
    <x v="13"/>
    <s v="Easton Mountain Products Kilo 3P Tent"/>
    <x v="9"/>
    <n v="499"/>
    <x v="8"/>
    <n v="2495"/>
    <x v="3"/>
    <x v="27"/>
    <x v="0"/>
  </r>
  <r>
    <n v="1278"/>
    <x v="153"/>
    <x v="1"/>
    <s v="Mountain Hardwear EV 3 Footprint"/>
    <x v="11"/>
    <n v="70"/>
    <x v="7"/>
    <n v="630"/>
    <x v="7"/>
    <x v="23"/>
    <x v="1"/>
  </r>
  <r>
    <n v="1279"/>
    <x v="153"/>
    <x v="4"/>
    <s v="The North Face Kings Canyon 2 Tent"/>
    <x v="3"/>
    <n v="329"/>
    <x v="9"/>
    <n v="987"/>
    <x v="5"/>
    <x v="24"/>
    <x v="3"/>
  </r>
  <r>
    <n v="1280"/>
    <x v="153"/>
    <x v="18"/>
    <s v="NEMO Obi 3P Footprint"/>
    <x v="6"/>
    <n v="54.95"/>
    <x v="4"/>
    <n v="219.8"/>
    <x v="8"/>
    <x v="44"/>
    <x v="0"/>
  </r>
  <r>
    <n v="1281"/>
    <x v="153"/>
    <x v="16"/>
    <s v="Big Agnes Big House 4 Vestibule"/>
    <x v="0"/>
    <n v="99.95"/>
    <x v="1"/>
    <n v="699.65"/>
    <x v="3"/>
    <x v="32"/>
    <x v="0"/>
  </r>
  <r>
    <n v="1282"/>
    <x v="153"/>
    <x v="14"/>
    <s v="Big Agnes Tensleep Station 6 Tent"/>
    <x v="0"/>
    <n v="449.95"/>
    <x v="1"/>
    <n v="3149.65"/>
    <x v="7"/>
    <x v="21"/>
    <x v="3"/>
  </r>
  <r>
    <n v="1283"/>
    <x v="153"/>
    <x v="17"/>
    <s v="Sierra Designs Mojo 2 Footprint"/>
    <x v="2"/>
    <n v="49.95"/>
    <x v="7"/>
    <n v="449.55"/>
    <x v="1"/>
    <x v="6"/>
    <x v="2"/>
  </r>
  <r>
    <n v="1284"/>
    <x v="153"/>
    <x v="16"/>
    <s v="Outdoor Research Aurora Bivy"/>
    <x v="12"/>
    <n v="199"/>
    <x v="9"/>
    <n v="597"/>
    <x v="2"/>
    <x v="43"/>
    <x v="0"/>
  </r>
  <r>
    <n v="1285"/>
    <x v="154"/>
    <x v="12"/>
    <s v="NEMO Losi 3 Footprint"/>
    <x v="6"/>
    <n v="39.950000000000003"/>
    <x v="7"/>
    <n v="359.55"/>
    <x v="9"/>
    <x v="46"/>
    <x v="0"/>
  </r>
  <r>
    <n v="1286"/>
    <x v="154"/>
    <x v="1"/>
    <s v="Hennessy Hammock Explorer Deluxe Asym Classic Hammock"/>
    <x v="7"/>
    <n v="219.95"/>
    <x v="4"/>
    <n v="879.8"/>
    <x v="7"/>
    <x v="41"/>
    <x v="3"/>
  </r>
  <r>
    <n v="1287"/>
    <x v="154"/>
    <x v="9"/>
    <s v="Eureka Copper Canyon 5 Tent + Screen Room"/>
    <x v="4"/>
    <n v="399"/>
    <x v="3"/>
    <n v="3192"/>
    <x v="3"/>
    <x v="43"/>
    <x v="0"/>
  </r>
  <r>
    <n v="1288"/>
    <x v="154"/>
    <x v="10"/>
    <s v="NEMO Losi 3 Pawprint Tent Liner"/>
    <x v="6"/>
    <n v="49.95"/>
    <x v="6"/>
    <n v="299.70000000000005"/>
    <x v="6"/>
    <x v="25"/>
    <x v="0"/>
  </r>
  <r>
    <n v="1289"/>
    <x v="154"/>
    <x v="9"/>
    <s v="Kelty Trail Ridge 3 Footprint"/>
    <x v="10"/>
    <n v="39.950000000000003"/>
    <x v="1"/>
    <n v="279.65000000000003"/>
    <x v="4"/>
    <x v="7"/>
    <x v="3"/>
  </r>
  <r>
    <n v="1290"/>
    <x v="154"/>
    <x v="7"/>
    <s v="Exped Ergo Hammock Combi"/>
    <x v="5"/>
    <n v="379"/>
    <x v="3"/>
    <n v="3032"/>
    <x v="8"/>
    <x v="48"/>
    <x v="0"/>
  </r>
  <r>
    <n v="1291"/>
    <x v="154"/>
    <x v="5"/>
    <s v="MSR Hubba Hubba 2p Footprint"/>
    <x v="1"/>
    <n v="39.950000000000003"/>
    <x v="9"/>
    <n v="119.85000000000001"/>
    <x v="5"/>
    <x v="16"/>
    <x v="3"/>
  </r>
  <r>
    <n v="1292"/>
    <x v="154"/>
    <x v="5"/>
    <s v="MSR Mini Ground Hog Stake"/>
    <x v="1"/>
    <n v="2.95"/>
    <x v="0"/>
    <n v="5.9"/>
    <x v="7"/>
    <x v="18"/>
    <x v="1"/>
  </r>
  <r>
    <n v="1293"/>
    <x v="155"/>
    <x v="15"/>
    <s v="Marmot Limelight 2P Tent"/>
    <x v="8"/>
    <n v="219"/>
    <x v="9"/>
    <n v="657"/>
    <x v="8"/>
    <x v="30"/>
    <x v="3"/>
  </r>
  <r>
    <n v="1294"/>
    <x v="155"/>
    <x v="6"/>
    <s v="Big Agnes Big House 6 Tent"/>
    <x v="0"/>
    <n v="359.95"/>
    <x v="3"/>
    <n v="2879.6"/>
    <x v="7"/>
    <x v="21"/>
    <x v="3"/>
  </r>
  <r>
    <n v="1295"/>
    <x v="155"/>
    <x v="0"/>
    <s v="Big Agnes Big House 4 Vestibule"/>
    <x v="0"/>
    <n v="99.95"/>
    <x v="8"/>
    <n v="499.75"/>
    <x v="2"/>
    <x v="48"/>
    <x v="0"/>
  </r>
  <r>
    <n v="1296"/>
    <x v="156"/>
    <x v="4"/>
    <s v="Big Agnes Flying Diamond 6 Tent"/>
    <x v="0"/>
    <n v="539.95000000000005"/>
    <x v="5"/>
    <n v="5399.5"/>
    <x v="7"/>
    <x v="8"/>
    <x v="1"/>
  </r>
  <r>
    <n v="1297"/>
    <x v="156"/>
    <x v="6"/>
    <s v="Big Agnes Fishhook UL2 Tent"/>
    <x v="0"/>
    <n v="399.95"/>
    <x v="3"/>
    <n v="3199.6"/>
    <x v="0"/>
    <x v="5"/>
    <x v="3"/>
  </r>
  <r>
    <n v="1298"/>
    <x v="156"/>
    <x v="8"/>
    <s v="Big Agnes Fishhook UL2 Footprint"/>
    <x v="0"/>
    <n v="60"/>
    <x v="6"/>
    <n v="360"/>
    <x v="6"/>
    <x v="8"/>
    <x v="1"/>
  </r>
  <r>
    <n v="1299"/>
    <x v="156"/>
    <x v="6"/>
    <s v="Big Agnes Fly Creek UL3 Tent"/>
    <x v="0"/>
    <n v="449.95"/>
    <x v="8"/>
    <n v="2249.75"/>
    <x v="2"/>
    <x v="35"/>
    <x v="2"/>
  </r>
  <r>
    <n v="1300"/>
    <x v="156"/>
    <x v="14"/>
    <s v="Marmot Astral 3P Footprint"/>
    <x v="8"/>
    <n v="65"/>
    <x v="4"/>
    <n v="260"/>
    <x v="2"/>
    <x v="25"/>
    <x v="0"/>
  </r>
  <r>
    <n v="1301"/>
    <x v="156"/>
    <x v="13"/>
    <s v="The North Face Phoenix 3 Footprint"/>
    <x v="3"/>
    <n v="45"/>
    <x v="4"/>
    <n v="180"/>
    <x v="4"/>
    <x v="30"/>
    <x v="3"/>
  </r>
  <r>
    <n v="1302"/>
    <x v="157"/>
    <x v="17"/>
    <s v="Big Agnes Tensleep Station 6 Footprint"/>
    <x v="0"/>
    <n v="55"/>
    <x v="2"/>
    <n v="55"/>
    <x v="6"/>
    <x v="34"/>
    <x v="2"/>
  </r>
  <r>
    <n v="1303"/>
    <x v="157"/>
    <x v="11"/>
    <s v="Mountain Hardwear SuperMega UL 1 Footprint"/>
    <x v="11"/>
    <n v="45"/>
    <x v="4"/>
    <n v="180"/>
    <x v="4"/>
    <x v="1"/>
    <x v="1"/>
  </r>
  <r>
    <n v="1304"/>
    <x v="157"/>
    <x v="9"/>
    <s v="Marmot Pulsar 2 Tent"/>
    <x v="8"/>
    <n v="349"/>
    <x v="5"/>
    <n v="3490"/>
    <x v="5"/>
    <x v="6"/>
    <x v="2"/>
  </r>
  <r>
    <n v="1305"/>
    <x v="157"/>
    <x v="11"/>
    <s v="Big Agnes Fly Creek UL1 Tent"/>
    <x v="0"/>
    <n v="319.95"/>
    <x v="2"/>
    <n v="319.95"/>
    <x v="2"/>
    <x v="22"/>
    <x v="3"/>
  </r>
  <r>
    <n v="1306"/>
    <x v="158"/>
    <x v="0"/>
    <s v="Big Agnes Slater UL1+ Footprint"/>
    <x v="0"/>
    <n v="50"/>
    <x v="6"/>
    <n v="300"/>
    <x v="4"/>
    <x v="9"/>
    <x v="1"/>
  </r>
  <r>
    <n v="1307"/>
    <x v="158"/>
    <x v="12"/>
    <s v="MSR Hubba Hubba 2P Tent"/>
    <x v="1"/>
    <n v="329.95"/>
    <x v="9"/>
    <n v="989.84999999999991"/>
    <x v="7"/>
    <x v="19"/>
    <x v="3"/>
  </r>
  <r>
    <n v="1308"/>
    <x v="158"/>
    <x v="15"/>
    <s v="Eureka Floor Saver Square - Medium"/>
    <x v="4"/>
    <n v="22"/>
    <x v="2"/>
    <n v="22"/>
    <x v="6"/>
    <x v="34"/>
    <x v="2"/>
  </r>
  <r>
    <n v="1309"/>
    <x v="158"/>
    <x v="10"/>
    <s v="MSR Carbon Reflex 2 Footprint"/>
    <x v="1"/>
    <n v="39.950000000000003"/>
    <x v="7"/>
    <n v="359.55"/>
    <x v="5"/>
    <x v="32"/>
    <x v="0"/>
  </r>
  <r>
    <n v="1310"/>
    <x v="158"/>
    <x v="4"/>
    <s v="MSR Ground Hog Stake"/>
    <x v="1"/>
    <n v="2.5"/>
    <x v="5"/>
    <n v="25"/>
    <x v="1"/>
    <x v="46"/>
    <x v="0"/>
  </r>
  <r>
    <n v="1311"/>
    <x v="159"/>
    <x v="12"/>
    <s v="NEMO Meta 2P Tent"/>
    <x v="6"/>
    <n v="399.95"/>
    <x v="3"/>
    <n v="3199.6"/>
    <x v="2"/>
    <x v="33"/>
    <x v="0"/>
  </r>
  <r>
    <n v="1312"/>
    <x v="159"/>
    <x v="14"/>
    <s v="Marmot Pulsar 2 Footprint"/>
    <x v="8"/>
    <n v="55"/>
    <x v="6"/>
    <n v="330"/>
    <x v="7"/>
    <x v="39"/>
    <x v="2"/>
  </r>
  <r>
    <n v="1313"/>
    <x v="159"/>
    <x v="18"/>
    <s v="MSR Hubba Hubba 2P Tent"/>
    <x v="1"/>
    <n v="329.95"/>
    <x v="3"/>
    <n v="2639.6"/>
    <x v="2"/>
    <x v="1"/>
    <x v="1"/>
  </r>
  <r>
    <n v="1314"/>
    <x v="159"/>
    <x v="16"/>
    <s v="Outdoor Research Advanced Bivy Sack"/>
    <x v="12"/>
    <n v="319"/>
    <x v="8"/>
    <n v="1595"/>
    <x v="5"/>
    <x v="38"/>
    <x v="0"/>
  </r>
  <r>
    <n v="1315"/>
    <x v="159"/>
    <x v="10"/>
    <s v="MSR Carbon Reflex 1 Footprint"/>
    <x v="1"/>
    <n v="39.950000000000003"/>
    <x v="4"/>
    <n v="159.80000000000001"/>
    <x v="0"/>
    <x v="23"/>
    <x v="1"/>
  </r>
  <r>
    <n v="1316"/>
    <x v="159"/>
    <x v="6"/>
    <s v="Sierra Designs Mojo 2 Footprint"/>
    <x v="2"/>
    <n v="49.95"/>
    <x v="2"/>
    <n v="49.95"/>
    <x v="3"/>
    <x v="5"/>
    <x v="3"/>
  </r>
  <r>
    <n v="1317"/>
    <x v="160"/>
    <x v="16"/>
    <s v="Big Agnes Scout UL2 Tent"/>
    <x v="0"/>
    <n v="279.95"/>
    <x v="0"/>
    <n v="559.9"/>
    <x v="3"/>
    <x v="2"/>
    <x v="0"/>
  </r>
  <r>
    <n v="1318"/>
    <x v="160"/>
    <x v="6"/>
    <s v="Mountain Hardwear Hoop Dreams 4 Shelter"/>
    <x v="11"/>
    <n v="250"/>
    <x v="2"/>
    <n v="250"/>
    <x v="2"/>
    <x v="47"/>
    <x v="1"/>
  </r>
  <r>
    <n v="1319"/>
    <x v="160"/>
    <x v="2"/>
    <s v="Exped Gemini III Footprint"/>
    <x v="5"/>
    <n v="69"/>
    <x v="4"/>
    <n v="276"/>
    <x v="4"/>
    <x v="26"/>
    <x v="0"/>
  </r>
  <r>
    <n v="1320"/>
    <x v="160"/>
    <x v="8"/>
    <s v="Big Agnes Wyoming Trail SL2 Tent"/>
    <x v="0"/>
    <n v="499.95"/>
    <x v="4"/>
    <n v="1999.8"/>
    <x v="6"/>
    <x v="43"/>
    <x v="0"/>
  </r>
  <r>
    <n v="1321"/>
    <x v="160"/>
    <x v="10"/>
    <s v="NEMO Espri LE 3P Footprint"/>
    <x v="6"/>
    <n v="39.950000000000003"/>
    <x v="8"/>
    <n v="199.75"/>
    <x v="5"/>
    <x v="39"/>
    <x v="2"/>
  </r>
  <r>
    <n v="1322"/>
    <x v="160"/>
    <x v="18"/>
    <s v="Eureka Copper Canyon 12 Tent"/>
    <x v="4"/>
    <n v="449"/>
    <x v="1"/>
    <n v="3143"/>
    <x v="2"/>
    <x v="14"/>
    <x v="1"/>
  </r>
  <r>
    <n v="1323"/>
    <x v="160"/>
    <x v="11"/>
    <s v="Marmot Limelight 2P Tent"/>
    <x v="8"/>
    <n v="219"/>
    <x v="0"/>
    <n v="438"/>
    <x v="6"/>
    <x v="0"/>
    <x v="0"/>
  </r>
  <r>
    <n v="1324"/>
    <x v="160"/>
    <x v="9"/>
    <s v="Big Agnes Copper Spur UL4 Footprint"/>
    <x v="0"/>
    <n v="80"/>
    <x v="4"/>
    <n v="320"/>
    <x v="5"/>
    <x v="17"/>
    <x v="3"/>
  </r>
  <r>
    <n v="1325"/>
    <x v="160"/>
    <x v="12"/>
    <s v="Sierra Designs Mojo 2 Footprint"/>
    <x v="2"/>
    <n v="49.95"/>
    <x v="0"/>
    <n v="99.9"/>
    <x v="6"/>
    <x v="37"/>
    <x v="2"/>
  </r>
  <r>
    <n v="1326"/>
    <x v="161"/>
    <x v="2"/>
    <s v="MSR Nook 2 Tent"/>
    <x v="1"/>
    <n v="399.95"/>
    <x v="3"/>
    <n v="3199.6"/>
    <x v="3"/>
    <x v="38"/>
    <x v="0"/>
  </r>
  <r>
    <n v="1327"/>
    <x v="161"/>
    <x v="2"/>
    <s v="Exped Gemini III Tent"/>
    <x v="5"/>
    <n v="499"/>
    <x v="1"/>
    <n v="3493"/>
    <x v="3"/>
    <x v="28"/>
    <x v="1"/>
  </r>
  <r>
    <n v="1328"/>
    <x v="161"/>
    <x v="13"/>
    <s v="Marmot Pulsar 2 Tent"/>
    <x v="8"/>
    <n v="349"/>
    <x v="1"/>
    <n v="2443"/>
    <x v="6"/>
    <x v="29"/>
    <x v="3"/>
  </r>
  <r>
    <n v="1329"/>
    <x v="161"/>
    <x v="17"/>
    <s v="NEMO Obi 1P Footprint"/>
    <x v="6"/>
    <n v="44.95"/>
    <x v="6"/>
    <n v="269.70000000000005"/>
    <x v="9"/>
    <x v="23"/>
    <x v="1"/>
  </r>
  <r>
    <n v="1330"/>
    <x v="161"/>
    <x v="17"/>
    <s v="Big Agnes Slater UL1+ Footprint"/>
    <x v="0"/>
    <n v="50"/>
    <x v="0"/>
    <n v="100"/>
    <x v="8"/>
    <x v="37"/>
    <x v="2"/>
  </r>
  <r>
    <n v="1331"/>
    <x v="161"/>
    <x v="10"/>
    <s v="Big Agnes Fly Creek UL1 Tent"/>
    <x v="0"/>
    <n v="319.95"/>
    <x v="2"/>
    <n v="319.95"/>
    <x v="2"/>
    <x v="33"/>
    <x v="0"/>
  </r>
  <r>
    <n v="1332"/>
    <x v="162"/>
    <x v="2"/>
    <s v="Sierra Designs Mojo 3 Footprint"/>
    <x v="2"/>
    <n v="59.95"/>
    <x v="7"/>
    <n v="539.55000000000007"/>
    <x v="0"/>
    <x v="29"/>
    <x v="3"/>
  </r>
  <r>
    <n v="1333"/>
    <x v="162"/>
    <x v="6"/>
    <s v="Marmot Pulsar 1 Footprint"/>
    <x v="8"/>
    <n v="45"/>
    <x v="6"/>
    <n v="270"/>
    <x v="0"/>
    <x v="12"/>
    <x v="1"/>
  </r>
  <r>
    <n v="1334"/>
    <x v="162"/>
    <x v="13"/>
    <s v="Marmot Astral 3P Footprint"/>
    <x v="8"/>
    <n v="65"/>
    <x v="9"/>
    <n v="195"/>
    <x v="4"/>
    <x v="46"/>
    <x v="0"/>
  </r>
  <r>
    <n v="1335"/>
    <x v="162"/>
    <x v="4"/>
    <s v="The North Face Kings Canyon 3 Tent"/>
    <x v="3"/>
    <n v="429"/>
    <x v="2"/>
    <n v="429"/>
    <x v="8"/>
    <x v="47"/>
    <x v="1"/>
  </r>
  <r>
    <n v="1336"/>
    <x v="162"/>
    <x v="0"/>
    <s v="Marmot Astral 3P Footprint"/>
    <x v="8"/>
    <n v="65"/>
    <x v="8"/>
    <n v="325"/>
    <x v="3"/>
    <x v="20"/>
    <x v="2"/>
  </r>
  <r>
    <n v="1337"/>
    <x v="162"/>
    <x v="2"/>
    <s v="Marmot Aura 2P Footprint"/>
    <x v="8"/>
    <n v="55"/>
    <x v="4"/>
    <n v="220"/>
    <x v="5"/>
    <x v="35"/>
    <x v="2"/>
  </r>
  <r>
    <n v="1338"/>
    <x v="163"/>
    <x v="8"/>
    <s v="MSR Carbon Reflex 3 Tent"/>
    <x v="1"/>
    <n v="649.95000000000005"/>
    <x v="9"/>
    <n v="1949.8500000000001"/>
    <x v="3"/>
    <x v="47"/>
    <x v="1"/>
  </r>
  <r>
    <n v="1339"/>
    <x v="163"/>
    <x v="8"/>
    <s v="MSR Gear Shed Vestibule for Hubba or Hubba Hubba Tent"/>
    <x v="1"/>
    <n v="169.95"/>
    <x v="9"/>
    <n v="509.84999999999997"/>
    <x v="7"/>
    <x v="3"/>
    <x v="2"/>
  </r>
  <r>
    <n v="1340"/>
    <x v="163"/>
    <x v="3"/>
    <s v="Hennessy Hammock Hyperlight Asym Zip Hammock"/>
    <x v="7"/>
    <n v="259.95"/>
    <x v="1"/>
    <n v="1819.6499999999999"/>
    <x v="8"/>
    <x v="8"/>
    <x v="1"/>
  </r>
  <r>
    <n v="1341"/>
    <x v="163"/>
    <x v="3"/>
    <s v="Big Agnes Jack Rabbit SL3 Tent"/>
    <x v="0"/>
    <n v="369.95"/>
    <x v="8"/>
    <n v="1849.75"/>
    <x v="4"/>
    <x v="24"/>
    <x v="3"/>
  </r>
  <r>
    <n v="1342"/>
    <x v="163"/>
    <x v="14"/>
    <s v="Exped Outer Space Vestibule Accessory"/>
    <x v="5"/>
    <n v="219"/>
    <x v="6"/>
    <n v="1314"/>
    <x v="9"/>
    <x v="17"/>
    <x v="3"/>
  </r>
  <r>
    <n v="1343"/>
    <x v="163"/>
    <x v="11"/>
    <s v="Outdoor Research Highland Bivy Sack"/>
    <x v="12"/>
    <n v="159"/>
    <x v="4"/>
    <n v="636"/>
    <x v="4"/>
    <x v="21"/>
    <x v="3"/>
  </r>
  <r>
    <n v="1344"/>
    <x v="163"/>
    <x v="18"/>
    <s v="Marmot Firefly 2P Tent"/>
    <x v="8"/>
    <n v="319"/>
    <x v="9"/>
    <n v="957"/>
    <x v="9"/>
    <x v="45"/>
    <x v="3"/>
  </r>
  <r>
    <n v="1345"/>
    <x v="164"/>
    <x v="9"/>
    <s v="Hennessy Hammock Explorer Ultralight Asym Classic Hammock"/>
    <x v="7"/>
    <n v="259.95"/>
    <x v="1"/>
    <n v="1819.6499999999999"/>
    <x v="5"/>
    <x v="18"/>
    <x v="1"/>
  </r>
  <r>
    <n v="1346"/>
    <x v="164"/>
    <x v="4"/>
    <s v="The North Face Kings Canyon 3 Tent"/>
    <x v="3"/>
    <n v="429"/>
    <x v="1"/>
    <n v="3003"/>
    <x v="2"/>
    <x v="36"/>
    <x v="2"/>
  </r>
  <r>
    <n v="1347"/>
    <x v="164"/>
    <x v="4"/>
    <s v="Mountain Hardwear Drifter 2 DP Tent"/>
    <x v="11"/>
    <n v="235"/>
    <x v="0"/>
    <n v="470"/>
    <x v="3"/>
    <x v="48"/>
    <x v="0"/>
  </r>
  <r>
    <n v="1348"/>
    <x v="164"/>
    <x v="9"/>
    <s v="Mountain Hardwear EV 2 Tent Footprint"/>
    <x v="11"/>
    <n v="55"/>
    <x v="3"/>
    <n v="440"/>
    <x v="9"/>
    <x v="24"/>
    <x v="3"/>
  </r>
  <r>
    <n v="1349"/>
    <x v="164"/>
    <x v="4"/>
    <s v="Hennessy Hammock Hyperlight Asym Zip Hammock"/>
    <x v="7"/>
    <n v="259.95"/>
    <x v="3"/>
    <n v="2079.6"/>
    <x v="6"/>
    <x v="28"/>
    <x v="1"/>
  </r>
  <r>
    <n v="1350"/>
    <x v="164"/>
    <x v="12"/>
    <s v="Sierra Designs Mojo 3 Tent"/>
    <x v="2"/>
    <n v="499.95"/>
    <x v="7"/>
    <n v="4499.55"/>
    <x v="9"/>
    <x v="25"/>
    <x v="0"/>
  </r>
  <r>
    <n v="1351"/>
    <x v="164"/>
    <x v="3"/>
    <s v="Big Agnes Seedhouse SL2 Tent"/>
    <x v="0"/>
    <n v="339.95"/>
    <x v="7"/>
    <n v="3059.5499999999997"/>
    <x v="0"/>
    <x v="48"/>
    <x v="0"/>
  </r>
  <r>
    <n v="1352"/>
    <x v="164"/>
    <x v="10"/>
    <s v="Marmot Astral 3P Tent"/>
    <x v="8"/>
    <n v="459"/>
    <x v="0"/>
    <n v="918"/>
    <x v="2"/>
    <x v="35"/>
    <x v="2"/>
  </r>
  <r>
    <n v="1353"/>
    <x v="164"/>
    <x v="3"/>
    <s v="Big Agnes Big House 4 Vestibule"/>
    <x v="0"/>
    <n v="99.95"/>
    <x v="5"/>
    <n v="999.5"/>
    <x v="0"/>
    <x v="16"/>
    <x v="3"/>
  </r>
  <r>
    <n v="1354"/>
    <x v="164"/>
    <x v="10"/>
    <s v="Big Agnes Fly Creek 2 UL Footprint"/>
    <x v="0"/>
    <n v="60"/>
    <x v="4"/>
    <n v="240"/>
    <x v="7"/>
    <x v="5"/>
    <x v="3"/>
  </r>
  <r>
    <n v="1355"/>
    <x v="165"/>
    <x v="9"/>
    <s v="Big Agnes Jack Rabbit SL4 Tent"/>
    <x v="0"/>
    <n v="499.95"/>
    <x v="2"/>
    <n v="499.95"/>
    <x v="0"/>
    <x v="34"/>
    <x v="2"/>
  </r>
  <r>
    <n v="1356"/>
    <x v="165"/>
    <x v="14"/>
    <s v="Big Agnes Seedhouse SL1 Footprint"/>
    <x v="0"/>
    <n v="45"/>
    <x v="7"/>
    <n v="405"/>
    <x v="2"/>
    <x v="25"/>
    <x v="0"/>
  </r>
  <r>
    <n v="1357"/>
    <x v="165"/>
    <x v="11"/>
    <s v="Big Agnes Seedhouse SL1 Footprint"/>
    <x v="0"/>
    <n v="45"/>
    <x v="7"/>
    <n v="405"/>
    <x v="8"/>
    <x v="17"/>
    <x v="3"/>
  </r>
  <r>
    <n v="1358"/>
    <x v="166"/>
    <x v="7"/>
    <s v="The North Face Mountain Manor 6 Footprint"/>
    <x v="3"/>
    <n v="60"/>
    <x v="9"/>
    <n v="180"/>
    <x v="6"/>
    <x v="4"/>
    <x v="1"/>
  </r>
  <r>
    <n v="1359"/>
    <x v="166"/>
    <x v="10"/>
    <s v="The North Face Mica FL 1 Tent"/>
    <x v="3"/>
    <n v="329"/>
    <x v="6"/>
    <n v="1974"/>
    <x v="8"/>
    <x v="34"/>
    <x v="2"/>
  </r>
  <r>
    <n v="1360"/>
    <x v="166"/>
    <x v="4"/>
    <s v="MSR Ground Hog Stake"/>
    <x v="1"/>
    <n v="2.5"/>
    <x v="1"/>
    <n v="17.5"/>
    <x v="5"/>
    <x v="25"/>
    <x v="0"/>
  </r>
  <r>
    <n v="1361"/>
    <x v="166"/>
    <x v="2"/>
    <s v="Big Agnes Lone Spring 2 Footprint"/>
    <x v="0"/>
    <n v="35"/>
    <x v="6"/>
    <n v="210"/>
    <x v="3"/>
    <x v="42"/>
    <x v="2"/>
  </r>
  <r>
    <n v="1362"/>
    <x v="166"/>
    <x v="8"/>
    <s v="Mountain Hardwear Direkt 2 Footprint"/>
    <x v="11"/>
    <n v="50"/>
    <x v="3"/>
    <n v="400"/>
    <x v="1"/>
    <x v="41"/>
    <x v="3"/>
  </r>
  <r>
    <n v="1363"/>
    <x v="166"/>
    <x v="10"/>
    <s v="Mountain Hardwear Skyledge 3 DP Tent"/>
    <x v="11"/>
    <n v="550"/>
    <x v="2"/>
    <n v="550"/>
    <x v="7"/>
    <x v="2"/>
    <x v="0"/>
  </r>
  <r>
    <n v="1364"/>
    <x v="166"/>
    <x v="14"/>
    <s v="Marmot Traillight 2P Tent"/>
    <x v="8"/>
    <n v="199"/>
    <x v="3"/>
    <n v="1592"/>
    <x v="2"/>
    <x v="39"/>
    <x v="2"/>
  </r>
  <r>
    <n v="1365"/>
    <x v="166"/>
    <x v="1"/>
    <s v="Big Agnes Fly Creek 2 UL Footprint"/>
    <x v="0"/>
    <n v="60"/>
    <x v="0"/>
    <n v="120"/>
    <x v="5"/>
    <x v="34"/>
    <x v="2"/>
  </r>
  <r>
    <n v="1366"/>
    <x v="166"/>
    <x v="10"/>
    <s v="Big Agnes Big House 6 Vestibule"/>
    <x v="0"/>
    <n v="109.95"/>
    <x v="8"/>
    <n v="549.75"/>
    <x v="8"/>
    <x v="44"/>
    <x v="0"/>
  </r>
  <r>
    <n v="1367"/>
    <x v="166"/>
    <x v="4"/>
    <s v="MSR Night Glow Zipper Pulls"/>
    <x v="1"/>
    <n v="9.9499999999999993"/>
    <x v="9"/>
    <n v="29.849999999999998"/>
    <x v="4"/>
    <x v="48"/>
    <x v="0"/>
  </r>
  <r>
    <n v="1368"/>
    <x v="166"/>
    <x v="17"/>
    <s v="MSR CamRing Cord Tensioners - 4 Pack"/>
    <x v="1"/>
    <n v="12.95"/>
    <x v="9"/>
    <n v="38.849999999999994"/>
    <x v="7"/>
    <x v="23"/>
    <x v="1"/>
  </r>
  <r>
    <n v="1369"/>
    <x v="166"/>
    <x v="8"/>
    <s v="MSR LED Tent Lights"/>
    <x v="1"/>
    <n v="15.95"/>
    <x v="3"/>
    <n v="127.6"/>
    <x v="0"/>
    <x v="41"/>
    <x v="3"/>
  </r>
  <r>
    <n v="1370"/>
    <x v="166"/>
    <x v="9"/>
    <s v="Kelty Trail Ridge 3 Footprint"/>
    <x v="10"/>
    <n v="39.950000000000003"/>
    <x v="0"/>
    <n v="79.900000000000006"/>
    <x v="3"/>
    <x v="10"/>
    <x v="3"/>
  </r>
  <r>
    <n v="1371"/>
    <x v="167"/>
    <x v="18"/>
    <s v="Big Agnes Copper Spur 3 Footprint"/>
    <x v="0"/>
    <n v="70"/>
    <x v="1"/>
    <n v="490"/>
    <x v="6"/>
    <x v="10"/>
    <x v="3"/>
  </r>
  <r>
    <n v="1372"/>
    <x v="167"/>
    <x v="17"/>
    <s v="Marmot Pulsar 1 Footprint"/>
    <x v="8"/>
    <n v="45"/>
    <x v="4"/>
    <n v="180"/>
    <x v="2"/>
    <x v="11"/>
    <x v="2"/>
  </r>
  <r>
    <n v="1373"/>
    <x v="167"/>
    <x v="17"/>
    <s v="Marmot Limelight 3P Tent"/>
    <x v="8"/>
    <n v="279"/>
    <x v="8"/>
    <n v="1395"/>
    <x v="2"/>
    <x v="9"/>
    <x v="1"/>
  </r>
  <r>
    <n v="1374"/>
    <x v="167"/>
    <x v="17"/>
    <s v="Big Agnes Jack Rabbit SL2 Footprint"/>
    <x v="0"/>
    <n v="50"/>
    <x v="4"/>
    <n v="200"/>
    <x v="7"/>
    <x v="37"/>
    <x v="2"/>
  </r>
  <r>
    <n v="1375"/>
    <x v="167"/>
    <x v="9"/>
    <s v="MSR Night Glow Zipper Pulls"/>
    <x v="1"/>
    <n v="9.9499999999999993"/>
    <x v="6"/>
    <n v="59.699999999999996"/>
    <x v="2"/>
    <x v="20"/>
    <x v="2"/>
  </r>
  <r>
    <n v="1376"/>
    <x v="167"/>
    <x v="11"/>
    <s v="Exped Mira II Tent"/>
    <x v="5"/>
    <n v="379"/>
    <x v="8"/>
    <n v="1895"/>
    <x v="1"/>
    <x v="36"/>
    <x v="2"/>
  </r>
  <r>
    <n v="1377"/>
    <x v="167"/>
    <x v="1"/>
    <s v="MSR AC-Bivy"/>
    <x v="1"/>
    <n v="199.95"/>
    <x v="2"/>
    <n v="199.95"/>
    <x v="2"/>
    <x v="2"/>
    <x v="0"/>
  </r>
  <r>
    <n v="1378"/>
    <x v="167"/>
    <x v="0"/>
    <s v="NEMO Meta 2P Footprint"/>
    <x v="6"/>
    <n v="49.95"/>
    <x v="3"/>
    <n v="399.6"/>
    <x v="9"/>
    <x v="2"/>
    <x v="0"/>
  </r>
  <r>
    <n v="1379"/>
    <x v="167"/>
    <x v="18"/>
    <s v="Kelty Noah's Tarp - 9' x 9'"/>
    <x v="10"/>
    <n v="59.95"/>
    <x v="7"/>
    <n v="539.55000000000007"/>
    <x v="0"/>
    <x v="9"/>
    <x v="1"/>
  </r>
  <r>
    <n v="1380"/>
    <x v="167"/>
    <x v="1"/>
    <s v="NEMO Bugout Elite Shelter"/>
    <x v="6"/>
    <n v="259.95"/>
    <x v="8"/>
    <n v="1299.75"/>
    <x v="5"/>
    <x v="36"/>
    <x v="2"/>
  </r>
  <r>
    <n v="1381"/>
    <x v="168"/>
    <x v="4"/>
    <s v="Big Agnes Wyoming Trail SL2 Tent"/>
    <x v="0"/>
    <n v="499.95"/>
    <x v="3"/>
    <n v="3999.6"/>
    <x v="0"/>
    <x v="33"/>
    <x v="0"/>
  </r>
  <r>
    <n v="1382"/>
    <x v="168"/>
    <x v="10"/>
    <s v="The North Face Bastion 4 Tent"/>
    <x v="3"/>
    <n v="799"/>
    <x v="2"/>
    <n v="799"/>
    <x v="6"/>
    <x v="48"/>
    <x v="0"/>
  </r>
  <r>
    <n v="1383"/>
    <x v="168"/>
    <x v="3"/>
    <s v="Easton Mountain Products Rimrock 2P Tent"/>
    <x v="9"/>
    <n v="269"/>
    <x v="1"/>
    <n v="1883"/>
    <x v="2"/>
    <x v="11"/>
    <x v="2"/>
  </r>
  <r>
    <n v="1384"/>
    <x v="168"/>
    <x v="3"/>
    <s v="Marmot Limestone 6P Tent"/>
    <x v="8"/>
    <n v="449"/>
    <x v="6"/>
    <n v="2694"/>
    <x v="7"/>
    <x v="18"/>
    <x v="1"/>
  </r>
  <r>
    <n v="1385"/>
    <x v="168"/>
    <x v="9"/>
    <s v="MSR Carbon Reflex 3 Footprint"/>
    <x v="1"/>
    <n v="49.95"/>
    <x v="5"/>
    <n v="499.5"/>
    <x v="7"/>
    <x v="35"/>
    <x v="2"/>
  </r>
  <r>
    <n v="1386"/>
    <x v="168"/>
    <x v="17"/>
    <s v="NEMO Losi 2P Tent"/>
    <x v="6"/>
    <n v="319.95"/>
    <x v="8"/>
    <n v="1599.75"/>
    <x v="3"/>
    <x v="38"/>
    <x v="0"/>
  </r>
  <r>
    <n v="1387"/>
    <x v="168"/>
    <x v="17"/>
    <s v="Sierra Designs Mojo 3 Tent"/>
    <x v="2"/>
    <n v="499.95"/>
    <x v="2"/>
    <n v="499.95"/>
    <x v="1"/>
    <x v="6"/>
    <x v="2"/>
  </r>
  <r>
    <n v="1388"/>
    <x v="168"/>
    <x v="3"/>
    <s v="Big Agnes Flying Diamond 4 Tent"/>
    <x v="0"/>
    <n v="439.95"/>
    <x v="6"/>
    <n v="2639.7"/>
    <x v="2"/>
    <x v="14"/>
    <x v="1"/>
  </r>
  <r>
    <n v="1389"/>
    <x v="168"/>
    <x v="15"/>
    <s v="Mountain Hardwear Trango 2 Footprint"/>
    <x v="11"/>
    <n v="75"/>
    <x v="9"/>
    <n v="225"/>
    <x v="2"/>
    <x v="39"/>
    <x v="2"/>
  </r>
  <r>
    <n v="1390"/>
    <x v="168"/>
    <x v="8"/>
    <s v="Marmot Astral 2P Footprint"/>
    <x v="8"/>
    <n v="60"/>
    <x v="1"/>
    <n v="420"/>
    <x v="1"/>
    <x v="3"/>
    <x v="2"/>
  </r>
  <r>
    <n v="1391"/>
    <x v="169"/>
    <x v="7"/>
    <s v="Big Agnes Big House 4 Tent"/>
    <x v="0"/>
    <n v="299.95"/>
    <x v="0"/>
    <n v="599.9"/>
    <x v="9"/>
    <x v="16"/>
    <x v="3"/>
  </r>
  <r>
    <n v="1392"/>
    <x v="169"/>
    <x v="16"/>
    <s v="Kelty Trail Ridge 3 Tent"/>
    <x v="10"/>
    <n v="209.95"/>
    <x v="1"/>
    <n v="1469.6499999999999"/>
    <x v="0"/>
    <x v="11"/>
    <x v="2"/>
  </r>
  <r>
    <n v="1393"/>
    <x v="169"/>
    <x v="5"/>
    <s v="MSR E-Wing Shelter"/>
    <x v="1"/>
    <n v="169.95"/>
    <x v="4"/>
    <n v="679.8"/>
    <x v="5"/>
    <x v="14"/>
    <x v="1"/>
  </r>
  <r>
    <n v="1394"/>
    <x v="169"/>
    <x v="7"/>
    <s v="Big Agnes Fly Creek UL4 Tent"/>
    <x v="0"/>
    <n v="499.95"/>
    <x v="8"/>
    <n v="2499.75"/>
    <x v="8"/>
    <x v="42"/>
    <x v="2"/>
  </r>
  <r>
    <n v="1395"/>
    <x v="169"/>
    <x v="13"/>
    <s v="The North Face Mica FL 2 Tent"/>
    <x v="3"/>
    <n v="379"/>
    <x v="3"/>
    <n v="3032"/>
    <x v="8"/>
    <x v="45"/>
    <x v="3"/>
  </r>
  <r>
    <n v="1396"/>
    <x v="169"/>
    <x v="0"/>
    <s v="NEMO Losi 2P Tent"/>
    <x v="6"/>
    <n v="319.95"/>
    <x v="2"/>
    <n v="319.95"/>
    <x v="8"/>
    <x v="12"/>
    <x v="1"/>
  </r>
  <r>
    <n v="1397"/>
    <x v="169"/>
    <x v="4"/>
    <s v="Big Agnes Seedhouse SL3 Tent"/>
    <x v="0"/>
    <n v="399.95"/>
    <x v="4"/>
    <n v="1599.8"/>
    <x v="0"/>
    <x v="42"/>
    <x v="2"/>
  </r>
  <r>
    <n v="1398"/>
    <x v="170"/>
    <x v="15"/>
    <s v="MSR Night Glow Zipper Pulls"/>
    <x v="1"/>
    <n v="9.9499999999999993"/>
    <x v="9"/>
    <n v="29.849999999999998"/>
    <x v="1"/>
    <x v="24"/>
    <x v="3"/>
  </r>
  <r>
    <n v="1399"/>
    <x v="170"/>
    <x v="15"/>
    <s v="Sierra Designs Flash 3 Tent"/>
    <x v="2"/>
    <n v="389.95"/>
    <x v="4"/>
    <n v="1559.8"/>
    <x v="6"/>
    <x v="11"/>
    <x v="2"/>
  </r>
  <r>
    <n v="1400"/>
    <x v="170"/>
    <x v="0"/>
    <s v="Sierra Designs Flash 3 Footprint"/>
    <x v="2"/>
    <n v="59.95"/>
    <x v="7"/>
    <n v="539.55000000000007"/>
    <x v="7"/>
    <x v="21"/>
    <x v="3"/>
  </r>
  <r>
    <n v="1401"/>
    <x v="171"/>
    <x v="5"/>
    <s v="Big Agnes Lone Spring 3 Tent"/>
    <x v="0"/>
    <n v="249.95"/>
    <x v="4"/>
    <n v="999.8"/>
    <x v="9"/>
    <x v="15"/>
    <x v="0"/>
  </r>
  <r>
    <n v="1402"/>
    <x v="171"/>
    <x v="1"/>
    <s v="Mountain Hardwear Hoop Dreams 4 Shelter"/>
    <x v="11"/>
    <n v="250"/>
    <x v="6"/>
    <n v="1500"/>
    <x v="2"/>
    <x v="3"/>
    <x v="2"/>
  </r>
  <r>
    <n v="1403"/>
    <x v="171"/>
    <x v="15"/>
    <s v="Big Agnes Copper Spur UL1 Tent"/>
    <x v="0"/>
    <n v="349.95"/>
    <x v="7"/>
    <n v="3149.5499999999997"/>
    <x v="9"/>
    <x v="23"/>
    <x v="1"/>
  </r>
  <r>
    <n v="1404"/>
    <x v="171"/>
    <x v="1"/>
    <s v="NEMO Losi 3 Footprint"/>
    <x v="6"/>
    <n v="39.950000000000003"/>
    <x v="6"/>
    <n v="239.70000000000002"/>
    <x v="8"/>
    <x v="18"/>
    <x v="1"/>
  </r>
  <r>
    <n v="1405"/>
    <x v="172"/>
    <x v="8"/>
    <s v="Big Agnes Copper Spur UL1 Tent"/>
    <x v="0"/>
    <n v="349.95"/>
    <x v="7"/>
    <n v="3149.5499999999997"/>
    <x v="0"/>
    <x v="21"/>
    <x v="3"/>
  </r>
  <r>
    <n v="1406"/>
    <x v="172"/>
    <x v="18"/>
    <s v="Marmot Alpinist 2 Tent"/>
    <x v="8"/>
    <n v="599"/>
    <x v="1"/>
    <n v="4193"/>
    <x v="4"/>
    <x v="42"/>
    <x v="2"/>
  </r>
  <r>
    <n v="1407"/>
    <x v="172"/>
    <x v="1"/>
    <s v="MSR Carbon-Core Tent Stakes - 4 Pack"/>
    <x v="1"/>
    <n v="29.95"/>
    <x v="6"/>
    <n v="179.7"/>
    <x v="8"/>
    <x v="42"/>
    <x v="2"/>
  </r>
  <r>
    <n v="1408"/>
    <x v="172"/>
    <x v="13"/>
    <s v="Sierra Designs Flash 2 Footprint"/>
    <x v="2"/>
    <n v="49.95"/>
    <x v="9"/>
    <n v="149.85000000000002"/>
    <x v="7"/>
    <x v="44"/>
    <x v="0"/>
  </r>
  <r>
    <n v="1409"/>
    <x v="172"/>
    <x v="12"/>
    <s v="Marmot Eos 1 Tent"/>
    <x v="8"/>
    <n v="249"/>
    <x v="8"/>
    <n v="1245"/>
    <x v="5"/>
    <x v="48"/>
    <x v="0"/>
  </r>
  <r>
    <n v="1410"/>
    <x v="172"/>
    <x v="12"/>
    <s v="Mountain Hardwear Skyledge 2 DP Tent"/>
    <x v="11"/>
    <n v="450"/>
    <x v="7"/>
    <n v="4050"/>
    <x v="1"/>
    <x v="28"/>
    <x v="1"/>
  </r>
  <r>
    <n v="1411"/>
    <x v="172"/>
    <x v="4"/>
    <s v="Marmot Pulsar 2 Footprint"/>
    <x v="8"/>
    <n v="55"/>
    <x v="9"/>
    <n v="165"/>
    <x v="7"/>
    <x v="18"/>
    <x v="1"/>
  </r>
  <r>
    <n v="1412"/>
    <x v="172"/>
    <x v="17"/>
    <s v="Easton Mountain Products Kilo 2P Tent"/>
    <x v="9"/>
    <n v="399"/>
    <x v="2"/>
    <n v="399"/>
    <x v="0"/>
    <x v="39"/>
    <x v="2"/>
  </r>
  <r>
    <n v="1413"/>
    <x v="173"/>
    <x v="18"/>
    <s v="The North Face Phoenix 3 Footprint"/>
    <x v="3"/>
    <n v="45"/>
    <x v="4"/>
    <n v="180"/>
    <x v="3"/>
    <x v="11"/>
    <x v="2"/>
  </r>
  <r>
    <n v="1414"/>
    <x v="173"/>
    <x v="16"/>
    <s v="Big Agnes Fly Creek UL1 Tent"/>
    <x v="0"/>
    <n v="319.95"/>
    <x v="9"/>
    <n v="959.84999999999991"/>
    <x v="0"/>
    <x v="14"/>
    <x v="1"/>
  </r>
  <r>
    <n v="1415"/>
    <x v="173"/>
    <x v="2"/>
    <s v="Big Agnes Wyoming Trail 4 Tent"/>
    <x v="0"/>
    <n v="499.95"/>
    <x v="5"/>
    <n v="4999.5"/>
    <x v="5"/>
    <x v="39"/>
    <x v="2"/>
  </r>
  <r>
    <n v="1416"/>
    <x v="173"/>
    <x v="17"/>
    <s v="Sierra Designs Mojo 3 Footprint"/>
    <x v="2"/>
    <n v="59.95"/>
    <x v="8"/>
    <n v="299.75"/>
    <x v="7"/>
    <x v="35"/>
    <x v="2"/>
  </r>
  <r>
    <n v="1417"/>
    <x v="173"/>
    <x v="10"/>
    <s v="The North Face Tadpole 23 Tent"/>
    <x v="3"/>
    <n v="219"/>
    <x v="7"/>
    <n v="1971"/>
    <x v="6"/>
    <x v="4"/>
    <x v="1"/>
  </r>
  <r>
    <n v="1418"/>
    <x v="173"/>
    <x v="2"/>
    <s v="MSR Nook 2 Tent"/>
    <x v="1"/>
    <n v="399.95"/>
    <x v="4"/>
    <n v="1599.8"/>
    <x v="2"/>
    <x v="29"/>
    <x v="3"/>
  </r>
  <r>
    <n v="1419"/>
    <x v="173"/>
    <x v="13"/>
    <s v="Big Agnes Copper Spur 3 Footprint"/>
    <x v="0"/>
    <n v="70"/>
    <x v="1"/>
    <n v="490"/>
    <x v="5"/>
    <x v="16"/>
    <x v="3"/>
  </r>
  <r>
    <n v="1420"/>
    <x v="173"/>
    <x v="5"/>
    <s v="Big Agnes Big House 4 Vestibule"/>
    <x v="0"/>
    <n v="99.95"/>
    <x v="3"/>
    <n v="799.6"/>
    <x v="2"/>
    <x v="32"/>
    <x v="0"/>
  </r>
  <r>
    <n v="1421"/>
    <x v="173"/>
    <x v="11"/>
    <s v="The North Face VE-25 Tent"/>
    <x v="3"/>
    <n v="619"/>
    <x v="6"/>
    <n v="3714"/>
    <x v="7"/>
    <x v="24"/>
    <x v="3"/>
  </r>
  <r>
    <n v="1422"/>
    <x v="173"/>
    <x v="1"/>
    <s v="Big Agnes Jack Rabbit SL1 Tent"/>
    <x v="0"/>
    <n v="279.95"/>
    <x v="6"/>
    <n v="1679.6999999999998"/>
    <x v="6"/>
    <x v="46"/>
    <x v="0"/>
  </r>
  <r>
    <n v="1423"/>
    <x v="173"/>
    <x v="13"/>
    <s v="MSR Carbon-Core Tent Stakes - 4 Pack"/>
    <x v="1"/>
    <n v="29.95"/>
    <x v="0"/>
    <n v="59.9"/>
    <x v="4"/>
    <x v="45"/>
    <x v="3"/>
  </r>
  <r>
    <n v="1424"/>
    <x v="173"/>
    <x v="17"/>
    <s v="Big Agnes Big House 6 Tent"/>
    <x v="0"/>
    <n v="359.95"/>
    <x v="7"/>
    <n v="3239.5499999999997"/>
    <x v="3"/>
    <x v="15"/>
    <x v="0"/>
  </r>
  <r>
    <n v="1425"/>
    <x v="174"/>
    <x v="5"/>
    <s v="Marmot Limelight 4P Tent"/>
    <x v="8"/>
    <n v="359"/>
    <x v="4"/>
    <n v="1436"/>
    <x v="4"/>
    <x v="28"/>
    <x v="1"/>
  </r>
  <r>
    <n v="1426"/>
    <x v="174"/>
    <x v="15"/>
    <s v="Kelty Acadia 6 Footprint"/>
    <x v="10"/>
    <n v="49.95"/>
    <x v="4"/>
    <n v="199.8"/>
    <x v="1"/>
    <x v="38"/>
    <x v="0"/>
  </r>
  <r>
    <n v="1427"/>
    <x v="174"/>
    <x v="14"/>
    <s v="MSR Mutha Hubba Footprint"/>
    <x v="1"/>
    <n v="49.95"/>
    <x v="2"/>
    <n v="49.95"/>
    <x v="7"/>
    <x v="2"/>
    <x v="0"/>
  </r>
  <r>
    <n v="1428"/>
    <x v="174"/>
    <x v="14"/>
    <s v="The North Face Mica FL 2 Tent"/>
    <x v="3"/>
    <n v="379"/>
    <x v="5"/>
    <n v="3790"/>
    <x v="7"/>
    <x v="38"/>
    <x v="0"/>
  </r>
  <r>
    <n v="1429"/>
    <x v="174"/>
    <x v="7"/>
    <s v="The North Face Tadpole 23 Footprint"/>
    <x v="3"/>
    <n v="40"/>
    <x v="2"/>
    <n v="40"/>
    <x v="5"/>
    <x v="33"/>
    <x v="0"/>
  </r>
  <r>
    <n v="1430"/>
    <x v="175"/>
    <x v="6"/>
    <s v="Mountain Hardwear Drifter 2 DP Tent"/>
    <x v="11"/>
    <n v="235"/>
    <x v="6"/>
    <n v="1410"/>
    <x v="3"/>
    <x v="26"/>
    <x v="0"/>
  </r>
  <r>
    <n v="1431"/>
    <x v="175"/>
    <x v="11"/>
    <s v="Big Agnes Fly Creek UL1 Tent"/>
    <x v="0"/>
    <n v="319.95"/>
    <x v="7"/>
    <n v="2879.5499999999997"/>
    <x v="2"/>
    <x v="2"/>
    <x v="0"/>
  </r>
  <r>
    <n v="1432"/>
    <x v="175"/>
    <x v="17"/>
    <s v="Eureka Rectangular Floor Saver - Small"/>
    <x v="4"/>
    <n v="14"/>
    <x v="7"/>
    <n v="126"/>
    <x v="3"/>
    <x v="14"/>
    <x v="1"/>
  </r>
  <r>
    <n v="1433"/>
    <x v="175"/>
    <x v="17"/>
    <s v="Marmot Astral 3P Tent"/>
    <x v="8"/>
    <n v="459"/>
    <x v="7"/>
    <n v="4131"/>
    <x v="0"/>
    <x v="29"/>
    <x v="3"/>
  </r>
  <r>
    <n v="1434"/>
    <x v="175"/>
    <x v="13"/>
    <s v="Marmot Earlylight 2P Tent"/>
    <x v="8"/>
    <n v="229"/>
    <x v="0"/>
    <n v="458"/>
    <x v="5"/>
    <x v="10"/>
    <x v="3"/>
  </r>
  <r>
    <n v="1435"/>
    <x v="175"/>
    <x v="14"/>
    <s v="Marmot Capstone 6 Footprint"/>
    <x v="8"/>
    <n v="80"/>
    <x v="1"/>
    <n v="560"/>
    <x v="9"/>
    <x v="30"/>
    <x v="3"/>
  </r>
  <r>
    <n v="1436"/>
    <x v="175"/>
    <x v="18"/>
    <s v="Eureka Copper Canyon 8 Tent"/>
    <x v="4"/>
    <n v="379"/>
    <x v="1"/>
    <n v="2653"/>
    <x v="6"/>
    <x v="31"/>
    <x v="1"/>
  </r>
  <r>
    <n v="1437"/>
    <x v="175"/>
    <x v="16"/>
    <s v="Big Agnes Fly Creek 1 Platinum Tent"/>
    <x v="0"/>
    <n v="449.95"/>
    <x v="5"/>
    <n v="4499.5"/>
    <x v="6"/>
    <x v="41"/>
    <x v="3"/>
  </r>
  <r>
    <n v="1438"/>
    <x v="175"/>
    <x v="15"/>
    <s v="Kelty Mach 6 Tent"/>
    <x v="10"/>
    <n v="499.95"/>
    <x v="4"/>
    <n v="1999.8"/>
    <x v="6"/>
    <x v="18"/>
    <x v="1"/>
  </r>
  <r>
    <n v="1439"/>
    <x v="176"/>
    <x v="3"/>
    <s v="Mountain Hardwear Trango 2 Tent"/>
    <x v="11"/>
    <n v="590"/>
    <x v="0"/>
    <n v="1180"/>
    <x v="3"/>
    <x v="28"/>
    <x v="1"/>
  </r>
  <r>
    <n v="1440"/>
    <x v="176"/>
    <x v="7"/>
    <s v="The North Face Mica FL 1 Footprint"/>
    <x v="3"/>
    <n v="45"/>
    <x v="1"/>
    <n v="315"/>
    <x v="0"/>
    <x v="48"/>
    <x v="0"/>
  </r>
  <r>
    <n v="1441"/>
    <x v="176"/>
    <x v="9"/>
    <s v="Kelty Gunnison 4.2 Footprint"/>
    <x v="10"/>
    <n v="59.95"/>
    <x v="2"/>
    <n v="59.95"/>
    <x v="0"/>
    <x v="35"/>
    <x v="2"/>
  </r>
  <r>
    <n v="1442"/>
    <x v="176"/>
    <x v="8"/>
    <s v="MSR Carbon Reflex 2 Footprint"/>
    <x v="1"/>
    <n v="39.950000000000003"/>
    <x v="9"/>
    <n v="119.85000000000001"/>
    <x v="1"/>
    <x v="39"/>
    <x v="2"/>
  </r>
  <r>
    <n v="1443"/>
    <x v="176"/>
    <x v="18"/>
    <s v="NEMO Obi 3P Footprint"/>
    <x v="6"/>
    <n v="54.95"/>
    <x v="8"/>
    <n v="274.75"/>
    <x v="1"/>
    <x v="25"/>
    <x v="0"/>
  </r>
  <r>
    <n v="1444"/>
    <x v="176"/>
    <x v="6"/>
    <s v="Mountain Hardwear EV 2 Tent"/>
    <x v="11"/>
    <n v="675"/>
    <x v="1"/>
    <n v="4725"/>
    <x v="3"/>
    <x v="28"/>
    <x v="1"/>
  </r>
  <r>
    <n v="1445"/>
    <x v="176"/>
    <x v="13"/>
    <s v="MSR Carbon-Core Tent Stakes - 4 Pack"/>
    <x v="1"/>
    <n v="29.95"/>
    <x v="3"/>
    <n v="239.6"/>
    <x v="4"/>
    <x v="11"/>
    <x v="2"/>
  </r>
  <r>
    <n v="1446"/>
    <x v="177"/>
    <x v="5"/>
    <s v="Big Agnes Lone Spring 2 Footprint"/>
    <x v="0"/>
    <n v="35"/>
    <x v="2"/>
    <n v="35"/>
    <x v="5"/>
    <x v="40"/>
    <x v="2"/>
  </r>
  <r>
    <n v="1447"/>
    <x v="177"/>
    <x v="13"/>
    <s v="Hennessy Hammock Expedition Asym Zip Hammock"/>
    <x v="7"/>
    <n v="169.95"/>
    <x v="8"/>
    <n v="849.75"/>
    <x v="6"/>
    <x v="42"/>
    <x v="2"/>
  </r>
  <r>
    <n v="1448"/>
    <x v="177"/>
    <x v="2"/>
    <s v="Eureka Copper Canyon 5 Tent + Screen Room"/>
    <x v="4"/>
    <n v="399"/>
    <x v="8"/>
    <n v="1995"/>
    <x v="5"/>
    <x v="13"/>
    <x v="2"/>
  </r>
  <r>
    <n v="1449"/>
    <x v="177"/>
    <x v="8"/>
    <s v="The North Face Mica FL 1 Tent"/>
    <x v="3"/>
    <n v="329"/>
    <x v="4"/>
    <n v="1316"/>
    <x v="5"/>
    <x v="48"/>
    <x v="0"/>
  </r>
  <r>
    <n v="1450"/>
    <x v="177"/>
    <x v="15"/>
    <s v="Big Agnes Wyoming Trail 2 Camp Footprint"/>
    <x v="0"/>
    <n v="50"/>
    <x v="9"/>
    <n v="150"/>
    <x v="9"/>
    <x v="4"/>
    <x v="1"/>
  </r>
  <r>
    <n v="1451"/>
    <x v="177"/>
    <x v="10"/>
    <s v="The North Face Mountain Manor 8 Tent"/>
    <x v="3"/>
    <n v="639"/>
    <x v="4"/>
    <n v="2556"/>
    <x v="9"/>
    <x v="8"/>
    <x v="1"/>
  </r>
  <r>
    <n v="1452"/>
    <x v="177"/>
    <x v="11"/>
    <s v="Big Agnes Seedhouse SL3 Tent"/>
    <x v="0"/>
    <n v="399.95"/>
    <x v="5"/>
    <n v="3999.5"/>
    <x v="1"/>
    <x v="22"/>
    <x v="3"/>
  </r>
  <r>
    <n v="1453"/>
    <x v="177"/>
    <x v="0"/>
    <s v="Big Agnes Flying Diamond 4 Tent"/>
    <x v="0"/>
    <n v="439.95"/>
    <x v="8"/>
    <n v="2199.75"/>
    <x v="7"/>
    <x v="3"/>
    <x v="2"/>
  </r>
  <r>
    <n v="1454"/>
    <x v="178"/>
    <x v="4"/>
    <s v="Exped Gemini III Footprint"/>
    <x v="5"/>
    <n v="69"/>
    <x v="8"/>
    <n v="345"/>
    <x v="5"/>
    <x v="30"/>
    <x v="3"/>
  </r>
  <r>
    <n v="1455"/>
    <x v="178"/>
    <x v="15"/>
    <s v="MSR CamRing Cord Tensioners - 4 Pack"/>
    <x v="1"/>
    <n v="12.95"/>
    <x v="4"/>
    <n v="51.8"/>
    <x v="9"/>
    <x v="43"/>
    <x v="0"/>
  </r>
  <r>
    <n v="1456"/>
    <x v="178"/>
    <x v="4"/>
    <s v="Big Agnes Scout UL2 Footprint"/>
    <x v="0"/>
    <n v="60"/>
    <x v="1"/>
    <n v="420"/>
    <x v="4"/>
    <x v="11"/>
    <x v="2"/>
  </r>
  <r>
    <n v="1457"/>
    <x v="178"/>
    <x v="1"/>
    <s v="Mountain Hardwear Skyledge 2 DP Tent"/>
    <x v="11"/>
    <n v="450"/>
    <x v="6"/>
    <n v="2700"/>
    <x v="2"/>
    <x v="9"/>
    <x v="1"/>
  </r>
  <r>
    <n v="1458"/>
    <x v="178"/>
    <x v="4"/>
    <s v="Marmot Limestone 6P Footprint"/>
    <x v="8"/>
    <n v="60"/>
    <x v="6"/>
    <n v="360"/>
    <x v="1"/>
    <x v="7"/>
    <x v="3"/>
  </r>
  <r>
    <n v="1459"/>
    <x v="178"/>
    <x v="7"/>
    <s v="Easton Mountain Products Kilo 2P Tent"/>
    <x v="9"/>
    <n v="399"/>
    <x v="2"/>
    <n v="399"/>
    <x v="7"/>
    <x v="17"/>
    <x v="3"/>
  </r>
  <r>
    <n v="1460"/>
    <x v="178"/>
    <x v="7"/>
    <s v="Sierra Designs Mojo 3 Tent"/>
    <x v="2"/>
    <n v="499.95"/>
    <x v="5"/>
    <n v="4999.5"/>
    <x v="8"/>
    <x v="44"/>
    <x v="0"/>
  </r>
  <r>
    <n v="1461"/>
    <x v="179"/>
    <x v="4"/>
    <s v="Marmot Traillight 2P Tent"/>
    <x v="8"/>
    <n v="199"/>
    <x v="9"/>
    <n v="597"/>
    <x v="0"/>
    <x v="8"/>
    <x v="1"/>
  </r>
  <r>
    <n v="1462"/>
    <x v="179"/>
    <x v="4"/>
    <s v="Big Agnes String Ridge 2 Tent"/>
    <x v="0"/>
    <n v="599.95000000000005"/>
    <x v="3"/>
    <n v="4799.6000000000004"/>
    <x v="4"/>
    <x v="35"/>
    <x v="2"/>
  </r>
  <r>
    <n v="1463"/>
    <x v="179"/>
    <x v="12"/>
    <s v="Big Agnes Jack Rabbit SL1 Tent"/>
    <x v="0"/>
    <n v="279.95"/>
    <x v="9"/>
    <n v="839.84999999999991"/>
    <x v="9"/>
    <x v="27"/>
    <x v="0"/>
  </r>
  <r>
    <n v="1464"/>
    <x v="179"/>
    <x v="5"/>
    <s v="NEMO Espri LE 2P Tent"/>
    <x v="6"/>
    <n v="289.95"/>
    <x v="9"/>
    <n v="869.84999999999991"/>
    <x v="9"/>
    <x v="6"/>
    <x v="2"/>
  </r>
  <r>
    <n v="1465"/>
    <x v="179"/>
    <x v="0"/>
    <s v="Marmot Thor 3P Footprint"/>
    <x v="8"/>
    <n v="70"/>
    <x v="6"/>
    <n v="420"/>
    <x v="0"/>
    <x v="46"/>
    <x v="0"/>
  </r>
  <r>
    <n v="1466"/>
    <x v="179"/>
    <x v="9"/>
    <s v="Hennessy Hammock Explorer Ultralight Asym Zip Hammock"/>
    <x v="7"/>
    <n v="269.95"/>
    <x v="2"/>
    <n v="269.95"/>
    <x v="8"/>
    <x v="7"/>
    <x v="3"/>
  </r>
  <r>
    <n v="1467"/>
    <x v="179"/>
    <x v="4"/>
    <s v="Big Agnes Fishhook UL2 Footprint"/>
    <x v="0"/>
    <n v="60"/>
    <x v="9"/>
    <n v="180"/>
    <x v="4"/>
    <x v="38"/>
    <x v="0"/>
  </r>
  <r>
    <n v="1468"/>
    <x v="179"/>
    <x v="16"/>
    <s v="Hennessy Hammock Explorer Deluxe Asym Zip"/>
    <x v="7"/>
    <n v="229.95"/>
    <x v="9"/>
    <n v="689.84999999999991"/>
    <x v="0"/>
    <x v="30"/>
    <x v="3"/>
  </r>
  <r>
    <n v="1469"/>
    <x v="179"/>
    <x v="1"/>
    <s v="Kelty Mach 6 Tent"/>
    <x v="10"/>
    <n v="499.95"/>
    <x v="3"/>
    <n v="3999.6"/>
    <x v="1"/>
    <x v="32"/>
    <x v="0"/>
  </r>
  <r>
    <n v="1470"/>
    <x v="179"/>
    <x v="4"/>
    <s v="Big Agnes Lone Spring 1 Tent"/>
    <x v="0"/>
    <n v="189.95"/>
    <x v="4"/>
    <n v="759.8"/>
    <x v="1"/>
    <x v="43"/>
    <x v="0"/>
  </r>
  <r>
    <n v="1471"/>
    <x v="179"/>
    <x v="8"/>
    <s v="Exped Mira III Footprint"/>
    <x v="5"/>
    <n v="69"/>
    <x v="2"/>
    <n v="69"/>
    <x v="8"/>
    <x v="49"/>
    <x v="3"/>
  </r>
  <r>
    <n v="1472"/>
    <x v="179"/>
    <x v="2"/>
    <s v="MSR Mutha Hubba Footprint"/>
    <x v="1"/>
    <n v="49.95"/>
    <x v="1"/>
    <n v="349.65000000000003"/>
    <x v="9"/>
    <x v="49"/>
    <x v="3"/>
  </r>
  <r>
    <n v="1473"/>
    <x v="180"/>
    <x v="7"/>
    <s v="NEMO Obi 1P Footprint"/>
    <x v="6"/>
    <n v="44.95"/>
    <x v="5"/>
    <n v="449.5"/>
    <x v="2"/>
    <x v="46"/>
    <x v="0"/>
  </r>
  <r>
    <n v="1474"/>
    <x v="180"/>
    <x v="16"/>
    <s v="Big Agnes Fly Creek UL1 Footprint"/>
    <x v="0"/>
    <n v="50"/>
    <x v="7"/>
    <n v="450"/>
    <x v="8"/>
    <x v="8"/>
    <x v="1"/>
  </r>
  <r>
    <n v="1475"/>
    <x v="180"/>
    <x v="1"/>
    <s v="MSR Zing Shelter"/>
    <x v="1"/>
    <n v="399.95"/>
    <x v="5"/>
    <n v="3999.5"/>
    <x v="4"/>
    <x v="43"/>
    <x v="0"/>
  </r>
  <r>
    <n v="1476"/>
    <x v="180"/>
    <x v="9"/>
    <s v="Marmot Astral 3P Footprint"/>
    <x v="8"/>
    <n v="65"/>
    <x v="4"/>
    <n v="260"/>
    <x v="0"/>
    <x v="39"/>
    <x v="2"/>
  </r>
  <r>
    <n v="1477"/>
    <x v="180"/>
    <x v="14"/>
    <s v="Marmot Pulsar 2 Footprint"/>
    <x v="8"/>
    <n v="55"/>
    <x v="9"/>
    <n v="165"/>
    <x v="3"/>
    <x v="19"/>
    <x v="3"/>
  </r>
  <r>
    <n v="1478"/>
    <x v="180"/>
    <x v="14"/>
    <s v="Marmot Limestone 6P Footprint"/>
    <x v="8"/>
    <n v="60"/>
    <x v="6"/>
    <n v="360"/>
    <x v="5"/>
    <x v="43"/>
    <x v="0"/>
  </r>
  <r>
    <n v="1479"/>
    <x v="180"/>
    <x v="6"/>
    <s v="Big Agnes Flying Diamond 6 Footprint"/>
    <x v="0"/>
    <n v="65"/>
    <x v="3"/>
    <n v="520"/>
    <x v="9"/>
    <x v="46"/>
    <x v="0"/>
  </r>
  <r>
    <n v="1480"/>
    <x v="180"/>
    <x v="16"/>
    <s v="Marmot Astral 3P Tent"/>
    <x v="8"/>
    <n v="459"/>
    <x v="7"/>
    <n v="4131"/>
    <x v="9"/>
    <x v="45"/>
    <x v="3"/>
  </r>
  <r>
    <n v="1481"/>
    <x v="181"/>
    <x v="16"/>
    <s v="Marmot Firefly 2P Tent"/>
    <x v="8"/>
    <n v="319"/>
    <x v="8"/>
    <n v="1595"/>
    <x v="0"/>
    <x v="26"/>
    <x v="0"/>
  </r>
  <r>
    <n v="1482"/>
    <x v="181"/>
    <x v="10"/>
    <s v="Big Agnes Big House 6 Vestibule"/>
    <x v="0"/>
    <n v="109.95"/>
    <x v="8"/>
    <n v="549.75"/>
    <x v="0"/>
    <x v="16"/>
    <x v="3"/>
  </r>
  <r>
    <n v="1483"/>
    <x v="181"/>
    <x v="0"/>
    <s v="NEMO Obi 2P Footprint"/>
    <x v="6"/>
    <n v="49.95"/>
    <x v="6"/>
    <n v="299.70000000000005"/>
    <x v="0"/>
    <x v="36"/>
    <x v="2"/>
  </r>
  <r>
    <n v="1484"/>
    <x v="181"/>
    <x v="6"/>
    <s v="Easton Mountain Products Rimrock 3P Footprint"/>
    <x v="9"/>
    <n v="35"/>
    <x v="3"/>
    <n v="280"/>
    <x v="8"/>
    <x v="43"/>
    <x v="0"/>
  </r>
  <r>
    <n v="1485"/>
    <x v="181"/>
    <x v="11"/>
    <s v="Big Agnes Wyoming Trail 2 Camp Footprint"/>
    <x v="0"/>
    <n v="50"/>
    <x v="0"/>
    <n v="100"/>
    <x v="5"/>
    <x v="44"/>
    <x v="0"/>
  </r>
  <r>
    <n v="1486"/>
    <x v="181"/>
    <x v="17"/>
    <s v="Exped Scout Hammock Combi"/>
    <x v="5"/>
    <n v="199"/>
    <x v="2"/>
    <n v="199"/>
    <x v="8"/>
    <x v="17"/>
    <x v="3"/>
  </r>
  <r>
    <n v="1487"/>
    <x v="181"/>
    <x v="3"/>
    <s v="Kelty Acadia 6 Tent"/>
    <x v="10"/>
    <n v="249.95"/>
    <x v="6"/>
    <n v="1499.6999999999998"/>
    <x v="3"/>
    <x v="30"/>
    <x v="3"/>
  </r>
  <r>
    <n v="1488"/>
    <x v="181"/>
    <x v="15"/>
    <s v="MSR Reflective Utility Cord Kit"/>
    <x v="1"/>
    <n v="22.95"/>
    <x v="8"/>
    <n v="114.75"/>
    <x v="8"/>
    <x v="36"/>
    <x v="2"/>
  </r>
  <r>
    <n v="1489"/>
    <x v="181"/>
    <x v="3"/>
    <s v="Mountain Hardwear EV 3 Tent"/>
    <x v="11"/>
    <n v="825"/>
    <x v="3"/>
    <n v="6600"/>
    <x v="6"/>
    <x v="18"/>
    <x v="1"/>
  </r>
  <r>
    <n v="1490"/>
    <x v="182"/>
    <x v="18"/>
    <s v="Outdoor Research Highland Bivy Sack"/>
    <x v="12"/>
    <n v="159"/>
    <x v="7"/>
    <n v="1431"/>
    <x v="3"/>
    <x v="18"/>
    <x v="1"/>
  </r>
  <r>
    <n v="1491"/>
    <x v="182"/>
    <x v="8"/>
    <s v="NEMO Frontier 3P Tent"/>
    <x v="6"/>
    <n v="429.95"/>
    <x v="5"/>
    <n v="4299.5"/>
    <x v="3"/>
    <x v="2"/>
    <x v="0"/>
  </r>
  <r>
    <n v="1492"/>
    <x v="182"/>
    <x v="17"/>
    <s v="Big Agnes Tensleep Station 6 Footprint"/>
    <x v="0"/>
    <n v="55"/>
    <x v="9"/>
    <n v="165"/>
    <x v="1"/>
    <x v="3"/>
    <x v="2"/>
  </r>
  <r>
    <n v="1493"/>
    <x v="182"/>
    <x v="13"/>
    <s v="Marmot Eclipse 2 Footprint"/>
    <x v="8"/>
    <n v="55"/>
    <x v="7"/>
    <n v="495"/>
    <x v="0"/>
    <x v="45"/>
    <x v="3"/>
  </r>
  <r>
    <n v="1494"/>
    <x v="182"/>
    <x v="4"/>
    <s v="Sierra Designs Flash 3 Tent"/>
    <x v="2"/>
    <n v="389.95"/>
    <x v="8"/>
    <n v="1949.75"/>
    <x v="1"/>
    <x v="36"/>
    <x v="2"/>
  </r>
  <r>
    <n v="1495"/>
    <x v="182"/>
    <x v="9"/>
    <s v="Big Agnes Fly Creek UL3 Tent"/>
    <x v="0"/>
    <n v="449.95"/>
    <x v="2"/>
    <n v="449.95"/>
    <x v="1"/>
    <x v="19"/>
    <x v="3"/>
  </r>
  <r>
    <n v="1496"/>
    <x v="182"/>
    <x v="0"/>
    <s v="The North Face Mountain 25 Footprint"/>
    <x v="3"/>
    <n v="50"/>
    <x v="0"/>
    <n v="100"/>
    <x v="2"/>
    <x v="15"/>
    <x v="0"/>
  </r>
  <r>
    <n v="1497"/>
    <x v="182"/>
    <x v="6"/>
    <s v="Easton Mountain Products Rimrock 2P Tent"/>
    <x v="9"/>
    <n v="269"/>
    <x v="9"/>
    <n v="807"/>
    <x v="7"/>
    <x v="32"/>
    <x v="0"/>
  </r>
  <r>
    <n v="1498"/>
    <x v="183"/>
    <x v="10"/>
    <s v="Hennessy Hammock Explorer Deluxe Asym Zip"/>
    <x v="7"/>
    <n v="229.95"/>
    <x v="0"/>
    <n v="459.9"/>
    <x v="8"/>
    <x v="19"/>
    <x v="3"/>
  </r>
  <r>
    <n v="1499"/>
    <x v="183"/>
    <x v="15"/>
    <s v="Marmot Eclipse 2 Footprint"/>
    <x v="8"/>
    <n v="55"/>
    <x v="8"/>
    <n v="275"/>
    <x v="8"/>
    <x v="21"/>
    <x v="3"/>
  </r>
  <r>
    <n v="1500"/>
    <x v="183"/>
    <x v="3"/>
    <s v="Big Agnes Big House 4 Footprint"/>
    <x v="0"/>
    <n v="50"/>
    <x v="6"/>
    <n v="300"/>
    <x v="9"/>
    <x v="24"/>
    <x v="3"/>
  </r>
  <r>
    <n v="1501"/>
    <x v="183"/>
    <x v="8"/>
    <s v="Big Agnes Seedhouse SL2 Tent"/>
    <x v="0"/>
    <n v="339.95"/>
    <x v="8"/>
    <n v="1699.75"/>
    <x v="5"/>
    <x v="31"/>
    <x v="1"/>
  </r>
  <r>
    <n v="1502"/>
    <x v="183"/>
    <x v="7"/>
    <s v="NEMO Obi 1P Tent"/>
    <x v="6"/>
    <n v="349.95"/>
    <x v="7"/>
    <n v="3149.5499999999997"/>
    <x v="1"/>
    <x v="4"/>
    <x v="1"/>
  </r>
  <r>
    <n v="1503"/>
    <x v="183"/>
    <x v="15"/>
    <s v="Big Agnes Fly Creek UL1 Tent"/>
    <x v="0"/>
    <n v="319.95"/>
    <x v="5"/>
    <n v="3199.5"/>
    <x v="6"/>
    <x v="1"/>
    <x v="1"/>
  </r>
  <r>
    <n v="1504"/>
    <x v="183"/>
    <x v="2"/>
    <s v="NEMO Meta 2P Footprint"/>
    <x v="6"/>
    <n v="49.95"/>
    <x v="1"/>
    <n v="349.65000000000003"/>
    <x v="0"/>
    <x v="5"/>
    <x v="3"/>
  </r>
  <r>
    <n v="1505"/>
    <x v="184"/>
    <x v="12"/>
    <s v="Outdoor Research Advanced Bivy Sack"/>
    <x v="12"/>
    <n v="319"/>
    <x v="9"/>
    <n v="957"/>
    <x v="5"/>
    <x v="45"/>
    <x v="3"/>
  </r>
  <r>
    <n v="1506"/>
    <x v="184"/>
    <x v="10"/>
    <s v="The North Face Phoenix 3 Footprint"/>
    <x v="3"/>
    <n v="45"/>
    <x v="8"/>
    <n v="225"/>
    <x v="3"/>
    <x v="12"/>
    <x v="1"/>
  </r>
  <r>
    <n v="1507"/>
    <x v="184"/>
    <x v="4"/>
    <s v="Marmot Eos 1 Footprint"/>
    <x v="8"/>
    <n v="45"/>
    <x v="0"/>
    <n v="90"/>
    <x v="7"/>
    <x v="7"/>
    <x v="3"/>
  </r>
  <r>
    <n v="1508"/>
    <x v="184"/>
    <x v="7"/>
    <s v="Marmot Eclipse 2P Tent"/>
    <x v="8"/>
    <n v="369"/>
    <x v="3"/>
    <n v="2952"/>
    <x v="9"/>
    <x v="1"/>
    <x v="1"/>
  </r>
  <r>
    <n v="1509"/>
    <x v="184"/>
    <x v="5"/>
    <s v="Mountain Hardwear EV 2 Tent"/>
    <x v="11"/>
    <n v="675"/>
    <x v="4"/>
    <n v="2700"/>
    <x v="3"/>
    <x v="46"/>
    <x v="0"/>
  </r>
  <r>
    <n v="1510"/>
    <x v="184"/>
    <x v="7"/>
    <s v="MSR Gear Shed Vestibule for Hubba or Hubba Hubba Tent"/>
    <x v="1"/>
    <n v="169.95"/>
    <x v="0"/>
    <n v="339.9"/>
    <x v="2"/>
    <x v="0"/>
    <x v="0"/>
  </r>
  <r>
    <n v="1511"/>
    <x v="184"/>
    <x v="1"/>
    <s v="Big Agnes Flying Diamond 8 Tent"/>
    <x v="0"/>
    <n v="639.95000000000005"/>
    <x v="1"/>
    <n v="4479.6500000000005"/>
    <x v="1"/>
    <x v="3"/>
    <x v="2"/>
  </r>
  <r>
    <n v="1512"/>
    <x v="184"/>
    <x v="1"/>
    <s v="Kelty Acadia 6 Footprint"/>
    <x v="10"/>
    <n v="49.95"/>
    <x v="9"/>
    <n v="149.85000000000002"/>
    <x v="6"/>
    <x v="16"/>
    <x v="3"/>
  </r>
  <r>
    <n v="1513"/>
    <x v="184"/>
    <x v="5"/>
    <s v="Exped Outer Space Vestibule Accessory"/>
    <x v="5"/>
    <n v="219"/>
    <x v="8"/>
    <n v="1095"/>
    <x v="9"/>
    <x v="0"/>
    <x v="0"/>
  </r>
  <r>
    <n v="1514"/>
    <x v="185"/>
    <x v="17"/>
    <s v="NEMO Losi 3P Tent"/>
    <x v="6"/>
    <n v="349.95"/>
    <x v="9"/>
    <n v="1049.8499999999999"/>
    <x v="3"/>
    <x v="27"/>
    <x v="0"/>
  </r>
  <r>
    <n v="1515"/>
    <x v="185"/>
    <x v="9"/>
    <s v="Big Agnes Big House 6 Tent"/>
    <x v="0"/>
    <n v="359.95"/>
    <x v="6"/>
    <n v="2159.6999999999998"/>
    <x v="8"/>
    <x v="21"/>
    <x v="3"/>
  </r>
  <r>
    <n v="1516"/>
    <x v="185"/>
    <x v="6"/>
    <s v="Big Agnes Big House 4 Vestibule"/>
    <x v="0"/>
    <n v="99.95"/>
    <x v="2"/>
    <n v="99.95"/>
    <x v="9"/>
    <x v="30"/>
    <x v="3"/>
  </r>
  <r>
    <n v="1517"/>
    <x v="185"/>
    <x v="5"/>
    <s v="Marmot Alpinist 2 Tent"/>
    <x v="8"/>
    <n v="599"/>
    <x v="2"/>
    <n v="599"/>
    <x v="3"/>
    <x v="13"/>
    <x v="2"/>
  </r>
  <r>
    <n v="1518"/>
    <x v="185"/>
    <x v="11"/>
    <s v="The North Face Square Gear Loft"/>
    <x v="3"/>
    <n v="20"/>
    <x v="9"/>
    <n v="60"/>
    <x v="4"/>
    <x v="24"/>
    <x v="3"/>
  </r>
  <r>
    <n v="1519"/>
    <x v="185"/>
    <x v="11"/>
    <s v="Big Agnes String Ridge 2 Tent"/>
    <x v="0"/>
    <n v="599.95000000000005"/>
    <x v="4"/>
    <n v="2399.8000000000002"/>
    <x v="9"/>
    <x v="43"/>
    <x v="0"/>
  </r>
  <r>
    <n v="1520"/>
    <x v="185"/>
    <x v="18"/>
    <s v="Marmot Limelight 3P Tent"/>
    <x v="8"/>
    <n v="279"/>
    <x v="5"/>
    <n v="2790"/>
    <x v="3"/>
    <x v="7"/>
    <x v="3"/>
  </r>
  <r>
    <n v="1521"/>
    <x v="185"/>
    <x v="16"/>
    <s v="Kelty Gunnison 3.2 Footprint"/>
    <x v="10"/>
    <n v="49.95"/>
    <x v="5"/>
    <n v="499.5"/>
    <x v="5"/>
    <x v="49"/>
    <x v="3"/>
  </r>
  <r>
    <n v="1522"/>
    <x v="185"/>
    <x v="14"/>
    <s v="Big Agnes Fly Creek UL3 Tent"/>
    <x v="0"/>
    <n v="449.95"/>
    <x v="4"/>
    <n v="1799.8"/>
    <x v="6"/>
    <x v="46"/>
    <x v="0"/>
  </r>
  <r>
    <n v="1523"/>
    <x v="186"/>
    <x v="16"/>
    <s v="Easton Mountain Products Kilo 2P Tent"/>
    <x v="9"/>
    <n v="399"/>
    <x v="8"/>
    <n v="1995"/>
    <x v="1"/>
    <x v="49"/>
    <x v="3"/>
  </r>
  <r>
    <n v="1524"/>
    <x v="186"/>
    <x v="18"/>
    <s v="Big Agnes Fishhook UL2 Tent"/>
    <x v="0"/>
    <n v="399.95"/>
    <x v="2"/>
    <n v="399.95"/>
    <x v="0"/>
    <x v="34"/>
    <x v="2"/>
  </r>
  <r>
    <n v="1525"/>
    <x v="186"/>
    <x v="13"/>
    <s v="MSR Mutha Hubba Tent"/>
    <x v="1"/>
    <n v="449.95"/>
    <x v="3"/>
    <n v="3599.6"/>
    <x v="1"/>
    <x v="43"/>
    <x v="0"/>
  </r>
  <r>
    <n v="1526"/>
    <x v="186"/>
    <x v="8"/>
    <s v="Marmot Capstone 6P Tent"/>
    <x v="8"/>
    <n v="599"/>
    <x v="8"/>
    <n v="2995"/>
    <x v="9"/>
    <x v="0"/>
    <x v="0"/>
  </r>
  <r>
    <n v="1527"/>
    <x v="186"/>
    <x v="17"/>
    <s v="Kelty Acadia 6 Tent"/>
    <x v="10"/>
    <n v="249.95"/>
    <x v="6"/>
    <n v="1499.6999999999998"/>
    <x v="6"/>
    <x v="36"/>
    <x v="2"/>
  </r>
  <r>
    <n v="1528"/>
    <x v="187"/>
    <x v="15"/>
    <s v="MSR Hubba Footprint"/>
    <x v="1"/>
    <n v="39.950000000000003"/>
    <x v="2"/>
    <n v="39.950000000000003"/>
    <x v="0"/>
    <x v="40"/>
    <x v="2"/>
  </r>
  <r>
    <n v="1529"/>
    <x v="187"/>
    <x v="8"/>
    <s v="Easton Mountain Products Kilo 3P Footprint"/>
    <x v="9"/>
    <n v="49.95"/>
    <x v="9"/>
    <n v="149.85000000000002"/>
    <x v="7"/>
    <x v="31"/>
    <x v="1"/>
  </r>
  <r>
    <n v="1530"/>
    <x v="187"/>
    <x v="2"/>
    <s v="The North Face Tadpole 23 Tent"/>
    <x v="3"/>
    <n v="219"/>
    <x v="1"/>
    <n v="1533"/>
    <x v="1"/>
    <x v="29"/>
    <x v="3"/>
  </r>
  <r>
    <n v="1531"/>
    <x v="187"/>
    <x v="18"/>
    <s v="Marmot Firefly 2P Tent"/>
    <x v="8"/>
    <n v="319"/>
    <x v="1"/>
    <n v="2233"/>
    <x v="8"/>
    <x v="44"/>
    <x v="0"/>
  </r>
  <r>
    <n v="1532"/>
    <x v="188"/>
    <x v="4"/>
    <s v="Outdoor Research Aurora Bivy"/>
    <x v="12"/>
    <n v="199"/>
    <x v="6"/>
    <n v="1194"/>
    <x v="5"/>
    <x v="35"/>
    <x v="2"/>
  </r>
  <r>
    <n v="1533"/>
    <x v="188"/>
    <x v="6"/>
    <s v="Big Agnes Jack Rabbit SL2 Footprint"/>
    <x v="0"/>
    <n v="50"/>
    <x v="9"/>
    <n v="150"/>
    <x v="3"/>
    <x v="23"/>
    <x v="1"/>
  </r>
  <r>
    <n v="1534"/>
    <x v="188"/>
    <x v="10"/>
    <s v="Big Agnes Lone Spring 2 Tent"/>
    <x v="0"/>
    <n v="199.95"/>
    <x v="9"/>
    <n v="599.84999999999991"/>
    <x v="9"/>
    <x v="10"/>
    <x v="3"/>
  </r>
  <r>
    <n v="1535"/>
    <x v="188"/>
    <x v="8"/>
    <s v="Hennessy Hammock Explorer Deluxe Asym Zip"/>
    <x v="7"/>
    <n v="229.95"/>
    <x v="9"/>
    <n v="689.84999999999991"/>
    <x v="3"/>
    <x v="35"/>
    <x v="2"/>
  </r>
  <r>
    <n v="1536"/>
    <x v="188"/>
    <x v="2"/>
    <s v="NEMO Espri LE 3P Footprint"/>
    <x v="6"/>
    <n v="39.950000000000003"/>
    <x v="9"/>
    <n v="119.85000000000001"/>
    <x v="7"/>
    <x v="30"/>
    <x v="3"/>
  </r>
  <r>
    <n v="1537"/>
    <x v="188"/>
    <x v="9"/>
    <s v="Easton Mountain Products Kilo 3P Footprint"/>
    <x v="9"/>
    <n v="49.95"/>
    <x v="5"/>
    <n v="499.5"/>
    <x v="0"/>
    <x v="26"/>
    <x v="0"/>
  </r>
  <r>
    <n v="1538"/>
    <x v="188"/>
    <x v="1"/>
    <s v="Marmot Limelight 4P Tent"/>
    <x v="8"/>
    <n v="359"/>
    <x v="7"/>
    <n v="3231"/>
    <x v="1"/>
    <x v="11"/>
    <x v="2"/>
  </r>
  <r>
    <n v="1539"/>
    <x v="188"/>
    <x v="0"/>
    <s v="Big Agnes Slater UL2+ Tent"/>
    <x v="0"/>
    <n v="389.95"/>
    <x v="9"/>
    <n v="1169.8499999999999"/>
    <x v="2"/>
    <x v="40"/>
    <x v="2"/>
  </r>
  <r>
    <n v="1540"/>
    <x v="189"/>
    <x v="12"/>
    <s v="Big Agnes Big House 6 Tent"/>
    <x v="0"/>
    <n v="359.95"/>
    <x v="9"/>
    <n v="1079.8499999999999"/>
    <x v="2"/>
    <x v="36"/>
    <x v="2"/>
  </r>
  <r>
    <n v="1541"/>
    <x v="189"/>
    <x v="17"/>
    <s v="Big Agnes Lone Spring 1 Tent"/>
    <x v="0"/>
    <n v="189.95"/>
    <x v="5"/>
    <n v="1899.5"/>
    <x v="9"/>
    <x v="38"/>
    <x v="0"/>
  </r>
  <r>
    <n v="1542"/>
    <x v="189"/>
    <x v="5"/>
    <s v="Big Agnes Slater UL1+ Tent"/>
    <x v="0"/>
    <n v="339.95"/>
    <x v="2"/>
    <n v="339.95"/>
    <x v="3"/>
    <x v="32"/>
    <x v="0"/>
  </r>
  <r>
    <n v="1543"/>
    <x v="189"/>
    <x v="5"/>
    <s v="Big Agnes Seedhouse SL1 Tent"/>
    <x v="0"/>
    <n v="269.95"/>
    <x v="3"/>
    <n v="2159.6"/>
    <x v="4"/>
    <x v="38"/>
    <x v="0"/>
  </r>
  <r>
    <n v="1544"/>
    <x v="189"/>
    <x v="4"/>
    <s v="Marmot Pulsar 1 Footprint"/>
    <x v="8"/>
    <n v="45"/>
    <x v="4"/>
    <n v="180"/>
    <x v="3"/>
    <x v="17"/>
    <x v="3"/>
  </r>
  <r>
    <n v="1545"/>
    <x v="189"/>
    <x v="7"/>
    <s v="Big Agnes Fly Creek 1 Platinum Tent"/>
    <x v="0"/>
    <n v="449.95"/>
    <x v="8"/>
    <n v="2249.75"/>
    <x v="5"/>
    <x v="9"/>
    <x v="1"/>
  </r>
  <r>
    <n v="1546"/>
    <x v="189"/>
    <x v="6"/>
    <s v="Exped Gemini II Tent"/>
    <x v="5"/>
    <n v="449"/>
    <x v="1"/>
    <n v="3143"/>
    <x v="7"/>
    <x v="30"/>
    <x v="3"/>
  </r>
  <r>
    <n v="1547"/>
    <x v="189"/>
    <x v="7"/>
    <s v="Sierra Designs Mojo 2 Tent"/>
    <x v="2"/>
    <n v="399.95"/>
    <x v="4"/>
    <n v="1599.8"/>
    <x v="3"/>
    <x v="44"/>
    <x v="0"/>
  </r>
  <r>
    <n v="1548"/>
    <x v="189"/>
    <x v="11"/>
    <s v="NEMO Espri LE 3 Tent"/>
    <x v="6"/>
    <n v="329.95"/>
    <x v="0"/>
    <n v="659.9"/>
    <x v="3"/>
    <x v="29"/>
    <x v="3"/>
  </r>
  <r>
    <n v="1549"/>
    <x v="190"/>
    <x v="9"/>
    <s v="Big Agnes Seedhouse SL2 Footprint"/>
    <x v="0"/>
    <n v="55"/>
    <x v="6"/>
    <n v="330"/>
    <x v="2"/>
    <x v="15"/>
    <x v="0"/>
  </r>
  <r>
    <n v="1550"/>
    <x v="190"/>
    <x v="8"/>
    <s v="The North Face Square Gear Loft"/>
    <x v="3"/>
    <n v="20"/>
    <x v="7"/>
    <n v="180"/>
    <x v="8"/>
    <x v="28"/>
    <x v="1"/>
  </r>
  <r>
    <n v="1551"/>
    <x v="190"/>
    <x v="0"/>
    <s v="Big Agnes Slater UL1+ Tent"/>
    <x v="0"/>
    <n v="339.95"/>
    <x v="9"/>
    <n v="1019.8499999999999"/>
    <x v="5"/>
    <x v="21"/>
    <x v="3"/>
  </r>
  <r>
    <n v="1552"/>
    <x v="190"/>
    <x v="5"/>
    <s v="Big Agnes Seedhouse SL2 Tent"/>
    <x v="0"/>
    <n v="339.95"/>
    <x v="7"/>
    <n v="3059.5499999999997"/>
    <x v="4"/>
    <x v="38"/>
    <x v="0"/>
  </r>
  <r>
    <n v="1553"/>
    <x v="190"/>
    <x v="8"/>
    <s v="Marmot Eclipse 3P Tent"/>
    <x v="8"/>
    <n v="439"/>
    <x v="7"/>
    <n v="3951"/>
    <x v="4"/>
    <x v="26"/>
    <x v="0"/>
  </r>
  <r>
    <n v="1554"/>
    <x v="190"/>
    <x v="3"/>
    <s v="Big Agnes Copper Spur UL4 Footprint"/>
    <x v="0"/>
    <n v="80"/>
    <x v="3"/>
    <n v="640"/>
    <x v="9"/>
    <x v="27"/>
    <x v="0"/>
  </r>
  <r>
    <n v="1555"/>
    <x v="190"/>
    <x v="9"/>
    <s v="Big Agnes Fly Creek UL1 Tent"/>
    <x v="0"/>
    <n v="319.95"/>
    <x v="3"/>
    <n v="2559.6"/>
    <x v="8"/>
    <x v="23"/>
    <x v="1"/>
  </r>
  <r>
    <n v="1556"/>
    <x v="190"/>
    <x v="3"/>
    <s v="Marmot Capstone 6P Tent"/>
    <x v="8"/>
    <n v="599"/>
    <x v="3"/>
    <n v="4792"/>
    <x v="0"/>
    <x v="9"/>
    <x v="1"/>
  </r>
  <r>
    <n v="1557"/>
    <x v="191"/>
    <x v="17"/>
    <s v="Mountain Hardwear Nothing But Net 4 Screen Shelter"/>
    <x v="11"/>
    <n v="200"/>
    <x v="6"/>
    <n v="1200"/>
    <x v="0"/>
    <x v="30"/>
    <x v="3"/>
  </r>
  <r>
    <n v="1558"/>
    <x v="191"/>
    <x v="7"/>
    <s v="MSR Hubba 1P Tent"/>
    <x v="1"/>
    <n v="279.95"/>
    <x v="7"/>
    <n v="2519.5499999999997"/>
    <x v="6"/>
    <x v="33"/>
    <x v="0"/>
  </r>
  <r>
    <n v="1559"/>
    <x v="191"/>
    <x v="5"/>
    <s v="Easton Mountain Products Rimrock 2P Tent"/>
    <x v="9"/>
    <n v="269"/>
    <x v="3"/>
    <n v="2152"/>
    <x v="3"/>
    <x v="18"/>
    <x v="1"/>
  </r>
  <r>
    <n v="1560"/>
    <x v="191"/>
    <x v="0"/>
    <s v="Big Agnes Three Forks Shelter"/>
    <x v="0"/>
    <n v="189.95"/>
    <x v="6"/>
    <n v="1139.6999999999998"/>
    <x v="5"/>
    <x v="33"/>
    <x v="0"/>
  </r>
  <r>
    <n v="1561"/>
    <x v="191"/>
    <x v="12"/>
    <s v="MSR Cyclone Tent Stakes - 4 Pack"/>
    <x v="1"/>
    <n v="24.95"/>
    <x v="4"/>
    <n v="99.8"/>
    <x v="3"/>
    <x v="16"/>
    <x v="3"/>
  </r>
  <r>
    <n v="1562"/>
    <x v="191"/>
    <x v="6"/>
    <s v="Big Agnes Jack Rabbit SL3 Tent"/>
    <x v="0"/>
    <n v="369.95"/>
    <x v="4"/>
    <n v="1479.8"/>
    <x v="4"/>
    <x v="38"/>
    <x v="0"/>
  </r>
  <r>
    <n v="1563"/>
    <x v="191"/>
    <x v="12"/>
    <s v="Outdoor Research Advanced Bivy Sack"/>
    <x v="12"/>
    <n v="319"/>
    <x v="7"/>
    <n v="2871"/>
    <x v="0"/>
    <x v="42"/>
    <x v="2"/>
  </r>
  <r>
    <n v="1564"/>
    <x v="192"/>
    <x v="11"/>
    <s v="The North Face Mountain 25 Tent"/>
    <x v="3"/>
    <n v="539"/>
    <x v="5"/>
    <n v="5390"/>
    <x v="4"/>
    <x v="3"/>
    <x v="2"/>
  </r>
  <r>
    <n v="1565"/>
    <x v="192"/>
    <x v="0"/>
    <s v="Kelty Noah's Tarp - 9' x 9'"/>
    <x v="10"/>
    <n v="59.95"/>
    <x v="6"/>
    <n v="359.70000000000005"/>
    <x v="6"/>
    <x v="13"/>
    <x v="2"/>
  </r>
  <r>
    <n v="1566"/>
    <x v="192"/>
    <x v="6"/>
    <s v="Marmot Eclipse 3P Tent"/>
    <x v="8"/>
    <n v="439"/>
    <x v="8"/>
    <n v="2195"/>
    <x v="0"/>
    <x v="36"/>
    <x v="2"/>
  </r>
  <r>
    <n v="1567"/>
    <x v="192"/>
    <x v="14"/>
    <s v="MSR Twing Shelter"/>
    <x v="1"/>
    <n v="299.95"/>
    <x v="1"/>
    <n v="2099.65"/>
    <x v="8"/>
    <x v="4"/>
    <x v="1"/>
  </r>
  <r>
    <n v="1568"/>
    <x v="192"/>
    <x v="14"/>
    <s v="Big Agnes Big House 6 Footprint"/>
    <x v="0"/>
    <n v="55"/>
    <x v="5"/>
    <n v="550"/>
    <x v="5"/>
    <x v="31"/>
    <x v="1"/>
  </r>
  <r>
    <n v="1569"/>
    <x v="192"/>
    <x v="16"/>
    <s v="Big Agnes Lone Spring 2 Footprint"/>
    <x v="0"/>
    <n v="35"/>
    <x v="3"/>
    <n v="280"/>
    <x v="9"/>
    <x v="28"/>
    <x v="1"/>
  </r>
  <r>
    <n v="1570"/>
    <x v="193"/>
    <x v="8"/>
    <s v="Kelty Gunnison 4.2 Footprint"/>
    <x v="10"/>
    <n v="59.95"/>
    <x v="1"/>
    <n v="419.65000000000003"/>
    <x v="1"/>
    <x v="25"/>
    <x v="0"/>
  </r>
  <r>
    <n v="1571"/>
    <x v="193"/>
    <x v="7"/>
    <s v="Outdoor Research Bug Bivy"/>
    <x v="12"/>
    <n v="79"/>
    <x v="8"/>
    <n v="395"/>
    <x v="3"/>
    <x v="24"/>
    <x v="3"/>
  </r>
  <r>
    <n v="1572"/>
    <x v="193"/>
    <x v="6"/>
    <s v="Easton Mountain Products Rimrock 2P Tent"/>
    <x v="9"/>
    <n v="269"/>
    <x v="6"/>
    <n v="1614"/>
    <x v="8"/>
    <x v="40"/>
    <x v="2"/>
  </r>
  <r>
    <n v="1573"/>
    <x v="193"/>
    <x v="16"/>
    <s v="Eureka Copper Canyon 4 Tent"/>
    <x v="4"/>
    <n v="199"/>
    <x v="6"/>
    <n v="1194"/>
    <x v="3"/>
    <x v="3"/>
    <x v="2"/>
  </r>
  <r>
    <n v="1574"/>
    <x v="193"/>
    <x v="11"/>
    <s v="The North Face Mountain Manor 8 Tent"/>
    <x v="3"/>
    <n v="639"/>
    <x v="3"/>
    <n v="5112"/>
    <x v="9"/>
    <x v="28"/>
    <x v="1"/>
  </r>
  <r>
    <n v="1575"/>
    <x v="193"/>
    <x v="4"/>
    <s v="Easton Mountain Products Rimrock 2P Footprint"/>
    <x v="9"/>
    <n v="30"/>
    <x v="5"/>
    <n v="300"/>
    <x v="5"/>
    <x v="26"/>
    <x v="0"/>
  </r>
  <r>
    <n v="1576"/>
    <x v="194"/>
    <x v="13"/>
    <s v="MSR Night Glow Zipper Pulls"/>
    <x v="1"/>
    <n v="9.9499999999999993"/>
    <x v="4"/>
    <n v="39.799999999999997"/>
    <x v="4"/>
    <x v="30"/>
    <x v="3"/>
  </r>
  <r>
    <n v="1577"/>
    <x v="194"/>
    <x v="13"/>
    <s v="Easton Mountain Products Rimrock 3 Tent"/>
    <x v="9"/>
    <n v="329"/>
    <x v="4"/>
    <n v="1316"/>
    <x v="2"/>
    <x v="1"/>
    <x v="1"/>
  </r>
  <r>
    <n v="1578"/>
    <x v="194"/>
    <x v="13"/>
    <s v="NEMO Losi 2P Tent"/>
    <x v="6"/>
    <n v="319.95"/>
    <x v="0"/>
    <n v="639.9"/>
    <x v="6"/>
    <x v="31"/>
    <x v="1"/>
  </r>
  <r>
    <n v="1579"/>
    <x v="194"/>
    <x v="15"/>
    <s v="Big Agnes Seedhouse SL2 Tent"/>
    <x v="0"/>
    <n v="339.95"/>
    <x v="5"/>
    <n v="3399.5"/>
    <x v="2"/>
    <x v="9"/>
    <x v="1"/>
  </r>
  <r>
    <n v="1580"/>
    <x v="194"/>
    <x v="0"/>
    <s v="Kelty Gunnison 2.2 Tent"/>
    <x v="10"/>
    <n v="199.95"/>
    <x v="0"/>
    <n v="399.9"/>
    <x v="8"/>
    <x v="45"/>
    <x v="3"/>
  </r>
  <r>
    <n v="1581"/>
    <x v="195"/>
    <x v="5"/>
    <s v="MSR Fury 2 Footprint"/>
    <x v="1"/>
    <n v="39.950000000000003"/>
    <x v="7"/>
    <n v="359.55"/>
    <x v="9"/>
    <x v="45"/>
    <x v="3"/>
  </r>
  <r>
    <n v="1582"/>
    <x v="195"/>
    <x v="15"/>
    <s v="Big Agnes Fly Creek UL1 Tent"/>
    <x v="0"/>
    <n v="319.95"/>
    <x v="4"/>
    <n v="1279.8"/>
    <x v="8"/>
    <x v="29"/>
    <x v="3"/>
  </r>
  <r>
    <n v="1583"/>
    <x v="195"/>
    <x v="3"/>
    <s v="NEMO Meta 2P Tent"/>
    <x v="6"/>
    <n v="399.95"/>
    <x v="8"/>
    <n v="1999.75"/>
    <x v="1"/>
    <x v="31"/>
    <x v="1"/>
  </r>
  <r>
    <n v="1584"/>
    <x v="195"/>
    <x v="6"/>
    <s v="Mountain Hardwear Drifter 2 DP Tent"/>
    <x v="11"/>
    <n v="235"/>
    <x v="6"/>
    <n v="1410"/>
    <x v="1"/>
    <x v="29"/>
    <x v="3"/>
  </r>
  <r>
    <n v="1585"/>
    <x v="195"/>
    <x v="14"/>
    <s v="MSR Universal Gear Loft"/>
    <x v="1"/>
    <n v="27.95"/>
    <x v="6"/>
    <n v="167.7"/>
    <x v="3"/>
    <x v="7"/>
    <x v="3"/>
  </r>
  <r>
    <n v="1586"/>
    <x v="195"/>
    <x v="16"/>
    <s v="Hennessy Hammock Hyperlight Asym Zip Hammock"/>
    <x v="7"/>
    <n v="259.95"/>
    <x v="4"/>
    <n v="1039.8"/>
    <x v="7"/>
    <x v="17"/>
    <x v="3"/>
  </r>
  <r>
    <n v="1587"/>
    <x v="195"/>
    <x v="3"/>
    <s v="Kelty Gunnison 3.2 Footprint"/>
    <x v="10"/>
    <n v="49.95"/>
    <x v="9"/>
    <n v="149.85000000000002"/>
    <x v="4"/>
    <x v="41"/>
    <x v="3"/>
  </r>
  <r>
    <n v="1588"/>
    <x v="195"/>
    <x v="0"/>
    <s v="Kelty Noah's Tarp - 12' x 12'"/>
    <x v="10"/>
    <n v="69.95"/>
    <x v="3"/>
    <n v="559.6"/>
    <x v="3"/>
    <x v="23"/>
    <x v="1"/>
  </r>
  <r>
    <n v="1589"/>
    <x v="195"/>
    <x v="6"/>
    <s v="Big Agnes Wyoming Trail SL2 Footprint"/>
    <x v="0"/>
    <n v="85"/>
    <x v="8"/>
    <n v="425"/>
    <x v="5"/>
    <x v="24"/>
    <x v="3"/>
  </r>
  <r>
    <n v="1590"/>
    <x v="195"/>
    <x v="3"/>
    <s v="Marmot Capstone 6 Footprint"/>
    <x v="8"/>
    <n v="80"/>
    <x v="6"/>
    <n v="480"/>
    <x v="5"/>
    <x v="29"/>
    <x v="3"/>
  </r>
  <r>
    <n v="1591"/>
    <x v="195"/>
    <x v="1"/>
    <s v="Sierra Designs Mojo 3 Tent"/>
    <x v="2"/>
    <n v="499.95"/>
    <x v="4"/>
    <n v="1999.8"/>
    <x v="9"/>
    <x v="26"/>
    <x v="0"/>
  </r>
  <r>
    <n v="1592"/>
    <x v="195"/>
    <x v="5"/>
    <s v="The North Face Mica FL 2 Footprint"/>
    <x v="3"/>
    <n v="45"/>
    <x v="2"/>
    <n v="45"/>
    <x v="9"/>
    <x v="22"/>
    <x v="3"/>
  </r>
  <r>
    <n v="1593"/>
    <x v="196"/>
    <x v="13"/>
    <s v="Big Agnes Jack Rabbit SL2 Tent"/>
    <x v="0"/>
    <n v="299.95"/>
    <x v="3"/>
    <n v="2399.6"/>
    <x v="4"/>
    <x v="33"/>
    <x v="0"/>
  </r>
  <r>
    <n v="1594"/>
    <x v="196"/>
    <x v="3"/>
    <s v="The North Face Bastion 4 Tent"/>
    <x v="3"/>
    <n v="799"/>
    <x v="8"/>
    <n v="3995"/>
    <x v="4"/>
    <x v="35"/>
    <x v="2"/>
  </r>
  <r>
    <n v="1595"/>
    <x v="196"/>
    <x v="2"/>
    <s v="The North Face Phoenix 3 Footprint"/>
    <x v="3"/>
    <n v="45"/>
    <x v="8"/>
    <n v="225"/>
    <x v="6"/>
    <x v="45"/>
    <x v="3"/>
  </r>
  <r>
    <n v="1596"/>
    <x v="196"/>
    <x v="13"/>
    <s v="Outdoor Research Advanced Bivy Sack"/>
    <x v="12"/>
    <n v="319"/>
    <x v="9"/>
    <n v="957"/>
    <x v="9"/>
    <x v="38"/>
    <x v="0"/>
  </r>
  <r>
    <n v="1597"/>
    <x v="196"/>
    <x v="6"/>
    <s v="Big Agnes String Ridge 2 Tent"/>
    <x v="0"/>
    <n v="599.95000000000005"/>
    <x v="1"/>
    <n v="4199.6500000000005"/>
    <x v="9"/>
    <x v="11"/>
    <x v="2"/>
  </r>
  <r>
    <n v="1598"/>
    <x v="196"/>
    <x v="4"/>
    <s v="NEMO Meta 2P Footprint"/>
    <x v="6"/>
    <n v="49.95"/>
    <x v="1"/>
    <n v="349.65000000000003"/>
    <x v="6"/>
    <x v="22"/>
    <x v="3"/>
  </r>
  <r>
    <n v="1599"/>
    <x v="196"/>
    <x v="9"/>
    <s v="Big Agnes Wyoming Trail 2 Camp Tent"/>
    <x v="0"/>
    <n v="349.95"/>
    <x v="3"/>
    <n v="2799.6"/>
    <x v="1"/>
    <x v="41"/>
    <x v="3"/>
  </r>
  <r>
    <n v="1600"/>
    <x v="197"/>
    <x v="12"/>
    <s v="Big Agnes Seedhouse SL3 Tent"/>
    <x v="0"/>
    <n v="399.95"/>
    <x v="6"/>
    <n v="2399.6999999999998"/>
    <x v="8"/>
    <x v="11"/>
    <x v="2"/>
  </r>
  <r>
    <n v="1601"/>
    <x v="197"/>
    <x v="16"/>
    <s v="Big Agnes Lone Spring 2 Footprint"/>
    <x v="0"/>
    <n v="35"/>
    <x v="1"/>
    <n v="245"/>
    <x v="1"/>
    <x v="11"/>
    <x v="2"/>
  </r>
  <r>
    <n v="1602"/>
    <x v="197"/>
    <x v="16"/>
    <s v="Exped Scout Hammock Combi"/>
    <x v="5"/>
    <n v="199"/>
    <x v="5"/>
    <n v="1990"/>
    <x v="5"/>
    <x v="22"/>
    <x v="3"/>
  </r>
  <r>
    <n v="1603"/>
    <x v="197"/>
    <x v="0"/>
    <s v="Marmot Eclipse 3 Footprint"/>
    <x v="8"/>
    <n v="65"/>
    <x v="6"/>
    <n v="390"/>
    <x v="9"/>
    <x v="43"/>
    <x v="0"/>
  </r>
  <r>
    <n v="1604"/>
    <x v="197"/>
    <x v="11"/>
    <s v="Kelty Trail Ridge 3 Tent"/>
    <x v="10"/>
    <n v="209.95"/>
    <x v="0"/>
    <n v="419.9"/>
    <x v="2"/>
    <x v="6"/>
    <x v="2"/>
  </r>
  <r>
    <n v="1605"/>
    <x v="197"/>
    <x v="9"/>
    <s v="The North Face Phoenix 2 Footprint"/>
    <x v="3"/>
    <n v="45"/>
    <x v="6"/>
    <n v="270"/>
    <x v="9"/>
    <x v="10"/>
    <x v="3"/>
  </r>
  <r>
    <n v="1606"/>
    <x v="197"/>
    <x v="5"/>
    <s v="Outdoor Research Alpine Bivy"/>
    <x v="12"/>
    <n v="239"/>
    <x v="3"/>
    <n v="1912"/>
    <x v="8"/>
    <x v="10"/>
    <x v="3"/>
  </r>
  <r>
    <n v="1607"/>
    <x v="197"/>
    <x v="16"/>
    <s v="Kelty Salida 2 Footprint"/>
    <x v="10"/>
    <n v="34.950000000000003"/>
    <x v="8"/>
    <n v="174.75"/>
    <x v="0"/>
    <x v="41"/>
    <x v="3"/>
  </r>
  <r>
    <n v="1608"/>
    <x v="197"/>
    <x v="4"/>
    <s v="Big Agnes Fly Creek UL2 Tent"/>
    <x v="0"/>
    <n v="369.95"/>
    <x v="6"/>
    <n v="2219.6999999999998"/>
    <x v="5"/>
    <x v="31"/>
    <x v="1"/>
  </r>
  <r>
    <n v="1609"/>
    <x v="198"/>
    <x v="3"/>
    <s v="The North Face Phoenix 3 Footprint"/>
    <x v="3"/>
    <n v="45"/>
    <x v="6"/>
    <n v="270"/>
    <x v="2"/>
    <x v="43"/>
    <x v="0"/>
  </r>
  <r>
    <n v="1610"/>
    <x v="198"/>
    <x v="10"/>
    <s v="MSR Hubba Hubba 2P Tent"/>
    <x v="1"/>
    <n v="329.95"/>
    <x v="1"/>
    <n v="2309.65"/>
    <x v="1"/>
    <x v="36"/>
    <x v="2"/>
  </r>
  <r>
    <n v="1611"/>
    <x v="198"/>
    <x v="6"/>
    <s v="NEMO Losi 3 Pawprint Tent Liner"/>
    <x v="6"/>
    <n v="49.95"/>
    <x v="7"/>
    <n v="449.55"/>
    <x v="5"/>
    <x v="1"/>
    <x v="1"/>
  </r>
  <r>
    <n v="1612"/>
    <x v="198"/>
    <x v="17"/>
    <s v="Kelty Gunnison 4.2 Tent"/>
    <x v="10"/>
    <n v="289.95"/>
    <x v="1"/>
    <n v="2029.6499999999999"/>
    <x v="7"/>
    <x v="16"/>
    <x v="3"/>
  </r>
  <r>
    <n v="1613"/>
    <x v="198"/>
    <x v="10"/>
    <s v="Kelty Acadia 6 Tent"/>
    <x v="10"/>
    <n v="249.95"/>
    <x v="4"/>
    <n v="999.8"/>
    <x v="4"/>
    <x v="5"/>
    <x v="3"/>
  </r>
  <r>
    <n v="1614"/>
    <x v="198"/>
    <x v="3"/>
    <s v="MSR Carbon Reflex 3 Tent"/>
    <x v="1"/>
    <n v="649.95000000000005"/>
    <x v="1"/>
    <n v="4549.6500000000005"/>
    <x v="5"/>
    <x v="5"/>
    <x v="3"/>
  </r>
  <r>
    <n v="1615"/>
    <x v="198"/>
    <x v="8"/>
    <s v="Big Agnes Copper Spur 3 Footprint"/>
    <x v="0"/>
    <n v="70"/>
    <x v="5"/>
    <n v="700"/>
    <x v="7"/>
    <x v="41"/>
    <x v="3"/>
  </r>
  <r>
    <n v="1616"/>
    <x v="198"/>
    <x v="12"/>
    <s v="Big Agnes Fly Creek 2 Platinum Tent"/>
    <x v="0"/>
    <n v="499.95"/>
    <x v="9"/>
    <n v="1499.85"/>
    <x v="9"/>
    <x v="1"/>
    <x v="1"/>
  </r>
  <r>
    <n v="1617"/>
    <x v="198"/>
    <x v="5"/>
    <s v="Big Agnes Big House 4 Tent"/>
    <x v="0"/>
    <n v="299.95"/>
    <x v="5"/>
    <n v="2999.5"/>
    <x v="3"/>
    <x v="6"/>
    <x v="2"/>
  </r>
  <r>
    <n v="1618"/>
    <x v="198"/>
    <x v="7"/>
    <s v="MSR LED Tent Lights"/>
    <x v="1"/>
    <n v="15.95"/>
    <x v="3"/>
    <n v="127.6"/>
    <x v="6"/>
    <x v="5"/>
    <x v="3"/>
  </r>
  <r>
    <n v="1619"/>
    <x v="199"/>
    <x v="10"/>
    <s v="Exped Gemini II Footprint"/>
    <x v="5"/>
    <n v="59"/>
    <x v="3"/>
    <n v="472"/>
    <x v="6"/>
    <x v="0"/>
    <x v="0"/>
  </r>
  <r>
    <n v="1620"/>
    <x v="199"/>
    <x v="17"/>
    <s v="NEMO Obi 3P Tent"/>
    <x v="6"/>
    <n v="469.95"/>
    <x v="8"/>
    <n v="2349.75"/>
    <x v="4"/>
    <x v="32"/>
    <x v="0"/>
  </r>
  <r>
    <n v="1621"/>
    <x v="199"/>
    <x v="6"/>
    <s v="Big Agnes Big House 6 Tent"/>
    <x v="0"/>
    <n v="359.95"/>
    <x v="4"/>
    <n v="1439.8"/>
    <x v="0"/>
    <x v="29"/>
    <x v="3"/>
  </r>
  <r>
    <n v="1622"/>
    <x v="199"/>
    <x v="4"/>
    <s v="Big Agnes Lone Spring 2 Tent"/>
    <x v="0"/>
    <n v="199.95"/>
    <x v="9"/>
    <n v="599.84999999999991"/>
    <x v="5"/>
    <x v="46"/>
    <x v="0"/>
  </r>
  <r>
    <n v="1623"/>
    <x v="199"/>
    <x v="5"/>
    <s v="Big Agnes Tensleep Station 4 Tent"/>
    <x v="0"/>
    <n v="379.95"/>
    <x v="9"/>
    <n v="1139.8499999999999"/>
    <x v="2"/>
    <x v="6"/>
    <x v="2"/>
  </r>
  <r>
    <n v="1624"/>
    <x v="199"/>
    <x v="13"/>
    <s v="Marmot Limestone 4P Footprint"/>
    <x v="8"/>
    <n v="50"/>
    <x v="7"/>
    <n v="450"/>
    <x v="0"/>
    <x v="3"/>
    <x v="2"/>
  </r>
  <r>
    <n v="1625"/>
    <x v="199"/>
    <x v="16"/>
    <s v="The North Face Mountain Manor 6 Tent"/>
    <x v="3"/>
    <n v="569"/>
    <x v="7"/>
    <n v="5121"/>
    <x v="6"/>
    <x v="16"/>
    <x v="3"/>
  </r>
  <r>
    <n v="1626"/>
    <x v="199"/>
    <x v="14"/>
    <s v="Kelty Gunnison 2.2 Footprint"/>
    <x v="10"/>
    <n v="39.950000000000003"/>
    <x v="7"/>
    <n v="359.55"/>
    <x v="8"/>
    <x v="43"/>
    <x v="0"/>
  </r>
  <r>
    <n v="1627"/>
    <x v="199"/>
    <x v="4"/>
    <s v="Big Agnes Copper Spur UL4 Tent"/>
    <x v="0"/>
    <n v="599.95000000000005"/>
    <x v="7"/>
    <n v="5399.55"/>
    <x v="7"/>
    <x v="26"/>
    <x v="0"/>
  </r>
  <r>
    <n v="1628"/>
    <x v="199"/>
    <x v="6"/>
    <s v="Big Agnes String Ridge 2 Footprint"/>
    <x v="0"/>
    <n v="60"/>
    <x v="2"/>
    <n v="60"/>
    <x v="4"/>
    <x v="29"/>
    <x v="3"/>
  </r>
  <r>
    <n v="1629"/>
    <x v="199"/>
    <x v="13"/>
    <s v="MSR Cyclone Tent Stakes - 4 Pack"/>
    <x v="1"/>
    <n v="24.95"/>
    <x v="4"/>
    <n v="99.8"/>
    <x v="6"/>
    <x v="5"/>
    <x v="3"/>
  </r>
  <r>
    <n v="1630"/>
    <x v="200"/>
    <x v="6"/>
    <s v="The North Face Phoenix 2 Tent"/>
    <x v="3"/>
    <n v="329"/>
    <x v="6"/>
    <n v="1974"/>
    <x v="7"/>
    <x v="35"/>
    <x v="2"/>
  </r>
  <r>
    <n v="1631"/>
    <x v="200"/>
    <x v="0"/>
    <s v="Big Agnes Fly Creek UL2 Tent"/>
    <x v="0"/>
    <n v="369.95"/>
    <x v="5"/>
    <n v="3699.5"/>
    <x v="6"/>
    <x v="15"/>
    <x v="0"/>
  </r>
  <r>
    <n v="1632"/>
    <x v="200"/>
    <x v="15"/>
    <s v="Marmot Aura 2P Footprint"/>
    <x v="8"/>
    <n v="55"/>
    <x v="6"/>
    <n v="330"/>
    <x v="3"/>
    <x v="17"/>
    <x v="3"/>
  </r>
  <r>
    <n v="1633"/>
    <x v="200"/>
    <x v="15"/>
    <s v="Big Agnes Slater UL1+ Footprint"/>
    <x v="0"/>
    <n v="50"/>
    <x v="6"/>
    <n v="300"/>
    <x v="8"/>
    <x v="22"/>
    <x v="3"/>
  </r>
  <r>
    <n v="1634"/>
    <x v="200"/>
    <x v="10"/>
    <s v="Big Agnes Copper Spur UL3 Tent"/>
    <x v="0"/>
    <n v="499.95"/>
    <x v="8"/>
    <n v="2499.75"/>
    <x v="4"/>
    <x v="18"/>
    <x v="1"/>
  </r>
  <r>
    <n v="1635"/>
    <x v="200"/>
    <x v="13"/>
    <s v="Big Agnes Copper Spur UL1 Tent"/>
    <x v="0"/>
    <n v="349.95"/>
    <x v="0"/>
    <n v="699.9"/>
    <x v="7"/>
    <x v="20"/>
    <x v="2"/>
  </r>
  <r>
    <n v="1636"/>
    <x v="200"/>
    <x v="0"/>
    <s v="Marmot Thor 3P Tent"/>
    <x v="8"/>
    <n v="599"/>
    <x v="3"/>
    <n v="4792"/>
    <x v="4"/>
    <x v="13"/>
    <x v="2"/>
  </r>
  <r>
    <n v="1637"/>
    <x v="200"/>
    <x v="13"/>
    <s v="Big Agnes Lone Spring 1 Footprint"/>
    <x v="0"/>
    <n v="30"/>
    <x v="7"/>
    <n v="270"/>
    <x v="8"/>
    <x v="7"/>
    <x v="3"/>
  </r>
  <r>
    <n v="1638"/>
    <x v="200"/>
    <x v="14"/>
    <s v="MSR AC-Bivy"/>
    <x v="1"/>
    <n v="199.95"/>
    <x v="7"/>
    <n v="1799.55"/>
    <x v="4"/>
    <x v="6"/>
    <x v="2"/>
  </r>
  <r>
    <n v="1639"/>
    <x v="200"/>
    <x v="16"/>
    <s v="Hennessy Hammock Explorer Deluxe Asym Classic Hammock"/>
    <x v="7"/>
    <n v="219.95"/>
    <x v="4"/>
    <n v="879.8"/>
    <x v="7"/>
    <x v="12"/>
    <x v="1"/>
  </r>
  <r>
    <n v="1640"/>
    <x v="201"/>
    <x v="4"/>
    <s v="Easton Mountain Products Kilo 3P Footprint"/>
    <x v="9"/>
    <n v="49.95"/>
    <x v="8"/>
    <n v="249.75"/>
    <x v="0"/>
    <x v="32"/>
    <x v="0"/>
  </r>
  <r>
    <n v="1641"/>
    <x v="201"/>
    <x v="14"/>
    <s v="Big Agnes Copper Spur UL4 Tent"/>
    <x v="0"/>
    <n v="599.95000000000005"/>
    <x v="2"/>
    <n v="599.95000000000005"/>
    <x v="9"/>
    <x v="46"/>
    <x v="0"/>
  </r>
  <r>
    <n v="1642"/>
    <x v="201"/>
    <x v="7"/>
    <s v="Kelty Car Tarp"/>
    <x v="10"/>
    <n v="109.95"/>
    <x v="2"/>
    <n v="109.95"/>
    <x v="9"/>
    <x v="16"/>
    <x v="3"/>
  </r>
  <r>
    <n v="1643"/>
    <x v="201"/>
    <x v="18"/>
    <s v="Marmot Astral 2P Tent"/>
    <x v="8"/>
    <n v="389"/>
    <x v="0"/>
    <n v="778"/>
    <x v="1"/>
    <x v="32"/>
    <x v="0"/>
  </r>
  <r>
    <n v="1644"/>
    <x v="201"/>
    <x v="13"/>
    <s v="Big Agnes Flying Diamond 4 Footprint"/>
    <x v="0"/>
    <n v="55"/>
    <x v="2"/>
    <n v="55"/>
    <x v="4"/>
    <x v="34"/>
    <x v="2"/>
  </r>
  <r>
    <n v="1645"/>
    <x v="202"/>
    <x v="10"/>
    <s v="Eureka Floor Saver Rectangular - Large"/>
    <x v="4"/>
    <n v="18"/>
    <x v="8"/>
    <n v="90"/>
    <x v="1"/>
    <x v="15"/>
    <x v="0"/>
  </r>
  <r>
    <n v="1646"/>
    <x v="202"/>
    <x v="2"/>
    <s v="Big Agnes Fly Creek UL1 Footprint"/>
    <x v="0"/>
    <n v="50"/>
    <x v="3"/>
    <n v="400"/>
    <x v="8"/>
    <x v="38"/>
    <x v="0"/>
  </r>
  <r>
    <n v="1647"/>
    <x v="202"/>
    <x v="1"/>
    <s v="MSR Carbon Reflex 1 Footprint"/>
    <x v="1"/>
    <n v="39.950000000000003"/>
    <x v="1"/>
    <n v="279.65000000000003"/>
    <x v="0"/>
    <x v="13"/>
    <x v="2"/>
  </r>
  <r>
    <n v="1648"/>
    <x v="202"/>
    <x v="17"/>
    <s v="Kelty Carport ESB Shelter"/>
    <x v="10"/>
    <n v="249.95"/>
    <x v="9"/>
    <n v="749.84999999999991"/>
    <x v="3"/>
    <x v="40"/>
    <x v="2"/>
  </r>
  <r>
    <n v="1649"/>
    <x v="202"/>
    <x v="3"/>
    <s v="Marmot Eclipse 2P Tent"/>
    <x v="8"/>
    <n v="369"/>
    <x v="5"/>
    <n v="3690"/>
    <x v="6"/>
    <x v="36"/>
    <x v="2"/>
  </r>
  <r>
    <n v="1650"/>
    <x v="202"/>
    <x v="4"/>
    <s v="Mountain Hardwear Skyledge 3 DP Tent"/>
    <x v="11"/>
    <n v="550"/>
    <x v="1"/>
    <n v="3850"/>
    <x v="3"/>
    <x v="41"/>
    <x v="3"/>
  </r>
  <r>
    <n v="1651"/>
    <x v="202"/>
    <x v="17"/>
    <s v="MSR Mutha Hubba Tent"/>
    <x v="1"/>
    <n v="449.95"/>
    <x v="0"/>
    <n v="899.9"/>
    <x v="2"/>
    <x v="33"/>
    <x v="0"/>
  </r>
  <r>
    <n v="1652"/>
    <x v="202"/>
    <x v="14"/>
    <s v="Marmot Pulsar 1 Footprint"/>
    <x v="8"/>
    <n v="45"/>
    <x v="3"/>
    <n v="360"/>
    <x v="2"/>
    <x v="26"/>
    <x v="0"/>
  </r>
  <r>
    <n v="1653"/>
    <x v="202"/>
    <x v="15"/>
    <s v="Kelty Gunnison 4.2 Footprint"/>
    <x v="10"/>
    <n v="59.95"/>
    <x v="2"/>
    <n v="59.95"/>
    <x v="4"/>
    <x v="10"/>
    <x v="3"/>
  </r>
  <r>
    <n v="1654"/>
    <x v="202"/>
    <x v="7"/>
    <s v="Sierra Designs Flash 2 Tent"/>
    <x v="2"/>
    <n v="339.95"/>
    <x v="1"/>
    <n v="2379.65"/>
    <x v="3"/>
    <x v="10"/>
    <x v="3"/>
  </r>
  <r>
    <n v="1655"/>
    <x v="202"/>
    <x v="6"/>
    <s v="Hennessy Hammock Explorer Ultralight Asym Zip Hammock"/>
    <x v="7"/>
    <n v="269.95"/>
    <x v="9"/>
    <n v="809.84999999999991"/>
    <x v="5"/>
    <x v="7"/>
    <x v="3"/>
  </r>
  <r>
    <n v="1656"/>
    <x v="202"/>
    <x v="10"/>
    <s v="Eureka Floor Saver Rectangular - Large"/>
    <x v="4"/>
    <n v="18"/>
    <x v="2"/>
    <n v="18"/>
    <x v="6"/>
    <x v="12"/>
    <x v="1"/>
  </r>
  <r>
    <n v="1657"/>
    <x v="203"/>
    <x v="7"/>
    <s v="Big Agnes Seedhouse SL3 Tent"/>
    <x v="0"/>
    <n v="399.95"/>
    <x v="2"/>
    <n v="399.95"/>
    <x v="8"/>
    <x v="28"/>
    <x v="1"/>
  </r>
  <r>
    <n v="1658"/>
    <x v="203"/>
    <x v="8"/>
    <s v="Big Agnes Slater UL2+ Footprint"/>
    <x v="0"/>
    <n v="60"/>
    <x v="5"/>
    <n v="600"/>
    <x v="8"/>
    <x v="26"/>
    <x v="0"/>
  </r>
  <r>
    <n v="1659"/>
    <x v="203"/>
    <x v="8"/>
    <s v="The North Face Mountain 25 Footprint"/>
    <x v="3"/>
    <n v="50"/>
    <x v="1"/>
    <n v="350"/>
    <x v="9"/>
    <x v="42"/>
    <x v="2"/>
  </r>
  <r>
    <n v="1660"/>
    <x v="203"/>
    <x v="12"/>
    <s v="NEMO Obi 2P Footprint"/>
    <x v="6"/>
    <n v="49.95"/>
    <x v="8"/>
    <n v="249.75"/>
    <x v="5"/>
    <x v="8"/>
    <x v="1"/>
  </r>
  <r>
    <n v="1661"/>
    <x v="203"/>
    <x v="13"/>
    <s v="Big Agnes Fishhook UL1 Footprint"/>
    <x v="0"/>
    <n v="50"/>
    <x v="3"/>
    <n v="400"/>
    <x v="7"/>
    <x v="19"/>
    <x v="3"/>
  </r>
  <r>
    <n v="1662"/>
    <x v="204"/>
    <x v="12"/>
    <s v="MSR Mini Ground Hog Stake"/>
    <x v="1"/>
    <n v="2.95"/>
    <x v="5"/>
    <n v="29.5"/>
    <x v="4"/>
    <x v="30"/>
    <x v="3"/>
  </r>
  <r>
    <n v="1663"/>
    <x v="204"/>
    <x v="16"/>
    <s v="Big Agnes Mad House 4 Footprint"/>
    <x v="0"/>
    <n v="50"/>
    <x v="3"/>
    <n v="400"/>
    <x v="3"/>
    <x v="13"/>
    <x v="2"/>
  </r>
  <r>
    <n v="1664"/>
    <x v="204"/>
    <x v="10"/>
    <s v="Kelty Noah's Tarp - 9' x 9'"/>
    <x v="10"/>
    <n v="59.95"/>
    <x v="1"/>
    <n v="419.65000000000003"/>
    <x v="4"/>
    <x v="19"/>
    <x v="3"/>
  </r>
  <r>
    <n v="1665"/>
    <x v="204"/>
    <x v="12"/>
    <s v="Exped Gemini II Footprint"/>
    <x v="5"/>
    <n v="59"/>
    <x v="0"/>
    <n v="118"/>
    <x v="6"/>
    <x v="8"/>
    <x v="1"/>
  </r>
  <r>
    <n v="1666"/>
    <x v="204"/>
    <x v="12"/>
    <s v="Exped Gemini II Tent"/>
    <x v="5"/>
    <n v="449"/>
    <x v="5"/>
    <n v="4490"/>
    <x v="6"/>
    <x v="48"/>
    <x v="0"/>
  </r>
  <r>
    <n v="1667"/>
    <x v="204"/>
    <x v="14"/>
    <s v="Kelty Noah's Tarp - 9' x 9'"/>
    <x v="10"/>
    <n v="59.95"/>
    <x v="3"/>
    <n v="479.6"/>
    <x v="9"/>
    <x v="4"/>
    <x v="1"/>
  </r>
  <r>
    <n v="1668"/>
    <x v="204"/>
    <x v="5"/>
    <s v="Mountain Hardwear Nothing But Net 4 Screen Shelter"/>
    <x v="11"/>
    <n v="200"/>
    <x v="2"/>
    <n v="200"/>
    <x v="8"/>
    <x v="24"/>
    <x v="3"/>
  </r>
  <r>
    <n v="1669"/>
    <x v="205"/>
    <x v="7"/>
    <s v="Marmot Eclipse 3 Footprint"/>
    <x v="8"/>
    <n v="65"/>
    <x v="2"/>
    <n v="65"/>
    <x v="2"/>
    <x v="6"/>
    <x v="2"/>
  </r>
  <r>
    <n v="1670"/>
    <x v="205"/>
    <x v="17"/>
    <s v="The North Face Mountain Manor 6 Tent"/>
    <x v="3"/>
    <n v="569"/>
    <x v="4"/>
    <n v="2276"/>
    <x v="0"/>
    <x v="42"/>
    <x v="2"/>
  </r>
  <r>
    <n v="1671"/>
    <x v="205"/>
    <x v="9"/>
    <s v="Marmot Limestone 4P Footprint"/>
    <x v="8"/>
    <n v="50"/>
    <x v="5"/>
    <n v="500"/>
    <x v="2"/>
    <x v="8"/>
    <x v="1"/>
  </r>
  <r>
    <n v="1672"/>
    <x v="205"/>
    <x v="8"/>
    <s v="Big Agnes Wyoming Trail 2 Camp Tent"/>
    <x v="0"/>
    <n v="349.95"/>
    <x v="6"/>
    <n v="2099.6999999999998"/>
    <x v="4"/>
    <x v="9"/>
    <x v="1"/>
  </r>
  <r>
    <n v="1673"/>
    <x v="206"/>
    <x v="2"/>
    <s v="Big Agnes Tensleep Station 6 Footprint"/>
    <x v="0"/>
    <n v="55"/>
    <x v="7"/>
    <n v="495"/>
    <x v="3"/>
    <x v="19"/>
    <x v="3"/>
  </r>
  <r>
    <n v="1674"/>
    <x v="206"/>
    <x v="9"/>
    <s v="Eureka Rectangular Floor Saver - Small"/>
    <x v="4"/>
    <n v="14"/>
    <x v="8"/>
    <n v="70"/>
    <x v="9"/>
    <x v="30"/>
    <x v="3"/>
  </r>
  <r>
    <n v="1675"/>
    <x v="206"/>
    <x v="9"/>
    <s v="Big Agnes Wyoming Trail SL2 Footprint"/>
    <x v="0"/>
    <n v="85"/>
    <x v="1"/>
    <n v="595"/>
    <x v="9"/>
    <x v="28"/>
    <x v="1"/>
  </r>
  <r>
    <n v="1676"/>
    <x v="206"/>
    <x v="3"/>
    <s v="The North Face Mountain Manor 6 Footprint"/>
    <x v="3"/>
    <n v="60"/>
    <x v="5"/>
    <n v="600"/>
    <x v="8"/>
    <x v="42"/>
    <x v="2"/>
  </r>
  <r>
    <n v="1677"/>
    <x v="206"/>
    <x v="14"/>
    <s v="Big Agnes Mad House 4 Tent"/>
    <x v="0"/>
    <n v="329.95"/>
    <x v="4"/>
    <n v="1319.8"/>
    <x v="8"/>
    <x v="20"/>
    <x v="2"/>
  </r>
  <r>
    <n v="1678"/>
    <x v="206"/>
    <x v="13"/>
    <s v="Marmot Eos 1 Tent"/>
    <x v="8"/>
    <n v="249"/>
    <x v="7"/>
    <n v="2241"/>
    <x v="6"/>
    <x v="2"/>
    <x v="0"/>
  </r>
  <r>
    <n v="1679"/>
    <x v="206"/>
    <x v="13"/>
    <s v="The North Face Tadpole 23 Tent"/>
    <x v="3"/>
    <n v="219"/>
    <x v="7"/>
    <n v="1971"/>
    <x v="9"/>
    <x v="16"/>
    <x v="3"/>
  </r>
  <r>
    <n v="1680"/>
    <x v="206"/>
    <x v="14"/>
    <s v="Sierra Designs Flash 2 Tent"/>
    <x v="2"/>
    <n v="339.95"/>
    <x v="8"/>
    <n v="1699.75"/>
    <x v="0"/>
    <x v="8"/>
    <x v="1"/>
  </r>
  <r>
    <n v="1681"/>
    <x v="206"/>
    <x v="0"/>
    <s v="Outdoor Research Aurora Bivy"/>
    <x v="12"/>
    <n v="199"/>
    <x v="4"/>
    <n v="796"/>
    <x v="0"/>
    <x v="40"/>
    <x v="2"/>
  </r>
  <r>
    <n v="1682"/>
    <x v="207"/>
    <x v="9"/>
    <s v="Exped Gemini II Tent"/>
    <x v="5"/>
    <n v="449"/>
    <x v="6"/>
    <n v="2694"/>
    <x v="4"/>
    <x v="8"/>
    <x v="1"/>
  </r>
  <r>
    <n v="1683"/>
    <x v="207"/>
    <x v="12"/>
    <s v="Kelty Salida 4 Tent"/>
    <x v="10"/>
    <n v="229.95"/>
    <x v="3"/>
    <n v="1839.6"/>
    <x v="7"/>
    <x v="22"/>
    <x v="3"/>
  </r>
  <r>
    <n v="1684"/>
    <x v="207"/>
    <x v="3"/>
    <s v="Kelty Gunnison 1.2 Tent"/>
    <x v="10"/>
    <n v="179.95"/>
    <x v="4"/>
    <n v="719.8"/>
    <x v="5"/>
    <x v="34"/>
    <x v="2"/>
  </r>
  <r>
    <n v="1685"/>
    <x v="207"/>
    <x v="5"/>
    <s v="Eureka Copper Canyon 5 Tent + Screen Room"/>
    <x v="4"/>
    <n v="399"/>
    <x v="4"/>
    <n v="1596"/>
    <x v="8"/>
    <x v="31"/>
    <x v="1"/>
  </r>
  <r>
    <n v="1686"/>
    <x v="207"/>
    <x v="17"/>
    <s v="Big Agnes Copper Spur UL1 Tent"/>
    <x v="0"/>
    <n v="349.95"/>
    <x v="5"/>
    <n v="3499.5"/>
    <x v="5"/>
    <x v="32"/>
    <x v="0"/>
  </r>
  <r>
    <n v="1687"/>
    <x v="207"/>
    <x v="17"/>
    <s v="Big Agnes Slater UL2+ Footprint"/>
    <x v="0"/>
    <n v="60"/>
    <x v="3"/>
    <n v="480"/>
    <x v="1"/>
    <x v="48"/>
    <x v="0"/>
  </r>
  <r>
    <n v="1688"/>
    <x v="207"/>
    <x v="0"/>
    <s v="Mountain Hardwear Trango 4 Tent"/>
    <x v="11"/>
    <n v="800"/>
    <x v="6"/>
    <n v="4800"/>
    <x v="9"/>
    <x v="15"/>
    <x v="0"/>
  </r>
  <r>
    <n v="1689"/>
    <x v="207"/>
    <x v="16"/>
    <s v="Exped Gemini II Footprint"/>
    <x v="5"/>
    <n v="59"/>
    <x v="9"/>
    <n v="177"/>
    <x v="5"/>
    <x v="23"/>
    <x v="1"/>
  </r>
  <r>
    <n v="1690"/>
    <x v="207"/>
    <x v="16"/>
    <s v="Kelty Trail Ridge 3 Footprint"/>
    <x v="10"/>
    <n v="39.950000000000003"/>
    <x v="4"/>
    <n v="159.80000000000001"/>
    <x v="6"/>
    <x v="22"/>
    <x v="3"/>
  </r>
  <r>
    <n v="1691"/>
    <x v="207"/>
    <x v="12"/>
    <s v="The North Face Bastion 4 Tent"/>
    <x v="3"/>
    <n v="799"/>
    <x v="6"/>
    <n v="4794"/>
    <x v="5"/>
    <x v="11"/>
    <x v="2"/>
  </r>
  <r>
    <n v="1692"/>
    <x v="207"/>
    <x v="3"/>
    <s v="The North Face Mountain 25 Footprint"/>
    <x v="3"/>
    <n v="50"/>
    <x v="2"/>
    <n v="50"/>
    <x v="2"/>
    <x v="21"/>
    <x v="3"/>
  </r>
  <r>
    <n v="1693"/>
    <x v="207"/>
    <x v="9"/>
    <s v="The North Face Kings Canyon 3 Footprint"/>
    <x v="3"/>
    <n v="50"/>
    <x v="8"/>
    <n v="250"/>
    <x v="5"/>
    <x v="17"/>
    <x v="3"/>
  </r>
  <r>
    <n v="1694"/>
    <x v="207"/>
    <x v="7"/>
    <s v="The North Face Phoenix 3 Footprint"/>
    <x v="3"/>
    <n v="45"/>
    <x v="3"/>
    <n v="360"/>
    <x v="9"/>
    <x v="33"/>
    <x v="0"/>
  </r>
  <r>
    <n v="1695"/>
    <x v="208"/>
    <x v="15"/>
    <s v="Big Agnes Lone Spring 2 Tent"/>
    <x v="0"/>
    <n v="199.95"/>
    <x v="8"/>
    <n v="999.75"/>
    <x v="7"/>
    <x v="0"/>
    <x v="0"/>
  </r>
  <r>
    <n v="1696"/>
    <x v="208"/>
    <x v="9"/>
    <s v="Kelty Acadia 4 Tent"/>
    <x v="10"/>
    <n v="159.94999999999999"/>
    <x v="3"/>
    <n v="1279.5999999999999"/>
    <x v="9"/>
    <x v="13"/>
    <x v="2"/>
  </r>
  <r>
    <n v="1697"/>
    <x v="208"/>
    <x v="18"/>
    <s v="The North Face Mica FL 1 Footprint"/>
    <x v="3"/>
    <n v="45"/>
    <x v="7"/>
    <n v="405"/>
    <x v="8"/>
    <x v="46"/>
    <x v="0"/>
  </r>
  <r>
    <n v="1698"/>
    <x v="208"/>
    <x v="13"/>
    <s v="Big Agnes Slater UL2+ Footprint"/>
    <x v="0"/>
    <n v="60"/>
    <x v="3"/>
    <n v="480"/>
    <x v="6"/>
    <x v="42"/>
    <x v="2"/>
  </r>
  <r>
    <n v="1699"/>
    <x v="208"/>
    <x v="14"/>
    <s v="Marmot Eos 1 Tent"/>
    <x v="8"/>
    <n v="249"/>
    <x v="0"/>
    <n v="498"/>
    <x v="9"/>
    <x v="42"/>
    <x v="2"/>
  </r>
  <r>
    <n v="1700"/>
    <x v="208"/>
    <x v="8"/>
    <s v="The North Face Kings Canyon 3 Tent"/>
    <x v="3"/>
    <n v="429"/>
    <x v="8"/>
    <n v="2145"/>
    <x v="0"/>
    <x v="27"/>
    <x v="0"/>
  </r>
  <r>
    <n v="1701"/>
    <x v="208"/>
    <x v="2"/>
    <s v="Eureka Copper Canyon 8 Tent"/>
    <x v="4"/>
    <n v="379"/>
    <x v="1"/>
    <n v="2653"/>
    <x v="8"/>
    <x v="33"/>
    <x v="0"/>
  </r>
  <r>
    <n v="1702"/>
    <x v="208"/>
    <x v="14"/>
    <s v="Hennessy Hammock Explorer Deluxe Asym Zip"/>
    <x v="7"/>
    <n v="229.95"/>
    <x v="1"/>
    <n v="1609.6499999999999"/>
    <x v="7"/>
    <x v="27"/>
    <x v="0"/>
  </r>
  <r>
    <n v="1703"/>
    <x v="208"/>
    <x v="13"/>
    <s v="NEMO Frontier 3P Tent"/>
    <x v="6"/>
    <n v="429.95"/>
    <x v="3"/>
    <n v="3439.6"/>
    <x v="5"/>
    <x v="40"/>
    <x v="2"/>
  </r>
  <r>
    <n v="1704"/>
    <x v="208"/>
    <x v="9"/>
    <s v="Big Agnes Copper Spur 2 Footprint"/>
    <x v="0"/>
    <n v="60"/>
    <x v="4"/>
    <n v="240"/>
    <x v="9"/>
    <x v="8"/>
    <x v="1"/>
  </r>
  <r>
    <n v="1705"/>
    <x v="208"/>
    <x v="0"/>
    <s v="Big Agnes Lone Spring 2 Tent"/>
    <x v="0"/>
    <n v="199.95"/>
    <x v="6"/>
    <n v="1199.6999999999998"/>
    <x v="2"/>
    <x v="12"/>
    <x v="1"/>
  </r>
  <r>
    <n v="1706"/>
    <x v="208"/>
    <x v="2"/>
    <s v="Big Agnes Jack Rabbit SL3 Tent"/>
    <x v="0"/>
    <n v="369.95"/>
    <x v="9"/>
    <n v="1109.8499999999999"/>
    <x v="3"/>
    <x v="35"/>
    <x v="2"/>
  </r>
  <r>
    <n v="1707"/>
    <x v="208"/>
    <x v="17"/>
    <s v="Mountain Hardwear EV 2 Tent Footprint"/>
    <x v="11"/>
    <n v="55"/>
    <x v="1"/>
    <n v="385"/>
    <x v="3"/>
    <x v="39"/>
    <x v="2"/>
  </r>
  <r>
    <n v="1708"/>
    <x v="208"/>
    <x v="2"/>
    <s v="The North Face Kings Canyon 2 Tent"/>
    <x v="3"/>
    <n v="329"/>
    <x v="2"/>
    <n v="329"/>
    <x v="4"/>
    <x v="45"/>
    <x v="3"/>
  </r>
  <r>
    <n v="1709"/>
    <x v="208"/>
    <x v="0"/>
    <s v="The North Face Kings Canyon 3 Footprint"/>
    <x v="3"/>
    <n v="50"/>
    <x v="7"/>
    <n v="450"/>
    <x v="6"/>
    <x v="36"/>
    <x v="2"/>
  </r>
  <r>
    <n v="1710"/>
    <x v="209"/>
    <x v="4"/>
    <s v="Hennessy Hammock Hyperlight Asym Zip Hammock"/>
    <x v="7"/>
    <n v="259.95"/>
    <x v="5"/>
    <n v="2599.5"/>
    <x v="9"/>
    <x v="38"/>
    <x v="0"/>
  </r>
  <r>
    <n v="1711"/>
    <x v="209"/>
    <x v="5"/>
    <s v="NEMO Obi 1P Tent"/>
    <x v="6"/>
    <n v="349.95"/>
    <x v="9"/>
    <n v="1049.8499999999999"/>
    <x v="8"/>
    <x v="0"/>
    <x v="0"/>
  </r>
  <r>
    <n v="1712"/>
    <x v="209"/>
    <x v="9"/>
    <s v="Kelty Trail Ridge 3 Tent"/>
    <x v="10"/>
    <n v="209.95"/>
    <x v="5"/>
    <n v="2099.5"/>
    <x v="9"/>
    <x v="48"/>
    <x v="0"/>
  </r>
  <r>
    <n v="1713"/>
    <x v="209"/>
    <x v="4"/>
    <s v="Exped Mira II Footprint"/>
    <x v="5"/>
    <n v="59"/>
    <x v="4"/>
    <n v="236"/>
    <x v="6"/>
    <x v="25"/>
    <x v="0"/>
  </r>
  <r>
    <n v="1714"/>
    <x v="209"/>
    <x v="6"/>
    <s v="Sierra Designs Mojo 3 Footprint"/>
    <x v="2"/>
    <n v="59.95"/>
    <x v="2"/>
    <n v="59.95"/>
    <x v="2"/>
    <x v="23"/>
    <x v="1"/>
  </r>
  <r>
    <n v="1715"/>
    <x v="209"/>
    <x v="17"/>
    <s v="NEMO Meta 2P Footprint"/>
    <x v="6"/>
    <n v="49.95"/>
    <x v="8"/>
    <n v="249.75"/>
    <x v="0"/>
    <x v="26"/>
    <x v="0"/>
  </r>
  <r>
    <n v="1716"/>
    <x v="209"/>
    <x v="12"/>
    <s v="The North Face Mountain Manor 6 Tent"/>
    <x v="3"/>
    <n v="569"/>
    <x v="1"/>
    <n v="3983"/>
    <x v="4"/>
    <x v="21"/>
    <x v="3"/>
  </r>
  <r>
    <n v="1717"/>
    <x v="209"/>
    <x v="18"/>
    <s v="Marmot Limelight 2P Tent"/>
    <x v="8"/>
    <n v="219"/>
    <x v="1"/>
    <n v="1533"/>
    <x v="5"/>
    <x v="9"/>
    <x v="1"/>
  </r>
  <r>
    <n v="1718"/>
    <x v="209"/>
    <x v="17"/>
    <s v="NEMO Obi 1P Footprint"/>
    <x v="6"/>
    <n v="44.95"/>
    <x v="9"/>
    <n v="134.85000000000002"/>
    <x v="2"/>
    <x v="23"/>
    <x v="1"/>
  </r>
  <r>
    <n v="1719"/>
    <x v="209"/>
    <x v="15"/>
    <s v="Exped Mira III Footprint"/>
    <x v="5"/>
    <n v="69"/>
    <x v="3"/>
    <n v="552"/>
    <x v="3"/>
    <x v="23"/>
    <x v="1"/>
  </r>
  <r>
    <n v="1720"/>
    <x v="210"/>
    <x v="12"/>
    <s v="Big Agnes Big House 4 Footprint"/>
    <x v="0"/>
    <n v="50"/>
    <x v="6"/>
    <n v="300"/>
    <x v="5"/>
    <x v="26"/>
    <x v="0"/>
  </r>
  <r>
    <n v="1721"/>
    <x v="210"/>
    <x v="16"/>
    <s v="Big Agnes Lone Spring 1 Footprint"/>
    <x v="0"/>
    <n v="30"/>
    <x v="9"/>
    <n v="90"/>
    <x v="3"/>
    <x v="4"/>
    <x v="1"/>
  </r>
  <r>
    <n v="1722"/>
    <x v="210"/>
    <x v="0"/>
    <s v="Big Agnes Fly Creek UL1 Tent"/>
    <x v="0"/>
    <n v="319.95"/>
    <x v="3"/>
    <n v="2559.6"/>
    <x v="0"/>
    <x v="45"/>
    <x v="3"/>
  </r>
  <r>
    <n v="1723"/>
    <x v="210"/>
    <x v="9"/>
    <s v="Big Agnes Big House 4 Vestibule"/>
    <x v="0"/>
    <n v="99.95"/>
    <x v="1"/>
    <n v="699.65"/>
    <x v="1"/>
    <x v="1"/>
    <x v="1"/>
  </r>
  <r>
    <n v="1724"/>
    <x v="210"/>
    <x v="1"/>
    <s v="Big Agnes Jack Rabbit SL3 Footprint"/>
    <x v="0"/>
    <n v="60"/>
    <x v="9"/>
    <n v="180"/>
    <x v="4"/>
    <x v="11"/>
    <x v="2"/>
  </r>
  <r>
    <n v="1725"/>
    <x v="211"/>
    <x v="10"/>
    <s v="Mountain Hardwear Direkt 2 Footprint"/>
    <x v="11"/>
    <n v="50"/>
    <x v="8"/>
    <n v="250"/>
    <x v="2"/>
    <x v="5"/>
    <x v="3"/>
  </r>
  <r>
    <n v="1726"/>
    <x v="211"/>
    <x v="10"/>
    <s v="Outdoor Research Bug Bivy"/>
    <x v="12"/>
    <n v="79"/>
    <x v="7"/>
    <n v="711"/>
    <x v="5"/>
    <x v="43"/>
    <x v="0"/>
  </r>
  <r>
    <n v="1727"/>
    <x v="211"/>
    <x v="7"/>
    <s v="Big Agnes Copper Spur 2 Footprint"/>
    <x v="0"/>
    <n v="60"/>
    <x v="8"/>
    <n v="300"/>
    <x v="1"/>
    <x v="12"/>
    <x v="1"/>
  </r>
  <r>
    <n v="1728"/>
    <x v="211"/>
    <x v="9"/>
    <s v="The North Face Triangle Gear Loft"/>
    <x v="3"/>
    <n v="20"/>
    <x v="4"/>
    <n v="80"/>
    <x v="7"/>
    <x v="41"/>
    <x v="3"/>
  </r>
  <r>
    <n v="1729"/>
    <x v="211"/>
    <x v="4"/>
    <s v="Eureka Copper Canyon 8 Tent"/>
    <x v="4"/>
    <n v="379"/>
    <x v="5"/>
    <n v="3790"/>
    <x v="2"/>
    <x v="35"/>
    <x v="2"/>
  </r>
  <r>
    <n v="1730"/>
    <x v="211"/>
    <x v="3"/>
    <s v="Big Agnes Wyoming Trail SL2 Tent"/>
    <x v="0"/>
    <n v="499.95"/>
    <x v="7"/>
    <n v="4499.55"/>
    <x v="9"/>
    <x v="44"/>
    <x v="0"/>
  </r>
  <r>
    <n v="1731"/>
    <x v="211"/>
    <x v="15"/>
    <s v="Kelty Gunnison 1.2 Footprint"/>
    <x v="10"/>
    <n v="34.950000000000003"/>
    <x v="0"/>
    <n v="69.900000000000006"/>
    <x v="8"/>
    <x v="40"/>
    <x v="2"/>
  </r>
  <r>
    <n v="1732"/>
    <x v="211"/>
    <x v="2"/>
    <s v="Hennessy Hammock Explorer Deluxe Asym Zip"/>
    <x v="7"/>
    <n v="229.95"/>
    <x v="4"/>
    <n v="919.8"/>
    <x v="4"/>
    <x v="24"/>
    <x v="3"/>
  </r>
  <r>
    <n v="1733"/>
    <x v="211"/>
    <x v="11"/>
    <s v="Kelty Salida 4 Footprint"/>
    <x v="10"/>
    <n v="44.95"/>
    <x v="4"/>
    <n v="179.8"/>
    <x v="6"/>
    <x v="20"/>
    <x v="2"/>
  </r>
  <r>
    <n v="1734"/>
    <x v="211"/>
    <x v="12"/>
    <s v="Big Agnes Seedhouse SL3 Tent"/>
    <x v="0"/>
    <n v="399.95"/>
    <x v="4"/>
    <n v="1599.8"/>
    <x v="9"/>
    <x v="35"/>
    <x v="2"/>
  </r>
  <r>
    <n v="1735"/>
    <x v="211"/>
    <x v="11"/>
    <s v="Big Agnes String Ridge 2 Footprint"/>
    <x v="0"/>
    <n v="60"/>
    <x v="7"/>
    <n v="540"/>
    <x v="0"/>
    <x v="10"/>
    <x v="3"/>
  </r>
  <r>
    <n v="1736"/>
    <x v="212"/>
    <x v="11"/>
    <s v="Big Agnes Fly Creek UL1 Footprint"/>
    <x v="0"/>
    <n v="50"/>
    <x v="1"/>
    <n v="350"/>
    <x v="4"/>
    <x v="20"/>
    <x v="2"/>
  </r>
  <r>
    <n v="1737"/>
    <x v="212"/>
    <x v="2"/>
    <s v="The North Face Kings Canyon 3 Footprint"/>
    <x v="3"/>
    <n v="50"/>
    <x v="5"/>
    <n v="500"/>
    <x v="9"/>
    <x v="44"/>
    <x v="0"/>
  </r>
  <r>
    <n v="1738"/>
    <x v="212"/>
    <x v="3"/>
    <s v="Kelty Trail Ridge 3 Tent"/>
    <x v="10"/>
    <n v="209.95"/>
    <x v="2"/>
    <n v="209.95"/>
    <x v="4"/>
    <x v="32"/>
    <x v="0"/>
  </r>
  <r>
    <n v="1739"/>
    <x v="212"/>
    <x v="16"/>
    <s v="Marmot Astral 2P Tent"/>
    <x v="8"/>
    <n v="389"/>
    <x v="7"/>
    <n v="3501"/>
    <x v="7"/>
    <x v="13"/>
    <x v="2"/>
  </r>
  <r>
    <n v="1740"/>
    <x v="213"/>
    <x v="5"/>
    <s v="Big Agnes Scout UL2 Footprint"/>
    <x v="0"/>
    <n v="60"/>
    <x v="8"/>
    <n v="300"/>
    <x v="2"/>
    <x v="15"/>
    <x v="0"/>
  </r>
  <r>
    <n v="1741"/>
    <x v="213"/>
    <x v="7"/>
    <s v="MSR Ultralight Utility Cord Kit"/>
    <x v="1"/>
    <n v="19.95"/>
    <x v="3"/>
    <n v="159.6"/>
    <x v="6"/>
    <x v="0"/>
    <x v="0"/>
  </r>
  <r>
    <n v="1742"/>
    <x v="213"/>
    <x v="1"/>
    <s v="Marmot Eos 1 Tent"/>
    <x v="8"/>
    <n v="249"/>
    <x v="1"/>
    <n v="1743"/>
    <x v="6"/>
    <x v="45"/>
    <x v="3"/>
  </r>
  <r>
    <n v="1743"/>
    <x v="213"/>
    <x v="8"/>
    <s v="Big Agnes Jack Rabbit SL1 Tent"/>
    <x v="0"/>
    <n v="279.95"/>
    <x v="0"/>
    <n v="559.9"/>
    <x v="1"/>
    <x v="23"/>
    <x v="1"/>
  </r>
  <r>
    <n v="1744"/>
    <x v="213"/>
    <x v="13"/>
    <s v="The North Face Mica FL 1 Tent"/>
    <x v="3"/>
    <n v="329"/>
    <x v="3"/>
    <n v="2632"/>
    <x v="5"/>
    <x v="20"/>
    <x v="2"/>
  </r>
  <r>
    <n v="1745"/>
    <x v="213"/>
    <x v="16"/>
    <s v="Marmot Limestone 4P Tent"/>
    <x v="8"/>
    <n v="339"/>
    <x v="3"/>
    <n v="2712"/>
    <x v="4"/>
    <x v="37"/>
    <x v="2"/>
  </r>
  <r>
    <n v="1746"/>
    <x v="213"/>
    <x v="5"/>
    <s v="MSR Carbon Reflex 2 Footprint"/>
    <x v="1"/>
    <n v="39.950000000000003"/>
    <x v="6"/>
    <n v="239.70000000000002"/>
    <x v="1"/>
    <x v="0"/>
    <x v="0"/>
  </r>
  <r>
    <n v="1747"/>
    <x v="213"/>
    <x v="8"/>
    <s v="Big Agnes Flying Diamond 8 Footprint"/>
    <x v="0"/>
    <n v="75"/>
    <x v="4"/>
    <n v="300"/>
    <x v="1"/>
    <x v="30"/>
    <x v="3"/>
  </r>
  <r>
    <n v="1748"/>
    <x v="214"/>
    <x v="7"/>
    <s v="Marmot Astral 2P Footprint"/>
    <x v="8"/>
    <n v="60"/>
    <x v="6"/>
    <n v="360"/>
    <x v="9"/>
    <x v="47"/>
    <x v="1"/>
  </r>
  <r>
    <n v="1749"/>
    <x v="214"/>
    <x v="14"/>
    <s v="Outdoor Research Alpine Bivy"/>
    <x v="12"/>
    <n v="239"/>
    <x v="9"/>
    <n v="717"/>
    <x v="6"/>
    <x v="31"/>
    <x v="1"/>
  </r>
  <r>
    <n v="1750"/>
    <x v="214"/>
    <x v="13"/>
    <s v="Outdoor Research Highland Bivy Sack"/>
    <x v="12"/>
    <n v="159"/>
    <x v="4"/>
    <n v="636"/>
    <x v="8"/>
    <x v="21"/>
    <x v="3"/>
  </r>
  <r>
    <n v="1751"/>
    <x v="214"/>
    <x v="16"/>
    <s v="The North Face Kings Canyon 2 Tent"/>
    <x v="3"/>
    <n v="329"/>
    <x v="8"/>
    <n v="1645"/>
    <x v="9"/>
    <x v="5"/>
    <x v="3"/>
  </r>
  <r>
    <n v="1752"/>
    <x v="214"/>
    <x v="6"/>
    <s v="Big Agnes Scout UL2 Footprint"/>
    <x v="0"/>
    <n v="60"/>
    <x v="9"/>
    <n v="180"/>
    <x v="5"/>
    <x v="46"/>
    <x v="0"/>
  </r>
  <r>
    <n v="1753"/>
    <x v="215"/>
    <x v="0"/>
    <s v="Big Agnes Copper Spur UL4 Tent"/>
    <x v="0"/>
    <n v="599.95000000000005"/>
    <x v="8"/>
    <n v="2999.75"/>
    <x v="7"/>
    <x v="21"/>
    <x v="3"/>
  </r>
  <r>
    <n v="1754"/>
    <x v="215"/>
    <x v="6"/>
    <s v="The North Face Mica FL 1 Footprint"/>
    <x v="3"/>
    <n v="45"/>
    <x v="0"/>
    <n v="90"/>
    <x v="2"/>
    <x v="17"/>
    <x v="3"/>
  </r>
  <r>
    <n v="1755"/>
    <x v="215"/>
    <x v="5"/>
    <s v="Kelty Frontier 6 Tent"/>
    <x v="10"/>
    <n v="1199.95"/>
    <x v="6"/>
    <n v="7199.7000000000007"/>
    <x v="0"/>
    <x v="12"/>
    <x v="1"/>
  </r>
  <r>
    <n v="1756"/>
    <x v="215"/>
    <x v="8"/>
    <s v="Mountain Hardwear Drifter 3 DP Tent"/>
    <x v="11"/>
    <n v="285"/>
    <x v="7"/>
    <n v="2565"/>
    <x v="6"/>
    <x v="36"/>
    <x v="2"/>
  </r>
  <r>
    <n v="1757"/>
    <x v="215"/>
    <x v="7"/>
    <s v="Big Agnes Mad House 4 Footprint"/>
    <x v="0"/>
    <n v="50"/>
    <x v="1"/>
    <n v="350"/>
    <x v="3"/>
    <x v="31"/>
    <x v="1"/>
  </r>
  <r>
    <n v="1758"/>
    <x v="215"/>
    <x v="15"/>
    <s v="Marmot Traillight 2P Tent"/>
    <x v="8"/>
    <n v="199"/>
    <x v="7"/>
    <n v="1791"/>
    <x v="8"/>
    <x v="27"/>
    <x v="0"/>
  </r>
  <r>
    <n v="1759"/>
    <x v="215"/>
    <x v="16"/>
    <s v="Big Agnes Copper Spur UL4 Footprint"/>
    <x v="0"/>
    <n v="80"/>
    <x v="8"/>
    <n v="400"/>
    <x v="0"/>
    <x v="47"/>
    <x v="1"/>
  </r>
  <r>
    <n v="1760"/>
    <x v="215"/>
    <x v="10"/>
    <s v="NEMO Losi 3 Footprint"/>
    <x v="6"/>
    <n v="39.950000000000003"/>
    <x v="2"/>
    <n v="39.950000000000003"/>
    <x v="7"/>
    <x v="3"/>
    <x v="2"/>
  </r>
  <r>
    <n v="1761"/>
    <x v="215"/>
    <x v="2"/>
    <s v="Mountain Hardwear Trango 3.1 Footprint"/>
    <x v="11"/>
    <n v="85"/>
    <x v="8"/>
    <n v="425"/>
    <x v="0"/>
    <x v="49"/>
    <x v="3"/>
  </r>
  <r>
    <n v="1762"/>
    <x v="215"/>
    <x v="15"/>
    <s v="Big Agnes Fly Creek UL3 Footprint"/>
    <x v="0"/>
    <n v="70"/>
    <x v="0"/>
    <n v="140"/>
    <x v="6"/>
    <x v="26"/>
    <x v="0"/>
  </r>
  <r>
    <n v="1763"/>
    <x v="216"/>
    <x v="2"/>
    <s v="Big Agnes Fishhook UL2 Footprint"/>
    <x v="0"/>
    <n v="60"/>
    <x v="1"/>
    <n v="420"/>
    <x v="0"/>
    <x v="47"/>
    <x v="1"/>
  </r>
  <r>
    <n v="1764"/>
    <x v="216"/>
    <x v="8"/>
    <s v="Big Agnes Copper Spur UL4 Tent"/>
    <x v="0"/>
    <n v="599.95000000000005"/>
    <x v="1"/>
    <n v="4199.6500000000005"/>
    <x v="8"/>
    <x v="22"/>
    <x v="3"/>
  </r>
  <r>
    <n v="1765"/>
    <x v="216"/>
    <x v="12"/>
    <s v="Kelty Salida 4 Footprint"/>
    <x v="10"/>
    <n v="44.95"/>
    <x v="4"/>
    <n v="179.8"/>
    <x v="5"/>
    <x v="25"/>
    <x v="0"/>
  </r>
  <r>
    <n v="1766"/>
    <x v="216"/>
    <x v="12"/>
    <s v="Mountain Hardwear Hoop Dreams 4 Shelter"/>
    <x v="11"/>
    <n v="250"/>
    <x v="0"/>
    <n v="500"/>
    <x v="4"/>
    <x v="14"/>
    <x v="1"/>
  </r>
  <r>
    <n v="1767"/>
    <x v="216"/>
    <x v="7"/>
    <s v="Marmot Astral 3P Footprint"/>
    <x v="8"/>
    <n v="65"/>
    <x v="2"/>
    <n v="65"/>
    <x v="0"/>
    <x v="29"/>
    <x v="3"/>
  </r>
  <r>
    <n v="1768"/>
    <x v="216"/>
    <x v="14"/>
    <s v="Mountain Hardwear Direkt 2 Footprint"/>
    <x v="11"/>
    <n v="50"/>
    <x v="8"/>
    <n v="250"/>
    <x v="2"/>
    <x v="47"/>
    <x v="1"/>
  </r>
  <r>
    <n v="1769"/>
    <x v="216"/>
    <x v="11"/>
    <s v="Big Agnes Jack Rabbit SL3 Footprint"/>
    <x v="0"/>
    <n v="60"/>
    <x v="4"/>
    <n v="240"/>
    <x v="1"/>
    <x v="13"/>
    <x v="2"/>
  </r>
  <r>
    <n v="1770"/>
    <x v="217"/>
    <x v="7"/>
    <s v="Big Agnes Copper Spur UL1 Tent"/>
    <x v="0"/>
    <n v="349.95"/>
    <x v="7"/>
    <n v="3149.5499999999997"/>
    <x v="3"/>
    <x v="29"/>
    <x v="3"/>
  </r>
  <r>
    <n v="1771"/>
    <x v="217"/>
    <x v="11"/>
    <s v="The North Face Phoenix 3 Footprint"/>
    <x v="3"/>
    <n v="45"/>
    <x v="0"/>
    <n v="90"/>
    <x v="0"/>
    <x v="30"/>
    <x v="3"/>
  </r>
  <r>
    <n v="1772"/>
    <x v="217"/>
    <x v="9"/>
    <s v="Mountain Hardwear Direkt 2 Footprint"/>
    <x v="11"/>
    <n v="50"/>
    <x v="6"/>
    <n v="300"/>
    <x v="6"/>
    <x v="1"/>
    <x v="1"/>
  </r>
  <r>
    <n v="1773"/>
    <x v="217"/>
    <x v="10"/>
    <s v="The North Face Mountain Manor 8 Tent"/>
    <x v="3"/>
    <n v="639"/>
    <x v="9"/>
    <n v="1917"/>
    <x v="8"/>
    <x v="4"/>
    <x v="1"/>
  </r>
  <r>
    <n v="1774"/>
    <x v="217"/>
    <x v="13"/>
    <s v="Big Agnes Wyoming Trail 4 Tent"/>
    <x v="0"/>
    <n v="499.95"/>
    <x v="8"/>
    <n v="2499.75"/>
    <x v="3"/>
    <x v="22"/>
    <x v="3"/>
  </r>
  <r>
    <n v="1775"/>
    <x v="217"/>
    <x v="15"/>
    <s v="The North Face Mica FL 2 Tent"/>
    <x v="3"/>
    <n v="379"/>
    <x v="9"/>
    <n v="1137"/>
    <x v="7"/>
    <x v="22"/>
    <x v="3"/>
  </r>
  <r>
    <n v="1776"/>
    <x v="217"/>
    <x v="14"/>
    <s v="MSR Hubba Hubba 2P Tent"/>
    <x v="1"/>
    <n v="329.95"/>
    <x v="4"/>
    <n v="1319.8"/>
    <x v="4"/>
    <x v="19"/>
    <x v="3"/>
  </r>
  <r>
    <n v="1777"/>
    <x v="217"/>
    <x v="11"/>
    <s v="Marmot Limelight 3P Tent"/>
    <x v="8"/>
    <n v="279"/>
    <x v="3"/>
    <n v="2232"/>
    <x v="0"/>
    <x v="36"/>
    <x v="2"/>
  </r>
  <r>
    <n v="1778"/>
    <x v="218"/>
    <x v="0"/>
    <s v="Easton Mountain Products Rimrock 3P Footprint"/>
    <x v="9"/>
    <n v="35"/>
    <x v="0"/>
    <n v="70"/>
    <x v="5"/>
    <x v="44"/>
    <x v="0"/>
  </r>
  <r>
    <n v="1779"/>
    <x v="218"/>
    <x v="10"/>
    <s v="The North Face VE-25 Tent"/>
    <x v="3"/>
    <n v="619"/>
    <x v="3"/>
    <n v="4952"/>
    <x v="0"/>
    <x v="13"/>
    <x v="2"/>
  </r>
  <r>
    <n v="1780"/>
    <x v="218"/>
    <x v="10"/>
    <s v="Kelty Trail Ridge 3 Tent"/>
    <x v="10"/>
    <n v="209.95"/>
    <x v="3"/>
    <n v="1679.6"/>
    <x v="1"/>
    <x v="40"/>
    <x v="2"/>
  </r>
  <r>
    <n v="1781"/>
    <x v="218"/>
    <x v="10"/>
    <s v="Exped Ergo Hammock Combi"/>
    <x v="5"/>
    <n v="379"/>
    <x v="4"/>
    <n v="1516"/>
    <x v="9"/>
    <x v="33"/>
    <x v="0"/>
  </r>
  <r>
    <n v="1782"/>
    <x v="218"/>
    <x v="2"/>
    <s v="Big Agnes Flying Diamond 8 Tent"/>
    <x v="0"/>
    <n v="639.95000000000005"/>
    <x v="3"/>
    <n v="5119.6000000000004"/>
    <x v="9"/>
    <x v="12"/>
    <x v="1"/>
  </r>
  <r>
    <n v="1783"/>
    <x v="219"/>
    <x v="15"/>
    <s v="The North Face Kings Canyon 3 Footprint"/>
    <x v="3"/>
    <n v="50"/>
    <x v="5"/>
    <n v="500"/>
    <x v="7"/>
    <x v="20"/>
    <x v="2"/>
  </r>
  <r>
    <n v="1784"/>
    <x v="219"/>
    <x v="13"/>
    <s v="Mountain Hardwear Drifter 2 DP Tent"/>
    <x v="11"/>
    <n v="235"/>
    <x v="1"/>
    <n v="1645"/>
    <x v="1"/>
    <x v="46"/>
    <x v="0"/>
  </r>
  <r>
    <n v="1785"/>
    <x v="219"/>
    <x v="7"/>
    <s v="The North Face Square Gear Loft"/>
    <x v="3"/>
    <n v="20"/>
    <x v="7"/>
    <n v="180"/>
    <x v="3"/>
    <x v="30"/>
    <x v="3"/>
  </r>
  <r>
    <n v="1786"/>
    <x v="219"/>
    <x v="11"/>
    <s v="Eureka Copper Canyon 8 Tent"/>
    <x v="4"/>
    <n v="379"/>
    <x v="0"/>
    <n v="758"/>
    <x v="6"/>
    <x v="20"/>
    <x v="2"/>
  </r>
  <r>
    <n v="1787"/>
    <x v="220"/>
    <x v="9"/>
    <s v="The North Face Tadpole 23 Tent"/>
    <x v="3"/>
    <n v="219"/>
    <x v="5"/>
    <n v="2190"/>
    <x v="6"/>
    <x v="6"/>
    <x v="2"/>
  </r>
  <r>
    <n v="1788"/>
    <x v="220"/>
    <x v="12"/>
    <s v="Kelty Tailgater IPA Shelter"/>
    <x v="10"/>
    <n v="149.94999999999999"/>
    <x v="5"/>
    <n v="1499.5"/>
    <x v="2"/>
    <x v="1"/>
    <x v="1"/>
  </r>
  <r>
    <n v="1789"/>
    <x v="220"/>
    <x v="1"/>
    <s v="Kelty Salida 2 Footprint"/>
    <x v="10"/>
    <n v="34.950000000000003"/>
    <x v="5"/>
    <n v="349.5"/>
    <x v="9"/>
    <x v="16"/>
    <x v="3"/>
  </r>
  <r>
    <n v="1790"/>
    <x v="220"/>
    <x v="11"/>
    <s v="Kelty Acadia 6 Tent"/>
    <x v="10"/>
    <n v="249.95"/>
    <x v="6"/>
    <n v="1499.6999999999998"/>
    <x v="0"/>
    <x v="36"/>
    <x v="2"/>
  </r>
  <r>
    <n v="1791"/>
    <x v="220"/>
    <x v="7"/>
    <s v="MSR Hubba Footprint"/>
    <x v="1"/>
    <n v="39.950000000000003"/>
    <x v="0"/>
    <n v="79.900000000000006"/>
    <x v="7"/>
    <x v="31"/>
    <x v="1"/>
  </r>
  <r>
    <n v="1792"/>
    <x v="221"/>
    <x v="0"/>
    <s v="Big Agnes String Ridge 2 Tent"/>
    <x v="0"/>
    <n v="599.95000000000005"/>
    <x v="2"/>
    <n v="599.95000000000005"/>
    <x v="6"/>
    <x v="45"/>
    <x v="3"/>
  </r>
  <r>
    <n v="1793"/>
    <x v="221"/>
    <x v="1"/>
    <s v="Kelty Gunnison 4.2 Footprint"/>
    <x v="10"/>
    <n v="59.95"/>
    <x v="1"/>
    <n v="419.65000000000003"/>
    <x v="1"/>
    <x v="6"/>
    <x v="2"/>
  </r>
  <r>
    <n v="1794"/>
    <x v="221"/>
    <x v="14"/>
    <s v="Big Agnes Scout UL2 Footprint"/>
    <x v="0"/>
    <n v="60"/>
    <x v="2"/>
    <n v="60"/>
    <x v="0"/>
    <x v="15"/>
    <x v="0"/>
  </r>
  <r>
    <n v="1795"/>
    <x v="221"/>
    <x v="9"/>
    <s v="Big Agnes Wyoming Trail 4 Footprint"/>
    <x v="0"/>
    <n v="70"/>
    <x v="4"/>
    <n v="280"/>
    <x v="1"/>
    <x v="23"/>
    <x v="1"/>
  </r>
  <r>
    <n v="1796"/>
    <x v="221"/>
    <x v="6"/>
    <s v="Big Agnes Lone Spring 3 Tent"/>
    <x v="0"/>
    <n v="249.95"/>
    <x v="2"/>
    <n v="249.95"/>
    <x v="0"/>
    <x v="33"/>
    <x v="0"/>
  </r>
  <r>
    <n v="1797"/>
    <x v="221"/>
    <x v="9"/>
    <s v="Big Agnes Big House 4 Vestibule"/>
    <x v="0"/>
    <n v="99.95"/>
    <x v="9"/>
    <n v="299.85000000000002"/>
    <x v="4"/>
    <x v="16"/>
    <x v="3"/>
  </r>
  <r>
    <n v="1798"/>
    <x v="221"/>
    <x v="16"/>
    <s v="The North Face Phoenix 3 Tent"/>
    <x v="3"/>
    <n v="389"/>
    <x v="8"/>
    <n v="1945"/>
    <x v="8"/>
    <x v="33"/>
    <x v="0"/>
  </r>
  <r>
    <n v="1799"/>
    <x v="221"/>
    <x v="11"/>
    <s v="Sierra Designs Mojo 2 Footprint"/>
    <x v="2"/>
    <n v="49.95"/>
    <x v="0"/>
    <n v="99.9"/>
    <x v="1"/>
    <x v="16"/>
    <x v="3"/>
  </r>
  <r>
    <n v="1800"/>
    <x v="221"/>
    <x v="8"/>
    <s v="Big Agnes Seedhouse SL1 Tent"/>
    <x v="0"/>
    <n v="269.95"/>
    <x v="4"/>
    <n v="1079.8"/>
    <x v="8"/>
    <x v="24"/>
    <x v="3"/>
  </r>
  <r>
    <n v="1801"/>
    <x v="221"/>
    <x v="1"/>
    <s v="Big Agnes Tensleep Station 6 Footprint"/>
    <x v="0"/>
    <n v="55"/>
    <x v="3"/>
    <n v="440"/>
    <x v="8"/>
    <x v="18"/>
    <x v="1"/>
  </r>
  <r>
    <n v="1802"/>
    <x v="222"/>
    <x v="12"/>
    <s v="Kelty Salida 2 Tent"/>
    <x v="10"/>
    <n v="159.94999999999999"/>
    <x v="4"/>
    <n v="639.79999999999995"/>
    <x v="2"/>
    <x v="41"/>
    <x v="3"/>
  </r>
  <r>
    <n v="1803"/>
    <x v="222"/>
    <x v="8"/>
    <s v="Big Agnes Mad House 4 Footprint"/>
    <x v="0"/>
    <n v="50"/>
    <x v="1"/>
    <n v="350"/>
    <x v="7"/>
    <x v="15"/>
    <x v="0"/>
  </r>
  <r>
    <n v="1804"/>
    <x v="222"/>
    <x v="16"/>
    <s v="Marmot Limestone 6P Tent"/>
    <x v="8"/>
    <n v="449"/>
    <x v="8"/>
    <n v="2245"/>
    <x v="8"/>
    <x v="12"/>
    <x v="1"/>
  </r>
  <r>
    <n v="1805"/>
    <x v="222"/>
    <x v="7"/>
    <s v="Kelty Cabana - Large"/>
    <x v="10"/>
    <n v="99.95"/>
    <x v="2"/>
    <n v="99.95"/>
    <x v="7"/>
    <x v="25"/>
    <x v="0"/>
  </r>
  <r>
    <n v="1806"/>
    <x v="222"/>
    <x v="16"/>
    <s v="Sierra Designs Mojo 2 Footprint"/>
    <x v="2"/>
    <n v="49.95"/>
    <x v="4"/>
    <n v="199.8"/>
    <x v="9"/>
    <x v="37"/>
    <x v="2"/>
  </r>
  <r>
    <n v="1807"/>
    <x v="222"/>
    <x v="12"/>
    <s v="Kelty Gunnison 4.2 Tent"/>
    <x v="10"/>
    <n v="289.95"/>
    <x v="6"/>
    <n v="1739.6999999999998"/>
    <x v="9"/>
    <x v="1"/>
    <x v="1"/>
  </r>
  <r>
    <n v="1808"/>
    <x v="222"/>
    <x v="9"/>
    <s v="Outdoor Research Bug Bivy"/>
    <x v="12"/>
    <n v="79"/>
    <x v="8"/>
    <n v="395"/>
    <x v="5"/>
    <x v="31"/>
    <x v="1"/>
  </r>
  <r>
    <n v="1809"/>
    <x v="222"/>
    <x v="7"/>
    <s v="Kelty Salida 4 Tent"/>
    <x v="10"/>
    <n v="229.95"/>
    <x v="1"/>
    <n v="1609.6499999999999"/>
    <x v="1"/>
    <x v="29"/>
    <x v="3"/>
  </r>
  <r>
    <n v="1810"/>
    <x v="222"/>
    <x v="3"/>
    <s v="Big Agnes Big House 4 Footprint"/>
    <x v="0"/>
    <n v="50"/>
    <x v="0"/>
    <n v="100"/>
    <x v="7"/>
    <x v="3"/>
    <x v="2"/>
  </r>
  <r>
    <n v="1811"/>
    <x v="223"/>
    <x v="11"/>
    <s v="Hennessy Hammock Hyperlight Asym Zip Hammock"/>
    <x v="7"/>
    <n v="259.95"/>
    <x v="0"/>
    <n v="519.9"/>
    <x v="5"/>
    <x v="42"/>
    <x v="2"/>
  </r>
  <r>
    <n v="1812"/>
    <x v="223"/>
    <x v="2"/>
    <s v="MSR Ground Hog Stake"/>
    <x v="1"/>
    <n v="2.5"/>
    <x v="3"/>
    <n v="20"/>
    <x v="7"/>
    <x v="8"/>
    <x v="1"/>
  </r>
  <r>
    <n v="1813"/>
    <x v="223"/>
    <x v="14"/>
    <s v="Mountain Hardwear Hoopla/Hoop Dreams Center Pole"/>
    <x v="11"/>
    <n v="40"/>
    <x v="5"/>
    <n v="400"/>
    <x v="4"/>
    <x v="48"/>
    <x v="0"/>
  </r>
  <r>
    <n v="1814"/>
    <x v="223"/>
    <x v="10"/>
    <s v="MSR Carbon Reflex 2 Tent"/>
    <x v="1"/>
    <n v="499.95"/>
    <x v="6"/>
    <n v="2999.7"/>
    <x v="3"/>
    <x v="36"/>
    <x v="2"/>
  </r>
  <r>
    <n v="1815"/>
    <x v="223"/>
    <x v="18"/>
    <s v="Big Agnes Jack Rabbit SL2 Footprint"/>
    <x v="0"/>
    <n v="50"/>
    <x v="2"/>
    <n v="50"/>
    <x v="5"/>
    <x v="32"/>
    <x v="0"/>
  </r>
  <r>
    <n v="1816"/>
    <x v="223"/>
    <x v="2"/>
    <s v="Mountain Hardwear EV 3 Tent"/>
    <x v="11"/>
    <n v="825"/>
    <x v="0"/>
    <n v="1650"/>
    <x v="0"/>
    <x v="46"/>
    <x v="0"/>
  </r>
  <r>
    <n v="1817"/>
    <x v="223"/>
    <x v="3"/>
    <s v="Big Agnes Jack Rabbit SL3 Footprint"/>
    <x v="0"/>
    <n v="60"/>
    <x v="3"/>
    <n v="480"/>
    <x v="5"/>
    <x v="23"/>
    <x v="1"/>
  </r>
  <r>
    <n v="1818"/>
    <x v="223"/>
    <x v="0"/>
    <s v="Kelty Acadia 4 Footprint"/>
    <x v="10"/>
    <n v="39.950000000000003"/>
    <x v="5"/>
    <n v="399.5"/>
    <x v="8"/>
    <x v="48"/>
    <x v="0"/>
  </r>
  <r>
    <n v="1819"/>
    <x v="223"/>
    <x v="4"/>
    <s v="Big Agnes Fly Creek UL3 Footprint"/>
    <x v="0"/>
    <n v="70"/>
    <x v="3"/>
    <n v="560"/>
    <x v="3"/>
    <x v="5"/>
    <x v="3"/>
  </r>
  <r>
    <n v="1820"/>
    <x v="223"/>
    <x v="11"/>
    <s v="Exped Mira II Footprint"/>
    <x v="5"/>
    <n v="59"/>
    <x v="7"/>
    <n v="531"/>
    <x v="0"/>
    <x v="29"/>
    <x v="3"/>
  </r>
  <r>
    <n v="1821"/>
    <x v="223"/>
    <x v="3"/>
    <s v="Eureka Floor Saver Square - Medium"/>
    <x v="4"/>
    <n v="22"/>
    <x v="6"/>
    <n v="132"/>
    <x v="2"/>
    <x v="17"/>
    <x v="3"/>
  </r>
  <r>
    <n v="1822"/>
    <x v="223"/>
    <x v="0"/>
    <s v="NEMO Obi 3P Footprint"/>
    <x v="6"/>
    <n v="54.95"/>
    <x v="5"/>
    <n v="549.5"/>
    <x v="0"/>
    <x v="2"/>
    <x v="0"/>
  </r>
  <r>
    <n v="1823"/>
    <x v="223"/>
    <x v="4"/>
    <s v="Big Agnes Jack Rabbit SL3 Tent"/>
    <x v="0"/>
    <n v="369.95"/>
    <x v="5"/>
    <n v="3699.5"/>
    <x v="8"/>
    <x v="40"/>
    <x v="2"/>
  </r>
  <r>
    <n v="1824"/>
    <x v="223"/>
    <x v="7"/>
    <s v="The North Face Assault 2 Tent"/>
    <x v="3"/>
    <n v="439"/>
    <x v="4"/>
    <n v="1756"/>
    <x v="4"/>
    <x v="46"/>
    <x v="0"/>
  </r>
  <r>
    <n v="1825"/>
    <x v="223"/>
    <x v="0"/>
    <s v="Kelty Tailgater IPA Shelter"/>
    <x v="10"/>
    <n v="149.94999999999999"/>
    <x v="0"/>
    <n v="299.89999999999998"/>
    <x v="4"/>
    <x v="21"/>
    <x v="3"/>
  </r>
  <r>
    <n v="1826"/>
    <x v="223"/>
    <x v="16"/>
    <s v="Eureka Rectangular Floor Saver - Small"/>
    <x v="4"/>
    <n v="14"/>
    <x v="6"/>
    <n v="84"/>
    <x v="7"/>
    <x v="28"/>
    <x v="1"/>
  </r>
  <r>
    <n v="1827"/>
    <x v="224"/>
    <x v="16"/>
    <s v="Big Agnes Three Forks Shelter Wall"/>
    <x v="0"/>
    <n v="24.95"/>
    <x v="9"/>
    <n v="74.849999999999994"/>
    <x v="4"/>
    <x v="49"/>
    <x v="3"/>
  </r>
  <r>
    <n v="1828"/>
    <x v="224"/>
    <x v="6"/>
    <s v="The North Face Mountain Manor 6 Footprint"/>
    <x v="3"/>
    <n v="60"/>
    <x v="4"/>
    <n v="240"/>
    <x v="5"/>
    <x v="37"/>
    <x v="2"/>
  </r>
  <r>
    <n v="1829"/>
    <x v="224"/>
    <x v="9"/>
    <s v="Big Agnes Seedhouse SL1 Footprint"/>
    <x v="0"/>
    <n v="45"/>
    <x v="7"/>
    <n v="405"/>
    <x v="1"/>
    <x v="3"/>
    <x v="2"/>
  </r>
  <r>
    <n v="1830"/>
    <x v="224"/>
    <x v="15"/>
    <s v="NEMO Obi 1P Tent"/>
    <x v="6"/>
    <n v="349.95"/>
    <x v="1"/>
    <n v="2449.65"/>
    <x v="0"/>
    <x v="6"/>
    <x v="2"/>
  </r>
  <r>
    <n v="1831"/>
    <x v="224"/>
    <x v="14"/>
    <s v="Big Agnes Slater UL1+ Footprint"/>
    <x v="0"/>
    <n v="50"/>
    <x v="4"/>
    <n v="200"/>
    <x v="5"/>
    <x v="26"/>
    <x v="0"/>
  </r>
  <r>
    <n v="1832"/>
    <x v="224"/>
    <x v="11"/>
    <s v="NEMO Obi 1P Tent"/>
    <x v="6"/>
    <n v="349.95"/>
    <x v="5"/>
    <n v="3499.5"/>
    <x v="6"/>
    <x v="19"/>
    <x v="3"/>
  </r>
  <r>
    <n v="1833"/>
    <x v="224"/>
    <x v="18"/>
    <s v="Big Agnes Flying Diamond 6 Tent"/>
    <x v="0"/>
    <n v="539.95000000000005"/>
    <x v="4"/>
    <n v="2159.8000000000002"/>
    <x v="2"/>
    <x v="47"/>
    <x v="1"/>
  </r>
  <r>
    <n v="1834"/>
    <x v="224"/>
    <x v="17"/>
    <s v="Big Agnes Jack Rabbit SL3 Footprint"/>
    <x v="0"/>
    <n v="60"/>
    <x v="3"/>
    <n v="480"/>
    <x v="2"/>
    <x v="45"/>
    <x v="3"/>
  </r>
  <r>
    <n v="1835"/>
    <x v="224"/>
    <x v="8"/>
    <s v="NEMO Espri LE 3 Tent"/>
    <x v="6"/>
    <n v="329.95"/>
    <x v="9"/>
    <n v="989.84999999999991"/>
    <x v="9"/>
    <x v="41"/>
    <x v="3"/>
  </r>
  <r>
    <n v="1836"/>
    <x v="224"/>
    <x v="15"/>
    <s v="Big Agnes Jack Rabbit SL1 Footprint"/>
    <x v="0"/>
    <n v="40"/>
    <x v="7"/>
    <n v="360"/>
    <x v="4"/>
    <x v="23"/>
    <x v="1"/>
  </r>
  <r>
    <n v="1837"/>
    <x v="224"/>
    <x v="8"/>
    <s v="NEMO Obi 2P Tent"/>
    <x v="6"/>
    <n v="399.95"/>
    <x v="4"/>
    <n v="1599.8"/>
    <x v="1"/>
    <x v="49"/>
    <x v="3"/>
  </r>
  <r>
    <n v="1838"/>
    <x v="224"/>
    <x v="7"/>
    <s v="Marmot Aura 2P Footprint"/>
    <x v="8"/>
    <n v="55"/>
    <x v="9"/>
    <n v="165"/>
    <x v="1"/>
    <x v="45"/>
    <x v="3"/>
  </r>
  <r>
    <n v="1839"/>
    <x v="224"/>
    <x v="2"/>
    <s v="Easton Mountain Products Rimrock 2P Footprint"/>
    <x v="9"/>
    <n v="30"/>
    <x v="6"/>
    <n v="180"/>
    <x v="3"/>
    <x v="42"/>
    <x v="2"/>
  </r>
  <r>
    <n v="1840"/>
    <x v="225"/>
    <x v="10"/>
    <s v="Marmot Aura 2P Tent"/>
    <x v="8"/>
    <n v="359"/>
    <x v="1"/>
    <n v="2513"/>
    <x v="0"/>
    <x v="35"/>
    <x v="2"/>
  </r>
  <r>
    <n v="1841"/>
    <x v="225"/>
    <x v="15"/>
    <s v="Kelty Carport ESB Shelter"/>
    <x v="10"/>
    <n v="249.95"/>
    <x v="0"/>
    <n v="499.9"/>
    <x v="2"/>
    <x v="24"/>
    <x v="3"/>
  </r>
  <r>
    <n v="1842"/>
    <x v="225"/>
    <x v="7"/>
    <s v="NEMO Espri LE 2P Footprint"/>
    <x v="6"/>
    <n v="34.950000000000003"/>
    <x v="0"/>
    <n v="69.900000000000006"/>
    <x v="2"/>
    <x v="21"/>
    <x v="3"/>
  </r>
  <r>
    <n v="1843"/>
    <x v="225"/>
    <x v="2"/>
    <s v="Big Agnes Big House 6 Tent"/>
    <x v="0"/>
    <n v="359.95"/>
    <x v="1"/>
    <n v="2519.65"/>
    <x v="7"/>
    <x v="12"/>
    <x v="1"/>
  </r>
  <r>
    <n v="1844"/>
    <x v="225"/>
    <x v="3"/>
    <s v="Eureka Floor Saver Square - Medium"/>
    <x v="4"/>
    <n v="22"/>
    <x v="6"/>
    <n v="132"/>
    <x v="3"/>
    <x v="34"/>
    <x v="2"/>
  </r>
  <r>
    <n v="1845"/>
    <x v="225"/>
    <x v="13"/>
    <s v="Kelty Acadia 4 Footprint"/>
    <x v="10"/>
    <n v="39.950000000000003"/>
    <x v="9"/>
    <n v="119.85000000000001"/>
    <x v="6"/>
    <x v="7"/>
    <x v="3"/>
  </r>
  <r>
    <n v="1846"/>
    <x v="225"/>
    <x v="15"/>
    <s v="Big Agnes Big House 6 Vestibule"/>
    <x v="0"/>
    <n v="109.95"/>
    <x v="9"/>
    <n v="329.85"/>
    <x v="0"/>
    <x v="12"/>
    <x v="1"/>
  </r>
  <r>
    <n v="1847"/>
    <x v="225"/>
    <x v="8"/>
    <s v="Big Agnes Copper Spur UL4 Footprint"/>
    <x v="0"/>
    <n v="80"/>
    <x v="9"/>
    <n v="240"/>
    <x v="1"/>
    <x v="18"/>
    <x v="1"/>
  </r>
  <r>
    <n v="1848"/>
    <x v="226"/>
    <x v="14"/>
    <s v="Big Agnes Seedhouse SL1 Footprint"/>
    <x v="0"/>
    <n v="45"/>
    <x v="7"/>
    <n v="405"/>
    <x v="7"/>
    <x v="13"/>
    <x v="2"/>
  </r>
  <r>
    <n v="1849"/>
    <x v="226"/>
    <x v="1"/>
    <s v="Marmot Astral 3P Tent"/>
    <x v="8"/>
    <n v="459"/>
    <x v="5"/>
    <n v="4590"/>
    <x v="7"/>
    <x v="5"/>
    <x v="3"/>
  </r>
  <r>
    <n v="1850"/>
    <x v="226"/>
    <x v="6"/>
    <s v="The North Face Bastion 4 Footprint"/>
    <x v="3"/>
    <n v="50"/>
    <x v="1"/>
    <n v="350"/>
    <x v="3"/>
    <x v="17"/>
    <x v="3"/>
  </r>
  <r>
    <n v="1851"/>
    <x v="226"/>
    <x v="5"/>
    <s v="Eureka Copper Canyon 6 Tent"/>
    <x v="4"/>
    <n v="249"/>
    <x v="1"/>
    <n v="1743"/>
    <x v="9"/>
    <x v="7"/>
    <x v="3"/>
  </r>
  <r>
    <n v="1852"/>
    <x v="226"/>
    <x v="14"/>
    <s v="Big Agnes Fly Creek UL3 Footprint"/>
    <x v="0"/>
    <n v="70"/>
    <x v="6"/>
    <n v="420"/>
    <x v="6"/>
    <x v="47"/>
    <x v="1"/>
  </r>
  <r>
    <n v="1853"/>
    <x v="226"/>
    <x v="7"/>
    <s v="Marmot Limestone 6P Tent"/>
    <x v="8"/>
    <n v="449"/>
    <x v="4"/>
    <n v="1796"/>
    <x v="4"/>
    <x v="11"/>
    <x v="2"/>
  </r>
  <r>
    <n v="1854"/>
    <x v="226"/>
    <x v="4"/>
    <s v="Eureka Copper Canyon 4 Tent"/>
    <x v="4"/>
    <n v="199"/>
    <x v="1"/>
    <n v="1393"/>
    <x v="1"/>
    <x v="3"/>
    <x v="2"/>
  </r>
  <r>
    <n v="1855"/>
    <x v="227"/>
    <x v="4"/>
    <s v="NEMO Obi 3P Footprint"/>
    <x v="6"/>
    <n v="54.95"/>
    <x v="4"/>
    <n v="219.8"/>
    <x v="1"/>
    <x v="29"/>
    <x v="3"/>
  </r>
  <r>
    <n v="1856"/>
    <x v="227"/>
    <x v="15"/>
    <s v="Kelty Cabana - Large"/>
    <x v="10"/>
    <n v="99.95"/>
    <x v="3"/>
    <n v="799.6"/>
    <x v="4"/>
    <x v="41"/>
    <x v="3"/>
  </r>
  <r>
    <n v="1857"/>
    <x v="227"/>
    <x v="12"/>
    <s v="The North Face Kings Canyon 2 Tent"/>
    <x v="3"/>
    <n v="329"/>
    <x v="0"/>
    <n v="658"/>
    <x v="1"/>
    <x v="28"/>
    <x v="1"/>
  </r>
  <r>
    <n v="1858"/>
    <x v="227"/>
    <x v="7"/>
    <s v="Marmot Aura 2P Tent"/>
    <x v="8"/>
    <n v="359"/>
    <x v="8"/>
    <n v="1795"/>
    <x v="6"/>
    <x v="33"/>
    <x v="0"/>
  </r>
  <r>
    <n v="1859"/>
    <x v="227"/>
    <x v="13"/>
    <s v="Exped Scout Hammock Combi"/>
    <x v="5"/>
    <n v="199"/>
    <x v="1"/>
    <n v="1393"/>
    <x v="4"/>
    <x v="12"/>
    <x v="1"/>
  </r>
  <r>
    <n v="1860"/>
    <x v="227"/>
    <x v="18"/>
    <s v="Sierra Designs Mojo 2 Tent"/>
    <x v="2"/>
    <n v="399.95"/>
    <x v="4"/>
    <n v="1599.8"/>
    <x v="6"/>
    <x v="27"/>
    <x v="0"/>
  </r>
  <r>
    <n v="1861"/>
    <x v="227"/>
    <x v="5"/>
    <s v="NEMO Obi 1P Footprint"/>
    <x v="6"/>
    <n v="44.95"/>
    <x v="6"/>
    <n v="269.70000000000005"/>
    <x v="9"/>
    <x v="8"/>
    <x v="1"/>
  </r>
  <r>
    <n v="1862"/>
    <x v="228"/>
    <x v="11"/>
    <s v="The North Face Mountain 25 Footprint"/>
    <x v="3"/>
    <n v="50"/>
    <x v="8"/>
    <n v="250"/>
    <x v="1"/>
    <x v="43"/>
    <x v="0"/>
  </r>
  <r>
    <n v="1863"/>
    <x v="228"/>
    <x v="10"/>
    <s v="Big Agnes Slater UL2+ Tent"/>
    <x v="0"/>
    <n v="389.95"/>
    <x v="6"/>
    <n v="2339.6999999999998"/>
    <x v="1"/>
    <x v="37"/>
    <x v="2"/>
  </r>
  <r>
    <n v="1864"/>
    <x v="228"/>
    <x v="14"/>
    <s v="The North Face Kings Canyon 3 Footprint"/>
    <x v="3"/>
    <n v="50"/>
    <x v="1"/>
    <n v="350"/>
    <x v="5"/>
    <x v="28"/>
    <x v="1"/>
  </r>
  <r>
    <n v="1865"/>
    <x v="228"/>
    <x v="0"/>
    <s v="Kelty Gunnison 1.2 Tent"/>
    <x v="10"/>
    <n v="179.95"/>
    <x v="3"/>
    <n v="1439.6"/>
    <x v="5"/>
    <x v="38"/>
    <x v="0"/>
  </r>
  <r>
    <n v="1866"/>
    <x v="229"/>
    <x v="0"/>
    <s v="Big Agnes Wyoming Trail 4 Footprint"/>
    <x v="0"/>
    <n v="70"/>
    <x v="0"/>
    <n v="140"/>
    <x v="2"/>
    <x v="35"/>
    <x v="2"/>
  </r>
  <r>
    <n v="1867"/>
    <x v="229"/>
    <x v="9"/>
    <s v="Marmot Limelight 3P Tent"/>
    <x v="8"/>
    <n v="279"/>
    <x v="3"/>
    <n v="2232"/>
    <x v="8"/>
    <x v="42"/>
    <x v="2"/>
  </r>
  <r>
    <n v="1868"/>
    <x v="229"/>
    <x v="13"/>
    <s v="Marmot Limestone 4P Tent"/>
    <x v="8"/>
    <n v="339"/>
    <x v="6"/>
    <n v="2034"/>
    <x v="2"/>
    <x v="10"/>
    <x v="3"/>
  </r>
  <r>
    <n v="1869"/>
    <x v="229"/>
    <x v="8"/>
    <s v="The North Face Phoenix 2 Tent"/>
    <x v="3"/>
    <n v="329"/>
    <x v="1"/>
    <n v="2303"/>
    <x v="9"/>
    <x v="37"/>
    <x v="2"/>
  </r>
  <r>
    <n v="1870"/>
    <x v="229"/>
    <x v="2"/>
    <s v="Outdoor Research Aurora Bivy"/>
    <x v="12"/>
    <n v="199"/>
    <x v="2"/>
    <n v="199"/>
    <x v="4"/>
    <x v="42"/>
    <x v="2"/>
  </r>
  <r>
    <n v="1871"/>
    <x v="229"/>
    <x v="0"/>
    <s v="Marmot Limelight 3P Tent"/>
    <x v="8"/>
    <n v="279"/>
    <x v="1"/>
    <n v="1953"/>
    <x v="3"/>
    <x v="49"/>
    <x v="3"/>
  </r>
  <r>
    <n v="1872"/>
    <x v="229"/>
    <x v="8"/>
    <s v="Big Agnes Tensleep Station 6 Tent"/>
    <x v="0"/>
    <n v="449.95"/>
    <x v="6"/>
    <n v="2699.7"/>
    <x v="8"/>
    <x v="8"/>
    <x v="1"/>
  </r>
  <r>
    <n v="1873"/>
    <x v="230"/>
    <x v="15"/>
    <s v="Big Agnes Flying Diamond 4 Tent"/>
    <x v="0"/>
    <n v="439.95"/>
    <x v="6"/>
    <n v="2639.7"/>
    <x v="3"/>
    <x v="5"/>
    <x v="3"/>
  </r>
  <r>
    <n v="1874"/>
    <x v="230"/>
    <x v="8"/>
    <s v="Hennessy Hammock Explorer Ultralight Asym Zip Hammock"/>
    <x v="7"/>
    <n v="269.95"/>
    <x v="9"/>
    <n v="809.84999999999991"/>
    <x v="6"/>
    <x v="48"/>
    <x v="0"/>
  </r>
  <r>
    <n v="1875"/>
    <x v="230"/>
    <x v="0"/>
    <s v="Marmot Limelight 4P Tent"/>
    <x v="8"/>
    <n v="359"/>
    <x v="8"/>
    <n v="1795"/>
    <x v="1"/>
    <x v="36"/>
    <x v="2"/>
  </r>
  <r>
    <n v="1876"/>
    <x v="230"/>
    <x v="12"/>
    <s v="Big Agnes Copper Spur UL4 Footprint"/>
    <x v="0"/>
    <n v="80"/>
    <x v="9"/>
    <n v="240"/>
    <x v="9"/>
    <x v="12"/>
    <x v="1"/>
  </r>
  <r>
    <n v="1877"/>
    <x v="230"/>
    <x v="14"/>
    <s v="MSR CamRing Cord Tensioners - 4 Pack"/>
    <x v="1"/>
    <n v="12.95"/>
    <x v="3"/>
    <n v="103.6"/>
    <x v="8"/>
    <x v="23"/>
    <x v="1"/>
  </r>
  <r>
    <n v="1878"/>
    <x v="230"/>
    <x v="15"/>
    <s v="Easton Mountain Products Kilo 3P Tent"/>
    <x v="9"/>
    <n v="499"/>
    <x v="6"/>
    <n v="2994"/>
    <x v="7"/>
    <x v="40"/>
    <x v="2"/>
  </r>
  <r>
    <n v="1879"/>
    <x v="230"/>
    <x v="2"/>
    <s v="Big Agnes Lone Spring 2 Tent"/>
    <x v="0"/>
    <n v="199.95"/>
    <x v="3"/>
    <n v="1599.6"/>
    <x v="0"/>
    <x v="35"/>
    <x v="2"/>
  </r>
  <r>
    <n v="1880"/>
    <x v="230"/>
    <x v="17"/>
    <s v="Marmot Firefly 2P Tent"/>
    <x v="8"/>
    <n v="319"/>
    <x v="9"/>
    <n v="957"/>
    <x v="2"/>
    <x v="16"/>
    <x v="3"/>
  </r>
  <r>
    <n v="1881"/>
    <x v="230"/>
    <x v="17"/>
    <s v="Marmot Limelight 3P Tent"/>
    <x v="8"/>
    <n v="279"/>
    <x v="6"/>
    <n v="1674"/>
    <x v="6"/>
    <x v="33"/>
    <x v="0"/>
  </r>
  <r>
    <n v="1882"/>
    <x v="230"/>
    <x v="1"/>
    <s v="Sierra Designs Mojo 3 Footprint"/>
    <x v="2"/>
    <n v="59.95"/>
    <x v="5"/>
    <n v="599.5"/>
    <x v="7"/>
    <x v="38"/>
    <x v="0"/>
  </r>
  <r>
    <n v="1883"/>
    <x v="231"/>
    <x v="15"/>
    <s v="MSR Universal Gear Loft"/>
    <x v="1"/>
    <n v="27.95"/>
    <x v="6"/>
    <n v="167.7"/>
    <x v="5"/>
    <x v="2"/>
    <x v="0"/>
  </r>
  <r>
    <n v="1884"/>
    <x v="231"/>
    <x v="6"/>
    <s v="Marmot Astral 3P Footprint"/>
    <x v="8"/>
    <n v="65"/>
    <x v="2"/>
    <n v="65"/>
    <x v="7"/>
    <x v="36"/>
    <x v="2"/>
  </r>
  <r>
    <n v="1885"/>
    <x v="231"/>
    <x v="1"/>
    <s v="Big Agnes Flying Diamond 8 Footprint"/>
    <x v="0"/>
    <n v="75"/>
    <x v="4"/>
    <n v="300"/>
    <x v="7"/>
    <x v="28"/>
    <x v="1"/>
  </r>
  <r>
    <n v="1886"/>
    <x v="231"/>
    <x v="0"/>
    <s v="Eureka Copper Canyon 6 Tent"/>
    <x v="4"/>
    <n v="249"/>
    <x v="7"/>
    <n v="2241"/>
    <x v="8"/>
    <x v="17"/>
    <x v="3"/>
  </r>
  <r>
    <n v="1887"/>
    <x v="231"/>
    <x v="3"/>
    <s v="Exped Mira III Tent"/>
    <x v="5"/>
    <n v="439"/>
    <x v="1"/>
    <n v="3073"/>
    <x v="9"/>
    <x v="9"/>
    <x v="1"/>
  </r>
  <r>
    <n v="1888"/>
    <x v="232"/>
    <x v="15"/>
    <s v="NEMO Losi 3P Tent"/>
    <x v="6"/>
    <n v="349.95"/>
    <x v="3"/>
    <n v="2799.6"/>
    <x v="9"/>
    <x v="4"/>
    <x v="1"/>
  </r>
  <r>
    <n v="1889"/>
    <x v="232"/>
    <x v="10"/>
    <s v="Outdoor Research Aurora Bivy"/>
    <x v="12"/>
    <n v="199"/>
    <x v="7"/>
    <n v="1791"/>
    <x v="5"/>
    <x v="39"/>
    <x v="2"/>
  </r>
  <r>
    <n v="1890"/>
    <x v="232"/>
    <x v="10"/>
    <s v="The North Face Tadpole 23 Footprint"/>
    <x v="3"/>
    <n v="40"/>
    <x v="2"/>
    <n v="40"/>
    <x v="2"/>
    <x v="17"/>
    <x v="3"/>
  </r>
  <r>
    <n v="1891"/>
    <x v="232"/>
    <x v="3"/>
    <s v="MSR Backcountry Barn Tent"/>
    <x v="1"/>
    <n v="849.95"/>
    <x v="6"/>
    <n v="5099.7000000000007"/>
    <x v="8"/>
    <x v="17"/>
    <x v="3"/>
  </r>
  <r>
    <n v="1892"/>
    <x v="232"/>
    <x v="9"/>
    <s v="Big Agnes Seedhouse SL2 Footprint"/>
    <x v="0"/>
    <n v="55"/>
    <x v="8"/>
    <n v="275"/>
    <x v="9"/>
    <x v="25"/>
    <x v="0"/>
  </r>
  <r>
    <n v="1893"/>
    <x v="233"/>
    <x v="2"/>
    <s v="The North Face Bastion 4 Tent"/>
    <x v="3"/>
    <n v="799"/>
    <x v="3"/>
    <n v="6392"/>
    <x v="9"/>
    <x v="14"/>
    <x v="1"/>
  </r>
  <r>
    <n v="1894"/>
    <x v="233"/>
    <x v="17"/>
    <s v="Kelty Salida 2 Footprint"/>
    <x v="10"/>
    <n v="34.950000000000003"/>
    <x v="9"/>
    <n v="104.85000000000001"/>
    <x v="0"/>
    <x v="48"/>
    <x v="0"/>
  </r>
  <r>
    <n v="1895"/>
    <x v="233"/>
    <x v="6"/>
    <s v="Big Agnes Fishhook UL2 Tent"/>
    <x v="0"/>
    <n v="399.95"/>
    <x v="6"/>
    <n v="2399.6999999999998"/>
    <x v="1"/>
    <x v="16"/>
    <x v="3"/>
  </r>
  <r>
    <n v="1896"/>
    <x v="233"/>
    <x v="5"/>
    <s v="Kelty Gunnison 1.2 Footprint"/>
    <x v="10"/>
    <n v="34.950000000000003"/>
    <x v="4"/>
    <n v="139.80000000000001"/>
    <x v="4"/>
    <x v="14"/>
    <x v="1"/>
  </r>
  <r>
    <n v="1897"/>
    <x v="233"/>
    <x v="14"/>
    <s v="Big Agnes Fly Creek 2 UL Footprint"/>
    <x v="0"/>
    <n v="60"/>
    <x v="6"/>
    <n v="360"/>
    <x v="9"/>
    <x v="6"/>
    <x v="2"/>
  </r>
  <r>
    <n v="1898"/>
    <x v="233"/>
    <x v="18"/>
    <s v="Kelty Trail Ridge 2 Tent"/>
    <x v="10"/>
    <n v="179.95"/>
    <x v="7"/>
    <n v="1619.55"/>
    <x v="6"/>
    <x v="7"/>
    <x v="3"/>
  </r>
  <r>
    <n v="1899"/>
    <x v="233"/>
    <x v="16"/>
    <s v="Big Agnes Fly Creek UL4 Footprint"/>
    <x v="0"/>
    <n v="80"/>
    <x v="1"/>
    <n v="560"/>
    <x v="8"/>
    <x v="36"/>
    <x v="2"/>
  </r>
  <r>
    <n v="1900"/>
    <x v="233"/>
    <x v="14"/>
    <s v="Big Agnes Fly Creek 2 Platinum Tent"/>
    <x v="0"/>
    <n v="499.95"/>
    <x v="4"/>
    <n v="1999.8"/>
    <x v="5"/>
    <x v="1"/>
    <x v="1"/>
  </r>
  <r>
    <n v="1901"/>
    <x v="233"/>
    <x v="10"/>
    <s v="Sierra Designs Flash 3 Tent"/>
    <x v="2"/>
    <n v="389.95"/>
    <x v="9"/>
    <n v="1169.8499999999999"/>
    <x v="8"/>
    <x v="8"/>
    <x v="1"/>
  </r>
  <r>
    <n v="1902"/>
    <x v="234"/>
    <x v="3"/>
    <s v="Hennessy Hammock Explorer Deluxe Asym Zip"/>
    <x v="7"/>
    <n v="229.95"/>
    <x v="3"/>
    <n v="1839.6"/>
    <x v="1"/>
    <x v="32"/>
    <x v="0"/>
  </r>
  <r>
    <n v="1903"/>
    <x v="234"/>
    <x v="16"/>
    <s v="Big Agnes Fly Creek UL3 Tent"/>
    <x v="0"/>
    <n v="449.95"/>
    <x v="8"/>
    <n v="2249.75"/>
    <x v="2"/>
    <x v="23"/>
    <x v="1"/>
  </r>
  <r>
    <n v="1904"/>
    <x v="234"/>
    <x v="7"/>
    <s v="Marmot Astral 3P Footprint"/>
    <x v="8"/>
    <n v="65"/>
    <x v="5"/>
    <n v="650"/>
    <x v="6"/>
    <x v="2"/>
    <x v="0"/>
  </r>
  <r>
    <n v="1905"/>
    <x v="234"/>
    <x v="7"/>
    <s v="Marmot Aura 2P Tent"/>
    <x v="8"/>
    <n v="359"/>
    <x v="2"/>
    <n v="359"/>
    <x v="9"/>
    <x v="8"/>
    <x v="1"/>
  </r>
  <r>
    <n v="1906"/>
    <x v="234"/>
    <x v="15"/>
    <s v="Exped Mira III Tent"/>
    <x v="5"/>
    <n v="439"/>
    <x v="0"/>
    <n v="878"/>
    <x v="4"/>
    <x v="1"/>
    <x v="1"/>
  </r>
  <r>
    <n v="1907"/>
    <x v="234"/>
    <x v="8"/>
    <s v="Eureka Floor Saver Square - Medium"/>
    <x v="4"/>
    <n v="22"/>
    <x v="7"/>
    <n v="198"/>
    <x v="4"/>
    <x v="49"/>
    <x v="3"/>
  </r>
  <r>
    <n v="1908"/>
    <x v="234"/>
    <x v="5"/>
    <s v="Kelty Tailgater IPA Shelter"/>
    <x v="10"/>
    <n v="149.94999999999999"/>
    <x v="9"/>
    <n v="449.84999999999997"/>
    <x v="5"/>
    <x v="37"/>
    <x v="2"/>
  </r>
  <r>
    <n v="1909"/>
    <x v="234"/>
    <x v="10"/>
    <s v="MSR Mutha Hubba Footprint"/>
    <x v="1"/>
    <n v="49.95"/>
    <x v="4"/>
    <n v="199.8"/>
    <x v="9"/>
    <x v="14"/>
    <x v="1"/>
  </r>
  <r>
    <n v="1910"/>
    <x v="234"/>
    <x v="2"/>
    <s v="Big Agnes Lone Spring 2 Footprint"/>
    <x v="0"/>
    <n v="35"/>
    <x v="9"/>
    <n v="105"/>
    <x v="9"/>
    <x v="17"/>
    <x v="3"/>
  </r>
  <r>
    <n v="1911"/>
    <x v="234"/>
    <x v="16"/>
    <s v="Kelty Salida 4 Tent"/>
    <x v="10"/>
    <n v="229.95"/>
    <x v="7"/>
    <n v="2069.5499999999997"/>
    <x v="1"/>
    <x v="48"/>
    <x v="0"/>
  </r>
  <r>
    <n v="1912"/>
    <x v="234"/>
    <x v="18"/>
    <s v="NEMO Losi 3 Footprint"/>
    <x v="6"/>
    <n v="39.950000000000003"/>
    <x v="3"/>
    <n v="319.60000000000002"/>
    <x v="4"/>
    <x v="25"/>
    <x v="0"/>
  </r>
  <r>
    <n v="1913"/>
    <x v="234"/>
    <x v="15"/>
    <s v="NEMO Losi 3P Tent"/>
    <x v="6"/>
    <n v="349.95"/>
    <x v="0"/>
    <n v="699.9"/>
    <x v="7"/>
    <x v="45"/>
    <x v="3"/>
  </r>
  <r>
    <n v="1914"/>
    <x v="234"/>
    <x v="18"/>
    <s v="Mountain Hardwear Hoop Dreams 4 Shelter"/>
    <x v="11"/>
    <n v="250"/>
    <x v="9"/>
    <n v="750"/>
    <x v="4"/>
    <x v="23"/>
    <x v="1"/>
  </r>
  <r>
    <n v="1915"/>
    <x v="235"/>
    <x v="13"/>
    <s v="Big Agnes Three Forks Shelter Wall"/>
    <x v="0"/>
    <n v="24.95"/>
    <x v="5"/>
    <n v="249.5"/>
    <x v="1"/>
    <x v="7"/>
    <x v="3"/>
  </r>
  <r>
    <n v="1916"/>
    <x v="235"/>
    <x v="8"/>
    <s v="Marmot Aura 2P Tent"/>
    <x v="8"/>
    <n v="359"/>
    <x v="2"/>
    <n v="359"/>
    <x v="5"/>
    <x v="8"/>
    <x v="1"/>
  </r>
  <r>
    <n v="1917"/>
    <x v="235"/>
    <x v="18"/>
    <s v="Eureka Copper Canyon 4 Tent"/>
    <x v="4"/>
    <n v="199"/>
    <x v="3"/>
    <n v="1592"/>
    <x v="7"/>
    <x v="27"/>
    <x v="0"/>
  </r>
  <r>
    <n v="1918"/>
    <x v="235"/>
    <x v="17"/>
    <s v="Marmot Pulsar 1 Tent"/>
    <x v="8"/>
    <n v="269"/>
    <x v="7"/>
    <n v="2421"/>
    <x v="1"/>
    <x v="7"/>
    <x v="3"/>
  </r>
  <r>
    <n v="1919"/>
    <x v="235"/>
    <x v="3"/>
    <s v="The North Face Mountain Manor 8 Tent"/>
    <x v="3"/>
    <n v="639"/>
    <x v="2"/>
    <n v="639"/>
    <x v="6"/>
    <x v="38"/>
    <x v="0"/>
  </r>
  <r>
    <n v="1920"/>
    <x v="235"/>
    <x v="16"/>
    <s v="Kelty Salida 2 Tent"/>
    <x v="10"/>
    <n v="159.94999999999999"/>
    <x v="6"/>
    <n v="959.69999999999993"/>
    <x v="1"/>
    <x v="45"/>
    <x v="3"/>
  </r>
  <r>
    <n v="1921"/>
    <x v="235"/>
    <x v="6"/>
    <s v="Big Agnes Copper Spur UL3 Tent"/>
    <x v="0"/>
    <n v="499.95"/>
    <x v="9"/>
    <n v="1499.85"/>
    <x v="0"/>
    <x v="9"/>
    <x v="1"/>
  </r>
  <r>
    <n v="1922"/>
    <x v="235"/>
    <x v="3"/>
    <s v="Mountain Hardwear Direkt 2 Tent"/>
    <x v="11"/>
    <n v="500"/>
    <x v="7"/>
    <n v="4500"/>
    <x v="6"/>
    <x v="11"/>
    <x v="2"/>
  </r>
  <r>
    <n v="1923"/>
    <x v="235"/>
    <x v="11"/>
    <s v="Marmot Eclipse 2 Footprint"/>
    <x v="8"/>
    <n v="55"/>
    <x v="1"/>
    <n v="385"/>
    <x v="9"/>
    <x v="8"/>
    <x v="1"/>
  </r>
  <r>
    <n v="1924"/>
    <x v="235"/>
    <x v="16"/>
    <s v="Exped Gemini II Footprint"/>
    <x v="5"/>
    <n v="59"/>
    <x v="5"/>
    <n v="590"/>
    <x v="5"/>
    <x v="25"/>
    <x v="0"/>
  </r>
  <r>
    <n v="1925"/>
    <x v="236"/>
    <x v="6"/>
    <s v="The North Face Phoenix 2 Tent"/>
    <x v="3"/>
    <n v="329"/>
    <x v="8"/>
    <n v="1645"/>
    <x v="2"/>
    <x v="47"/>
    <x v="1"/>
  </r>
  <r>
    <n v="1926"/>
    <x v="236"/>
    <x v="9"/>
    <s v="Marmot Thor 3P Tent"/>
    <x v="8"/>
    <n v="599"/>
    <x v="6"/>
    <n v="3594"/>
    <x v="7"/>
    <x v="1"/>
    <x v="1"/>
  </r>
  <r>
    <n v="1927"/>
    <x v="236"/>
    <x v="18"/>
    <s v="Mountain Hardwear Trango 2 Tent"/>
    <x v="11"/>
    <n v="590"/>
    <x v="1"/>
    <n v="4130"/>
    <x v="2"/>
    <x v="26"/>
    <x v="0"/>
  </r>
  <r>
    <n v="1928"/>
    <x v="236"/>
    <x v="1"/>
    <s v="NEMO Losi 2P Tent"/>
    <x v="6"/>
    <n v="319.95"/>
    <x v="4"/>
    <n v="1279.8"/>
    <x v="7"/>
    <x v="44"/>
    <x v="0"/>
  </r>
  <r>
    <n v="1929"/>
    <x v="236"/>
    <x v="0"/>
    <s v="MSR Nook Gear Shed"/>
    <x v="1"/>
    <n v="169.95"/>
    <x v="6"/>
    <n v="1019.6999999999999"/>
    <x v="5"/>
    <x v="3"/>
    <x v="2"/>
  </r>
  <r>
    <n v="1930"/>
    <x v="236"/>
    <x v="6"/>
    <s v="Kelty Frontier 4 Tent"/>
    <x v="10"/>
    <n v="899.95"/>
    <x v="4"/>
    <n v="3599.8"/>
    <x v="4"/>
    <x v="40"/>
    <x v="2"/>
  </r>
  <r>
    <n v="1931"/>
    <x v="236"/>
    <x v="15"/>
    <s v="MSR Mutha Hubba Tent"/>
    <x v="1"/>
    <n v="449.95"/>
    <x v="3"/>
    <n v="3599.6"/>
    <x v="4"/>
    <x v="22"/>
    <x v="3"/>
  </r>
  <r>
    <n v="1932"/>
    <x v="236"/>
    <x v="8"/>
    <s v="The North Face VE-25 Footprint"/>
    <x v="3"/>
    <n v="50"/>
    <x v="5"/>
    <n v="500"/>
    <x v="4"/>
    <x v="38"/>
    <x v="0"/>
  </r>
  <r>
    <n v="1933"/>
    <x v="236"/>
    <x v="2"/>
    <s v="Big Agnes Mad House 4 Footprint"/>
    <x v="0"/>
    <n v="50"/>
    <x v="5"/>
    <n v="500"/>
    <x v="9"/>
    <x v="47"/>
    <x v="1"/>
  </r>
  <r>
    <n v="1934"/>
    <x v="236"/>
    <x v="18"/>
    <s v="Eureka Copper Canyon 5 Tent + Screen Room"/>
    <x v="4"/>
    <n v="399"/>
    <x v="7"/>
    <n v="3591"/>
    <x v="9"/>
    <x v="12"/>
    <x v="1"/>
  </r>
  <r>
    <n v="1935"/>
    <x v="236"/>
    <x v="13"/>
    <s v="MSR Mutha Hubba Tent"/>
    <x v="1"/>
    <n v="449.95"/>
    <x v="1"/>
    <n v="3149.65"/>
    <x v="0"/>
    <x v="21"/>
    <x v="3"/>
  </r>
  <r>
    <n v="1936"/>
    <x v="237"/>
    <x v="4"/>
    <s v="Big Agnes Flying Diamond 6 Tent"/>
    <x v="0"/>
    <n v="539.95000000000005"/>
    <x v="9"/>
    <n v="1619.8500000000001"/>
    <x v="6"/>
    <x v="18"/>
    <x v="1"/>
  </r>
  <r>
    <n v="1937"/>
    <x v="237"/>
    <x v="17"/>
    <s v="Exped Scout Hammock Combi"/>
    <x v="5"/>
    <n v="199"/>
    <x v="7"/>
    <n v="1791"/>
    <x v="8"/>
    <x v="47"/>
    <x v="1"/>
  </r>
  <r>
    <n v="1938"/>
    <x v="237"/>
    <x v="4"/>
    <s v="MSR Mini Ground Hog Stake"/>
    <x v="1"/>
    <n v="2.95"/>
    <x v="7"/>
    <n v="26.55"/>
    <x v="4"/>
    <x v="37"/>
    <x v="2"/>
  </r>
  <r>
    <n v="1939"/>
    <x v="237"/>
    <x v="11"/>
    <s v="Marmot Astral 3P Footprint"/>
    <x v="8"/>
    <n v="65"/>
    <x v="4"/>
    <n v="260"/>
    <x v="1"/>
    <x v="13"/>
    <x v="2"/>
  </r>
  <r>
    <n v="1940"/>
    <x v="237"/>
    <x v="13"/>
    <s v="The North Face Kings Canyon 2 Footprint"/>
    <x v="3"/>
    <n v="40"/>
    <x v="7"/>
    <n v="360"/>
    <x v="1"/>
    <x v="22"/>
    <x v="3"/>
  </r>
  <r>
    <n v="1941"/>
    <x v="237"/>
    <x v="17"/>
    <s v="Big Agnes Fly Creek UL3 Tent"/>
    <x v="0"/>
    <n v="449.95"/>
    <x v="0"/>
    <n v="899.9"/>
    <x v="0"/>
    <x v="44"/>
    <x v="0"/>
  </r>
  <r>
    <n v="1942"/>
    <x v="237"/>
    <x v="16"/>
    <s v="MSR Reflective Utility Cord Kit"/>
    <x v="1"/>
    <n v="22.95"/>
    <x v="1"/>
    <n v="160.65"/>
    <x v="7"/>
    <x v="34"/>
    <x v="2"/>
  </r>
  <r>
    <n v="1943"/>
    <x v="237"/>
    <x v="3"/>
    <s v="The North Face Phoenix 3 Footprint"/>
    <x v="3"/>
    <n v="45"/>
    <x v="8"/>
    <n v="225"/>
    <x v="2"/>
    <x v="44"/>
    <x v="0"/>
  </r>
  <r>
    <n v="1944"/>
    <x v="237"/>
    <x v="8"/>
    <s v="Mountain Hardwear Direkt 2 Tent"/>
    <x v="11"/>
    <n v="500"/>
    <x v="5"/>
    <n v="5000"/>
    <x v="2"/>
    <x v="20"/>
    <x v="2"/>
  </r>
  <r>
    <n v="1945"/>
    <x v="237"/>
    <x v="11"/>
    <s v="Marmot Eclipse 3 Footprint"/>
    <x v="8"/>
    <n v="65"/>
    <x v="5"/>
    <n v="650"/>
    <x v="6"/>
    <x v="20"/>
    <x v="2"/>
  </r>
  <r>
    <n v="1946"/>
    <x v="238"/>
    <x v="7"/>
    <s v="MSR Ground Hog Stake"/>
    <x v="1"/>
    <n v="2.5"/>
    <x v="2"/>
    <n v="2.5"/>
    <x v="3"/>
    <x v="6"/>
    <x v="2"/>
  </r>
  <r>
    <n v="1947"/>
    <x v="238"/>
    <x v="18"/>
    <s v="Big Agnes Big House 6 Footprint"/>
    <x v="0"/>
    <n v="55"/>
    <x v="5"/>
    <n v="550"/>
    <x v="2"/>
    <x v="36"/>
    <x v="2"/>
  </r>
  <r>
    <n v="1948"/>
    <x v="238"/>
    <x v="13"/>
    <s v="Mountain Hardwear Hoop Dreams 4 Shelter"/>
    <x v="11"/>
    <n v="250"/>
    <x v="8"/>
    <n v="1250"/>
    <x v="7"/>
    <x v="9"/>
    <x v="1"/>
  </r>
  <r>
    <n v="1949"/>
    <x v="238"/>
    <x v="1"/>
    <s v="The North Face Tadpole 23 Tent"/>
    <x v="3"/>
    <n v="219"/>
    <x v="6"/>
    <n v="1314"/>
    <x v="9"/>
    <x v="1"/>
    <x v="1"/>
  </r>
  <r>
    <n v="1950"/>
    <x v="238"/>
    <x v="6"/>
    <s v="MSR LED Tent Lights"/>
    <x v="1"/>
    <n v="15.95"/>
    <x v="2"/>
    <n v="15.95"/>
    <x v="3"/>
    <x v="9"/>
    <x v="1"/>
  </r>
  <r>
    <n v="1951"/>
    <x v="238"/>
    <x v="3"/>
    <s v="Hennessy Hammock Expedition Asym Zip Hammock"/>
    <x v="7"/>
    <n v="169.95"/>
    <x v="3"/>
    <n v="1359.6"/>
    <x v="5"/>
    <x v="49"/>
    <x v="3"/>
  </r>
  <r>
    <n v="1952"/>
    <x v="238"/>
    <x v="2"/>
    <s v="MSR Nook 2 Footprint"/>
    <x v="1"/>
    <n v="39.950000000000003"/>
    <x v="0"/>
    <n v="79.900000000000006"/>
    <x v="3"/>
    <x v="14"/>
    <x v="1"/>
  </r>
  <r>
    <n v="1953"/>
    <x v="239"/>
    <x v="18"/>
    <s v="MSR CamRing Cord Tensioners - 4 Pack"/>
    <x v="1"/>
    <n v="12.95"/>
    <x v="5"/>
    <n v="129.5"/>
    <x v="1"/>
    <x v="37"/>
    <x v="2"/>
  </r>
  <r>
    <n v="1954"/>
    <x v="239"/>
    <x v="14"/>
    <s v="Mountain Hardwear Hoopla/Hoop Dreams Center Pole"/>
    <x v="11"/>
    <n v="40"/>
    <x v="2"/>
    <n v="40"/>
    <x v="9"/>
    <x v="17"/>
    <x v="3"/>
  </r>
  <r>
    <n v="1955"/>
    <x v="239"/>
    <x v="15"/>
    <s v="Big Agnes Seedhouse SL1 Footprint"/>
    <x v="0"/>
    <n v="45"/>
    <x v="9"/>
    <n v="135"/>
    <x v="3"/>
    <x v="8"/>
    <x v="1"/>
  </r>
  <r>
    <n v="1956"/>
    <x v="239"/>
    <x v="7"/>
    <s v="Big Agnes Wyoming Trail 4 Tent"/>
    <x v="0"/>
    <n v="499.95"/>
    <x v="6"/>
    <n v="2999.7"/>
    <x v="3"/>
    <x v="39"/>
    <x v="2"/>
  </r>
  <r>
    <n v="1957"/>
    <x v="239"/>
    <x v="4"/>
    <s v="Mountain Hardwear Trango 4 Footprint"/>
    <x v="11"/>
    <n v="95"/>
    <x v="0"/>
    <n v="190"/>
    <x v="1"/>
    <x v="35"/>
    <x v="2"/>
  </r>
  <r>
    <n v="1958"/>
    <x v="239"/>
    <x v="15"/>
    <s v="Kelty Salida 4 Tent"/>
    <x v="10"/>
    <n v="229.95"/>
    <x v="9"/>
    <n v="689.84999999999991"/>
    <x v="6"/>
    <x v="43"/>
    <x v="0"/>
  </r>
  <r>
    <n v="1959"/>
    <x v="239"/>
    <x v="1"/>
    <s v="Marmot Eos 1 Tent"/>
    <x v="8"/>
    <n v="249"/>
    <x v="0"/>
    <n v="498"/>
    <x v="5"/>
    <x v="6"/>
    <x v="2"/>
  </r>
  <r>
    <n v="1960"/>
    <x v="239"/>
    <x v="1"/>
    <s v="MSR Hubba 1P Tent"/>
    <x v="1"/>
    <n v="279.95"/>
    <x v="9"/>
    <n v="839.84999999999991"/>
    <x v="2"/>
    <x v="8"/>
    <x v="1"/>
  </r>
  <r>
    <n v="1961"/>
    <x v="240"/>
    <x v="2"/>
    <s v="Big Agnes Big House 4 Vestibule"/>
    <x v="0"/>
    <n v="99.95"/>
    <x v="7"/>
    <n v="899.55000000000007"/>
    <x v="8"/>
    <x v="28"/>
    <x v="1"/>
  </r>
  <r>
    <n v="1962"/>
    <x v="240"/>
    <x v="17"/>
    <s v="Big Agnes Fly Creek UL2 Tent"/>
    <x v="0"/>
    <n v="369.95"/>
    <x v="2"/>
    <n v="369.95"/>
    <x v="0"/>
    <x v="5"/>
    <x v="3"/>
  </r>
  <r>
    <n v="1963"/>
    <x v="240"/>
    <x v="13"/>
    <s v="Hennessy Hammock Explorer Ultralight Asym Zip Hammock"/>
    <x v="7"/>
    <n v="269.95"/>
    <x v="6"/>
    <n v="1619.6999999999998"/>
    <x v="7"/>
    <x v="17"/>
    <x v="3"/>
  </r>
  <r>
    <n v="1964"/>
    <x v="240"/>
    <x v="16"/>
    <s v="Marmot Limestone 6P Footprint"/>
    <x v="8"/>
    <n v="60"/>
    <x v="1"/>
    <n v="420"/>
    <x v="0"/>
    <x v="14"/>
    <x v="1"/>
  </r>
  <r>
    <n v="1965"/>
    <x v="240"/>
    <x v="2"/>
    <s v="Mountain Hardwear Skyledge 3 DP Tent"/>
    <x v="11"/>
    <n v="550"/>
    <x v="9"/>
    <n v="1650"/>
    <x v="3"/>
    <x v="18"/>
    <x v="1"/>
  </r>
  <r>
    <n v="1966"/>
    <x v="240"/>
    <x v="11"/>
    <s v="The North Face Kings Canyon 3 Tent"/>
    <x v="3"/>
    <n v="429"/>
    <x v="1"/>
    <n v="3003"/>
    <x v="3"/>
    <x v="17"/>
    <x v="3"/>
  </r>
  <r>
    <n v="1967"/>
    <x v="241"/>
    <x v="0"/>
    <s v="Sierra Designs Mojo 3 Tent"/>
    <x v="2"/>
    <n v="499.95"/>
    <x v="3"/>
    <n v="3999.6"/>
    <x v="3"/>
    <x v="47"/>
    <x v="1"/>
  </r>
  <r>
    <n v="1968"/>
    <x v="241"/>
    <x v="5"/>
    <s v="Marmot Pulsar 1 Footprint"/>
    <x v="8"/>
    <n v="45"/>
    <x v="9"/>
    <n v="135"/>
    <x v="7"/>
    <x v="46"/>
    <x v="0"/>
  </r>
  <r>
    <n v="1969"/>
    <x v="241"/>
    <x v="17"/>
    <s v="Big Agnes Lone Spring 1 Tent"/>
    <x v="0"/>
    <n v="189.95"/>
    <x v="6"/>
    <n v="1139.6999999999998"/>
    <x v="6"/>
    <x v="7"/>
    <x v="3"/>
  </r>
  <r>
    <n v="1970"/>
    <x v="241"/>
    <x v="5"/>
    <s v="Marmot Eos 1 Footprint"/>
    <x v="8"/>
    <n v="45"/>
    <x v="5"/>
    <n v="450"/>
    <x v="4"/>
    <x v="38"/>
    <x v="0"/>
  </r>
  <r>
    <n v="1971"/>
    <x v="241"/>
    <x v="0"/>
    <s v="Kelty Salida 2 Footprint"/>
    <x v="10"/>
    <n v="34.950000000000003"/>
    <x v="5"/>
    <n v="349.5"/>
    <x v="6"/>
    <x v="48"/>
    <x v="0"/>
  </r>
  <r>
    <n v="1972"/>
    <x v="241"/>
    <x v="0"/>
    <s v="Kelty Carport ESB Shelter"/>
    <x v="10"/>
    <n v="249.95"/>
    <x v="4"/>
    <n v="999.8"/>
    <x v="4"/>
    <x v="1"/>
    <x v="1"/>
  </r>
  <r>
    <n v="1973"/>
    <x v="242"/>
    <x v="7"/>
    <s v="Kelty Trail Ridge 3 Tent"/>
    <x v="10"/>
    <n v="209.95"/>
    <x v="4"/>
    <n v="839.8"/>
    <x v="7"/>
    <x v="29"/>
    <x v="3"/>
  </r>
  <r>
    <n v="1974"/>
    <x v="242"/>
    <x v="10"/>
    <s v="Mountain Hardwear EV 3 Tent"/>
    <x v="11"/>
    <n v="825"/>
    <x v="5"/>
    <n v="8250"/>
    <x v="8"/>
    <x v="14"/>
    <x v="1"/>
  </r>
  <r>
    <n v="1975"/>
    <x v="242"/>
    <x v="5"/>
    <s v="Kelty Gunnison 4.2 Footprint"/>
    <x v="10"/>
    <n v="59.95"/>
    <x v="9"/>
    <n v="179.85000000000002"/>
    <x v="3"/>
    <x v="17"/>
    <x v="3"/>
  </r>
  <r>
    <n v="1976"/>
    <x v="242"/>
    <x v="14"/>
    <s v="MSR Carbon Reflex 3 Footprint"/>
    <x v="1"/>
    <n v="49.95"/>
    <x v="1"/>
    <n v="349.65000000000003"/>
    <x v="8"/>
    <x v="44"/>
    <x v="0"/>
  </r>
  <r>
    <n v="1977"/>
    <x v="242"/>
    <x v="3"/>
    <s v="MSR Fury 2 Tent"/>
    <x v="1"/>
    <n v="579.95000000000005"/>
    <x v="4"/>
    <n v="2319.8000000000002"/>
    <x v="2"/>
    <x v="14"/>
    <x v="1"/>
  </r>
  <r>
    <n v="1978"/>
    <x v="243"/>
    <x v="0"/>
    <s v="Mountain Hardwear Skyledge 3 DP Tent"/>
    <x v="11"/>
    <n v="550"/>
    <x v="6"/>
    <n v="3300"/>
    <x v="6"/>
    <x v="21"/>
    <x v="3"/>
  </r>
  <r>
    <n v="1979"/>
    <x v="243"/>
    <x v="10"/>
    <s v="NEMO Obi 3P Footprint"/>
    <x v="6"/>
    <n v="54.95"/>
    <x v="6"/>
    <n v="329.70000000000005"/>
    <x v="2"/>
    <x v="20"/>
    <x v="2"/>
  </r>
  <r>
    <n v="1980"/>
    <x v="243"/>
    <x v="12"/>
    <s v="Exped Mira III Footprint"/>
    <x v="5"/>
    <n v="69"/>
    <x v="2"/>
    <n v="69"/>
    <x v="7"/>
    <x v="14"/>
    <x v="1"/>
  </r>
  <r>
    <n v="1981"/>
    <x v="244"/>
    <x v="13"/>
    <s v="Exped Mira II Tent"/>
    <x v="5"/>
    <n v="379"/>
    <x v="3"/>
    <n v="3032"/>
    <x v="0"/>
    <x v="45"/>
    <x v="3"/>
  </r>
  <r>
    <n v="1982"/>
    <x v="244"/>
    <x v="16"/>
    <s v="Big Agnes Big House 4 Tent"/>
    <x v="0"/>
    <n v="299.95"/>
    <x v="3"/>
    <n v="2399.6"/>
    <x v="5"/>
    <x v="23"/>
    <x v="1"/>
  </r>
  <r>
    <n v="1983"/>
    <x v="244"/>
    <x v="15"/>
    <s v="Mountain Hardwear EV 3 Footprint"/>
    <x v="11"/>
    <n v="70"/>
    <x v="4"/>
    <n v="280"/>
    <x v="1"/>
    <x v="39"/>
    <x v="2"/>
  </r>
  <r>
    <n v="1984"/>
    <x v="244"/>
    <x v="2"/>
    <s v="NEMO Losi 3 Pawprint Tent Liner"/>
    <x v="6"/>
    <n v="49.95"/>
    <x v="3"/>
    <n v="399.6"/>
    <x v="2"/>
    <x v="7"/>
    <x v="3"/>
  </r>
  <r>
    <n v="1985"/>
    <x v="244"/>
    <x v="14"/>
    <s v="MSR Carbon-Core Tent Stakes - 4 Pack"/>
    <x v="1"/>
    <n v="29.95"/>
    <x v="4"/>
    <n v="119.8"/>
    <x v="5"/>
    <x v="9"/>
    <x v="1"/>
  </r>
  <r>
    <n v="1986"/>
    <x v="244"/>
    <x v="6"/>
    <s v="The North Face Mountain Manor 8 Tent"/>
    <x v="3"/>
    <n v="639"/>
    <x v="1"/>
    <n v="4473"/>
    <x v="3"/>
    <x v="8"/>
    <x v="1"/>
  </r>
  <r>
    <n v="1987"/>
    <x v="244"/>
    <x v="9"/>
    <s v="NEMO Espri LE 2P Footprint"/>
    <x v="6"/>
    <n v="34.950000000000003"/>
    <x v="6"/>
    <n v="209.70000000000002"/>
    <x v="5"/>
    <x v="43"/>
    <x v="0"/>
  </r>
  <r>
    <n v="1988"/>
    <x v="244"/>
    <x v="17"/>
    <s v="NEMO Espri LE 3 Tent"/>
    <x v="6"/>
    <n v="329.95"/>
    <x v="0"/>
    <n v="659.9"/>
    <x v="5"/>
    <x v="46"/>
    <x v="0"/>
  </r>
  <r>
    <n v="1989"/>
    <x v="244"/>
    <x v="3"/>
    <s v="Big Agnes Copper Spur UL1 Tent"/>
    <x v="0"/>
    <n v="349.95"/>
    <x v="4"/>
    <n v="1399.8"/>
    <x v="7"/>
    <x v="46"/>
    <x v="0"/>
  </r>
  <r>
    <n v="1990"/>
    <x v="245"/>
    <x v="5"/>
    <s v="Big Agnes Three Forks Shelter Wall"/>
    <x v="0"/>
    <n v="24.95"/>
    <x v="0"/>
    <n v="49.9"/>
    <x v="7"/>
    <x v="23"/>
    <x v="1"/>
  </r>
  <r>
    <n v="1991"/>
    <x v="245"/>
    <x v="8"/>
    <s v="Sierra Designs Flash 2 Tent"/>
    <x v="2"/>
    <n v="339.95"/>
    <x v="1"/>
    <n v="2379.65"/>
    <x v="2"/>
    <x v="1"/>
    <x v="1"/>
  </r>
  <r>
    <n v="1992"/>
    <x v="245"/>
    <x v="14"/>
    <s v="The North Face Kings Canyon 3 Tent"/>
    <x v="3"/>
    <n v="429"/>
    <x v="5"/>
    <n v="4290"/>
    <x v="0"/>
    <x v="12"/>
    <x v="1"/>
  </r>
  <r>
    <n v="1993"/>
    <x v="245"/>
    <x v="0"/>
    <s v="Marmot Pulsar 2 Tent"/>
    <x v="8"/>
    <n v="349"/>
    <x v="9"/>
    <n v="1047"/>
    <x v="6"/>
    <x v="47"/>
    <x v="1"/>
  </r>
  <r>
    <n v="1994"/>
    <x v="245"/>
    <x v="3"/>
    <s v="Kelty Gunnison 2.2 Tent"/>
    <x v="10"/>
    <n v="199.95"/>
    <x v="3"/>
    <n v="1599.6"/>
    <x v="5"/>
    <x v="29"/>
    <x v="3"/>
  </r>
  <r>
    <n v="1995"/>
    <x v="245"/>
    <x v="16"/>
    <s v="Big Agnes Copper Spur UL1 Footprint"/>
    <x v="0"/>
    <n v="50"/>
    <x v="0"/>
    <n v="100"/>
    <x v="9"/>
    <x v="1"/>
    <x v="1"/>
  </r>
  <r>
    <n v="1996"/>
    <x v="245"/>
    <x v="1"/>
    <s v="The North Face Mica FL 2 Footprint"/>
    <x v="3"/>
    <n v="45"/>
    <x v="3"/>
    <n v="360"/>
    <x v="8"/>
    <x v="47"/>
    <x v="1"/>
  </r>
  <r>
    <n v="1997"/>
    <x v="245"/>
    <x v="4"/>
    <s v="Big Agnes Fly Creek UL1 Tent"/>
    <x v="0"/>
    <n v="319.95"/>
    <x v="1"/>
    <n v="2239.65"/>
    <x v="5"/>
    <x v="0"/>
    <x v="0"/>
  </r>
  <r>
    <n v="1998"/>
    <x v="245"/>
    <x v="12"/>
    <s v="Mountain Hardwear SuperMega UL 2 Tent"/>
    <x v="11"/>
    <n v="450"/>
    <x v="6"/>
    <n v="2700"/>
    <x v="2"/>
    <x v="18"/>
    <x v="1"/>
  </r>
  <r>
    <n v="1999"/>
    <x v="246"/>
    <x v="16"/>
    <s v="Eureka Rectangular Floor Saver - Small"/>
    <x v="4"/>
    <n v="14"/>
    <x v="0"/>
    <n v="28"/>
    <x v="9"/>
    <x v="0"/>
    <x v="0"/>
  </r>
  <r>
    <n v="2000"/>
    <x v="246"/>
    <x v="14"/>
    <s v="Big Agnes Flying Diamond 8 Footprint"/>
    <x v="0"/>
    <n v="75"/>
    <x v="8"/>
    <n v="375"/>
    <x v="2"/>
    <x v="6"/>
    <x v="2"/>
  </r>
  <r>
    <n v="2001"/>
    <x v="246"/>
    <x v="6"/>
    <s v="Big Agnes Lone Spring 2 Tent"/>
    <x v="0"/>
    <n v="199.95"/>
    <x v="9"/>
    <n v="599.84999999999991"/>
    <x v="9"/>
    <x v="10"/>
    <x v="3"/>
  </r>
  <r>
    <n v="2002"/>
    <x v="246"/>
    <x v="12"/>
    <s v="Big Agnes Lone Spring 2 Tent"/>
    <x v="0"/>
    <n v="199.95"/>
    <x v="8"/>
    <n v="999.75"/>
    <x v="8"/>
    <x v="12"/>
    <x v="1"/>
  </r>
  <r>
    <n v="2003"/>
    <x v="246"/>
    <x v="13"/>
    <s v="Big Agnes Fishhook UL2 Tent"/>
    <x v="0"/>
    <n v="399.95"/>
    <x v="5"/>
    <n v="3999.5"/>
    <x v="9"/>
    <x v="3"/>
    <x v="2"/>
  </r>
  <r>
    <n v="2004"/>
    <x v="246"/>
    <x v="3"/>
    <s v="MSR Twing Shelter"/>
    <x v="1"/>
    <n v="299.95"/>
    <x v="4"/>
    <n v="1199.8"/>
    <x v="2"/>
    <x v="7"/>
    <x v="3"/>
  </r>
  <r>
    <n v="2005"/>
    <x v="246"/>
    <x v="15"/>
    <s v="The North Face Kings Canyon 3 Tent"/>
    <x v="3"/>
    <n v="429"/>
    <x v="4"/>
    <n v="1716"/>
    <x v="9"/>
    <x v="13"/>
    <x v="2"/>
  </r>
  <r>
    <n v="2006"/>
    <x v="246"/>
    <x v="1"/>
    <s v="Kelty Salida 2 Tent"/>
    <x v="10"/>
    <n v="159.94999999999999"/>
    <x v="7"/>
    <n v="1439.55"/>
    <x v="5"/>
    <x v="24"/>
    <x v="3"/>
  </r>
  <r>
    <n v="2007"/>
    <x v="247"/>
    <x v="5"/>
    <s v="Sierra Designs Mojo 2 Tent"/>
    <x v="2"/>
    <n v="399.95"/>
    <x v="5"/>
    <n v="3999.5"/>
    <x v="7"/>
    <x v="40"/>
    <x v="2"/>
  </r>
  <r>
    <n v="2008"/>
    <x v="247"/>
    <x v="14"/>
    <s v="Hennessy Hammock Explorer Ultralight Asym Zip Hammock"/>
    <x v="7"/>
    <n v="269.95"/>
    <x v="7"/>
    <n v="2429.5499999999997"/>
    <x v="9"/>
    <x v="8"/>
    <x v="1"/>
  </r>
  <r>
    <n v="2009"/>
    <x v="247"/>
    <x v="18"/>
    <s v="Exped Mira II Footprint"/>
    <x v="5"/>
    <n v="59"/>
    <x v="3"/>
    <n v="472"/>
    <x v="7"/>
    <x v="34"/>
    <x v="2"/>
  </r>
  <r>
    <n v="2010"/>
    <x v="248"/>
    <x v="16"/>
    <s v="Big Agnes Mad House 4 Tent"/>
    <x v="0"/>
    <n v="329.95"/>
    <x v="6"/>
    <n v="1979.6999999999998"/>
    <x v="4"/>
    <x v="3"/>
    <x v="2"/>
  </r>
  <r>
    <n v="2011"/>
    <x v="248"/>
    <x v="12"/>
    <s v="Big Agnes Slater UL2+ Footprint"/>
    <x v="0"/>
    <n v="60"/>
    <x v="5"/>
    <n v="600"/>
    <x v="8"/>
    <x v="44"/>
    <x v="0"/>
  </r>
  <r>
    <n v="2012"/>
    <x v="248"/>
    <x v="8"/>
    <s v="Eureka Rectangular Floor Saver - Small"/>
    <x v="4"/>
    <n v="14"/>
    <x v="1"/>
    <n v="98"/>
    <x v="3"/>
    <x v="5"/>
    <x v="3"/>
  </r>
  <r>
    <n v="2013"/>
    <x v="248"/>
    <x v="7"/>
    <s v="Mountain Hardwear Trango 3.1 Footprint"/>
    <x v="11"/>
    <n v="85"/>
    <x v="0"/>
    <n v="170"/>
    <x v="2"/>
    <x v="20"/>
    <x v="2"/>
  </r>
  <r>
    <n v="2014"/>
    <x v="248"/>
    <x v="17"/>
    <s v="The North Face Mica FL 2 Footprint"/>
    <x v="3"/>
    <n v="45"/>
    <x v="1"/>
    <n v="315"/>
    <x v="3"/>
    <x v="47"/>
    <x v="1"/>
  </r>
  <r>
    <n v="2015"/>
    <x v="248"/>
    <x v="16"/>
    <s v="Eureka Rectangular Floor Saver - Small"/>
    <x v="4"/>
    <n v="14"/>
    <x v="0"/>
    <n v="28"/>
    <x v="9"/>
    <x v="6"/>
    <x v="2"/>
  </r>
  <r>
    <n v="2016"/>
    <x v="248"/>
    <x v="15"/>
    <s v="Kelty Gunnison 2.2 Tent"/>
    <x v="10"/>
    <n v="199.95"/>
    <x v="4"/>
    <n v="799.8"/>
    <x v="6"/>
    <x v="16"/>
    <x v="3"/>
  </r>
  <r>
    <n v="2017"/>
    <x v="249"/>
    <x v="3"/>
    <s v="Big Agnes Jack Rabbit SL4 Tent"/>
    <x v="0"/>
    <n v="499.95"/>
    <x v="2"/>
    <n v="499.95"/>
    <x v="2"/>
    <x v="12"/>
    <x v="1"/>
  </r>
  <r>
    <n v="2018"/>
    <x v="249"/>
    <x v="3"/>
    <s v="Big Agnes Copper Spur UL1 Tent"/>
    <x v="0"/>
    <n v="349.95"/>
    <x v="5"/>
    <n v="3499.5"/>
    <x v="6"/>
    <x v="20"/>
    <x v="2"/>
  </r>
  <r>
    <n v="2019"/>
    <x v="249"/>
    <x v="11"/>
    <s v="Mountain Hardwear EV 2 Tent"/>
    <x v="11"/>
    <n v="675"/>
    <x v="6"/>
    <n v="4050"/>
    <x v="4"/>
    <x v="31"/>
    <x v="1"/>
  </r>
  <r>
    <n v="2020"/>
    <x v="249"/>
    <x v="5"/>
    <s v="Sierra Designs Flash 2 Tent"/>
    <x v="2"/>
    <n v="339.95"/>
    <x v="6"/>
    <n v="2039.6999999999998"/>
    <x v="7"/>
    <x v="26"/>
    <x v="0"/>
  </r>
  <r>
    <n v="2021"/>
    <x v="249"/>
    <x v="15"/>
    <s v="The North Face VE-25 Tent"/>
    <x v="3"/>
    <n v="619"/>
    <x v="0"/>
    <n v="1238"/>
    <x v="5"/>
    <x v="19"/>
    <x v="3"/>
  </r>
  <r>
    <n v="2022"/>
    <x v="249"/>
    <x v="12"/>
    <s v="Kelty Acadia 6 Footprint"/>
    <x v="10"/>
    <n v="49.95"/>
    <x v="7"/>
    <n v="449.55"/>
    <x v="4"/>
    <x v="39"/>
    <x v="2"/>
  </r>
  <r>
    <n v="2023"/>
    <x v="250"/>
    <x v="7"/>
    <s v="Kelty Salida 2 Footprint"/>
    <x v="10"/>
    <n v="34.950000000000003"/>
    <x v="8"/>
    <n v="174.75"/>
    <x v="0"/>
    <x v="16"/>
    <x v="3"/>
  </r>
  <r>
    <n v="2024"/>
    <x v="250"/>
    <x v="17"/>
    <s v="Marmot Pulsar 2 Footprint"/>
    <x v="8"/>
    <n v="55"/>
    <x v="4"/>
    <n v="220"/>
    <x v="1"/>
    <x v="17"/>
    <x v="3"/>
  </r>
  <r>
    <n v="2025"/>
    <x v="250"/>
    <x v="3"/>
    <s v="MSR Hubba 1P Tent"/>
    <x v="1"/>
    <n v="279.95"/>
    <x v="3"/>
    <n v="2239.6"/>
    <x v="0"/>
    <x v="44"/>
    <x v="0"/>
  </r>
  <r>
    <n v="2026"/>
    <x v="250"/>
    <x v="15"/>
    <s v="The North Face Tadpole 23 Footprint"/>
    <x v="3"/>
    <n v="40"/>
    <x v="4"/>
    <n v="160"/>
    <x v="4"/>
    <x v="17"/>
    <x v="3"/>
  </r>
  <r>
    <n v="2027"/>
    <x v="250"/>
    <x v="1"/>
    <s v="Kelty Trail Ridge 2 Footprint"/>
    <x v="10"/>
    <n v="34.950000000000003"/>
    <x v="4"/>
    <n v="139.80000000000001"/>
    <x v="8"/>
    <x v="29"/>
    <x v="3"/>
  </r>
  <r>
    <n v="2028"/>
    <x v="250"/>
    <x v="5"/>
    <s v="Sierra Designs Mojo 3 Tent"/>
    <x v="2"/>
    <n v="499.95"/>
    <x v="6"/>
    <n v="2999.7"/>
    <x v="0"/>
    <x v="27"/>
    <x v="0"/>
  </r>
  <r>
    <n v="2029"/>
    <x v="250"/>
    <x v="10"/>
    <s v="Big Agnes Lone Spring 3 Tent"/>
    <x v="0"/>
    <n v="249.95"/>
    <x v="7"/>
    <n v="2249.5499999999997"/>
    <x v="4"/>
    <x v="0"/>
    <x v="0"/>
  </r>
  <r>
    <n v="2030"/>
    <x v="250"/>
    <x v="6"/>
    <s v="Sierra Designs Mojo 2 Footprint"/>
    <x v="2"/>
    <n v="49.95"/>
    <x v="2"/>
    <n v="49.95"/>
    <x v="8"/>
    <x v="22"/>
    <x v="3"/>
  </r>
  <r>
    <n v="2031"/>
    <x v="250"/>
    <x v="9"/>
    <s v="Eureka Copper Canyon 6 Tent"/>
    <x v="4"/>
    <n v="249"/>
    <x v="6"/>
    <n v="1494"/>
    <x v="8"/>
    <x v="12"/>
    <x v="1"/>
  </r>
  <r>
    <n v="2032"/>
    <x v="251"/>
    <x v="5"/>
    <s v="Sierra Designs Flash 3 Footprint"/>
    <x v="2"/>
    <n v="59.95"/>
    <x v="5"/>
    <n v="599.5"/>
    <x v="2"/>
    <x v="27"/>
    <x v="0"/>
  </r>
  <r>
    <n v="2033"/>
    <x v="251"/>
    <x v="3"/>
    <s v="NEMO Obi 1P Footprint"/>
    <x v="6"/>
    <n v="44.95"/>
    <x v="7"/>
    <n v="404.55"/>
    <x v="7"/>
    <x v="13"/>
    <x v="2"/>
  </r>
  <r>
    <n v="2034"/>
    <x v="251"/>
    <x v="14"/>
    <s v="Hennessy Hammock Ultralite Backpacker Asym Zip Hammock"/>
    <x v="7"/>
    <n v="239.95"/>
    <x v="3"/>
    <n v="1919.6"/>
    <x v="6"/>
    <x v="13"/>
    <x v="2"/>
  </r>
  <r>
    <n v="2035"/>
    <x v="251"/>
    <x v="13"/>
    <s v="Big Agnes Lone Spring 1 Footprint"/>
    <x v="0"/>
    <n v="30"/>
    <x v="6"/>
    <n v="180"/>
    <x v="7"/>
    <x v="25"/>
    <x v="0"/>
  </r>
  <r>
    <n v="2036"/>
    <x v="251"/>
    <x v="15"/>
    <s v="Hennessy Hammock Explorer Ultralight Asym Classic Hammock"/>
    <x v="7"/>
    <n v="259.95"/>
    <x v="5"/>
    <n v="2599.5"/>
    <x v="3"/>
    <x v="39"/>
    <x v="2"/>
  </r>
  <r>
    <n v="2037"/>
    <x v="251"/>
    <x v="5"/>
    <s v="NEMO Bugout Elite Shelter"/>
    <x v="6"/>
    <n v="259.95"/>
    <x v="3"/>
    <n v="2079.6"/>
    <x v="2"/>
    <x v="43"/>
    <x v="0"/>
  </r>
  <r>
    <n v="2038"/>
    <x v="251"/>
    <x v="17"/>
    <s v="Exped Ergo Hammock Combi"/>
    <x v="5"/>
    <n v="379"/>
    <x v="3"/>
    <n v="3032"/>
    <x v="3"/>
    <x v="45"/>
    <x v="3"/>
  </r>
  <r>
    <n v="2039"/>
    <x v="252"/>
    <x v="3"/>
    <s v="Big Agnes Slater UL1+ Tent"/>
    <x v="0"/>
    <n v="339.95"/>
    <x v="3"/>
    <n v="2719.6"/>
    <x v="4"/>
    <x v="38"/>
    <x v="0"/>
  </r>
  <r>
    <n v="2040"/>
    <x v="252"/>
    <x v="4"/>
    <s v="Marmot Pulsar 2 Footprint"/>
    <x v="8"/>
    <n v="55"/>
    <x v="9"/>
    <n v="165"/>
    <x v="0"/>
    <x v="16"/>
    <x v="3"/>
  </r>
  <r>
    <n v="2041"/>
    <x v="252"/>
    <x v="15"/>
    <s v="Big Agnes Lone Spring 2 Tent"/>
    <x v="0"/>
    <n v="199.95"/>
    <x v="9"/>
    <n v="599.84999999999991"/>
    <x v="2"/>
    <x v="13"/>
    <x v="2"/>
  </r>
  <r>
    <n v="2042"/>
    <x v="252"/>
    <x v="6"/>
    <s v="Big Agnes Scout UL2 Footprint"/>
    <x v="0"/>
    <n v="60"/>
    <x v="7"/>
    <n v="540"/>
    <x v="4"/>
    <x v="46"/>
    <x v="0"/>
  </r>
  <r>
    <n v="2043"/>
    <x v="252"/>
    <x v="17"/>
    <s v="Big Agnes String Ridge 2 Tent"/>
    <x v="0"/>
    <n v="599.95000000000005"/>
    <x v="1"/>
    <n v="4199.6500000000005"/>
    <x v="4"/>
    <x v="4"/>
    <x v="1"/>
  </r>
  <r>
    <n v="2044"/>
    <x v="252"/>
    <x v="9"/>
    <s v="The North Face Tadpole 23 Tent"/>
    <x v="3"/>
    <n v="219"/>
    <x v="1"/>
    <n v="1533"/>
    <x v="2"/>
    <x v="42"/>
    <x v="2"/>
  </r>
  <r>
    <n v="2045"/>
    <x v="253"/>
    <x v="15"/>
    <s v="Big Agnes Flying Diamond 6 Tent"/>
    <x v="0"/>
    <n v="539.95000000000005"/>
    <x v="6"/>
    <n v="3239.7000000000003"/>
    <x v="1"/>
    <x v="10"/>
    <x v="3"/>
  </r>
  <r>
    <n v="2046"/>
    <x v="253"/>
    <x v="6"/>
    <s v="The North Face Assault 2 Tent"/>
    <x v="3"/>
    <n v="439"/>
    <x v="4"/>
    <n v="1756"/>
    <x v="2"/>
    <x v="21"/>
    <x v="3"/>
  </r>
  <r>
    <n v="2047"/>
    <x v="253"/>
    <x v="10"/>
    <s v="Big Agnes Tensleep Station 6 Tent"/>
    <x v="0"/>
    <n v="449.95"/>
    <x v="1"/>
    <n v="3149.65"/>
    <x v="5"/>
    <x v="25"/>
    <x v="0"/>
  </r>
  <r>
    <n v="2048"/>
    <x v="253"/>
    <x v="0"/>
    <s v="Kelty Trail Ridge 2 Footprint"/>
    <x v="10"/>
    <n v="34.950000000000003"/>
    <x v="5"/>
    <n v="349.5"/>
    <x v="4"/>
    <x v="20"/>
    <x v="2"/>
  </r>
  <r>
    <n v="2049"/>
    <x v="253"/>
    <x v="12"/>
    <s v="Marmot Limestone 4P Tent"/>
    <x v="8"/>
    <n v="339"/>
    <x v="0"/>
    <n v="678"/>
    <x v="2"/>
    <x v="12"/>
    <x v="1"/>
  </r>
  <r>
    <n v="2050"/>
    <x v="253"/>
    <x v="6"/>
    <s v="Big Agnes Lone Spring 2 Footprint"/>
    <x v="0"/>
    <n v="35"/>
    <x v="7"/>
    <n v="315"/>
    <x v="0"/>
    <x v="21"/>
    <x v="3"/>
  </r>
  <r>
    <n v="2051"/>
    <x v="253"/>
    <x v="12"/>
    <s v="Big Agnes Jack Rabbit SL1 Tent"/>
    <x v="0"/>
    <n v="279.95"/>
    <x v="9"/>
    <n v="839.84999999999991"/>
    <x v="1"/>
    <x v="24"/>
    <x v="3"/>
  </r>
  <r>
    <n v="2052"/>
    <x v="253"/>
    <x v="14"/>
    <s v="Kelty Noah's Tarp - 9' x 9'"/>
    <x v="10"/>
    <n v="59.95"/>
    <x v="0"/>
    <n v="119.9"/>
    <x v="4"/>
    <x v="44"/>
    <x v="0"/>
  </r>
  <r>
    <n v="2053"/>
    <x v="253"/>
    <x v="6"/>
    <s v="Mountain Hardwear Trango 4 Footprint"/>
    <x v="11"/>
    <n v="95"/>
    <x v="3"/>
    <n v="760"/>
    <x v="5"/>
    <x v="11"/>
    <x v="2"/>
  </r>
  <r>
    <n v="2054"/>
    <x v="253"/>
    <x v="18"/>
    <s v="NEMO Losi 3 Pawprint Tent Liner"/>
    <x v="6"/>
    <n v="49.95"/>
    <x v="6"/>
    <n v="299.70000000000005"/>
    <x v="4"/>
    <x v="43"/>
    <x v="0"/>
  </r>
  <r>
    <n v="2055"/>
    <x v="253"/>
    <x v="6"/>
    <s v="NEMO Losi 3 Footprint"/>
    <x v="6"/>
    <n v="39.950000000000003"/>
    <x v="8"/>
    <n v="199.75"/>
    <x v="6"/>
    <x v="6"/>
    <x v="2"/>
  </r>
  <r>
    <n v="2056"/>
    <x v="253"/>
    <x v="8"/>
    <s v="Big Agnes Flying Diamond 8 Footprint"/>
    <x v="0"/>
    <n v="75"/>
    <x v="7"/>
    <n v="675"/>
    <x v="4"/>
    <x v="13"/>
    <x v="2"/>
  </r>
  <r>
    <n v="2057"/>
    <x v="254"/>
    <x v="11"/>
    <s v="MSR Zing Shelter"/>
    <x v="1"/>
    <n v="399.95"/>
    <x v="6"/>
    <n v="2399.6999999999998"/>
    <x v="0"/>
    <x v="32"/>
    <x v="0"/>
  </r>
  <r>
    <n v="2058"/>
    <x v="254"/>
    <x v="16"/>
    <s v="NEMO Bugout Elite Shelter"/>
    <x v="6"/>
    <n v="259.95"/>
    <x v="9"/>
    <n v="779.84999999999991"/>
    <x v="9"/>
    <x v="40"/>
    <x v="2"/>
  </r>
  <r>
    <n v="2059"/>
    <x v="254"/>
    <x v="15"/>
    <s v="The North Face Triangle Gear Loft"/>
    <x v="3"/>
    <n v="20"/>
    <x v="7"/>
    <n v="180"/>
    <x v="3"/>
    <x v="9"/>
    <x v="1"/>
  </r>
  <r>
    <n v="2060"/>
    <x v="254"/>
    <x v="2"/>
    <s v="Kelty Salida 4 Footprint"/>
    <x v="10"/>
    <n v="44.95"/>
    <x v="8"/>
    <n v="224.75"/>
    <x v="3"/>
    <x v="42"/>
    <x v="2"/>
  </r>
  <r>
    <n v="2061"/>
    <x v="254"/>
    <x v="3"/>
    <s v="Big Agnes Big House 6 Footprint"/>
    <x v="0"/>
    <n v="55"/>
    <x v="1"/>
    <n v="385"/>
    <x v="4"/>
    <x v="45"/>
    <x v="3"/>
  </r>
  <r>
    <n v="2062"/>
    <x v="254"/>
    <x v="6"/>
    <s v="Kelty Noah's Tarp - 12' x 12'"/>
    <x v="10"/>
    <n v="69.95"/>
    <x v="5"/>
    <n v="699.5"/>
    <x v="5"/>
    <x v="38"/>
    <x v="0"/>
  </r>
  <r>
    <n v="2063"/>
    <x v="254"/>
    <x v="10"/>
    <s v="Kelty Cabana - Large"/>
    <x v="10"/>
    <n v="99.95"/>
    <x v="3"/>
    <n v="799.6"/>
    <x v="1"/>
    <x v="33"/>
    <x v="0"/>
  </r>
  <r>
    <n v="2064"/>
    <x v="254"/>
    <x v="15"/>
    <s v="MSR Universal Gear Loft"/>
    <x v="1"/>
    <n v="27.95"/>
    <x v="7"/>
    <n v="251.54999999999998"/>
    <x v="8"/>
    <x v="16"/>
    <x v="3"/>
  </r>
  <r>
    <n v="2065"/>
    <x v="254"/>
    <x v="4"/>
    <s v="Big Agnes Flying Diamond 8 Footprint"/>
    <x v="0"/>
    <n v="75"/>
    <x v="2"/>
    <n v="75"/>
    <x v="6"/>
    <x v="30"/>
    <x v="3"/>
  </r>
  <r>
    <n v="2066"/>
    <x v="254"/>
    <x v="8"/>
    <s v="Hennessy Hammock Expedition Asym Zip Hammock"/>
    <x v="7"/>
    <n v="169.95"/>
    <x v="6"/>
    <n v="1019.6999999999999"/>
    <x v="5"/>
    <x v="15"/>
    <x v="0"/>
  </r>
  <r>
    <n v="2067"/>
    <x v="254"/>
    <x v="11"/>
    <s v="The North Face Phoenix 3 Footprint"/>
    <x v="3"/>
    <n v="45"/>
    <x v="9"/>
    <n v="135"/>
    <x v="6"/>
    <x v="30"/>
    <x v="3"/>
  </r>
  <r>
    <n v="2068"/>
    <x v="255"/>
    <x v="9"/>
    <s v="Mountain Hardwear SuperMega UL 1 Tent"/>
    <x v="11"/>
    <n v="350"/>
    <x v="8"/>
    <n v="1750"/>
    <x v="8"/>
    <x v="32"/>
    <x v="0"/>
  </r>
  <r>
    <n v="2069"/>
    <x v="255"/>
    <x v="4"/>
    <s v="Hennessy Hammock Hyperlight Asym Zip Hammock"/>
    <x v="7"/>
    <n v="259.95"/>
    <x v="8"/>
    <n v="1299.75"/>
    <x v="7"/>
    <x v="29"/>
    <x v="3"/>
  </r>
  <r>
    <n v="2070"/>
    <x v="255"/>
    <x v="9"/>
    <s v="Eureka Copper Canyon 4 Tent"/>
    <x v="4"/>
    <n v="199"/>
    <x v="7"/>
    <n v="1791"/>
    <x v="8"/>
    <x v="40"/>
    <x v="2"/>
  </r>
  <r>
    <n v="2071"/>
    <x v="255"/>
    <x v="0"/>
    <s v="MSR Reflective Utility Cord Kit"/>
    <x v="1"/>
    <n v="22.95"/>
    <x v="5"/>
    <n v="229.5"/>
    <x v="3"/>
    <x v="5"/>
    <x v="3"/>
  </r>
  <r>
    <n v="2072"/>
    <x v="255"/>
    <x v="10"/>
    <s v="Marmot Astral 3P Footprint"/>
    <x v="8"/>
    <n v="65"/>
    <x v="0"/>
    <n v="130"/>
    <x v="0"/>
    <x v="6"/>
    <x v="2"/>
  </r>
  <r>
    <n v="2073"/>
    <x v="255"/>
    <x v="18"/>
    <s v="The North Face Tadpole 23 Tent"/>
    <x v="3"/>
    <n v="219"/>
    <x v="0"/>
    <n v="438"/>
    <x v="9"/>
    <x v="42"/>
    <x v="2"/>
  </r>
  <r>
    <n v="2074"/>
    <x v="255"/>
    <x v="16"/>
    <s v="Big Agnes Big House 6 Vestibule"/>
    <x v="0"/>
    <n v="109.95"/>
    <x v="1"/>
    <n v="769.65"/>
    <x v="6"/>
    <x v="20"/>
    <x v="2"/>
  </r>
  <r>
    <n v="2075"/>
    <x v="255"/>
    <x v="11"/>
    <s v="Outdoor Research Highland Bivy Sack"/>
    <x v="12"/>
    <n v="159"/>
    <x v="7"/>
    <n v="1431"/>
    <x v="0"/>
    <x v="18"/>
    <x v="1"/>
  </r>
  <r>
    <n v="2076"/>
    <x v="255"/>
    <x v="3"/>
    <s v="MSR Backcountry Barn Tent"/>
    <x v="1"/>
    <n v="849.95"/>
    <x v="1"/>
    <n v="5949.6500000000005"/>
    <x v="0"/>
    <x v="11"/>
    <x v="2"/>
  </r>
  <r>
    <n v="2077"/>
    <x v="255"/>
    <x v="4"/>
    <s v="The North Face Assault 2 Tent"/>
    <x v="3"/>
    <n v="439"/>
    <x v="8"/>
    <n v="2195"/>
    <x v="2"/>
    <x v="28"/>
    <x v="1"/>
  </r>
  <r>
    <n v="2078"/>
    <x v="256"/>
    <x v="15"/>
    <s v="NEMO Losi 3 Footprint"/>
    <x v="6"/>
    <n v="39.950000000000003"/>
    <x v="7"/>
    <n v="359.55"/>
    <x v="2"/>
    <x v="34"/>
    <x v="2"/>
  </r>
  <r>
    <n v="2079"/>
    <x v="256"/>
    <x v="1"/>
    <s v="Big Agnes Seedhouse SL3 Tent"/>
    <x v="0"/>
    <n v="399.95"/>
    <x v="1"/>
    <n v="2799.65"/>
    <x v="6"/>
    <x v="2"/>
    <x v="0"/>
  </r>
  <r>
    <n v="2080"/>
    <x v="256"/>
    <x v="6"/>
    <s v="Eureka Copper Canyon 8 Tent"/>
    <x v="4"/>
    <n v="379"/>
    <x v="8"/>
    <n v="1895"/>
    <x v="5"/>
    <x v="14"/>
    <x v="1"/>
  </r>
  <r>
    <n v="2081"/>
    <x v="256"/>
    <x v="1"/>
    <s v="NEMO Espri LE 3 Tent"/>
    <x v="6"/>
    <n v="329.95"/>
    <x v="6"/>
    <n v="1979.6999999999998"/>
    <x v="1"/>
    <x v="44"/>
    <x v="0"/>
  </r>
  <r>
    <n v="2082"/>
    <x v="256"/>
    <x v="1"/>
    <s v="The North Face Mountain Manor 8 Tent"/>
    <x v="3"/>
    <n v="639"/>
    <x v="0"/>
    <n v="1278"/>
    <x v="1"/>
    <x v="38"/>
    <x v="0"/>
  </r>
  <r>
    <n v="2083"/>
    <x v="256"/>
    <x v="3"/>
    <s v="MSR Nook 2 Footprint"/>
    <x v="1"/>
    <n v="39.950000000000003"/>
    <x v="5"/>
    <n v="399.5"/>
    <x v="7"/>
    <x v="15"/>
    <x v="0"/>
  </r>
  <r>
    <n v="2084"/>
    <x v="256"/>
    <x v="13"/>
    <s v="MSR Nook Gear Shed"/>
    <x v="1"/>
    <n v="169.95"/>
    <x v="7"/>
    <n v="1529.55"/>
    <x v="3"/>
    <x v="41"/>
    <x v="3"/>
  </r>
  <r>
    <n v="2085"/>
    <x v="256"/>
    <x v="17"/>
    <s v="Marmot Limestone 6P Tent"/>
    <x v="8"/>
    <n v="449"/>
    <x v="9"/>
    <n v="1347"/>
    <x v="5"/>
    <x v="17"/>
    <x v="3"/>
  </r>
  <r>
    <n v="2086"/>
    <x v="256"/>
    <x v="11"/>
    <s v="NEMO Meta 2P Footprint"/>
    <x v="6"/>
    <n v="49.95"/>
    <x v="2"/>
    <n v="49.95"/>
    <x v="5"/>
    <x v="2"/>
    <x v="0"/>
  </r>
  <r>
    <n v="2087"/>
    <x v="257"/>
    <x v="1"/>
    <s v="Mountain Hardwear Drifter 2 DP Tent"/>
    <x v="11"/>
    <n v="235"/>
    <x v="8"/>
    <n v="1175"/>
    <x v="9"/>
    <x v="2"/>
    <x v="0"/>
  </r>
  <r>
    <n v="2088"/>
    <x v="257"/>
    <x v="7"/>
    <s v="Big Agnes Copper Spur 2 Footprint"/>
    <x v="0"/>
    <n v="60"/>
    <x v="8"/>
    <n v="300"/>
    <x v="0"/>
    <x v="34"/>
    <x v="2"/>
  </r>
  <r>
    <n v="2089"/>
    <x v="257"/>
    <x v="16"/>
    <s v="Big Agnes Copper Spur UL3 Tent"/>
    <x v="0"/>
    <n v="499.95"/>
    <x v="6"/>
    <n v="2999.7"/>
    <x v="2"/>
    <x v="9"/>
    <x v="1"/>
  </r>
  <r>
    <n v="2090"/>
    <x v="257"/>
    <x v="2"/>
    <s v="Mountain Hardwear EV 3 Footprint"/>
    <x v="11"/>
    <n v="70"/>
    <x v="7"/>
    <n v="630"/>
    <x v="5"/>
    <x v="2"/>
    <x v="0"/>
  </r>
  <r>
    <n v="2091"/>
    <x v="257"/>
    <x v="3"/>
    <s v="Easton Mountain Products Kilo 2P Tent"/>
    <x v="9"/>
    <n v="399"/>
    <x v="1"/>
    <n v="2793"/>
    <x v="7"/>
    <x v="19"/>
    <x v="3"/>
  </r>
  <r>
    <n v="2092"/>
    <x v="257"/>
    <x v="2"/>
    <s v="Mountain Hardwear Hoop Dreams 4 Shelter"/>
    <x v="11"/>
    <n v="250"/>
    <x v="9"/>
    <n v="750"/>
    <x v="7"/>
    <x v="14"/>
    <x v="1"/>
  </r>
  <r>
    <n v="2093"/>
    <x v="257"/>
    <x v="2"/>
    <s v="Big Agnes Jack Rabbit SL2 Tent"/>
    <x v="0"/>
    <n v="299.95"/>
    <x v="9"/>
    <n v="899.84999999999991"/>
    <x v="7"/>
    <x v="40"/>
    <x v="2"/>
  </r>
  <r>
    <n v="2094"/>
    <x v="257"/>
    <x v="6"/>
    <s v="The North Face Tadpole 23 Footprint"/>
    <x v="3"/>
    <n v="40"/>
    <x v="4"/>
    <n v="160"/>
    <x v="4"/>
    <x v="10"/>
    <x v="3"/>
  </r>
  <r>
    <n v="2095"/>
    <x v="257"/>
    <x v="17"/>
    <s v="Exped Gemini III Footprint"/>
    <x v="5"/>
    <n v="69"/>
    <x v="9"/>
    <n v="207"/>
    <x v="0"/>
    <x v="28"/>
    <x v="1"/>
  </r>
  <r>
    <n v="2096"/>
    <x v="257"/>
    <x v="11"/>
    <s v="MSR Nook Gear Shed"/>
    <x v="1"/>
    <n v="169.95"/>
    <x v="1"/>
    <n v="1189.6499999999999"/>
    <x v="5"/>
    <x v="24"/>
    <x v="3"/>
  </r>
  <r>
    <n v="2097"/>
    <x v="257"/>
    <x v="14"/>
    <s v="Mountain Hardwear Skyledge 2 DP Tent"/>
    <x v="11"/>
    <n v="450"/>
    <x v="9"/>
    <n v="1350"/>
    <x v="3"/>
    <x v="39"/>
    <x v="2"/>
  </r>
  <r>
    <n v="2098"/>
    <x v="257"/>
    <x v="8"/>
    <s v="MSR Backcountry Barn Footprint"/>
    <x v="1"/>
    <n v="79.95"/>
    <x v="4"/>
    <n v="319.8"/>
    <x v="0"/>
    <x v="44"/>
    <x v="0"/>
  </r>
  <r>
    <n v="2099"/>
    <x v="257"/>
    <x v="14"/>
    <s v="The North Face Phoenix 2 Footprint"/>
    <x v="3"/>
    <n v="45"/>
    <x v="4"/>
    <n v="180"/>
    <x v="9"/>
    <x v="8"/>
    <x v="1"/>
  </r>
  <r>
    <n v="2100"/>
    <x v="258"/>
    <x v="17"/>
    <s v="NEMO Frontier 3P Tent"/>
    <x v="6"/>
    <n v="429.95"/>
    <x v="5"/>
    <n v="4299.5"/>
    <x v="5"/>
    <x v="10"/>
    <x v="3"/>
  </r>
  <r>
    <n v="2101"/>
    <x v="258"/>
    <x v="10"/>
    <s v="Kelty Trail Ridge 2 Footprint"/>
    <x v="10"/>
    <n v="34.950000000000003"/>
    <x v="8"/>
    <n v="174.75"/>
    <x v="2"/>
    <x v="39"/>
    <x v="2"/>
  </r>
  <r>
    <n v="2102"/>
    <x v="258"/>
    <x v="0"/>
    <s v="The North Face Tadpole 23 Tent"/>
    <x v="3"/>
    <n v="219"/>
    <x v="6"/>
    <n v="1314"/>
    <x v="1"/>
    <x v="20"/>
    <x v="2"/>
  </r>
  <r>
    <n v="2103"/>
    <x v="258"/>
    <x v="18"/>
    <s v="Big Agnes Lone Spring 1 Tent"/>
    <x v="0"/>
    <n v="189.95"/>
    <x v="6"/>
    <n v="1139.6999999999998"/>
    <x v="3"/>
    <x v="15"/>
    <x v="0"/>
  </r>
  <r>
    <n v="2104"/>
    <x v="258"/>
    <x v="10"/>
    <s v="Hennessy Hammock Explorer Ultralight Asym Zip Hammock"/>
    <x v="7"/>
    <n v="269.95"/>
    <x v="6"/>
    <n v="1619.6999999999998"/>
    <x v="1"/>
    <x v="6"/>
    <x v="2"/>
  </r>
  <r>
    <n v="2105"/>
    <x v="259"/>
    <x v="8"/>
    <s v="Kelty Trail Ridge 2 Tent"/>
    <x v="10"/>
    <n v="179.95"/>
    <x v="3"/>
    <n v="1439.6"/>
    <x v="3"/>
    <x v="30"/>
    <x v="3"/>
  </r>
  <r>
    <n v="2106"/>
    <x v="259"/>
    <x v="2"/>
    <s v="Big Agnes String Ridge 2 Footprint"/>
    <x v="0"/>
    <n v="60"/>
    <x v="1"/>
    <n v="420"/>
    <x v="7"/>
    <x v="18"/>
    <x v="1"/>
  </r>
  <r>
    <n v="2107"/>
    <x v="259"/>
    <x v="14"/>
    <s v="Mountain Hardwear Trango 2 Footprint"/>
    <x v="11"/>
    <n v="75"/>
    <x v="4"/>
    <n v="300"/>
    <x v="6"/>
    <x v="26"/>
    <x v="0"/>
  </r>
  <r>
    <n v="2108"/>
    <x v="259"/>
    <x v="7"/>
    <s v="Big Agnes Mad House 4 Tent"/>
    <x v="0"/>
    <n v="329.95"/>
    <x v="1"/>
    <n v="2309.65"/>
    <x v="5"/>
    <x v="43"/>
    <x v="0"/>
  </r>
  <r>
    <n v="2109"/>
    <x v="259"/>
    <x v="9"/>
    <s v="NEMO Bugout Elite Shelter"/>
    <x v="6"/>
    <n v="259.95"/>
    <x v="2"/>
    <n v="259.95"/>
    <x v="6"/>
    <x v="37"/>
    <x v="2"/>
  </r>
  <r>
    <n v="2110"/>
    <x v="259"/>
    <x v="9"/>
    <s v="Marmot Eos 1 Tent"/>
    <x v="8"/>
    <n v="249"/>
    <x v="4"/>
    <n v="996"/>
    <x v="9"/>
    <x v="48"/>
    <x v="0"/>
  </r>
  <r>
    <n v="2111"/>
    <x v="259"/>
    <x v="10"/>
    <s v="MSR Cyclone Tent Stakes - 4 Pack"/>
    <x v="1"/>
    <n v="24.95"/>
    <x v="4"/>
    <n v="99.8"/>
    <x v="6"/>
    <x v="17"/>
    <x v="3"/>
  </r>
  <r>
    <n v="2112"/>
    <x v="259"/>
    <x v="18"/>
    <s v="Easton Mountain Products Kilo 3P Footprint"/>
    <x v="9"/>
    <n v="49.95"/>
    <x v="8"/>
    <n v="249.75"/>
    <x v="0"/>
    <x v="10"/>
    <x v="3"/>
  </r>
  <r>
    <n v="2113"/>
    <x v="259"/>
    <x v="1"/>
    <s v="MSR Nook Gear Shed"/>
    <x v="1"/>
    <n v="169.95"/>
    <x v="8"/>
    <n v="849.75"/>
    <x v="8"/>
    <x v="0"/>
    <x v="0"/>
  </r>
  <r>
    <n v="2114"/>
    <x v="259"/>
    <x v="16"/>
    <s v="Mountain Hardwear Skyledge 3 DP Tent"/>
    <x v="11"/>
    <n v="550"/>
    <x v="7"/>
    <n v="4950"/>
    <x v="5"/>
    <x v="39"/>
    <x v="2"/>
  </r>
  <r>
    <n v="2115"/>
    <x v="259"/>
    <x v="0"/>
    <s v="Marmot Capstone 6 Footprint"/>
    <x v="8"/>
    <n v="80"/>
    <x v="5"/>
    <n v="800"/>
    <x v="7"/>
    <x v="38"/>
    <x v="0"/>
  </r>
  <r>
    <n v="2116"/>
    <x v="259"/>
    <x v="7"/>
    <s v="Big Agnes Copper Spur 2 Footprint"/>
    <x v="0"/>
    <n v="60"/>
    <x v="9"/>
    <n v="180"/>
    <x v="7"/>
    <x v="42"/>
    <x v="2"/>
  </r>
  <r>
    <n v="2117"/>
    <x v="259"/>
    <x v="15"/>
    <s v="Big Agnes Wyoming Trail SL2 Footprint"/>
    <x v="0"/>
    <n v="85"/>
    <x v="5"/>
    <n v="850"/>
    <x v="4"/>
    <x v="45"/>
    <x v="3"/>
  </r>
  <r>
    <n v="2118"/>
    <x v="260"/>
    <x v="0"/>
    <s v="NEMO Obi 1P Tent"/>
    <x v="6"/>
    <n v="349.95"/>
    <x v="6"/>
    <n v="2099.6999999999998"/>
    <x v="0"/>
    <x v="29"/>
    <x v="3"/>
  </r>
  <r>
    <n v="2119"/>
    <x v="260"/>
    <x v="7"/>
    <s v="Mountain Hardwear Trango 3.1 Tent"/>
    <x v="11"/>
    <n v="700"/>
    <x v="4"/>
    <n v="2800"/>
    <x v="8"/>
    <x v="32"/>
    <x v="0"/>
  </r>
  <r>
    <n v="2120"/>
    <x v="260"/>
    <x v="1"/>
    <s v="Big Agnes Slater UL1+ Footprint"/>
    <x v="0"/>
    <n v="50"/>
    <x v="8"/>
    <n v="250"/>
    <x v="8"/>
    <x v="11"/>
    <x v="2"/>
  </r>
  <r>
    <n v="2121"/>
    <x v="260"/>
    <x v="16"/>
    <s v="Eureka Copper Canyon 12 Tent"/>
    <x v="4"/>
    <n v="449"/>
    <x v="8"/>
    <n v="2245"/>
    <x v="3"/>
    <x v="34"/>
    <x v="2"/>
  </r>
  <r>
    <n v="2122"/>
    <x v="260"/>
    <x v="7"/>
    <s v="Kelty Trail Ridge 3 Footprint"/>
    <x v="10"/>
    <n v="39.950000000000003"/>
    <x v="6"/>
    <n v="239.70000000000002"/>
    <x v="9"/>
    <x v="28"/>
    <x v="1"/>
  </r>
  <r>
    <n v="2123"/>
    <x v="260"/>
    <x v="12"/>
    <s v="Mountain Hardwear Drifter 2 DP Tent"/>
    <x v="11"/>
    <n v="235"/>
    <x v="0"/>
    <n v="470"/>
    <x v="2"/>
    <x v="48"/>
    <x v="0"/>
  </r>
  <r>
    <n v="2124"/>
    <x v="260"/>
    <x v="11"/>
    <s v="Big Agnes Tensleep Station 4 Tent"/>
    <x v="0"/>
    <n v="379.95"/>
    <x v="5"/>
    <n v="3799.5"/>
    <x v="0"/>
    <x v="23"/>
    <x v="1"/>
  </r>
  <r>
    <n v="2125"/>
    <x v="260"/>
    <x v="7"/>
    <s v="Kelty Gunnison 1.2 Footprint"/>
    <x v="10"/>
    <n v="34.950000000000003"/>
    <x v="7"/>
    <n v="314.55"/>
    <x v="4"/>
    <x v="48"/>
    <x v="0"/>
  </r>
  <r>
    <n v="2126"/>
    <x v="261"/>
    <x v="13"/>
    <s v="Mountain Hardwear Drifter 3 DP Tent"/>
    <x v="11"/>
    <n v="285"/>
    <x v="2"/>
    <n v="285"/>
    <x v="8"/>
    <x v="44"/>
    <x v="0"/>
  </r>
  <r>
    <n v="2127"/>
    <x v="261"/>
    <x v="15"/>
    <s v="MSR CamRing Cord Tensioners - 4 Pack"/>
    <x v="1"/>
    <n v="12.95"/>
    <x v="7"/>
    <n v="116.55"/>
    <x v="3"/>
    <x v="48"/>
    <x v="0"/>
  </r>
  <r>
    <n v="2128"/>
    <x v="261"/>
    <x v="18"/>
    <s v="Big Agnes Tensleep Station 4 Tent"/>
    <x v="0"/>
    <n v="379.95"/>
    <x v="2"/>
    <n v="379.95"/>
    <x v="9"/>
    <x v="15"/>
    <x v="0"/>
  </r>
  <r>
    <n v="2129"/>
    <x v="261"/>
    <x v="2"/>
    <s v="Eureka Rectangular Floor Saver - Small"/>
    <x v="4"/>
    <n v="14"/>
    <x v="8"/>
    <n v="70"/>
    <x v="0"/>
    <x v="41"/>
    <x v="3"/>
  </r>
  <r>
    <n v="2130"/>
    <x v="261"/>
    <x v="18"/>
    <s v="Kelty Gunnison 4.2 Footprint"/>
    <x v="10"/>
    <n v="59.95"/>
    <x v="9"/>
    <n v="179.85000000000002"/>
    <x v="6"/>
    <x v="10"/>
    <x v="3"/>
  </r>
  <r>
    <n v="2131"/>
    <x v="261"/>
    <x v="12"/>
    <s v="MSR LED Tent Lights"/>
    <x v="1"/>
    <n v="15.95"/>
    <x v="0"/>
    <n v="31.9"/>
    <x v="6"/>
    <x v="7"/>
    <x v="3"/>
  </r>
  <r>
    <n v="2132"/>
    <x v="262"/>
    <x v="1"/>
    <s v="Easton Mountain Products Rimrock 3P Footprint"/>
    <x v="9"/>
    <n v="35"/>
    <x v="0"/>
    <n v="70"/>
    <x v="2"/>
    <x v="21"/>
    <x v="3"/>
  </r>
  <r>
    <n v="2133"/>
    <x v="262"/>
    <x v="14"/>
    <s v="Mountain Hardwear Trango 4 Tent"/>
    <x v="11"/>
    <n v="800"/>
    <x v="9"/>
    <n v="2400"/>
    <x v="5"/>
    <x v="25"/>
    <x v="0"/>
  </r>
  <r>
    <n v="2134"/>
    <x v="262"/>
    <x v="1"/>
    <s v="Big Agnes Wyoming Trail 2 Camp Footprint"/>
    <x v="0"/>
    <n v="50"/>
    <x v="5"/>
    <n v="500"/>
    <x v="5"/>
    <x v="45"/>
    <x v="3"/>
  </r>
  <r>
    <n v="2135"/>
    <x v="262"/>
    <x v="2"/>
    <s v="Marmot Alpinist 2 Tent"/>
    <x v="8"/>
    <n v="599"/>
    <x v="5"/>
    <n v="5990"/>
    <x v="6"/>
    <x v="46"/>
    <x v="0"/>
  </r>
  <r>
    <n v="2136"/>
    <x v="262"/>
    <x v="18"/>
    <s v="Big Agnes Big House 6 Footprint"/>
    <x v="0"/>
    <n v="55"/>
    <x v="7"/>
    <n v="495"/>
    <x v="8"/>
    <x v="5"/>
    <x v="3"/>
  </r>
  <r>
    <n v="2137"/>
    <x v="262"/>
    <x v="9"/>
    <s v="Big Agnes Seedhouse SL2 Tent"/>
    <x v="0"/>
    <n v="339.95"/>
    <x v="0"/>
    <n v="679.9"/>
    <x v="8"/>
    <x v="35"/>
    <x v="2"/>
  </r>
  <r>
    <n v="2138"/>
    <x v="262"/>
    <x v="4"/>
    <s v="MSR Cyclone Tent Stakes - 4 Pack"/>
    <x v="1"/>
    <n v="24.95"/>
    <x v="8"/>
    <n v="124.75"/>
    <x v="2"/>
    <x v="48"/>
    <x v="0"/>
  </r>
  <r>
    <n v="2139"/>
    <x v="262"/>
    <x v="8"/>
    <s v="Mountain Hardwear Trango 2 Footprint"/>
    <x v="11"/>
    <n v="75"/>
    <x v="3"/>
    <n v="600"/>
    <x v="2"/>
    <x v="11"/>
    <x v="2"/>
  </r>
  <r>
    <n v="2140"/>
    <x v="262"/>
    <x v="4"/>
    <s v="Easton Mountain Products Rimrock 2P Tent"/>
    <x v="9"/>
    <n v="269"/>
    <x v="9"/>
    <n v="807"/>
    <x v="3"/>
    <x v="31"/>
    <x v="1"/>
  </r>
  <r>
    <n v="2141"/>
    <x v="262"/>
    <x v="18"/>
    <s v="Big Agnes Jack Rabbit SL3 Footprint"/>
    <x v="0"/>
    <n v="60"/>
    <x v="5"/>
    <n v="600"/>
    <x v="6"/>
    <x v="44"/>
    <x v="0"/>
  </r>
  <r>
    <n v="2142"/>
    <x v="263"/>
    <x v="17"/>
    <s v="Big Agnes Seedhouse SL1 Footprint"/>
    <x v="0"/>
    <n v="45"/>
    <x v="1"/>
    <n v="315"/>
    <x v="3"/>
    <x v="18"/>
    <x v="1"/>
  </r>
  <r>
    <n v="2143"/>
    <x v="263"/>
    <x v="11"/>
    <s v="Big Agnes Copper Spur UL4 Tent"/>
    <x v="0"/>
    <n v="599.95000000000005"/>
    <x v="9"/>
    <n v="1799.8500000000001"/>
    <x v="2"/>
    <x v="42"/>
    <x v="2"/>
  </r>
  <r>
    <n v="2144"/>
    <x v="263"/>
    <x v="2"/>
    <s v="Kelty Noah's Tarp - 9' x 9'"/>
    <x v="10"/>
    <n v="59.95"/>
    <x v="0"/>
    <n v="119.9"/>
    <x v="7"/>
    <x v="28"/>
    <x v="1"/>
  </r>
  <r>
    <n v="2145"/>
    <x v="263"/>
    <x v="16"/>
    <s v="Mountain Hardwear SuperMega UL 2 Tent"/>
    <x v="11"/>
    <n v="450"/>
    <x v="9"/>
    <n v="1350"/>
    <x v="8"/>
    <x v="46"/>
    <x v="0"/>
  </r>
  <r>
    <n v="2146"/>
    <x v="263"/>
    <x v="13"/>
    <s v="Easton Mountain Products Kilo 3P Tent"/>
    <x v="9"/>
    <n v="499"/>
    <x v="1"/>
    <n v="3493"/>
    <x v="3"/>
    <x v="18"/>
    <x v="1"/>
  </r>
  <r>
    <n v="2147"/>
    <x v="263"/>
    <x v="16"/>
    <s v="MSR Ground Hog Stake"/>
    <x v="1"/>
    <n v="2.5"/>
    <x v="8"/>
    <n v="12.5"/>
    <x v="6"/>
    <x v="9"/>
    <x v="1"/>
  </r>
  <r>
    <n v="2148"/>
    <x v="263"/>
    <x v="12"/>
    <s v="Kelty Carport ESB Shelter"/>
    <x v="10"/>
    <n v="249.95"/>
    <x v="6"/>
    <n v="1499.6999999999998"/>
    <x v="0"/>
    <x v="49"/>
    <x v="3"/>
  </r>
  <r>
    <n v="2149"/>
    <x v="263"/>
    <x v="5"/>
    <s v="Kelty Acadia 4 Footprint"/>
    <x v="10"/>
    <n v="39.950000000000003"/>
    <x v="0"/>
    <n v="79.900000000000006"/>
    <x v="3"/>
    <x v="47"/>
    <x v="1"/>
  </r>
  <r>
    <n v="2150"/>
    <x v="263"/>
    <x v="4"/>
    <s v="Big Agnes Lone Spring 2 Tent"/>
    <x v="0"/>
    <n v="199.95"/>
    <x v="1"/>
    <n v="1399.6499999999999"/>
    <x v="3"/>
    <x v="15"/>
    <x v="0"/>
  </r>
  <r>
    <n v="2151"/>
    <x v="263"/>
    <x v="15"/>
    <s v="Kelty Cabana - Large"/>
    <x v="10"/>
    <n v="99.95"/>
    <x v="9"/>
    <n v="299.85000000000002"/>
    <x v="2"/>
    <x v="36"/>
    <x v="2"/>
  </r>
  <r>
    <n v="2152"/>
    <x v="264"/>
    <x v="13"/>
    <s v="NEMO Losi 3 Pawprint Tent Liner"/>
    <x v="6"/>
    <n v="49.95"/>
    <x v="3"/>
    <n v="399.6"/>
    <x v="6"/>
    <x v="43"/>
    <x v="0"/>
  </r>
  <r>
    <n v="2153"/>
    <x v="264"/>
    <x v="9"/>
    <s v="Big Agnes Jack Rabbit SL3 Footprint"/>
    <x v="0"/>
    <n v="60"/>
    <x v="7"/>
    <n v="540"/>
    <x v="8"/>
    <x v="9"/>
    <x v="1"/>
  </r>
  <r>
    <n v="2154"/>
    <x v="264"/>
    <x v="12"/>
    <s v="Hennessy Hammock Expedition Asym Zip Hammock"/>
    <x v="7"/>
    <n v="169.95"/>
    <x v="0"/>
    <n v="339.9"/>
    <x v="7"/>
    <x v="17"/>
    <x v="3"/>
  </r>
  <r>
    <n v="2155"/>
    <x v="264"/>
    <x v="18"/>
    <s v="Big Agnes Fly Creek UL1 Tent"/>
    <x v="0"/>
    <n v="319.95"/>
    <x v="8"/>
    <n v="1599.75"/>
    <x v="9"/>
    <x v="25"/>
    <x v="0"/>
  </r>
  <r>
    <n v="2156"/>
    <x v="264"/>
    <x v="13"/>
    <s v="Big Agnes Copper Spur UL1 Footprint"/>
    <x v="0"/>
    <n v="50"/>
    <x v="5"/>
    <n v="500"/>
    <x v="1"/>
    <x v="18"/>
    <x v="1"/>
  </r>
  <r>
    <n v="2157"/>
    <x v="264"/>
    <x v="6"/>
    <s v="Big Agnes Flying Diamond 8 Footprint"/>
    <x v="0"/>
    <n v="75"/>
    <x v="6"/>
    <n v="450"/>
    <x v="0"/>
    <x v="23"/>
    <x v="1"/>
  </r>
  <r>
    <n v="2158"/>
    <x v="264"/>
    <x v="13"/>
    <s v="Big Agnes Wyoming Trail SL2 Footprint"/>
    <x v="0"/>
    <n v="85"/>
    <x v="7"/>
    <n v="765"/>
    <x v="5"/>
    <x v="3"/>
    <x v="2"/>
  </r>
  <r>
    <n v="2159"/>
    <x v="264"/>
    <x v="0"/>
    <s v="Exped Mira III Tent"/>
    <x v="5"/>
    <n v="439"/>
    <x v="5"/>
    <n v="4390"/>
    <x v="4"/>
    <x v="1"/>
    <x v="1"/>
  </r>
  <r>
    <n v="2160"/>
    <x v="264"/>
    <x v="17"/>
    <s v="Hennessy Hammock Explorer Ultralight Asym Classic Hammock"/>
    <x v="7"/>
    <n v="259.95"/>
    <x v="4"/>
    <n v="1039.8"/>
    <x v="4"/>
    <x v="48"/>
    <x v="0"/>
  </r>
  <r>
    <n v="2161"/>
    <x v="265"/>
    <x v="12"/>
    <s v="NEMO Obi 3P Footprint"/>
    <x v="6"/>
    <n v="54.95"/>
    <x v="0"/>
    <n v="109.9"/>
    <x v="4"/>
    <x v="14"/>
    <x v="1"/>
  </r>
  <r>
    <n v="2162"/>
    <x v="265"/>
    <x v="12"/>
    <s v="The North Face Mountain Manor 6 Tent"/>
    <x v="3"/>
    <n v="569"/>
    <x v="3"/>
    <n v="4552"/>
    <x v="6"/>
    <x v="0"/>
    <x v="0"/>
  </r>
  <r>
    <n v="2163"/>
    <x v="265"/>
    <x v="4"/>
    <s v="Easton Mountain Products Rimrock 2P Footprint"/>
    <x v="9"/>
    <n v="30"/>
    <x v="8"/>
    <n v="150"/>
    <x v="4"/>
    <x v="1"/>
    <x v="1"/>
  </r>
  <r>
    <n v="2164"/>
    <x v="265"/>
    <x v="18"/>
    <s v="Big Agnes Seedhouse SL1 Footprint"/>
    <x v="0"/>
    <n v="45"/>
    <x v="7"/>
    <n v="405"/>
    <x v="5"/>
    <x v="36"/>
    <x v="2"/>
  </r>
  <r>
    <n v="2165"/>
    <x v="265"/>
    <x v="11"/>
    <s v="MSR Hubba Footprint"/>
    <x v="1"/>
    <n v="39.950000000000003"/>
    <x v="6"/>
    <n v="239.70000000000002"/>
    <x v="8"/>
    <x v="21"/>
    <x v="3"/>
  </r>
  <r>
    <n v="2166"/>
    <x v="265"/>
    <x v="5"/>
    <s v="MSR Mutha Hubba Tent"/>
    <x v="1"/>
    <n v="449.95"/>
    <x v="8"/>
    <n v="2249.75"/>
    <x v="9"/>
    <x v="29"/>
    <x v="3"/>
  </r>
  <r>
    <n v="2167"/>
    <x v="265"/>
    <x v="13"/>
    <s v="MSR Reflective Utility Cord Kit"/>
    <x v="1"/>
    <n v="22.95"/>
    <x v="5"/>
    <n v="229.5"/>
    <x v="4"/>
    <x v="48"/>
    <x v="0"/>
  </r>
  <r>
    <n v="2168"/>
    <x v="265"/>
    <x v="18"/>
    <s v="Big Agnes Jack Rabbit SL4 Footprint"/>
    <x v="0"/>
    <n v="70"/>
    <x v="7"/>
    <n v="630"/>
    <x v="4"/>
    <x v="33"/>
    <x v="0"/>
  </r>
  <r>
    <n v="2169"/>
    <x v="265"/>
    <x v="0"/>
    <s v="Big Agnes Copper Spur UL4 Footprint"/>
    <x v="0"/>
    <n v="80"/>
    <x v="2"/>
    <n v="80"/>
    <x v="5"/>
    <x v="32"/>
    <x v="0"/>
  </r>
  <r>
    <n v="2170"/>
    <x v="265"/>
    <x v="5"/>
    <s v="MSR Universal Gear Loft"/>
    <x v="1"/>
    <n v="27.95"/>
    <x v="6"/>
    <n v="167.7"/>
    <x v="4"/>
    <x v="0"/>
    <x v="0"/>
  </r>
  <r>
    <n v="2171"/>
    <x v="266"/>
    <x v="13"/>
    <s v="Eureka Floor Saver Rectangular - Large"/>
    <x v="4"/>
    <n v="18"/>
    <x v="6"/>
    <n v="108"/>
    <x v="9"/>
    <x v="1"/>
    <x v="1"/>
  </r>
  <r>
    <n v="2172"/>
    <x v="266"/>
    <x v="18"/>
    <s v="Exped Gemini III Tent"/>
    <x v="5"/>
    <n v="499"/>
    <x v="3"/>
    <n v="3992"/>
    <x v="6"/>
    <x v="0"/>
    <x v="0"/>
  </r>
  <r>
    <n v="2173"/>
    <x v="266"/>
    <x v="0"/>
    <s v="Big Agnes Jack Rabbit SL1 Tent"/>
    <x v="0"/>
    <n v="279.95"/>
    <x v="8"/>
    <n v="1399.75"/>
    <x v="7"/>
    <x v="8"/>
    <x v="1"/>
  </r>
  <r>
    <n v="2174"/>
    <x v="266"/>
    <x v="15"/>
    <s v="NEMO Losi 3P Tent"/>
    <x v="6"/>
    <n v="349.95"/>
    <x v="4"/>
    <n v="1399.8"/>
    <x v="5"/>
    <x v="46"/>
    <x v="0"/>
  </r>
  <r>
    <n v="2175"/>
    <x v="266"/>
    <x v="5"/>
    <s v="The North Face Triangle Gear Loft"/>
    <x v="3"/>
    <n v="20"/>
    <x v="9"/>
    <n v="60"/>
    <x v="4"/>
    <x v="27"/>
    <x v="0"/>
  </r>
  <r>
    <n v="2176"/>
    <x v="266"/>
    <x v="9"/>
    <s v="Big Agnes Jack Rabbit SL3 Tent"/>
    <x v="0"/>
    <n v="369.95"/>
    <x v="7"/>
    <n v="3329.5499999999997"/>
    <x v="9"/>
    <x v="31"/>
    <x v="1"/>
  </r>
  <r>
    <n v="2177"/>
    <x v="267"/>
    <x v="9"/>
    <s v="NEMO Obi 2P Footprint"/>
    <x v="6"/>
    <n v="49.95"/>
    <x v="4"/>
    <n v="199.8"/>
    <x v="6"/>
    <x v="48"/>
    <x v="0"/>
  </r>
  <r>
    <n v="2178"/>
    <x v="267"/>
    <x v="13"/>
    <s v="Mountain Hardwear Trango 2 Footprint"/>
    <x v="11"/>
    <n v="75"/>
    <x v="1"/>
    <n v="525"/>
    <x v="2"/>
    <x v="22"/>
    <x v="3"/>
  </r>
  <r>
    <n v="2179"/>
    <x v="267"/>
    <x v="10"/>
    <s v="MSR Backcountry Barn Footprint"/>
    <x v="1"/>
    <n v="79.95"/>
    <x v="7"/>
    <n v="719.55000000000007"/>
    <x v="5"/>
    <x v="5"/>
    <x v="3"/>
  </r>
  <r>
    <n v="2180"/>
    <x v="267"/>
    <x v="2"/>
    <s v="Easton Mountain Products Rimrock 2P Footprint"/>
    <x v="9"/>
    <n v="30"/>
    <x v="9"/>
    <n v="90"/>
    <x v="3"/>
    <x v="6"/>
    <x v="2"/>
  </r>
  <r>
    <n v="2181"/>
    <x v="267"/>
    <x v="17"/>
    <s v="Big Agnes Jack Rabbit SL2 Footprint"/>
    <x v="0"/>
    <n v="50"/>
    <x v="5"/>
    <n v="500"/>
    <x v="7"/>
    <x v="0"/>
    <x v="0"/>
  </r>
  <r>
    <n v="2182"/>
    <x v="267"/>
    <x v="17"/>
    <s v="Kelty Gunnison 1.2 Tent"/>
    <x v="10"/>
    <n v="179.95"/>
    <x v="8"/>
    <n v="899.75"/>
    <x v="4"/>
    <x v="41"/>
    <x v="3"/>
  </r>
  <r>
    <n v="2183"/>
    <x v="267"/>
    <x v="1"/>
    <s v="Hennessy Hammock Explorer Deluxe Asym Classic Hammock"/>
    <x v="7"/>
    <n v="219.95"/>
    <x v="0"/>
    <n v="439.9"/>
    <x v="0"/>
    <x v="33"/>
    <x v="0"/>
  </r>
  <r>
    <n v="2184"/>
    <x v="267"/>
    <x v="18"/>
    <s v="Big Agnes Fishhook UL2 Tent"/>
    <x v="0"/>
    <n v="399.95"/>
    <x v="3"/>
    <n v="3199.6"/>
    <x v="9"/>
    <x v="26"/>
    <x v="0"/>
  </r>
  <r>
    <n v="2185"/>
    <x v="268"/>
    <x v="11"/>
    <s v="Mountain Hardwear Trango 2 Tent"/>
    <x v="11"/>
    <n v="590"/>
    <x v="7"/>
    <n v="5310"/>
    <x v="8"/>
    <x v="14"/>
    <x v="1"/>
  </r>
  <r>
    <n v="2186"/>
    <x v="268"/>
    <x v="4"/>
    <s v="Exped Gemini II Tent"/>
    <x v="5"/>
    <n v="449"/>
    <x v="2"/>
    <n v="449"/>
    <x v="9"/>
    <x v="7"/>
    <x v="3"/>
  </r>
  <r>
    <n v="2187"/>
    <x v="268"/>
    <x v="9"/>
    <s v="Outdoor Research Advanced Bivy Sack"/>
    <x v="12"/>
    <n v="319"/>
    <x v="5"/>
    <n v="3190"/>
    <x v="3"/>
    <x v="19"/>
    <x v="3"/>
  </r>
  <r>
    <n v="2188"/>
    <x v="268"/>
    <x v="18"/>
    <s v="Marmot Thor 3P Footprint"/>
    <x v="8"/>
    <n v="70"/>
    <x v="9"/>
    <n v="210"/>
    <x v="0"/>
    <x v="30"/>
    <x v="3"/>
  </r>
  <r>
    <n v="2189"/>
    <x v="269"/>
    <x v="16"/>
    <s v="The North Face Kings Canyon 3 Tent"/>
    <x v="3"/>
    <n v="429"/>
    <x v="2"/>
    <n v="429"/>
    <x v="0"/>
    <x v="11"/>
    <x v="2"/>
  </r>
  <r>
    <n v="2190"/>
    <x v="269"/>
    <x v="5"/>
    <s v="MSR CamRing Cord Tensioners - 4 Pack"/>
    <x v="1"/>
    <n v="12.95"/>
    <x v="8"/>
    <n v="64.75"/>
    <x v="5"/>
    <x v="4"/>
    <x v="1"/>
  </r>
  <r>
    <n v="2191"/>
    <x v="269"/>
    <x v="7"/>
    <s v="MSR Carbon Reflex 2 Tent"/>
    <x v="1"/>
    <n v="499.95"/>
    <x v="6"/>
    <n v="2999.7"/>
    <x v="0"/>
    <x v="0"/>
    <x v="0"/>
  </r>
  <r>
    <n v="2192"/>
    <x v="269"/>
    <x v="1"/>
    <s v="Big Agnes Lone Spring 2 Footprint"/>
    <x v="0"/>
    <n v="35"/>
    <x v="0"/>
    <n v="70"/>
    <x v="4"/>
    <x v="40"/>
    <x v="2"/>
  </r>
  <r>
    <n v="2193"/>
    <x v="269"/>
    <x v="15"/>
    <s v="Kelty Frontier 4 Tent"/>
    <x v="10"/>
    <n v="899.95"/>
    <x v="0"/>
    <n v="1799.9"/>
    <x v="0"/>
    <x v="38"/>
    <x v="0"/>
  </r>
  <r>
    <n v="2194"/>
    <x v="269"/>
    <x v="11"/>
    <s v="Mountain Hardwear Hoopla/Hoop Dreams Center Pole"/>
    <x v="11"/>
    <n v="40"/>
    <x v="3"/>
    <n v="320"/>
    <x v="7"/>
    <x v="42"/>
    <x v="2"/>
  </r>
  <r>
    <n v="2195"/>
    <x v="269"/>
    <x v="8"/>
    <s v="Big Agnes Tensleep Station 6 Footprint"/>
    <x v="0"/>
    <n v="55"/>
    <x v="2"/>
    <n v="55"/>
    <x v="2"/>
    <x v="27"/>
    <x v="0"/>
  </r>
  <r>
    <n v="2196"/>
    <x v="270"/>
    <x v="2"/>
    <s v="MSR Nook Gear Shed"/>
    <x v="1"/>
    <n v="169.95"/>
    <x v="2"/>
    <n v="169.95"/>
    <x v="4"/>
    <x v="18"/>
    <x v="1"/>
  </r>
  <r>
    <n v="2197"/>
    <x v="270"/>
    <x v="12"/>
    <s v="Big Agnes Wyoming Trail 2 Camp Footprint"/>
    <x v="0"/>
    <n v="50"/>
    <x v="6"/>
    <n v="300"/>
    <x v="5"/>
    <x v="3"/>
    <x v="2"/>
  </r>
  <r>
    <n v="2198"/>
    <x v="270"/>
    <x v="7"/>
    <s v="Mountain Hardwear SuperMega UL 1 Footprint"/>
    <x v="11"/>
    <n v="45"/>
    <x v="2"/>
    <n v="45"/>
    <x v="7"/>
    <x v="4"/>
    <x v="1"/>
  </r>
  <r>
    <n v="2199"/>
    <x v="270"/>
    <x v="1"/>
    <s v="MSR Backcountry Barn Tent"/>
    <x v="1"/>
    <n v="849.95"/>
    <x v="8"/>
    <n v="4249.75"/>
    <x v="0"/>
    <x v="19"/>
    <x v="3"/>
  </r>
  <r>
    <n v="2200"/>
    <x v="270"/>
    <x v="6"/>
    <s v="Big Agnes Mad House 4 Footprint"/>
    <x v="0"/>
    <n v="50"/>
    <x v="9"/>
    <n v="150"/>
    <x v="6"/>
    <x v="25"/>
    <x v="0"/>
  </r>
  <r>
    <n v="2201"/>
    <x v="270"/>
    <x v="7"/>
    <s v="Kelty Noah's Tarp - 9' x 9'"/>
    <x v="10"/>
    <n v="59.95"/>
    <x v="8"/>
    <n v="299.75"/>
    <x v="2"/>
    <x v="33"/>
    <x v="0"/>
  </r>
  <r>
    <n v="2202"/>
    <x v="270"/>
    <x v="3"/>
    <s v="NEMO Obi 1P Footprint"/>
    <x v="6"/>
    <n v="44.95"/>
    <x v="0"/>
    <n v="89.9"/>
    <x v="9"/>
    <x v="31"/>
    <x v="1"/>
  </r>
  <r>
    <n v="2203"/>
    <x v="271"/>
    <x v="4"/>
    <s v="Big Agnes Big House 6 Tent"/>
    <x v="0"/>
    <n v="359.95"/>
    <x v="3"/>
    <n v="2879.6"/>
    <x v="4"/>
    <x v="1"/>
    <x v="1"/>
  </r>
  <r>
    <n v="2204"/>
    <x v="271"/>
    <x v="9"/>
    <s v="Marmot Limestone 6P Footprint"/>
    <x v="8"/>
    <n v="60"/>
    <x v="2"/>
    <n v="60"/>
    <x v="9"/>
    <x v="8"/>
    <x v="1"/>
  </r>
  <r>
    <n v="2205"/>
    <x v="271"/>
    <x v="2"/>
    <s v="Exped Mira II Tent"/>
    <x v="5"/>
    <n v="379"/>
    <x v="3"/>
    <n v="3032"/>
    <x v="9"/>
    <x v="27"/>
    <x v="0"/>
  </r>
  <r>
    <n v="2206"/>
    <x v="272"/>
    <x v="8"/>
    <s v="Marmot Pulsar 1 Tent"/>
    <x v="8"/>
    <n v="269"/>
    <x v="5"/>
    <n v="2690"/>
    <x v="5"/>
    <x v="8"/>
    <x v="1"/>
  </r>
  <r>
    <n v="2207"/>
    <x v="272"/>
    <x v="12"/>
    <s v="Marmot Aura 2P Tent"/>
    <x v="8"/>
    <n v="359"/>
    <x v="8"/>
    <n v="1795"/>
    <x v="3"/>
    <x v="48"/>
    <x v="0"/>
  </r>
  <r>
    <n v="2208"/>
    <x v="272"/>
    <x v="13"/>
    <s v="Big Agnes Lone Spring 2 Tent"/>
    <x v="0"/>
    <n v="199.95"/>
    <x v="3"/>
    <n v="1599.6"/>
    <x v="1"/>
    <x v="19"/>
    <x v="3"/>
  </r>
  <r>
    <n v="2209"/>
    <x v="273"/>
    <x v="16"/>
    <s v="NEMO Meta 2P Tent"/>
    <x v="6"/>
    <n v="399.95"/>
    <x v="7"/>
    <n v="3599.5499999999997"/>
    <x v="3"/>
    <x v="9"/>
    <x v="1"/>
  </r>
  <r>
    <n v="2210"/>
    <x v="273"/>
    <x v="4"/>
    <s v="Mountain Hardwear EV 3 Tent"/>
    <x v="11"/>
    <n v="825"/>
    <x v="6"/>
    <n v="4950"/>
    <x v="2"/>
    <x v="30"/>
    <x v="3"/>
  </r>
  <r>
    <n v="2211"/>
    <x v="273"/>
    <x v="11"/>
    <s v="Outdoor Research Bug Bivy"/>
    <x v="12"/>
    <n v="79"/>
    <x v="4"/>
    <n v="316"/>
    <x v="0"/>
    <x v="6"/>
    <x v="2"/>
  </r>
  <r>
    <n v="2212"/>
    <x v="273"/>
    <x v="18"/>
    <s v="MSR Carbon Reflex 2 Tent"/>
    <x v="1"/>
    <n v="499.95"/>
    <x v="6"/>
    <n v="2999.7"/>
    <x v="4"/>
    <x v="20"/>
    <x v="2"/>
  </r>
  <r>
    <n v="2213"/>
    <x v="273"/>
    <x v="16"/>
    <s v="The North Face Kings Canyon 3 Tent"/>
    <x v="3"/>
    <n v="429"/>
    <x v="5"/>
    <n v="4290"/>
    <x v="3"/>
    <x v="8"/>
    <x v="1"/>
  </r>
  <r>
    <n v="2214"/>
    <x v="273"/>
    <x v="9"/>
    <s v="Kelty Noah's Tarp - 12' x 12'"/>
    <x v="10"/>
    <n v="69.95"/>
    <x v="2"/>
    <n v="69.95"/>
    <x v="1"/>
    <x v="7"/>
    <x v="3"/>
  </r>
  <r>
    <n v="2215"/>
    <x v="274"/>
    <x v="5"/>
    <s v="Big Agnes Copper Spur UL4 Footprint"/>
    <x v="0"/>
    <n v="80"/>
    <x v="8"/>
    <n v="400"/>
    <x v="6"/>
    <x v="26"/>
    <x v="0"/>
  </r>
  <r>
    <n v="2216"/>
    <x v="274"/>
    <x v="2"/>
    <s v="Marmot Capstone 6P Tent"/>
    <x v="8"/>
    <n v="599"/>
    <x v="0"/>
    <n v="1198"/>
    <x v="6"/>
    <x v="7"/>
    <x v="3"/>
  </r>
  <r>
    <n v="2217"/>
    <x v="274"/>
    <x v="14"/>
    <s v="Big Agnes Fly Creek UL2 Tent"/>
    <x v="0"/>
    <n v="369.95"/>
    <x v="0"/>
    <n v="739.9"/>
    <x v="1"/>
    <x v="21"/>
    <x v="3"/>
  </r>
  <r>
    <n v="2218"/>
    <x v="274"/>
    <x v="14"/>
    <s v="MSR Carbon Reflex 2 Tent"/>
    <x v="1"/>
    <n v="499.95"/>
    <x v="4"/>
    <n v="1999.8"/>
    <x v="9"/>
    <x v="4"/>
    <x v="1"/>
  </r>
  <r>
    <n v="2219"/>
    <x v="274"/>
    <x v="6"/>
    <s v="Big Agnes Fishhook UL1 Footprint"/>
    <x v="0"/>
    <n v="50"/>
    <x v="2"/>
    <n v="50"/>
    <x v="8"/>
    <x v="43"/>
    <x v="0"/>
  </r>
  <r>
    <n v="2220"/>
    <x v="274"/>
    <x v="3"/>
    <s v="Big Agnes Lone Spring 1 Tent"/>
    <x v="0"/>
    <n v="189.95"/>
    <x v="0"/>
    <n v="379.9"/>
    <x v="1"/>
    <x v="4"/>
    <x v="1"/>
  </r>
  <r>
    <n v="2221"/>
    <x v="275"/>
    <x v="11"/>
    <s v="Big Agnes Mad House 4 Footprint"/>
    <x v="0"/>
    <n v="50"/>
    <x v="2"/>
    <n v="50"/>
    <x v="2"/>
    <x v="23"/>
    <x v="1"/>
  </r>
  <r>
    <n v="2222"/>
    <x v="275"/>
    <x v="8"/>
    <s v="Marmot Limestone 6P Footprint"/>
    <x v="8"/>
    <n v="60"/>
    <x v="1"/>
    <n v="420"/>
    <x v="9"/>
    <x v="27"/>
    <x v="0"/>
  </r>
  <r>
    <n v="2223"/>
    <x v="275"/>
    <x v="17"/>
    <s v="Marmot Traillight 2P Tent"/>
    <x v="8"/>
    <n v="199"/>
    <x v="7"/>
    <n v="1791"/>
    <x v="1"/>
    <x v="4"/>
    <x v="1"/>
  </r>
  <r>
    <n v="2224"/>
    <x v="275"/>
    <x v="6"/>
    <s v="Marmot Eos 1 Footprint"/>
    <x v="8"/>
    <n v="45"/>
    <x v="4"/>
    <n v="180"/>
    <x v="7"/>
    <x v="14"/>
    <x v="1"/>
  </r>
  <r>
    <n v="2225"/>
    <x v="275"/>
    <x v="3"/>
    <s v="Marmot Pulsar 1 Tent"/>
    <x v="8"/>
    <n v="269"/>
    <x v="5"/>
    <n v="2690"/>
    <x v="7"/>
    <x v="36"/>
    <x v="2"/>
  </r>
  <r>
    <n v="2226"/>
    <x v="275"/>
    <x v="3"/>
    <s v="Exped Ergo Hammock Combi"/>
    <x v="5"/>
    <n v="379"/>
    <x v="4"/>
    <n v="1516"/>
    <x v="3"/>
    <x v="1"/>
    <x v="1"/>
  </r>
  <r>
    <n v="2227"/>
    <x v="275"/>
    <x v="15"/>
    <s v="Marmot Astral 3P Footprint"/>
    <x v="8"/>
    <n v="65"/>
    <x v="3"/>
    <n v="520"/>
    <x v="5"/>
    <x v="23"/>
    <x v="1"/>
  </r>
  <r>
    <n v="2228"/>
    <x v="275"/>
    <x v="4"/>
    <s v="Big Agnes Lone Spring 1 Footprint"/>
    <x v="0"/>
    <n v="30"/>
    <x v="5"/>
    <n v="300"/>
    <x v="1"/>
    <x v="6"/>
    <x v="2"/>
  </r>
  <r>
    <n v="2229"/>
    <x v="275"/>
    <x v="0"/>
    <s v="Big Agnes Flying Diamond 6 Footprint"/>
    <x v="0"/>
    <n v="65"/>
    <x v="2"/>
    <n v="65"/>
    <x v="3"/>
    <x v="30"/>
    <x v="3"/>
  </r>
  <r>
    <n v="2230"/>
    <x v="275"/>
    <x v="13"/>
    <s v="Kelty Gunnison 3.2 Tent"/>
    <x v="10"/>
    <n v="249.95"/>
    <x v="2"/>
    <n v="249.95"/>
    <x v="0"/>
    <x v="7"/>
    <x v="3"/>
  </r>
  <r>
    <n v="2231"/>
    <x v="276"/>
    <x v="15"/>
    <s v="Mountain Hardwear EV 3 Tent"/>
    <x v="11"/>
    <n v="825"/>
    <x v="9"/>
    <n v="2475"/>
    <x v="1"/>
    <x v="38"/>
    <x v="0"/>
  </r>
  <r>
    <n v="2232"/>
    <x v="276"/>
    <x v="1"/>
    <s v="The North Face Bastion 4 Tent"/>
    <x v="3"/>
    <n v="799"/>
    <x v="5"/>
    <n v="7990"/>
    <x v="7"/>
    <x v="39"/>
    <x v="2"/>
  </r>
  <r>
    <n v="2233"/>
    <x v="276"/>
    <x v="12"/>
    <s v="Marmot Eos 1 Footprint"/>
    <x v="8"/>
    <n v="45"/>
    <x v="3"/>
    <n v="360"/>
    <x v="6"/>
    <x v="45"/>
    <x v="3"/>
  </r>
  <r>
    <n v="2234"/>
    <x v="276"/>
    <x v="15"/>
    <s v="Eureka Copper Canyon 8 Tent"/>
    <x v="4"/>
    <n v="379"/>
    <x v="5"/>
    <n v="3790"/>
    <x v="9"/>
    <x v="23"/>
    <x v="1"/>
  </r>
  <r>
    <n v="2235"/>
    <x v="277"/>
    <x v="8"/>
    <s v="Kelty Frontier 4 Tent"/>
    <x v="10"/>
    <n v="899.95"/>
    <x v="6"/>
    <n v="5399.7000000000007"/>
    <x v="0"/>
    <x v="37"/>
    <x v="2"/>
  </r>
  <r>
    <n v="2236"/>
    <x v="277"/>
    <x v="5"/>
    <s v="Outdoor Research Highland Bivy Sack"/>
    <x v="12"/>
    <n v="159"/>
    <x v="3"/>
    <n v="1272"/>
    <x v="0"/>
    <x v="39"/>
    <x v="2"/>
  </r>
  <r>
    <n v="2237"/>
    <x v="277"/>
    <x v="6"/>
    <s v="Exped Gemini III Footprint"/>
    <x v="5"/>
    <n v="69"/>
    <x v="1"/>
    <n v="483"/>
    <x v="7"/>
    <x v="17"/>
    <x v="3"/>
  </r>
  <r>
    <n v="2238"/>
    <x v="277"/>
    <x v="12"/>
    <s v="The North Face Triangle Gear Loft"/>
    <x v="3"/>
    <n v="20"/>
    <x v="4"/>
    <n v="80"/>
    <x v="2"/>
    <x v="25"/>
    <x v="0"/>
  </r>
  <r>
    <n v="2239"/>
    <x v="277"/>
    <x v="5"/>
    <s v="MSR Cyclone Tent Stakes - 4 Pack"/>
    <x v="1"/>
    <n v="24.95"/>
    <x v="6"/>
    <n v="149.69999999999999"/>
    <x v="7"/>
    <x v="9"/>
    <x v="1"/>
  </r>
  <r>
    <n v="2240"/>
    <x v="277"/>
    <x v="11"/>
    <s v="MSR Universal Gear Loft"/>
    <x v="1"/>
    <n v="27.95"/>
    <x v="7"/>
    <n v="251.54999999999998"/>
    <x v="6"/>
    <x v="32"/>
    <x v="0"/>
  </r>
  <r>
    <n v="2241"/>
    <x v="277"/>
    <x v="3"/>
    <s v="Big Agnes Fly Creek UL4 Tent"/>
    <x v="0"/>
    <n v="499.95"/>
    <x v="8"/>
    <n v="2499.75"/>
    <x v="7"/>
    <x v="37"/>
    <x v="2"/>
  </r>
  <r>
    <n v="2242"/>
    <x v="277"/>
    <x v="10"/>
    <s v="The North Face Mica FL 1 Footprint"/>
    <x v="3"/>
    <n v="45"/>
    <x v="2"/>
    <n v="45"/>
    <x v="7"/>
    <x v="28"/>
    <x v="1"/>
  </r>
  <r>
    <n v="2243"/>
    <x v="277"/>
    <x v="5"/>
    <s v="MSR Carbon Reflex 1 Footprint"/>
    <x v="1"/>
    <n v="39.950000000000003"/>
    <x v="1"/>
    <n v="279.65000000000003"/>
    <x v="8"/>
    <x v="22"/>
    <x v="3"/>
  </r>
  <r>
    <n v="2244"/>
    <x v="278"/>
    <x v="14"/>
    <s v="Kelty Gunnison 2.2 Tent"/>
    <x v="10"/>
    <n v="199.95"/>
    <x v="6"/>
    <n v="1199.6999999999998"/>
    <x v="4"/>
    <x v="35"/>
    <x v="2"/>
  </r>
  <r>
    <n v="2245"/>
    <x v="278"/>
    <x v="8"/>
    <s v="The North Face Phoenix 2 Footprint"/>
    <x v="3"/>
    <n v="45"/>
    <x v="7"/>
    <n v="405"/>
    <x v="7"/>
    <x v="31"/>
    <x v="1"/>
  </r>
  <r>
    <n v="2246"/>
    <x v="278"/>
    <x v="0"/>
    <s v="MSR Mutha Hubba Tent"/>
    <x v="1"/>
    <n v="449.95"/>
    <x v="3"/>
    <n v="3599.6"/>
    <x v="9"/>
    <x v="8"/>
    <x v="1"/>
  </r>
  <r>
    <n v="2247"/>
    <x v="278"/>
    <x v="13"/>
    <s v="Big Agnes Copper Spur UL4 Footprint"/>
    <x v="0"/>
    <n v="80"/>
    <x v="1"/>
    <n v="560"/>
    <x v="5"/>
    <x v="12"/>
    <x v="1"/>
  </r>
  <r>
    <n v="2248"/>
    <x v="278"/>
    <x v="6"/>
    <s v="MSR Universal Gear Loft"/>
    <x v="1"/>
    <n v="27.95"/>
    <x v="9"/>
    <n v="83.85"/>
    <x v="7"/>
    <x v="30"/>
    <x v="3"/>
  </r>
  <r>
    <n v="2249"/>
    <x v="278"/>
    <x v="11"/>
    <s v="NEMO Meta 2P Footprint"/>
    <x v="6"/>
    <n v="49.95"/>
    <x v="9"/>
    <n v="149.85000000000002"/>
    <x v="0"/>
    <x v="48"/>
    <x v="0"/>
  </r>
  <r>
    <n v="2250"/>
    <x v="278"/>
    <x v="3"/>
    <s v="NEMO Losi 2P Tent"/>
    <x v="6"/>
    <n v="319.95"/>
    <x v="8"/>
    <n v="1599.75"/>
    <x v="9"/>
    <x v="36"/>
    <x v="2"/>
  </r>
  <r>
    <n v="2251"/>
    <x v="278"/>
    <x v="3"/>
    <s v="Hennessy Hammock Explorer Ultralight Asym Zip Hammock"/>
    <x v="7"/>
    <n v="269.95"/>
    <x v="2"/>
    <n v="269.95"/>
    <x v="5"/>
    <x v="32"/>
    <x v="0"/>
  </r>
  <r>
    <n v="2252"/>
    <x v="278"/>
    <x v="0"/>
    <s v="Marmot Astral 2P Footprint"/>
    <x v="8"/>
    <n v="60"/>
    <x v="4"/>
    <n v="240"/>
    <x v="7"/>
    <x v="20"/>
    <x v="2"/>
  </r>
  <r>
    <n v="2253"/>
    <x v="278"/>
    <x v="5"/>
    <s v="MSR Fury 2 Tent"/>
    <x v="1"/>
    <n v="579.95000000000005"/>
    <x v="7"/>
    <n v="5219.55"/>
    <x v="8"/>
    <x v="25"/>
    <x v="0"/>
  </r>
  <r>
    <n v="2254"/>
    <x v="278"/>
    <x v="5"/>
    <s v="NEMO Espri LE 2P Tent"/>
    <x v="6"/>
    <n v="289.95"/>
    <x v="6"/>
    <n v="1739.6999999999998"/>
    <x v="4"/>
    <x v="4"/>
    <x v="1"/>
  </r>
  <r>
    <n v="2255"/>
    <x v="279"/>
    <x v="17"/>
    <s v="Easton Mountain Products Rimrock 3P Footprint"/>
    <x v="9"/>
    <n v="35"/>
    <x v="7"/>
    <n v="315"/>
    <x v="0"/>
    <x v="12"/>
    <x v="1"/>
  </r>
  <r>
    <n v="2256"/>
    <x v="279"/>
    <x v="6"/>
    <s v="MSR Fury 2 Tent"/>
    <x v="1"/>
    <n v="579.95000000000005"/>
    <x v="5"/>
    <n v="5799.5"/>
    <x v="7"/>
    <x v="16"/>
    <x v="3"/>
  </r>
  <r>
    <n v="2257"/>
    <x v="279"/>
    <x v="15"/>
    <s v="Marmot Eclipse 2P Tent"/>
    <x v="8"/>
    <n v="369"/>
    <x v="7"/>
    <n v="3321"/>
    <x v="9"/>
    <x v="18"/>
    <x v="1"/>
  </r>
  <r>
    <n v="2258"/>
    <x v="279"/>
    <x v="1"/>
    <s v="Kelty Tailgater IPA Shelter"/>
    <x v="10"/>
    <n v="149.94999999999999"/>
    <x v="7"/>
    <n v="1349.55"/>
    <x v="6"/>
    <x v="49"/>
    <x v="3"/>
  </r>
  <r>
    <n v="2259"/>
    <x v="279"/>
    <x v="12"/>
    <s v="Eureka Copper Canyon 5 Tent + Screen Room"/>
    <x v="4"/>
    <n v="399"/>
    <x v="3"/>
    <n v="3192"/>
    <x v="2"/>
    <x v="45"/>
    <x v="3"/>
  </r>
  <r>
    <n v="2260"/>
    <x v="279"/>
    <x v="7"/>
    <s v="Big Agnes Seedhouse SL2 Tent"/>
    <x v="0"/>
    <n v="339.95"/>
    <x v="4"/>
    <n v="1359.8"/>
    <x v="4"/>
    <x v="1"/>
    <x v="1"/>
  </r>
  <r>
    <n v="2261"/>
    <x v="279"/>
    <x v="17"/>
    <s v="Big Agnes Flying Diamond 6 Tent"/>
    <x v="0"/>
    <n v="539.95000000000005"/>
    <x v="2"/>
    <n v="539.95000000000005"/>
    <x v="7"/>
    <x v="17"/>
    <x v="3"/>
  </r>
  <r>
    <n v="2262"/>
    <x v="279"/>
    <x v="5"/>
    <s v="Kelty Trail Ridge 3 Footprint"/>
    <x v="10"/>
    <n v="39.950000000000003"/>
    <x v="7"/>
    <n v="359.55"/>
    <x v="2"/>
    <x v="41"/>
    <x v="3"/>
  </r>
  <r>
    <n v="2263"/>
    <x v="279"/>
    <x v="4"/>
    <s v="MSR Universal Gear Loft"/>
    <x v="1"/>
    <n v="27.95"/>
    <x v="4"/>
    <n v="111.8"/>
    <x v="2"/>
    <x v="27"/>
    <x v="0"/>
  </r>
  <r>
    <n v="2264"/>
    <x v="280"/>
    <x v="6"/>
    <s v="MSR Carbon Reflex 2 Footprint"/>
    <x v="1"/>
    <n v="39.950000000000003"/>
    <x v="9"/>
    <n v="119.85000000000001"/>
    <x v="7"/>
    <x v="31"/>
    <x v="1"/>
  </r>
  <r>
    <n v="2265"/>
    <x v="280"/>
    <x v="10"/>
    <s v="Big Agnes Big House 4 Vestibule"/>
    <x v="0"/>
    <n v="99.95"/>
    <x v="3"/>
    <n v="799.6"/>
    <x v="9"/>
    <x v="34"/>
    <x v="2"/>
  </r>
  <r>
    <n v="2266"/>
    <x v="280"/>
    <x v="7"/>
    <s v="Hennessy Hammock Hyperlight Asym Zip Hammock"/>
    <x v="7"/>
    <n v="259.95"/>
    <x v="2"/>
    <n v="259.95"/>
    <x v="1"/>
    <x v="34"/>
    <x v="2"/>
  </r>
  <r>
    <n v="2267"/>
    <x v="280"/>
    <x v="3"/>
    <s v="MSR Backcountry Barn Footprint"/>
    <x v="1"/>
    <n v="79.95"/>
    <x v="2"/>
    <n v="79.95"/>
    <x v="1"/>
    <x v="35"/>
    <x v="2"/>
  </r>
  <r>
    <n v="2268"/>
    <x v="280"/>
    <x v="2"/>
    <s v="MSR LED Tent Lights"/>
    <x v="1"/>
    <n v="15.95"/>
    <x v="7"/>
    <n v="143.54999999999998"/>
    <x v="7"/>
    <x v="15"/>
    <x v="0"/>
  </r>
  <r>
    <n v="2269"/>
    <x v="280"/>
    <x v="10"/>
    <s v="Big Agnes Flying Diamond 4 Tent"/>
    <x v="0"/>
    <n v="439.95"/>
    <x v="7"/>
    <n v="3959.5499999999997"/>
    <x v="7"/>
    <x v="31"/>
    <x v="1"/>
  </r>
  <r>
    <n v="2270"/>
    <x v="281"/>
    <x v="1"/>
    <s v="Mountain Hardwear EV 2 Tent Footprint"/>
    <x v="11"/>
    <n v="55"/>
    <x v="0"/>
    <n v="110"/>
    <x v="3"/>
    <x v="44"/>
    <x v="0"/>
  </r>
  <r>
    <n v="2271"/>
    <x v="281"/>
    <x v="6"/>
    <s v="Kelty Cabana - Large"/>
    <x v="10"/>
    <n v="99.95"/>
    <x v="7"/>
    <n v="899.55000000000007"/>
    <x v="4"/>
    <x v="40"/>
    <x v="2"/>
  </r>
  <r>
    <n v="2272"/>
    <x v="281"/>
    <x v="5"/>
    <s v="Big Agnes Wyoming Trail SL2 Tent"/>
    <x v="0"/>
    <n v="499.95"/>
    <x v="7"/>
    <n v="4499.55"/>
    <x v="8"/>
    <x v="25"/>
    <x v="0"/>
  </r>
  <r>
    <n v="2273"/>
    <x v="281"/>
    <x v="10"/>
    <s v="Marmot Thor 3P Footprint"/>
    <x v="8"/>
    <n v="70"/>
    <x v="3"/>
    <n v="560"/>
    <x v="5"/>
    <x v="8"/>
    <x v="1"/>
  </r>
  <r>
    <n v="2274"/>
    <x v="281"/>
    <x v="13"/>
    <s v="Big Agnes Copper Spur UL1 Footprint"/>
    <x v="0"/>
    <n v="50"/>
    <x v="2"/>
    <n v="50"/>
    <x v="0"/>
    <x v="16"/>
    <x v="3"/>
  </r>
  <r>
    <n v="2275"/>
    <x v="281"/>
    <x v="13"/>
    <s v="MSR Gear Shed Vestibule for Hubba or Hubba Hubba Tent"/>
    <x v="1"/>
    <n v="169.95"/>
    <x v="8"/>
    <n v="849.75"/>
    <x v="8"/>
    <x v="48"/>
    <x v="0"/>
  </r>
  <r>
    <n v="2276"/>
    <x v="281"/>
    <x v="8"/>
    <s v="Mountain Hardwear EV 3 Footprint"/>
    <x v="11"/>
    <n v="70"/>
    <x v="0"/>
    <n v="140"/>
    <x v="0"/>
    <x v="8"/>
    <x v="1"/>
  </r>
  <r>
    <n v="2277"/>
    <x v="281"/>
    <x v="12"/>
    <s v="Big Agnes Seedhouse SL1 Footprint"/>
    <x v="0"/>
    <n v="45"/>
    <x v="5"/>
    <n v="450"/>
    <x v="1"/>
    <x v="5"/>
    <x v="3"/>
  </r>
  <r>
    <n v="2278"/>
    <x v="281"/>
    <x v="18"/>
    <s v="MSR Hubba Hubba 2P Tent"/>
    <x v="1"/>
    <n v="329.95"/>
    <x v="2"/>
    <n v="329.95"/>
    <x v="7"/>
    <x v="18"/>
    <x v="1"/>
  </r>
  <r>
    <n v="2279"/>
    <x v="281"/>
    <x v="17"/>
    <s v="Kelty Frontier 4 Tent"/>
    <x v="10"/>
    <n v="899.95"/>
    <x v="8"/>
    <n v="4499.75"/>
    <x v="4"/>
    <x v="33"/>
    <x v="0"/>
  </r>
  <r>
    <n v="2280"/>
    <x v="281"/>
    <x v="16"/>
    <s v="Big Agnes Big House 4 Tent"/>
    <x v="0"/>
    <n v="299.95"/>
    <x v="4"/>
    <n v="1199.8"/>
    <x v="5"/>
    <x v="10"/>
    <x v="3"/>
  </r>
  <r>
    <n v="2281"/>
    <x v="282"/>
    <x v="5"/>
    <s v="Marmot Limestone 6P Footprint"/>
    <x v="8"/>
    <n v="60"/>
    <x v="6"/>
    <n v="360"/>
    <x v="2"/>
    <x v="20"/>
    <x v="2"/>
  </r>
  <r>
    <n v="2282"/>
    <x v="282"/>
    <x v="11"/>
    <s v="Big Agnes Slater UL2+ Tent"/>
    <x v="0"/>
    <n v="389.95"/>
    <x v="5"/>
    <n v="3899.5"/>
    <x v="2"/>
    <x v="8"/>
    <x v="1"/>
  </r>
  <r>
    <n v="2283"/>
    <x v="282"/>
    <x v="7"/>
    <s v="MSR Universal Gear Loft"/>
    <x v="1"/>
    <n v="27.95"/>
    <x v="4"/>
    <n v="111.8"/>
    <x v="4"/>
    <x v="16"/>
    <x v="3"/>
  </r>
  <r>
    <n v="2284"/>
    <x v="282"/>
    <x v="4"/>
    <s v="Big Agnes Fly Creek 2 Platinum Tent"/>
    <x v="0"/>
    <n v="499.95"/>
    <x v="8"/>
    <n v="2499.75"/>
    <x v="5"/>
    <x v="7"/>
    <x v="3"/>
  </r>
  <r>
    <n v="2285"/>
    <x v="282"/>
    <x v="13"/>
    <s v="Mountain Hardwear EV 2 Tent"/>
    <x v="11"/>
    <n v="675"/>
    <x v="9"/>
    <n v="2025"/>
    <x v="8"/>
    <x v="2"/>
    <x v="0"/>
  </r>
  <r>
    <n v="2286"/>
    <x v="282"/>
    <x v="0"/>
    <s v="Big Agnes Big House 6 Tent"/>
    <x v="0"/>
    <n v="359.95"/>
    <x v="1"/>
    <n v="2519.65"/>
    <x v="2"/>
    <x v="42"/>
    <x v="2"/>
  </r>
  <r>
    <n v="2287"/>
    <x v="282"/>
    <x v="8"/>
    <s v="Easton Mountain Products Kilo 3P Footprint"/>
    <x v="9"/>
    <n v="49.95"/>
    <x v="0"/>
    <n v="99.9"/>
    <x v="0"/>
    <x v="46"/>
    <x v="0"/>
  </r>
  <r>
    <n v="2288"/>
    <x v="282"/>
    <x v="14"/>
    <s v="Big Agnes Slater UL1+ Footprint"/>
    <x v="0"/>
    <n v="50"/>
    <x v="8"/>
    <n v="250"/>
    <x v="2"/>
    <x v="40"/>
    <x v="2"/>
  </r>
  <r>
    <n v="2289"/>
    <x v="282"/>
    <x v="14"/>
    <s v="Big Agnes Flying Diamond 6 Tent"/>
    <x v="0"/>
    <n v="539.95000000000005"/>
    <x v="6"/>
    <n v="3239.7000000000003"/>
    <x v="6"/>
    <x v="3"/>
    <x v="2"/>
  </r>
  <r>
    <n v="2290"/>
    <x v="283"/>
    <x v="14"/>
    <s v="Big Agnes Jack Rabbit SL1 Tent"/>
    <x v="0"/>
    <n v="279.95"/>
    <x v="9"/>
    <n v="839.84999999999991"/>
    <x v="1"/>
    <x v="8"/>
    <x v="1"/>
  </r>
  <r>
    <n v="2291"/>
    <x v="283"/>
    <x v="6"/>
    <s v="MSR Fury 2 Footprint"/>
    <x v="1"/>
    <n v="39.950000000000003"/>
    <x v="2"/>
    <n v="39.950000000000003"/>
    <x v="4"/>
    <x v="0"/>
    <x v="0"/>
  </r>
  <r>
    <n v="2292"/>
    <x v="283"/>
    <x v="0"/>
    <s v="Big Agnes Lone Spring 2 Footprint"/>
    <x v="0"/>
    <n v="35"/>
    <x v="5"/>
    <n v="350"/>
    <x v="5"/>
    <x v="7"/>
    <x v="3"/>
  </r>
  <r>
    <n v="2293"/>
    <x v="283"/>
    <x v="13"/>
    <s v="Outdoor Research Advanced Bivy Sack"/>
    <x v="12"/>
    <n v="319"/>
    <x v="7"/>
    <n v="2871"/>
    <x v="3"/>
    <x v="1"/>
    <x v="1"/>
  </r>
  <r>
    <n v="2294"/>
    <x v="283"/>
    <x v="5"/>
    <s v="Hennessy Hammock Explorer Deluxe Asym Classic Hammock"/>
    <x v="7"/>
    <n v="219.95"/>
    <x v="8"/>
    <n v="1099.75"/>
    <x v="3"/>
    <x v="12"/>
    <x v="1"/>
  </r>
  <r>
    <n v="2295"/>
    <x v="283"/>
    <x v="9"/>
    <s v="MSR LED Tent Lights"/>
    <x v="1"/>
    <n v="15.95"/>
    <x v="4"/>
    <n v="63.8"/>
    <x v="7"/>
    <x v="18"/>
    <x v="1"/>
  </r>
  <r>
    <n v="2296"/>
    <x v="283"/>
    <x v="7"/>
    <s v="Marmot Capstone 6 Footprint"/>
    <x v="8"/>
    <n v="80"/>
    <x v="0"/>
    <n v="160"/>
    <x v="7"/>
    <x v="41"/>
    <x v="3"/>
  </r>
  <r>
    <n v="2297"/>
    <x v="283"/>
    <x v="7"/>
    <s v="Kelty Acadia 6 Footprint"/>
    <x v="10"/>
    <n v="49.95"/>
    <x v="3"/>
    <n v="399.6"/>
    <x v="2"/>
    <x v="44"/>
    <x v="0"/>
  </r>
  <r>
    <n v="2298"/>
    <x v="283"/>
    <x v="1"/>
    <s v="NEMO Obi 2P Footprint"/>
    <x v="6"/>
    <n v="49.95"/>
    <x v="0"/>
    <n v="99.9"/>
    <x v="4"/>
    <x v="43"/>
    <x v="0"/>
  </r>
  <r>
    <n v="2299"/>
    <x v="283"/>
    <x v="1"/>
    <s v="Big Agnes Slater UL2+ Footprint"/>
    <x v="0"/>
    <n v="60"/>
    <x v="7"/>
    <n v="540"/>
    <x v="2"/>
    <x v="39"/>
    <x v="2"/>
  </r>
  <r>
    <n v="2300"/>
    <x v="284"/>
    <x v="7"/>
    <s v="Easton Mountain Products Rimrock 3 Tent"/>
    <x v="9"/>
    <n v="329"/>
    <x v="4"/>
    <n v="1316"/>
    <x v="0"/>
    <x v="24"/>
    <x v="3"/>
  </r>
  <r>
    <n v="2301"/>
    <x v="284"/>
    <x v="6"/>
    <s v="Kelty Trail Ridge 3 Tent"/>
    <x v="10"/>
    <n v="209.95"/>
    <x v="2"/>
    <n v="209.95"/>
    <x v="5"/>
    <x v="32"/>
    <x v="0"/>
  </r>
  <r>
    <n v="2302"/>
    <x v="284"/>
    <x v="13"/>
    <s v="MSR Carbon Reflex 1 Tent"/>
    <x v="1"/>
    <n v="399.95"/>
    <x v="7"/>
    <n v="3599.5499999999997"/>
    <x v="6"/>
    <x v="3"/>
    <x v="2"/>
  </r>
  <r>
    <n v="2303"/>
    <x v="284"/>
    <x v="18"/>
    <s v="MSR Night Glow Zipper Pulls"/>
    <x v="1"/>
    <n v="9.9499999999999993"/>
    <x v="6"/>
    <n v="59.699999999999996"/>
    <x v="1"/>
    <x v="43"/>
    <x v="0"/>
  </r>
  <r>
    <n v="2304"/>
    <x v="284"/>
    <x v="6"/>
    <s v="Big Agnes Slater UL1+ Tent"/>
    <x v="0"/>
    <n v="339.95"/>
    <x v="0"/>
    <n v="679.9"/>
    <x v="4"/>
    <x v="14"/>
    <x v="1"/>
  </r>
  <r>
    <n v="2305"/>
    <x v="284"/>
    <x v="6"/>
    <s v="Mountain Hardwear Drifter 2 DP Tent"/>
    <x v="11"/>
    <n v="235"/>
    <x v="6"/>
    <n v="1410"/>
    <x v="3"/>
    <x v="22"/>
    <x v="3"/>
  </r>
  <r>
    <n v="2306"/>
    <x v="284"/>
    <x v="5"/>
    <s v="Big Agnes Three Forks Shelter Wall"/>
    <x v="0"/>
    <n v="24.95"/>
    <x v="0"/>
    <n v="49.9"/>
    <x v="8"/>
    <x v="48"/>
    <x v="0"/>
  </r>
  <r>
    <n v="2307"/>
    <x v="285"/>
    <x v="10"/>
    <s v="Exped Gemini III Tent"/>
    <x v="5"/>
    <n v="499"/>
    <x v="5"/>
    <n v="4990"/>
    <x v="2"/>
    <x v="24"/>
    <x v="3"/>
  </r>
  <r>
    <n v="2308"/>
    <x v="285"/>
    <x v="16"/>
    <s v="MSR Twing Shelter"/>
    <x v="1"/>
    <n v="299.95"/>
    <x v="3"/>
    <n v="2399.6"/>
    <x v="3"/>
    <x v="29"/>
    <x v="3"/>
  </r>
  <r>
    <n v="2309"/>
    <x v="285"/>
    <x v="10"/>
    <s v="Big Agnes Fly Creek 2 UL Footprint"/>
    <x v="0"/>
    <n v="60"/>
    <x v="1"/>
    <n v="420"/>
    <x v="9"/>
    <x v="27"/>
    <x v="0"/>
  </r>
  <r>
    <n v="2310"/>
    <x v="285"/>
    <x v="8"/>
    <s v="Big Agnes Fishhook UL1 Footprint"/>
    <x v="0"/>
    <n v="50"/>
    <x v="7"/>
    <n v="450"/>
    <x v="8"/>
    <x v="10"/>
    <x v="3"/>
  </r>
  <r>
    <n v="2311"/>
    <x v="285"/>
    <x v="8"/>
    <s v="Big Agnes Mad House 4 Footprint"/>
    <x v="0"/>
    <n v="50"/>
    <x v="8"/>
    <n v="250"/>
    <x v="5"/>
    <x v="20"/>
    <x v="2"/>
  </r>
  <r>
    <n v="2312"/>
    <x v="285"/>
    <x v="7"/>
    <s v="Marmot Limestone 6P Tent"/>
    <x v="8"/>
    <n v="449"/>
    <x v="4"/>
    <n v="1796"/>
    <x v="9"/>
    <x v="4"/>
    <x v="1"/>
  </r>
  <r>
    <n v="2313"/>
    <x v="285"/>
    <x v="0"/>
    <s v="Mountain Hardwear SuperMega UL 2 Footprint"/>
    <x v="11"/>
    <n v="55"/>
    <x v="8"/>
    <n v="275"/>
    <x v="2"/>
    <x v="2"/>
    <x v="0"/>
  </r>
  <r>
    <n v="2314"/>
    <x v="285"/>
    <x v="3"/>
    <s v="MSR Twing Shelter"/>
    <x v="1"/>
    <n v="299.95"/>
    <x v="7"/>
    <n v="2699.5499999999997"/>
    <x v="3"/>
    <x v="44"/>
    <x v="0"/>
  </r>
  <r>
    <n v="2315"/>
    <x v="285"/>
    <x v="13"/>
    <s v="Big Agnes Fly Creek UL4 Tent"/>
    <x v="0"/>
    <n v="499.95"/>
    <x v="4"/>
    <n v="1999.8"/>
    <x v="2"/>
    <x v="36"/>
    <x v="2"/>
  </r>
  <r>
    <n v="2316"/>
    <x v="285"/>
    <x v="1"/>
    <s v="NEMO Obi 1P Tent"/>
    <x v="6"/>
    <n v="349.95"/>
    <x v="9"/>
    <n v="1049.8499999999999"/>
    <x v="8"/>
    <x v="20"/>
    <x v="2"/>
  </r>
  <r>
    <n v="2317"/>
    <x v="285"/>
    <x v="3"/>
    <s v="Marmot Eclipse 2 Footprint"/>
    <x v="8"/>
    <n v="55"/>
    <x v="4"/>
    <n v="220"/>
    <x v="9"/>
    <x v="6"/>
    <x v="2"/>
  </r>
  <r>
    <n v="2318"/>
    <x v="286"/>
    <x v="4"/>
    <s v="Easton Mountain Products Kilo 2P Tent"/>
    <x v="9"/>
    <n v="399"/>
    <x v="1"/>
    <n v="2793"/>
    <x v="9"/>
    <x v="28"/>
    <x v="1"/>
  </r>
  <r>
    <n v="2319"/>
    <x v="286"/>
    <x v="2"/>
    <s v="Mountain Hardwear Drifter 2 DP Tent"/>
    <x v="11"/>
    <n v="235"/>
    <x v="7"/>
    <n v="2115"/>
    <x v="4"/>
    <x v="36"/>
    <x v="2"/>
  </r>
  <r>
    <n v="2320"/>
    <x v="286"/>
    <x v="13"/>
    <s v="Outdoor Research Highland Bivy Sack"/>
    <x v="12"/>
    <n v="159"/>
    <x v="7"/>
    <n v="1431"/>
    <x v="1"/>
    <x v="33"/>
    <x v="0"/>
  </r>
  <r>
    <n v="2321"/>
    <x v="286"/>
    <x v="17"/>
    <s v="Big Agnes Lone Spring 2 Footprint"/>
    <x v="0"/>
    <n v="35"/>
    <x v="4"/>
    <n v="140"/>
    <x v="1"/>
    <x v="18"/>
    <x v="1"/>
  </r>
  <r>
    <n v="2322"/>
    <x v="286"/>
    <x v="6"/>
    <s v="Marmot Limelight 3P Tent"/>
    <x v="8"/>
    <n v="279"/>
    <x v="0"/>
    <n v="558"/>
    <x v="5"/>
    <x v="18"/>
    <x v="1"/>
  </r>
  <r>
    <n v="2323"/>
    <x v="286"/>
    <x v="14"/>
    <s v="Big Agnes Jack Rabbit SL2 Tent"/>
    <x v="0"/>
    <n v="299.95"/>
    <x v="6"/>
    <n v="1799.6999999999998"/>
    <x v="1"/>
    <x v="25"/>
    <x v="0"/>
  </r>
  <r>
    <n v="2324"/>
    <x v="286"/>
    <x v="14"/>
    <s v="Eureka Floor Saver Square - Medium"/>
    <x v="4"/>
    <n v="22"/>
    <x v="8"/>
    <n v="110"/>
    <x v="1"/>
    <x v="1"/>
    <x v="1"/>
  </r>
  <r>
    <n v="2325"/>
    <x v="286"/>
    <x v="15"/>
    <s v="Mountain Hardwear Nothing But Net 4 Screen Shelter"/>
    <x v="11"/>
    <n v="200"/>
    <x v="5"/>
    <n v="2000"/>
    <x v="5"/>
    <x v="12"/>
    <x v="1"/>
  </r>
  <r>
    <n v="2326"/>
    <x v="287"/>
    <x v="2"/>
    <s v="Mountain Hardwear EV 3 Tent"/>
    <x v="11"/>
    <n v="825"/>
    <x v="1"/>
    <n v="5775"/>
    <x v="9"/>
    <x v="13"/>
    <x v="2"/>
  </r>
  <r>
    <n v="2327"/>
    <x v="287"/>
    <x v="9"/>
    <s v="Big Agnes Fly Creek UL1 Tent"/>
    <x v="0"/>
    <n v="319.95"/>
    <x v="8"/>
    <n v="1599.75"/>
    <x v="9"/>
    <x v="22"/>
    <x v="3"/>
  </r>
  <r>
    <n v="2328"/>
    <x v="287"/>
    <x v="0"/>
    <s v="Big Agnes Big House 6 Vestibule"/>
    <x v="0"/>
    <n v="109.95"/>
    <x v="0"/>
    <n v="219.9"/>
    <x v="2"/>
    <x v="23"/>
    <x v="1"/>
  </r>
  <r>
    <n v="2329"/>
    <x v="287"/>
    <x v="0"/>
    <s v="Big Agnes String Ridge 2 Footprint"/>
    <x v="0"/>
    <n v="60"/>
    <x v="9"/>
    <n v="180"/>
    <x v="3"/>
    <x v="1"/>
    <x v="1"/>
  </r>
  <r>
    <n v="2330"/>
    <x v="287"/>
    <x v="7"/>
    <s v="Big Agnes Wyoming Trail 4 Footprint"/>
    <x v="0"/>
    <n v="70"/>
    <x v="4"/>
    <n v="280"/>
    <x v="4"/>
    <x v="20"/>
    <x v="2"/>
  </r>
  <r>
    <n v="2331"/>
    <x v="287"/>
    <x v="15"/>
    <s v="Exped Scout Hammock Combi"/>
    <x v="5"/>
    <n v="199"/>
    <x v="2"/>
    <n v="199"/>
    <x v="1"/>
    <x v="48"/>
    <x v="0"/>
  </r>
  <r>
    <n v="2332"/>
    <x v="287"/>
    <x v="12"/>
    <s v="MSR Carbon Reflex 2 Footprint"/>
    <x v="1"/>
    <n v="39.950000000000003"/>
    <x v="4"/>
    <n v="159.80000000000001"/>
    <x v="2"/>
    <x v="27"/>
    <x v="0"/>
  </r>
  <r>
    <n v="2333"/>
    <x v="287"/>
    <x v="15"/>
    <s v="Big Agnes Fly Creek 2 UL Footprint"/>
    <x v="0"/>
    <n v="60"/>
    <x v="6"/>
    <n v="360"/>
    <x v="5"/>
    <x v="29"/>
    <x v="3"/>
  </r>
  <r>
    <n v="2334"/>
    <x v="287"/>
    <x v="8"/>
    <s v="Big Agnes String Ridge 2 Tent"/>
    <x v="0"/>
    <n v="599.95000000000005"/>
    <x v="1"/>
    <n v="4199.6500000000005"/>
    <x v="0"/>
    <x v="23"/>
    <x v="1"/>
  </r>
  <r>
    <n v="2335"/>
    <x v="288"/>
    <x v="11"/>
    <s v="Marmot Limelight 3P Tent"/>
    <x v="8"/>
    <n v="279"/>
    <x v="5"/>
    <n v="2790"/>
    <x v="2"/>
    <x v="9"/>
    <x v="1"/>
  </r>
  <r>
    <n v="2336"/>
    <x v="288"/>
    <x v="10"/>
    <s v="The North Face Mountain Manor 6 Tent"/>
    <x v="3"/>
    <n v="569"/>
    <x v="6"/>
    <n v="3414"/>
    <x v="2"/>
    <x v="38"/>
    <x v="0"/>
  </r>
  <r>
    <n v="2337"/>
    <x v="288"/>
    <x v="17"/>
    <s v="Marmot Capstone 6 Footprint"/>
    <x v="8"/>
    <n v="80"/>
    <x v="5"/>
    <n v="800"/>
    <x v="0"/>
    <x v="15"/>
    <x v="0"/>
  </r>
  <r>
    <n v="2338"/>
    <x v="288"/>
    <x v="5"/>
    <s v="NEMO Espri LE 2P Footprint"/>
    <x v="6"/>
    <n v="34.950000000000003"/>
    <x v="5"/>
    <n v="349.5"/>
    <x v="2"/>
    <x v="46"/>
    <x v="0"/>
  </r>
  <r>
    <n v="2339"/>
    <x v="288"/>
    <x v="16"/>
    <s v="NEMO Meta 2P Footprint"/>
    <x v="6"/>
    <n v="49.95"/>
    <x v="2"/>
    <n v="49.95"/>
    <x v="2"/>
    <x v="11"/>
    <x v="2"/>
  </r>
  <r>
    <n v="2340"/>
    <x v="288"/>
    <x v="8"/>
    <s v="Sierra Designs Flash 2 Tent"/>
    <x v="2"/>
    <n v="339.95"/>
    <x v="5"/>
    <n v="3399.5"/>
    <x v="8"/>
    <x v="7"/>
    <x v="3"/>
  </r>
  <r>
    <n v="2341"/>
    <x v="289"/>
    <x v="3"/>
    <s v="The North Face Mountain 25 Tent"/>
    <x v="3"/>
    <n v="539"/>
    <x v="0"/>
    <n v="1078"/>
    <x v="5"/>
    <x v="1"/>
    <x v="1"/>
  </r>
  <r>
    <n v="2342"/>
    <x v="289"/>
    <x v="12"/>
    <s v="MSR Twing Shelter"/>
    <x v="1"/>
    <n v="299.95"/>
    <x v="3"/>
    <n v="2399.6"/>
    <x v="8"/>
    <x v="33"/>
    <x v="0"/>
  </r>
  <r>
    <n v="2343"/>
    <x v="289"/>
    <x v="7"/>
    <s v="NEMO Espri LE 3P Footprint"/>
    <x v="6"/>
    <n v="39.950000000000003"/>
    <x v="4"/>
    <n v="159.80000000000001"/>
    <x v="9"/>
    <x v="35"/>
    <x v="2"/>
  </r>
  <r>
    <n v="2344"/>
    <x v="289"/>
    <x v="8"/>
    <s v="MSR Nook Gear Shed"/>
    <x v="1"/>
    <n v="169.95"/>
    <x v="5"/>
    <n v="1699.5"/>
    <x v="2"/>
    <x v="17"/>
    <x v="3"/>
  </r>
  <r>
    <n v="2345"/>
    <x v="289"/>
    <x v="11"/>
    <s v="Mountain Hardwear Drifter 3 DP Tent"/>
    <x v="11"/>
    <n v="285"/>
    <x v="7"/>
    <n v="2565"/>
    <x v="5"/>
    <x v="36"/>
    <x v="2"/>
  </r>
  <r>
    <n v="2346"/>
    <x v="289"/>
    <x v="6"/>
    <s v="Marmot Eclipse 3P Tent"/>
    <x v="8"/>
    <n v="439"/>
    <x v="2"/>
    <n v="439"/>
    <x v="0"/>
    <x v="35"/>
    <x v="2"/>
  </r>
  <r>
    <n v="2347"/>
    <x v="289"/>
    <x v="15"/>
    <s v="Eureka Floor Saver Square - Medium"/>
    <x v="4"/>
    <n v="22"/>
    <x v="2"/>
    <n v="22"/>
    <x v="4"/>
    <x v="41"/>
    <x v="3"/>
  </r>
  <r>
    <n v="2348"/>
    <x v="289"/>
    <x v="8"/>
    <s v="MSR Carbon Reflex 1 Tent"/>
    <x v="1"/>
    <n v="399.95"/>
    <x v="6"/>
    <n v="2399.6999999999998"/>
    <x v="5"/>
    <x v="20"/>
    <x v="2"/>
  </r>
  <r>
    <n v="2349"/>
    <x v="289"/>
    <x v="13"/>
    <s v="Marmot Aura 2P Footprint"/>
    <x v="8"/>
    <n v="55"/>
    <x v="1"/>
    <n v="385"/>
    <x v="3"/>
    <x v="43"/>
    <x v="0"/>
  </r>
  <r>
    <n v="2350"/>
    <x v="290"/>
    <x v="10"/>
    <s v="Kelty Carport ESB Shelter"/>
    <x v="10"/>
    <n v="249.95"/>
    <x v="0"/>
    <n v="499.9"/>
    <x v="4"/>
    <x v="3"/>
    <x v="2"/>
  </r>
  <r>
    <n v="2351"/>
    <x v="290"/>
    <x v="8"/>
    <s v="Exped Mira III Tent"/>
    <x v="5"/>
    <n v="439"/>
    <x v="1"/>
    <n v="3073"/>
    <x v="7"/>
    <x v="49"/>
    <x v="3"/>
  </r>
  <r>
    <n v="2352"/>
    <x v="290"/>
    <x v="10"/>
    <s v="Marmot Aura 2P Footprint"/>
    <x v="8"/>
    <n v="55"/>
    <x v="9"/>
    <n v="165"/>
    <x v="6"/>
    <x v="22"/>
    <x v="3"/>
  </r>
  <r>
    <n v="2353"/>
    <x v="290"/>
    <x v="11"/>
    <s v="Mountain Hardwear Trango 4 Tent"/>
    <x v="11"/>
    <n v="800"/>
    <x v="6"/>
    <n v="4800"/>
    <x v="4"/>
    <x v="45"/>
    <x v="3"/>
  </r>
  <r>
    <n v="2354"/>
    <x v="290"/>
    <x v="14"/>
    <s v="Big Agnes Jack Rabbit SL3 Footprint"/>
    <x v="0"/>
    <n v="60"/>
    <x v="6"/>
    <n v="360"/>
    <x v="6"/>
    <x v="44"/>
    <x v="0"/>
  </r>
  <r>
    <n v="2355"/>
    <x v="290"/>
    <x v="13"/>
    <s v="Eureka Floor Saver Rectangular - Large"/>
    <x v="4"/>
    <n v="18"/>
    <x v="9"/>
    <n v="54"/>
    <x v="3"/>
    <x v="25"/>
    <x v="0"/>
  </r>
  <r>
    <n v="2356"/>
    <x v="290"/>
    <x v="1"/>
    <s v="Kelty Acadia 4 Tent"/>
    <x v="10"/>
    <n v="159.94999999999999"/>
    <x v="9"/>
    <n v="479.84999999999997"/>
    <x v="7"/>
    <x v="27"/>
    <x v="0"/>
  </r>
  <r>
    <n v="2357"/>
    <x v="291"/>
    <x v="8"/>
    <s v="The North Face VE-25 Footprint"/>
    <x v="3"/>
    <n v="50"/>
    <x v="2"/>
    <n v="50"/>
    <x v="2"/>
    <x v="40"/>
    <x v="2"/>
  </r>
  <r>
    <n v="2358"/>
    <x v="291"/>
    <x v="0"/>
    <s v="MSR Ultralight Utility Cord Kit"/>
    <x v="1"/>
    <n v="19.95"/>
    <x v="5"/>
    <n v="199.5"/>
    <x v="5"/>
    <x v="6"/>
    <x v="2"/>
  </r>
  <r>
    <n v="2359"/>
    <x v="291"/>
    <x v="11"/>
    <s v="NEMO Losi 2P Tent"/>
    <x v="6"/>
    <n v="319.95"/>
    <x v="6"/>
    <n v="1919.6999999999998"/>
    <x v="1"/>
    <x v="10"/>
    <x v="3"/>
  </r>
  <r>
    <n v="2360"/>
    <x v="291"/>
    <x v="1"/>
    <s v="Big Agnes Big House 6 Tent"/>
    <x v="0"/>
    <n v="359.95"/>
    <x v="7"/>
    <n v="3239.5499999999997"/>
    <x v="0"/>
    <x v="14"/>
    <x v="1"/>
  </r>
  <r>
    <n v="2361"/>
    <x v="291"/>
    <x v="14"/>
    <s v="Big Agnes Lone Spring 2 Tent"/>
    <x v="0"/>
    <n v="199.95"/>
    <x v="6"/>
    <n v="1199.6999999999998"/>
    <x v="6"/>
    <x v="37"/>
    <x v="2"/>
  </r>
  <r>
    <n v="2362"/>
    <x v="291"/>
    <x v="12"/>
    <s v="Kelty Gunnison 4.2 Tent"/>
    <x v="10"/>
    <n v="289.95"/>
    <x v="2"/>
    <n v="289.95"/>
    <x v="4"/>
    <x v="28"/>
    <x v="1"/>
  </r>
  <r>
    <n v="2363"/>
    <x v="291"/>
    <x v="16"/>
    <s v="Eureka Rectangular Floor Saver - Small"/>
    <x v="4"/>
    <n v="14"/>
    <x v="8"/>
    <n v="70"/>
    <x v="4"/>
    <x v="9"/>
    <x v="1"/>
  </r>
  <r>
    <n v="2364"/>
    <x v="291"/>
    <x v="4"/>
    <s v="Big Agnes Seedhouse SL3 Tent"/>
    <x v="0"/>
    <n v="399.95"/>
    <x v="0"/>
    <n v="799.9"/>
    <x v="1"/>
    <x v="1"/>
    <x v="1"/>
  </r>
  <r>
    <n v="2365"/>
    <x v="291"/>
    <x v="18"/>
    <s v="Easton Mountain Products Rimrock 3 Tent"/>
    <x v="9"/>
    <n v="329"/>
    <x v="3"/>
    <n v="2632"/>
    <x v="4"/>
    <x v="45"/>
    <x v="3"/>
  </r>
  <r>
    <n v="2366"/>
    <x v="291"/>
    <x v="11"/>
    <s v="MSR Hubba Hubba 2P Tent"/>
    <x v="1"/>
    <n v="329.95"/>
    <x v="1"/>
    <n v="2309.65"/>
    <x v="2"/>
    <x v="21"/>
    <x v="3"/>
  </r>
  <r>
    <n v="2367"/>
    <x v="291"/>
    <x v="4"/>
    <s v="The North Face Kings Canyon 2 Tent"/>
    <x v="3"/>
    <n v="329"/>
    <x v="2"/>
    <n v="329"/>
    <x v="9"/>
    <x v="46"/>
    <x v="0"/>
  </r>
  <r>
    <n v="2368"/>
    <x v="292"/>
    <x v="6"/>
    <s v="Sierra Designs Flash 2 Footprint"/>
    <x v="2"/>
    <n v="49.95"/>
    <x v="2"/>
    <n v="49.95"/>
    <x v="9"/>
    <x v="36"/>
    <x v="2"/>
  </r>
  <r>
    <n v="2369"/>
    <x v="292"/>
    <x v="12"/>
    <s v="Big Agnes Tensleep Station 4 Tent"/>
    <x v="0"/>
    <n v="379.95"/>
    <x v="1"/>
    <n v="2659.65"/>
    <x v="1"/>
    <x v="37"/>
    <x v="2"/>
  </r>
  <r>
    <n v="2370"/>
    <x v="292"/>
    <x v="18"/>
    <s v="Marmot Pulsar 1 Tent"/>
    <x v="8"/>
    <n v="269"/>
    <x v="8"/>
    <n v="1345"/>
    <x v="0"/>
    <x v="10"/>
    <x v="3"/>
  </r>
  <r>
    <n v="2371"/>
    <x v="292"/>
    <x v="14"/>
    <s v="The North Face Mountain Manor 6 Footprint"/>
    <x v="3"/>
    <n v="60"/>
    <x v="6"/>
    <n v="360"/>
    <x v="1"/>
    <x v="22"/>
    <x v="3"/>
  </r>
  <r>
    <n v="2372"/>
    <x v="292"/>
    <x v="10"/>
    <s v="Big Agnes Jack Rabbit SL1 Tent"/>
    <x v="0"/>
    <n v="279.95"/>
    <x v="7"/>
    <n v="2519.5499999999997"/>
    <x v="6"/>
    <x v="17"/>
    <x v="3"/>
  </r>
  <r>
    <n v="2373"/>
    <x v="292"/>
    <x v="12"/>
    <s v="Kelty Gunnison 3.2 Tent"/>
    <x v="10"/>
    <n v="249.95"/>
    <x v="3"/>
    <n v="1999.6"/>
    <x v="2"/>
    <x v="41"/>
    <x v="3"/>
  </r>
  <r>
    <n v="2374"/>
    <x v="292"/>
    <x v="5"/>
    <s v="Marmot Capstone 6 Footprint"/>
    <x v="8"/>
    <n v="80"/>
    <x v="6"/>
    <n v="480"/>
    <x v="9"/>
    <x v="22"/>
    <x v="3"/>
  </r>
  <r>
    <n v="2375"/>
    <x v="292"/>
    <x v="16"/>
    <s v="NEMO Espri LE 2P Tent"/>
    <x v="6"/>
    <n v="289.95"/>
    <x v="5"/>
    <n v="2899.5"/>
    <x v="4"/>
    <x v="3"/>
    <x v="2"/>
  </r>
  <r>
    <n v="2376"/>
    <x v="292"/>
    <x v="4"/>
    <s v="Kelty Gunnison 1.2 Tent"/>
    <x v="10"/>
    <n v="179.95"/>
    <x v="2"/>
    <n v="179.95"/>
    <x v="0"/>
    <x v="7"/>
    <x v="3"/>
  </r>
  <r>
    <n v="2377"/>
    <x v="293"/>
    <x v="7"/>
    <s v="Big Agnes Wyoming Trail SL2 Tent"/>
    <x v="0"/>
    <n v="499.95"/>
    <x v="4"/>
    <n v="1999.8"/>
    <x v="2"/>
    <x v="45"/>
    <x v="3"/>
  </r>
  <r>
    <n v="2378"/>
    <x v="293"/>
    <x v="6"/>
    <s v="Big Agnes Copper Spur UL4 Tent"/>
    <x v="0"/>
    <n v="599.95000000000005"/>
    <x v="7"/>
    <n v="5399.55"/>
    <x v="7"/>
    <x v="26"/>
    <x v="0"/>
  </r>
  <r>
    <n v="2379"/>
    <x v="293"/>
    <x v="6"/>
    <s v="Kelty Trail Ridge 3 Footprint"/>
    <x v="10"/>
    <n v="39.950000000000003"/>
    <x v="8"/>
    <n v="199.75"/>
    <x v="5"/>
    <x v="40"/>
    <x v="2"/>
  </r>
  <r>
    <n v="2380"/>
    <x v="293"/>
    <x v="9"/>
    <s v="Marmot Eos 1 Tent"/>
    <x v="8"/>
    <n v="249"/>
    <x v="1"/>
    <n v="1743"/>
    <x v="1"/>
    <x v="38"/>
    <x v="0"/>
  </r>
  <r>
    <n v="2381"/>
    <x v="293"/>
    <x v="11"/>
    <s v="Marmot Astral 2P Tent"/>
    <x v="8"/>
    <n v="389"/>
    <x v="2"/>
    <n v="389"/>
    <x v="2"/>
    <x v="8"/>
    <x v="1"/>
  </r>
  <r>
    <n v="2382"/>
    <x v="293"/>
    <x v="18"/>
    <s v="Marmot Limelight 2P Tent"/>
    <x v="8"/>
    <n v="219"/>
    <x v="4"/>
    <n v="876"/>
    <x v="3"/>
    <x v="14"/>
    <x v="1"/>
  </r>
  <r>
    <n v="2383"/>
    <x v="293"/>
    <x v="14"/>
    <s v="Big Agnes Three Forks Shelter"/>
    <x v="0"/>
    <n v="189.95"/>
    <x v="4"/>
    <n v="759.8"/>
    <x v="0"/>
    <x v="31"/>
    <x v="1"/>
  </r>
  <r>
    <n v="2384"/>
    <x v="294"/>
    <x v="18"/>
    <s v="The North Face Kings Canyon 3 Footprint"/>
    <x v="3"/>
    <n v="50"/>
    <x v="3"/>
    <n v="400"/>
    <x v="7"/>
    <x v="2"/>
    <x v="0"/>
  </r>
  <r>
    <n v="2385"/>
    <x v="294"/>
    <x v="16"/>
    <s v="Big Agnes Fly Creek UL1 Footprint"/>
    <x v="0"/>
    <n v="50"/>
    <x v="5"/>
    <n v="500"/>
    <x v="6"/>
    <x v="13"/>
    <x v="2"/>
  </r>
  <r>
    <n v="2386"/>
    <x v="294"/>
    <x v="11"/>
    <s v="Mountain Hardwear SuperMega UL 2 Footprint"/>
    <x v="11"/>
    <n v="55"/>
    <x v="3"/>
    <n v="440"/>
    <x v="3"/>
    <x v="41"/>
    <x v="3"/>
  </r>
  <r>
    <n v="2387"/>
    <x v="294"/>
    <x v="12"/>
    <s v="Big Agnes Fly Creek UL2 Tent"/>
    <x v="0"/>
    <n v="369.95"/>
    <x v="1"/>
    <n v="2589.65"/>
    <x v="8"/>
    <x v="4"/>
    <x v="1"/>
  </r>
  <r>
    <n v="2388"/>
    <x v="294"/>
    <x v="13"/>
    <s v="NEMO Meta 2P Tent"/>
    <x v="6"/>
    <n v="399.95"/>
    <x v="0"/>
    <n v="799.9"/>
    <x v="0"/>
    <x v="40"/>
    <x v="2"/>
  </r>
  <r>
    <n v="2389"/>
    <x v="294"/>
    <x v="8"/>
    <s v="Exped Ergo Hammock Combi"/>
    <x v="5"/>
    <n v="379"/>
    <x v="6"/>
    <n v="2274"/>
    <x v="7"/>
    <x v="37"/>
    <x v="2"/>
  </r>
  <r>
    <n v="2390"/>
    <x v="294"/>
    <x v="15"/>
    <s v="Big Agnes Fly Creek UL4 Tent"/>
    <x v="0"/>
    <n v="499.95"/>
    <x v="8"/>
    <n v="2499.75"/>
    <x v="3"/>
    <x v="10"/>
    <x v="3"/>
  </r>
  <r>
    <n v="2391"/>
    <x v="294"/>
    <x v="11"/>
    <s v="NEMO Obi 2P Footprint"/>
    <x v="6"/>
    <n v="49.95"/>
    <x v="2"/>
    <n v="49.95"/>
    <x v="7"/>
    <x v="34"/>
    <x v="2"/>
  </r>
  <r>
    <n v="2392"/>
    <x v="294"/>
    <x v="3"/>
    <s v="Big Agnes Three Forks Shelter"/>
    <x v="0"/>
    <n v="189.95"/>
    <x v="0"/>
    <n v="379.9"/>
    <x v="4"/>
    <x v="5"/>
    <x v="3"/>
  </r>
  <r>
    <n v="2393"/>
    <x v="294"/>
    <x v="3"/>
    <s v="Big Agnes Jack Rabbit SL4 Footprint"/>
    <x v="0"/>
    <n v="70"/>
    <x v="5"/>
    <n v="700"/>
    <x v="4"/>
    <x v="21"/>
    <x v="3"/>
  </r>
  <r>
    <n v="2394"/>
    <x v="294"/>
    <x v="13"/>
    <s v="Big Agnes Seedhouse SL3 Tent"/>
    <x v="0"/>
    <n v="399.95"/>
    <x v="2"/>
    <n v="399.95"/>
    <x v="0"/>
    <x v="4"/>
    <x v="1"/>
  </r>
  <r>
    <n v="2395"/>
    <x v="294"/>
    <x v="6"/>
    <s v="Big Agnes Seedhouse SL1 Footprint"/>
    <x v="0"/>
    <n v="45"/>
    <x v="7"/>
    <n v="405"/>
    <x v="9"/>
    <x v="38"/>
    <x v="0"/>
  </r>
  <r>
    <n v="2396"/>
    <x v="295"/>
    <x v="12"/>
    <s v="Big Agnes Copper Spur 3 Footprint"/>
    <x v="0"/>
    <n v="70"/>
    <x v="1"/>
    <n v="490"/>
    <x v="4"/>
    <x v="23"/>
    <x v="1"/>
  </r>
  <r>
    <n v="2397"/>
    <x v="295"/>
    <x v="3"/>
    <s v="MSR Mutha Hubba Tent"/>
    <x v="1"/>
    <n v="449.95"/>
    <x v="6"/>
    <n v="2699.7"/>
    <x v="8"/>
    <x v="45"/>
    <x v="3"/>
  </r>
  <r>
    <n v="2398"/>
    <x v="295"/>
    <x v="3"/>
    <s v="Big Agnes Fly Creek 2 Platinum Tent"/>
    <x v="0"/>
    <n v="499.95"/>
    <x v="1"/>
    <n v="3499.65"/>
    <x v="2"/>
    <x v="45"/>
    <x v="3"/>
  </r>
  <r>
    <n v="2399"/>
    <x v="295"/>
    <x v="9"/>
    <s v="Big Agnes Seedhouse SL2 Tent"/>
    <x v="0"/>
    <n v="339.95"/>
    <x v="2"/>
    <n v="339.95"/>
    <x v="6"/>
    <x v="6"/>
    <x v="2"/>
  </r>
  <r>
    <n v="2400"/>
    <x v="295"/>
    <x v="4"/>
    <s v="Big Agnes Seedhouse SL3 Tent"/>
    <x v="0"/>
    <n v="399.95"/>
    <x v="2"/>
    <n v="399.95"/>
    <x v="1"/>
    <x v="41"/>
    <x v="3"/>
  </r>
  <r>
    <n v="2401"/>
    <x v="295"/>
    <x v="4"/>
    <s v="Eureka Copper Canyon 6 Tent"/>
    <x v="4"/>
    <n v="249"/>
    <x v="6"/>
    <n v="1494"/>
    <x v="3"/>
    <x v="35"/>
    <x v="2"/>
  </r>
  <r>
    <n v="2402"/>
    <x v="295"/>
    <x v="17"/>
    <s v="Mountain Hardwear Trango 4 Tent"/>
    <x v="11"/>
    <n v="800"/>
    <x v="4"/>
    <n v="3200"/>
    <x v="0"/>
    <x v="23"/>
    <x v="1"/>
  </r>
  <r>
    <n v="2403"/>
    <x v="295"/>
    <x v="15"/>
    <s v="The North Face Mountain 25 Tent"/>
    <x v="3"/>
    <n v="539"/>
    <x v="7"/>
    <n v="4851"/>
    <x v="1"/>
    <x v="38"/>
    <x v="0"/>
  </r>
  <r>
    <n v="2404"/>
    <x v="295"/>
    <x v="3"/>
    <s v="Kelty Trail Ridge 2 Footprint"/>
    <x v="10"/>
    <n v="34.950000000000003"/>
    <x v="0"/>
    <n v="69.900000000000006"/>
    <x v="8"/>
    <x v="27"/>
    <x v="0"/>
  </r>
  <r>
    <n v="2405"/>
    <x v="295"/>
    <x v="17"/>
    <s v="Big Agnes Big House 4 Vestibule"/>
    <x v="0"/>
    <n v="99.95"/>
    <x v="3"/>
    <n v="799.6"/>
    <x v="2"/>
    <x v="12"/>
    <x v="1"/>
  </r>
  <r>
    <n v="2406"/>
    <x v="295"/>
    <x v="1"/>
    <s v="MSR Carbon Reflex 2 Tent"/>
    <x v="1"/>
    <n v="499.95"/>
    <x v="4"/>
    <n v="1999.8"/>
    <x v="7"/>
    <x v="26"/>
    <x v="0"/>
  </r>
  <r>
    <n v="2407"/>
    <x v="296"/>
    <x v="5"/>
    <s v="Marmot Eclipse 3P Tent"/>
    <x v="8"/>
    <n v="439"/>
    <x v="7"/>
    <n v="3951"/>
    <x v="6"/>
    <x v="16"/>
    <x v="3"/>
  </r>
  <r>
    <n v="2408"/>
    <x v="296"/>
    <x v="0"/>
    <s v="Big Agnes String Ridge 2 Footprint"/>
    <x v="0"/>
    <n v="60"/>
    <x v="5"/>
    <n v="600"/>
    <x v="8"/>
    <x v="5"/>
    <x v="3"/>
  </r>
  <r>
    <n v="2409"/>
    <x v="296"/>
    <x v="4"/>
    <s v="Exped Mira II Tent"/>
    <x v="5"/>
    <n v="379"/>
    <x v="2"/>
    <n v="379"/>
    <x v="3"/>
    <x v="26"/>
    <x v="0"/>
  </r>
  <r>
    <n v="2410"/>
    <x v="296"/>
    <x v="15"/>
    <s v="The North Face Mountain 25 Tent"/>
    <x v="3"/>
    <n v="539"/>
    <x v="5"/>
    <n v="5390"/>
    <x v="0"/>
    <x v="32"/>
    <x v="0"/>
  </r>
  <r>
    <n v="2411"/>
    <x v="296"/>
    <x v="4"/>
    <s v="MSR Ultralight Utility Cord Kit"/>
    <x v="1"/>
    <n v="19.95"/>
    <x v="3"/>
    <n v="159.6"/>
    <x v="3"/>
    <x v="43"/>
    <x v="0"/>
  </r>
  <r>
    <n v="2412"/>
    <x v="296"/>
    <x v="9"/>
    <s v="Kelty Frontier 4 Tent"/>
    <x v="10"/>
    <n v="899.95"/>
    <x v="7"/>
    <n v="8099.55"/>
    <x v="1"/>
    <x v="21"/>
    <x v="3"/>
  </r>
  <r>
    <n v="2413"/>
    <x v="296"/>
    <x v="2"/>
    <s v="Exped Mira III Footprint"/>
    <x v="5"/>
    <n v="69"/>
    <x v="5"/>
    <n v="690"/>
    <x v="2"/>
    <x v="2"/>
    <x v="0"/>
  </r>
  <r>
    <n v="2414"/>
    <x v="297"/>
    <x v="3"/>
    <s v="MSR Nook 2 Footprint"/>
    <x v="1"/>
    <n v="39.950000000000003"/>
    <x v="3"/>
    <n v="319.60000000000002"/>
    <x v="0"/>
    <x v="33"/>
    <x v="0"/>
  </r>
  <r>
    <n v="2415"/>
    <x v="297"/>
    <x v="9"/>
    <s v="MSR Carbon Reflex 3 Footprint"/>
    <x v="1"/>
    <n v="49.95"/>
    <x v="1"/>
    <n v="349.65000000000003"/>
    <x v="9"/>
    <x v="15"/>
    <x v="0"/>
  </r>
  <r>
    <n v="2416"/>
    <x v="297"/>
    <x v="13"/>
    <s v="Marmot Limelight 2P Tent"/>
    <x v="8"/>
    <n v="219"/>
    <x v="5"/>
    <n v="2190"/>
    <x v="4"/>
    <x v="37"/>
    <x v="2"/>
  </r>
  <r>
    <n v="2417"/>
    <x v="297"/>
    <x v="18"/>
    <s v="The North Face Mountain 25 Tent"/>
    <x v="3"/>
    <n v="539"/>
    <x v="9"/>
    <n v="1617"/>
    <x v="9"/>
    <x v="28"/>
    <x v="1"/>
  </r>
  <r>
    <n v="2418"/>
    <x v="297"/>
    <x v="2"/>
    <s v="Sierra Designs Mojo 3 Footprint"/>
    <x v="2"/>
    <n v="59.95"/>
    <x v="7"/>
    <n v="539.55000000000007"/>
    <x v="3"/>
    <x v="3"/>
    <x v="2"/>
  </r>
  <r>
    <n v="2419"/>
    <x v="297"/>
    <x v="4"/>
    <s v="Eureka Copper Canyon 4 Tent"/>
    <x v="4"/>
    <n v="199"/>
    <x v="4"/>
    <n v="796"/>
    <x v="4"/>
    <x v="8"/>
    <x v="1"/>
  </r>
  <r>
    <n v="2420"/>
    <x v="297"/>
    <x v="13"/>
    <s v="Big Agnes Seedhouse SL3 Tent"/>
    <x v="0"/>
    <n v="399.95"/>
    <x v="7"/>
    <n v="3599.5499999999997"/>
    <x v="4"/>
    <x v="8"/>
    <x v="1"/>
  </r>
  <r>
    <n v="2421"/>
    <x v="297"/>
    <x v="13"/>
    <s v="Mountain Hardwear Drifter 3 DP Tent"/>
    <x v="11"/>
    <n v="285"/>
    <x v="9"/>
    <n v="855"/>
    <x v="4"/>
    <x v="46"/>
    <x v="0"/>
  </r>
  <r>
    <n v="2422"/>
    <x v="297"/>
    <x v="10"/>
    <s v="Kelty Noah's Tarp - 12' x 12'"/>
    <x v="10"/>
    <n v="69.95"/>
    <x v="0"/>
    <n v="139.9"/>
    <x v="2"/>
    <x v="37"/>
    <x v="2"/>
  </r>
  <r>
    <n v="2423"/>
    <x v="297"/>
    <x v="9"/>
    <s v="MSR Carbon Reflex 3 Tent"/>
    <x v="1"/>
    <n v="649.95000000000005"/>
    <x v="0"/>
    <n v="1299.9000000000001"/>
    <x v="2"/>
    <x v="47"/>
    <x v="1"/>
  </r>
  <r>
    <n v="2424"/>
    <x v="298"/>
    <x v="18"/>
    <s v="Big Agnes Wyoming Trail SL2 Tent"/>
    <x v="0"/>
    <n v="499.95"/>
    <x v="6"/>
    <n v="2999.7"/>
    <x v="0"/>
    <x v="40"/>
    <x v="2"/>
  </r>
  <r>
    <n v="2425"/>
    <x v="298"/>
    <x v="3"/>
    <s v="The North Face Bastion 4 Tent"/>
    <x v="3"/>
    <n v="799"/>
    <x v="9"/>
    <n v="2397"/>
    <x v="4"/>
    <x v="5"/>
    <x v="3"/>
  </r>
  <r>
    <n v="2426"/>
    <x v="298"/>
    <x v="5"/>
    <s v="Big Agnes Slater UL2+ Footprint"/>
    <x v="0"/>
    <n v="60"/>
    <x v="5"/>
    <n v="600"/>
    <x v="3"/>
    <x v="31"/>
    <x v="1"/>
  </r>
  <r>
    <n v="2427"/>
    <x v="298"/>
    <x v="13"/>
    <s v="Mountain Hardwear Hoopla/Hoop Dreams Center Pole"/>
    <x v="11"/>
    <n v="40"/>
    <x v="4"/>
    <n v="160"/>
    <x v="3"/>
    <x v="0"/>
    <x v="0"/>
  </r>
  <r>
    <n v="2428"/>
    <x v="298"/>
    <x v="11"/>
    <s v="Sierra Designs Flash 2 Tent"/>
    <x v="2"/>
    <n v="339.95"/>
    <x v="9"/>
    <n v="1019.8499999999999"/>
    <x v="9"/>
    <x v="15"/>
    <x v="0"/>
  </r>
  <r>
    <n v="2429"/>
    <x v="298"/>
    <x v="6"/>
    <s v="Kelty Carport ESB Shelter"/>
    <x v="10"/>
    <n v="249.95"/>
    <x v="7"/>
    <n v="2249.5499999999997"/>
    <x v="8"/>
    <x v="30"/>
    <x v="3"/>
  </r>
  <r>
    <n v="2430"/>
    <x v="298"/>
    <x v="10"/>
    <s v="Big Agnes Lone Spring 1 Tent"/>
    <x v="0"/>
    <n v="189.95"/>
    <x v="2"/>
    <n v="189.95"/>
    <x v="6"/>
    <x v="2"/>
    <x v="0"/>
  </r>
  <r>
    <n v="2431"/>
    <x v="298"/>
    <x v="14"/>
    <s v="Sierra Designs Flash 3 Tent"/>
    <x v="2"/>
    <n v="389.95"/>
    <x v="1"/>
    <n v="2729.65"/>
    <x v="9"/>
    <x v="44"/>
    <x v="0"/>
  </r>
  <r>
    <n v="2432"/>
    <x v="299"/>
    <x v="6"/>
    <s v="Big Agnes Slater UL2+ Footprint"/>
    <x v="0"/>
    <n v="60"/>
    <x v="6"/>
    <n v="360"/>
    <x v="5"/>
    <x v="33"/>
    <x v="0"/>
  </r>
  <r>
    <n v="2433"/>
    <x v="299"/>
    <x v="18"/>
    <s v="Sierra Designs Mojo 2 Footprint"/>
    <x v="2"/>
    <n v="49.95"/>
    <x v="6"/>
    <n v="299.70000000000005"/>
    <x v="6"/>
    <x v="2"/>
    <x v="0"/>
  </r>
  <r>
    <n v="2434"/>
    <x v="299"/>
    <x v="8"/>
    <s v="Big Agnes Wyoming Trail SL2 Footprint"/>
    <x v="0"/>
    <n v="85"/>
    <x v="9"/>
    <n v="255"/>
    <x v="8"/>
    <x v="42"/>
    <x v="2"/>
  </r>
  <r>
    <n v="2435"/>
    <x v="299"/>
    <x v="13"/>
    <s v="Marmot Firefly 2P Tent"/>
    <x v="8"/>
    <n v="319"/>
    <x v="9"/>
    <n v="957"/>
    <x v="7"/>
    <x v="8"/>
    <x v="1"/>
  </r>
  <r>
    <n v="2436"/>
    <x v="299"/>
    <x v="11"/>
    <s v="Hennessy Hammock Expedition Asym Zip Hammock"/>
    <x v="7"/>
    <n v="169.95"/>
    <x v="1"/>
    <n v="1189.6499999999999"/>
    <x v="4"/>
    <x v="17"/>
    <x v="3"/>
  </r>
  <r>
    <n v="2437"/>
    <x v="299"/>
    <x v="4"/>
    <s v="Exped Mira III Footprint"/>
    <x v="5"/>
    <n v="69"/>
    <x v="9"/>
    <n v="207"/>
    <x v="3"/>
    <x v="1"/>
    <x v="1"/>
  </r>
  <r>
    <n v="2438"/>
    <x v="299"/>
    <x v="8"/>
    <s v="Hennessy Hammock Explorer Ultralight Asym Classic Hammock"/>
    <x v="7"/>
    <n v="259.95"/>
    <x v="0"/>
    <n v="519.9"/>
    <x v="0"/>
    <x v="39"/>
    <x v="2"/>
  </r>
  <r>
    <n v="2439"/>
    <x v="299"/>
    <x v="13"/>
    <s v="MSR LED Tent Lights"/>
    <x v="1"/>
    <n v="15.95"/>
    <x v="5"/>
    <n v="159.5"/>
    <x v="8"/>
    <x v="49"/>
    <x v="3"/>
  </r>
  <r>
    <n v="2440"/>
    <x v="299"/>
    <x v="0"/>
    <s v="MSR Nook 2 Footprint"/>
    <x v="1"/>
    <n v="39.950000000000003"/>
    <x v="6"/>
    <n v="239.70000000000002"/>
    <x v="5"/>
    <x v="11"/>
    <x v="2"/>
  </r>
  <r>
    <n v="2441"/>
    <x v="299"/>
    <x v="2"/>
    <s v="MSR Zing Shelter"/>
    <x v="1"/>
    <n v="399.95"/>
    <x v="0"/>
    <n v="799.9"/>
    <x v="8"/>
    <x v="46"/>
    <x v="0"/>
  </r>
  <r>
    <n v="2442"/>
    <x v="299"/>
    <x v="17"/>
    <s v="NEMO Obi 3P Tent"/>
    <x v="6"/>
    <n v="469.95"/>
    <x v="7"/>
    <n v="4229.55"/>
    <x v="7"/>
    <x v="18"/>
    <x v="1"/>
  </r>
  <r>
    <n v="2443"/>
    <x v="300"/>
    <x v="18"/>
    <s v="Marmot Limestone 6P Footprint"/>
    <x v="8"/>
    <n v="60"/>
    <x v="3"/>
    <n v="480"/>
    <x v="9"/>
    <x v="20"/>
    <x v="2"/>
  </r>
  <r>
    <n v="2444"/>
    <x v="300"/>
    <x v="10"/>
    <s v="Marmot Eos 1 Tent"/>
    <x v="8"/>
    <n v="249"/>
    <x v="0"/>
    <n v="498"/>
    <x v="9"/>
    <x v="48"/>
    <x v="0"/>
  </r>
  <r>
    <n v="2445"/>
    <x v="300"/>
    <x v="4"/>
    <s v="MSR Fury 2 Footprint"/>
    <x v="1"/>
    <n v="39.950000000000003"/>
    <x v="4"/>
    <n v="159.80000000000001"/>
    <x v="5"/>
    <x v="47"/>
    <x v="1"/>
  </r>
  <r>
    <n v="2446"/>
    <x v="300"/>
    <x v="15"/>
    <s v="Big Agnes Wyoming Trail 2 Camp Tent"/>
    <x v="0"/>
    <n v="349.95"/>
    <x v="7"/>
    <n v="3149.5499999999997"/>
    <x v="4"/>
    <x v="34"/>
    <x v="2"/>
  </r>
  <r>
    <n v="2447"/>
    <x v="300"/>
    <x v="6"/>
    <s v="Marmot Pulsar 2 Tent"/>
    <x v="8"/>
    <n v="349"/>
    <x v="8"/>
    <n v="1745"/>
    <x v="8"/>
    <x v="45"/>
    <x v="3"/>
  </r>
  <r>
    <n v="2448"/>
    <x v="301"/>
    <x v="2"/>
    <s v="Marmot Capstone 6 Footprint"/>
    <x v="8"/>
    <n v="80"/>
    <x v="0"/>
    <n v="160"/>
    <x v="1"/>
    <x v="45"/>
    <x v="3"/>
  </r>
  <r>
    <n v="2449"/>
    <x v="301"/>
    <x v="9"/>
    <s v="Kelty Trail Ridge 2 Footprint"/>
    <x v="10"/>
    <n v="34.950000000000003"/>
    <x v="7"/>
    <n v="314.55"/>
    <x v="5"/>
    <x v="20"/>
    <x v="2"/>
  </r>
  <r>
    <n v="2450"/>
    <x v="301"/>
    <x v="18"/>
    <s v="Big Agnes Tensleep Station 4 Tent"/>
    <x v="0"/>
    <n v="379.95"/>
    <x v="0"/>
    <n v="759.9"/>
    <x v="4"/>
    <x v="35"/>
    <x v="2"/>
  </r>
  <r>
    <n v="2451"/>
    <x v="301"/>
    <x v="18"/>
    <s v="Big Agnes Fly Creek UL1 Footprint"/>
    <x v="0"/>
    <n v="50"/>
    <x v="7"/>
    <n v="450"/>
    <x v="3"/>
    <x v="45"/>
    <x v="3"/>
  </r>
  <r>
    <n v="2452"/>
    <x v="301"/>
    <x v="6"/>
    <s v="Eureka Copper Canyon 8 Tent"/>
    <x v="4"/>
    <n v="379"/>
    <x v="6"/>
    <n v="2274"/>
    <x v="0"/>
    <x v="17"/>
    <x v="3"/>
  </r>
  <r>
    <n v="2453"/>
    <x v="301"/>
    <x v="13"/>
    <s v="Kelty Gunnison 1.2 Footprint"/>
    <x v="10"/>
    <n v="34.950000000000003"/>
    <x v="8"/>
    <n v="174.75"/>
    <x v="8"/>
    <x v="47"/>
    <x v="1"/>
  </r>
  <r>
    <n v="2454"/>
    <x v="301"/>
    <x v="14"/>
    <s v="Kelty Gunnison 3.2 Footprint"/>
    <x v="10"/>
    <n v="49.95"/>
    <x v="5"/>
    <n v="499.5"/>
    <x v="2"/>
    <x v="15"/>
    <x v="0"/>
  </r>
  <r>
    <n v="2455"/>
    <x v="301"/>
    <x v="18"/>
    <s v="Big Agnes Jack Rabbit SL4 Footprint"/>
    <x v="0"/>
    <n v="70"/>
    <x v="9"/>
    <n v="210"/>
    <x v="3"/>
    <x v="6"/>
    <x v="2"/>
  </r>
  <r>
    <n v="2456"/>
    <x v="302"/>
    <x v="17"/>
    <s v="The North Face Square Gear Loft"/>
    <x v="3"/>
    <n v="20"/>
    <x v="3"/>
    <n v="160"/>
    <x v="3"/>
    <x v="34"/>
    <x v="2"/>
  </r>
  <r>
    <n v="2457"/>
    <x v="302"/>
    <x v="1"/>
    <s v="Sierra Designs Flash 2 Footprint"/>
    <x v="2"/>
    <n v="49.95"/>
    <x v="7"/>
    <n v="449.55"/>
    <x v="8"/>
    <x v="0"/>
    <x v="0"/>
  </r>
  <r>
    <n v="2458"/>
    <x v="302"/>
    <x v="2"/>
    <s v="Big Agnes Wyoming Trail 4 Footprint"/>
    <x v="0"/>
    <n v="70"/>
    <x v="7"/>
    <n v="630"/>
    <x v="6"/>
    <x v="49"/>
    <x v="3"/>
  </r>
  <r>
    <n v="2459"/>
    <x v="302"/>
    <x v="16"/>
    <s v="Marmot Pulsar 2 Footprint"/>
    <x v="8"/>
    <n v="55"/>
    <x v="9"/>
    <n v="165"/>
    <x v="6"/>
    <x v="14"/>
    <x v="1"/>
  </r>
  <r>
    <n v="2460"/>
    <x v="302"/>
    <x v="16"/>
    <s v="NEMO Losi 3P Tent"/>
    <x v="6"/>
    <n v="349.95"/>
    <x v="4"/>
    <n v="1399.8"/>
    <x v="7"/>
    <x v="19"/>
    <x v="3"/>
  </r>
  <r>
    <n v="2461"/>
    <x v="302"/>
    <x v="5"/>
    <s v="Sierra Designs Flash 3 Footprint"/>
    <x v="2"/>
    <n v="59.95"/>
    <x v="4"/>
    <n v="239.8"/>
    <x v="7"/>
    <x v="12"/>
    <x v="1"/>
  </r>
  <r>
    <n v="2462"/>
    <x v="302"/>
    <x v="14"/>
    <s v="MSR Carbon Reflex 1 Tent"/>
    <x v="1"/>
    <n v="399.95"/>
    <x v="2"/>
    <n v="399.95"/>
    <x v="5"/>
    <x v="19"/>
    <x v="3"/>
  </r>
  <r>
    <n v="2463"/>
    <x v="302"/>
    <x v="16"/>
    <s v="NEMO Obi 2P Tent"/>
    <x v="6"/>
    <n v="399.95"/>
    <x v="7"/>
    <n v="3599.5499999999997"/>
    <x v="0"/>
    <x v="34"/>
    <x v="2"/>
  </r>
  <r>
    <n v="2464"/>
    <x v="303"/>
    <x v="6"/>
    <s v="NEMO Espri LE 3 Tent"/>
    <x v="6"/>
    <n v="329.95"/>
    <x v="2"/>
    <n v="329.95"/>
    <x v="5"/>
    <x v="38"/>
    <x v="0"/>
  </r>
  <r>
    <n v="2465"/>
    <x v="303"/>
    <x v="15"/>
    <s v="Mountain Hardwear Hoop Dreams 4 Shelter"/>
    <x v="11"/>
    <n v="250"/>
    <x v="4"/>
    <n v="1000"/>
    <x v="5"/>
    <x v="35"/>
    <x v="2"/>
  </r>
  <r>
    <n v="2466"/>
    <x v="303"/>
    <x v="3"/>
    <s v="Marmot Limestone 6P Footprint"/>
    <x v="8"/>
    <n v="60"/>
    <x v="5"/>
    <n v="600"/>
    <x v="3"/>
    <x v="26"/>
    <x v="0"/>
  </r>
  <r>
    <n v="2467"/>
    <x v="303"/>
    <x v="8"/>
    <s v="MSR Mutha Hubba Footprint"/>
    <x v="1"/>
    <n v="49.95"/>
    <x v="4"/>
    <n v="199.8"/>
    <x v="4"/>
    <x v="20"/>
    <x v="2"/>
  </r>
  <r>
    <n v="2468"/>
    <x v="303"/>
    <x v="17"/>
    <s v="Eureka Copper Canyon 5 Tent + Screen Room"/>
    <x v="4"/>
    <n v="399"/>
    <x v="1"/>
    <n v="2793"/>
    <x v="5"/>
    <x v="33"/>
    <x v="0"/>
  </r>
  <r>
    <n v="2469"/>
    <x v="303"/>
    <x v="6"/>
    <s v="The North Face Kings Canyon 3 Tent"/>
    <x v="3"/>
    <n v="429"/>
    <x v="5"/>
    <n v="4290"/>
    <x v="0"/>
    <x v="8"/>
    <x v="1"/>
  </r>
  <r>
    <n v="2470"/>
    <x v="303"/>
    <x v="18"/>
    <s v="MSR Mini Ground Hog Stake"/>
    <x v="1"/>
    <n v="2.95"/>
    <x v="3"/>
    <n v="23.6"/>
    <x v="8"/>
    <x v="36"/>
    <x v="2"/>
  </r>
  <r>
    <n v="2471"/>
    <x v="303"/>
    <x v="2"/>
    <s v="Marmot Eclipse 3P Tent"/>
    <x v="8"/>
    <n v="439"/>
    <x v="1"/>
    <n v="3073"/>
    <x v="2"/>
    <x v="35"/>
    <x v="2"/>
  </r>
  <r>
    <n v="2472"/>
    <x v="303"/>
    <x v="18"/>
    <s v="NEMO Espri LE 3P Footprint"/>
    <x v="6"/>
    <n v="39.950000000000003"/>
    <x v="1"/>
    <n v="279.65000000000003"/>
    <x v="3"/>
    <x v="7"/>
    <x v="3"/>
  </r>
  <r>
    <n v="2473"/>
    <x v="303"/>
    <x v="6"/>
    <s v="Mountain Hardwear EV 2 Tent"/>
    <x v="11"/>
    <n v="675"/>
    <x v="7"/>
    <n v="6075"/>
    <x v="7"/>
    <x v="10"/>
    <x v="3"/>
  </r>
  <r>
    <n v="2474"/>
    <x v="304"/>
    <x v="7"/>
    <s v="NEMO Losi 3 Footprint"/>
    <x v="6"/>
    <n v="39.950000000000003"/>
    <x v="4"/>
    <n v="159.80000000000001"/>
    <x v="2"/>
    <x v="14"/>
    <x v="1"/>
  </r>
  <r>
    <n v="2475"/>
    <x v="304"/>
    <x v="5"/>
    <s v="Big Agnes Scout UL2 Tent"/>
    <x v="0"/>
    <n v="279.95"/>
    <x v="3"/>
    <n v="2239.6"/>
    <x v="8"/>
    <x v="48"/>
    <x v="0"/>
  </r>
  <r>
    <n v="2476"/>
    <x v="304"/>
    <x v="16"/>
    <s v="Marmot Thor 3P Footprint"/>
    <x v="8"/>
    <n v="70"/>
    <x v="8"/>
    <n v="350"/>
    <x v="5"/>
    <x v="47"/>
    <x v="1"/>
  </r>
  <r>
    <n v="2477"/>
    <x v="304"/>
    <x v="17"/>
    <s v="Sierra Designs Flash 3 Tent"/>
    <x v="2"/>
    <n v="389.95"/>
    <x v="9"/>
    <n v="1169.8499999999999"/>
    <x v="4"/>
    <x v="49"/>
    <x v="3"/>
  </r>
  <r>
    <n v="2478"/>
    <x v="304"/>
    <x v="4"/>
    <s v="NEMO Espri LE 3 Tent"/>
    <x v="6"/>
    <n v="329.95"/>
    <x v="7"/>
    <n v="2969.5499999999997"/>
    <x v="9"/>
    <x v="32"/>
    <x v="0"/>
  </r>
  <r>
    <n v="2479"/>
    <x v="304"/>
    <x v="13"/>
    <s v="NEMO Espri LE 2P Tent"/>
    <x v="6"/>
    <n v="289.95"/>
    <x v="0"/>
    <n v="579.9"/>
    <x v="6"/>
    <x v="38"/>
    <x v="0"/>
  </r>
  <r>
    <n v="2480"/>
    <x v="305"/>
    <x v="11"/>
    <s v="Big Agnes Big House 4 Footprint"/>
    <x v="0"/>
    <n v="50"/>
    <x v="7"/>
    <n v="450"/>
    <x v="0"/>
    <x v="20"/>
    <x v="2"/>
  </r>
  <r>
    <n v="2481"/>
    <x v="305"/>
    <x v="11"/>
    <s v="Big Agnes Fly Creek UL3 Tent"/>
    <x v="0"/>
    <n v="449.95"/>
    <x v="8"/>
    <n v="2249.75"/>
    <x v="6"/>
    <x v="16"/>
    <x v="3"/>
  </r>
  <r>
    <n v="2482"/>
    <x v="305"/>
    <x v="11"/>
    <s v="NEMO Espri LE 3 Tent"/>
    <x v="6"/>
    <n v="329.95"/>
    <x v="8"/>
    <n v="1649.75"/>
    <x v="1"/>
    <x v="11"/>
    <x v="2"/>
  </r>
  <r>
    <n v="2483"/>
    <x v="305"/>
    <x v="7"/>
    <s v="Easton Mountain Products Kilo 3P Tent"/>
    <x v="9"/>
    <n v="499"/>
    <x v="2"/>
    <n v="499"/>
    <x v="4"/>
    <x v="1"/>
    <x v="1"/>
  </r>
  <r>
    <n v="2484"/>
    <x v="305"/>
    <x v="10"/>
    <s v="MSR Carbon-Core Tent Stakes - 4 Pack"/>
    <x v="1"/>
    <n v="29.95"/>
    <x v="6"/>
    <n v="179.7"/>
    <x v="8"/>
    <x v="38"/>
    <x v="0"/>
  </r>
  <r>
    <n v="2485"/>
    <x v="305"/>
    <x v="14"/>
    <s v="Big Agnes Fly Creek 1 Platinum Tent"/>
    <x v="0"/>
    <n v="449.95"/>
    <x v="2"/>
    <n v="449.95"/>
    <x v="6"/>
    <x v="39"/>
    <x v="2"/>
  </r>
  <r>
    <n v="2486"/>
    <x v="305"/>
    <x v="17"/>
    <s v="Kelty Tailgater IPA Shelter"/>
    <x v="10"/>
    <n v="149.94999999999999"/>
    <x v="3"/>
    <n v="1199.5999999999999"/>
    <x v="6"/>
    <x v="43"/>
    <x v="0"/>
  </r>
  <r>
    <n v="2487"/>
    <x v="305"/>
    <x v="17"/>
    <s v="Eureka Floor Saver Rectangular - Large"/>
    <x v="4"/>
    <n v="18"/>
    <x v="7"/>
    <n v="162"/>
    <x v="3"/>
    <x v="41"/>
    <x v="3"/>
  </r>
  <r>
    <n v="2488"/>
    <x v="306"/>
    <x v="2"/>
    <s v="Marmot Thor 3P Footprint"/>
    <x v="8"/>
    <n v="70"/>
    <x v="4"/>
    <n v="280"/>
    <x v="1"/>
    <x v="0"/>
    <x v="0"/>
  </r>
  <r>
    <n v="2489"/>
    <x v="306"/>
    <x v="9"/>
    <s v="Big Agnes Lone Spring 1 Footprint"/>
    <x v="0"/>
    <n v="30"/>
    <x v="9"/>
    <n v="90"/>
    <x v="0"/>
    <x v="36"/>
    <x v="2"/>
  </r>
  <r>
    <n v="2490"/>
    <x v="306"/>
    <x v="9"/>
    <s v="Kelty Acadia 4 Footprint"/>
    <x v="10"/>
    <n v="39.950000000000003"/>
    <x v="7"/>
    <n v="359.55"/>
    <x v="6"/>
    <x v="16"/>
    <x v="3"/>
  </r>
  <r>
    <n v="2491"/>
    <x v="306"/>
    <x v="1"/>
    <s v="Marmot Limelight 4P Tent"/>
    <x v="8"/>
    <n v="359"/>
    <x v="6"/>
    <n v="2154"/>
    <x v="7"/>
    <x v="27"/>
    <x v="0"/>
  </r>
  <r>
    <n v="2492"/>
    <x v="306"/>
    <x v="3"/>
    <s v="Kelty Acadia 6 Footprint"/>
    <x v="10"/>
    <n v="49.95"/>
    <x v="3"/>
    <n v="399.6"/>
    <x v="5"/>
    <x v="1"/>
    <x v="1"/>
  </r>
  <r>
    <n v="2493"/>
    <x v="306"/>
    <x v="14"/>
    <s v="Mountain Hardwear Hoop Dreams 4 Shelter"/>
    <x v="11"/>
    <n v="250"/>
    <x v="8"/>
    <n v="1250"/>
    <x v="0"/>
    <x v="40"/>
    <x v="2"/>
  </r>
  <r>
    <n v="2494"/>
    <x v="306"/>
    <x v="18"/>
    <s v="MSR Backcountry Barn Tent"/>
    <x v="1"/>
    <n v="849.95"/>
    <x v="2"/>
    <n v="849.95"/>
    <x v="0"/>
    <x v="11"/>
    <x v="2"/>
  </r>
  <r>
    <n v="2495"/>
    <x v="307"/>
    <x v="12"/>
    <s v="Big Agnes Big House 4 Tent"/>
    <x v="0"/>
    <n v="299.95"/>
    <x v="2"/>
    <n v="299.95"/>
    <x v="8"/>
    <x v="46"/>
    <x v="0"/>
  </r>
  <r>
    <n v="2496"/>
    <x v="307"/>
    <x v="14"/>
    <s v="Easton Mountain Products Rimrock 2P Tent"/>
    <x v="9"/>
    <n v="269"/>
    <x v="7"/>
    <n v="2421"/>
    <x v="7"/>
    <x v="31"/>
    <x v="1"/>
  </r>
  <r>
    <n v="2497"/>
    <x v="307"/>
    <x v="14"/>
    <s v="Kelty Carport ESB Shelter"/>
    <x v="10"/>
    <n v="249.95"/>
    <x v="6"/>
    <n v="1499.6999999999998"/>
    <x v="7"/>
    <x v="35"/>
    <x v="2"/>
  </r>
  <r>
    <n v="2498"/>
    <x v="307"/>
    <x v="16"/>
    <s v="Mountain Hardwear Trango 4 Tent"/>
    <x v="11"/>
    <n v="800"/>
    <x v="6"/>
    <n v="4800"/>
    <x v="9"/>
    <x v="46"/>
    <x v="0"/>
  </r>
  <r>
    <n v="2499"/>
    <x v="307"/>
    <x v="13"/>
    <s v="The North Face Mountain Manor 6 Footprint"/>
    <x v="3"/>
    <n v="60"/>
    <x v="1"/>
    <n v="420"/>
    <x v="5"/>
    <x v="7"/>
    <x v="3"/>
  </r>
  <r>
    <n v="2500"/>
    <x v="307"/>
    <x v="1"/>
    <s v="The North Face Tadpole 23 Footprint"/>
    <x v="3"/>
    <n v="40"/>
    <x v="2"/>
    <n v="40"/>
    <x v="8"/>
    <x v="21"/>
    <x v="3"/>
  </r>
  <r>
    <n v="2501"/>
    <x v="308"/>
    <x v="18"/>
    <s v="Big Agnes Slater UL2+ Footprint"/>
    <x v="0"/>
    <n v="60"/>
    <x v="5"/>
    <n v="600"/>
    <x v="9"/>
    <x v="38"/>
    <x v="0"/>
  </r>
  <r>
    <n v="2502"/>
    <x v="308"/>
    <x v="15"/>
    <s v="The North Face VE-25 Footprint"/>
    <x v="3"/>
    <n v="50"/>
    <x v="9"/>
    <n v="150"/>
    <x v="0"/>
    <x v="36"/>
    <x v="2"/>
  </r>
  <r>
    <n v="2503"/>
    <x v="308"/>
    <x v="13"/>
    <s v="Big Agnes Copper Spur UL1 Footprint"/>
    <x v="0"/>
    <n v="50"/>
    <x v="9"/>
    <n v="150"/>
    <x v="6"/>
    <x v="31"/>
    <x v="1"/>
  </r>
  <r>
    <n v="2504"/>
    <x v="308"/>
    <x v="1"/>
    <s v="The North Face Assault 2 Tent"/>
    <x v="3"/>
    <n v="439"/>
    <x v="2"/>
    <n v="439"/>
    <x v="2"/>
    <x v="41"/>
    <x v="3"/>
  </r>
  <r>
    <n v="2505"/>
    <x v="308"/>
    <x v="11"/>
    <s v="Big Agnes Fly Creek 2 UL Footprint"/>
    <x v="0"/>
    <n v="60"/>
    <x v="0"/>
    <n v="120"/>
    <x v="6"/>
    <x v="36"/>
    <x v="2"/>
  </r>
  <r>
    <n v="2506"/>
    <x v="308"/>
    <x v="18"/>
    <s v="Kelty Gunnison 4.2 Tent"/>
    <x v="10"/>
    <n v="289.95"/>
    <x v="2"/>
    <n v="289.95"/>
    <x v="0"/>
    <x v="14"/>
    <x v="1"/>
  </r>
  <r>
    <n v="2507"/>
    <x v="308"/>
    <x v="6"/>
    <s v="Big Agnes Jack Rabbit SL2 Footprint"/>
    <x v="0"/>
    <n v="50"/>
    <x v="9"/>
    <n v="150"/>
    <x v="9"/>
    <x v="21"/>
    <x v="3"/>
  </r>
  <r>
    <n v="2508"/>
    <x v="309"/>
    <x v="4"/>
    <s v="Sierra Designs Mojo 2 Tent"/>
    <x v="2"/>
    <n v="399.95"/>
    <x v="0"/>
    <n v="799.9"/>
    <x v="6"/>
    <x v="34"/>
    <x v="2"/>
  </r>
  <r>
    <n v="2509"/>
    <x v="309"/>
    <x v="18"/>
    <s v="Kelty Salida 4 Footprint"/>
    <x v="10"/>
    <n v="44.95"/>
    <x v="9"/>
    <n v="134.85000000000002"/>
    <x v="6"/>
    <x v="36"/>
    <x v="2"/>
  </r>
  <r>
    <n v="2510"/>
    <x v="309"/>
    <x v="0"/>
    <s v="Mountain Hardwear SuperMega UL 2 Tent"/>
    <x v="11"/>
    <n v="450"/>
    <x v="6"/>
    <n v="2700"/>
    <x v="3"/>
    <x v="26"/>
    <x v="0"/>
  </r>
  <r>
    <n v="2511"/>
    <x v="309"/>
    <x v="2"/>
    <s v="NEMO Espri LE 2P Tent"/>
    <x v="6"/>
    <n v="289.95"/>
    <x v="4"/>
    <n v="1159.8"/>
    <x v="8"/>
    <x v="17"/>
    <x v="3"/>
  </r>
  <r>
    <n v="2512"/>
    <x v="309"/>
    <x v="16"/>
    <s v="Marmot Capstone 6 Footprint"/>
    <x v="8"/>
    <n v="80"/>
    <x v="1"/>
    <n v="560"/>
    <x v="1"/>
    <x v="49"/>
    <x v="3"/>
  </r>
  <r>
    <n v="2513"/>
    <x v="309"/>
    <x v="14"/>
    <s v="Eureka Rectangular Floor Saver - Small"/>
    <x v="4"/>
    <n v="14"/>
    <x v="9"/>
    <n v="42"/>
    <x v="9"/>
    <x v="33"/>
    <x v="0"/>
  </r>
  <r>
    <n v="2514"/>
    <x v="310"/>
    <x v="9"/>
    <s v="MSR Hubba Hubba 2p Footprint"/>
    <x v="1"/>
    <n v="39.950000000000003"/>
    <x v="3"/>
    <n v="319.60000000000002"/>
    <x v="9"/>
    <x v="28"/>
    <x v="1"/>
  </r>
  <r>
    <n v="2515"/>
    <x v="310"/>
    <x v="18"/>
    <s v="Mountain Hardwear Trango 3.1 Footprint"/>
    <x v="11"/>
    <n v="85"/>
    <x v="4"/>
    <n v="340"/>
    <x v="7"/>
    <x v="9"/>
    <x v="1"/>
  </r>
  <r>
    <n v="2516"/>
    <x v="310"/>
    <x v="3"/>
    <s v="MSR E-Wing Shelter"/>
    <x v="1"/>
    <n v="169.95"/>
    <x v="2"/>
    <n v="169.95"/>
    <x v="7"/>
    <x v="48"/>
    <x v="0"/>
  </r>
  <r>
    <n v="2517"/>
    <x v="310"/>
    <x v="5"/>
    <s v="Big Agnes Fly Creek UL2 Tent"/>
    <x v="0"/>
    <n v="369.95"/>
    <x v="2"/>
    <n v="369.95"/>
    <x v="4"/>
    <x v="47"/>
    <x v="1"/>
  </r>
  <r>
    <n v="2518"/>
    <x v="311"/>
    <x v="7"/>
    <s v="Big Agnes Seedhouse SL1 Tent"/>
    <x v="0"/>
    <n v="269.95"/>
    <x v="5"/>
    <n v="2699.5"/>
    <x v="9"/>
    <x v="40"/>
    <x v="2"/>
  </r>
  <r>
    <n v="2519"/>
    <x v="311"/>
    <x v="14"/>
    <s v="Mountain Hardwear Trango 3.1 Tent"/>
    <x v="11"/>
    <n v="700"/>
    <x v="8"/>
    <n v="3500"/>
    <x v="3"/>
    <x v="7"/>
    <x v="3"/>
  </r>
  <r>
    <n v="2520"/>
    <x v="311"/>
    <x v="16"/>
    <s v="Sierra Designs Mojo 3 Tent"/>
    <x v="2"/>
    <n v="499.95"/>
    <x v="3"/>
    <n v="3999.6"/>
    <x v="4"/>
    <x v="33"/>
    <x v="0"/>
  </r>
  <r>
    <n v="2521"/>
    <x v="311"/>
    <x v="6"/>
    <s v="Kelty Gunnison 2.2 Tent"/>
    <x v="10"/>
    <n v="199.95"/>
    <x v="3"/>
    <n v="1599.6"/>
    <x v="4"/>
    <x v="31"/>
    <x v="1"/>
  </r>
  <r>
    <n v="2522"/>
    <x v="311"/>
    <x v="8"/>
    <s v="Mountain Hardwear Hoopla/Hoop Dreams Center Pole"/>
    <x v="11"/>
    <n v="40"/>
    <x v="0"/>
    <n v="80"/>
    <x v="3"/>
    <x v="45"/>
    <x v="3"/>
  </r>
  <r>
    <n v="2523"/>
    <x v="311"/>
    <x v="6"/>
    <s v="NEMO Obi 1P Tent"/>
    <x v="6"/>
    <n v="349.95"/>
    <x v="4"/>
    <n v="1399.8"/>
    <x v="8"/>
    <x v="41"/>
    <x v="3"/>
  </r>
  <r>
    <n v="2524"/>
    <x v="311"/>
    <x v="18"/>
    <s v="Hennessy Hammock Hyperlight Asym Zip Hammock"/>
    <x v="7"/>
    <n v="259.95"/>
    <x v="4"/>
    <n v="1039.8"/>
    <x v="0"/>
    <x v="39"/>
    <x v="2"/>
  </r>
  <r>
    <n v="2525"/>
    <x v="312"/>
    <x v="2"/>
    <s v="The North Face Triangle Gear Loft"/>
    <x v="3"/>
    <n v="20"/>
    <x v="5"/>
    <n v="200"/>
    <x v="8"/>
    <x v="46"/>
    <x v="0"/>
  </r>
  <r>
    <n v="2526"/>
    <x v="312"/>
    <x v="18"/>
    <s v="Marmot Astral 3P Tent"/>
    <x v="8"/>
    <n v="459"/>
    <x v="3"/>
    <n v="3672"/>
    <x v="6"/>
    <x v="2"/>
    <x v="0"/>
  </r>
  <r>
    <n v="2527"/>
    <x v="312"/>
    <x v="10"/>
    <s v="Big Agnes Seedhouse SL2 Footprint"/>
    <x v="0"/>
    <n v="55"/>
    <x v="8"/>
    <n v="275"/>
    <x v="6"/>
    <x v="11"/>
    <x v="2"/>
  </r>
  <r>
    <n v="2528"/>
    <x v="312"/>
    <x v="14"/>
    <s v="The North Face Assault 2 Tent"/>
    <x v="3"/>
    <n v="439"/>
    <x v="2"/>
    <n v="439"/>
    <x v="7"/>
    <x v="22"/>
    <x v="3"/>
  </r>
  <r>
    <n v="2529"/>
    <x v="313"/>
    <x v="17"/>
    <s v="Kelty Gunnison 1.2 Footprint"/>
    <x v="10"/>
    <n v="34.950000000000003"/>
    <x v="8"/>
    <n v="174.75"/>
    <x v="9"/>
    <x v="28"/>
    <x v="1"/>
  </r>
  <r>
    <n v="2530"/>
    <x v="313"/>
    <x v="18"/>
    <s v="MSR Hubba Hubba 2p Footprint"/>
    <x v="1"/>
    <n v="39.950000000000003"/>
    <x v="6"/>
    <n v="239.70000000000002"/>
    <x v="8"/>
    <x v="34"/>
    <x v="2"/>
  </r>
  <r>
    <n v="2531"/>
    <x v="313"/>
    <x v="9"/>
    <s v="Mountain Hardwear Direkt 2 Footprint"/>
    <x v="11"/>
    <n v="50"/>
    <x v="6"/>
    <n v="300"/>
    <x v="3"/>
    <x v="8"/>
    <x v="1"/>
  </r>
  <r>
    <n v="2532"/>
    <x v="313"/>
    <x v="12"/>
    <s v="MSR Ultralight Utility Cord Kit"/>
    <x v="1"/>
    <n v="19.95"/>
    <x v="6"/>
    <n v="119.69999999999999"/>
    <x v="4"/>
    <x v="9"/>
    <x v="1"/>
  </r>
  <r>
    <n v="2533"/>
    <x v="314"/>
    <x v="4"/>
    <s v="The North Face Tadpole 23 Tent"/>
    <x v="3"/>
    <n v="219"/>
    <x v="4"/>
    <n v="876"/>
    <x v="1"/>
    <x v="29"/>
    <x v="3"/>
  </r>
  <r>
    <n v="2534"/>
    <x v="314"/>
    <x v="4"/>
    <s v="The North Face Phoenix 2 Footprint"/>
    <x v="3"/>
    <n v="45"/>
    <x v="7"/>
    <n v="405"/>
    <x v="1"/>
    <x v="13"/>
    <x v="2"/>
  </r>
  <r>
    <n v="2535"/>
    <x v="314"/>
    <x v="1"/>
    <s v="Big Agnes Flying Diamond 8 Tent"/>
    <x v="0"/>
    <n v="639.95000000000005"/>
    <x v="5"/>
    <n v="6399.5"/>
    <x v="6"/>
    <x v="24"/>
    <x v="3"/>
  </r>
  <r>
    <n v="2536"/>
    <x v="314"/>
    <x v="15"/>
    <s v="Big Agnes Wyoming Trail 2 Camp Tent"/>
    <x v="0"/>
    <n v="349.95"/>
    <x v="1"/>
    <n v="2449.65"/>
    <x v="5"/>
    <x v="36"/>
    <x v="2"/>
  </r>
  <r>
    <n v="2537"/>
    <x v="314"/>
    <x v="8"/>
    <s v="The North Face Mica FL 2 Footprint"/>
    <x v="3"/>
    <n v="45"/>
    <x v="1"/>
    <n v="315"/>
    <x v="2"/>
    <x v="4"/>
    <x v="1"/>
  </r>
  <r>
    <n v="2538"/>
    <x v="314"/>
    <x v="8"/>
    <s v="MSR Mutha Hubba Tent"/>
    <x v="1"/>
    <n v="449.95"/>
    <x v="7"/>
    <n v="4049.5499999999997"/>
    <x v="4"/>
    <x v="35"/>
    <x v="2"/>
  </r>
  <r>
    <n v="2539"/>
    <x v="314"/>
    <x v="16"/>
    <s v="MSR Hubba Footprint"/>
    <x v="1"/>
    <n v="39.950000000000003"/>
    <x v="0"/>
    <n v="79.900000000000006"/>
    <x v="1"/>
    <x v="49"/>
    <x v="3"/>
  </r>
  <r>
    <n v="2540"/>
    <x v="314"/>
    <x v="9"/>
    <s v="Mountain Hardwear Trango 2 Tent"/>
    <x v="11"/>
    <n v="590"/>
    <x v="3"/>
    <n v="4720"/>
    <x v="0"/>
    <x v="27"/>
    <x v="0"/>
  </r>
  <r>
    <n v="2541"/>
    <x v="314"/>
    <x v="8"/>
    <s v="Marmot Capstone 6P Tent"/>
    <x v="8"/>
    <n v="599"/>
    <x v="4"/>
    <n v="2396"/>
    <x v="7"/>
    <x v="22"/>
    <x v="3"/>
  </r>
  <r>
    <n v="2542"/>
    <x v="314"/>
    <x v="15"/>
    <s v="Kelty Trail Ridge 2 Tent"/>
    <x v="10"/>
    <n v="179.95"/>
    <x v="4"/>
    <n v="719.8"/>
    <x v="1"/>
    <x v="22"/>
    <x v="3"/>
  </r>
  <r>
    <n v="2543"/>
    <x v="314"/>
    <x v="14"/>
    <s v="The North Face Tadpole 23 Tent"/>
    <x v="3"/>
    <n v="219"/>
    <x v="1"/>
    <n v="1533"/>
    <x v="4"/>
    <x v="37"/>
    <x v="2"/>
  </r>
  <r>
    <n v="2544"/>
    <x v="315"/>
    <x v="14"/>
    <s v="Kelty Salida 2 Tent"/>
    <x v="10"/>
    <n v="159.94999999999999"/>
    <x v="9"/>
    <n v="479.84999999999997"/>
    <x v="4"/>
    <x v="20"/>
    <x v="2"/>
  </r>
  <r>
    <n v="2545"/>
    <x v="315"/>
    <x v="4"/>
    <s v="Easton Mountain Products Kilo 3P Footprint"/>
    <x v="9"/>
    <n v="49.95"/>
    <x v="0"/>
    <n v="99.9"/>
    <x v="0"/>
    <x v="20"/>
    <x v="2"/>
  </r>
  <r>
    <n v="2546"/>
    <x v="315"/>
    <x v="11"/>
    <s v="The North Face Bastion 4 Tent"/>
    <x v="3"/>
    <n v="799"/>
    <x v="4"/>
    <n v="3196"/>
    <x v="8"/>
    <x v="22"/>
    <x v="3"/>
  </r>
  <r>
    <n v="2547"/>
    <x v="315"/>
    <x v="11"/>
    <s v="Big Agnes Fly Creek 1 Platinum Tent"/>
    <x v="0"/>
    <n v="449.95"/>
    <x v="5"/>
    <n v="4499.5"/>
    <x v="2"/>
    <x v="40"/>
    <x v="2"/>
  </r>
  <r>
    <n v="2548"/>
    <x v="315"/>
    <x v="2"/>
    <s v="Kelty Carport ESB Shelter"/>
    <x v="10"/>
    <n v="249.95"/>
    <x v="1"/>
    <n v="1749.6499999999999"/>
    <x v="9"/>
    <x v="42"/>
    <x v="2"/>
  </r>
  <r>
    <n v="2549"/>
    <x v="315"/>
    <x v="0"/>
    <s v="Big Agnes Copper Spur 3 Footprint"/>
    <x v="0"/>
    <n v="70"/>
    <x v="8"/>
    <n v="350"/>
    <x v="9"/>
    <x v="33"/>
    <x v="0"/>
  </r>
  <r>
    <n v="2550"/>
    <x v="315"/>
    <x v="5"/>
    <s v="Marmot Traillight 2P Tent"/>
    <x v="8"/>
    <n v="199"/>
    <x v="6"/>
    <n v="1194"/>
    <x v="4"/>
    <x v="36"/>
    <x v="2"/>
  </r>
  <r>
    <n v="2551"/>
    <x v="315"/>
    <x v="17"/>
    <s v="Big Agnes Fly Creek UL4 Footprint"/>
    <x v="0"/>
    <n v="80"/>
    <x v="7"/>
    <n v="720"/>
    <x v="1"/>
    <x v="8"/>
    <x v="1"/>
  </r>
  <r>
    <n v="2552"/>
    <x v="315"/>
    <x v="6"/>
    <s v="Easton Mountain Products Kilo 2P Tent"/>
    <x v="9"/>
    <n v="399"/>
    <x v="7"/>
    <n v="3591"/>
    <x v="1"/>
    <x v="30"/>
    <x v="3"/>
  </r>
  <r>
    <n v="2553"/>
    <x v="315"/>
    <x v="17"/>
    <s v="Kelty Gunnison 1.2 Tent"/>
    <x v="10"/>
    <n v="179.95"/>
    <x v="4"/>
    <n v="719.8"/>
    <x v="9"/>
    <x v="23"/>
    <x v="1"/>
  </r>
  <r>
    <n v="2554"/>
    <x v="315"/>
    <x v="4"/>
    <s v="NEMO Espri LE 2P Tent"/>
    <x v="6"/>
    <n v="289.95"/>
    <x v="2"/>
    <n v="289.95"/>
    <x v="7"/>
    <x v="28"/>
    <x v="1"/>
  </r>
  <r>
    <n v="2555"/>
    <x v="315"/>
    <x v="17"/>
    <s v="Kelty Gunnison 2.2 Footprint"/>
    <x v="10"/>
    <n v="39.950000000000003"/>
    <x v="8"/>
    <n v="199.75"/>
    <x v="5"/>
    <x v="8"/>
    <x v="1"/>
  </r>
  <r>
    <n v="2556"/>
    <x v="316"/>
    <x v="3"/>
    <s v="Eureka Copper Canyon 8 Tent"/>
    <x v="4"/>
    <n v="379"/>
    <x v="0"/>
    <n v="758"/>
    <x v="7"/>
    <x v="15"/>
    <x v="0"/>
  </r>
  <r>
    <n v="2557"/>
    <x v="316"/>
    <x v="17"/>
    <s v="Exped Mira III Footprint"/>
    <x v="5"/>
    <n v="69"/>
    <x v="9"/>
    <n v="207"/>
    <x v="3"/>
    <x v="45"/>
    <x v="3"/>
  </r>
  <r>
    <n v="2558"/>
    <x v="316"/>
    <x v="15"/>
    <s v="The North Face Mountain 25 Tent"/>
    <x v="3"/>
    <n v="539"/>
    <x v="5"/>
    <n v="5390"/>
    <x v="7"/>
    <x v="28"/>
    <x v="1"/>
  </r>
  <r>
    <n v="2559"/>
    <x v="316"/>
    <x v="16"/>
    <s v="Marmot Firefly 2P Tent"/>
    <x v="8"/>
    <n v="319"/>
    <x v="9"/>
    <n v="957"/>
    <x v="6"/>
    <x v="31"/>
    <x v="1"/>
  </r>
  <r>
    <n v="2560"/>
    <x v="316"/>
    <x v="13"/>
    <s v="Sierra Designs Mojo 2 Tent"/>
    <x v="2"/>
    <n v="399.95"/>
    <x v="3"/>
    <n v="3199.6"/>
    <x v="1"/>
    <x v="14"/>
    <x v="1"/>
  </r>
  <r>
    <n v="2561"/>
    <x v="316"/>
    <x v="8"/>
    <s v="Marmot Alpinist 2 Tent"/>
    <x v="8"/>
    <n v="599"/>
    <x v="8"/>
    <n v="2995"/>
    <x v="9"/>
    <x v="42"/>
    <x v="2"/>
  </r>
  <r>
    <n v="2562"/>
    <x v="316"/>
    <x v="17"/>
    <s v="Big Agnes Fishhook UL1 Footprint"/>
    <x v="0"/>
    <n v="50"/>
    <x v="5"/>
    <n v="500"/>
    <x v="1"/>
    <x v="8"/>
    <x v="1"/>
  </r>
  <r>
    <n v="2563"/>
    <x v="316"/>
    <x v="16"/>
    <s v="Sierra Designs Flash 3 Footprint"/>
    <x v="2"/>
    <n v="59.95"/>
    <x v="7"/>
    <n v="539.55000000000007"/>
    <x v="9"/>
    <x v="44"/>
    <x v="0"/>
  </r>
  <r>
    <n v="2564"/>
    <x v="317"/>
    <x v="14"/>
    <s v="Big Agnes Wyoming Trail SL2 Tent"/>
    <x v="0"/>
    <n v="499.95"/>
    <x v="8"/>
    <n v="2499.75"/>
    <x v="0"/>
    <x v="21"/>
    <x v="3"/>
  </r>
  <r>
    <n v="2565"/>
    <x v="317"/>
    <x v="2"/>
    <s v="MSR Gear Shed Vestibule for Hubba or Hubba Hubba Tent"/>
    <x v="1"/>
    <n v="169.95"/>
    <x v="8"/>
    <n v="849.75"/>
    <x v="3"/>
    <x v="23"/>
    <x v="1"/>
  </r>
  <r>
    <n v="2566"/>
    <x v="317"/>
    <x v="4"/>
    <s v="Marmot Limestone 6P Footprint"/>
    <x v="8"/>
    <n v="60"/>
    <x v="4"/>
    <n v="240"/>
    <x v="0"/>
    <x v="32"/>
    <x v="0"/>
  </r>
  <r>
    <n v="2567"/>
    <x v="317"/>
    <x v="13"/>
    <s v="Marmot Limestone 4P Tent"/>
    <x v="8"/>
    <n v="339"/>
    <x v="2"/>
    <n v="339"/>
    <x v="2"/>
    <x v="0"/>
    <x v="0"/>
  </r>
  <r>
    <n v="2568"/>
    <x v="317"/>
    <x v="10"/>
    <s v="NEMO Espri LE 3 Tent"/>
    <x v="6"/>
    <n v="329.95"/>
    <x v="6"/>
    <n v="1979.6999999999998"/>
    <x v="7"/>
    <x v="33"/>
    <x v="0"/>
  </r>
  <r>
    <n v="2569"/>
    <x v="317"/>
    <x v="12"/>
    <s v="Marmot Thor 3P Footprint"/>
    <x v="8"/>
    <n v="70"/>
    <x v="2"/>
    <n v="70"/>
    <x v="9"/>
    <x v="28"/>
    <x v="1"/>
  </r>
  <r>
    <n v="2570"/>
    <x v="318"/>
    <x v="17"/>
    <s v="Hennessy Hammock Explorer Deluxe Asym Zip"/>
    <x v="7"/>
    <n v="229.95"/>
    <x v="4"/>
    <n v="919.8"/>
    <x v="9"/>
    <x v="18"/>
    <x v="1"/>
  </r>
  <r>
    <n v="2571"/>
    <x v="318"/>
    <x v="16"/>
    <s v="Big Agnes Three Forks Shelter Wall"/>
    <x v="0"/>
    <n v="24.95"/>
    <x v="0"/>
    <n v="49.9"/>
    <x v="6"/>
    <x v="28"/>
    <x v="1"/>
  </r>
  <r>
    <n v="2572"/>
    <x v="318"/>
    <x v="18"/>
    <s v="Big Agnes Copper Spur UL2 Tent"/>
    <x v="0"/>
    <n v="399.95"/>
    <x v="6"/>
    <n v="2399.6999999999998"/>
    <x v="5"/>
    <x v="34"/>
    <x v="2"/>
  </r>
  <r>
    <n v="2573"/>
    <x v="318"/>
    <x v="0"/>
    <s v="Big Agnes Lone Spring 1 Footprint"/>
    <x v="0"/>
    <n v="30"/>
    <x v="3"/>
    <n v="240"/>
    <x v="5"/>
    <x v="22"/>
    <x v="3"/>
  </r>
  <r>
    <n v="2574"/>
    <x v="318"/>
    <x v="9"/>
    <s v="Mountain Hardwear SuperMega UL 1 Footprint"/>
    <x v="11"/>
    <n v="45"/>
    <x v="9"/>
    <n v="135"/>
    <x v="7"/>
    <x v="24"/>
    <x v="3"/>
  </r>
  <r>
    <n v="2575"/>
    <x v="318"/>
    <x v="13"/>
    <s v="Exped Mira II Footprint"/>
    <x v="5"/>
    <n v="59"/>
    <x v="9"/>
    <n v="177"/>
    <x v="3"/>
    <x v="35"/>
    <x v="2"/>
  </r>
  <r>
    <n v="2576"/>
    <x v="318"/>
    <x v="14"/>
    <s v="Marmot Thor 3P Footprint"/>
    <x v="8"/>
    <n v="70"/>
    <x v="0"/>
    <n v="140"/>
    <x v="8"/>
    <x v="10"/>
    <x v="3"/>
  </r>
  <r>
    <n v="2577"/>
    <x v="318"/>
    <x v="11"/>
    <s v="Exped Mira II Footprint"/>
    <x v="5"/>
    <n v="59"/>
    <x v="2"/>
    <n v="59"/>
    <x v="8"/>
    <x v="28"/>
    <x v="1"/>
  </r>
  <r>
    <n v="2578"/>
    <x v="318"/>
    <x v="16"/>
    <s v="MSR Gear Shed Vestibule for Hubba or Hubba Hubba Tent"/>
    <x v="1"/>
    <n v="169.95"/>
    <x v="7"/>
    <n v="1529.55"/>
    <x v="1"/>
    <x v="16"/>
    <x v="3"/>
  </r>
  <r>
    <n v="2579"/>
    <x v="319"/>
    <x v="3"/>
    <s v="Big Agnes Wyoming Trail 4 Tent"/>
    <x v="0"/>
    <n v="499.95"/>
    <x v="4"/>
    <n v="1999.8"/>
    <x v="6"/>
    <x v="11"/>
    <x v="2"/>
  </r>
  <r>
    <n v="2580"/>
    <x v="319"/>
    <x v="7"/>
    <s v="Kelty Frontier 6 Tent"/>
    <x v="10"/>
    <n v="1199.95"/>
    <x v="3"/>
    <n v="9599.6"/>
    <x v="6"/>
    <x v="33"/>
    <x v="0"/>
  </r>
  <r>
    <n v="2581"/>
    <x v="319"/>
    <x v="3"/>
    <s v="MSR Carbon Reflex 1 Footprint"/>
    <x v="1"/>
    <n v="39.950000000000003"/>
    <x v="1"/>
    <n v="279.65000000000003"/>
    <x v="5"/>
    <x v="15"/>
    <x v="0"/>
  </r>
  <r>
    <n v="2582"/>
    <x v="319"/>
    <x v="15"/>
    <s v="Mountain Hardwear Trango 4 Tent"/>
    <x v="11"/>
    <n v="800"/>
    <x v="7"/>
    <n v="7200"/>
    <x v="5"/>
    <x v="4"/>
    <x v="1"/>
  </r>
  <r>
    <n v="2583"/>
    <x v="319"/>
    <x v="10"/>
    <s v="Kelty Gunnison 1.2 Tent"/>
    <x v="10"/>
    <n v="179.95"/>
    <x v="8"/>
    <n v="899.75"/>
    <x v="4"/>
    <x v="45"/>
    <x v="3"/>
  </r>
  <r>
    <n v="2584"/>
    <x v="319"/>
    <x v="8"/>
    <s v="Exped Mira II Tent"/>
    <x v="5"/>
    <n v="379"/>
    <x v="5"/>
    <n v="3790"/>
    <x v="2"/>
    <x v="26"/>
    <x v="0"/>
  </r>
  <r>
    <n v="2585"/>
    <x v="319"/>
    <x v="15"/>
    <s v="Marmot Eclipse 3 Footprint"/>
    <x v="8"/>
    <n v="65"/>
    <x v="6"/>
    <n v="390"/>
    <x v="4"/>
    <x v="32"/>
    <x v="0"/>
  </r>
  <r>
    <n v="2586"/>
    <x v="320"/>
    <x v="0"/>
    <s v="Marmot Alpinist 2 Tent"/>
    <x v="8"/>
    <n v="599"/>
    <x v="9"/>
    <n v="1797"/>
    <x v="2"/>
    <x v="20"/>
    <x v="2"/>
  </r>
  <r>
    <n v="2587"/>
    <x v="320"/>
    <x v="9"/>
    <s v="Marmot Traillight 2P Tent"/>
    <x v="8"/>
    <n v="199"/>
    <x v="9"/>
    <n v="597"/>
    <x v="7"/>
    <x v="26"/>
    <x v="0"/>
  </r>
  <r>
    <n v="2588"/>
    <x v="320"/>
    <x v="11"/>
    <s v="MSR Carbon Reflex 1 Tent"/>
    <x v="1"/>
    <n v="399.95"/>
    <x v="7"/>
    <n v="3599.5499999999997"/>
    <x v="1"/>
    <x v="19"/>
    <x v="3"/>
  </r>
  <r>
    <n v="2589"/>
    <x v="320"/>
    <x v="11"/>
    <s v="Sierra Designs Flash 2 Footprint"/>
    <x v="2"/>
    <n v="49.95"/>
    <x v="9"/>
    <n v="149.85000000000002"/>
    <x v="2"/>
    <x v="18"/>
    <x v="1"/>
  </r>
  <r>
    <n v="2590"/>
    <x v="320"/>
    <x v="18"/>
    <s v="Outdoor Research Alpine Bivy"/>
    <x v="12"/>
    <n v="239"/>
    <x v="2"/>
    <n v="239"/>
    <x v="5"/>
    <x v="0"/>
    <x v="0"/>
  </r>
  <r>
    <n v="2591"/>
    <x v="320"/>
    <x v="10"/>
    <s v="Sierra Designs Mojo 2 Footprint"/>
    <x v="2"/>
    <n v="49.95"/>
    <x v="7"/>
    <n v="449.55"/>
    <x v="5"/>
    <x v="3"/>
    <x v="2"/>
  </r>
  <r>
    <n v="2592"/>
    <x v="320"/>
    <x v="11"/>
    <s v="Easton Mountain Products Kilo 3P Footprint"/>
    <x v="9"/>
    <n v="49.95"/>
    <x v="6"/>
    <n v="299.70000000000005"/>
    <x v="4"/>
    <x v="37"/>
    <x v="2"/>
  </r>
  <r>
    <n v="2593"/>
    <x v="320"/>
    <x v="5"/>
    <s v="Mountain Hardwear Trango 2 Footprint"/>
    <x v="11"/>
    <n v="75"/>
    <x v="5"/>
    <n v="750"/>
    <x v="8"/>
    <x v="36"/>
    <x v="2"/>
  </r>
  <r>
    <n v="2594"/>
    <x v="320"/>
    <x v="18"/>
    <s v="Marmot Astral 2P Footprint"/>
    <x v="8"/>
    <n v="60"/>
    <x v="1"/>
    <n v="420"/>
    <x v="3"/>
    <x v="46"/>
    <x v="0"/>
  </r>
  <r>
    <n v="2595"/>
    <x v="321"/>
    <x v="8"/>
    <s v="MSR Hubba Footprint"/>
    <x v="1"/>
    <n v="39.950000000000003"/>
    <x v="9"/>
    <n v="119.85000000000001"/>
    <x v="2"/>
    <x v="19"/>
    <x v="3"/>
  </r>
  <r>
    <n v="2596"/>
    <x v="321"/>
    <x v="11"/>
    <s v="Big Agnes Fishhook UL2 Footprint"/>
    <x v="0"/>
    <n v="60"/>
    <x v="5"/>
    <n v="600"/>
    <x v="4"/>
    <x v="37"/>
    <x v="2"/>
  </r>
  <r>
    <n v="2597"/>
    <x v="321"/>
    <x v="3"/>
    <s v="Big Agnes String Ridge 2 Footprint"/>
    <x v="0"/>
    <n v="60"/>
    <x v="2"/>
    <n v="60"/>
    <x v="9"/>
    <x v="43"/>
    <x v="0"/>
  </r>
  <r>
    <n v="2598"/>
    <x v="321"/>
    <x v="10"/>
    <s v="Mountain Hardwear Drifter 3 DP Tent"/>
    <x v="11"/>
    <n v="285"/>
    <x v="6"/>
    <n v="1710"/>
    <x v="0"/>
    <x v="4"/>
    <x v="1"/>
  </r>
  <r>
    <n v="2599"/>
    <x v="321"/>
    <x v="12"/>
    <s v="Mountain Hardwear Nothing But Net 4 Screen Shelter"/>
    <x v="11"/>
    <n v="200"/>
    <x v="3"/>
    <n v="1600"/>
    <x v="1"/>
    <x v="3"/>
    <x v="2"/>
  </r>
  <r>
    <n v="2600"/>
    <x v="321"/>
    <x v="18"/>
    <s v="The North Face VE-25 Footprint"/>
    <x v="3"/>
    <n v="50"/>
    <x v="2"/>
    <n v="50"/>
    <x v="6"/>
    <x v="15"/>
    <x v="0"/>
  </r>
  <r>
    <n v="2601"/>
    <x v="321"/>
    <x v="17"/>
    <s v="Big Agnes Flying Diamond 8 Tent"/>
    <x v="0"/>
    <n v="639.95000000000005"/>
    <x v="1"/>
    <n v="4479.6500000000005"/>
    <x v="5"/>
    <x v="30"/>
    <x v="3"/>
  </r>
  <r>
    <n v="2602"/>
    <x v="321"/>
    <x v="9"/>
    <s v="Kelty Frontier 6 Tent"/>
    <x v="10"/>
    <n v="1199.95"/>
    <x v="9"/>
    <n v="3599.8500000000004"/>
    <x v="1"/>
    <x v="0"/>
    <x v="0"/>
  </r>
  <r>
    <n v="2603"/>
    <x v="321"/>
    <x v="7"/>
    <s v="The North Face Triangle Gear Loft"/>
    <x v="3"/>
    <n v="20"/>
    <x v="6"/>
    <n v="120"/>
    <x v="6"/>
    <x v="15"/>
    <x v="0"/>
  </r>
  <r>
    <n v="2604"/>
    <x v="321"/>
    <x v="5"/>
    <s v="Kelty Salida 2 Footprint"/>
    <x v="10"/>
    <n v="34.950000000000003"/>
    <x v="6"/>
    <n v="209.70000000000002"/>
    <x v="3"/>
    <x v="44"/>
    <x v="0"/>
  </r>
  <r>
    <n v="2605"/>
    <x v="321"/>
    <x v="11"/>
    <s v="Mountain Hardwear SuperMega UL 2 Footprint"/>
    <x v="11"/>
    <n v="55"/>
    <x v="4"/>
    <n v="220"/>
    <x v="6"/>
    <x v="5"/>
    <x v="3"/>
  </r>
  <r>
    <n v="2606"/>
    <x v="322"/>
    <x v="8"/>
    <s v="Mountain Hardwear Trango 3.1 Tent"/>
    <x v="11"/>
    <n v="700"/>
    <x v="5"/>
    <n v="7000"/>
    <x v="3"/>
    <x v="37"/>
    <x v="2"/>
  </r>
  <r>
    <n v="2607"/>
    <x v="322"/>
    <x v="4"/>
    <s v="Big Agnes Wyoming Trail 2 Camp Footprint"/>
    <x v="0"/>
    <n v="50"/>
    <x v="7"/>
    <n v="450"/>
    <x v="4"/>
    <x v="30"/>
    <x v="3"/>
  </r>
  <r>
    <n v="2608"/>
    <x v="322"/>
    <x v="13"/>
    <s v="Kelty Salida 2 Tent"/>
    <x v="10"/>
    <n v="159.94999999999999"/>
    <x v="4"/>
    <n v="639.79999999999995"/>
    <x v="5"/>
    <x v="19"/>
    <x v="3"/>
  </r>
  <r>
    <n v="2609"/>
    <x v="322"/>
    <x v="0"/>
    <s v="The North Face Phoenix 3 Tent"/>
    <x v="3"/>
    <n v="389"/>
    <x v="5"/>
    <n v="3890"/>
    <x v="4"/>
    <x v="30"/>
    <x v="3"/>
  </r>
  <r>
    <n v="2610"/>
    <x v="322"/>
    <x v="6"/>
    <s v="Outdoor Research Alpine Bivy"/>
    <x v="12"/>
    <n v="239"/>
    <x v="0"/>
    <n v="478"/>
    <x v="2"/>
    <x v="48"/>
    <x v="0"/>
  </r>
  <r>
    <n v="2611"/>
    <x v="322"/>
    <x v="10"/>
    <s v="Big Agnes Jack Rabbit SL4 Tent"/>
    <x v="0"/>
    <n v="499.95"/>
    <x v="4"/>
    <n v="1999.8"/>
    <x v="6"/>
    <x v="46"/>
    <x v="0"/>
  </r>
  <r>
    <n v="2612"/>
    <x v="322"/>
    <x v="8"/>
    <s v="Big Agnes Fly Creek UL4 Footprint"/>
    <x v="0"/>
    <n v="80"/>
    <x v="0"/>
    <n v="160"/>
    <x v="2"/>
    <x v="25"/>
    <x v="0"/>
  </r>
  <r>
    <n v="2613"/>
    <x v="323"/>
    <x v="15"/>
    <s v="Big Agnes Big House 6 Footprint"/>
    <x v="0"/>
    <n v="55"/>
    <x v="9"/>
    <n v="165"/>
    <x v="8"/>
    <x v="19"/>
    <x v="3"/>
  </r>
  <r>
    <n v="2614"/>
    <x v="323"/>
    <x v="7"/>
    <s v="NEMO Obi 1P Tent"/>
    <x v="6"/>
    <n v="349.95"/>
    <x v="4"/>
    <n v="1399.8"/>
    <x v="3"/>
    <x v="1"/>
    <x v="1"/>
  </r>
  <r>
    <n v="2615"/>
    <x v="323"/>
    <x v="15"/>
    <s v="The North Face Mica FL 1 Tent"/>
    <x v="3"/>
    <n v="329"/>
    <x v="7"/>
    <n v="2961"/>
    <x v="6"/>
    <x v="27"/>
    <x v="0"/>
  </r>
  <r>
    <n v="2616"/>
    <x v="323"/>
    <x v="2"/>
    <s v="Big Agnes Slater UL1+ Footprint"/>
    <x v="0"/>
    <n v="50"/>
    <x v="1"/>
    <n v="350"/>
    <x v="6"/>
    <x v="41"/>
    <x v="3"/>
  </r>
  <r>
    <n v="2617"/>
    <x v="323"/>
    <x v="6"/>
    <s v="Big Agnes Copper Spur UL1 Tent"/>
    <x v="0"/>
    <n v="349.95"/>
    <x v="7"/>
    <n v="3149.5499999999997"/>
    <x v="4"/>
    <x v="22"/>
    <x v="3"/>
  </r>
  <r>
    <n v="2618"/>
    <x v="323"/>
    <x v="18"/>
    <s v="Big Agnes Jack Rabbit SL2 Footprint"/>
    <x v="0"/>
    <n v="50"/>
    <x v="9"/>
    <n v="150"/>
    <x v="7"/>
    <x v="3"/>
    <x v="2"/>
  </r>
  <r>
    <n v="2619"/>
    <x v="323"/>
    <x v="1"/>
    <s v="The North Face Mica FL 2 Footprint"/>
    <x v="3"/>
    <n v="45"/>
    <x v="6"/>
    <n v="270"/>
    <x v="5"/>
    <x v="7"/>
    <x v="3"/>
  </r>
  <r>
    <n v="2620"/>
    <x v="323"/>
    <x v="3"/>
    <s v="The North Face Triangle Gear Loft"/>
    <x v="3"/>
    <n v="20"/>
    <x v="6"/>
    <n v="120"/>
    <x v="1"/>
    <x v="31"/>
    <x v="1"/>
  </r>
  <r>
    <n v="2621"/>
    <x v="323"/>
    <x v="13"/>
    <s v="Marmot Pulsar 1 Footprint"/>
    <x v="8"/>
    <n v="45"/>
    <x v="0"/>
    <n v="90"/>
    <x v="6"/>
    <x v="41"/>
    <x v="3"/>
  </r>
  <r>
    <n v="2622"/>
    <x v="323"/>
    <x v="8"/>
    <s v="NEMO Frontier 3P Tent"/>
    <x v="6"/>
    <n v="429.95"/>
    <x v="0"/>
    <n v="859.9"/>
    <x v="8"/>
    <x v="36"/>
    <x v="2"/>
  </r>
  <r>
    <n v="2623"/>
    <x v="323"/>
    <x v="4"/>
    <s v="Kelty Gunnison 3.2 Footprint"/>
    <x v="10"/>
    <n v="49.95"/>
    <x v="6"/>
    <n v="299.70000000000005"/>
    <x v="0"/>
    <x v="33"/>
    <x v="0"/>
  </r>
  <r>
    <n v="2624"/>
    <x v="323"/>
    <x v="6"/>
    <s v="NEMO Losi 3 Footprint"/>
    <x v="6"/>
    <n v="39.950000000000003"/>
    <x v="0"/>
    <n v="79.900000000000006"/>
    <x v="7"/>
    <x v="28"/>
    <x v="1"/>
  </r>
  <r>
    <n v="2625"/>
    <x v="323"/>
    <x v="13"/>
    <s v="Mountain Hardwear Direkt 2 Footprint"/>
    <x v="11"/>
    <n v="50"/>
    <x v="3"/>
    <n v="400"/>
    <x v="2"/>
    <x v="42"/>
    <x v="2"/>
  </r>
  <r>
    <n v="2626"/>
    <x v="324"/>
    <x v="0"/>
    <s v="Big Agnes Jack Rabbit SL3 Footprint"/>
    <x v="0"/>
    <n v="60"/>
    <x v="2"/>
    <n v="60"/>
    <x v="1"/>
    <x v="11"/>
    <x v="2"/>
  </r>
  <r>
    <n v="2627"/>
    <x v="324"/>
    <x v="2"/>
    <s v="Big Agnes Seedhouse SL1 Footprint"/>
    <x v="0"/>
    <n v="45"/>
    <x v="4"/>
    <n v="180"/>
    <x v="0"/>
    <x v="23"/>
    <x v="1"/>
  </r>
  <r>
    <n v="2628"/>
    <x v="324"/>
    <x v="14"/>
    <s v="Big Agnes Lone Spring 2 Tent"/>
    <x v="0"/>
    <n v="199.95"/>
    <x v="0"/>
    <n v="399.9"/>
    <x v="6"/>
    <x v="35"/>
    <x v="2"/>
  </r>
  <r>
    <n v="2629"/>
    <x v="324"/>
    <x v="7"/>
    <s v="MSR Night Glow Zipper Pulls"/>
    <x v="1"/>
    <n v="9.9499999999999993"/>
    <x v="1"/>
    <n v="69.649999999999991"/>
    <x v="1"/>
    <x v="15"/>
    <x v="0"/>
  </r>
  <r>
    <n v="2630"/>
    <x v="324"/>
    <x v="15"/>
    <s v="Big Agnes Tensleep Station 6 Tent"/>
    <x v="0"/>
    <n v="449.95"/>
    <x v="6"/>
    <n v="2699.7"/>
    <x v="6"/>
    <x v="43"/>
    <x v="0"/>
  </r>
  <r>
    <n v="2631"/>
    <x v="324"/>
    <x v="10"/>
    <s v="Eureka Floor Saver Rectangular - Large"/>
    <x v="4"/>
    <n v="18"/>
    <x v="0"/>
    <n v="36"/>
    <x v="8"/>
    <x v="11"/>
    <x v="2"/>
  </r>
  <r>
    <n v="2632"/>
    <x v="324"/>
    <x v="11"/>
    <s v="Sierra Designs Mojo 2 Tent"/>
    <x v="2"/>
    <n v="399.95"/>
    <x v="9"/>
    <n v="1199.8499999999999"/>
    <x v="0"/>
    <x v="47"/>
    <x v="1"/>
  </r>
  <r>
    <n v="2633"/>
    <x v="324"/>
    <x v="16"/>
    <s v="Big Agnes String Ridge 2 Footprint"/>
    <x v="0"/>
    <n v="60"/>
    <x v="9"/>
    <n v="180"/>
    <x v="5"/>
    <x v="24"/>
    <x v="3"/>
  </r>
  <r>
    <n v="2634"/>
    <x v="324"/>
    <x v="3"/>
    <s v="The North Face Mica FL 2 Tent"/>
    <x v="3"/>
    <n v="379"/>
    <x v="2"/>
    <n v="379"/>
    <x v="6"/>
    <x v="17"/>
    <x v="3"/>
  </r>
  <r>
    <n v="2635"/>
    <x v="324"/>
    <x v="5"/>
    <s v="Big Agnes Jack Rabbit SL3 Footprint"/>
    <x v="0"/>
    <n v="60"/>
    <x v="6"/>
    <n v="360"/>
    <x v="5"/>
    <x v="14"/>
    <x v="1"/>
  </r>
  <r>
    <n v="2636"/>
    <x v="324"/>
    <x v="16"/>
    <s v="Big Agnes Fishhook UL2 Footprint"/>
    <x v="0"/>
    <n v="60"/>
    <x v="0"/>
    <n v="120"/>
    <x v="7"/>
    <x v="31"/>
    <x v="1"/>
  </r>
  <r>
    <n v="2637"/>
    <x v="324"/>
    <x v="11"/>
    <s v="The North Face Bastion 4 Footprint"/>
    <x v="3"/>
    <n v="50"/>
    <x v="3"/>
    <n v="400"/>
    <x v="6"/>
    <x v="36"/>
    <x v="2"/>
  </r>
  <r>
    <n v="2638"/>
    <x v="324"/>
    <x v="13"/>
    <s v="Sierra Designs Flash 3 Footprint"/>
    <x v="2"/>
    <n v="59.95"/>
    <x v="1"/>
    <n v="419.65000000000003"/>
    <x v="6"/>
    <x v="0"/>
    <x v="0"/>
  </r>
  <r>
    <n v="2639"/>
    <x v="325"/>
    <x v="18"/>
    <s v="Big Agnes String Ridge 2 Footprint"/>
    <x v="0"/>
    <n v="60"/>
    <x v="9"/>
    <n v="180"/>
    <x v="9"/>
    <x v="36"/>
    <x v="2"/>
  </r>
  <r>
    <n v="2640"/>
    <x v="325"/>
    <x v="2"/>
    <s v="Big Agnes Lone Spring 2 Footprint"/>
    <x v="0"/>
    <n v="35"/>
    <x v="6"/>
    <n v="210"/>
    <x v="1"/>
    <x v="30"/>
    <x v="3"/>
  </r>
  <r>
    <n v="2641"/>
    <x v="325"/>
    <x v="4"/>
    <s v="Marmot Limestone 4P Tent"/>
    <x v="8"/>
    <n v="339"/>
    <x v="0"/>
    <n v="678"/>
    <x v="6"/>
    <x v="37"/>
    <x v="2"/>
  </r>
  <r>
    <n v="2642"/>
    <x v="325"/>
    <x v="5"/>
    <s v="Mountain Hardwear Trango 3.1 Tent"/>
    <x v="11"/>
    <n v="700"/>
    <x v="5"/>
    <n v="7000"/>
    <x v="5"/>
    <x v="35"/>
    <x v="2"/>
  </r>
  <r>
    <n v="2643"/>
    <x v="325"/>
    <x v="14"/>
    <s v="Kelty Acadia 6 Tent"/>
    <x v="10"/>
    <n v="249.95"/>
    <x v="2"/>
    <n v="249.95"/>
    <x v="6"/>
    <x v="14"/>
    <x v="1"/>
  </r>
  <r>
    <n v="2644"/>
    <x v="325"/>
    <x v="3"/>
    <s v="MSR Carbon Reflex 3 Tent"/>
    <x v="1"/>
    <n v="649.95000000000005"/>
    <x v="9"/>
    <n v="1949.8500000000001"/>
    <x v="1"/>
    <x v="14"/>
    <x v="1"/>
  </r>
  <r>
    <n v="2645"/>
    <x v="325"/>
    <x v="15"/>
    <s v="Kelty Tailgater IPA Shelter"/>
    <x v="10"/>
    <n v="149.94999999999999"/>
    <x v="4"/>
    <n v="599.79999999999995"/>
    <x v="2"/>
    <x v="47"/>
    <x v="1"/>
  </r>
  <r>
    <n v="2646"/>
    <x v="326"/>
    <x v="13"/>
    <s v="MSR E-Wing Shelter"/>
    <x v="1"/>
    <n v="169.95"/>
    <x v="6"/>
    <n v="1019.6999999999999"/>
    <x v="9"/>
    <x v="45"/>
    <x v="3"/>
  </r>
  <r>
    <n v="2647"/>
    <x v="326"/>
    <x v="9"/>
    <s v="Marmot Limelight 4P Tent"/>
    <x v="8"/>
    <n v="359"/>
    <x v="1"/>
    <n v="2513"/>
    <x v="6"/>
    <x v="38"/>
    <x v="0"/>
  </r>
  <r>
    <n v="2648"/>
    <x v="326"/>
    <x v="9"/>
    <s v="Big Agnes Big House 4 Tent"/>
    <x v="0"/>
    <n v="299.95"/>
    <x v="1"/>
    <n v="2099.65"/>
    <x v="4"/>
    <x v="11"/>
    <x v="2"/>
  </r>
  <r>
    <n v="2649"/>
    <x v="326"/>
    <x v="4"/>
    <s v="Easton Mountain Products Kilo 3P Tent"/>
    <x v="9"/>
    <n v="499"/>
    <x v="3"/>
    <n v="3992"/>
    <x v="4"/>
    <x v="20"/>
    <x v="2"/>
  </r>
  <r>
    <n v="2650"/>
    <x v="326"/>
    <x v="18"/>
    <s v="Big Agnes Big House 6 Vestibule"/>
    <x v="0"/>
    <n v="109.95"/>
    <x v="8"/>
    <n v="549.75"/>
    <x v="9"/>
    <x v="41"/>
    <x v="3"/>
  </r>
  <r>
    <n v="2651"/>
    <x v="327"/>
    <x v="3"/>
    <s v="Big Agnes Seedhouse SL1 Tent"/>
    <x v="0"/>
    <n v="269.95"/>
    <x v="5"/>
    <n v="2699.5"/>
    <x v="1"/>
    <x v="38"/>
    <x v="0"/>
  </r>
  <r>
    <n v="2652"/>
    <x v="327"/>
    <x v="9"/>
    <s v="Big Agnes Fly Creek UL1 Footprint"/>
    <x v="0"/>
    <n v="50"/>
    <x v="5"/>
    <n v="500"/>
    <x v="5"/>
    <x v="41"/>
    <x v="3"/>
  </r>
  <r>
    <n v="2653"/>
    <x v="327"/>
    <x v="13"/>
    <s v="Mountain Hardwear Trango 3.1 Footprint"/>
    <x v="11"/>
    <n v="85"/>
    <x v="5"/>
    <n v="850"/>
    <x v="0"/>
    <x v="7"/>
    <x v="3"/>
  </r>
  <r>
    <n v="2654"/>
    <x v="327"/>
    <x v="1"/>
    <s v="Easton Mountain Products Rimrock 2P Footprint"/>
    <x v="9"/>
    <n v="30"/>
    <x v="1"/>
    <n v="210"/>
    <x v="4"/>
    <x v="9"/>
    <x v="1"/>
  </r>
  <r>
    <n v="2655"/>
    <x v="327"/>
    <x v="17"/>
    <s v="Exped Gemini II Footprint"/>
    <x v="5"/>
    <n v="59"/>
    <x v="6"/>
    <n v="354"/>
    <x v="0"/>
    <x v="23"/>
    <x v="1"/>
  </r>
  <r>
    <n v="2656"/>
    <x v="327"/>
    <x v="16"/>
    <s v="NEMO Obi 2P Footprint"/>
    <x v="6"/>
    <n v="49.95"/>
    <x v="4"/>
    <n v="199.8"/>
    <x v="7"/>
    <x v="47"/>
    <x v="1"/>
  </r>
  <r>
    <n v="2657"/>
    <x v="328"/>
    <x v="7"/>
    <s v="Big Agnes Lone Spring 3 Footprint"/>
    <x v="0"/>
    <n v="40"/>
    <x v="7"/>
    <n v="360"/>
    <x v="7"/>
    <x v="3"/>
    <x v="2"/>
  </r>
  <r>
    <n v="2658"/>
    <x v="328"/>
    <x v="5"/>
    <s v="Kelty Gunnison 1.2 Footprint"/>
    <x v="10"/>
    <n v="34.950000000000003"/>
    <x v="2"/>
    <n v="34.950000000000003"/>
    <x v="8"/>
    <x v="32"/>
    <x v="0"/>
  </r>
  <r>
    <n v="2659"/>
    <x v="328"/>
    <x v="14"/>
    <s v="Big Agnes Jack Rabbit SL4 Tent"/>
    <x v="0"/>
    <n v="499.95"/>
    <x v="0"/>
    <n v="999.9"/>
    <x v="2"/>
    <x v="29"/>
    <x v="3"/>
  </r>
  <r>
    <n v="2660"/>
    <x v="328"/>
    <x v="13"/>
    <s v="Mountain Hardwear SuperMega UL 1 Tent"/>
    <x v="11"/>
    <n v="350"/>
    <x v="1"/>
    <n v="2450"/>
    <x v="6"/>
    <x v="33"/>
    <x v="0"/>
  </r>
  <r>
    <n v="2661"/>
    <x v="328"/>
    <x v="6"/>
    <s v="Eureka Copper Canyon 5 Tent + Screen Room"/>
    <x v="4"/>
    <n v="399"/>
    <x v="3"/>
    <n v="3192"/>
    <x v="4"/>
    <x v="36"/>
    <x v="2"/>
  </r>
  <r>
    <n v="2662"/>
    <x v="328"/>
    <x v="18"/>
    <s v="Exped Scout Hammock Combi"/>
    <x v="5"/>
    <n v="199"/>
    <x v="0"/>
    <n v="398"/>
    <x v="6"/>
    <x v="0"/>
    <x v="0"/>
  </r>
  <r>
    <n v="2663"/>
    <x v="328"/>
    <x v="0"/>
    <s v="Big Agnes Seedhouse SL2 Footprint"/>
    <x v="0"/>
    <n v="55"/>
    <x v="5"/>
    <n v="550"/>
    <x v="9"/>
    <x v="48"/>
    <x v="0"/>
  </r>
  <r>
    <n v="2664"/>
    <x v="328"/>
    <x v="12"/>
    <s v="The North Face Kings Canyon 3 Tent"/>
    <x v="3"/>
    <n v="429"/>
    <x v="2"/>
    <n v="429"/>
    <x v="2"/>
    <x v="23"/>
    <x v="1"/>
  </r>
  <r>
    <n v="2665"/>
    <x v="328"/>
    <x v="10"/>
    <s v="Hennessy Hammock Explorer Ultralight Asym Zip Hammock"/>
    <x v="7"/>
    <n v="269.95"/>
    <x v="3"/>
    <n v="2159.6"/>
    <x v="2"/>
    <x v="10"/>
    <x v="3"/>
  </r>
  <r>
    <n v="2666"/>
    <x v="329"/>
    <x v="17"/>
    <s v="Mountain Hardwear SuperMega UL 2 Footprint"/>
    <x v="11"/>
    <n v="55"/>
    <x v="1"/>
    <n v="385"/>
    <x v="4"/>
    <x v="40"/>
    <x v="2"/>
  </r>
  <r>
    <n v="2667"/>
    <x v="329"/>
    <x v="4"/>
    <s v="The North Face Mica FL 1 Footprint"/>
    <x v="3"/>
    <n v="45"/>
    <x v="2"/>
    <n v="45"/>
    <x v="6"/>
    <x v="42"/>
    <x v="2"/>
  </r>
  <r>
    <n v="2668"/>
    <x v="329"/>
    <x v="11"/>
    <s v="Kelty Gunnison 3.2 Footprint"/>
    <x v="10"/>
    <n v="49.95"/>
    <x v="1"/>
    <n v="349.65000000000003"/>
    <x v="0"/>
    <x v="45"/>
    <x v="3"/>
  </r>
  <r>
    <n v="2669"/>
    <x v="329"/>
    <x v="14"/>
    <s v="MSR Fury 2 Tent"/>
    <x v="1"/>
    <n v="579.95000000000005"/>
    <x v="9"/>
    <n v="1739.8500000000001"/>
    <x v="7"/>
    <x v="10"/>
    <x v="3"/>
  </r>
  <r>
    <n v="2670"/>
    <x v="329"/>
    <x v="15"/>
    <s v="Exped Gemini III Tent"/>
    <x v="5"/>
    <n v="499"/>
    <x v="5"/>
    <n v="4990"/>
    <x v="6"/>
    <x v="12"/>
    <x v="1"/>
  </r>
  <r>
    <n v="2671"/>
    <x v="329"/>
    <x v="1"/>
    <s v="Big Agnes Fishhook UL1 Footprint"/>
    <x v="0"/>
    <n v="50"/>
    <x v="5"/>
    <n v="500"/>
    <x v="8"/>
    <x v="44"/>
    <x v="0"/>
  </r>
  <r>
    <n v="2672"/>
    <x v="329"/>
    <x v="6"/>
    <s v="Marmot Firefly 2P Tent"/>
    <x v="8"/>
    <n v="319"/>
    <x v="5"/>
    <n v="3190"/>
    <x v="6"/>
    <x v="41"/>
    <x v="3"/>
  </r>
  <r>
    <n v="2673"/>
    <x v="329"/>
    <x v="15"/>
    <s v="The North Face Mica FL 1 Tent"/>
    <x v="3"/>
    <n v="329"/>
    <x v="4"/>
    <n v="1316"/>
    <x v="9"/>
    <x v="8"/>
    <x v="1"/>
  </r>
  <r>
    <n v="2674"/>
    <x v="329"/>
    <x v="8"/>
    <s v="Mountain Hardwear Skyledge 3 DP Tent"/>
    <x v="11"/>
    <n v="550"/>
    <x v="5"/>
    <n v="5500"/>
    <x v="6"/>
    <x v="11"/>
    <x v="2"/>
  </r>
  <r>
    <n v="2675"/>
    <x v="329"/>
    <x v="4"/>
    <s v="Kelty Gunnison 1.2 Tent"/>
    <x v="10"/>
    <n v="179.95"/>
    <x v="2"/>
    <n v="179.95"/>
    <x v="6"/>
    <x v="39"/>
    <x v="2"/>
  </r>
  <r>
    <n v="2676"/>
    <x v="329"/>
    <x v="13"/>
    <s v="Big Agnes Seedhouse SL1 Tent"/>
    <x v="0"/>
    <n v="269.95"/>
    <x v="7"/>
    <n v="2429.5499999999997"/>
    <x v="8"/>
    <x v="3"/>
    <x v="2"/>
  </r>
  <r>
    <n v="2677"/>
    <x v="329"/>
    <x v="17"/>
    <s v="Mountain Hardwear Trango 2 Footprint"/>
    <x v="11"/>
    <n v="75"/>
    <x v="6"/>
    <n v="450"/>
    <x v="4"/>
    <x v="20"/>
    <x v="2"/>
  </r>
  <r>
    <n v="2678"/>
    <x v="329"/>
    <x v="5"/>
    <s v="The North Face Phoenix 2 Tent"/>
    <x v="3"/>
    <n v="329"/>
    <x v="4"/>
    <n v="1316"/>
    <x v="3"/>
    <x v="29"/>
    <x v="3"/>
  </r>
  <r>
    <n v="2679"/>
    <x v="330"/>
    <x v="12"/>
    <s v="Easton Mountain Products Rimrock 3 Tent"/>
    <x v="9"/>
    <n v="329"/>
    <x v="1"/>
    <n v="2303"/>
    <x v="7"/>
    <x v="20"/>
    <x v="2"/>
  </r>
  <r>
    <n v="2680"/>
    <x v="330"/>
    <x v="13"/>
    <s v="The North Face Phoenix 3 Footprint"/>
    <x v="3"/>
    <n v="45"/>
    <x v="8"/>
    <n v="225"/>
    <x v="9"/>
    <x v="26"/>
    <x v="0"/>
  </r>
  <r>
    <n v="2681"/>
    <x v="330"/>
    <x v="15"/>
    <s v="Kelty Noah's Tarp - 12' x 12'"/>
    <x v="10"/>
    <n v="69.95"/>
    <x v="6"/>
    <n v="419.70000000000005"/>
    <x v="3"/>
    <x v="15"/>
    <x v="0"/>
  </r>
  <r>
    <n v="2682"/>
    <x v="330"/>
    <x v="8"/>
    <s v="The North Face Mountain Manor 6 Tent"/>
    <x v="3"/>
    <n v="569"/>
    <x v="3"/>
    <n v="4552"/>
    <x v="9"/>
    <x v="40"/>
    <x v="2"/>
  </r>
  <r>
    <n v="2683"/>
    <x v="330"/>
    <x v="7"/>
    <s v="Outdoor Research Advanced Bivy Sack"/>
    <x v="12"/>
    <n v="319"/>
    <x v="2"/>
    <n v="319"/>
    <x v="1"/>
    <x v="12"/>
    <x v="1"/>
  </r>
  <r>
    <n v="2684"/>
    <x v="330"/>
    <x v="8"/>
    <s v="MSR Carbon-Core Tent Stakes - 4 Pack"/>
    <x v="1"/>
    <n v="29.95"/>
    <x v="8"/>
    <n v="149.75"/>
    <x v="3"/>
    <x v="33"/>
    <x v="0"/>
  </r>
  <r>
    <n v="2685"/>
    <x v="330"/>
    <x v="17"/>
    <s v="Big Agnes Wyoming Trail 4 Footprint"/>
    <x v="0"/>
    <n v="70"/>
    <x v="3"/>
    <n v="560"/>
    <x v="5"/>
    <x v="44"/>
    <x v="0"/>
  </r>
  <r>
    <n v="2686"/>
    <x v="330"/>
    <x v="0"/>
    <s v="Marmot Eclipse 3 Footprint"/>
    <x v="8"/>
    <n v="65"/>
    <x v="3"/>
    <n v="520"/>
    <x v="7"/>
    <x v="12"/>
    <x v="1"/>
  </r>
  <r>
    <n v="2687"/>
    <x v="330"/>
    <x v="6"/>
    <s v="Big Agnes Copper Spur 3 Footprint"/>
    <x v="0"/>
    <n v="70"/>
    <x v="0"/>
    <n v="140"/>
    <x v="2"/>
    <x v="4"/>
    <x v="1"/>
  </r>
  <r>
    <n v="2688"/>
    <x v="330"/>
    <x v="13"/>
    <s v="MSR Mini Ground Hog Stake"/>
    <x v="1"/>
    <n v="2.95"/>
    <x v="4"/>
    <n v="11.8"/>
    <x v="2"/>
    <x v="11"/>
    <x v="2"/>
  </r>
  <r>
    <n v="2689"/>
    <x v="330"/>
    <x v="4"/>
    <s v="Kelty Mach 4 Tent"/>
    <x v="10"/>
    <n v="399.95"/>
    <x v="2"/>
    <n v="399.95"/>
    <x v="1"/>
    <x v="46"/>
    <x v="0"/>
  </r>
  <r>
    <n v="2690"/>
    <x v="331"/>
    <x v="8"/>
    <s v="MSR Mutha Hubba Footprint"/>
    <x v="1"/>
    <n v="49.95"/>
    <x v="3"/>
    <n v="399.6"/>
    <x v="6"/>
    <x v="1"/>
    <x v="1"/>
  </r>
  <r>
    <n v="2691"/>
    <x v="331"/>
    <x v="16"/>
    <s v="Mountain Hardwear Nothing But Net 4 Screen Shelter"/>
    <x v="11"/>
    <n v="200"/>
    <x v="0"/>
    <n v="400"/>
    <x v="5"/>
    <x v="28"/>
    <x v="1"/>
  </r>
  <r>
    <n v="2692"/>
    <x v="331"/>
    <x v="11"/>
    <s v="NEMO Meta 2P Tent"/>
    <x v="6"/>
    <n v="399.95"/>
    <x v="0"/>
    <n v="799.9"/>
    <x v="0"/>
    <x v="26"/>
    <x v="0"/>
  </r>
  <r>
    <n v="2693"/>
    <x v="331"/>
    <x v="9"/>
    <s v="Big Agnes Fly Creek UL4 Tent"/>
    <x v="0"/>
    <n v="499.95"/>
    <x v="6"/>
    <n v="2999.7"/>
    <x v="7"/>
    <x v="36"/>
    <x v="2"/>
  </r>
  <r>
    <n v="2694"/>
    <x v="332"/>
    <x v="13"/>
    <s v="The North Face Kings Canyon 3 Tent"/>
    <x v="3"/>
    <n v="429"/>
    <x v="0"/>
    <n v="858"/>
    <x v="0"/>
    <x v="0"/>
    <x v="0"/>
  </r>
  <r>
    <n v="2695"/>
    <x v="332"/>
    <x v="14"/>
    <s v="The North Face Tadpole 23 Footprint"/>
    <x v="3"/>
    <n v="40"/>
    <x v="4"/>
    <n v="160"/>
    <x v="0"/>
    <x v="49"/>
    <x v="3"/>
  </r>
  <r>
    <n v="2696"/>
    <x v="332"/>
    <x v="15"/>
    <s v="Marmot Aura 2P Tent"/>
    <x v="8"/>
    <n v="359"/>
    <x v="5"/>
    <n v="3590"/>
    <x v="7"/>
    <x v="8"/>
    <x v="1"/>
  </r>
  <r>
    <n v="2697"/>
    <x v="332"/>
    <x v="5"/>
    <s v="Eureka Floor Saver Rectangular - Large"/>
    <x v="4"/>
    <n v="18"/>
    <x v="0"/>
    <n v="36"/>
    <x v="4"/>
    <x v="11"/>
    <x v="2"/>
  </r>
  <r>
    <n v="2698"/>
    <x v="333"/>
    <x v="12"/>
    <s v="Marmot Astral 3P Footprint"/>
    <x v="8"/>
    <n v="65"/>
    <x v="3"/>
    <n v="520"/>
    <x v="5"/>
    <x v="12"/>
    <x v="1"/>
  </r>
  <r>
    <n v="2699"/>
    <x v="333"/>
    <x v="16"/>
    <s v="Kelty Salida 2 Tent"/>
    <x v="10"/>
    <n v="159.94999999999999"/>
    <x v="0"/>
    <n v="319.89999999999998"/>
    <x v="4"/>
    <x v="34"/>
    <x v="2"/>
  </r>
  <r>
    <n v="2700"/>
    <x v="333"/>
    <x v="5"/>
    <s v="The North Face Mica FL 2 Footprint"/>
    <x v="3"/>
    <n v="45"/>
    <x v="4"/>
    <n v="180"/>
    <x v="7"/>
    <x v="9"/>
    <x v="1"/>
  </r>
  <r>
    <n v="2701"/>
    <x v="333"/>
    <x v="11"/>
    <s v="MSR AC-Bivy"/>
    <x v="1"/>
    <n v="199.95"/>
    <x v="2"/>
    <n v="199.95"/>
    <x v="7"/>
    <x v="8"/>
    <x v="1"/>
  </r>
  <r>
    <n v="2702"/>
    <x v="333"/>
    <x v="5"/>
    <s v="Big Agnes Slater UL2+ Tent"/>
    <x v="0"/>
    <n v="389.95"/>
    <x v="9"/>
    <n v="1169.8499999999999"/>
    <x v="7"/>
    <x v="33"/>
    <x v="0"/>
  </r>
  <r>
    <n v="2703"/>
    <x v="333"/>
    <x v="12"/>
    <s v="Sierra Designs Mojo 3 Footprint"/>
    <x v="2"/>
    <n v="59.95"/>
    <x v="9"/>
    <n v="179.85000000000002"/>
    <x v="8"/>
    <x v="45"/>
    <x v="3"/>
  </r>
  <r>
    <n v="2704"/>
    <x v="333"/>
    <x v="2"/>
    <s v="Exped Mira II Tent"/>
    <x v="5"/>
    <n v="379"/>
    <x v="5"/>
    <n v="3790"/>
    <x v="0"/>
    <x v="46"/>
    <x v="0"/>
  </r>
  <r>
    <n v="2705"/>
    <x v="333"/>
    <x v="11"/>
    <s v="MSR Mutha Hubba Tent"/>
    <x v="1"/>
    <n v="449.95"/>
    <x v="0"/>
    <n v="899.9"/>
    <x v="2"/>
    <x v="12"/>
    <x v="1"/>
  </r>
  <r>
    <n v="2706"/>
    <x v="333"/>
    <x v="5"/>
    <s v="The North Face Mica FL 2 Footprint"/>
    <x v="3"/>
    <n v="45"/>
    <x v="4"/>
    <n v="180"/>
    <x v="2"/>
    <x v="43"/>
    <x v="0"/>
  </r>
  <r>
    <n v="2707"/>
    <x v="333"/>
    <x v="13"/>
    <s v="Big Agnes Mad House 4 Footprint"/>
    <x v="0"/>
    <n v="50"/>
    <x v="8"/>
    <n v="250"/>
    <x v="8"/>
    <x v="5"/>
    <x v="3"/>
  </r>
  <r>
    <n v="2708"/>
    <x v="333"/>
    <x v="4"/>
    <s v="MSR Fury 2 Footprint"/>
    <x v="1"/>
    <n v="39.950000000000003"/>
    <x v="5"/>
    <n v="399.5"/>
    <x v="8"/>
    <x v="4"/>
    <x v="1"/>
  </r>
  <r>
    <n v="2709"/>
    <x v="334"/>
    <x v="7"/>
    <s v="Marmot Limelight 2P Tent"/>
    <x v="8"/>
    <n v="219"/>
    <x v="8"/>
    <n v="1095"/>
    <x v="1"/>
    <x v="7"/>
    <x v="3"/>
  </r>
  <r>
    <n v="2710"/>
    <x v="334"/>
    <x v="8"/>
    <s v="Kelty Salida 4 Tent"/>
    <x v="10"/>
    <n v="229.95"/>
    <x v="6"/>
    <n v="1379.6999999999998"/>
    <x v="6"/>
    <x v="0"/>
    <x v="0"/>
  </r>
  <r>
    <n v="2711"/>
    <x v="334"/>
    <x v="16"/>
    <s v="Kelty Noah's Tarp - 9' x 9'"/>
    <x v="10"/>
    <n v="59.95"/>
    <x v="1"/>
    <n v="419.65000000000003"/>
    <x v="4"/>
    <x v="36"/>
    <x v="2"/>
  </r>
  <r>
    <n v="2712"/>
    <x v="334"/>
    <x v="4"/>
    <s v="The North Face Kings Canyon 2 Footprint"/>
    <x v="3"/>
    <n v="40"/>
    <x v="4"/>
    <n v="160"/>
    <x v="8"/>
    <x v="16"/>
    <x v="3"/>
  </r>
  <r>
    <n v="2713"/>
    <x v="334"/>
    <x v="9"/>
    <s v="MSR AC-Bivy"/>
    <x v="1"/>
    <n v="199.95"/>
    <x v="4"/>
    <n v="799.8"/>
    <x v="3"/>
    <x v="13"/>
    <x v="2"/>
  </r>
  <r>
    <n v="2714"/>
    <x v="334"/>
    <x v="5"/>
    <s v="NEMO Obi 2P Tent"/>
    <x v="6"/>
    <n v="399.95"/>
    <x v="0"/>
    <n v="799.9"/>
    <x v="3"/>
    <x v="28"/>
    <x v="1"/>
  </r>
  <r>
    <n v="2715"/>
    <x v="334"/>
    <x v="16"/>
    <s v="Kelty Trail Ridge 3 Footprint"/>
    <x v="10"/>
    <n v="39.950000000000003"/>
    <x v="7"/>
    <n v="359.55"/>
    <x v="1"/>
    <x v="37"/>
    <x v="2"/>
  </r>
  <r>
    <n v="2716"/>
    <x v="334"/>
    <x v="11"/>
    <s v="Big Agnes Fishhook UL1 Footprint"/>
    <x v="0"/>
    <n v="50"/>
    <x v="5"/>
    <n v="500"/>
    <x v="1"/>
    <x v="18"/>
    <x v="1"/>
  </r>
  <r>
    <n v="2717"/>
    <x v="334"/>
    <x v="7"/>
    <s v="Kelty Mach 4 Tent"/>
    <x v="10"/>
    <n v="399.95"/>
    <x v="5"/>
    <n v="3999.5"/>
    <x v="0"/>
    <x v="34"/>
    <x v="2"/>
  </r>
  <r>
    <n v="2718"/>
    <x v="334"/>
    <x v="12"/>
    <s v="MSR AC-Bivy"/>
    <x v="1"/>
    <n v="199.95"/>
    <x v="5"/>
    <n v="1999.5"/>
    <x v="0"/>
    <x v="24"/>
    <x v="3"/>
  </r>
  <r>
    <n v="2719"/>
    <x v="335"/>
    <x v="15"/>
    <s v="Mountain Hardwear SuperMega UL 2 Tent"/>
    <x v="11"/>
    <n v="450"/>
    <x v="0"/>
    <n v="900"/>
    <x v="4"/>
    <x v="33"/>
    <x v="0"/>
  </r>
  <r>
    <n v="2720"/>
    <x v="335"/>
    <x v="12"/>
    <s v="Outdoor Research Alpine Bivy"/>
    <x v="12"/>
    <n v="239"/>
    <x v="2"/>
    <n v="239"/>
    <x v="1"/>
    <x v="46"/>
    <x v="0"/>
  </r>
  <r>
    <n v="2721"/>
    <x v="335"/>
    <x v="17"/>
    <s v="Big Agnes Fly Creek 1 Platinum Tent"/>
    <x v="0"/>
    <n v="449.95"/>
    <x v="1"/>
    <n v="3149.65"/>
    <x v="5"/>
    <x v="39"/>
    <x v="2"/>
  </r>
  <r>
    <n v="2722"/>
    <x v="335"/>
    <x v="10"/>
    <s v="Kelty Gunnison 1.2 Tent"/>
    <x v="10"/>
    <n v="179.95"/>
    <x v="8"/>
    <n v="899.75"/>
    <x v="0"/>
    <x v="30"/>
    <x v="3"/>
  </r>
  <r>
    <n v="2723"/>
    <x v="335"/>
    <x v="4"/>
    <s v="MSR Universal Gear Loft"/>
    <x v="1"/>
    <n v="27.95"/>
    <x v="0"/>
    <n v="55.9"/>
    <x v="8"/>
    <x v="8"/>
    <x v="1"/>
  </r>
  <r>
    <n v="2724"/>
    <x v="335"/>
    <x v="8"/>
    <s v="Big Agnes Copper Spur UL4 Tent"/>
    <x v="0"/>
    <n v="599.95000000000005"/>
    <x v="8"/>
    <n v="2999.75"/>
    <x v="3"/>
    <x v="18"/>
    <x v="1"/>
  </r>
  <r>
    <n v="2725"/>
    <x v="335"/>
    <x v="9"/>
    <s v="Sierra Designs Flash 2 Tent"/>
    <x v="2"/>
    <n v="339.95"/>
    <x v="2"/>
    <n v="339.95"/>
    <x v="6"/>
    <x v="26"/>
    <x v="0"/>
  </r>
  <r>
    <n v="2726"/>
    <x v="336"/>
    <x v="1"/>
    <s v="Big Agnes Copper Spur 2 Footprint"/>
    <x v="0"/>
    <n v="60"/>
    <x v="1"/>
    <n v="420"/>
    <x v="6"/>
    <x v="11"/>
    <x v="2"/>
  </r>
  <r>
    <n v="2727"/>
    <x v="336"/>
    <x v="10"/>
    <s v="Marmot Eclipse 2 Footprint"/>
    <x v="8"/>
    <n v="55"/>
    <x v="6"/>
    <n v="330"/>
    <x v="4"/>
    <x v="19"/>
    <x v="3"/>
  </r>
  <r>
    <n v="2728"/>
    <x v="336"/>
    <x v="17"/>
    <s v="Marmot Thor 3P Footprint"/>
    <x v="8"/>
    <n v="70"/>
    <x v="6"/>
    <n v="420"/>
    <x v="4"/>
    <x v="13"/>
    <x v="2"/>
  </r>
  <r>
    <n v="2729"/>
    <x v="336"/>
    <x v="15"/>
    <s v="Mountain Hardwear Hoopla/Hoop Dreams Center Pole"/>
    <x v="11"/>
    <n v="40"/>
    <x v="3"/>
    <n v="320"/>
    <x v="6"/>
    <x v="29"/>
    <x v="3"/>
  </r>
  <r>
    <n v="2730"/>
    <x v="336"/>
    <x v="9"/>
    <s v="Marmot Astral 2P Tent"/>
    <x v="8"/>
    <n v="389"/>
    <x v="9"/>
    <n v="1167"/>
    <x v="0"/>
    <x v="34"/>
    <x v="2"/>
  </r>
  <r>
    <n v="2731"/>
    <x v="336"/>
    <x v="3"/>
    <s v="Big Agnes Wyoming Trail 2 Camp Footprint"/>
    <x v="0"/>
    <n v="50"/>
    <x v="0"/>
    <n v="100"/>
    <x v="4"/>
    <x v="10"/>
    <x v="3"/>
  </r>
  <r>
    <n v="2732"/>
    <x v="336"/>
    <x v="11"/>
    <s v="Eureka Copper Canyon 5 Tent + Screen Room"/>
    <x v="4"/>
    <n v="399"/>
    <x v="9"/>
    <n v="1197"/>
    <x v="6"/>
    <x v="35"/>
    <x v="2"/>
  </r>
  <r>
    <n v="2733"/>
    <x v="336"/>
    <x v="3"/>
    <s v="Big Agnes Fishhook UL1 Footprint"/>
    <x v="0"/>
    <n v="50"/>
    <x v="6"/>
    <n v="300"/>
    <x v="8"/>
    <x v="33"/>
    <x v="0"/>
  </r>
  <r>
    <n v="2734"/>
    <x v="336"/>
    <x v="11"/>
    <s v="The North Face Tadpole 23 Footprint"/>
    <x v="3"/>
    <n v="40"/>
    <x v="3"/>
    <n v="320"/>
    <x v="2"/>
    <x v="32"/>
    <x v="0"/>
  </r>
  <r>
    <n v="2735"/>
    <x v="336"/>
    <x v="16"/>
    <s v="Big Agnes Flying Diamond 6 Footprint"/>
    <x v="0"/>
    <n v="65"/>
    <x v="4"/>
    <n v="260"/>
    <x v="2"/>
    <x v="47"/>
    <x v="1"/>
  </r>
  <r>
    <n v="2736"/>
    <x v="336"/>
    <x v="15"/>
    <s v="Mountain Hardwear Drifter 2 DP Tent"/>
    <x v="11"/>
    <n v="235"/>
    <x v="8"/>
    <n v="1175"/>
    <x v="0"/>
    <x v="43"/>
    <x v="0"/>
  </r>
  <r>
    <n v="2737"/>
    <x v="336"/>
    <x v="17"/>
    <s v="Marmot Limelight 2P Tent"/>
    <x v="8"/>
    <n v="219"/>
    <x v="1"/>
    <n v="1533"/>
    <x v="8"/>
    <x v="15"/>
    <x v="0"/>
  </r>
  <r>
    <n v="2738"/>
    <x v="337"/>
    <x v="18"/>
    <s v="The North Face Bastion 4 Tent"/>
    <x v="3"/>
    <n v="799"/>
    <x v="8"/>
    <n v="3995"/>
    <x v="9"/>
    <x v="48"/>
    <x v="0"/>
  </r>
  <r>
    <n v="2739"/>
    <x v="337"/>
    <x v="10"/>
    <s v="Big Agnes Copper Spur UL4 Footprint"/>
    <x v="0"/>
    <n v="80"/>
    <x v="5"/>
    <n v="800"/>
    <x v="4"/>
    <x v="19"/>
    <x v="3"/>
  </r>
  <r>
    <n v="2740"/>
    <x v="337"/>
    <x v="3"/>
    <s v="The North Face VE-25 Footprint"/>
    <x v="3"/>
    <n v="50"/>
    <x v="8"/>
    <n v="250"/>
    <x v="9"/>
    <x v="1"/>
    <x v="1"/>
  </r>
  <r>
    <n v="2741"/>
    <x v="337"/>
    <x v="7"/>
    <s v="NEMO Losi 2 Footprint"/>
    <x v="6"/>
    <n v="34.950000000000003"/>
    <x v="6"/>
    <n v="209.70000000000002"/>
    <x v="1"/>
    <x v="19"/>
    <x v="3"/>
  </r>
  <r>
    <n v="2742"/>
    <x v="337"/>
    <x v="15"/>
    <s v="Hennessy Hammock Expedition Asym Zip Hammock"/>
    <x v="7"/>
    <n v="169.95"/>
    <x v="2"/>
    <n v="169.95"/>
    <x v="1"/>
    <x v="25"/>
    <x v="0"/>
  </r>
  <r>
    <n v="2743"/>
    <x v="337"/>
    <x v="16"/>
    <s v="The North Face Mountain 25 Tent"/>
    <x v="3"/>
    <n v="539"/>
    <x v="1"/>
    <n v="3773"/>
    <x v="4"/>
    <x v="3"/>
    <x v="2"/>
  </r>
  <r>
    <n v="2744"/>
    <x v="337"/>
    <x v="14"/>
    <s v="Kelty Tailgater IPA Shelter"/>
    <x v="10"/>
    <n v="149.94999999999999"/>
    <x v="2"/>
    <n v="149.94999999999999"/>
    <x v="1"/>
    <x v="48"/>
    <x v="0"/>
  </r>
  <r>
    <n v="2745"/>
    <x v="337"/>
    <x v="18"/>
    <s v="MSR Hubba Footprint"/>
    <x v="1"/>
    <n v="39.950000000000003"/>
    <x v="5"/>
    <n v="399.5"/>
    <x v="3"/>
    <x v="46"/>
    <x v="0"/>
  </r>
  <r>
    <n v="2746"/>
    <x v="337"/>
    <x v="14"/>
    <s v="The North Face Mountain Manor 6 Tent"/>
    <x v="3"/>
    <n v="569"/>
    <x v="2"/>
    <n v="569"/>
    <x v="5"/>
    <x v="5"/>
    <x v="3"/>
  </r>
  <r>
    <n v="2747"/>
    <x v="337"/>
    <x v="7"/>
    <s v="MSR Gear Shed Vestibule for Hubba or Hubba Hubba Tent"/>
    <x v="1"/>
    <n v="169.95"/>
    <x v="0"/>
    <n v="339.9"/>
    <x v="4"/>
    <x v="49"/>
    <x v="3"/>
  </r>
  <r>
    <n v="2748"/>
    <x v="337"/>
    <x v="5"/>
    <s v="Big Agnes Fishhook UL2 Footprint"/>
    <x v="0"/>
    <n v="60"/>
    <x v="9"/>
    <n v="180"/>
    <x v="9"/>
    <x v="16"/>
    <x v="3"/>
  </r>
  <r>
    <n v="2749"/>
    <x v="337"/>
    <x v="4"/>
    <s v="MSR Backcountry Barn Tent"/>
    <x v="1"/>
    <n v="849.95"/>
    <x v="6"/>
    <n v="5099.7000000000007"/>
    <x v="0"/>
    <x v="35"/>
    <x v="2"/>
  </r>
  <r>
    <n v="2750"/>
    <x v="338"/>
    <x v="1"/>
    <s v="The North Face VE-25 Footprint"/>
    <x v="3"/>
    <n v="50"/>
    <x v="2"/>
    <n v="50"/>
    <x v="2"/>
    <x v="9"/>
    <x v="1"/>
  </r>
  <r>
    <n v="2751"/>
    <x v="338"/>
    <x v="5"/>
    <s v="Mountain Hardwear Trango 2 Footprint"/>
    <x v="11"/>
    <n v="75"/>
    <x v="5"/>
    <n v="750"/>
    <x v="5"/>
    <x v="39"/>
    <x v="2"/>
  </r>
  <r>
    <n v="2752"/>
    <x v="338"/>
    <x v="17"/>
    <s v="NEMO Losi 2P Tent"/>
    <x v="6"/>
    <n v="319.95"/>
    <x v="9"/>
    <n v="959.84999999999991"/>
    <x v="4"/>
    <x v="28"/>
    <x v="1"/>
  </r>
  <r>
    <n v="2753"/>
    <x v="338"/>
    <x v="14"/>
    <s v="Big Agnes Flying Diamond 4 Footprint"/>
    <x v="0"/>
    <n v="55"/>
    <x v="4"/>
    <n v="220"/>
    <x v="4"/>
    <x v="4"/>
    <x v="1"/>
  </r>
  <r>
    <n v="2754"/>
    <x v="339"/>
    <x v="3"/>
    <s v="Mountain Hardwear EV 3 Tent"/>
    <x v="11"/>
    <n v="825"/>
    <x v="7"/>
    <n v="7425"/>
    <x v="9"/>
    <x v="20"/>
    <x v="2"/>
  </r>
  <r>
    <n v="2755"/>
    <x v="339"/>
    <x v="7"/>
    <s v="Big Agnes Wyoming Trail 4 Footprint"/>
    <x v="0"/>
    <n v="70"/>
    <x v="2"/>
    <n v="70"/>
    <x v="5"/>
    <x v="19"/>
    <x v="3"/>
  </r>
  <r>
    <n v="2756"/>
    <x v="339"/>
    <x v="12"/>
    <s v="Kelty Noah's Tarp - 9' x 9'"/>
    <x v="10"/>
    <n v="59.95"/>
    <x v="3"/>
    <n v="479.6"/>
    <x v="3"/>
    <x v="14"/>
    <x v="1"/>
  </r>
  <r>
    <n v="2757"/>
    <x v="339"/>
    <x v="7"/>
    <s v="Exped Outer Space Vestibule Accessory"/>
    <x v="5"/>
    <n v="219"/>
    <x v="7"/>
    <n v="1971"/>
    <x v="4"/>
    <x v="20"/>
    <x v="2"/>
  </r>
  <r>
    <n v="2758"/>
    <x v="339"/>
    <x v="3"/>
    <s v="Marmot Eclipse 2 Footprint"/>
    <x v="8"/>
    <n v="55"/>
    <x v="0"/>
    <n v="110"/>
    <x v="6"/>
    <x v="37"/>
    <x v="2"/>
  </r>
  <r>
    <n v="2759"/>
    <x v="339"/>
    <x v="5"/>
    <s v="Big Agnes Jack Rabbit SL3 Tent"/>
    <x v="0"/>
    <n v="369.95"/>
    <x v="2"/>
    <n v="369.95"/>
    <x v="0"/>
    <x v="45"/>
    <x v="3"/>
  </r>
  <r>
    <n v="2760"/>
    <x v="339"/>
    <x v="2"/>
    <s v="Hennessy Hammock Expedition Asym Zip Hammock"/>
    <x v="7"/>
    <n v="169.95"/>
    <x v="7"/>
    <n v="1529.55"/>
    <x v="9"/>
    <x v="15"/>
    <x v="0"/>
  </r>
  <r>
    <n v="2761"/>
    <x v="340"/>
    <x v="18"/>
    <s v="Big Agnes Jack Rabbit SL1 Tent"/>
    <x v="0"/>
    <n v="279.95"/>
    <x v="7"/>
    <n v="2519.5499999999997"/>
    <x v="3"/>
    <x v="18"/>
    <x v="1"/>
  </r>
  <r>
    <n v="2762"/>
    <x v="340"/>
    <x v="14"/>
    <s v="Mountain Hardwear Skyledge 2 DP Tent"/>
    <x v="11"/>
    <n v="450"/>
    <x v="7"/>
    <n v="4050"/>
    <x v="5"/>
    <x v="48"/>
    <x v="0"/>
  </r>
  <r>
    <n v="2763"/>
    <x v="340"/>
    <x v="1"/>
    <s v="MSR Night Glow Zipper Pulls"/>
    <x v="1"/>
    <n v="9.9499999999999993"/>
    <x v="9"/>
    <n v="29.849999999999998"/>
    <x v="6"/>
    <x v="38"/>
    <x v="0"/>
  </r>
  <r>
    <n v="2764"/>
    <x v="340"/>
    <x v="15"/>
    <s v="Mountain Hardwear Trango 2 Footprint"/>
    <x v="11"/>
    <n v="75"/>
    <x v="2"/>
    <n v="75"/>
    <x v="5"/>
    <x v="34"/>
    <x v="2"/>
  </r>
  <r>
    <n v="2765"/>
    <x v="340"/>
    <x v="18"/>
    <s v="The North Face Mica FL 1 Tent"/>
    <x v="3"/>
    <n v="329"/>
    <x v="4"/>
    <n v="1316"/>
    <x v="2"/>
    <x v="37"/>
    <x v="2"/>
  </r>
  <r>
    <n v="2766"/>
    <x v="340"/>
    <x v="18"/>
    <s v="The North Face Kings Canyon 2 Tent"/>
    <x v="3"/>
    <n v="329"/>
    <x v="9"/>
    <n v="987"/>
    <x v="4"/>
    <x v="32"/>
    <x v="0"/>
  </r>
  <r>
    <n v="2767"/>
    <x v="340"/>
    <x v="18"/>
    <s v="MSR E-Wing Shelter"/>
    <x v="1"/>
    <n v="169.95"/>
    <x v="9"/>
    <n v="509.84999999999997"/>
    <x v="3"/>
    <x v="31"/>
    <x v="1"/>
  </r>
  <r>
    <n v="2768"/>
    <x v="340"/>
    <x v="17"/>
    <s v="Big Agnes Wyoming Trail SL2 Tent"/>
    <x v="0"/>
    <n v="499.95"/>
    <x v="4"/>
    <n v="1999.8"/>
    <x v="3"/>
    <x v="44"/>
    <x v="0"/>
  </r>
  <r>
    <n v="2769"/>
    <x v="340"/>
    <x v="18"/>
    <s v="Mountain Hardwear Direkt 2 Tent"/>
    <x v="11"/>
    <n v="500"/>
    <x v="2"/>
    <n v="500"/>
    <x v="2"/>
    <x v="22"/>
    <x v="3"/>
  </r>
  <r>
    <n v="2770"/>
    <x v="340"/>
    <x v="14"/>
    <s v="Big Agnes Fly Creek 2 Platinum Tent"/>
    <x v="0"/>
    <n v="499.95"/>
    <x v="5"/>
    <n v="4999.5"/>
    <x v="8"/>
    <x v="15"/>
    <x v="0"/>
  </r>
  <r>
    <n v="2771"/>
    <x v="340"/>
    <x v="3"/>
    <s v="MSR Backcountry Barn Footprint"/>
    <x v="1"/>
    <n v="79.95"/>
    <x v="6"/>
    <n v="479.70000000000005"/>
    <x v="8"/>
    <x v="2"/>
    <x v="0"/>
  </r>
  <r>
    <n v="2772"/>
    <x v="340"/>
    <x v="4"/>
    <s v="The North Face Square Gear Loft"/>
    <x v="3"/>
    <n v="20"/>
    <x v="7"/>
    <n v="180"/>
    <x v="7"/>
    <x v="40"/>
    <x v="2"/>
  </r>
  <r>
    <n v="2773"/>
    <x v="340"/>
    <x v="5"/>
    <s v="Big Agnes Flying Diamond 8 Footprint"/>
    <x v="0"/>
    <n v="75"/>
    <x v="5"/>
    <n v="750"/>
    <x v="6"/>
    <x v="31"/>
    <x v="1"/>
  </r>
  <r>
    <n v="2774"/>
    <x v="341"/>
    <x v="2"/>
    <s v="Mountain Hardwear EV 2 Tent"/>
    <x v="11"/>
    <n v="675"/>
    <x v="4"/>
    <n v="2700"/>
    <x v="8"/>
    <x v="35"/>
    <x v="2"/>
  </r>
  <r>
    <n v="2775"/>
    <x v="341"/>
    <x v="4"/>
    <s v="Big Agnes Jack Rabbit SL4 Footprint"/>
    <x v="0"/>
    <n v="70"/>
    <x v="7"/>
    <n v="630"/>
    <x v="8"/>
    <x v="43"/>
    <x v="0"/>
  </r>
  <r>
    <n v="2776"/>
    <x v="341"/>
    <x v="17"/>
    <s v="Exped Outer Space Vestibule Accessory"/>
    <x v="5"/>
    <n v="219"/>
    <x v="7"/>
    <n v="1971"/>
    <x v="9"/>
    <x v="1"/>
    <x v="1"/>
  </r>
  <r>
    <n v="2777"/>
    <x v="341"/>
    <x v="18"/>
    <s v="Big Agnes Big House 6 Vestibule"/>
    <x v="0"/>
    <n v="109.95"/>
    <x v="8"/>
    <n v="549.75"/>
    <x v="0"/>
    <x v="47"/>
    <x v="1"/>
  </r>
  <r>
    <n v="2778"/>
    <x v="341"/>
    <x v="16"/>
    <s v="MSR Backcountry Barn Footprint"/>
    <x v="1"/>
    <n v="79.95"/>
    <x v="5"/>
    <n v="799.5"/>
    <x v="4"/>
    <x v="1"/>
    <x v="1"/>
  </r>
  <r>
    <n v="2779"/>
    <x v="341"/>
    <x v="5"/>
    <s v="Kelty Frontier 4 Tent"/>
    <x v="10"/>
    <n v="899.95"/>
    <x v="8"/>
    <n v="4499.75"/>
    <x v="0"/>
    <x v="3"/>
    <x v="2"/>
  </r>
  <r>
    <n v="2780"/>
    <x v="341"/>
    <x v="18"/>
    <s v="The North Face Mica FL 2 Footprint"/>
    <x v="3"/>
    <n v="45"/>
    <x v="8"/>
    <n v="225"/>
    <x v="7"/>
    <x v="16"/>
    <x v="3"/>
  </r>
  <r>
    <n v="2781"/>
    <x v="341"/>
    <x v="4"/>
    <s v="The North Face Mountain Manor 6 Footprint"/>
    <x v="3"/>
    <n v="60"/>
    <x v="7"/>
    <n v="540"/>
    <x v="8"/>
    <x v="18"/>
    <x v="1"/>
  </r>
  <r>
    <n v="2782"/>
    <x v="341"/>
    <x v="7"/>
    <s v="MSR CamRing Cord Tensioners - 4 Pack"/>
    <x v="1"/>
    <n v="12.95"/>
    <x v="7"/>
    <n v="116.55"/>
    <x v="4"/>
    <x v="28"/>
    <x v="1"/>
  </r>
  <r>
    <n v="2783"/>
    <x v="341"/>
    <x v="1"/>
    <s v="Big Agnes Wyoming Trail 4 Footprint"/>
    <x v="0"/>
    <n v="70"/>
    <x v="5"/>
    <n v="700"/>
    <x v="3"/>
    <x v="8"/>
    <x v="1"/>
  </r>
  <r>
    <n v="2784"/>
    <x v="341"/>
    <x v="3"/>
    <s v="Big Agnes Jack Rabbit SL1 Tent"/>
    <x v="0"/>
    <n v="279.95"/>
    <x v="6"/>
    <n v="1679.6999999999998"/>
    <x v="4"/>
    <x v="4"/>
    <x v="1"/>
  </r>
  <r>
    <n v="2785"/>
    <x v="341"/>
    <x v="10"/>
    <s v="Big Agnes Slater UL2+ Tent"/>
    <x v="0"/>
    <n v="389.95"/>
    <x v="4"/>
    <n v="1559.8"/>
    <x v="5"/>
    <x v="9"/>
    <x v="1"/>
  </r>
  <r>
    <n v="2786"/>
    <x v="342"/>
    <x v="11"/>
    <s v="Mountain Hardwear Drifter 3 DP Tent"/>
    <x v="11"/>
    <n v="285"/>
    <x v="9"/>
    <n v="855"/>
    <x v="2"/>
    <x v="10"/>
    <x v="3"/>
  </r>
  <r>
    <n v="2787"/>
    <x v="342"/>
    <x v="11"/>
    <s v="Easton Mountain Products Rimrock 3 Tent"/>
    <x v="9"/>
    <n v="329"/>
    <x v="3"/>
    <n v="2632"/>
    <x v="9"/>
    <x v="33"/>
    <x v="0"/>
  </r>
  <r>
    <n v="2788"/>
    <x v="342"/>
    <x v="12"/>
    <s v="The North Face Mica FL 1 Tent"/>
    <x v="3"/>
    <n v="329"/>
    <x v="5"/>
    <n v="3290"/>
    <x v="4"/>
    <x v="5"/>
    <x v="3"/>
  </r>
  <r>
    <n v="2789"/>
    <x v="342"/>
    <x v="6"/>
    <s v="Big Agnes Flying Diamond 4 Footprint"/>
    <x v="0"/>
    <n v="55"/>
    <x v="9"/>
    <n v="165"/>
    <x v="8"/>
    <x v="44"/>
    <x v="0"/>
  </r>
  <r>
    <n v="2790"/>
    <x v="342"/>
    <x v="18"/>
    <s v="Big Agnes Flying Diamond 4 Tent"/>
    <x v="0"/>
    <n v="439.95"/>
    <x v="1"/>
    <n v="3079.65"/>
    <x v="0"/>
    <x v="10"/>
    <x v="3"/>
  </r>
  <r>
    <n v="2791"/>
    <x v="342"/>
    <x v="2"/>
    <s v="MSR Hubba Hubba 2p Footprint"/>
    <x v="1"/>
    <n v="39.950000000000003"/>
    <x v="0"/>
    <n v="79.900000000000006"/>
    <x v="0"/>
    <x v="21"/>
    <x v="3"/>
  </r>
  <r>
    <n v="2792"/>
    <x v="342"/>
    <x v="17"/>
    <s v="Big Agnes Lone Spring 2 Footprint"/>
    <x v="0"/>
    <n v="35"/>
    <x v="9"/>
    <n v="105"/>
    <x v="8"/>
    <x v="1"/>
    <x v="1"/>
  </r>
  <r>
    <n v="2793"/>
    <x v="342"/>
    <x v="8"/>
    <s v="Mountain Hardwear Skyledge 2 DP Tent"/>
    <x v="11"/>
    <n v="450"/>
    <x v="5"/>
    <n v="4500"/>
    <x v="4"/>
    <x v="0"/>
    <x v="0"/>
  </r>
  <r>
    <n v="2794"/>
    <x v="342"/>
    <x v="4"/>
    <s v="Big Agnes Seedhouse SL1 Tent"/>
    <x v="0"/>
    <n v="269.95"/>
    <x v="3"/>
    <n v="2159.6"/>
    <x v="4"/>
    <x v="32"/>
    <x v="0"/>
  </r>
  <r>
    <n v="2795"/>
    <x v="342"/>
    <x v="10"/>
    <s v="MSR CamRing Cord Tensioners - 4 Pack"/>
    <x v="1"/>
    <n v="12.95"/>
    <x v="0"/>
    <n v="25.9"/>
    <x v="4"/>
    <x v="16"/>
    <x v="3"/>
  </r>
  <r>
    <n v="2796"/>
    <x v="342"/>
    <x v="15"/>
    <s v="NEMO Losi 3P Tent"/>
    <x v="6"/>
    <n v="349.95"/>
    <x v="3"/>
    <n v="2799.6"/>
    <x v="0"/>
    <x v="49"/>
    <x v="3"/>
  </r>
  <r>
    <n v="2797"/>
    <x v="343"/>
    <x v="13"/>
    <s v="MSR Universal Gear Loft"/>
    <x v="1"/>
    <n v="27.95"/>
    <x v="9"/>
    <n v="83.85"/>
    <x v="9"/>
    <x v="44"/>
    <x v="0"/>
  </r>
  <r>
    <n v="2798"/>
    <x v="343"/>
    <x v="3"/>
    <s v="MSR Mutha Hubba Tent"/>
    <x v="1"/>
    <n v="449.95"/>
    <x v="9"/>
    <n v="1349.85"/>
    <x v="3"/>
    <x v="29"/>
    <x v="3"/>
  </r>
  <r>
    <n v="2799"/>
    <x v="343"/>
    <x v="10"/>
    <s v="Big Agnes Wyoming Trail SL2 Tent"/>
    <x v="0"/>
    <n v="499.95"/>
    <x v="6"/>
    <n v="2999.7"/>
    <x v="8"/>
    <x v="40"/>
    <x v="2"/>
  </r>
  <r>
    <n v="2800"/>
    <x v="343"/>
    <x v="15"/>
    <s v="Big Agnes Seedhouse SL1 Tent"/>
    <x v="0"/>
    <n v="269.95"/>
    <x v="3"/>
    <n v="2159.6"/>
    <x v="1"/>
    <x v="41"/>
    <x v="3"/>
  </r>
  <r>
    <n v="2801"/>
    <x v="343"/>
    <x v="14"/>
    <s v="The North Face Kings Canyon 2 Footprint"/>
    <x v="3"/>
    <n v="40"/>
    <x v="1"/>
    <n v="280"/>
    <x v="7"/>
    <x v="34"/>
    <x v="2"/>
  </r>
  <r>
    <n v="2802"/>
    <x v="343"/>
    <x v="7"/>
    <s v="MSR Carbon Reflex 2 Tent"/>
    <x v="1"/>
    <n v="499.95"/>
    <x v="8"/>
    <n v="2499.75"/>
    <x v="6"/>
    <x v="8"/>
    <x v="1"/>
  </r>
  <r>
    <n v="2803"/>
    <x v="343"/>
    <x v="5"/>
    <s v="Eureka Floor Saver Rectangular - Large"/>
    <x v="4"/>
    <n v="18"/>
    <x v="2"/>
    <n v="18"/>
    <x v="7"/>
    <x v="39"/>
    <x v="2"/>
  </r>
  <r>
    <n v="2804"/>
    <x v="344"/>
    <x v="6"/>
    <s v="Big Agnes Copper Spur 3 Footprint"/>
    <x v="0"/>
    <n v="70"/>
    <x v="7"/>
    <n v="630"/>
    <x v="9"/>
    <x v="16"/>
    <x v="3"/>
  </r>
  <r>
    <n v="2805"/>
    <x v="344"/>
    <x v="3"/>
    <s v="Exped Outer Space Vestibule Accessory"/>
    <x v="5"/>
    <n v="219"/>
    <x v="1"/>
    <n v="1533"/>
    <x v="5"/>
    <x v="10"/>
    <x v="3"/>
  </r>
  <r>
    <n v="2806"/>
    <x v="344"/>
    <x v="17"/>
    <s v="Kelty Gunnison 2.2 Tent"/>
    <x v="10"/>
    <n v="199.95"/>
    <x v="0"/>
    <n v="399.9"/>
    <x v="6"/>
    <x v="15"/>
    <x v="0"/>
  </r>
  <r>
    <n v="2807"/>
    <x v="344"/>
    <x v="9"/>
    <s v="Exped Gemini II Footprint"/>
    <x v="5"/>
    <n v="59"/>
    <x v="9"/>
    <n v="177"/>
    <x v="0"/>
    <x v="1"/>
    <x v="1"/>
  </r>
  <r>
    <n v="2808"/>
    <x v="344"/>
    <x v="12"/>
    <s v="Big Agnes Tensleep Station 4 Tent"/>
    <x v="0"/>
    <n v="379.95"/>
    <x v="9"/>
    <n v="1139.8499999999999"/>
    <x v="7"/>
    <x v="31"/>
    <x v="1"/>
  </r>
  <r>
    <n v="2809"/>
    <x v="344"/>
    <x v="4"/>
    <s v="Big Agnes Copper Spur 2 Footprint"/>
    <x v="0"/>
    <n v="60"/>
    <x v="0"/>
    <n v="120"/>
    <x v="8"/>
    <x v="7"/>
    <x v="3"/>
  </r>
  <r>
    <n v="2810"/>
    <x v="344"/>
    <x v="7"/>
    <s v="Exped Gemini II Footprint"/>
    <x v="5"/>
    <n v="59"/>
    <x v="9"/>
    <n v="177"/>
    <x v="8"/>
    <x v="48"/>
    <x v="0"/>
  </r>
  <r>
    <n v="2811"/>
    <x v="344"/>
    <x v="2"/>
    <s v="Easton Mountain Products Rimrock 3 Tent"/>
    <x v="9"/>
    <n v="329"/>
    <x v="7"/>
    <n v="2961"/>
    <x v="5"/>
    <x v="13"/>
    <x v="2"/>
  </r>
  <r>
    <n v="2812"/>
    <x v="344"/>
    <x v="0"/>
    <s v="Mountain Hardwear Direkt 2 Footprint"/>
    <x v="11"/>
    <n v="50"/>
    <x v="6"/>
    <n v="300"/>
    <x v="4"/>
    <x v="13"/>
    <x v="2"/>
  </r>
  <r>
    <n v="2813"/>
    <x v="344"/>
    <x v="11"/>
    <s v="Big Agnes Copper Spur UL4 Tent"/>
    <x v="0"/>
    <n v="599.95000000000005"/>
    <x v="9"/>
    <n v="1799.8500000000001"/>
    <x v="3"/>
    <x v="5"/>
    <x v="3"/>
  </r>
  <r>
    <n v="2814"/>
    <x v="345"/>
    <x v="18"/>
    <s v="Big Agnes Copper Spur UL4 Footprint"/>
    <x v="0"/>
    <n v="80"/>
    <x v="5"/>
    <n v="800"/>
    <x v="7"/>
    <x v="18"/>
    <x v="1"/>
  </r>
  <r>
    <n v="2815"/>
    <x v="345"/>
    <x v="5"/>
    <s v="Marmot Pulsar 1 Footprint"/>
    <x v="8"/>
    <n v="45"/>
    <x v="0"/>
    <n v="90"/>
    <x v="5"/>
    <x v="7"/>
    <x v="3"/>
  </r>
  <r>
    <n v="2816"/>
    <x v="345"/>
    <x v="17"/>
    <s v="NEMO Obi 1P Footprint"/>
    <x v="6"/>
    <n v="44.95"/>
    <x v="3"/>
    <n v="359.6"/>
    <x v="8"/>
    <x v="37"/>
    <x v="2"/>
  </r>
  <r>
    <n v="2817"/>
    <x v="345"/>
    <x v="13"/>
    <s v="Marmot Pulsar 1 Footprint"/>
    <x v="8"/>
    <n v="45"/>
    <x v="5"/>
    <n v="450"/>
    <x v="9"/>
    <x v="40"/>
    <x v="2"/>
  </r>
  <r>
    <n v="2818"/>
    <x v="345"/>
    <x v="15"/>
    <s v="Marmot Eclipse 2P Tent"/>
    <x v="8"/>
    <n v="369"/>
    <x v="0"/>
    <n v="738"/>
    <x v="4"/>
    <x v="40"/>
    <x v="2"/>
  </r>
  <r>
    <n v="2819"/>
    <x v="345"/>
    <x v="17"/>
    <s v="Kelty Gunnison 1.2 Tent"/>
    <x v="10"/>
    <n v="179.95"/>
    <x v="9"/>
    <n v="539.84999999999991"/>
    <x v="1"/>
    <x v="38"/>
    <x v="0"/>
  </r>
  <r>
    <n v="2820"/>
    <x v="346"/>
    <x v="8"/>
    <s v="Mountain Hardwear Trango 2 Tent"/>
    <x v="11"/>
    <n v="590"/>
    <x v="1"/>
    <n v="4130"/>
    <x v="0"/>
    <x v="49"/>
    <x v="3"/>
  </r>
  <r>
    <n v="2821"/>
    <x v="346"/>
    <x v="9"/>
    <s v="The North Face Kings Canyon 3 Footprint"/>
    <x v="3"/>
    <n v="50"/>
    <x v="0"/>
    <n v="100"/>
    <x v="5"/>
    <x v="8"/>
    <x v="1"/>
  </r>
  <r>
    <n v="2822"/>
    <x v="346"/>
    <x v="11"/>
    <s v="Mountain Hardwear SuperMega UL 2 Footprint"/>
    <x v="11"/>
    <n v="55"/>
    <x v="2"/>
    <n v="55"/>
    <x v="9"/>
    <x v="48"/>
    <x v="0"/>
  </r>
  <r>
    <n v="2823"/>
    <x v="346"/>
    <x v="10"/>
    <s v="Big Agnes Fly Creek UL1 Tent"/>
    <x v="0"/>
    <n v="319.95"/>
    <x v="6"/>
    <n v="1919.6999999999998"/>
    <x v="1"/>
    <x v="35"/>
    <x v="2"/>
  </r>
  <r>
    <n v="2824"/>
    <x v="346"/>
    <x v="12"/>
    <s v="The North Face Mica FL 2 Tent"/>
    <x v="3"/>
    <n v="379"/>
    <x v="4"/>
    <n v="1516"/>
    <x v="8"/>
    <x v="19"/>
    <x v="3"/>
  </r>
  <r>
    <n v="2825"/>
    <x v="346"/>
    <x v="1"/>
    <s v="Big Agnes Jack Rabbit SL1 Tent"/>
    <x v="0"/>
    <n v="279.95"/>
    <x v="3"/>
    <n v="2239.6"/>
    <x v="8"/>
    <x v="25"/>
    <x v="0"/>
  </r>
  <r>
    <n v="2826"/>
    <x v="346"/>
    <x v="17"/>
    <s v="Exped Scout Hammock Combi"/>
    <x v="5"/>
    <n v="199"/>
    <x v="5"/>
    <n v="1990"/>
    <x v="7"/>
    <x v="7"/>
    <x v="3"/>
  </r>
  <r>
    <n v="2827"/>
    <x v="346"/>
    <x v="3"/>
    <s v="Eureka Floor Saver Rectangular - Large"/>
    <x v="4"/>
    <n v="18"/>
    <x v="2"/>
    <n v="18"/>
    <x v="8"/>
    <x v="12"/>
    <x v="1"/>
  </r>
  <r>
    <n v="2828"/>
    <x v="346"/>
    <x v="11"/>
    <s v="The North Face Phoenix 3 Tent"/>
    <x v="3"/>
    <n v="389"/>
    <x v="2"/>
    <n v="389"/>
    <x v="9"/>
    <x v="10"/>
    <x v="3"/>
  </r>
  <r>
    <n v="2829"/>
    <x v="347"/>
    <x v="6"/>
    <s v="Mountain Hardwear SuperMega UL 1 Footprint"/>
    <x v="11"/>
    <n v="45"/>
    <x v="1"/>
    <n v="315"/>
    <x v="8"/>
    <x v="45"/>
    <x v="3"/>
  </r>
  <r>
    <n v="2830"/>
    <x v="347"/>
    <x v="15"/>
    <s v="Big Agnes Wyoming Trail SL2 Footprint"/>
    <x v="0"/>
    <n v="85"/>
    <x v="9"/>
    <n v="255"/>
    <x v="8"/>
    <x v="39"/>
    <x v="2"/>
  </r>
  <r>
    <n v="2831"/>
    <x v="347"/>
    <x v="10"/>
    <s v="Kelty Acadia 4 Tent"/>
    <x v="10"/>
    <n v="159.94999999999999"/>
    <x v="1"/>
    <n v="1119.6499999999999"/>
    <x v="4"/>
    <x v="26"/>
    <x v="0"/>
  </r>
  <r>
    <n v="2832"/>
    <x v="347"/>
    <x v="18"/>
    <s v="Kelty Mach 6 Tent"/>
    <x v="10"/>
    <n v="499.95"/>
    <x v="3"/>
    <n v="3999.6"/>
    <x v="0"/>
    <x v="29"/>
    <x v="3"/>
  </r>
  <r>
    <n v="2833"/>
    <x v="347"/>
    <x v="3"/>
    <s v="Kelty Salida 4 Footprint"/>
    <x v="10"/>
    <n v="44.95"/>
    <x v="3"/>
    <n v="359.6"/>
    <x v="3"/>
    <x v="13"/>
    <x v="2"/>
  </r>
  <r>
    <n v="2834"/>
    <x v="347"/>
    <x v="18"/>
    <s v="MSR Carbon Reflex 1 Tent"/>
    <x v="1"/>
    <n v="399.95"/>
    <x v="6"/>
    <n v="2399.6999999999998"/>
    <x v="3"/>
    <x v="20"/>
    <x v="2"/>
  </r>
  <r>
    <n v="2835"/>
    <x v="347"/>
    <x v="8"/>
    <s v="Kelty Trail Ridge 3 Footprint"/>
    <x v="10"/>
    <n v="39.950000000000003"/>
    <x v="0"/>
    <n v="79.900000000000006"/>
    <x v="7"/>
    <x v="34"/>
    <x v="2"/>
  </r>
  <r>
    <n v="2836"/>
    <x v="347"/>
    <x v="12"/>
    <s v="MSR Ground Hog Stake"/>
    <x v="1"/>
    <n v="2.5"/>
    <x v="9"/>
    <n v="7.5"/>
    <x v="6"/>
    <x v="6"/>
    <x v="2"/>
  </r>
  <r>
    <n v="2837"/>
    <x v="347"/>
    <x v="14"/>
    <s v="Mountain Hardwear Hoopla/Hoop Dreams Center Pole"/>
    <x v="11"/>
    <n v="40"/>
    <x v="4"/>
    <n v="160"/>
    <x v="7"/>
    <x v="40"/>
    <x v="2"/>
  </r>
  <r>
    <n v="2838"/>
    <x v="347"/>
    <x v="0"/>
    <s v="Marmot Traillight 2P Tent"/>
    <x v="8"/>
    <n v="199"/>
    <x v="6"/>
    <n v="1194"/>
    <x v="1"/>
    <x v="23"/>
    <x v="1"/>
  </r>
  <r>
    <n v="2839"/>
    <x v="347"/>
    <x v="9"/>
    <s v="The North Face Phoenix 3 Tent"/>
    <x v="3"/>
    <n v="389"/>
    <x v="1"/>
    <n v="2723"/>
    <x v="9"/>
    <x v="3"/>
    <x v="2"/>
  </r>
  <r>
    <n v="2840"/>
    <x v="348"/>
    <x v="11"/>
    <s v="Big Agnes Seedhouse SL3 Tent"/>
    <x v="0"/>
    <n v="399.95"/>
    <x v="6"/>
    <n v="2399.6999999999998"/>
    <x v="4"/>
    <x v="8"/>
    <x v="1"/>
  </r>
  <r>
    <n v="2841"/>
    <x v="348"/>
    <x v="1"/>
    <s v="Exped Gemini III Tent"/>
    <x v="5"/>
    <n v="499"/>
    <x v="7"/>
    <n v="4491"/>
    <x v="9"/>
    <x v="19"/>
    <x v="3"/>
  </r>
  <r>
    <n v="2842"/>
    <x v="348"/>
    <x v="9"/>
    <s v="Eureka Rectangular Floor Saver - Small"/>
    <x v="4"/>
    <n v="14"/>
    <x v="3"/>
    <n v="112"/>
    <x v="9"/>
    <x v="12"/>
    <x v="1"/>
  </r>
  <r>
    <n v="2843"/>
    <x v="348"/>
    <x v="11"/>
    <s v="Mountain Hardwear Trango 4 Tent"/>
    <x v="11"/>
    <n v="800"/>
    <x v="1"/>
    <n v="5600"/>
    <x v="9"/>
    <x v="40"/>
    <x v="2"/>
  </r>
  <r>
    <n v="2844"/>
    <x v="349"/>
    <x v="14"/>
    <s v="MSR Carbon-Core Tent Stakes - 4 Pack"/>
    <x v="1"/>
    <n v="29.95"/>
    <x v="5"/>
    <n v="299.5"/>
    <x v="4"/>
    <x v="48"/>
    <x v="0"/>
  </r>
  <r>
    <n v="2845"/>
    <x v="349"/>
    <x v="16"/>
    <s v="MSR CamRing Cord Tensioners - 4 Pack"/>
    <x v="1"/>
    <n v="12.95"/>
    <x v="5"/>
    <n v="129.5"/>
    <x v="0"/>
    <x v="18"/>
    <x v="1"/>
  </r>
  <r>
    <n v="2846"/>
    <x v="349"/>
    <x v="12"/>
    <s v="NEMO Espri LE 3P Footprint"/>
    <x v="6"/>
    <n v="39.950000000000003"/>
    <x v="2"/>
    <n v="39.950000000000003"/>
    <x v="8"/>
    <x v="27"/>
    <x v="0"/>
  </r>
  <r>
    <n v="2847"/>
    <x v="349"/>
    <x v="10"/>
    <s v="Big Agnes Lone Spring 1 Tent"/>
    <x v="0"/>
    <n v="189.95"/>
    <x v="3"/>
    <n v="1519.6"/>
    <x v="7"/>
    <x v="47"/>
    <x v="1"/>
  </r>
  <r>
    <n v="2848"/>
    <x v="349"/>
    <x v="15"/>
    <s v="The North Face VE-25 Footprint"/>
    <x v="3"/>
    <n v="50"/>
    <x v="2"/>
    <n v="50"/>
    <x v="9"/>
    <x v="4"/>
    <x v="1"/>
  </r>
  <r>
    <n v="2849"/>
    <x v="349"/>
    <x v="17"/>
    <s v="Marmot Eclipse 2P Tent"/>
    <x v="8"/>
    <n v="369"/>
    <x v="6"/>
    <n v="2214"/>
    <x v="2"/>
    <x v="17"/>
    <x v="3"/>
  </r>
  <r>
    <n v="2850"/>
    <x v="349"/>
    <x v="6"/>
    <s v="Big Agnes Slater UL2+ Footprint"/>
    <x v="0"/>
    <n v="60"/>
    <x v="8"/>
    <n v="300"/>
    <x v="5"/>
    <x v="18"/>
    <x v="1"/>
  </r>
  <r>
    <n v="2851"/>
    <x v="349"/>
    <x v="0"/>
    <s v="NEMO Losi 3 Pawprint Tent Liner"/>
    <x v="6"/>
    <n v="49.95"/>
    <x v="3"/>
    <n v="399.6"/>
    <x v="2"/>
    <x v="15"/>
    <x v="0"/>
  </r>
  <r>
    <n v="2852"/>
    <x v="349"/>
    <x v="15"/>
    <s v="Kelty Gunnison 1.2 Footprint"/>
    <x v="10"/>
    <n v="34.950000000000003"/>
    <x v="6"/>
    <n v="209.70000000000002"/>
    <x v="0"/>
    <x v="6"/>
    <x v="2"/>
  </r>
  <r>
    <n v="2853"/>
    <x v="349"/>
    <x v="4"/>
    <s v="MSR E-Wing Shelter"/>
    <x v="1"/>
    <n v="169.95"/>
    <x v="8"/>
    <n v="849.75"/>
    <x v="9"/>
    <x v="38"/>
    <x v="0"/>
  </r>
  <r>
    <n v="2854"/>
    <x v="349"/>
    <x v="5"/>
    <s v="Sierra Designs Mojo 3 Footprint"/>
    <x v="2"/>
    <n v="59.95"/>
    <x v="0"/>
    <n v="119.9"/>
    <x v="0"/>
    <x v="44"/>
    <x v="0"/>
  </r>
  <r>
    <n v="2855"/>
    <x v="350"/>
    <x v="9"/>
    <s v="Big Agnes Mad House 4 Tent"/>
    <x v="0"/>
    <n v="329.95"/>
    <x v="3"/>
    <n v="2639.6"/>
    <x v="2"/>
    <x v="40"/>
    <x v="2"/>
  </r>
  <r>
    <n v="2856"/>
    <x v="350"/>
    <x v="4"/>
    <s v="MSR Reflective Utility Cord Kit"/>
    <x v="1"/>
    <n v="22.95"/>
    <x v="2"/>
    <n v="22.95"/>
    <x v="4"/>
    <x v="4"/>
    <x v="1"/>
  </r>
  <r>
    <n v="2857"/>
    <x v="350"/>
    <x v="4"/>
    <s v="Marmot Eos 1 Footprint"/>
    <x v="8"/>
    <n v="45"/>
    <x v="3"/>
    <n v="360"/>
    <x v="9"/>
    <x v="21"/>
    <x v="3"/>
  </r>
  <r>
    <n v="2858"/>
    <x v="350"/>
    <x v="14"/>
    <s v="Mountain Hardwear Trango 3.1 Footprint"/>
    <x v="11"/>
    <n v="85"/>
    <x v="2"/>
    <n v="85"/>
    <x v="6"/>
    <x v="35"/>
    <x v="2"/>
  </r>
  <r>
    <n v="2859"/>
    <x v="350"/>
    <x v="3"/>
    <s v="MSR Mutha Hubba Footprint"/>
    <x v="1"/>
    <n v="49.95"/>
    <x v="4"/>
    <n v="199.8"/>
    <x v="1"/>
    <x v="41"/>
    <x v="3"/>
  </r>
  <r>
    <n v="2860"/>
    <x v="350"/>
    <x v="7"/>
    <s v="Kelty Gunnison 4.2 Tent"/>
    <x v="10"/>
    <n v="289.95"/>
    <x v="3"/>
    <n v="2319.6"/>
    <x v="5"/>
    <x v="23"/>
    <x v="1"/>
  </r>
  <r>
    <n v="2861"/>
    <x v="350"/>
    <x v="9"/>
    <s v="MSR Universal Gear Loft"/>
    <x v="1"/>
    <n v="27.95"/>
    <x v="5"/>
    <n v="279.5"/>
    <x v="0"/>
    <x v="9"/>
    <x v="1"/>
  </r>
  <r>
    <n v="2862"/>
    <x v="350"/>
    <x v="2"/>
    <s v="Marmot Astral 3P Footprint"/>
    <x v="8"/>
    <n v="65"/>
    <x v="5"/>
    <n v="650"/>
    <x v="9"/>
    <x v="43"/>
    <x v="0"/>
  </r>
  <r>
    <n v="2863"/>
    <x v="350"/>
    <x v="4"/>
    <s v="Big Agnes Fishhook UL2 Tent"/>
    <x v="0"/>
    <n v="399.95"/>
    <x v="8"/>
    <n v="1999.75"/>
    <x v="9"/>
    <x v="26"/>
    <x v="0"/>
  </r>
  <r>
    <n v="2864"/>
    <x v="350"/>
    <x v="2"/>
    <s v="The North Face Mountain Manor 6 Tent"/>
    <x v="3"/>
    <n v="569"/>
    <x v="4"/>
    <n v="2276"/>
    <x v="0"/>
    <x v="22"/>
    <x v="3"/>
  </r>
  <r>
    <n v="2865"/>
    <x v="350"/>
    <x v="4"/>
    <s v="MSR Zing Shelter"/>
    <x v="1"/>
    <n v="399.95"/>
    <x v="2"/>
    <n v="399.95"/>
    <x v="5"/>
    <x v="13"/>
    <x v="2"/>
  </r>
  <r>
    <n v="2866"/>
    <x v="350"/>
    <x v="5"/>
    <s v="The North Face Tadpole 23 Tent"/>
    <x v="3"/>
    <n v="219"/>
    <x v="5"/>
    <n v="2190"/>
    <x v="8"/>
    <x v="6"/>
    <x v="2"/>
  </r>
  <r>
    <n v="2867"/>
    <x v="351"/>
    <x v="5"/>
    <s v="Sierra Designs Mojo 2 Tent"/>
    <x v="2"/>
    <n v="399.95"/>
    <x v="7"/>
    <n v="3599.5499999999997"/>
    <x v="7"/>
    <x v="25"/>
    <x v="0"/>
  </r>
  <r>
    <n v="2868"/>
    <x v="351"/>
    <x v="2"/>
    <s v="Marmot Pulsar 1 Footprint"/>
    <x v="8"/>
    <n v="45"/>
    <x v="3"/>
    <n v="360"/>
    <x v="2"/>
    <x v="28"/>
    <x v="1"/>
  </r>
  <r>
    <n v="2869"/>
    <x v="351"/>
    <x v="0"/>
    <s v="Kelty Gunnison 2.2 Tent"/>
    <x v="10"/>
    <n v="199.95"/>
    <x v="7"/>
    <n v="1799.55"/>
    <x v="2"/>
    <x v="46"/>
    <x v="0"/>
  </r>
  <r>
    <n v="2870"/>
    <x v="351"/>
    <x v="16"/>
    <s v="Big Agnes Copper Spur UL3 Tent"/>
    <x v="0"/>
    <n v="499.95"/>
    <x v="9"/>
    <n v="1499.85"/>
    <x v="0"/>
    <x v="0"/>
    <x v="0"/>
  </r>
  <r>
    <n v="2871"/>
    <x v="351"/>
    <x v="12"/>
    <s v="The North Face Assault 2 Tent"/>
    <x v="3"/>
    <n v="439"/>
    <x v="5"/>
    <n v="4390"/>
    <x v="0"/>
    <x v="31"/>
    <x v="1"/>
  </r>
  <r>
    <n v="2872"/>
    <x v="351"/>
    <x v="17"/>
    <s v="Exped Scout Hammock Combi"/>
    <x v="5"/>
    <n v="199"/>
    <x v="7"/>
    <n v="1791"/>
    <x v="7"/>
    <x v="5"/>
    <x v="3"/>
  </r>
  <r>
    <n v="2873"/>
    <x v="351"/>
    <x v="17"/>
    <s v="MSR Fury 2 Footprint"/>
    <x v="1"/>
    <n v="39.950000000000003"/>
    <x v="6"/>
    <n v="239.70000000000002"/>
    <x v="2"/>
    <x v="0"/>
    <x v="0"/>
  </r>
  <r>
    <n v="2874"/>
    <x v="351"/>
    <x v="5"/>
    <s v="Marmot Eclipse 2 Footprint"/>
    <x v="8"/>
    <n v="55"/>
    <x v="5"/>
    <n v="550"/>
    <x v="7"/>
    <x v="8"/>
    <x v="1"/>
  </r>
  <r>
    <n v="2875"/>
    <x v="351"/>
    <x v="6"/>
    <s v="Marmot Limelight 4P Tent"/>
    <x v="8"/>
    <n v="359"/>
    <x v="8"/>
    <n v="1795"/>
    <x v="4"/>
    <x v="2"/>
    <x v="0"/>
  </r>
  <r>
    <n v="2876"/>
    <x v="352"/>
    <x v="14"/>
    <s v="Kelty Trail Ridge 2 Tent"/>
    <x v="10"/>
    <n v="179.95"/>
    <x v="8"/>
    <n v="899.75"/>
    <x v="0"/>
    <x v="8"/>
    <x v="1"/>
  </r>
  <r>
    <n v="2877"/>
    <x v="352"/>
    <x v="16"/>
    <s v="Kelty Frontier 6 Tent"/>
    <x v="10"/>
    <n v="1199.95"/>
    <x v="1"/>
    <n v="8399.65"/>
    <x v="0"/>
    <x v="9"/>
    <x v="1"/>
  </r>
  <r>
    <n v="2878"/>
    <x v="352"/>
    <x v="10"/>
    <s v="Big Agnes Fly Creek UL1 Tent"/>
    <x v="0"/>
    <n v="319.95"/>
    <x v="5"/>
    <n v="3199.5"/>
    <x v="0"/>
    <x v="34"/>
    <x v="2"/>
  </r>
  <r>
    <n v="2879"/>
    <x v="352"/>
    <x v="18"/>
    <s v="The North Face Phoenix 3 Tent"/>
    <x v="3"/>
    <n v="389"/>
    <x v="6"/>
    <n v="2334"/>
    <x v="4"/>
    <x v="38"/>
    <x v="0"/>
  </r>
  <r>
    <n v="2880"/>
    <x v="352"/>
    <x v="7"/>
    <s v="Sierra Designs Mojo 2 Footprint"/>
    <x v="2"/>
    <n v="49.95"/>
    <x v="2"/>
    <n v="49.95"/>
    <x v="5"/>
    <x v="25"/>
    <x v="0"/>
  </r>
  <r>
    <n v="2881"/>
    <x v="352"/>
    <x v="7"/>
    <s v="Sierra Designs Mojo 3 Tent"/>
    <x v="2"/>
    <n v="499.95"/>
    <x v="6"/>
    <n v="2999.7"/>
    <x v="0"/>
    <x v="27"/>
    <x v="0"/>
  </r>
  <r>
    <n v="2882"/>
    <x v="352"/>
    <x v="6"/>
    <s v="MSR Universal Gear Loft"/>
    <x v="1"/>
    <n v="27.95"/>
    <x v="6"/>
    <n v="167.7"/>
    <x v="2"/>
    <x v="49"/>
    <x v="3"/>
  </r>
  <r>
    <n v="2883"/>
    <x v="352"/>
    <x v="2"/>
    <s v="The North Face Kings Canyon 2 Footprint"/>
    <x v="3"/>
    <n v="40"/>
    <x v="7"/>
    <n v="360"/>
    <x v="7"/>
    <x v="5"/>
    <x v="3"/>
  </r>
  <r>
    <n v="2884"/>
    <x v="352"/>
    <x v="12"/>
    <s v="Kelty Trail Ridge 2 Footprint"/>
    <x v="10"/>
    <n v="34.950000000000003"/>
    <x v="0"/>
    <n v="69.900000000000006"/>
    <x v="4"/>
    <x v="11"/>
    <x v="2"/>
  </r>
  <r>
    <n v="2885"/>
    <x v="353"/>
    <x v="9"/>
    <s v="Kelty Salida 4 Footprint"/>
    <x v="10"/>
    <n v="44.95"/>
    <x v="0"/>
    <n v="89.9"/>
    <x v="7"/>
    <x v="45"/>
    <x v="3"/>
  </r>
  <r>
    <n v="2886"/>
    <x v="353"/>
    <x v="15"/>
    <s v="Mountain Hardwear SuperMega UL 1 Tent"/>
    <x v="11"/>
    <n v="350"/>
    <x v="3"/>
    <n v="2800"/>
    <x v="4"/>
    <x v="48"/>
    <x v="0"/>
  </r>
  <r>
    <n v="2887"/>
    <x v="353"/>
    <x v="11"/>
    <s v="Big Agnes Tensleep Station 6 Footprint"/>
    <x v="0"/>
    <n v="55"/>
    <x v="7"/>
    <n v="495"/>
    <x v="9"/>
    <x v="7"/>
    <x v="3"/>
  </r>
  <r>
    <n v="2888"/>
    <x v="353"/>
    <x v="0"/>
    <s v="Big Agnes Seedhouse SL2 Tent"/>
    <x v="0"/>
    <n v="339.95"/>
    <x v="0"/>
    <n v="679.9"/>
    <x v="9"/>
    <x v="29"/>
    <x v="3"/>
  </r>
  <r>
    <n v="2889"/>
    <x v="353"/>
    <x v="13"/>
    <s v="Big Agnes Fishhook UL2 Tent"/>
    <x v="0"/>
    <n v="399.95"/>
    <x v="2"/>
    <n v="399.95"/>
    <x v="0"/>
    <x v="49"/>
    <x v="3"/>
  </r>
  <r>
    <n v="2890"/>
    <x v="353"/>
    <x v="12"/>
    <s v="Sierra Designs Mojo 3 Footprint"/>
    <x v="2"/>
    <n v="59.95"/>
    <x v="5"/>
    <n v="599.5"/>
    <x v="6"/>
    <x v="7"/>
    <x v="3"/>
  </r>
  <r>
    <n v="2891"/>
    <x v="353"/>
    <x v="0"/>
    <s v="MSR Hubba 1P Tent"/>
    <x v="1"/>
    <n v="279.95"/>
    <x v="0"/>
    <n v="559.9"/>
    <x v="0"/>
    <x v="39"/>
    <x v="2"/>
  </r>
  <r>
    <n v="2892"/>
    <x v="353"/>
    <x v="15"/>
    <s v="Marmot Pulsar 2 Footprint"/>
    <x v="8"/>
    <n v="55"/>
    <x v="6"/>
    <n v="330"/>
    <x v="4"/>
    <x v="18"/>
    <x v="1"/>
  </r>
  <r>
    <n v="2893"/>
    <x v="353"/>
    <x v="1"/>
    <s v="Kelty Frontier 6 Tent"/>
    <x v="10"/>
    <n v="1199.95"/>
    <x v="9"/>
    <n v="3599.8500000000004"/>
    <x v="1"/>
    <x v="36"/>
    <x v="2"/>
  </r>
  <r>
    <n v="2894"/>
    <x v="353"/>
    <x v="9"/>
    <s v="Outdoor Research Bug Bivy"/>
    <x v="12"/>
    <n v="79"/>
    <x v="3"/>
    <n v="632"/>
    <x v="9"/>
    <x v="19"/>
    <x v="3"/>
  </r>
  <r>
    <n v="2895"/>
    <x v="354"/>
    <x v="10"/>
    <s v="MSR Carbon Reflex 3 Tent"/>
    <x v="1"/>
    <n v="649.95000000000005"/>
    <x v="4"/>
    <n v="2599.8000000000002"/>
    <x v="8"/>
    <x v="5"/>
    <x v="3"/>
  </r>
  <r>
    <n v="2896"/>
    <x v="354"/>
    <x v="6"/>
    <s v="The North Face Square Gear Loft"/>
    <x v="3"/>
    <n v="20"/>
    <x v="7"/>
    <n v="180"/>
    <x v="1"/>
    <x v="3"/>
    <x v="2"/>
  </r>
  <r>
    <n v="2897"/>
    <x v="354"/>
    <x v="8"/>
    <s v="Easton Mountain Products Rimrock 2P Footprint"/>
    <x v="9"/>
    <n v="30"/>
    <x v="2"/>
    <n v="30"/>
    <x v="7"/>
    <x v="20"/>
    <x v="2"/>
  </r>
  <r>
    <n v="2898"/>
    <x v="354"/>
    <x v="4"/>
    <s v="Kelty Trail Ridge 2 Footprint"/>
    <x v="10"/>
    <n v="34.950000000000003"/>
    <x v="2"/>
    <n v="34.950000000000003"/>
    <x v="3"/>
    <x v="24"/>
    <x v="3"/>
  </r>
  <r>
    <n v="2899"/>
    <x v="354"/>
    <x v="16"/>
    <s v="The North Face Square Gear Loft"/>
    <x v="3"/>
    <n v="20"/>
    <x v="8"/>
    <n v="100"/>
    <x v="1"/>
    <x v="7"/>
    <x v="3"/>
  </r>
  <r>
    <n v="2900"/>
    <x v="354"/>
    <x v="6"/>
    <s v="Easton Mountain Products Rimrock 2P Footprint"/>
    <x v="9"/>
    <n v="30"/>
    <x v="2"/>
    <n v="30"/>
    <x v="5"/>
    <x v="39"/>
    <x v="2"/>
  </r>
  <r>
    <n v="2901"/>
    <x v="354"/>
    <x v="2"/>
    <s v="Big Agnes Seedhouse SL 3 Footprint"/>
    <x v="0"/>
    <n v="65"/>
    <x v="4"/>
    <n v="260"/>
    <x v="4"/>
    <x v="10"/>
    <x v="3"/>
  </r>
  <r>
    <n v="2902"/>
    <x v="354"/>
    <x v="6"/>
    <s v="Mountain Hardwear Hoop Dreams 4 Shelter"/>
    <x v="11"/>
    <n v="250"/>
    <x v="3"/>
    <n v="2000"/>
    <x v="5"/>
    <x v="44"/>
    <x v="0"/>
  </r>
  <r>
    <n v="2903"/>
    <x v="354"/>
    <x v="0"/>
    <s v="Marmot Astral 2P Tent"/>
    <x v="8"/>
    <n v="389"/>
    <x v="2"/>
    <n v="389"/>
    <x v="5"/>
    <x v="47"/>
    <x v="1"/>
  </r>
  <r>
    <n v="2904"/>
    <x v="355"/>
    <x v="9"/>
    <s v="Big Agnes Jack Rabbit SL2 Tent"/>
    <x v="0"/>
    <n v="299.95"/>
    <x v="2"/>
    <n v="299.95"/>
    <x v="5"/>
    <x v="4"/>
    <x v="1"/>
  </r>
  <r>
    <n v="2905"/>
    <x v="355"/>
    <x v="8"/>
    <s v="NEMO Espri LE 2P Footprint"/>
    <x v="6"/>
    <n v="34.950000000000003"/>
    <x v="8"/>
    <n v="174.75"/>
    <x v="3"/>
    <x v="29"/>
    <x v="3"/>
  </r>
  <r>
    <n v="2906"/>
    <x v="355"/>
    <x v="17"/>
    <s v="Exped Outer Space Vestibule Accessory"/>
    <x v="5"/>
    <n v="219"/>
    <x v="1"/>
    <n v="1533"/>
    <x v="0"/>
    <x v="28"/>
    <x v="1"/>
  </r>
  <r>
    <n v="2907"/>
    <x v="355"/>
    <x v="3"/>
    <s v="The North Face Square Gear Loft"/>
    <x v="3"/>
    <n v="20"/>
    <x v="6"/>
    <n v="120"/>
    <x v="7"/>
    <x v="18"/>
    <x v="1"/>
  </r>
  <r>
    <n v="2908"/>
    <x v="355"/>
    <x v="14"/>
    <s v="NEMO Espri LE 3 Tent"/>
    <x v="6"/>
    <n v="329.95"/>
    <x v="8"/>
    <n v="1649.75"/>
    <x v="8"/>
    <x v="17"/>
    <x v="3"/>
  </r>
  <r>
    <n v="2909"/>
    <x v="355"/>
    <x v="2"/>
    <s v="Exped Scout Hammock Combi"/>
    <x v="5"/>
    <n v="199"/>
    <x v="7"/>
    <n v="1791"/>
    <x v="7"/>
    <x v="24"/>
    <x v="3"/>
  </r>
  <r>
    <n v="2910"/>
    <x v="355"/>
    <x v="11"/>
    <s v="Mountain Hardwear Drifter 3 DP Tent"/>
    <x v="11"/>
    <n v="285"/>
    <x v="8"/>
    <n v="1425"/>
    <x v="0"/>
    <x v="46"/>
    <x v="0"/>
  </r>
  <r>
    <n v="2911"/>
    <x v="355"/>
    <x v="10"/>
    <s v="Marmot Pulsar 2 Tent"/>
    <x v="8"/>
    <n v="349"/>
    <x v="7"/>
    <n v="3141"/>
    <x v="4"/>
    <x v="9"/>
    <x v="1"/>
  </r>
  <r>
    <n v="2912"/>
    <x v="356"/>
    <x v="17"/>
    <s v="Big Agnes Lone Spring 1 Tent"/>
    <x v="0"/>
    <n v="189.95"/>
    <x v="4"/>
    <n v="759.8"/>
    <x v="9"/>
    <x v="4"/>
    <x v="1"/>
  </r>
  <r>
    <n v="2913"/>
    <x v="356"/>
    <x v="11"/>
    <s v="NEMO Losi 2 Footprint"/>
    <x v="6"/>
    <n v="34.950000000000003"/>
    <x v="7"/>
    <n v="314.55"/>
    <x v="2"/>
    <x v="27"/>
    <x v="0"/>
  </r>
  <r>
    <n v="2914"/>
    <x v="356"/>
    <x v="14"/>
    <s v="Big Agnes Jack Rabbit SL1 Tent"/>
    <x v="0"/>
    <n v="279.95"/>
    <x v="2"/>
    <n v="279.95"/>
    <x v="6"/>
    <x v="42"/>
    <x v="2"/>
  </r>
  <r>
    <n v="2915"/>
    <x v="356"/>
    <x v="16"/>
    <s v="Big Agnes Jack Rabbit SL4 Tent"/>
    <x v="0"/>
    <n v="499.95"/>
    <x v="8"/>
    <n v="2499.75"/>
    <x v="5"/>
    <x v="6"/>
    <x v="2"/>
  </r>
  <r>
    <n v="2916"/>
    <x v="356"/>
    <x v="3"/>
    <s v="Marmot Traillight 2P Tent"/>
    <x v="8"/>
    <n v="199"/>
    <x v="2"/>
    <n v="199"/>
    <x v="5"/>
    <x v="14"/>
    <x v="1"/>
  </r>
  <r>
    <n v="2917"/>
    <x v="356"/>
    <x v="0"/>
    <s v="Marmot Alpinist 2 Tent"/>
    <x v="8"/>
    <n v="599"/>
    <x v="0"/>
    <n v="1198"/>
    <x v="7"/>
    <x v="10"/>
    <x v="3"/>
  </r>
  <r>
    <n v="2918"/>
    <x v="356"/>
    <x v="9"/>
    <s v="Hennessy Hammock Scout Classic Hammock"/>
    <x v="7"/>
    <n v="99.95"/>
    <x v="8"/>
    <n v="499.75"/>
    <x v="4"/>
    <x v="14"/>
    <x v="1"/>
  </r>
  <r>
    <n v="2919"/>
    <x v="357"/>
    <x v="6"/>
    <s v="Kelty Salida 4 Footprint"/>
    <x v="10"/>
    <n v="44.95"/>
    <x v="3"/>
    <n v="359.6"/>
    <x v="1"/>
    <x v="33"/>
    <x v="0"/>
  </r>
  <r>
    <n v="2920"/>
    <x v="357"/>
    <x v="16"/>
    <s v="MSR Zing Shelter"/>
    <x v="1"/>
    <n v="399.95"/>
    <x v="0"/>
    <n v="799.9"/>
    <x v="3"/>
    <x v="38"/>
    <x v="0"/>
  </r>
  <r>
    <n v="2921"/>
    <x v="357"/>
    <x v="17"/>
    <s v="Mountain Hardwear SuperMega UL 2 Tent"/>
    <x v="11"/>
    <n v="450"/>
    <x v="0"/>
    <n v="900"/>
    <x v="8"/>
    <x v="46"/>
    <x v="0"/>
  </r>
  <r>
    <n v="2922"/>
    <x v="357"/>
    <x v="15"/>
    <s v="Kelty Acadia 6 Tent"/>
    <x v="10"/>
    <n v="249.95"/>
    <x v="8"/>
    <n v="1249.75"/>
    <x v="1"/>
    <x v="11"/>
    <x v="2"/>
  </r>
  <r>
    <n v="2923"/>
    <x v="357"/>
    <x v="8"/>
    <s v="Marmot Eclipse 2 Footprint"/>
    <x v="8"/>
    <n v="55"/>
    <x v="2"/>
    <n v="55"/>
    <x v="0"/>
    <x v="34"/>
    <x v="2"/>
  </r>
  <r>
    <n v="2924"/>
    <x v="357"/>
    <x v="2"/>
    <s v="Big Agnes Copper Spur UL3 Tent"/>
    <x v="0"/>
    <n v="499.95"/>
    <x v="8"/>
    <n v="2499.75"/>
    <x v="7"/>
    <x v="15"/>
    <x v="0"/>
  </r>
  <r>
    <n v="2925"/>
    <x v="357"/>
    <x v="15"/>
    <s v="Big Agnes Big House 4 Tent"/>
    <x v="0"/>
    <n v="299.95"/>
    <x v="1"/>
    <n v="2099.65"/>
    <x v="6"/>
    <x v="20"/>
    <x v="2"/>
  </r>
  <r>
    <n v="2926"/>
    <x v="357"/>
    <x v="13"/>
    <s v="MSR Mutha Hubba Tent"/>
    <x v="1"/>
    <n v="449.95"/>
    <x v="3"/>
    <n v="3599.6"/>
    <x v="9"/>
    <x v="17"/>
    <x v="3"/>
  </r>
  <r>
    <n v="2927"/>
    <x v="357"/>
    <x v="8"/>
    <s v="Big Agnes Big House 6 Footprint"/>
    <x v="0"/>
    <n v="55"/>
    <x v="8"/>
    <n v="275"/>
    <x v="3"/>
    <x v="16"/>
    <x v="3"/>
  </r>
  <r>
    <n v="2928"/>
    <x v="357"/>
    <x v="17"/>
    <s v="MSR Carbon Reflex 3 Footprint"/>
    <x v="1"/>
    <n v="49.95"/>
    <x v="5"/>
    <n v="499.5"/>
    <x v="3"/>
    <x v="27"/>
    <x v="0"/>
  </r>
  <r>
    <n v="2929"/>
    <x v="357"/>
    <x v="8"/>
    <s v="Big Agnes Seedhouse SL2 Footprint"/>
    <x v="0"/>
    <n v="55"/>
    <x v="8"/>
    <n v="275"/>
    <x v="1"/>
    <x v="27"/>
    <x v="0"/>
  </r>
  <r>
    <n v="2930"/>
    <x v="357"/>
    <x v="17"/>
    <s v="Big Agnes Jack Rabbit SL2 Tent"/>
    <x v="0"/>
    <n v="299.95"/>
    <x v="4"/>
    <n v="1199.8"/>
    <x v="8"/>
    <x v="48"/>
    <x v="0"/>
  </r>
  <r>
    <n v="2931"/>
    <x v="358"/>
    <x v="17"/>
    <s v="Hennessy Hammock Explorer Ultralight Asym Classic Hammock"/>
    <x v="7"/>
    <n v="259.95"/>
    <x v="8"/>
    <n v="1299.75"/>
    <x v="2"/>
    <x v="10"/>
    <x v="3"/>
  </r>
  <r>
    <n v="2932"/>
    <x v="358"/>
    <x v="18"/>
    <s v="Marmot Alpinist 2 Tent"/>
    <x v="8"/>
    <n v="599"/>
    <x v="8"/>
    <n v="2995"/>
    <x v="9"/>
    <x v="25"/>
    <x v="0"/>
  </r>
  <r>
    <n v="2933"/>
    <x v="358"/>
    <x v="10"/>
    <s v="Marmot Astral 3P Footprint"/>
    <x v="8"/>
    <n v="65"/>
    <x v="1"/>
    <n v="455"/>
    <x v="5"/>
    <x v="35"/>
    <x v="2"/>
  </r>
  <r>
    <n v="2934"/>
    <x v="358"/>
    <x v="13"/>
    <s v="Big Agnes Fly Creek UL1 Footprint"/>
    <x v="0"/>
    <n v="50"/>
    <x v="0"/>
    <n v="100"/>
    <x v="5"/>
    <x v="34"/>
    <x v="2"/>
  </r>
  <r>
    <n v="2935"/>
    <x v="358"/>
    <x v="5"/>
    <s v="Outdoor Research Aurora Bivy"/>
    <x v="12"/>
    <n v="199"/>
    <x v="9"/>
    <n v="597"/>
    <x v="9"/>
    <x v="41"/>
    <x v="3"/>
  </r>
  <r>
    <n v="2936"/>
    <x v="358"/>
    <x v="7"/>
    <s v="Exped Gemini II Footprint"/>
    <x v="5"/>
    <n v="59"/>
    <x v="0"/>
    <n v="118"/>
    <x v="8"/>
    <x v="19"/>
    <x v="3"/>
  </r>
  <r>
    <n v="2937"/>
    <x v="358"/>
    <x v="2"/>
    <s v="Mountain Hardwear Hoop Dreams 4 Shelter"/>
    <x v="11"/>
    <n v="250"/>
    <x v="6"/>
    <n v="1500"/>
    <x v="2"/>
    <x v="30"/>
    <x v="3"/>
  </r>
  <r>
    <n v="2938"/>
    <x v="358"/>
    <x v="16"/>
    <s v="MSR Cyclone Tent Stakes - 4 Pack"/>
    <x v="1"/>
    <n v="24.95"/>
    <x v="5"/>
    <n v="249.5"/>
    <x v="9"/>
    <x v="33"/>
    <x v="0"/>
  </r>
  <r>
    <n v="2939"/>
    <x v="358"/>
    <x v="2"/>
    <s v="The North Face Kings Canyon 3 Footprint"/>
    <x v="3"/>
    <n v="50"/>
    <x v="6"/>
    <n v="300"/>
    <x v="1"/>
    <x v="40"/>
    <x v="2"/>
  </r>
  <r>
    <n v="2940"/>
    <x v="358"/>
    <x v="12"/>
    <s v="Marmot Eclipse 3P Tent"/>
    <x v="8"/>
    <n v="439"/>
    <x v="2"/>
    <n v="439"/>
    <x v="8"/>
    <x v="22"/>
    <x v="3"/>
  </r>
  <r>
    <n v="2941"/>
    <x v="358"/>
    <x v="14"/>
    <s v="Mountain Hardwear Direkt 2 Tent"/>
    <x v="11"/>
    <n v="500"/>
    <x v="2"/>
    <n v="500"/>
    <x v="4"/>
    <x v="19"/>
    <x v="3"/>
  </r>
  <r>
    <n v="2942"/>
    <x v="358"/>
    <x v="12"/>
    <s v="Big Agnes Big House 4 Footprint"/>
    <x v="0"/>
    <n v="50"/>
    <x v="2"/>
    <n v="50"/>
    <x v="8"/>
    <x v="40"/>
    <x v="2"/>
  </r>
  <r>
    <n v="2943"/>
    <x v="359"/>
    <x v="18"/>
    <s v="Kelty Gunnison 2.2 Tent"/>
    <x v="10"/>
    <n v="199.95"/>
    <x v="5"/>
    <n v="1999.5"/>
    <x v="9"/>
    <x v="6"/>
    <x v="2"/>
  </r>
  <r>
    <n v="2944"/>
    <x v="359"/>
    <x v="4"/>
    <s v="Big Agnes Slater UL2+ Footprint"/>
    <x v="0"/>
    <n v="60"/>
    <x v="1"/>
    <n v="420"/>
    <x v="9"/>
    <x v="14"/>
    <x v="1"/>
  </r>
  <r>
    <n v="2945"/>
    <x v="359"/>
    <x v="10"/>
    <s v="Exped Mira III Tent"/>
    <x v="5"/>
    <n v="439"/>
    <x v="1"/>
    <n v="3073"/>
    <x v="5"/>
    <x v="9"/>
    <x v="1"/>
  </r>
  <r>
    <n v="2946"/>
    <x v="359"/>
    <x v="15"/>
    <s v="Mountain Hardwear Hoop Dreams 4 Shelter"/>
    <x v="11"/>
    <n v="250"/>
    <x v="9"/>
    <n v="750"/>
    <x v="0"/>
    <x v="15"/>
    <x v="0"/>
  </r>
  <r>
    <n v="2947"/>
    <x v="359"/>
    <x v="7"/>
    <s v="Marmot Eclipse 3P Tent"/>
    <x v="8"/>
    <n v="439"/>
    <x v="8"/>
    <n v="2195"/>
    <x v="8"/>
    <x v="4"/>
    <x v="1"/>
  </r>
  <r>
    <n v="2948"/>
    <x v="359"/>
    <x v="11"/>
    <s v="Marmot Alpinist 2 Tent"/>
    <x v="8"/>
    <n v="599"/>
    <x v="3"/>
    <n v="4792"/>
    <x v="8"/>
    <x v="7"/>
    <x v="3"/>
  </r>
  <r>
    <n v="2949"/>
    <x v="359"/>
    <x v="2"/>
    <s v="Big Agnes Slater UL1+ Tent"/>
    <x v="0"/>
    <n v="339.95"/>
    <x v="1"/>
    <n v="2379.65"/>
    <x v="2"/>
    <x v="7"/>
    <x v="3"/>
  </r>
  <r>
    <n v="2950"/>
    <x v="359"/>
    <x v="8"/>
    <s v="Big Agnes Big House 6 Vestibule"/>
    <x v="0"/>
    <n v="109.95"/>
    <x v="7"/>
    <n v="989.55000000000007"/>
    <x v="9"/>
    <x v="11"/>
    <x v="2"/>
  </r>
  <r>
    <n v="2951"/>
    <x v="359"/>
    <x v="18"/>
    <s v="Big Agnes Three Forks Shelter"/>
    <x v="0"/>
    <n v="189.95"/>
    <x v="0"/>
    <n v="379.9"/>
    <x v="5"/>
    <x v="38"/>
    <x v="0"/>
  </r>
  <r>
    <n v="2952"/>
    <x v="359"/>
    <x v="13"/>
    <s v="Kelty Gunnison 3.2 Tent"/>
    <x v="10"/>
    <n v="249.95"/>
    <x v="8"/>
    <n v="1249.75"/>
    <x v="1"/>
    <x v="5"/>
    <x v="3"/>
  </r>
  <r>
    <n v="2953"/>
    <x v="360"/>
    <x v="10"/>
    <s v="Big Agnes Fly Creek UL4 Tent"/>
    <x v="0"/>
    <n v="499.95"/>
    <x v="7"/>
    <n v="4499.55"/>
    <x v="2"/>
    <x v="18"/>
    <x v="1"/>
  </r>
  <r>
    <n v="2954"/>
    <x v="360"/>
    <x v="11"/>
    <s v="Big Agnes Scout UL2 Footprint"/>
    <x v="0"/>
    <n v="60"/>
    <x v="0"/>
    <n v="120"/>
    <x v="3"/>
    <x v="18"/>
    <x v="1"/>
  </r>
  <r>
    <n v="2955"/>
    <x v="360"/>
    <x v="18"/>
    <s v="Mountain Hardwear Trango 3.1 Tent"/>
    <x v="11"/>
    <n v="700"/>
    <x v="3"/>
    <n v="5600"/>
    <x v="6"/>
    <x v="36"/>
    <x v="2"/>
  </r>
  <r>
    <n v="2956"/>
    <x v="360"/>
    <x v="4"/>
    <s v="Big Agnes Jack Rabbit SL1 Tent"/>
    <x v="0"/>
    <n v="279.95"/>
    <x v="8"/>
    <n v="1399.75"/>
    <x v="2"/>
    <x v="27"/>
    <x v="0"/>
  </r>
  <r>
    <n v="2957"/>
    <x v="360"/>
    <x v="3"/>
    <s v="Big Agnes Jack Rabbit SL2 Footprint"/>
    <x v="0"/>
    <n v="50"/>
    <x v="2"/>
    <n v="50"/>
    <x v="2"/>
    <x v="40"/>
    <x v="2"/>
  </r>
  <r>
    <n v="2958"/>
    <x v="360"/>
    <x v="4"/>
    <s v="Big Agnes Fly Creek 2 UL Footprint"/>
    <x v="0"/>
    <n v="60"/>
    <x v="5"/>
    <n v="600"/>
    <x v="8"/>
    <x v="6"/>
    <x v="2"/>
  </r>
  <r>
    <n v="2959"/>
    <x v="360"/>
    <x v="14"/>
    <s v="Mountain Hardwear SuperMega UL 2 Footprint"/>
    <x v="11"/>
    <n v="55"/>
    <x v="1"/>
    <n v="385"/>
    <x v="0"/>
    <x v="19"/>
    <x v="3"/>
  </r>
  <r>
    <n v="2960"/>
    <x v="361"/>
    <x v="9"/>
    <s v="Sierra Designs Mojo 2 Tent"/>
    <x v="2"/>
    <n v="399.95"/>
    <x v="3"/>
    <n v="3199.6"/>
    <x v="2"/>
    <x v="9"/>
    <x v="1"/>
  </r>
  <r>
    <n v="2961"/>
    <x v="361"/>
    <x v="3"/>
    <s v="MSR Twing Shelter"/>
    <x v="1"/>
    <n v="299.95"/>
    <x v="0"/>
    <n v="599.9"/>
    <x v="9"/>
    <x v="39"/>
    <x v="2"/>
  </r>
  <r>
    <n v="2962"/>
    <x v="361"/>
    <x v="7"/>
    <s v="Big Agnes Seedhouse SL2 Tent"/>
    <x v="0"/>
    <n v="339.95"/>
    <x v="0"/>
    <n v="679.9"/>
    <x v="3"/>
    <x v="26"/>
    <x v="0"/>
  </r>
  <r>
    <n v="2963"/>
    <x v="361"/>
    <x v="12"/>
    <s v="Exped Ergo Hammock Combi"/>
    <x v="5"/>
    <n v="379"/>
    <x v="0"/>
    <n v="758"/>
    <x v="7"/>
    <x v="2"/>
    <x v="0"/>
  </r>
  <r>
    <n v="2964"/>
    <x v="361"/>
    <x v="13"/>
    <s v="Kelty Gunnison 1.2 Tent"/>
    <x v="10"/>
    <n v="179.95"/>
    <x v="5"/>
    <n v="1799.5"/>
    <x v="8"/>
    <x v="8"/>
    <x v="1"/>
  </r>
  <r>
    <n v="2965"/>
    <x v="361"/>
    <x v="5"/>
    <s v="Big Agnes Flying Diamond 8 Footprint"/>
    <x v="0"/>
    <n v="75"/>
    <x v="8"/>
    <n v="375"/>
    <x v="4"/>
    <x v="9"/>
    <x v="1"/>
  </r>
  <r>
    <n v="2966"/>
    <x v="361"/>
    <x v="1"/>
    <s v="Marmot Limestone 4P Footprint"/>
    <x v="8"/>
    <n v="50"/>
    <x v="8"/>
    <n v="250"/>
    <x v="8"/>
    <x v="44"/>
    <x v="0"/>
  </r>
  <r>
    <n v="2967"/>
    <x v="361"/>
    <x v="16"/>
    <s v="Big Agnes Jack Rabbit SL2 Tent"/>
    <x v="0"/>
    <n v="299.95"/>
    <x v="7"/>
    <n v="2699.5499999999997"/>
    <x v="0"/>
    <x v="10"/>
    <x v="3"/>
  </r>
  <r>
    <n v="2968"/>
    <x v="361"/>
    <x v="7"/>
    <s v="Outdoor Research Highland Bivy Sack"/>
    <x v="12"/>
    <n v="159"/>
    <x v="6"/>
    <n v="954"/>
    <x v="6"/>
    <x v="26"/>
    <x v="0"/>
  </r>
  <r>
    <n v="2969"/>
    <x v="361"/>
    <x v="15"/>
    <s v="Marmot Aura 2P Footprint"/>
    <x v="8"/>
    <n v="55"/>
    <x v="0"/>
    <n v="110"/>
    <x v="4"/>
    <x v="47"/>
    <x v="1"/>
  </r>
  <r>
    <n v="2970"/>
    <x v="361"/>
    <x v="11"/>
    <s v="Marmot Limelight 2P Tent"/>
    <x v="8"/>
    <n v="219"/>
    <x v="8"/>
    <n v="1095"/>
    <x v="8"/>
    <x v="18"/>
    <x v="1"/>
  </r>
  <r>
    <n v="2971"/>
    <x v="361"/>
    <x v="11"/>
    <s v="Big Agnes Jack Rabbit SL1 Footprint"/>
    <x v="0"/>
    <n v="40"/>
    <x v="7"/>
    <n v="360"/>
    <x v="3"/>
    <x v="18"/>
    <x v="1"/>
  </r>
  <r>
    <n v="2972"/>
    <x v="361"/>
    <x v="4"/>
    <s v="MSR Backcountry Barn Footprint"/>
    <x v="1"/>
    <n v="79.95"/>
    <x v="0"/>
    <n v="159.9"/>
    <x v="7"/>
    <x v="13"/>
    <x v="2"/>
  </r>
  <r>
    <n v="2973"/>
    <x v="362"/>
    <x v="8"/>
    <s v="Exped Gemini II Footprint"/>
    <x v="5"/>
    <n v="59"/>
    <x v="8"/>
    <n v="295"/>
    <x v="3"/>
    <x v="14"/>
    <x v="1"/>
  </r>
  <r>
    <n v="2974"/>
    <x v="362"/>
    <x v="5"/>
    <s v="Big Agnes Fly Creek UL4 Footprint"/>
    <x v="0"/>
    <n v="80"/>
    <x v="0"/>
    <n v="160"/>
    <x v="7"/>
    <x v="24"/>
    <x v="3"/>
  </r>
  <r>
    <n v="2975"/>
    <x v="362"/>
    <x v="11"/>
    <s v="NEMO Espri LE 3P Footprint"/>
    <x v="6"/>
    <n v="39.950000000000003"/>
    <x v="8"/>
    <n v="199.75"/>
    <x v="1"/>
    <x v="10"/>
    <x v="3"/>
  </r>
  <r>
    <n v="2976"/>
    <x v="362"/>
    <x v="10"/>
    <s v="The North Face Kings Canyon 2 Tent"/>
    <x v="3"/>
    <n v="329"/>
    <x v="7"/>
    <n v="2961"/>
    <x v="5"/>
    <x v="9"/>
    <x v="1"/>
  </r>
  <r>
    <n v="2977"/>
    <x v="362"/>
    <x v="6"/>
    <s v="Marmot Alpinist 2 Tent"/>
    <x v="8"/>
    <n v="599"/>
    <x v="0"/>
    <n v="1198"/>
    <x v="6"/>
    <x v="43"/>
    <x v="0"/>
  </r>
  <r>
    <n v="2978"/>
    <x v="362"/>
    <x v="12"/>
    <s v="Marmot Limelight 2P Tent"/>
    <x v="8"/>
    <n v="219"/>
    <x v="5"/>
    <n v="2190"/>
    <x v="5"/>
    <x v="45"/>
    <x v="3"/>
  </r>
  <r>
    <n v="2979"/>
    <x v="362"/>
    <x v="1"/>
    <s v="NEMO Obi 1P Footprint"/>
    <x v="6"/>
    <n v="44.95"/>
    <x v="1"/>
    <n v="314.65000000000003"/>
    <x v="0"/>
    <x v="34"/>
    <x v="2"/>
  </r>
  <r>
    <n v="2980"/>
    <x v="362"/>
    <x v="13"/>
    <s v="Mountain Hardwear Trango 2 Footprint"/>
    <x v="11"/>
    <n v="75"/>
    <x v="4"/>
    <n v="300"/>
    <x v="2"/>
    <x v="38"/>
    <x v="0"/>
  </r>
  <r>
    <n v="2981"/>
    <x v="362"/>
    <x v="13"/>
    <s v="Outdoor Research Highland Bivy Sack"/>
    <x v="12"/>
    <n v="159"/>
    <x v="1"/>
    <n v="1113"/>
    <x v="1"/>
    <x v="0"/>
    <x v="0"/>
  </r>
  <r>
    <n v="2982"/>
    <x v="363"/>
    <x v="7"/>
    <s v="MSR Fury 2 Footprint"/>
    <x v="1"/>
    <n v="39.950000000000003"/>
    <x v="2"/>
    <n v="39.950000000000003"/>
    <x v="7"/>
    <x v="4"/>
    <x v="1"/>
  </r>
  <r>
    <n v="2983"/>
    <x v="363"/>
    <x v="13"/>
    <s v="Hennessy Hammock Hyperlight Asym Zip Hammock"/>
    <x v="7"/>
    <n v="259.95"/>
    <x v="7"/>
    <n v="2339.5499999999997"/>
    <x v="7"/>
    <x v="27"/>
    <x v="0"/>
  </r>
  <r>
    <n v="2984"/>
    <x v="363"/>
    <x v="0"/>
    <s v="Marmot Astral 3P Footprint"/>
    <x v="8"/>
    <n v="65"/>
    <x v="5"/>
    <n v="650"/>
    <x v="9"/>
    <x v="44"/>
    <x v="0"/>
  </r>
  <r>
    <n v="2985"/>
    <x v="363"/>
    <x v="5"/>
    <s v="Kelty Noah's Tarp - 9' x 9'"/>
    <x v="10"/>
    <n v="59.95"/>
    <x v="1"/>
    <n v="419.65000000000003"/>
    <x v="7"/>
    <x v="18"/>
    <x v="1"/>
  </r>
  <r>
    <n v="2986"/>
    <x v="363"/>
    <x v="4"/>
    <s v="Big Agnes Wyoming Trail 4 Footprint"/>
    <x v="0"/>
    <n v="70"/>
    <x v="0"/>
    <n v="140"/>
    <x v="8"/>
    <x v="6"/>
    <x v="2"/>
  </r>
  <r>
    <n v="2987"/>
    <x v="363"/>
    <x v="1"/>
    <s v="Exped Ergo Hammock Combi"/>
    <x v="5"/>
    <n v="379"/>
    <x v="5"/>
    <n v="3790"/>
    <x v="6"/>
    <x v="9"/>
    <x v="1"/>
  </r>
  <r>
    <n v="2988"/>
    <x v="363"/>
    <x v="5"/>
    <s v="Mountain Hardwear Drifter 3 DP Tent"/>
    <x v="11"/>
    <n v="285"/>
    <x v="8"/>
    <n v="1425"/>
    <x v="5"/>
    <x v="11"/>
    <x v="2"/>
  </r>
  <r>
    <n v="2989"/>
    <x v="364"/>
    <x v="12"/>
    <s v="MSR Carbon Reflex 2 Footprint"/>
    <x v="1"/>
    <n v="39.950000000000003"/>
    <x v="1"/>
    <n v="279.65000000000003"/>
    <x v="8"/>
    <x v="36"/>
    <x v="2"/>
  </r>
  <r>
    <n v="2990"/>
    <x v="364"/>
    <x v="13"/>
    <s v="MSR Nook 2 Tent"/>
    <x v="1"/>
    <n v="399.95"/>
    <x v="6"/>
    <n v="2399.6999999999998"/>
    <x v="7"/>
    <x v="34"/>
    <x v="2"/>
  </r>
  <r>
    <n v="2991"/>
    <x v="364"/>
    <x v="1"/>
    <s v="Mountain Hardwear Trango 2 Tent"/>
    <x v="11"/>
    <n v="590"/>
    <x v="6"/>
    <n v="3540"/>
    <x v="4"/>
    <x v="2"/>
    <x v="0"/>
  </r>
  <r>
    <n v="2992"/>
    <x v="364"/>
    <x v="7"/>
    <s v="Big Agnes Wyoming Trail 2 Camp Footprint"/>
    <x v="0"/>
    <n v="50"/>
    <x v="7"/>
    <n v="450"/>
    <x v="2"/>
    <x v="23"/>
    <x v="1"/>
  </r>
  <r>
    <n v="2993"/>
    <x v="364"/>
    <x v="1"/>
    <s v="Marmot Astral 2P Tent"/>
    <x v="8"/>
    <n v="389"/>
    <x v="9"/>
    <n v="1167"/>
    <x v="7"/>
    <x v="19"/>
    <x v="3"/>
  </r>
  <r>
    <n v="2994"/>
    <x v="364"/>
    <x v="14"/>
    <s v="Marmot Pulsar 2 Footprint"/>
    <x v="8"/>
    <n v="55"/>
    <x v="3"/>
    <n v="440"/>
    <x v="1"/>
    <x v="1"/>
    <x v="1"/>
  </r>
  <r>
    <n v="2995"/>
    <x v="364"/>
    <x v="1"/>
    <s v="Marmot Eclipse 3P Tent"/>
    <x v="8"/>
    <n v="439"/>
    <x v="7"/>
    <n v="3951"/>
    <x v="9"/>
    <x v="19"/>
    <x v="3"/>
  </r>
  <r>
    <n v="2996"/>
    <x v="364"/>
    <x v="11"/>
    <s v="MSR Cyclone Tent Stakes - 4 Pack"/>
    <x v="1"/>
    <n v="24.95"/>
    <x v="0"/>
    <n v="49.9"/>
    <x v="8"/>
    <x v="20"/>
    <x v="2"/>
  </r>
  <r>
    <n v="2997"/>
    <x v="364"/>
    <x v="14"/>
    <s v="NEMO Espri LE 2P Footprint"/>
    <x v="6"/>
    <n v="34.950000000000003"/>
    <x v="7"/>
    <n v="314.55"/>
    <x v="3"/>
    <x v="37"/>
    <x v="2"/>
  </r>
  <r>
    <n v="2998"/>
    <x v="364"/>
    <x v="10"/>
    <s v="MSR Cyclone Tent Stakes - 4 Pack"/>
    <x v="1"/>
    <n v="24.95"/>
    <x v="3"/>
    <n v="199.6"/>
    <x v="0"/>
    <x v="15"/>
    <x v="0"/>
  </r>
  <r>
    <n v="2999"/>
    <x v="364"/>
    <x v="10"/>
    <s v="Mountain Hardwear Trango 2 Tent"/>
    <x v="11"/>
    <n v="590"/>
    <x v="2"/>
    <n v="590"/>
    <x v="9"/>
    <x v="19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s v="Massachusetts"/>
    <x v="0"/>
  </r>
  <r>
    <n v="2"/>
    <d v="2012-04-20T09:40:32"/>
    <s v="Meijer"/>
    <s v="MSR Mini Ground Hog Stake"/>
    <s v="MSR"/>
    <n v="2.95"/>
    <n v="7"/>
    <n v="20.650000000000002"/>
    <s v="Goldthwaite, Messaye"/>
    <s v="Missouri"/>
    <x v="1"/>
  </r>
  <r>
    <n v="3"/>
    <d v="2012-04-20T09:40:32"/>
    <s v="Redding Sports"/>
    <s v="Sierra Designs Mojo 3 Footprint"/>
    <s v="Sierra Designs"/>
    <n v="59.95"/>
    <n v="2"/>
    <n v="119.9"/>
    <s v="Bailey, Jennifer"/>
    <s v="Maine"/>
    <x v="0"/>
  </r>
  <r>
    <n v="4"/>
    <d v="2012-04-20T09:40:32"/>
    <s v="CampBound"/>
    <s v="The North Face Mountain Manor 6 Footprint"/>
    <s v="The North Face"/>
    <n v="60"/>
    <n v="1"/>
    <n v="60"/>
    <s v="Gomez, Melissa"/>
    <s v="Colorado"/>
    <x v="2"/>
  </r>
  <r>
    <n v="5"/>
    <d v="2012-04-20T09:40:32"/>
    <s v="Meijer"/>
    <s v="Big Agnes Jack Rabbit SL4 Footprint"/>
    <s v="Big Agnes"/>
    <n v="70"/>
    <n v="8"/>
    <n v="560"/>
    <s v="Lopez, Dennis"/>
    <s v="Iowa"/>
    <x v="1"/>
  </r>
  <r>
    <n v="6"/>
    <d v="2012-04-20T09:40:32"/>
    <s v="Moosejaw"/>
    <s v="MSR Mutha Hubba Footprint"/>
    <s v="MSR"/>
    <n v="49.95"/>
    <n v="2"/>
    <n v="99.9"/>
    <s v="Goldthwaite, Messaye"/>
    <s v="Oklahoma"/>
    <x v="3"/>
  </r>
  <r>
    <n v="7"/>
    <d v="2012-04-20T09:40:32"/>
    <s v="Overtons"/>
    <s v="Eureka Copper Canyon 5 Tent + Screen Room"/>
    <s v="Eureka"/>
    <n v="399"/>
    <n v="2"/>
    <n v="798"/>
    <s v="Goldthwaite, Messaye"/>
    <s v="Nevada"/>
    <x v="2"/>
  </r>
  <r>
    <n v="8"/>
    <d v="2012-04-20T09:40:32"/>
    <s v="Target"/>
    <s v="MSR Mutha Hubba Tent"/>
    <s v="MSR"/>
    <n v="449.95"/>
    <n v="4"/>
    <n v="1799.8"/>
    <s v="Brown, Scott"/>
    <s v="Kentucky"/>
    <x v="3"/>
  </r>
  <r>
    <n v="9"/>
    <d v="2012-04-20T09:40:32"/>
    <s v="Austin Kayak"/>
    <s v="Big Agnes Fly Creek UL3 Footprint"/>
    <s v="Big Agnes"/>
    <n v="70"/>
    <n v="4"/>
    <n v="280"/>
    <s v="Brown, Ruth"/>
    <s v="Wisconsin"/>
    <x v="1"/>
  </r>
  <r>
    <n v="10"/>
    <d v="2012-04-20T09:40:32"/>
    <s v="Gander Mountain"/>
    <s v="Big Agnes Slater UL1+ Tent"/>
    <s v="Big Agnes"/>
    <n v="339.95"/>
    <n v="10"/>
    <n v="3399.5"/>
    <s v="Berger, Sunanna"/>
    <s v="Illinois"/>
    <x v="1"/>
  </r>
  <r>
    <n v="11"/>
    <d v="2012-04-20T09:40:32"/>
    <s v="The Gear Co-op"/>
    <s v="Exped Gemini II Footprint"/>
    <s v="Exped"/>
    <n v="59"/>
    <n v="7"/>
    <n v="413"/>
    <s v="Brown, Ruth"/>
    <s v="Mississippi"/>
    <x v="3"/>
  </r>
  <r>
    <n v="12"/>
    <d v="2012-04-21T09:40:32"/>
    <s v="Austin Kayak"/>
    <s v="NEMO Losi 3 Pawprint Tent Liner"/>
    <s v="NEMO"/>
    <n v="49.95"/>
    <n v="7"/>
    <n v="349.65000000000003"/>
    <s v="Gomez, Melissa"/>
    <s v="Montana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s v="Indiana"/>
    <x v="1"/>
  </r>
  <r>
    <n v="14"/>
    <d v="2012-04-21T09:40:32"/>
    <s v="The Gear Co-op"/>
    <s v="Marmot Eclipse 2 Footprint"/>
    <s v="Marmot"/>
    <n v="55"/>
    <n v="1"/>
    <n v="55"/>
    <s v="Berger, Sunanna"/>
    <s v="New Mexico"/>
    <x v="2"/>
  </r>
  <r>
    <n v="15"/>
    <d v="2012-04-21T09:40:32"/>
    <s v="Paragon"/>
    <s v="Big Agnes Big House 4 Vestibule"/>
    <s v="Big Agnes"/>
    <n v="99.95"/>
    <n v="2"/>
    <n v="199.9"/>
    <s v="Brown, Ruth"/>
    <s v="Oklahoma"/>
    <x v="3"/>
  </r>
  <r>
    <n v="16"/>
    <d v="2012-04-21T09:40:32"/>
    <s v="Redding Sports"/>
    <s v="Marmot Firefly 2P Tent"/>
    <s v="Marmot"/>
    <n v="319"/>
    <n v="10"/>
    <n v="3190"/>
    <s v="Lopez, Dennis"/>
    <s v="Oklahoma"/>
    <x v="3"/>
  </r>
  <r>
    <n v="17"/>
    <d v="2012-04-21T09:40:32"/>
    <s v="CampBound"/>
    <s v="The North Face Tadpole 23 Footprint"/>
    <s v="The North Face"/>
    <n v="40"/>
    <n v="7"/>
    <n v="280"/>
    <s v="Foster, Nathan"/>
    <s v="South Dakota"/>
    <x v="1"/>
  </r>
  <r>
    <n v="18"/>
    <d v="2012-04-21T09:40:32"/>
    <s v="Target"/>
    <s v="Big Agnes Wyoming Trail 4 Footprint"/>
    <s v="Big Agnes"/>
    <n v="70"/>
    <n v="1"/>
    <n v="70"/>
    <s v="Goff, Michael"/>
    <s v="Vermont"/>
    <x v="0"/>
  </r>
  <r>
    <n v="19"/>
    <d v="2012-04-21T09:40:32"/>
    <s v="Hayneedle"/>
    <s v="The North Face Mountain 25 Footprint"/>
    <s v="The North Face"/>
    <n v="50"/>
    <n v="10"/>
    <n v="500"/>
    <s v="Goldthwaite, Messaye"/>
    <s v="Illinois"/>
    <x v="1"/>
  </r>
  <r>
    <n v="20"/>
    <d v="2012-04-21T09:40:32"/>
    <s v="The Gear Co-op"/>
    <s v="Big Agnes Seedhouse SL1 Footprint"/>
    <s v="Big Agnes"/>
    <n v="45"/>
    <n v="4"/>
    <n v="180"/>
    <s v="Goldthwaite, Messaye"/>
    <s v="Nevada"/>
    <x v="2"/>
  </r>
  <r>
    <n v="21"/>
    <d v="2012-04-21T09:40:32"/>
    <s v="Hayneedle"/>
    <s v="Big Agnes Fly Creek 2 UL Footprint"/>
    <s v="Big Agnes"/>
    <n v="60"/>
    <n v="9"/>
    <n v="540"/>
    <s v="Goldthwaite, Messaye"/>
    <s v="Nevada"/>
    <x v="2"/>
  </r>
  <r>
    <n v="22"/>
    <d v="2012-04-22T09:40:32"/>
    <s v="Meijer"/>
    <s v="Big Agnes Wyoming Trail 2 Camp Footprint"/>
    <s v="Big Agnes"/>
    <n v="50"/>
    <n v="10"/>
    <n v="500"/>
    <s v="Brown, Ruth"/>
    <s v="Kentucky"/>
    <x v="3"/>
  </r>
  <r>
    <n v="23"/>
    <d v="2012-04-22T09:40:32"/>
    <s v="Moosejaw"/>
    <s v="Easton Mountain Products Rimrock 3 Tent"/>
    <s v="Easton Mountain Products"/>
    <n v="329"/>
    <n v="7"/>
    <n v="2303"/>
    <s v="Foster, Nathan"/>
    <s v="Illinois"/>
    <x v="1"/>
  </r>
  <r>
    <n v="24"/>
    <d v="2012-04-22T09:40:32"/>
    <s v="Hayneedle"/>
    <s v="MSR Backcountry Barn Tent"/>
    <s v="MSR"/>
    <n v="849.95"/>
    <n v="9"/>
    <n v="7649.55"/>
    <s v="Brown, Ruth"/>
    <s v="Florida"/>
    <x v="3"/>
  </r>
  <r>
    <n v="25"/>
    <d v="2012-04-22T09:40:32"/>
    <s v="Cabela's_x0009_"/>
    <s v="Marmot Eclipse 3P Tent"/>
    <s v="Marmot"/>
    <n v="439"/>
    <n v="2"/>
    <n v="878"/>
    <s v="Goff, Michael"/>
    <s v="Kentucky"/>
    <x v="3"/>
  </r>
  <r>
    <n v="26"/>
    <d v="2012-04-22T09:40:32"/>
    <s v="REI"/>
    <s v="Big Agnes Seedhouse SL3 Tent"/>
    <s v="Big Agnes"/>
    <n v="399.95"/>
    <n v="2"/>
    <n v="799.9"/>
    <s v="Goff, Michael"/>
    <s v="Louisiana"/>
    <x v="3"/>
  </r>
  <r>
    <n v="27"/>
    <d v="2012-04-22T09:40:32"/>
    <s v="REI"/>
    <s v="Easton Mountain Products Kilo 2P Tent"/>
    <s v="Easton Mountain Products"/>
    <n v="399"/>
    <n v="9"/>
    <n v="3591"/>
    <s v="Goldthwaite, Messaye"/>
    <s v="Kansas"/>
    <x v="1"/>
  </r>
  <r>
    <n v="28"/>
    <d v="2012-04-22T09:40:32"/>
    <s v="Target"/>
    <s v="Big Agnes Slater UL2+ Footprint"/>
    <s v="Big Agnes"/>
    <n v="60"/>
    <n v="7"/>
    <n v="420"/>
    <s v="Gomez, Melissa"/>
    <s v="Georgia"/>
    <x v="3"/>
  </r>
  <r>
    <n v="29"/>
    <d v="2012-04-22T09:40:32"/>
    <s v="Walmart"/>
    <s v="Big Agnes Copper Spur UL3 Tent"/>
    <s v="Big Agnes"/>
    <n v="499.95"/>
    <n v="5"/>
    <n v="2499.75"/>
    <s v="Brown, Ruth"/>
    <s v="Arizona"/>
    <x v="2"/>
  </r>
  <r>
    <n v="30"/>
    <d v="2012-04-22T09:40:32"/>
    <s v="Travel Country"/>
    <s v="MSR E-Wing Shelter"/>
    <s v="MSR"/>
    <n v="169.95"/>
    <n v="2"/>
    <n v="339.9"/>
    <s v="Beyene, Sharon"/>
    <s v="Colorado"/>
    <x v="2"/>
  </r>
  <r>
    <n v="31"/>
    <d v="2012-04-22T09:40:32"/>
    <s v="Moosejaw"/>
    <s v="Kelty Gunnison 1.2 Footprint"/>
    <s v="Kelty"/>
    <n v="34.950000000000003"/>
    <n v="6"/>
    <n v="209.70000000000002"/>
    <s v="Berger, Sunanna"/>
    <s v="Tennessee"/>
    <x v="3"/>
  </r>
  <r>
    <n v="32"/>
    <d v="2012-04-22T09:40:32"/>
    <s v="Redding Sports"/>
    <s v="Big Agnes Flying Diamond 4 Tent"/>
    <s v="Big Agnes"/>
    <n v="439.95"/>
    <n v="6"/>
    <n v="2639.7"/>
    <s v="Brown, Ruth"/>
    <s v="Arkansas"/>
    <x v="3"/>
  </r>
  <r>
    <n v="33"/>
    <d v="2012-04-23T09:40:32"/>
    <s v="Moosejaw"/>
    <s v="The North Face Mica FL 2 Tent"/>
    <s v="The North Face"/>
    <n v="379"/>
    <n v="5"/>
    <n v="1895"/>
    <s v="Bailey, Jennifer"/>
    <s v="North Dakota"/>
    <x v="1"/>
  </r>
  <r>
    <n v="34"/>
    <d v="2012-04-23T09:40:32"/>
    <s v="Backcountry Gear"/>
    <s v="Marmot Earlylight 2P Tent"/>
    <s v="Marmot"/>
    <n v="229"/>
    <n v="8"/>
    <n v="1832"/>
    <s v="Brown, Ruth"/>
    <s v="Texas"/>
    <x v="3"/>
  </r>
  <r>
    <n v="35"/>
    <d v="2012-04-23T09:40:32"/>
    <s v="Cabela's_x0009_"/>
    <s v="Eureka Copper Canyon 5 Tent + Screen Room"/>
    <s v="Eureka"/>
    <n v="399"/>
    <n v="8"/>
    <n v="3192"/>
    <s v="Goldthwaite, Messaye"/>
    <s v="New Jersey"/>
    <x v="0"/>
  </r>
  <r>
    <n v="36"/>
    <d v="2012-04-23T09:40:32"/>
    <s v="Cabela's_x0009_"/>
    <s v="Big Agnes Three Forks Shelter Wall"/>
    <s v="Big Agnes"/>
    <n v="24.95"/>
    <n v="7"/>
    <n v="174.65"/>
    <s v="Brown, Scott"/>
    <s v="Maryland"/>
    <x v="0"/>
  </r>
  <r>
    <n v="37"/>
    <d v="2012-04-23T09:40:32"/>
    <s v="Hayneedle"/>
    <s v="Mountain Hardwear SuperMega UL 1 Footprint"/>
    <s v="Mountain Hardwear"/>
    <n v="45"/>
    <n v="8"/>
    <n v="360"/>
    <s v="Berger, Sunanna"/>
    <s v="Tennessee"/>
    <x v="3"/>
  </r>
  <r>
    <n v="38"/>
    <d v="2012-04-23T09:40:32"/>
    <s v="Walmart"/>
    <s v="Big Agnes Lone Spring 2 Footprint"/>
    <s v="Big Agnes"/>
    <n v="35"/>
    <n v="8"/>
    <n v="280"/>
    <s v="Beyene, Sharon"/>
    <s v="Florida"/>
    <x v="3"/>
  </r>
  <r>
    <n v="39"/>
    <d v="2012-04-23T09:40:32"/>
    <s v="Moosejaw"/>
    <s v="NEMO Frontier 3P Tent"/>
    <s v="NEMO"/>
    <n v="429.95"/>
    <n v="4"/>
    <n v="1719.8"/>
    <s v="Brown, Scott"/>
    <s v="Michigan"/>
    <x v="0"/>
  </r>
  <r>
    <n v="40"/>
    <d v="2012-04-23T09:40:32"/>
    <s v="Backcountry Gear"/>
    <s v="Kelty Gunnison 3.2 Tent"/>
    <s v="Kelty"/>
    <n v="249.95"/>
    <n v="3"/>
    <n v="749.84999999999991"/>
    <s v="Goff, Michael"/>
    <s v="Nebraska"/>
    <x v="1"/>
  </r>
  <r>
    <n v="41"/>
    <d v="2012-04-24T09:40:32"/>
    <s v="The Gear Co-op"/>
    <s v="Marmot Limelight 2P Tent"/>
    <s v="Marmot"/>
    <n v="219"/>
    <n v="10"/>
    <n v="2190"/>
    <s v="Brown, Ruth"/>
    <s v="Maryland"/>
    <x v="0"/>
  </r>
  <r>
    <n v="42"/>
    <d v="2012-04-24T09:40:32"/>
    <s v="Backcountry Edge"/>
    <s v="Big Agnes Copper Spur 2 Footprint"/>
    <s v="Big Agnes"/>
    <n v="60"/>
    <n v="8"/>
    <n v="480"/>
    <s v="Lopez, Dennis"/>
    <s v="Virginia"/>
    <x v="3"/>
  </r>
  <r>
    <n v="43"/>
    <d v="2012-04-24T09:40:32"/>
    <s v="Outside Outfitters"/>
    <s v="Big Agnes Slater UL2+ Tent"/>
    <s v="Big Agnes"/>
    <n v="389.95"/>
    <n v="3"/>
    <n v="1169.8499999999999"/>
    <s v="Berger, Sunanna"/>
    <s v="Oklahoma"/>
    <x v="3"/>
  </r>
  <r>
    <n v="44"/>
    <d v="2012-04-24T09:40:32"/>
    <s v="Hayneedle"/>
    <s v="Big Agnes Three Forks Shelter"/>
    <s v="Big Agnes"/>
    <n v="189.95"/>
    <n v="1"/>
    <n v="189.95"/>
    <s v="Brown, Scott"/>
    <s v="Alabama"/>
    <x v="3"/>
  </r>
  <r>
    <n v="45"/>
    <d v="2012-04-25T09:40:32"/>
    <s v="Moosejaw"/>
    <s v="Kelty Salida 2 Footprint"/>
    <s v="Kelty"/>
    <n v="34.950000000000003"/>
    <n v="1"/>
    <n v="34.950000000000003"/>
    <s v="Lopez, Dennis"/>
    <s v="Minnesota"/>
    <x v="1"/>
  </r>
  <r>
    <n v="46"/>
    <d v="2012-04-25T09:40:32"/>
    <s v="Target"/>
    <s v="Sierra Designs Mojo 2 Tent"/>
    <s v="Sierra Designs"/>
    <n v="399.95"/>
    <n v="7"/>
    <n v="2799.65"/>
    <s v="Beyene, Sharon"/>
    <s v="South Dakota"/>
    <x v="1"/>
  </r>
  <r>
    <n v="47"/>
    <d v="2012-04-25T09:40:32"/>
    <s v="Moosejaw"/>
    <s v="NEMO Losi 3 Pawprint Tent Liner"/>
    <s v="NEMO"/>
    <n v="49.95"/>
    <n v="2"/>
    <n v="99.9"/>
    <s v="Gomez, Melissa"/>
    <s v="Kentucky"/>
    <x v="3"/>
  </r>
  <r>
    <n v="48"/>
    <d v="2012-04-25T09:40:32"/>
    <s v="Austin Kayak"/>
    <s v="Big Agnes Copper Spur UL1 Tent"/>
    <s v="Big Agnes"/>
    <n v="349.95"/>
    <n v="8"/>
    <n v="2799.6"/>
    <s v="Bailey, Jennifer"/>
    <s v="Nevada"/>
    <x v="2"/>
  </r>
  <r>
    <n v="49"/>
    <d v="2012-04-25T09:40:32"/>
    <s v="Overtons"/>
    <s v="MSR Backcountry Barn Tent"/>
    <s v="MSR"/>
    <n v="849.95"/>
    <n v="6"/>
    <n v="5099.7000000000007"/>
    <s v="Brown, Ruth"/>
    <s v="Arkansas"/>
    <x v="3"/>
  </r>
  <r>
    <n v="50"/>
    <d v="2012-04-25T09:40:32"/>
    <s v="Overtons"/>
    <s v="Mountain Hardwear Skyledge 3 DP Tent"/>
    <s v="Mountain Hardwear"/>
    <n v="550"/>
    <n v="10"/>
    <n v="5500"/>
    <s v="Bailey, Jennifer"/>
    <s v="Minnesota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s v="North Dakota"/>
    <x v="1"/>
  </r>
  <r>
    <n v="52"/>
    <d v="2012-04-25T09:40:32"/>
    <s v="Austin Kayak"/>
    <s v="Sierra Designs Mojo 3 Tent"/>
    <s v="Sierra Designs"/>
    <n v="499.95"/>
    <n v="1"/>
    <n v="499.95"/>
    <s v="Lopez, Dennis"/>
    <s v="Ohio"/>
    <x v="0"/>
  </r>
  <r>
    <n v="53"/>
    <d v="2012-04-26T09:40:32"/>
    <s v="Target"/>
    <s v="NEMO Obi 1P Tent"/>
    <s v="NEMO"/>
    <n v="349.95"/>
    <n v="5"/>
    <n v="1749.75"/>
    <s v="Gomez, Melissa"/>
    <s v="Alabama"/>
    <x v="3"/>
  </r>
  <r>
    <n v="54"/>
    <d v="2012-04-26T09:40:32"/>
    <s v="Travel Country"/>
    <s v="Mountain Hardwear EV 2 Tent Footprint"/>
    <s v="Mountain Hardwear"/>
    <n v="55"/>
    <n v="9"/>
    <n v="495"/>
    <s v="Goldthwaite, Messaye"/>
    <s v="Montana"/>
    <x v="2"/>
  </r>
  <r>
    <n v="55"/>
    <d v="2012-04-26T09:40:32"/>
    <s v="Hayneedle"/>
    <s v="Exped Scout Hammock Combi"/>
    <s v="Exped"/>
    <n v="199"/>
    <n v="6"/>
    <n v="1194"/>
    <s v="Lopez, Dennis"/>
    <s v="Tennessee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s v="Pennsylvania"/>
    <x v="0"/>
  </r>
  <r>
    <n v="57"/>
    <d v="2012-04-26T09:40:32"/>
    <s v="Gander Mountain"/>
    <s v="MSR Carbon Reflex 3 Footprint"/>
    <s v="MSR"/>
    <n v="49.95"/>
    <n v="2"/>
    <n v="99.9"/>
    <s v="Goldthwaite, Messaye"/>
    <s v="Wisconsin"/>
    <x v="1"/>
  </r>
  <r>
    <n v="58"/>
    <d v="2012-04-26T09:40:32"/>
    <s v="Austin Kayak"/>
    <s v="Marmot Pulsar 2 Tent"/>
    <s v="Marmot"/>
    <n v="349"/>
    <n v="5"/>
    <n v="1745"/>
    <s v="Brown, Ruth"/>
    <s v="Iowa"/>
    <x v="1"/>
  </r>
  <r>
    <n v="59"/>
    <d v="2012-04-26T09:40:32"/>
    <s v="Target"/>
    <s v="Marmot Limelight 2P Tent"/>
    <s v="Marmot"/>
    <n v="219"/>
    <n v="2"/>
    <n v="438"/>
    <s v="Goldthwaite, Messaye"/>
    <s v="Mississippi"/>
    <x v="3"/>
  </r>
  <r>
    <n v="60"/>
    <d v="2012-04-26T09:40:32"/>
    <s v="Walmart"/>
    <s v="Kelty Salida 4 Tent"/>
    <s v="Kelty"/>
    <n v="229.95"/>
    <n v="9"/>
    <n v="2069.5499999999997"/>
    <s v="Beyene, Sharon"/>
    <s v="Mississippi"/>
    <x v="3"/>
  </r>
  <r>
    <n v="61"/>
    <d v="2012-04-27T09:40:32"/>
    <s v="CampBound"/>
    <s v="Big Agnes Flying Diamond 6 Footprint"/>
    <s v="Big Agnes"/>
    <n v="65"/>
    <n v="2"/>
    <n v="130"/>
    <s v="Brown, Ruth"/>
    <s v="Hawaii"/>
    <x v="2"/>
  </r>
  <r>
    <n v="62"/>
    <d v="2012-04-27T09:40:32"/>
    <s v="Target"/>
    <s v="The North Face Mountain 25 Footprint"/>
    <s v="The North Face"/>
    <n v="50"/>
    <n v="7"/>
    <n v="350"/>
    <s v="Goff, Michael"/>
    <s v="Arizona"/>
    <x v="2"/>
  </r>
  <r>
    <n v="63"/>
    <d v="2012-04-27T09:40:32"/>
    <s v="Paragon"/>
    <s v="Big Agnes Seedhouse SL1 Tent"/>
    <s v="Big Agnes"/>
    <n v="269.95"/>
    <n v="2"/>
    <n v="539.9"/>
    <s v="Berger, Sunanna"/>
    <s v="South Dakota"/>
    <x v="1"/>
  </r>
  <r>
    <n v="64"/>
    <d v="2012-04-27T09:40:32"/>
    <s v="Backcountry Gear"/>
    <s v="The North Face Mountain Manor 6 Footprint"/>
    <s v="The North Face"/>
    <n v="60"/>
    <n v="4"/>
    <n v="240"/>
    <s v="Lopez, Dennis"/>
    <s v="South Dakota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s v="Illinois"/>
    <x v="1"/>
  </r>
  <r>
    <n v="66"/>
    <d v="2012-04-27T09:40:32"/>
    <s v="CampBound"/>
    <s v="Marmot Eclipse 2 Footprint"/>
    <s v="Marmot"/>
    <n v="55"/>
    <n v="7"/>
    <n v="385"/>
    <s v="Goff, Michael"/>
    <s v="Nevada"/>
    <x v="2"/>
  </r>
  <r>
    <n v="67"/>
    <d v="2012-04-27T09:40:32"/>
    <s v="Outside Outfitters"/>
    <s v="Big Agnes Jack Rabbit SL2 Footprint"/>
    <s v="Big Agnes"/>
    <n v="50"/>
    <n v="9"/>
    <n v="450"/>
    <s v="Beyene, Sharon"/>
    <s v="Montana"/>
    <x v="2"/>
  </r>
  <r>
    <n v="68"/>
    <d v="2012-04-28T09:40:32"/>
    <s v="Walmart"/>
    <s v="MSR Ultralight Utility Cord Kit"/>
    <s v="MSR"/>
    <n v="19.95"/>
    <n v="5"/>
    <n v="99.75"/>
    <s v="Beyene, Sharon"/>
    <s v="Oregon"/>
    <x v="2"/>
  </r>
  <r>
    <n v="69"/>
    <d v="2012-04-28T09:40:32"/>
    <s v="Backcountry Edge"/>
    <s v="Big Agnes Slater UL2+ Footprint"/>
    <s v="Big Agnes"/>
    <n v="60"/>
    <n v="5"/>
    <n v="300"/>
    <s v="Beyene, Sharon"/>
    <s v="Mississippi"/>
    <x v="3"/>
  </r>
  <r>
    <n v="70"/>
    <d v="2012-04-28T09:40:32"/>
    <s v="Gander Mountain"/>
    <s v="Marmot Alpinist 2 Tent"/>
    <s v="Marmot"/>
    <n v="599"/>
    <n v="6"/>
    <n v="3594"/>
    <s v="Foster, Nathan"/>
    <s v="Arizona"/>
    <x v="2"/>
  </r>
  <r>
    <n v="71"/>
    <d v="2012-04-28T09:40:32"/>
    <s v="Travel Country"/>
    <s v="Mountain Hardwear Trango 2 Tent"/>
    <s v="Mountain Hardwear"/>
    <n v="590"/>
    <n v="3"/>
    <n v="1770"/>
    <s v="Foster, Nathan"/>
    <s v="Virginia"/>
    <x v="3"/>
  </r>
  <r>
    <n v="72"/>
    <d v="2012-04-29T09:40:32"/>
    <s v="Walmart"/>
    <s v="The North Face Bastion 4 Tent"/>
    <s v="The North Face"/>
    <n v="799"/>
    <n v="8"/>
    <n v="6392"/>
    <s v="Goff, Michael"/>
    <s v="North Dakota"/>
    <x v="1"/>
  </r>
  <r>
    <n v="73"/>
    <d v="2012-04-29T09:40:32"/>
    <s v="Austin Kayak"/>
    <s v="Big Agnes Fly Creek 2 UL Footprint"/>
    <s v="Big Agnes"/>
    <n v="60"/>
    <n v="2"/>
    <n v="120"/>
    <s v="Brown, Scott"/>
    <s v="Louisiana"/>
    <x v="3"/>
  </r>
  <r>
    <n v="74"/>
    <d v="2012-04-29T09:40:32"/>
    <s v="Paragon"/>
    <s v="Mountain Hardwear EV 3 Tent"/>
    <s v="Mountain Hardwear"/>
    <n v="825"/>
    <n v="7"/>
    <n v="5775"/>
    <s v="Beyene, Sharon"/>
    <s v="Colorado"/>
    <x v="2"/>
  </r>
  <r>
    <n v="75"/>
    <d v="2012-04-29T09:40:32"/>
    <s v="Target"/>
    <s v="Big Agnes Wyoming Trail 4 Footprint"/>
    <s v="Big Agnes"/>
    <n v="70"/>
    <n v="7"/>
    <n v="490"/>
    <s v="Berger, Sunanna"/>
    <s v="South Dakota"/>
    <x v="1"/>
  </r>
  <r>
    <n v="76"/>
    <d v="2012-04-29T09:40:32"/>
    <s v="Walmart"/>
    <s v="Hennessy Hammock Scout Classic Hammock"/>
    <s v="Hennessy"/>
    <n v="99.95"/>
    <n v="8"/>
    <n v="799.6"/>
    <s v="Berger, Sunanna"/>
    <s v="Florida"/>
    <x v="3"/>
  </r>
  <r>
    <n v="77"/>
    <d v="2012-04-29T09:40:32"/>
    <s v="Travel Country"/>
    <s v="NEMO Losi 2 Footprint"/>
    <s v="NEMO"/>
    <n v="34.950000000000003"/>
    <n v="4"/>
    <n v="139.80000000000001"/>
    <s v="Lopez, Dennis"/>
    <s v="Wyoming"/>
    <x v="2"/>
  </r>
  <r>
    <n v="78"/>
    <d v="2012-04-29T09:40:32"/>
    <s v="Paragon"/>
    <s v="Big Agnes Copper Spur 3 Footprint"/>
    <s v="Big Agnes"/>
    <n v="70"/>
    <n v="3"/>
    <n v="210"/>
    <s v="Goldthwaite, Messaye"/>
    <s v="South Dakota"/>
    <x v="1"/>
  </r>
  <r>
    <n v="79"/>
    <d v="2012-04-29T09:40:32"/>
    <s v="Hayneedle"/>
    <s v="MSR LED Tent Lights"/>
    <s v="MSR"/>
    <n v="15.95"/>
    <n v="8"/>
    <n v="127.6"/>
    <s v="Brown, Scott"/>
    <s v="Idaho"/>
    <x v="2"/>
  </r>
  <r>
    <n v="80"/>
    <d v="2012-04-29T09:40:32"/>
    <s v="Overtons"/>
    <s v="Marmot Eos 1 Footprint"/>
    <s v="Marmot"/>
    <n v="45"/>
    <n v="4"/>
    <n v="180"/>
    <s v="Lopez, Dennis"/>
    <s v="Georgia"/>
    <x v="3"/>
  </r>
  <r>
    <n v="81"/>
    <d v="2012-04-30T09:40:32"/>
    <s v="Moosejaw"/>
    <s v="Sierra Designs Flash 2 Footprint"/>
    <s v="Sierra Designs"/>
    <n v="49.95"/>
    <n v="5"/>
    <n v="249.75"/>
    <s v="Brown, Scott"/>
    <s v="Wyoming"/>
    <x v="2"/>
  </r>
  <r>
    <n v="82"/>
    <d v="2012-04-30T09:40:32"/>
    <s v="REI"/>
    <s v="Mountain Hardwear Nothing But Net 4 Screen Shelter"/>
    <s v="Mountain Hardwear"/>
    <n v="200"/>
    <n v="4"/>
    <n v="800"/>
    <s v="Foster, Nathan"/>
    <s v="Oregon"/>
    <x v="2"/>
  </r>
  <r>
    <n v="83"/>
    <d v="2012-04-30T09:40:32"/>
    <s v="Walmart"/>
    <s v="The North Face Assault 2 Tent"/>
    <s v="The North Face"/>
    <n v="439"/>
    <n v="3"/>
    <n v="1317"/>
    <s v="Lopez, Dennis"/>
    <s v="New Hampshire"/>
    <x v="0"/>
  </r>
  <r>
    <n v="84"/>
    <d v="2012-04-30T09:40:32"/>
    <s v="Overtons"/>
    <s v="Marmot Pulsar 2 Tent"/>
    <s v="Marmot"/>
    <n v="349"/>
    <n v="7"/>
    <n v="2443"/>
    <s v="Brown, Ruth"/>
    <s v="Virginia"/>
    <x v="3"/>
  </r>
  <r>
    <n v="85"/>
    <d v="2012-04-30T09:40:32"/>
    <s v="OutdoorPlay"/>
    <s v="Big Agnes Tensleep Station 6 Footprint"/>
    <s v="Big Agnes"/>
    <n v="55"/>
    <n v="10"/>
    <n v="550"/>
    <s v="Berger, Sunanna"/>
    <s v="Wisconsin"/>
    <x v="1"/>
  </r>
  <r>
    <n v="86"/>
    <d v="2012-04-30T09:40:32"/>
    <s v="Gander Mountain"/>
    <s v="Exped Mira II Footprint"/>
    <s v="Exped"/>
    <n v="59"/>
    <n v="10"/>
    <n v="590"/>
    <s v="Brown, Scott"/>
    <s v="Massachusetts"/>
    <x v="0"/>
  </r>
  <r>
    <n v="87"/>
    <d v="2012-04-30T09:40:32"/>
    <s v="Meijer"/>
    <s v="The North Face Mica FL 1 Tent"/>
    <s v="The North Face"/>
    <n v="329"/>
    <n v="3"/>
    <n v="987"/>
    <s v="Goldthwaite, Messaye"/>
    <s v="Nevada"/>
    <x v="2"/>
  </r>
  <r>
    <n v="88"/>
    <d v="2012-04-30T09:40:32"/>
    <s v="Overtons"/>
    <s v="NEMO Espri LE 3P Footprint"/>
    <s v="NEMO"/>
    <n v="39.950000000000003"/>
    <n v="2"/>
    <n v="79.900000000000006"/>
    <s v="Beyene, Sharon"/>
    <s v="New Mexico"/>
    <x v="2"/>
  </r>
  <r>
    <n v="89"/>
    <d v="2012-04-30T09:40:32"/>
    <s v="Travel Country"/>
    <s v="Mountain Hardwear SuperMega UL 2 Footprint"/>
    <s v="Mountain Hardwear"/>
    <n v="55"/>
    <n v="1"/>
    <n v="55"/>
    <s v="Brown, Scott"/>
    <s v="California"/>
    <x v="2"/>
  </r>
  <r>
    <n v="90"/>
    <d v="2012-04-30T09:40:32"/>
    <s v="Austin Kayak"/>
    <s v="Big Agnes Big House 6 Footprint"/>
    <s v="Big Agnes"/>
    <n v="55"/>
    <n v="8"/>
    <n v="440"/>
    <s v="Gomez, Melissa"/>
    <s v="Iowa"/>
    <x v="1"/>
  </r>
  <r>
    <n v="91"/>
    <d v="2012-04-30T09:40:32"/>
    <s v="Redding Sports"/>
    <s v="Marmot Earlylight 2P Tent"/>
    <s v="Marmot"/>
    <n v="229"/>
    <n v="2"/>
    <n v="458"/>
    <s v="Gomez, Melissa"/>
    <s v="Washington"/>
    <x v="2"/>
  </r>
  <r>
    <n v="92"/>
    <d v="2012-04-30T09:40:32"/>
    <s v="Meijer"/>
    <s v="Kelty Carport ESB Shelter"/>
    <s v="Kelty"/>
    <n v="249.95"/>
    <n v="10"/>
    <n v="2499.5"/>
    <s v="Brown, Ruth"/>
    <s v="North Carolina"/>
    <x v="3"/>
  </r>
  <r>
    <n v="93"/>
    <d v="2012-04-30T09:40:32"/>
    <s v="Walmart"/>
    <s v="NEMO Espri LE 3P Footprint"/>
    <s v="NEMO"/>
    <n v="39.950000000000003"/>
    <n v="1"/>
    <n v="39.950000000000003"/>
    <s v="Berger, Sunanna"/>
    <s v="Oregon"/>
    <x v="2"/>
  </r>
  <r>
    <n v="94"/>
    <d v="2012-05-01T09:40:32"/>
    <s v="OutdoorPlay"/>
    <s v="Outdoor Research Alpine Bivy"/>
    <s v="Outdoor Research"/>
    <n v="239"/>
    <n v="2"/>
    <n v="478"/>
    <s v="Brown, Ruth"/>
    <s v="Utah"/>
    <x v="2"/>
  </r>
  <r>
    <n v="95"/>
    <d v="2012-05-01T09:40:32"/>
    <s v="Redding Sports"/>
    <s v="Marmot Eclipse 3P Tent"/>
    <s v="Marmot"/>
    <n v="439"/>
    <n v="1"/>
    <n v="439"/>
    <s v="Brown, Ruth"/>
    <s v="Georgia"/>
    <x v="3"/>
  </r>
  <r>
    <n v="96"/>
    <d v="2012-05-01T09:40:32"/>
    <s v="Cabela's_x0009_"/>
    <s v="Big Agnes Copper Spur UL1 Tent"/>
    <s v="Big Agnes"/>
    <n v="349.95"/>
    <n v="10"/>
    <n v="3499.5"/>
    <s v="Lopez, Dennis"/>
    <s v="Arkansas"/>
    <x v="3"/>
  </r>
  <r>
    <n v="97"/>
    <d v="2012-05-01T09:40:32"/>
    <s v="Austin Kayak"/>
    <s v="Mountain Hardwear Hoop Dreams 4 Shelter"/>
    <s v="Mountain Hardwear"/>
    <n v="250"/>
    <n v="1"/>
    <n v="250"/>
    <s v="Goff, Michael"/>
    <s v="Rhode Island"/>
    <x v="0"/>
  </r>
  <r>
    <n v="98"/>
    <d v="2012-05-01T09:40:32"/>
    <s v="Outside Outfitters"/>
    <s v="Marmot Astral 2P Footprint"/>
    <s v="Marmot"/>
    <n v="60"/>
    <n v="9"/>
    <n v="540"/>
    <s v="Foster, Nathan"/>
    <s v="Kansas"/>
    <x v="1"/>
  </r>
  <r>
    <n v="99"/>
    <d v="2012-05-01T09:40:32"/>
    <s v="Outside Outfitters"/>
    <s v="Eureka Floor Saver Rectangular - Large"/>
    <s v="Eureka"/>
    <n v="18"/>
    <n v="9"/>
    <n v="162"/>
    <s v="Beyene, Sharon"/>
    <s v="Massachusetts"/>
    <x v="0"/>
  </r>
  <r>
    <n v="100"/>
    <d v="2012-05-01T09:40:32"/>
    <s v="Travel Country"/>
    <s v="Exped Gemini II Tent"/>
    <s v="Exped"/>
    <n v="449"/>
    <n v="9"/>
    <n v="4041"/>
    <s v="Goff, Michael"/>
    <s v="Colorado"/>
    <x v="2"/>
  </r>
  <r>
    <n v="101"/>
    <d v="2012-05-01T09:40:32"/>
    <s v="Travel Country"/>
    <s v="Big Agnes Seedhouse SL2 Tent"/>
    <s v="Big Agnes"/>
    <n v="339.95"/>
    <n v="7"/>
    <n v="2379.65"/>
    <s v="Brown, Scott"/>
    <s v="Florida"/>
    <x v="3"/>
  </r>
  <r>
    <n v="102"/>
    <d v="2012-05-01T09:40:32"/>
    <s v="Overtons"/>
    <s v="Big Agnes Jack Rabbit SL3 Footprint"/>
    <s v="Big Agnes"/>
    <n v="60"/>
    <n v="9"/>
    <n v="540"/>
    <s v="Beyene, Sharon"/>
    <s v="Texas"/>
    <x v="3"/>
  </r>
  <r>
    <n v="103"/>
    <d v="2012-05-01T09:40:32"/>
    <s v="Paragon"/>
    <s v="Big Agnes Slater UL1+ Footprint"/>
    <s v="Big Agnes"/>
    <n v="50"/>
    <n v="8"/>
    <n v="400"/>
    <s v="Brown, Ruth"/>
    <s v="North Dakota"/>
    <x v="1"/>
  </r>
  <r>
    <n v="104"/>
    <d v="2012-05-02T09:40:32"/>
    <s v="Cabela's_x0009_"/>
    <s v="Marmot Firefly 2P Tent"/>
    <s v="Marmot"/>
    <n v="319"/>
    <n v="2"/>
    <n v="638"/>
    <s v="Brown, Ruth"/>
    <s v="Texas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s v="Nevada"/>
    <x v="2"/>
  </r>
  <r>
    <n v="106"/>
    <d v="2012-05-02T09:40:32"/>
    <s v="The Gear Co-op"/>
    <s v="Eureka Rectangular Floor Saver - Small"/>
    <s v="Eureka"/>
    <n v="14"/>
    <n v="3"/>
    <n v="42"/>
    <s v="Bailey, Jennifer"/>
    <s v="Connecticut"/>
    <x v="0"/>
  </r>
  <r>
    <n v="107"/>
    <d v="2012-05-02T09:40:32"/>
    <s v="CampBound"/>
    <s v="Sierra Designs Flash 2 Footprint"/>
    <s v="Sierra Designs"/>
    <n v="49.95"/>
    <n v="6"/>
    <n v="299.70000000000005"/>
    <s v="Foster, Nathan"/>
    <s v="South Carolina"/>
    <x v="3"/>
  </r>
  <r>
    <n v="108"/>
    <d v="2012-05-02T09:40:32"/>
    <s v="Paragon"/>
    <s v="Marmot Astral 3P Tent"/>
    <s v="Marmot"/>
    <n v="459"/>
    <n v="8"/>
    <n v="3672"/>
    <s v="Bailey, Jennifer"/>
    <s v="Massachusetts"/>
    <x v="0"/>
  </r>
  <r>
    <n v="109"/>
    <d v="2012-05-02T09:40:32"/>
    <s v="Travel Country"/>
    <s v="Mountain Hardwear EV 3 Footprint"/>
    <s v="Mountain Hardwear"/>
    <n v="70"/>
    <n v="5"/>
    <n v="350"/>
    <s v="Brown, Scott"/>
    <s v="Louisiana"/>
    <x v="3"/>
  </r>
  <r>
    <n v="110"/>
    <d v="2012-05-02T09:40:32"/>
    <s v="Target"/>
    <s v="Marmot Alpinist 2 Tent"/>
    <s v="Marmot"/>
    <n v="599"/>
    <n v="5"/>
    <n v="2995"/>
    <s v="Bailey, Jennifer"/>
    <s v="Arkansas"/>
    <x v="3"/>
  </r>
  <r>
    <n v="111"/>
    <d v="2012-05-02T09:40:32"/>
    <s v="Paragon"/>
    <s v="Exped Gemini II Footprint"/>
    <s v="Exped"/>
    <n v="59"/>
    <n v="5"/>
    <n v="295"/>
    <s v="Goldthwaite, Messaye"/>
    <s v="Oklahoma"/>
    <x v="3"/>
  </r>
  <r>
    <n v="112"/>
    <d v="2012-05-03T09:40:32"/>
    <s v="OutdoorPlay"/>
    <s v="The North Face Mountain 25 Footprint"/>
    <s v="The North Face"/>
    <n v="50"/>
    <n v="1"/>
    <n v="50"/>
    <s v="Gomez, Melissa"/>
    <s v="Connecticut"/>
    <x v="0"/>
  </r>
  <r>
    <n v="113"/>
    <d v="2012-05-03T09:40:32"/>
    <s v="Paragon"/>
    <s v="Mountain Hardwear EV 2 Tent Footprint"/>
    <s v="Mountain Hardwear"/>
    <n v="55"/>
    <n v="9"/>
    <n v="495"/>
    <s v="Bailey, Jennifer"/>
    <s v="Colorado"/>
    <x v="2"/>
  </r>
  <r>
    <n v="114"/>
    <d v="2012-05-03T09:40:32"/>
    <s v="The Gear Co-op"/>
    <s v="The North Face Mountain 25 Footprint"/>
    <s v="The North Face"/>
    <n v="50"/>
    <n v="5"/>
    <n v="250"/>
    <s v="Brown, Ruth"/>
    <s v="New Jersey"/>
    <x v="0"/>
  </r>
  <r>
    <n v="115"/>
    <d v="2012-05-03T09:40:32"/>
    <s v="Meijer"/>
    <s v="NEMO Meta 2P Tent"/>
    <s v="NEMO"/>
    <n v="399.95"/>
    <n v="8"/>
    <n v="3199.6"/>
    <s v="Foster, Nathan"/>
    <s v="New Jersey"/>
    <x v="0"/>
  </r>
  <r>
    <n v="116"/>
    <d v="2012-05-03T09:40:32"/>
    <s v="Redding Sports"/>
    <s v="The North Face Kings Canyon 3 Footprint"/>
    <s v="The North Face"/>
    <n v="50"/>
    <n v="5"/>
    <n v="250"/>
    <s v="Lopez, Dennis"/>
    <s v="New York"/>
    <x v="0"/>
  </r>
  <r>
    <n v="117"/>
    <d v="2012-05-03T09:40:32"/>
    <s v="Travel Country"/>
    <s v="The North Face Mica FL 1 Tent"/>
    <s v="The North Face"/>
    <n v="329"/>
    <n v="2"/>
    <n v="658"/>
    <s v="Lopez, Dennis"/>
    <s v="Alaska"/>
    <x v="1"/>
  </r>
  <r>
    <n v="118"/>
    <d v="2012-05-03T09:40:32"/>
    <s v="CampBound"/>
    <s v="Big Agnes Fly Creek UL4 Tent"/>
    <s v="Big Agnes"/>
    <n v="499.95"/>
    <n v="9"/>
    <n v="4499.55"/>
    <s v="Berger, Sunanna"/>
    <s v="Florida"/>
    <x v="3"/>
  </r>
  <r>
    <n v="119"/>
    <d v="2012-05-03T09:40:32"/>
    <s v="REI"/>
    <s v="Kelty Noah's Tarp - 12' x 12'"/>
    <s v="Kelty"/>
    <n v="69.95"/>
    <n v="6"/>
    <n v="419.70000000000005"/>
    <s v="Foster, Nathan"/>
    <s v="Idaho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s v="Illinois"/>
    <x v="1"/>
  </r>
  <r>
    <n v="121"/>
    <d v="2012-05-04T09:40:32"/>
    <s v="Cabela's_x0009_"/>
    <s v="Mountain Hardwear EV 3 Footprint"/>
    <s v="Mountain Hardwear"/>
    <n v="70"/>
    <n v="5"/>
    <n v="350"/>
    <s v="Berger, Sunanna"/>
    <s v="Utah"/>
    <x v="2"/>
  </r>
  <r>
    <n v="122"/>
    <d v="2012-05-04T09:40:32"/>
    <s v="Overtons"/>
    <s v="The North Face Mica FL 1 Tent"/>
    <s v="The North Face"/>
    <n v="329"/>
    <n v="8"/>
    <n v="2632"/>
    <s v="Goff, Michael"/>
    <s v="Indiana"/>
    <x v="1"/>
  </r>
  <r>
    <n v="123"/>
    <d v="2012-05-04T09:40:32"/>
    <s v="Moosejaw"/>
    <s v="Sierra Designs Mojo 3 Footprint"/>
    <s v="Sierra Designs"/>
    <n v="59.95"/>
    <n v="1"/>
    <n v="59.95"/>
    <s v="Goldthwaite, Messaye"/>
    <s v="Idaho"/>
    <x v="2"/>
  </r>
  <r>
    <n v="124"/>
    <d v="2012-05-04T09:40:32"/>
    <s v="Moosejaw"/>
    <s v="MSR Backcountry Barn Tent"/>
    <s v="MSR"/>
    <n v="849.95"/>
    <n v="10"/>
    <n v="8499.5"/>
    <s v="Goldthwaite, Messaye"/>
    <s v="North Carolina"/>
    <x v="3"/>
  </r>
  <r>
    <n v="125"/>
    <d v="2012-05-04T09:40:32"/>
    <s v="Austin Kayak"/>
    <s v="MSR Backcountry Barn Tent"/>
    <s v="MSR"/>
    <n v="849.95"/>
    <n v="3"/>
    <n v="2549.8500000000004"/>
    <s v="Goff, Michael"/>
    <s v="Ohio"/>
    <x v="0"/>
  </r>
  <r>
    <n v="126"/>
    <d v="2012-05-04T09:40:32"/>
    <s v="Backcountry Gear"/>
    <s v="Marmot Pulsar 1 Footprint"/>
    <s v="Marmot"/>
    <n v="45"/>
    <n v="9"/>
    <n v="405"/>
    <s v="Beyene, Sharon"/>
    <s v="Missouri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s v="Michigan"/>
    <x v="0"/>
  </r>
  <r>
    <n v="128"/>
    <d v="2012-05-05T09:40:32"/>
    <s v="Backcountry Gear"/>
    <s v="Mountain Hardwear EV 3 Footprint"/>
    <s v="Mountain Hardwear"/>
    <n v="70"/>
    <n v="9"/>
    <n v="630"/>
    <s v="Goff, Michael"/>
    <s v="New Hampshire"/>
    <x v="0"/>
  </r>
  <r>
    <n v="129"/>
    <d v="2012-05-05T09:40:32"/>
    <s v="OutdoorPlay"/>
    <s v="Big Agnes Seedhouse SL2 Footprint"/>
    <s v="Big Agnes"/>
    <n v="55"/>
    <n v="3"/>
    <n v="165"/>
    <s v="Foster, Nathan"/>
    <s v="Louisiana"/>
    <x v="3"/>
  </r>
  <r>
    <n v="130"/>
    <d v="2012-05-05T09:40:32"/>
    <s v="Walmart"/>
    <s v="The North Face Mica FL 1 Tent"/>
    <s v="The North Face"/>
    <n v="329"/>
    <n v="3"/>
    <n v="987"/>
    <s v="Goldthwaite, Messaye"/>
    <s v="California"/>
    <x v="2"/>
  </r>
  <r>
    <n v="131"/>
    <d v="2012-05-05T09:40:32"/>
    <s v="CampBound"/>
    <s v="Mountain Hardwear EV 2 Tent Footprint"/>
    <s v="Mountain Hardwear"/>
    <n v="55"/>
    <n v="9"/>
    <n v="495"/>
    <s v="Bailey, Jennifer"/>
    <s v="Delaware"/>
    <x v="0"/>
  </r>
  <r>
    <n v="132"/>
    <d v="2012-05-05T09:40:32"/>
    <s v="Gander Mountain"/>
    <s v="Marmot Limestone 4P Footprint"/>
    <s v="Marmot"/>
    <n v="50"/>
    <n v="1"/>
    <n v="50"/>
    <s v="Foster, Nathan"/>
    <s v="Utah"/>
    <x v="2"/>
  </r>
  <r>
    <n v="133"/>
    <d v="2012-05-05T09:40:32"/>
    <s v="Target"/>
    <s v="Big Agnes Jack Rabbit SL4 Footprint"/>
    <s v="Big Agnes"/>
    <n v="70"/>
    <n v="8"/>
    <n v="560"/>
    <s v="Bailey, Jennifer"/>
    <s v="Alaska"/>
    <x v="1"/>
  </r>
  <r>
    <n v="134"/>
    <d v="2012-05-05T09:40:32"/>
    <s v="Cabela's_x0009_"/>
    <s v="Mountain Hardwear Trango 4 Tent"/>
    <s v="Mountain Hardwear"/>
    <n v="800"/>
    <n v="4"/>
    <n v="3200"/>
    <s v="Lopez, Dennis"/>
    <s v="Tennessee"/>
    <x v="3"/>
  </r>
  <r>
    <n v="135"/>
    <d v="2012-05-05T09:40:32"/>
    <s v="The Gear Co-op"/>
    <s v="NEMO Obi 2P Footprint"/>
    <s v="NEMO"/>
    <n v="49.95"/>
    <n v="10"/>
    <n v="499.5"/>
    <s v="Beyene, Sharon"/>
    <s v="Oklahoma"/>
    <x v="3"/>
  </r>
  <r>
    <n v="136"/>
    <d v="2012-05-05T09:40:32"/>
    <s v="OutdoorPlay"/>
    <s v="Kelty Gunnison 3.2 Tent"/>
    <s v="Kelty"/>
    <n v="249.95"/>
    <n v="10"/>
    <n v="2499.5"/>
    <s v="Goldthwaite, Messaye"/>
    <s v="Utah"/>
    <x v="2"/>
  </r>
  <r>
    <n v="137"/>
    <d v="2012-05-06T09:40:32"/>
    <s v="Walmart"/>
    <s v="The North Face Mica FL 1 Tent"/>
    <s v="The North Face"/>
    <n v="329"/>
    <n v="8"/>
    <n v="2632"/>
    <s v="Brown, Ruth"/>
    <s v="Texas"/>
    <x v="3"/>
  </r>
  <r>
    <n v="138"/>
    <d v="2012-05-06T09:40:32"/>
    <s v="Hayneedle"/>
    <s v="MSR Backcountry Barn Tent"/>
    <s v="MSR"/>
    <n v="849.95"/>
    <n v="7"/>
    <n v="5949.6500000000005"/>
    <s v="Goff, Michael"/>
    <s v="Arkansas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s v="Iowa"/>
    <x v="1"/>
  </r>
  <r>
    <n v="140"/>
    <d v="2012-05-06T09:40:32"/>
    <s v="OutdoorPlay"/>
    <s v="Exped Mira III Footprint"/>
    <s v="Exped"/>
    <n v="69"/>
    <n v="7"/>
    <n v="483"/>
    <s v="Bailey, Jennifer"/>
    <s v="Michigan"/>
    <x v="0"/>
  </r>
  <r>
    <n v="141"/>
    <d v="2012-05-06T09:40:32"/>
    <s v="The Gear Co-op"/>
    <s v="Big Agnes Slater UL2+ Footprint"/>
    <s v="Big Agnes"/>
    <n v="60"/>
    <n v="2"/>
    <n v="120"/>
    <s v="Bailey, Jennifer"/>
    <s v="New Hampshire"/>
    <x v="0"/>
  </r>
  <r>
    <n v="142"/>
    <d v="2012-05-06T09:40:32"/>
    <s v="Outside Outfitters"/>
    <s v="Kelty Gunnison 3.2 Tent"/>
    <s v="Kelty"/>
    <n v="249.95"/>
    <n v="2"/>
    <n v="499.9"/>
    <s v="Beyene, Sharon"/>
    <s v="Maryland"/>
    <x v="0"/>
  </r>
  <r>
    <n v="143"/>
    <d v="2012-05-07T09:40:32"/>
    <s v="CampBound"/>
    <s v="Big Agnes Copper Spur 2 Footprint"/>
    <s v="Big Agnes"/>
    <n v="60"/>
    <n v="2"/>
    <n v="120"/>
    <s v="Goff, Michael"/>
    <s v="Maryland"/>
    <x v="0"/>
  </r>
  <r>
    <n v="144"/>
    <d v="2012-05-07T09:40:32"/>
    <s v="Meijer"/>
    <s v="Kelty Acadia 4 Tent"/>
    <s v="Kelty"/>
    <n v="159.94999999999999"/>
    <n v="2"/>
    <n v="319.89999999999998"/>
    <s v="Lopez, Dennis"/>
    <s v="Kentucky"/>
    <x v="3"/>
  </r>
  <r>
    <n v="145"/>
    <d v="2012-05-07T09:40:32"/>
    <s v="CampBound"/>
    <s v="Eureka Copper Canyon 6 Tent"/>
    <s v="Eureka"/>
    <n v="249"/>
    <n v="10"/>
    <n v="2490"/>
    <s v="Bailey, Jennifer"/>
    <s v="Louisiana"/>
    <x v="3"/>
  </r>
  <r>
    <n v="146"/>
    <d v="2012-05-07T09:40:32"/>
    <s v="Outside Outfitters"/>
    <s v="MSR Nook 2 Tent"/>
    <s v="MSR"/>
    <n v="399.95"/>
    <n v="5"/>
    <n v="1999.75"/>
    <s v="Beyene, Sharon"/>
    <s v="Maine"/>
    <x v="0"/>
  </r>
  <r>
    <n v="147"/>
    <d v="2012-05-07T09:40:32"/>
    <s v="Moosejaw"/>
    <s v="Marmot Eos 1 Tent"/>
    <s v="Marmot"/>
    <n v="249"/>
    <n v="10"/>
    <n v="2490"/>
    <s v="Foster, Nathan"/>
    <s v="New Mexico"/>
    <x v="2"/>
  </r>
  <r>
    <n v="148"/>
    <d v="2012-05-07T09:40:32"/>
    <s v="OutdoorPlay"/>
    <s v="Marmot Traillight 2P Tent"/>
    <s v="Marmot"/>
    <n v="199"/>
    <n v="1"/>
    <n v="199"/>
    <s v="Gomez, Melissa"/>
    <s v="Washington"/>
    <x v="2"/>
  </r>
  <r>
    <n v="149"/>
    <d v="2012-05-07T09:40:32"/>
    <s v="Hayneedle"/>
    <s v="Big Agnes Jack Rabbit SL1 Footprint"/>
    <s v="Big Agnes"/>
    <n v="40"/>
    <n v="4"/>
    <n v="160"/>
    <s v="Goldthwaite, Messaye"/>
    <s v="Missouri"/>
    <x v="1"/>
  </r>
  <r>
    <n v="150"/>
    <d v="2012-05-07T09:40:32"/>
    <s v="The Gear Co-op"/>
    <s v="Eureka Rectangular Floor Saver - Small"/>
    <s v="Eureka"/>
    <n v="14"/>
    <n v="6"/>
    <n v="84"/>
    <s v="Brown, Scott"/>
    <s v="Maryland"/>
    <x v="0"/>
  </r>
  <r>
    <n v="151"/>
    <d v="2012-05-07T09:40:32"/>
    <s v="Cabela's_x0009_"/>
    <s v="Mountain Hardwear Trango 4 Tent"/>
    <s v="Mountain Hardwear"/>
    <n v="800"/>
    <n v="4"/>
    <n v="3200"/>
    <s v="Gomez, Melissa"/>
    <s v="South Dakota"/>
    <x v="1"/>
  </r>
  <r>
    <n v="152"/>
    <d v="2012-05-08T09:40:32"/>
    <s v="Target"/>
    <s v="MSR Night Glow Zipper Pulls"/>
    <s v="MSR"/>
    <n v="9.9499999999999993"/>
    <n v="7"/>
    <n v="69.649999999999991"/>
    <s v="Bailey, Jennifer"/>
    <s v="Arizona"/>
    <x v="2"/>
  </r>
  <r>
    <n v="153"/>
    <d v="2012-05-08T09:40:32"/>
    <s v="OutdoorPlay"/>
    <s v="Marmot Eos 1 Footprint"/>
    <s v="Marmot"/>
    <n v="45"/>
    <n v="1"/>
    <n v="45"/>
    <s v="Goldthwaite, Messaye"/>
    <s v="Texas"/>
    <x v="3"/>
  </r>
  <r>
    <n v="154"/>
    <d v="2012-05-08T09:40:32"/>
    <s v="Overtons"/>
    <s v="Kelty Salida 2 Footprint"/>
    <s v="Kelty"/>
    <n v="34.950000000000003"/>
    <n v="9"/>
    <n v="314.55"/>
    <s v="Brown, Scott"/>
    <s v="Maryland"/>
    <x v="0"/>
  </r>
  <r>
    <n v="155"/>
    <d v="2012-05-08T09:40:32"/>
    <s v="Moosejaw"/>
    <s v="NEMO Bugout Elite Shelter"/>
    <s v="NEMO"/>
    <n v="259.95"/>
    <n v="1"/>
    <n v="259.95"/>
    <s v="Gomez, Melissa"/>
    <s v="Mississippi"/>
    <x v="3"/>
  </r>
  <r>
    <n v="156"/>
    <d v="2012-05-08T09:40:32"/>
    <s v="Austin Kayak"/>
    <s v="Big Agnes Slater UL2+ Footprint"/>
    <s v="Big Agnes"/>
    <n v="60"/>
    <n v="1"/>
    <n v="60"/>
    <s v="Goff, Michael"/>
    <s v="Indiana"/>
    <x v="1"/>
  </r>
  <r>
    <n v="157"/>
    <d v="2012-05-08T09:40:32"/>
    <s v="Gander Mountain"/>
    <s v="NEMO Losi 2 Footprint"/>
    <s v="NEMO"/>
    <n v="34.950000000000003"/>
    <n v="3"/>
    <n v="104.85000000000001"/>
    <s v="Bailey, Jennifer"/>
    <s v="New Jersey"/>
    <x v="0"/>
  </r>
  <r>
    <n v="158"/>
    <d v="2012-05-09T09:40:32"/>
    <s v="Walmart"/>
    <s v="Big Agnes Jack Rabbit SL3 Footprint"/>
    <s v="Big Agnes"/>
    <n v="60"/>
    <n v="5"/>
    <n v="300"/>
    <s v="Brown, Ruth"/>
    <s v="Vermont"/>
    <x v="0"/>
  </r>
  <r>
    <n v="159"/>
    <d v="2012-05-09T09:40:32"/>
    <s v="Target"/>
    <s v="Easton Mountain Products Rimrock 3 Tent"/>
    <s v="Easton Mountain Products"/>
    <n v="329"/>
    <n v="1"/>
    <n v="329"/>
    <s v="Gomez, Melissa"/>
    <s v="Kentucky"/>
    <x v="3"/>
  </r>
  <r>
    <n v="160"/>
    <d v="2012-05-09T09:40:32"/>
    <s v="Cabela's_x0009_"/>
    <s v="Big Agnes Big House 4 Tent"/>
    <s v="Big Agnes"/>
    <n v="299.95"/>
    <n v="2"/>
    <n v="599.9"/>
    <s v="Gomez, Melissa"/>
    <s v="Montana"/>
    <x v="2"/>
  </r>
  <r>
    <n v="161"/>
    <d v="2012-05-09T09:40:32"/>
    <s v="CampBound"/>
    <s v="Mountain Hardwear Skyledge 3 DP Tent"/>
    <s v="Mountain Hardwear"/>
    <n v="550"/>
    <n v="8"/>
    <n v="4400"/>
    <s v="Gomez, Melissa"/>
    <s v="Florida"/>
    <x v="3"/>
  </r>
  <r>
    <n v="162"/>
    <d v="2012-05-09T09:40:32"/>
    <s v="REI"/>
    <s v="The North Face Bastion 4 Footprint"/>
    <s v="The North Face"/>
    <n v="50"/>
    <n v="6"/>
    <n v="300"/>
    <s v="Beyene, Sharon"/>
    <s v="Hawaii"/>
    <x v="2"/>
  </r>
  <r>
    <n v="163"/>
    <d v="2012-05-09T09:40:32"/>
    <s v="Backcountry Gear"/>
    <s v="MSR Zing Shelter"/>
    <s v="MSR"/>
    <n v="399.95"/>
    <n v="3"/>
    <n v="1199.8499999999999"/>
    <s v="Lopez, Dennis"/>
    <s v="Idaho"/>
    <x v="2"/>
  </r>
  <r>
    <n v="164"/>
    <d v="2012-05-09T09:40:32"/>
    <s v="Target"/>
    <s v="Big Agnes Slater UL2+ Footprint"/>
    <s v="Big Agnes"/>
    <n v="60"/>
    <n v="9"/>
    <n v="540"/>
    <s v="Berger, Sunanna"/>
    <s v="Washington"/>
    <x v="2"/>
  </r>
  <r>
    <n v="165"/>
    <d v="2012-05-09T09:40:32"/>
    <s v="Cabela's_x0009_"/>
    <s v="Big Agnes Wyoming Trail SL2 Tent"/>
    <s v="Big Agnes"/>
    <n v="499.95"/>
    <n v="1"/>
    <n v="499.95"/>
    <s v="Goldthwaite, Messaye"/>
    <s v="Nevada"/>
    <x v="2"/>
  </r>
  <r>
    <n v="166"/>
    <d v="2012-05-09T09:40:32"/>
    <s v="Travel Country"/>
    <s v="NEMO Obi 3P Tent"/>
    <s v="NEMO"/>
    <n v="469.95"/>
    <n v="1"/>
    <n v="469.95"/>
    <s v="Beyene, Sharon"/>
    <s v="Kentucky"/>
    <x v="3"/>
  </r>
  <r>
    <n v="167"/>
    <d v="2012-05-09T09:40:32"/>
    <s v="Target"/>
    <s v="Marmot Pulsar 2 Tent"/>
    <s v="Marmot"/>
    <n v="349"/>
    <n v="1"/>
    <n v="349"/>
    <s v="Goff, Michael"/>
    <s v="Vermont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s v="Tennessee"/>
    <x v="3"/>
  </r>
  <r>
    <n v="169"/>
    <d v="2012-05-09T09:40:32"/>
    <s v="Austin Kayak"/>
    <s v="Mountain Hardwear Hoop Dreams 4 Shelter"/>
    <s v="Mountain Hardwear"/>
    <n v="250"/>
    <n v="10"/>
    <n v="2500"/>
    <s v="Lopez, Dennis"/>
    <s v="North Carolina"/>
    <x v="3"/>
  </r>
  <r>
    <n v="170"/>
    <d v="2012-05-09T09:40:32"/>
    <s v="Austin Kayak"/>
    <s v="Big Agnes Scout UL2 Tent"/>
    <s v="Big Agnes"/>
    <n v="279.95"/>
    <n v="1"/>
    <n v="279.95"/>
    <s v="Goff, Michael"/>
    <s v="South Carolina"/>
    <x v="3"/>
  </r>
  <r>
    <n v="171"/>
    <d v="2012-05-09T09:40:32"/>
    <s v="Walmart"/>
    <s v="MSR CamRing Cord Tensioners - 4 Pack"/>
    <s v="MSR"/>
    <n v="12.95"/>
    <n v="10"/>
    <n v="129.5"/>
    <s v="Goldthwaite, Messaye"/>
    <s v="Ohio"/>
    <x v="0"/>
  </r>
  <r>
    <n v="172"/>
    <d v="2012-05-09T09:40:32"/>
    <s v="Cabela's_x0009_"/>
    <s v="Sierra Designs Flash 2 Tent"/>
    <s v="Sierra Designs"/>
    <n v="339.95"/>
    <n v="3"/>
    <n v="1019.8499999999999"/>
    <s v="Brown, Scott"/>
    <s v="Texas"/>
    <x v="3"/>
  </r>
  <r>
    <n v="173"/>
    <d v="2012-05-10T09:40:32"/>
    <s v="Travel Country"/>
    <s v="Big Agnes Tensleep Station 4 Tent"/>
    <s v="Big Agnes"/>
    <n v="379.95"/>
    <n v="7"/>
    <n v="2659.65"/>
    <s v="Brown, Scott"/>
    <s v="Washington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s v="Arizona"/>
    <x v="2"/>
  </r>
  <r>
    <n v="175"/>
    <d v="2012-05-10T09:40:32"/>
    <s v="Moosejaw"/>
    <s v="Big Agnes Tensleep Station 6 Footprint"/>
    <s v="Big Agnes"/>
    <n v="55"/>
    <n v="2"/>
    <n v="110"/>
    <s v="Gomez, Melissa"/>
    <s v="Georgia"/>
    <x v="3"/>
  </r>
  <r>
    <n v="176"/>
    <d v="2012-05-10T09:40:32"/>
    <s v="Target"/>
    <s v="The North Face Mountain Manor 6 Tent"/>
    <s v="The North Face"/>
    <n v="569"/>
    <n v="5"/>
    <n v="2845"/>
    <s v="Brown, Ruth"/>
    <s v="Ohio"/>
    <x v="0"/>
  </r>
  <r>
    <n v="177"/>
    <d v="2012-05-10T09:40:32"/>
    <s v="REI"/>
    <s v="The North Face Phoenix 2 Footprint"/>
    <s v="The North Face"/>
    <n v="45"/>
    <n v="3"/>
    <n v="135"/>
    <s v="Foster, Nathan"/>
    <s v="New Mexico"/>
    <x v="2"/>
  </r>
  <r>
    <n v="178"/>
    <d v="2012-05-10T09:40:32"/>
    <s v="Target"/>
    <s v="Marmot Limelight 2P Tent"/>
    <s v="Marmot"/>
    <n v="219"/>
    <n v="6"/>
    <n v="1314"/>
    <s v="Brown, Ruth"/>
    <s v="Utah"/>
    <x v="2"/>
  </r>
  <r>
    <n v="179"/>
    <d v="2012-05-10T09:40:32"/>
    <s v="Outside Outfitters"/>
    <s v="Marmot Eclipse 3 Footprint"/>
    <s v="Marmot"/>
    <n v="65"/>
    <n v="1"/>
    <n v="65"/>
    <s v="Goldthwaite, Messaye"/>
    <s v="Illinois"/>
    <x v="1"/>
  </r>
  <r>
    <n v="180"/>
    <d v="2012-05-10T09:40:32"/>
    <s v="Backcountry Gear"/>
    <s v="Outdoor Research Alpine Bivy"/>
    <s v="Outdoor Research"/>
    <n v="239"/>
    <n v="5"/>
    <n v="1195"/>
    <s v="Brown, Scott"/>
    <s v="Colorado"/>
    <x v="2"/>
  </r>
  <r>
    <n v="181"/>
    <d v="2012-05-10T09:40:32"/>
    <s v="Meijer"/>
    <s v="MSR Mutha Hubba Tent"/>
    <s v="MSR"/>
    <n v="449.95"/>
    <n v="2"/>
    <n v="899.9"/>
    <s v="Berger, Sunanna"/>
    <s v="Nevada"/>
    <x v="2"/>
  </r>
  <r>
    <n v="182"/>
    <d v="2012-05-10T09:40:32"/>
    <s v="Gander Mountain"/>
    <s v="Mountain Hardwear Trango 3.1 Footprint"/>
    <s v="Mountain Hardwear"/>
    <n v="85"/>
    <n v="6"/>
    <n v="510"/>
    <s v="Beyene, Sharon"/>
    <s v="Virginia"/>
    <x v="3"/>
  </r>
  <r>
    <n v="183"/>
    <d v="2012-05-10T09:40:32"/>
    <s v="Paragon"/>
    <s v="MSR Cyclone Tent Stakes - 4 Pack"/>
    <s v="MSR"/>
    <n v="24.95"/>
    <n v="9"/>
    <n v="224.54999999999998"/>
    <s v="Brown, Scott"/>
    <s v="Oklahoma"/>
    <x v="3"/>
  </r>
  <r>
    <n v="184"/>
    <d v="2012-05-10T09:40:32"/>
    <s v="OutdoorPlay"/>
    <s v="Big Agnes Copper Spur UL3 Tent"/>
    <s v="Big Agnes"/>
    <n v="499.95"/>
    <n v="3"/>
    <n v="1499.85"/>
    <s v="Lopez, Dennis"/>
    <s v="Maine"/>
    <x v="0"/>
  </r>
  <r>
    <n v="185"/>
    <d v="2012-05-10T09:40:32"/>
    <s v="Backcountry Gear"/>
    <s v="Kelty Noah's Tarp - 12' x 12'"/>
    <s v="Kelty"/>
    <n v="69.95"/>
    <n v="7"/>
    <n v="489.65000000000003"/>
    <s v="Gomez, Melissa"/>
    <s v="Kentucky"/>
    <x v="3"/>
  </r>
  <r>
    <n v="186"/>
    <d v="2012-05-10T09:40:32"/>
    <s v="Austin Kayak"/>
    <s v="The North Face Mountain Manor 6 Tent"/>
    <s v="The North Face"/>
    <n v="569"/>
    <n v="8"/>
    <n v="4552"/>
    <s v="Brown, Scott"/>
    <s v="North Carolina"/>
    <x v="3"/>
  </r>
  <r>
    <n v="187"/>
    <d v="2012-05-11T09:40:32"/>
    <s v="Austin Kayak"/>
    <s v="Big Agnes Copper Spur UL1 Tent"/>
    <s v="Big Agnes"/>
    <n v="349.95"/>
    <n v="2"/>
    <n v="699.9"/>
    <s v="Beyene, Sharon"/>
    <s v="New Jersey"/>
    <x v="0"/>
  </r>
  <r>
    <n v="188"/>
    <d v="2012-05-11T09:40:32"/>
    <s v="Walmart"/>
    <s v="Big Agnes Big House 6 Footprint"/>
    <s v="Big Agnes"/>
    <n v="55"/>
    <n v="4"/>
    <n v="220"/>
    <s v="Brown, Ruth"/>
    <s v="Maine"/>
    <x v="0"/>
  </r>
  <r>
    <n v="189"/>
    <d v="2012-05-11T09:40:32"/>
    <s v="Moosejaw"/>
    <s v="Big Agnes Copper Spur 2 Footprint"/>
    <s v="Big Agnes"/>
    <n v="60"/>
    <n v="2"/>
    <n v="120"/>
    <s v="Brown, Scott"/>
    <s v="Kansas"/>
    <x v="1"/>
  </r>
  <r>
    <n v="190"/>
    <d v="2012-05-11T09:40:32"/>
    <s v="Moosejaw"/>
    <s v="MSR Carbon Reflex 2 Footprint"/>
    <s v="MSR"/>
    <n v="39.950000000000003"/>
    <n v="1"/>
    <n v="39.950000000000003"/>
    <s v="Brown, Scott"/>
    <s v="Wyoming"/>
    <x v="2"/>
  </r>
  <r>
    <n v="191"/>
    <d v="2012-05-12T09:40:32"/>
    <s v="OutdoorPlay"/>
    <s v="NEMO Obi 1P Footprint"/>
    <s v="NEMO"/>
    <n v="44.95"/>
    <n v="1"/>
    <n v="44.95"/>
    <s v="Gomez, Melissa"/>
    <s v="Colorado"/>
    <x v="2"/>
  </r>
  <r>
    <n v="192"/>
    <d v="2012-05-12T09:40:32"/>
    <s v="Moosejaw"/>
    <s v="MSR Mutha Hubba Tent"/>
    <s v="MSR"/>
    <n v="449.95"/>
    <n v="5"/>
    <n v="2249.75"/>
    <s v="Brown, Ruth"/>
    <s v="New York"/>
    <x v="0"/>
  </r>
  <r>
    <n v="193"/>
    <d v="2012-05-12T09:40:32"/>
    <s v="Paragon"/>
    <s v="Big Agnes Fly Creek 2 UL Footprint"/>
    <s v="Big Agnes"/>
    <n v="60"/>
    <n v="1"/>
    <n v="60"/>
    <s v="Goff, Michael"/>
    <s v="Massachusetts"/>
    <x v="0"/>
  </r>
  <r>
    <n v="194"/>
    <d v="2012-05-12T09:40:32"/>
    <s v="OutdoorPlay"/>
    <s v="Big Agnes Big House 6 Tent"/>
    <s v="Big Agnes"/>
    <n v="359.95"/>
    <n v="10"/>
    <n v="3599.5"/>
    <s v="Berger, Sunanna"/>
    <s v="Montana"/>
    <x v="2"/>
  </r>
  <r>
    <n v="195"/>
    <d v="2012-05-12T09:40:32"/>
    <s v="Meijer"/>
    <s v="Big Agnes Big House 6 Footprint"/>
    <s v="Big Agnes"/>
    <n v="55"/>
    <n v="3"/>
    <n v="165"/>
    <s v="Gomez, Melissa"/>
    <s v="Utah"/>
    <x v="2"/>
  </r>
  <r>
    <n v="196"/>
    <d v="2012-05-12T09:40:32"/>
    <s v="Backcountry Edge"/>
    <s v="Exped Gemini II Tent"/>
    <s v="Exped"/>
    <n v="449"/>
    <n v="5"/>
    <n v="2245"/>
    <s v="Foster, Nathan"/>
    <s v="Pennsylvania"/>
    <x v="0"/>
  </r>
  <r>
    <n v="197"/>
    <d v="2012-05-12T09:40:32"/>
    <s v="Redding Sports"/>
    <s v="Kelty Salida 2 Footprint"/>
    <s v="Kelty"/>
    <n v="34.950000000000003"/>
    <n v="4"/>
    <n v="139.80000000000001"/>
    <s v="Lopez, Dennis"/>
    <s v="California"/>
    <x v="2"/>
  </r>
  <r>
    <n v="198"/>
    <d v="2012-05-12T09:40:32"/>
    <s v="Paragon"/>
    <s v="Big Agnes Fly Creek UL1 Footprint"/>
    <s v="Big Agnes"/>
    <n v="50"/>
    <n v="8"/>
    <n v="400"/>
    <s v="Brown, Scott"/>
    <s v="Pennsylvania"/>
    <x v="0"/>
  </r>
  <r>
    <n v="199"/>
    <d v="2012-05-12T09:40:32"/>
    <s v="Overtons"/>
    <s v="NEMO Obi 2P Footprint"/>
    <s v="NEMO"/>
    <n v="49.95"/>
    <n v="9"/>
    <n v="449.55"/>
    <s v="Goff, Michael"/>
    <s v="West Virginia"/>
    <x v="3"/>
  </r>
  <r>
    <n v="200"/>
    <d v="2012-05-12T09:40:32"/>
    <s v="Austin Kayak"/>
    <s v="Mountain Hardwear Trango 4 Footprint"/>
    <s v="Mountain Hardwear"/>
    <n v="95"/>
    <n v="4"/>
    <n v="380"/>
    <s v="Bailey, Jennifer"/>
    <s v="Tennessee"/>
    <x v="3"/>
  </r>
  <r>
    <n v="201"/>
    <d v="2012-05-12T09:40:32"/>
    <s v="Backcountry Gear"/>
    <s v="Hennessy Hammock Scout Classic Hammock"/>
    <s v="Hennessy"/>
    <n v="99.95"/>
    <n v="5"/>
    <n v="499.75"/>
    <s v="Bailey, Jennifer"/>
    <s v="Wisconsin"/>
    <x v="1"/>
  </r>
  <r>
    <n v="202"/>
    <d v="2012-05-13T09:40:32"/>
    <s v="Hayneedle"/>
    <s v="Marmot Eclipse 2 Footprint"/>
    <s v="Marmot"/>
    <n v="55"/>
    <n v="3"/>
    <n v="165"/>
    <s v="Goff, Michael"/>
    <s v="Maryland"/>
    <x v="0"/>
  </r>
  <r>
    <n v="203"/>
    <d v="2012-05-13T09:40:32"/>
    <s v="REI"/>
    <s v="Big Agnes Flying Diamond 6 Tent"/>
    <s v="Big Agnes"/>
    <n v="539.95000000000005"/>
    <n v="6"/>
    <n v="3239.7000000000003"/>
    <s v="Goff, Michael"/>
    <s v="Idaho"/>
    <x v="2"/>
  </r>
  <r>
    <n v="204"/>
    <d v="2012-05-13T09:40:32"/>
    <s v="Cabela's_x0009_"/>
    <s v="Eureka Copper Canyon 8 Tent"/>
    <s v="Eureka"/>
    <n v="379"/>
    <n v="6"/>
    <n v="2274"/>
    <s v="Gomez, Melissa"/>
    <s v="North Dakota"/>
    <x v="1"/>
  </r>
  <r>
    <n v="205"/>
    <d v="2012-05-13T09:40:32"/>
    <s v="Walmart"/>
    <s v="Big Agnes Mad House 4 Footprint"/>
    <s v="Big Agnes"/>
    <n v="50"/>
    <n v="9"/>
    <n v="450"/>
    <s v="Berger, Sunanna"/>
    <s v="Missouri"/>
    <x v="1"/>
  </r>
  <r>
    <n v="206"/>
    <d v="2012-05-13T09:40:32"/>
    <s v="Gander Mountain"/>
    <s v="MSR E-Wing Shelter"/>
    <s v="MSR"/>
    <n v="169.95"/>
    <n v="10"/>
    <n v="1699.5"/>
    <s v="Lopez, Dennis"/>
    <s v="Texas"/>
    <x v="3"/>
  </r>
  <r>
    <n v="207"/>
    <d v="2012-05-13T09:40:32"/>
    <s v="Target"/>
    <s v="Big Agnes Copper Spur UL3 Tent"/>
    <s v="Big Agnes"/>
    <n v="499.95"/>
    <n v="7"/>
    <n v="3499.65"/>
    <s v="Lopez, Dennis"/>
    <s v="New Hampshire"/>
    <x v="0"/>
  </r>
  <r>
    <n v="208"/>
    <d v="2012-05-13T09:40:32"/>
    <s v="Overtons"/>
    <s v="NEMO Losi 2P Tent"/>
    <s v="NEMO"/>
    <n v="319.95"/>
    <n v="9"/>
    <n v="2879.5499999999997"/>
    <s v="Beyene, Sharon"/>
    <s v="Louisiana"/>
    <x v="3"/>
  </r>
  <r>
    <n v="209"/>
    <d v="2012-05-14T09:40:32"/>
    <s v="Moosejaw"/>
    <s v="Big Agnes Copper Spur UL1 Footprint"/>
    <s v="Big Agnes"/>
    <n v="50"/>
    <n v="8"/>
    <n v="400"/>
    <s v="Brown, Ruth"/>
    <s v="New Mexico"/>
    <x v="2"/>
  </r>
  <r>
    <n v="210"/>
    <d v="2012-05-14T09:40:32"/>
    <s v="Backcountry Gear"/>
    <s v="NEMO Losi 3P Tent"/>
    <s v="NEMO"/>
    <n v="349.95"/>
    <n v="5"/>
    <n v="1749.75"/>
    <s v="Goldthwaite, Messaye"/>
    <s v="Mississippi"/>
    <x v="3"/>
  </r>
  <r>
    <n v="211"/>
    <d v="2012-05-14T09:40:32"/>
    <s v="Meijer"/>
    <s v="Sierra Designs Flash 3 Footprint"/>
    <s v="Sierra Designs"/>
    <n v="59.95"/>
    <n v="9"/>
    <n v="539.55000000000007"/>
    <s v="Bailey, Jennifer"/>
    <s v="Maryland"/>
    <x v="0"/>
  </r>
  <r>
    <n v="212"/>
    <d v="2012-05-14T09:40:32"/>
    <s v="Hayneedle"/>
    <s v="The North Face Assault 2 Tent"/>
    <s v="The North Face"/>
    <n v="439"/>
    <n v="1"/>
    <n v="439"/>
    <s v="Goff, Michael"/>
    <s v="Pennsylvania"/>
    <x v="0"/>
  </r>
  <r>
    <n v="213"/>
    <d v="2012-05-14T09:40:32"/>
    <s v="Target"/>
    <s v="Big Agnes Lone Spring 2 Tent"/>
    <s v="Big Agnes"/>
    <n v="199.95"/>
    <n v="7"/>
    <n v="1399.6499999999999"/>
    <s v="Brown, Scott"/>
    <s v="Virginia"/>
    <x v="3"/>
  </r>
  <r>
    <n v="214"/>
    <d v="2012-05-14T09:40:32"/>
    <s v="REI"/>
    <s v="NEMO Bugout Elite Shelter"/>
    <s v="NEMO"/>
    <n v="259.95"/>
    <n v="7"/>
    <n v="1819.6499999999999"/>
    <s v="Goldthwaite, Messaye"/>
    <s v="Oregon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s v="Alaska"/>
    <x v="1"/>
  </r>
  <r>
    <n v="216"/>
    <d v="2012-05-14T09:40:32"/>
    <s v="Redding Sports"/>
    <s v="Big Agnes Scout UL2 Tent"/>
    <s v="Big Agnes"/>
    <n v="279.95"/>
    <n v="8"/>
    <n v="2239.6"/>
    <s v="Beyene, Sharon"/>
    <s v="Rhode Island"/>
    <x v="0"/>
  </r>
  <r>
    <n v="217"/>
    <d v="2012-05-14T09:40:32"/>
    <s v="CampBound"/>
    <s v="Sierra Designs Flash 2 Footprint"/>
    <s v="Sierra Designs"/>
    <n v="49.95"/>
    <n v="10"/>
    <n v="499.5"/>
    <s v="Goldthwaite, Messaye"/>
    <s v="Arkansas"/>
    <x v="3"/>
  </r>
  <r>
    <n v="218"/>
    <d v="2012-05-14T09:40:32"/>
    <s v="Overtons"/>
    <s v="MSR Gear Shed Vestibule for Hubba or Hubba Hubba Tent"/>
    <s v="MSR"/>
    <n v="169.95"/>
    <n v="2"/>
    <n v="339.9"/>
    <s v="Brown, Ruth"/>
    <s v="Maryland"/>
    <x v="0"/>
  </r>
  <r>
    <n v="219"/>
    <d v="2012-05-15T09:40:32"/>
    <s v="Walmart"/>
    <s v="Mountain Hardwear Trango 2 Footprint"/>
    <s v="Mountain Hardwear"/>
    <n v="75"/>
    <n v="3"/>
    <n v="225"/>
    <s v="Berger, Sunanna"/>
    <s v="Massachusetts"/>
    <x v="0"/>
  </r>
  <r>
    <n v="220"/>
    <d v="2012-05-15T09:40:32"/>
    <s v="Redding Sports"/>
    <s v="The North Face Bastion 4 Tent"/>
    <s v="The North Face"/>
    <n v="799"/>
    <n v="10"/>
    <n v="7990"/>
    <s v="Bailey, Jennifer"/>
    <s v="New Hampshire"/>
    <x v="0"/>
  </r>
  <r>
    <n v="221"/>
    <d v="2012-05-15T09:40:32"/>
    <s v="REI"/>
    <s v="Marmot Limelight 3P Tent"/>
    <s v="Marmot"/>
    <n v="279"/>
    <n v="5"/>
    <n v="1395"/>
    <s v="Berger, Sunanna"/>
    <s v="Colorado"/>
    <x v="2"/>
  </r>
  <r>
    <n v="222"/>
    <d v="2012-05-15T09:40:32"/>
    <s v="Meijer"/>
    <s v="MSR Nook 2 Footprint"/>
    <s v="MSR"/>
    <n v="39.950000000000003"/>
    <n v="6"/>
    <n v="239.70000000000002"/>
    <s v="Bailey, Jennifer"/>
    <s v="Tennessee"/>
    <x v="3"/>
  </r>
  <r>
    <n v="223"/>
    <d v="2012-05-15T09:40:32"/>
    <s v="Backcountry Gear"/>
    <s v="MSR E-Wing Shelter"/>
    <s v="MSR"/>
    <n v="169.95"/>
    <n v="10"/>
    <n v="1699.5"/>
    <s v="Brown, Ruth"/>
    <s v="South Carolina"/>
    <x v="3"/>
  </r>
  <r>
    <n v="224"/>
    <d v="2012-05-15T09:40:32"/>
    <s v="Paragon"/>
    <s v="The North Face Mountain Manor 6 Tent"/>
    <s v="The North Face"/>
    <n v="569"/>
    <n v="8"/>
    <n v="4552"/>
    <s v="Bailey, Jennifer"/>
    <s v="South Carolina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s v="Washington"/>
    <x v="2"/>
  </r>
  <r>
    <n v="226"/>
    <d v="2012-05-15T09:40:32"/>
    <s v="Outside Outfitters"/>
    <s v="MSR Ultralight Utility Cord Kit"/>
    <s v="MSR"/>
    <n v="19.95"/>
    <n v="10"/>
    <n v="199.5"/>
    <s v="Goff, Michael"/>
    <s v="Iowa"/>
    <x v="1"/>
  </r>
  <r>
    <n v="227"/>
    <d v="2012-05-15T09:40:32"/>
    <s v="OutdoorPlay"/>
    <s v="Marmot Alpinist 2 Tent"/>
    <s v="Marmot"/>
    <n v="599"/>
    <n v="10"/>
    <n v="5990"/>
    <s v="Goldthwaite, Messaye"/>
    <s v="Michigan"/>
    <x v="0"/>
  </r>
  <r>
    <n v="228"/>
    <d v="2012-05-16T09:40:32"/>
    <s v="Backcountry Gear"/>
    <s v="Big Agnes String Ridge 2 Footprint"/>
    <s v="Big Agnes"/>
    <n v="60"/>
    <n v="9"/>
    <n v="540"/>
    <s v="Gomez, Melissa"/>
    <s v="Arizona"/>
    <x v="2"/>
  </r>
  <r>
    <n v="229"/>
    <d v="2012-05-16T09:40:32"/>
    <s v="REI"/>
    <s v="Big Agnes Wyoming Trail 4 Tent"/>
    <s v="Big Agnes"/>
    <n v="499.95"/>
    <n v="8"/>
    <n v="3999.6"/>
    <s v="Lopez, Dennis"/>
    <s v="Wyoming"/>
    <x v="2"/>
  </r>
  <r>
    <n v="230"/>
    <d v="2012-05-16T09:40:32"/>
    <s v="Paragon"/>
    <s v="MSR Carbon Reflex 3 Tent"/>
    <s v="MSR"/>
    <n v="649.95000000000005"/>
    <n v="3"/>
    <n v="1949.8500000000001"/>
    <s v="Berger, Sunanna"/>
    <s v="Vermont"/>
    <x v="0"/>
  </r>
  <r>
    <n v="231"/>
    <d v="2012-05-16T09:40:32"/>
    <s v="Redding Sports"/>
    <s v="The North Face Mountain 25 Footprint"/>
    <s v="The North Face"/>
    <n v="50"/>
    <n v="1"/>
    <n v="50"/>
    <s v="Brown, Ruth"/>
    <s v="Maine"/>
    <x v="0"/>
  </r>
  <r>
    <n v="232"/>
    <d v="2012-05-16T09:40:32"/>
    <s v="Overtons"/>
    <s v="Kelty Mach 4 Tent"/>
    <s v="Kelty"/>
    <n v="399.95"/>
    <n v="3"/>
    <n v="1199.8499999999999"/>
    <s v="Foster, Nathan"/>
    <s v="Mississippi"/>
    <x v="3"/>
  </r>
  <r>
    <n v="233"/>
    <d v="2012-05-16T09:40:32"/>
    <s v="REI"/>
    <s v="Marmot Traillight 2P Tent"/>
    <s v="Marmot"/>
    <n v="199"/>
    <n v="8"/>
    <n v="1592"/>
    <s v="Goldthwaite, Messaye"/>
    <s v="Pennsylvania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s v="West Virginia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s v="Indiana"/>
    <x v="1"/>
  </r>
  <r>
    <n v="236"/>
    <d v="2012-05-16T09:40:32"/>
    <s v="Moosejaw"/>
    <s v="Big Agnes Fly Creek UL3 Footprint"/>
    <s v="Big Agnes"/>
    <n v="70"/>
    <n v="5"/>
    <n v="350"/>
    <s v="Brown, Scott"/>
    <s v="Wisconsin"/>
    <x v="1"/>
  </r>
  <r>
    <n v="237"/>
    <d v="2012-05-16T09:40:32"/>
    <s v="Paragon"/>
    <s v="Big Agnes Mad House 4 Tent"/>
    <s v="Big Agnes"/>
    <n v="329.95"/>
    <n v="6"/>
    <n v="1979.6999999999998"/>
    <s v="Bailey, Jennifer"/>
    <s v="Washington"/>
    <x v="2"/>
  </r>
  <r>
    <n v="238"/>
    <d v="2012-05-16T09:40:32"/>
    <s v="Austin Kayak"/>
    <s v="Big Agnes Wyoming Trail SL2 Tent"/>
    <s v="Big Agnes"/>
    <n v="499.95"/>
    <n v="6"/>
    <n v="2999.7"/>
    <s v="Goldthwaite, Messaye"/>
    <s v="Wisconsin"/>
    <x v="1"/>
  </r>
  <r>
    <n v="239"/>
    <d v="2012-05-17T09:40:32"/>
    <s v="Paragon"/>
    <s v="Big Agnes Fly Creek 2 Platinum Tent"/>
    <s v="Big Agnes"/>
    <n v="499.95"/>
    <n v="1"/>
    <n v="499.95"/>
    <s v="Bailey, Jennifer"/>
    <s v="Arkansas"/>
    <x v="3"/>
  </r>
  <r>
    <n v="240"/>
    <d v="2012-05-17T09:40:32"/>
    <s v="Redding Sports"/>
    <s v="NEMO Espri LE 3 Tent"/>
    <s v="NEMO"/>
    <n v="329.95"/>
    <n v="2"/>
    <n v="659.9"/>
    <s v="Gomez, Melissa"/>
    <s v="Indiana"/>
    <x v="1"/>
  </r>
  <r>
    <n v="241"/>
    <d v="2012-05-17T09:40:32"/>
    <s v="Backcountry Edge"/>
    <s v="Mountain Hardwear Direkt 2 Tent"/>
    <s v="Mountain Hardwear"/>
    <n v="500"/>
    <n v="3"/>
    <n v="1500"/>
    <s v="Gomez, Melissa"/>
    <s v="Connecticut"/>
    <x v="0"/>
  </r>
  <r>
    <n v="242"/>
    <d v="2012-05-17T09:40:32"/>
    <s v="Redding Sports"/>
    <s v="Marmot Limestone 4P Footprint"/>
    <s v="Marmot"/>
    <n v="50"/>
    <n v="5"/>
    <n v="250"/>
    <s v="Beyene, Sharon"/>
    <s v="Utah"/>
    <x v="2"/>
  </r>
  <r>
    <n v="243"/>
    <d v="2012-05-17T09:40:32"/>
    <s v="Paragon"/>
    <s v="Big Agnes Fly Creek UL1 Tent"/>
    <s v="Big Agnes"/>
    <n v="319.95"/>
    <n v="1"/>
    <n v="319.95"/>
    <s v="Beyene, Sharon"/>
    <s v="New Jersey"/>
    <x v="0"/>
  </r>
  <r>
    <n v="244"/>
    <d v="2012-05-18T09:40:32"/>
    <s v="REI"/>
    <s v="Big Agnes Lone Spring 3 Footprint"/>
    <s v="Big Agnes"/>
    <n v="40"/>
    <n v="7"/>
    <n v="280"/>
    <s v="Bailey, Jennifer"/>
    <s v="Hawaii"/>
    <x v="2"/>
  </r>
  <r>
    <n v="245"/>
    <d v="2012-05-18T09:40:32"/>
    <s v="Backcountry Edge"/>
    <s v="Exped Gemini II Tent"/>
    <s v="Exped"/>
    <n v="449"/>
    <n v="1"/>
    <n v="449"/>
    <s v="Goldthwaite, Messaye"/>
    <s v="Nebraska"/>
    <x v="1"/>
  </r>
  <r>
    <n v="246"/>
    <d v="2012-05-18T09:40:32"/>
    <s v="Walmart"/>
    <s v="Sierra Designs Mojo 3 Tent"/>
    <s v="Sierra Designs"/>
    <n v="499.95"/>
    <n v="7"/>
    <n v="3499.65"/>
    <s v="Goldthwaite, Messaye"/>
    <s v="Louisiana"/>
    <x v="3"/>
  </r>
  <r>
    <n v="247"/>
    <d v="2012-05-18T09:40:32"/>
    <s v="REI"/>
    <s v="Big Agnes Fly Creek UL1 Footprint"/>
    <s v="Big Agnes"/>
    <n v="50"/>
    <n v="8"/>
    <n v="400"/>
    <s v="Gomez, Melissa"/>
    <s v="New Hampshire"/>
    <x v="0"/>
  </r>
  <r>
    <n v="248"/>
    <d v="2012-05-18T09:40:32"/>
    <s v="Hayneedle"/>
    <s v="The North Face Mountain 25 Tent"/>
    <s v="The North Face"/>
    <n v="539"/>
    <n v="2"/>
    <n v="1078"/>
    <s v="Gomez, Melissa"/>
    <s v="Wyoming"/>
    <x v="2"/>
  </r>
  <r>
    <n v="249"/>
    <d v="2012-05-18T09:40:32"/>
    <s v="REI"/>
    <s v="Marmot Thor 3P Tent"/>
    <s v="Marmot"/>
    <n v="599"/>
    <n v="9"/>
    <n v="5391"/>
    <s v="Foster, Nathan"/>
    <s v="Louisiana"/>
    <x v="3"/>
  </r>
  <r>
    <n v="250"/>
    <d v="2012-05-18T09:40:32"/>
    <s v="Walmart"/>
    <s v="Big Agnes Copper Spur UL1 Tent"/>
    <s v="Big Agnes"/>
    <n v="349.95"/>
    <n v="8"/>
    <n v="2799.6"/>
    <s v="Brown, Ruth"/>
    <s v="Arizona"/>
    <x v="2"/>
  </r>
  <r>
    <n v="251"/>
    <d v="2012-05-19T09:40:32"/>
    <s v="Overtons"/>
    <s v="Big Agnes Big House 4 Tent"/>
    <s v="Big Agnes"/>
    <n v="299.95"/>
    <n v="4"/>
    <n v="1199.8"/>
    <s v="Beyene, Sharon"/>
    <s v="Kentucky"/>
    <x v="3"/>
  </r>
  <r>
    <n v="252"/>
    <d v="2012-05-19T09:40:32"/>
    <s v="Austin Kayak"/>
    <s v="The North Face Kings Canyon 2 Footprint"/>
    <s v="The North Face"/>
    <n v="40"/>
    <n v="2"/>
    <n v="80"/>
    <s v="Goff, Michael"/>
    <s v="Oklahoma"/>
    <x v="3"/>
  </r>
  <r>
    <n v="253"/>
    <d v="2012-05-19T09:40:32"/>
    <s v="Walmart"/>
    <s v="Marmot Limestone 4P Footprint"/>
    <s v="Marmot"/>
    <n v="50"/>
    <n v="7"/>
    <n v="350"/>
    <s v="Bailey, Jennifer"/>
    <s v="Arizona"/>
    <x v="2"/>
  </r>
  <r>
    <n v="254"/>
    <d v="2012-05-19T09:40:32"/>
    <s v="Meijer"/>
    <s v="Outdoor Research Aurora Bivy"/>
    <s v="Outdoor Research"/>
    <n v="199"/>
    <n v="2"/>
    <n v="398"/>
    <s v="Foster, Nathan"/>
    <s v="Mississippi"/>
    <x v="3"/>
  </r>
  <r>
    <n v="255"/>
    <d v="2012-05-19T09:40:32"/>
    <s v="CampBound"/>
    <s v="Marmot Limestone 6P Footprint"/>
    <s v="Marmot"/>
    <n v="60"/>
    <n v="2"/>
    <n v="120"/>
    <s v="Brown, Ruth"/>
    <s v="Delaware"/>
    <x v="0"/>
  </r>
  <r>
    <n v="256"/>
    <d v="2012-05-20T09:40:32"/>
    <s v="Meijer"/>
    <s v="Big Agnes Tensleep Station 6 Tent"/>
    <s v="Big Agnes"/>
    <n v="449.95"/>
    <n v="8"/>
    <n v="3599.6"/>
    <s v="Beyene, Sharon"/>
    <s v="Utah"/>
    <x v="2"/>
  </r>
  <r>
    <n v="257"/>
    <d v="2012-05-20T09:40:32"/>
    <s v="Walmart"/>
    <s v="The North Face Phoenix 3 Tent"/>
    <s v="The North Face"/>
    <n v="389"/>
    <n v="8"/>
    <n v="3112"/>
    <s v="Berger, Sunanna"/>
    <s v="Arkansas"/>
    <x v="3"/>
  </r>
  <r>
    <n v="258"/>
    <d v="2012-05-20T09:40:32"/>
    <s v="Gander Mountain"/>
    <s v="MSR Carbon Reflex 3 Footprint"/>
    <s v="MSR"/>
    <n v="49.95"/>
    <n v="1"/>
    <n v="49.95"/>
    <s v="Bailey, Jennifer"/>
    <s v="Ohio"/>
    <x v="0"/>
  </r>
  <r>
    <n v="259"/>
    <d v="2012-05-20T09:40:32"/>
    <s v="Travel Country"/>
    <s v="NEMO Meta 2P Footprint"/>
    <s v="NEMO"/>
    <n v="49.95"/>
    <n v="4"/>
    <n v="199.8"/>
    <s v="Brown, Scott"/>
    <s v="Minnesota"/>
    <x v="1"/>
  </r>
  <r>
    <n v="260"/>
    <d v="2012-05-20T09:40:32"/>
    <s v="OutdoorPlay"/>
    <s v="Big Agnes Fly Creek 1 Platinum Tent"/>
    <s v="Big Agnes"/>
    <n v="449.95"/>
    <n v="5"/>
    <n v="2249.75"/>
    <s v="Bailey, Jennifer"/>
    <s v="Arkansas"/>
    <x v="3"/>
  </r>
  <r>
    <n v="261"/>
    <d v="2012-05-20T09:40:32"/>
    <s v="REI"/>
    <s v="Big Agnes Seedhouse SL2 Tent"/>
    <s v="Big Agnes"/>
    <n v="339.95"/>
    <n v="8"/>
    <n v="2719.6"/>
    <s v="Berger, Sunanna"/>
    <s v="North Dakota"/>
    <x v="1"/>
  </r>
  <r>
    <n v="262"/>
    <d v="2012-05-20T09:40:32"/>
    <s v="REI"/>
    <s v="NEMO Meta 2P Tent"/>
    <s v="NEMO"/>
    <n v="399.95"/>
    <n v="9"/>
    <n v="3599.5499999999997"/>
    <s v="Berger, Sunanna"/>
    <s v="Arizona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s v="Nevada"/>
    <x v="2"/>
  </r>
  <r>
    <n v="264"/>
    <d v="2012-05-20T09:40:32"/>
    <s v="Backcountry Edge"/>
    <s v="MSR Reflective Utility Cord Kit"/>
    <s v="MSR"/>
    <n v="22.95"/>
    <n v="9"/>
    <n v="206.54999999999998"/>
    <s v="Foster, Nathan"/>
    <s v="Michigan"/>
    <x v="0"/>
  </r>
  <r>
    <n v="265"/>
    <d v="2012-05-21T09:40:32"/>
    <s v="Target"/>
    <s v="The North Face Tadpole 23 Footprint"/>
    <s v="The North Face"/>
    <n v="40"/>
    <n v="6"/>
    <n v="240"/>
    <s v="Bailey, Jennifer"/>
    <s v="Kentucky"/>
    <x v="3"/>
  </r>
  <r>
    <n v="266"/>
    <d v="2012-05-21T09:40:32"/>
    <s v="Cabela's_x0009_"/>
    <s v="The North Face Bastion 4 Footprint"/>
    <s v="The North Face"/>
    <n v="50"/>
    <n v="1"/>
    <n v="50"/>
    <s v="Brown, Ruth"/>
    <s v="Nebraska"/>
    <x v="1"/>
  </r>
  <r>
    <n v="267"/>
    <d v="2012-05-21T09:40:32"/>
    <s v="Backcountry Gear"/>
    <s v="Marmot Limestone 4P Tent"/>
    <s v="Marmot"/>
    <n v="339"/>
    <n v="3"/>
    <n v="1017"/>
    <s v="Beyene, Sharon"/>
    <s v="Maryland"/>
    <x v="0"/>
  </r>
  <r>
    <n v="268"/>
    <d v="2012-05-21T09:40:32"/>
    <s v="Backcountry Edge"/>
    <s v="Big Agnes Fly Creek UL3 Tent"/>
    <s v="Big Agnes"/>
    <n v="449.95"/>
    <n v="10"/>
    <n v="4499.5"/>
    <s v="Brown, Ruth"/>
    <s v="Arkansas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s v="Arizona"/>
    <x v="2"/>
  </r>
  <r>
    <n v="270"/>
    <d v="2012-05-22T09:40:32"/>
    <s v="Walmart"/>
    <s v="MSR AC-Bivy"/>
    <s v="MSR"/>
    <n v="199.95"/>
    <n v="6"/>
    <n v="1199.6999999999998"/>
    <s v="Berger, Sunanna"/>
    <s v="Rhode Island"/>
    <x v="0"/>
  </r>
  <r>
    <n v="271"/>
    <d v="2012-05-22T09:40:32"/>
    <s v="Target"/>
    <s v="Big Agnes Three Forks Shelter Wall"/>
    <s v="Big Agnes"/>
    <n v="24.95"/>
    <n v="4"/>
    <n v="99.8"/>
    <s v="Foster, Nathan"/>
    <s v="Hawaii"/>
    <x v="2"/>
  </r>
  <r>
    <n v="272"/>
    <d v="2012-05-22T09:40:32"/>
    <s v="REI"/>
    <s v="NEMO Obi 2P Footprint"/>
    <s v="NEMO"/>
    <n v="49.95"/>
    <n v="9"/>
    <n v="449.55"/>
    <s v="Goff, Michael"/>
    <s v="Arizona"/>
    <x v="2"/>
  </r>
  <r>
    <n v="273"/>
    <d v="2012-05-22T09:40:32"/>
    <s v="Paragon"/>
    <s v="The North Face Square Gear Loft"/>
    <s v="The North Face"/>
    <n v="20"/>
    <n v="1"/>
    <n v="20"/>
    <s v="Gomez, Melissa"/>
    <s v="Illinois"/>
    <x v="1"/>
  </r>
  <r>
    <n v="274"/>
    <d v="2012-05-22T09:40:32"/>
    <s v="OutdoorPlay"/>
    <s v="Mountain Hardwear Skyledge 3 DP Tent"/>
    <s v="Mountain Hardwear"/>
    <n v="550"/>
    <n v="3"/>
    <n v="1650"/>
    <s v="Berger, Sunanna"/>
    <s v="New Jersey"/>
    <x v="0"/>
  </r>
  <r>
    <n v="275"/>
    <d v="2012-05-22T09:40:32"/>
    <s v="Hayneedle"/>
    <s v="Kelty Acadia 4 Tent"/>
    <s v="Kelty"/>
    <n v="159.94999999999999"/>
    <n v="5"/>
    <n v="799.75"/>
    <s v="Berger, Sunanna"/>
    <s v="California"/>
    <x v="2"/>
  </r>
  <r>
    <n v="276"/>
    <d v="2012-05-22T09:40:32"/>
    <s v="Backcountry Gear"/>
    <s v="Big Agnes Seedhouse SL3 Tent"/>
    <s v="Big Agnes"/>
    <n v="399.95"/>
    <n v="10"/>
    <n v="3999.5"/>
    <s v="Brown, Scott"/>
    <s v="Kansas"/>
    <x v="1"/>
  </r>
  <r>
    <n v="277"/>
    <d v="2012-05-22T09:40:32"/>
    <s v="Backcountry Gear"/>
    <s v="Exped Gemini III Tent"/>
    <s v="Exped"/>
    <n v="499"/>
    <n v="5"/>
    <n v="2495"/>
    <s v="Beyene, Sharon"/>
    <s v="West Virginia"/>
    <x v="3"/>
  </r>
  <r>
    <n v="278"/>
    <d v="2012-05-22T09:40:32"/>
    <s v="Hayneedle"/>
    <s v="Big Agnes Lone Spring 1 Footprint"/>
    <s v="Big Agnes"/>
    <n v="30"/>
    <n v="6"/>
    <n v="180"/>
    <s v="Berger, Sunanna"/>
    <s v="New Mexico"/>
    <x v="2"/>
  </r>
  <r>
    <n v="279"/>
    <d v="2012-05-22T09:40:32"/>
    <s v="Moosejaw"/>
    <s v="Big Agnes String Ridge 2 Footprint"/>
    <s v="Big Agnes"/>
    <n v="60"/>
    <n v="8"/>
    <n v="480"/>
    <s v="Brown, Ruth"/>
    <s v="Nebraska"/>
    <x v="1"/>
  </r>
  <r>
    <n v="280"/>
    <d v="2012-05-23T09:40:32"/>
    <s v="The Gear Co-op"/>
    <s v="NEMO Meta 2P Tent"/>
    <s v="NEMO"/>
    <n v="399.95"/>
    <n v="4"/>
    <n v="1599.8"/>
    <s v="Foster, Nathan"/>
    <s v="Maryland"/>
    <x v="0"/>
  </r>
  <r>
    <n v="281"/>
    <d v="2012-05-23T09:40:32"/>
    <s v="Gander Mountain"/>
    <s v="Mountain Hardwear SuperMega UL 2 Tent"/>
    <s v="Mountain Hardwear"/>
    <n v="450"/>
    <n v="5"/>
    <n v="2250"/>
    <s v="Brown, Scott"/>
    <s v="New Jersey"/>
    <x v="0"/>
  </r>
  <r>
    <n v="282"/>
    <d v="2012-05-23T09:40:32"/>
    <s v="Cabela's_x0009_"/>
    <s v="Big Agnes Lone Spring 2 Tent"/>
    <s v="Big Agnes"/>
    <n v="199.95"/>
    <n v="10"/>
    <n v="1999.5"/>
    <s v="Brown, Ruth"/>
    <s v="Nevada"/>
    <x v="2"/>
  </r>
  <r>
    <n v="283"/>
    <d v="2012-05-23T09:40:32"/>
    <s v="Backcountry Gear"/>
    <s v="Big Agnes Jack Rabbit SL2 Footprint"/>
    <s v="Big Agnes"/>
    <n v="50"/>
    <n v="10"/>
    <n v="500"/>
    <s v="Beyene, Sharon"/>
    <s v="Nebraska"/>
    <x v="1"/>
  </r>
  <r>
    <n v="284"/>
    <d v="2012-05-23T09:40:32"/>
    <s v="Paragon"/>
    <s v="NEMO Obi 2P Tent"/>
    <s v="NEMO"/>
    <n v="399.95"/>
    <n v="8"/>
    <n v="3199.6"/>
    <s v="Lopez, Dennis"/>
    <s v="Virginia"/>
    <x v="3"/>
  </r>
  <r>
    <n v="285"/>
    <d v="2012-05-23T09:40:32"/>
    <s v="Overtons"/>
    <s v="Outdoor Research Advanced Bivy Sack"/>
    <s v="Outdoor Research"/>
    <n v="319"/>
    <n v="9"/>
    <n v="2871"/>
    <s v="Brown, Scott"/>
    <s v="Arizona"/>
    <x v="2"/>
  </r>
  <r>
    <n v="286"/>
    <d v="2012-05-24T09:40:32"/>
    <s v="Target"/>
    <s v="Mountain Hardwear SuperMega UL 1 Footprint"/>
    <s v="Mountain Hardwear"/>
    <n v="45"/>
    <n v="1"/>
    <n v="45"/>
    <s v="Brown, Ruth"/>
    <s v="Illinois"/>
    <x v="1"/>
  </r>
  <r>
    <n v="287"/>
    <d v="2012-05-24T09:40:32"/>
    <s v="Walmart"/>
    <s v="MSR Gear Shed Vestibule for Hubba or Hubba Hubba Tent"/>
    <s v="MSR"/>
    <n v="169.95"/>
    <n v="4"/>
    <n v="679.8"/>
    <s v="Foster, Nathan"/>
    <s v="Louisiana"/>
    <x v="3"/>
  </r>
  <r>
    <n v="288"/>
    <d v="2012-05-24T09:40:32"/>
    <s v="Backcountry Edge"/>
    <s v="The North Face Mica FL 1 Footprint"/>
    <s v="The North Face"/>
    <n v="45"/>
    <n v="4"/>
    <n v="180"/>
    <s v="Bailey, Jennifer"/>
    <s v="Texas"/>
    <x v="3"/>
  </r>
  <r>
    <n v="289"/>
    <d v="2012-05-24T09:40:32"/>
    <s v="Backcountry Gear"/>
    <s v="Mountain Hardwear SuperMega UL 2 Footprint"/>
    <s v="Mountain Hardwear"/>
    <n v="55"/>
    <n v="8"/>
    <n v="440"/>
    <s v="Goff, Michael"/>
    <s v="New Mexico"/>
    <x v="2"/>
  </r>
  <r>
    <n v="290"/>
    <d v="2012-05-24T09:40:32"/>
    <s v="Paragon"/>
    <s v="MSR Mutha Hubba Footprint"/>
    <s v="MSR"/>
    <n v="49.95"/>
    <n v="6"/>
    <n v="299.70000000000005"/>
    <s v="Foster, Nathan"/>
    <s v="Rhode Island"/>
    <x v="0"/>
  </r>
  <r>
    <n v="291"/>
    <d v="2012-05-24T09:40:32"/>
    <s v="Hayneedle"/>
    <s v="Kelty Trail Ridge 2 Footprint"/>
    <s v="Kelty"/>
    <n v="34.950000000000003"/>
    <n v="9"/>
    <n v="314.55"/>
    <s v="Goff, Michael"/>
    <s v="Idaho"/>
    <x v="2"/>
  </r>
  <r>
    <n v="292"/>
    <d v="2012-05-24T09:40:32"/>
    <s v="Cabela's_x0009_"/>
    <s v="Kelty Gunnison 4.2 Footprint"/>
    <s v="Kelty"/>
    <n v="59.95"/>
    <n v="3"/>
    <n v="179.85000000000002"/>
    <s v="Brown, Scott"/>
    <s v="Ohio"/>
    <x v="0"/>
  </r>
  <r>
    <n v="293"/>
    <d v="2012-05-24T09:40:32"/>
    <s v="Hayneedle"/>
    <s v="Exped Ergo Hammock Combi"/>
    <s v="Exped"/>
    <n v="379"/>
    <n v="10"/>
    <n v="3790"/>
    <s v="Gomez, Melissa"/>
    <s v="Florida"/>
    <x v="3"/>
  </r>
  <r>
    <n v="294"/>
    <d v="2012-05-25T09:40:32"/>
    <s v="Austin Kayak"/>
    <s v="Big Agnes Fishhook UL2 Footprint"/>
    <s v="Big Agnes"/>
    <n v="60"/>
    <n v="10"/>
    <n v="600"/>
    <s v="Berger, Sunanna"/>
    <s v="Maine"/>
    <x v="0"/>
  </r>
  <r>
    <n v="295"/>
    <d v="2012-05-25T09:40:32"/>
    <s v="OutdoorPlay"/>
    <s v="Big Agnes Big House 4 Tent"/>
    <s v="Big Agnes"/>
    <n v="299.95"/>
    <n v="6"/>
    <n v="1799.6999999999998"/>
    <s v="Goff, Michael"/>
    <s v="Pennsylvania"/>
    <x v="0"/>
  </r>
  <r>
    <n v="296"/>
    <d v="2012-05-25T09:40:32"/>
    <s v="Backcountry Gear"/>
    <s v="Marmot Astral 3P Tent"/>
    <s v="Marmot"/>
    <n v="459"/>
    <n v="3"/>
    <n v="1377"/>
    <s v="Brown, Scott"/>
    <s v="Massachusetts"/>
    <x v="0"/>
  </r>
  <r>
    <n v="297"/>
    <d v="2012-05-25T09:40:32"/>
    <s v="Hayneedle"/>
    <s v="Big Agnes Seedhouse SL3 Tent"/>
    <s v="Big Agnes"/>
    <n v="399.95"/>
    <n v="2"/>
    <n v="799.9"/>
    <s v="Foster, Nathan"/>
    <s v="Virginia"/>
    <x v="3"/>
  </r>
  <r>
    <n v="298"/>
    <d v="2012-05-25T09:40:32"/>
    <s v="Hayneedle"/>
    <s v="Marmot Earlylight 2P Tent"/>
    <s v="Marmot"/>
    <n v="229"/>
    <n v="7"/>
    <n v="1603"/>
    <s v="Lopez, Dennis"/>
    <s v="Louisiana"/>
    <x v="3"/>
  </r>
  <r>
    <n v="299"/>
    <d v="2012-05-25T09:40:32"/>
    <s v="Backcountry Gear"/>
    <s v="MSR Mini Ground Hog Stake"/>
    <s v="MSR"/>
    <n v="2.95"/>
    <n v="1"/>
    <n v="2.95"/>
    <s v="Goff, Michael"/>
    <s v="Vermont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s v="Michigan"/>
    <x v="0"/>
  </r>
  <r>
    <n v="301"/>
    <d v="2012-05-26T09:40:32"/>
    <s v="REI"/>
    <s v="NEMO Obi 2P Footprint"/>
    <s v="NEMO"/>
    <n v="49.95"/>
    <n v="9"/>
    <n v="449.55"/>
    <s v="Brown, Ruth"/>
    <s v="Louisiana"/>
    <x v="3"/>
  </r>
  <r>
    <n v="302"/>
    <d v="2012-05-26T09:40:32"/>
    <s v="Backcountry Gear"/>
    <s v="Eureka Copper Canyon 8 Tent"/>
    <s v="Eureka"/>
    <n v="379"/>
    <n v="7"/>
    <n v="2653"/>
    <s v="Goldthwaite, Messaye"/>
    <s v="Alabama"/>
    <x v="3"/>
  </r>
  <r>
    <n v="303"/>
    <d v="2012-05-26T09:40:32"/>
    <s v="Hayneedle"/>
    <s v="Mountain Hardwear EV 3 Tent"/>
    <s v="Mountain Hardwear"/>
    <n v="825"/>
    <n v="5"/>
    <n v="4125"/>
    <s v="Beyene, Sharon"/>
    <s v="Washington"/>
    <x v="2"/>
  </r>
  <r>
    <n v="304"/>
    <d v="2012-05-26T09:40:32"/>
    <s v="Austin Kayak"/>
    <s v="Marmot Astral 2P Tent"/>
    <s v="Marmot"/>
    <n v="389"/>
    <n v="5"/>
    <n v="1945"/>
    <s v="Brown, Ruth"/>
    <s v="Hawaii"/>
    <x v="2"/>
  </r>
  <r>
    <n v="305"/>
    <d v="2012-05-26T09:40:32"/>
    <s v="Backcountry Gear"/>
    <s v="Eureka Copper Canyon 12 Tent"/>
    <s v="Eureka"/>
    <n v="449"/>
    <n v="2"/>
    <n v="898"/>
    <s v="Goldthwaite, Messaye"/>
    <s v="Tennessee"/>
    <x v="3"/>
  </r>
  <r>
    <n v="306"/>
    <d v="2012-05-26T09:40:32"/>
    <s v="Travel Country"/>
    <s v="Kelty Noah's Tarp - 9' x 9'"/>
    <s v="Kelty"/>
    <n v="59.95"/>
    <n v="3"/>
    <n v="179.85000000000002"/>
    <s v="Berger, Sunanna"/>
    <s v="Arkansas"/>
    <x v="3"/>
  </r>
  <r>
    <n v="307"/>
    <d v="2012-05-26T09:40:32"/>
    <s v="Target"/>
    <s v="MSR Twing Shelter"/>
    <s v="MSR"/>
    <n v="299.95"/>
    <n v="4"/>
    <n v="1199.8"/>
    <s v="Brown, Scott"/>
    <s v="South Dakota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s v="Iowa"/>
    <x v="1"/>
  </r>
  <r>
    <n v="309"/>
    <d v="2012-05-27T09:40:32"/>
    <s v="The Gear Co-op"/>
    <s v="Mountain Hardwear EV 2 Tent"/>
    <s v="Mountain Hardwear"/>
    <n v="675"/>
    <n v="6"/>
    <n v="4050"/>
    <s v="Foster, Nathan"/>
    <s v="Iowa"/>
    <x v="1"/>
  </r>
  <r>
    <n v="310"/>
    <d v="2012-05-27T09:40:32"/>
    <s v="Cabela's_x0009_"/>
    <s v="Big Agnes Fly Creek UL4 Tent"/>
    <s v="Big Agnes"/>
    <n v="499.95"/>
    <n v="5"/>
    <n v="2499.75"/>
    <s v="Gomez, Melissa"/>
    <s v="Hawaii"/>
    <x v="2"/>
  </r>
  <r>
    <n v="311"/>
    <d v="2012-05-27T09:40:32"/>
    <s v="Backcountry Gear"/>
    <s v="The North Face VE-25 Tent"/>
    <s v="The North Face"/>
    <n v="619"/>
    <n v="2"/>
    <n v="1238"/>
    <s v="Berger, Sunanna"/>
    <s v="Nebraska"/>
    <x v="1"/>
  </r>
  <r>
    <n v="312"/>
    <d v="2012-05-27T09:40:32"/>
    <s v="Meijer"/>
    <s v="Marmot Astral 3P Footprint"/>
    <s v="Marmot"/>
    <n v="65"/>
    <n v="9"/>
    <n v="585"/>
    <s v="Berger, Sunanna"/>
    <s v="Oregon"/>
    <x v="2"/>
  </r>
  <r>
    <n v="313"/>
    <d v="2012-05-27T09:40:32"/>
    <s v="Walmart"/>
    <s v="Marmot Astral 3P Footprint"/>
    <s v="Marmot"/>
    <n v="65"/>
    <n v="1"/>
    <n v="65"/>
    <s v="Brown, Ruth"/>
    <s v="South Dakota"/>
    <x v="1"/>
  </r>
  <r>
    <n v="314"/>
    <d v="2012-05-27T09:40:32"/>
    <s v="Paragon"/>
    <s v="The North Face Mountain 25 Tent"/>
    <s v="The North Face"/>
    <n v="539"/>
    <n v="8"/>
    <n v="4312"/>
    <s v="Berger, Sunanna"/>
    <s v="Rhode Island"/>
    <x v="0"/>
  </r>
  <r>
    <n v="315"/>
    <d v="2012-05-27T09:40:32"/>
    <s v="CampBound"/>
    <s v="The North Face Mountain 25 Footprint"/>
    <s v="The North Face"/>
    <n v="50"/>
    <n v="10"/>
    <n v="500"/>
    <s v="Goff, Michael"/>
    <s v="Utah"/>
    <x v="2"/>
  </r>
  <r>
    <n v="316"/>
    <d v="2012-05-27T09:40:32"/>
    <s v="Cabela's_x0009_"/>
    <s v="MSR Twing Shelter"/>
    <s v="MSR"/>
    <n v="299.95"/>
    <n v="7"/>
    <n v="2099.65"/>
    <s v="Goff, Michael"/>
    <s v="California"/>
    <x v="2"/>
  </r>
  <r>
    <n v="317"/>
    <d v="2012-05-27T09:40:32"/>
    <s v="REI"/>
    <s v="The North Face Bastion 4 Tent"/>
    <s v="The North Face"/>
    <n v="799"/>
    <n v="3"/>
    <n v="2397"/>
    <s v="Berger, Sunanna"/>
    <s v="Washington"/>
    <x v="2"/>
  </r>
  <r>
    <n v="318"/>
    <d v="2012-05-27T09:40:32"/>
    <s v="Walmart"/>
    <s v="Mountain Hardwear EV 3 Footprint"/>
    <s v="Mountain Hardwear"/>
    <n v="70"/>
    <n v="9"/>
    <n v="630"/>
    <s v="Beyene, Sharon"/>
    <s v="Oregon"/>
    <x v="2"/>
  </r>
  <r>
    <n v="319"/>
    <d v="2012-05-27T09:40:32"/>
    <s v="CampBound"/>
    <s v="Big Agnes Fly Creek UL2 Tent"/>
    <s v="Big Agnes"/>
    <n v="369.95"/>
    <n v="10"/>
    <n v="3699.5"/>
    <s v="Brown, Ruth"/>
    <s v="Iowa"/>
    <x v="1"/>
  </r>
  <r>
    <n v="320"/>
    <d v="2012-05-27T09:40:32"/>
    <s v="Outside Outfitters"/>
    <s v="MSR Hubba Hubba 2P Tent"/>
    <s v="MSR"/>
    <n v="329.95"/>
    <n v="8"/>
    <n v="2639.6"/>
    <s v="Goff, Michael"/>
    <s v="North Carolina"/>
    <x v="3"/>
  </r>
  <r>
    <n v="321"/>
    <d v="2012-05-28T09:40:32"/>
    <s v="Paragon"/>
    <s v="Mountain Hardwear Drifter 2 DP Tent"/>
    <s v="Mountain Hardwear"/>
    <n v="235"/>
    <n v="7"/>
    <n v="1645"/>
    <s v="Brown, Scott"/>
    <s v="Maine"/>
    <x v="0"/>
  </r>
  <r>
    <n v="322"/>
    <d v="2012-05-28T09:40:32"/>
    <s v="Target"/>
    <s v="The North Face Assault 2 Tent"/>
    <s v="The North Face"/>
    <n v="439"/>
    <n v="3"/>
    <n v="1317"/>
    <s v="Foster, Nathan"/>
    <s v="Montana"/>
    <x v="2"/>
  </r>
  <r>
    <n v="323"/>
    <d v="2012-05-28T09:40:32"/>
    <s v="Travel Country"/>
    <s v="Big Agnes Flying Diamond 8 Footprint"/>
    <s v="Big Agnes"/>
    <n v="75"/>
    <n v="5"/>
    <n v="375"/>
    <s v="Bailey, Jennifer"/>
    <s v="Kentucky"/>
    <x v="3"/>
  </r>
  <r>
    <n v="324"/>
    <d v="2012-05-28T09:40:32"/>
    <s v="The Gear Co-op"/>
    <s v="Mountain Hardwear Direkt 2 Tent"/>
    <s v="Mountain Hardwear"/>
    <n v="500"/>
    <n v="10"/>
    <n v="5000"/>
    <s v="Brown, Ruth"/>
    <s v="Nevada"/>
    <x v="2"/>
  </r>
  <r>
    <n v="325"/>
    <d v="2012-05-28T09:40:32"/>
    <s v="Travel Country"/>
    <s v="The North Face Phoenix 2 Footprint"/>
    <s v="The North Face"/>
    <n v="45"/>
    <n v="1"/>
    <n v="45"/>
    <s v="Goff, Michael"/>
    <s v="Connecticut"/>
    <x v="0"/>
  </r>
  <r>
    <n v="326"/>
    <d v="2012-05-29T09:40:32"/>
    <s v="Paragon"/>
    <s v="Kelty Tailgater IPA Shelter"/>
    <s v="Kelty"/>
    <n v="149.94999999999999"/>
    <n v="5"/>
    <n v="749.75"/>
    <s v="Goff, Michael"/>
    <s v="Michigan"/>
    <x v="0"/>
  </r>
  <r>
    <n v="327"/>
    <d v="2012-05-29T09:40:32"/>
    <s v="Cabela's_x0009_"/>
    <s v="Big Agnes Scout UL2 Footprint"/>
    <s v="Big Agnes"/>
    <n v="60"/>
    <n v="1"/>
    <n v="60"/>
    <s v="Bailey, Jennifer"/>
    <s v="Kentucky"/>
    <x v="3"/>
  </r>
  <r>
    <n v="328"/>
    <d v="2012-05-29T09:40:32"/>
    <s v="The Gear Co-op"/>
    <s v="Eureka Copper Canyon 8 Tent"/>
    <s v="Eureka"/>
    <n v="379"/>
    <n v="10"/>
    <n v="3790"/>
    <s v="Bailey, Jennifer"/>
    <s v="Kansas"/>
    <x v="1"/>
  </r>
  <r>
    <n v="329"/>
    <d v="2012-05-29T09:40:32"/>
    <s v="Travel Country"/>
    <s v="MSR Hubba Footprint"/>
    <s v="MSR"/>
    <n v="39.950000000000003"/>
    <n v="8"/>
    <n v="319.60000000000002"/>
    <s v="Goff, Michael"/>
    <s v="Pennsylvania"/>
    <x v="0"/>
  </r>
  <r>
    <n v="330"/>
    <d v="2012-05-29T09:40:32"/>
    <s v="Austin Kayak"/>
    <s v="Marmot Pulsar 2 Tent"/>
    <s v="Marmot"/>
    <n v="349"/>
    <n v="1"/>
    <n v="349"/>
    <s v="Goff, Michael"/>
    <s v="Massachusetts"/>
    <x v="0"/>
  </r>
  <r>
    <n v="331"/>
    <d v="2012-05-29T09:40:32"/>
    <s v="Moosejaw"/>
    <s v="The North Face Kings Canyon 2 Footprint"/>
    <s v="The North Face"/>
    <n v="40"/>
    <n v="5"/>
    <n v="200"/>
    <s v="Goldthwaite, Messaye"/>
    <s v="Massachusetts"/>
    <x v="0"/>
  </r>
  <r>
    <n v="332"/>
    <d v="2012-05-29T09:40:32"/>
    <s v="Austin Kayak"/>
    <s v="Big Agnes Wyoming Trail SL2 Tent"/>
    <s v="Big Agnes"/>
    <n v="499.95"/>
    <n v="2"/>
    <n v="999.9"/>
    <s v="Goldthwaite, Messaye"/>
    <s v="Massachusetts"/>
    <x v="0"/>
  </r>
  <r>
    <n v="333"/>
    <d v="2012-05-30T09:40:32"/>
    <s v="Walmart"/>
    <s v="Kelty Gunnison 1.2 Tent"/>
    <s v="Kelty"/>
    <n v="179.95"/>
    <n v="1"/>
    <n v="179.95"/>
    <s v="Foster, Nathan"/>
    <s v="New York"/>
    <x v="0"/>
  </r>
  <r>
    <n v="334"/>
    <d v="2012-05-30T09:40:32"/>
    <s v="Travel Country"/>
    <s v="Outdoor Research Advanced Bivy Sack"/>
    <s v="Outdoor Research"/>
    <n v="319"/>
    <n v="6"/>
    <n v="1914"/>
    <s v="Berger, Sunanna"/>
    <s v="Virginia"/>
    <x v="3"/>
  </r>
  <r>
    <n v="335"/>
    <d v="2012-05-30T09:40:32"/>
    <s v="Travel Country"/>
    <s v="Marmot Limestone 4P Tent"/>
    <s v="Marmot"/>
    <n v="339"/>
    <n v="1"/>
    <n v="339"/>
    <s v="Bailey, Jennifer"/>
    <s v="Utah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s v="Alabama"/>
    <x v="3"/>
  </r>
  <r>
    <n v="337"/>
    <d v="2012-05-30T09:40:32"/>
    <s v="Outside Outfitters"/>
    <s v="MSR Ground Hog Stake"/>
    <s v="MSR"/>
    <n v="2.5"/>
    <n v="4"/>
    <n v="10"/>
    <s v="Goldthwaite, Messaye"/>
    <s v="Arkansas"/>
    <x v="3"/>
  </r>
  <r>
    <n v="338"/>
    <d v="2012-05-30T09:40:32"/>
    <s v="Travel Country"/>
    <s v="Mountain Hardwear SuperMega UL 2 Tent"/>
    <s v="Mountain Hardwear"/>
    <n v="450"/>
    <n v="1"/>
    <n v="450"/>
    <s v="Bailey, Jennifer"/>
    <s v="Connecticut"/>
    <x v="0"/>
  </r>
  <r>
    <n v="339"/>
    <d v="2012-05-30T09:40:32"/>
    <s v="Hayneedle"/>
    <s v="Kelty Salida 2 Footprint"/>
    <s v="Kelty"/>
    <n v="34.950000000000003"/>
    <n v="5"/>
    <n v="174.75"/>
    <s v="Brown, Scott"/>
    <s v="Illinois"/>
    <x v="1"/>
  </r>
  <r>
    <n v="340"/>
    <d v="2012-05-30T09:40:32"/>
    <s v="Backcountry Gear"/>
    <s v="Big Agnes Fly Creek UL1 Tent"/>
    <s v="Big Agnes"/>
    <n v="319.95"/>
    <n v="4"/>
    <n v="1279.8"/>
    <s v="Gomez, Melissa"/>
    <s v="Hawaii"/>
    <x v="2"/>
  </r>
  <r>
    <n v="341"/>
    <d v="2012-05-30T09:40:32"/>
    <s v="Overtons"/>
    <s v="Marmot Earlylight 2P Tent"/>
    <s v="Marmot"/>
    <n v="229"/>
    <n v="1"/>
    <n v="229"/>
    <s v="Lopez, Dennis"/>
    <s v="Maine"/>
    <x v="0"/>
  </r>
  <r>
    <n v="342"/>
    <d v="2012-05-30T09:40:32"/>
    <s v="Outside Outfitters"/>
    <s v="Big Agnes Jack Rabbit SL2 Footprint"/>
    <s v="Big Agnes"/>
    <n v="50"/>
    <n v="4"/>
    <n v="200"/>
    <s v="Berger, Sunanna"/>
    <s v="Alaska"/>
    <x v="1"/>
  </r>
  <r>
    <n v="343"/>
    <d v="2012-05-31T09:40:32"/>
    <s v="Cabela's_x0009_"/>
    <s v="Exped Mira II Tent"/>
    <s v="Exped"/>
    <n v="379"/>
    <n v="5"/>
    <n v="1895"/>
    <s v="Goff, Michael"/>
    <s v="New Jersey"/>
    <x v="0"/>
  </r>
  <r>
    <n v="344"/>
    <d v="2012-05-31T09:40:32"/>
    <s v="Cabela's_x0009_"/>
    <s v="NEMO Obi 3P Tent"/>
    <s v="NEMO"/>
    <n v="469.95"/>
    <n v="5"/>
    <n v="2349.75"/>
    <s v="Goldthwaite, Messaye"/>
    <s v="Vermont"/>
    <x v="0"/>
  </r>
  <r>
    <n v="345"/>
    <d v="2012-05-31T09:40:32"/>
    <s v="Moosejaw"/>
    <s v="Easton Mountain Products Rimrock 3 Tent"/>
    <s v="Easton Mountain Products"/>
    <n v="329"/>
    <n v="7"/>
    <n v="2303"/>
    <s v="Lopez, Dennis"/>
    <s v="Delaware"/>
    <x v="0"/>
  </r>
  <r>
    <n v="346"/>
    <d v="2012-05-31T09:40:32"/>
    <s v="Overtons"/>
    <s v="Exped Mira III Footprint"/>
    <s v="Exped"/>
    <n v="69"/>
    <n v="1"/>
    <n v="69"/>
    <s v="Foster, Nathan"/>
    <s v="Georgia"/>
    <x v="3"/>
  </r>
  <r>
    <n v="347"/>
    <d v="2012-05-31T09:40:32"/>
    <s v="Target"/>
    <s v="Big Agnes String Ridge 2 Footprint"/>
    <s v="Big Agnes"/>
    <n v="60"/>
    <n v="6"/>
    <n v="360"/>
    <s v="Lopez, Dennis"/>
    <s v="Connecticut"/>
    <x v="0"/>
  </r>
  <r>
    <n v="348"/>
    <d v="2012-05-31T09:40:32"/>
    <s v="Overtons"/>
    <s v="Big Agnes Flying Diamond 4 Tent"/>
    <s v="Big Agnes"/>
    <n v="439.95"/>
    <n v="7"/>
    <n v="3079.65"/>
    <s v="Foster, Nathan"/>
    <s v="North Carolina"/>
    <x v="3"/>
  </r>
  <r>
    <n v="349"/>
    <d v="2012-05-31T09:40:32"/>
    <s v="Outside Outfitters"/>
    <s v="MSR LED Tent Lights"/>
    <s v="MSR"/>
    <n v="15.95"/>
    <n v="6"/>
    <n v="95.699999999999989"/>
    <s v="Brown, Scott"/>
    <s v="Texas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s v="Kansas"/>
    <x v="1"/>
  </r>
  <r>
    <n v="351"/>
    <d v="2012-05-31T09:40:32"/>
    <s v="Redding Sports"/>
    <s v="MSR Nook Gear Shed"/>
    <s v="MSR"/>
    <n v="169.95"/>
    <n v="6"/>
    <n v="1019.6999999999999"/>
    <s v="Bailey, Jennifer"/>
    <s v="Georgia"/>
    <x v="3"/>
  </r>
  <r>
    <n v="352"/>
    <d v="2012-05-31T09:40:32"/>
    <s v="Target"/>
    <s v="Mountain Hardwear Skyledge 2 DP Tent"/>
    <s v="Mountain Hardwear"/>
    <n v="450"/>
    <n v="6"/>
    <n v="2700"/>
    <s v="Berger, Sunanna"/>
    <s v="Montana"/>
    <x v="2"/>
  </r>
  <r>
    <n v="353"/>
    <d v="2012-06-01T09:40:32"/>
    <s v="Backcountry Gear"/>
    <s v="The North Face Mica FL 2 Tent"/>
    <s v="The North Face"/>
    <n v="379"/>
    <n v="6"/>
    <n v="2274"/>
    <s v="Beyene, Sharon"/>
    <s v="Illinois"/>
    <x v="1"/>
  </r>
  <r>
    <n v="354"/>
    <d v="2012-06-01T09:40:32"/>
    <s v="Austin Kayak"/>
    <s v="Marmot Limelight 4P Tent"/>
    <s v="Marmot"/>
    <n v="359"/>
    <n v="5"/>
    <n v="1795"/>
    <s v="Beyene, Sharon"/>
    <s v="Pennsylvania"/>
    <x v="0"/>
  </r>
  <r>
    <n v="355"/>
    <d v="2012-06-01T09:40:32"/>
    <s v="Backcountry Edge"/>
    <s v="Sierra Designs Mojo 3 Footprint"/>
    <s v="Sierra Designs"/>
    <n v="59.95"/>
    <n v="4"/>
    <n v="239.8"/>
    <s v="Berger, Sunanna"/>
    <s v="New Mexico"/>
    <x v="2"/>
  </r>
  <r>
    <n v="356"/>
    <d v="2012-06-01T09:40:32"/>
    <s v="Cabela's_x0009_"/>
    <s v="The North Face VE-25 Footprint"/>
    <s v="The North Face"/>
    <n v="50"/>
    <n v="10"/>
    <n v="500"/>
    <s v="Lopez, Dennis"/>
    <s v="Michigan"/>
    <x v="0"/>
  </r>
  <r>
    <n v="357"/>
    <d v="2012-06-01T09:40:32"/>
    <s v="Paragon"/>
    <s v="Outdoor Research Aurora Bivy"/>
    <s v="Outdoor Research"/>
    <n v="199"/>
    <n v="3"/>
    <n v="597"/>
    <s v="Brown, Ruth"/>
    <s v="Arkansas"/>
    <x v="3"/>
  </r>
  <r>
    <n v="358"/>
    <d v="2012-06-01T09:40:32"/>
    <s v="Overtons"/>
    <s v="Big Agnes String Ridge 2 Footprint"/>
    <s v="Big Agnes"/>
    <n v="60"/>
    <n v="6"/>
    <n v="360"/>
    <s v="Beyene, Sharon"/>
    <s v="Montana"/>
    <x v="2"/>
  </r>
  <r>
    <n v="359"/>
    <d v="2012-06-01T09:40:32"/>
    <s v="CampBound"/>
    <s v="Marmot Eclipse 2 Footprint"/>
    <s v="Marmot"/>
    <n v="55"/>
    <n v="7"/>
    <n v="385"/>
    <s v="Goldthwaite, Messaye"/>
    <s v="Arizona"/>
    <x v="2"/>
  </r>
  <r>
    <n v="360"/>
    <d v="2012-06-01T09:40:32"/>
    <s v="Moosejaw"/>
    <s v="The North Face Triangle Gear Loft"/>
    <s v="The North Face"/>
    <n v="20"/>
    <n v="4"/>
    <n v="80"/>
    <s v="Brown, Ruth"/>
    <s v="Montana"/>
    <x v="2"/>
  </r>
  <r>
    <n v="361"/>
    <d v="2012-06-01T09:40:32"/>
    <s v="Gander Mountain"/>
    <s v="Exped Mira III Footprint"/>
    <s v="Exped"/>
    <n v="69"/>
    <n v="8"/>
    <n v="552"/>
    <s v="Goff, Michael"/>
    <s v="Tennessee"/>
    <x v="3"/>
  </r>
  <r>
    <n v="362"/>
    <d v="2012-06-01T09:40:32"/>
    <s v="Target"/>
    <s v="Big Agnes Three Forks Shelter"/>
    <s v="Big Agnes"/>
    <n v="189.95"/>
    <n v="7"/>
    <n v="1329.6499999999999"/>
    <s v="Goff, Michael"/>
    <s v="Michigan"/>
    <x v="0"/>
  </r>
  <r>
    <n v="363"/>
    <d v="2012-06-02T09:40:32"/>
    <s v="Austin Kayak"/>
    <s v="The North Face Phoenix 2 Tent"/>
    <s v="The North Face"/>
    <n v="329"/>
    <n v="10"/>
    <n v="3290"/>
    <s v="Bailey, Jennifer"/>
    <s v="Wyoming"/>
    <x v="2"/>
  </r>
  <r>
    <n v="364"/>
    <d v="2012-06-02T09:40:32"/>
    <s v="Hayneedle"/>
    <s v="Mountain Hardwear EV 3 Footprint"/>
    <s v="Mountain Hardwear"/>
    <n v="70"/>
    <n v="10"/>
    <n v="700"/>
    <s v="Lopez, Dennis"/>
    <s v="Colorado"/>
    <x v="2"/>
  </r>
  <r>
    <n v="365"/>
    <d v="2012-06-02T09:40:32"/>
    <s v="Travel Country"/>
    <s v="Mountain Hardwear Drifter 2 DP Tent"/>
    <s v="Mountain Hardwear"/>
    <n v="235"/>
    <n v="5"/>
    <n v="1175"/>
    <s v="Bailey, Jennifer"/>
    <s v="South Carolina"/>
    <x v="3"/>
  </r>
  <r>
    <n v="366"/>
    <d v="2012-06-02T09:40:32"/>
    <s v="Hayneedle"/>
    <s v="Big Agnes Fly Creek UL1 Tent"/>
    <s v="Big Agnes"/>
    <n v="319.95"/>
    <n v="5"/>
    <n v="1599.75"/>
    <s v="Brown, Scott"/>
    <s v="Texas"/>
    <x v="3"/>
  </r>
  <r>
    <n v="367"/>
    <d v="2012-06-02T09:40:32"/>
    <s v="Paragon"/>
    <s v="The North Face Square Gear Loft"/>
    <s v="The North Face"/>
    <n v="20"/>
    <n v="4"/>
    <n v="80"/>
    <s v="Berger, Sunanna"/>
    <s v="Colorado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s v="Colorado"/>
    <x v="2"/>
  </r>
  <r>
    <n v="369"/>
    <d v="2012-06-02T09:40:32"/>
    <s v="CampBound"/>
    <s v="Big Agnes Seedhouse SL2 Tent"/>
    <s v="Big Agnes"/>
    <n v="339.95"/>
    <n v="1"/>
    <n v="339.95"/>
    <s v="Lopez, Dennis"/>
    <s v="Arizona"/>
    <x v="2"/>
  </r>
  <r>
    <n v="370"/>
    <d v="2012-06-02T09:40:32"/>
    <s v="Walmart"/>
    <s v="Marmot Aura 2P Footprint"/>
    <s v="Marmot"/>
    <n v="55"/>
    <n v="9"/>
    <n v="495"/>
    <s v="Lopez, Dennis"/>
    <s v="Vermont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s v="South Dakota"/>
    <x v="1"/>
  </r>
  <r>
    <n v="372"/>
    <d v="2012-06-03T09:40:32"/>
    <s v="Redding Sports"/>
    <s v="MSR Carbon-Core Tent Stakes - 4 Pack"/>
    <s v="MSR"/>
    <n v="29.95"/>
    <n v="10"/>
    <n v="299.5"/>
    <s v="Goff, Michael"/>
    <s v="Ohio"/>
    <x v="0"/>
  </r>
  <r>
    <n v="373"/>
    <d v="2012-06-03T09:40:32"/>
    <s v="REI"/>
    <s v="Kelty Gunnison 1.2 Footprint"/>
    <s v="Kelty"/>
    <n v="34.950000000000003"/>
    <n v="10"/>
    <n v="349.5"/>
    <s v="Foster, Nathan"/>
    <s v="Arizona"/>
    <x v="2"/>
  </r>
  <r>
    <n v="374"/>
    <d v="2012-06-03T09:40:32"/>
    <s v="CampBound"/>
    <s v="The North Face Tadpole 23 Tent"/>
    <s v="The North Face"/>
    <n v="219"/>
    <n v="5"/>
    <n v="1095"/>
    <s v="Beyene, Sharon"/>
    <s v="Virginia"/>
    <x v="3"/>
  </r>
  <r>
    <n v="375"/>
    <d v="2012-06-03T09:40:32"/>
    <s v="Backcountry Gear"/>
    <s v="Mountain Hardwear EV 3 Footprint"/>
    <s v="Mountain Hardwear"/>
    <n v="70"/>
    <n v="5"/>
    <n v="350"/>
    <s v="Lopez, Dennis"/>
    <s v="Louisiana"/>
    <x v="3"/>
  </r>
  <r>
    <n v="376"/>
    <d v="2012-06-03T09:40:32"/>
    <s v="The Gear Co-op"/>
    <s v="MSR Reflective Utility Cord Kit"/>
    <s v="MSR"/>
    <n v="22.95"/>
    <n v="6"/>
    <n v="137.69999999999999"/>
    <s v="Beyene, Sharon"/>
    <s v="South Dakota"/>
    <x v="1"/>
  </r>
  <r>
    <n v="377"/>
    <d v="2012-06-03T09:40:32"/>
    <s v="The Gear Co-op"/>
    <s v="Big Agnes Jack Rabbit SL3 Footprint"/>
    <s v="Big Agnes"/>
    <n v="60"/>
    <n v="7"/>
    <n v="420"/>
    <s v="Brown, Ruth"/>
    <s v="Maine"/>
    <x v="0"/>
  </r>
  <r>
    <n v="378"/>
    <d v="2012-06-03T09:40:32"/>
    <s v="CampBound"/>
    <s v="NEMO Espri LE 3P Footprint"/>
    <s v="NEMO"/>
    <n v="39.950000000000003"/>
    <n v="4"/>
    <n v="159.80000000000001"/>
    <s v="Goff, Michael"/>
    <s v="Alabama"/>
    <x v="3"/>
  </r>
  <r>
    <n v="379"/>
    <d v="2012-06-03T09:40:32"/>
    <s v="Backcountry Gear"/>
    <s v="The North Face Kings Canyon 3 Footprint"/>
    <s v="The North Face"/>
    <n v="50"/>
    <n v="5"/>
    <n v="250"/>
    <s v="Brown, Scott"/>
    <s v="Ohio"/>
    <x v="0"/>
  </r>
  <r>
    <n v="380"/>
    <d v="2012-06-03T09:40:32"/>
    <s v="CampBound"/>
    <s v="Big Agnes Jack Rabbit SL1 Tent"/>
    <s v="Big Agnes"/>
    <n v="279.95"/>
    <n v="7"/>
    <n v="1959.6499999999999"/>
    <s v="Goff, Michael"/>
    <s v="Arizona"/>
    <x v="2"/>
  </r>
  <r>
    <n v="381"/>
    <d v="2012-06-04T09:40:32"/>
    <s v="Meijer"/>
    <s v="MSR AC-Bivy"/>
    <s v="MSR"/>
    <n v="199.95"/>
    <n v="2"/>
    <n v="399.9"/>
    <s v="Bailey, Jennifer"/>
    <s v="Vermont"/>
    <x v="0"/>
  </r>
  <r>
    <n v="382"/>
    <d v="2012-06-04T09:40:32"/>
    <s v="Cabela's_x0009_"/>
    <s v="Big Agnes Copper Spur UL3 Tent"/>
    <s v="Big Agnes"/>
    <n v="499.95"/>
    <n v="3"/>
    <n v="1499.85"/>
    <s v="Brown, Ruth"/>
    <s v="Montana"/>
    <x v="2"/>
  </r>
  <r>
    <n v="383"/>
    <d v="2012-06-04T09:40:32"/>
    <s v="Gander Mountain"/>
    <s v="MSR Carbon-Core Tent Stakes - 4 Pack"/>
    <s v="MSR"/>
    <n v="29.95"/>
    <n v="7"/>
    <n v="209.65"/>
    <s v="Berger, Sunanna"/>
    <s v="Oklahoma"/>
    <x v="3"/>
  </r>
  <r>
    <n v="384"/>
    <d v="2012-06-04T09:40:32"/>
    <s v="The Gear Co-op"/>
    <s v="Big Agnes Big House 6 Footprint"/>
    <s v="Big Agnes"/>
    <n v="55"/>
    <n v="5"/>
    <n v="275"/>
    <s v="Beyene, Sharon"/>
    <s v="North Carolina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s v="West Virginia"/>
    <x v="3"/>
  </r>
  <r>
    <n v="386"/>
    <d v="2012-06-04T09:40:32"/>
    <s v="Hayneedle"/>
    <s v="MSR Hubba Hubba 2P Tent"/>
    <s v="MSR"/>
    <n v="329.95"/>
    <n v="10"/>
    <n v="3299.5"/>
    <s v="Foster, Nathan"/>
    <s v="Missouri"/>
    <x v="1"/>
  </r>
  <r>
    <n v="387"/>
    <d v="2012-06-04T09:40:32"/>
    <s v="Paragon"/>
    <s v="Big Agnes Fishhook UL2 Footprint"/>
    <s v="Big Agnes"/>
    <n v="60"/>
    <n v="2"/>
    <n v="120"/>
    <s v="Gomez, Melissa"/>
    <s v="New York"/>
    <x v="0"/>
  </r>
  <r>
    <n v="388"/>
    <d v="2012-06-04T09:40:32"/>
    <s v="Backcountry Gear"/>
    <s v="Big Agnes Jack Rabbit SL3 Tent"/>
    <s v="Big Agnes"/>
    <n v="369.95"/>
    <n v="5"/>
    <n v="1849.75"/>
    <s v="Goldthwaite, Messaye"/>
    <s v="Hawaii"/>
    <x v="2"/>
  </r>
  <r>
    <n v="389"/>
    <d v="2012-06-04T09:40:32"/>
    <s v="CampBound"/>
    <s v="Marmot Thor 3P Footprint"/>
    <s v="Marmot"/>
    <n v="70"/>
    <n v="6"/>
    <n v="420"/>
    <s v="Beyene, Sharon"/>
    <s v="New Jersey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s v="New Mexico"/>
    <x v="2"/>
  </r>
  <r>
    <n v="391"/>
    <d v="2012-06-05T09:40:32"/>
    <s v="The Gear Co-op"/>
    <s v="Exped Gemini II Footprint"/>
    <s v="Exped"/>
    <n v="59"/>
    <n v="4"/>
    <n v="236"/>
    <s v="Lopez, Dennis"/>
    <s v="Wyoming"/>
    <x v="2"/>
  </r>
  <r>
    <n v="392"/>
    <d v="2012-06-05T09:40:32"/>
    <s v="Paragon"/>
    <s v="Kelty Car Tarp"/>
    <s v="Kelty"/>
    <n v="109.95"/>
    <n v="10"/>
    <n v="1099.5"/>
    <s v="Bailey, Jennifer"/>
    <s v="Indiana"/>
    <x v="1"/>
  </r>
  <r>
    <n v="393"/>
    <d v="2012-06-05T09:40:32"/>
    <s v="CampBound"/>
    <s v="Kelty Gunnison 3.2 Footprint"/>
    <s v="Kelty"/>
    <n v="49.95"/>
    <n v="10"/>
    <n v="499.5"/>
    <s v="Beyene, Sharon"/>
    <s v="Delaware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s v="Texas"/>
    <x v="3"/>
  </r>
  <r>
    <n v="395"/>
    <d v="2012-06-05T09:40:32"/>
    <s v="Hayneedle"/>
    <s v="MSR Zing Shelter"/>
    <s v="MSR"/>
    <n v="399.95"/>
    <n v="6"/>
    <n v="2399.6999999999998"/>
    <s v="Bailey, Jennifer"/>
    <s v="Maine"/>
    <x v="0"/>
  </r>
  <r>
    <n v="396"/>
    <d v="2012-06-05T09:40:32"/>
    <s v="Overtons"/>
    <s v="Big Agnes Lone Spring 3 Tent"/>
    <s v="Big Agnes"/>
    <n v="249.95"/>
    <n v="3"/>
    <n v="749.84999999999991"/>
    <s v="Berger, Sunanna"/>
    <s v="Mississippi"/>
    <x v="3"/>
  </r>
  <r>
    <n v="397"/>
    <d v="2012-06-05T09:40:32"/>
    <s v="Backcountry Gear"/>
    <s v="Mountain Hardwear Skyledge 3 DP Tent"/>
    <s v="Mountain Hardwear"/>
    <n v="550"/>
    <n v="6"/>
    <n v="3300"/>
    <s v="Bailey, Jennifer"/>
    <s v="Rhode Island"/>
    <x v="0"/>
  </r>
  <r>
    <n v="398"/>
    <d v="2012-06-06T09:40:32"/>
    <s v="Outside Outfitters"/>
    <s v="Kelty Carport ESB Shelter"/>
    <s v="Kelty"/>
    <n v="249.95"/>
    <n v="4"/>
    <n v="999.8"/>
    <s v="Goff, Michael"/>
    <s v="Missouri"/>
    <x v="1"/>
  </r>
  <r>
    <n v="399"/>
    <d v="2012-06-06T09:40:32"/>
    <s v="Gander Mountain"/>
    <s v="Big Agnes Big House 4 Tent"/>
    <s v="Big Agnes"/>
    <n v="299.95"/>
    <n v="1"/>
    <n v="299.95"/>
    <s v="Goff, Michael"/>
    <s v="Vermont"/>
    <x v="0"/>
  </r>
  <r>
    <n v="400"/>
    <d v="2012-06-06T09:40:32"/>
    <s v="Paragon"/>
    <s v="Kelty Trail Ridge 3 Tent"/>
    <s v="Kelty"/>
    <n v="209.95"/>
    <n v="9"/>
    <n v="1889.55"/>
    <s v="Goff, Michael"/>
    <s v="New Hampshire"/>
    <x v="0"/>
  </r>
  <r>
    <n v="401"/>
    <d v="2012-06-06T09:40:32"/>
    <s v="Outside Outfitters"/>
    <s v="Big Agnes Fly Creek UL3 Footprint"/>
    <s v="Big Agnes"/>
    <n v="70"/>
    <n v="9"/>
    <n v="630"/>
    <s v="Beyene, Sharon"/>
    <s v="West Virginia"/>
    <x v="3"/>
  </r>
  <r>
    <n v="402"/>
    <d v="2012-06-06T09:40:32"/>
    <s v="Travel Country"/>
    <s v="Kelty Carport ESB Shelter"/>
    <s v="Kelty"/>
    <n v="249.95"/>
    <n v="7"/>
    <n v="1749.6499999999999"/>
    <s v="Goldthwaite, Messaye"/>
    <s v="Wisconsin"/>
    <x v="1"/>
  </r>
  <r>
    <n v="403"/>
    <d v="2012-06-07T09:40:32"/>
    <s v="Walmart"/>
    <s v="NEMO Espri LE 2P Footprint"/>
    <s v="NEMO"/>
    <n v="34.950000000000003"/>
    <n v="10"/>
    <n v="349.5"/>
    <s v="Berger, Sunanna"/>
    <s v="Utah"/>
    <x v="2"/>
  </r>
  <r>
    <n v="404"/>
    <d v="2012-06-07T09:40:32"/>
    <s v="Meijer"/>
    <s v="Big Agnes Mad House 4 Tent"/>
    <s v="Big Agnes"/>
    <n v="329.95"/>
    <n v="7"/>
    <n v="2309.65"/>
    <s v="Brown, Ruth"/>
    <s v="Kentucky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s v="Missouri"/>
    <x v="1"/>
  </r>
  <r>
    <n v="406"/>
    <d v="2012-06-07T09:40:32"/>
    <s v="Backcountry Gear"/>
    <s v="Mountain Hardwear Drifter 2 DP Tent"/>
    <s v="Mountain Hardwear"/>
    <n v="235"/>
    <n v="3"/>
    <n v="705"/>
    <s v="Gomez, Melissa"/>
    <s v="Maryland"/>
    <x v="0"/>
  </r>
  <r>
    <n v="407"/>
    <d v="2012-06-07T09:40:32"/>
    <s v="Backcountry Gear"/>
    <s v="Big Agnes Scout UL2 Footprint"/>
    <s v="Big Agnes"/>
    <n v="60"/>
    <n v="2"/>
    <n v="120"/>
    <s v="Foster, Nathan"/>
    <s v="New York"/>
    <x v="0"/>
  </r>
  <r>
    <n v="408"/>
    <d v="2012-06-07T09:40:32"/>
    <s v="Moosejaw"/>
    <s v="Marmot Aura 2P Footprint"/>
    <s v="Marmot"/>
    <n v="55"/>
    <n v="5"/>
    <n v="275"/>
    <s v="Goldthwaite, Messaye"/>
    <s v="Alabama"/>
    <x v="3"/>
  </r>
  <r>
    <n v="409"/>
    <d v="2012-06-07T09:40:32"/>
    <s v="Moosejaw"/>
    <s v="Big Agnes Slater UL2+ Tent"/>
    <s v="Big Agnes"/>
    <n v="389.95"/>
    <n v="6"/>
    <n v="2339.6999999999998"/>
    <s v="Gomez, Melissa"/>
    <s v="New Hampshire"/>
    <x v="0"/>
  </r>
  <r>
    <n v="410"/>
    <d v="2012-06-07T09:40:32"/>
    <s v="Meijer"/>
    <s v="Easton Mountain Products Rimrock 3 Tent"/>
    <s v="Easton Mountain Products"/>
    <n v="329"/>
    <n v="5"/>
    <n v="1645"/>
    <s v="Brown, Ruth"/>
    <s v="Texas"/>
    <x v="3"/>
  </r>
  <r>
    <n v="411"/>
    <d v="2012-06-07T09:40:32"/>
    <s v="Moosejaw"/>
    <s v="Sierra Designs Flash 3 Footprint"/>
    <s v="Sierra Designs"/>
    <n v="59.95"/>
    <n v="4"/>
    <n v="239.8"/>
    <s v="Goff, Michael"/>
    <s v="Iowa"/>
    <x v="1"/>
  </r>
  <r>
    <n v="412"/>
    <d v="2012-06-07T09:40:32"/>
    <s v="Cabela's_x0009_"/>
    <s v="Big Agnes Copper Spur UL3 Tent"/>
    <s v="Big Agnes"/>
    <n v="499.95"/>
    <n v="3"/>
    <n v="1499.85"/>
    <s v="Berger, Sunanna"/>
    <s v="Nevada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s v="New York"/>
    <x v="0"/>
  </r>
  <r>
    <n v="414"/>
    <d v="2012-06-08T09:40:32"/>
    <s v="The Gear Co-op"/>
    <s v="MSR AC-Bivy"/>
    <s v="MSR"/>
    <n v="199.95"/>
    <n v="4"/>
    <n v="799.8"/>
    <s v="Berger, Sunanna"/>
    <s v="Vermont"/>
    <x v="0"/>
  </r>
  <r>
    <n v="415"/>
    <d v="2012-06-08T09:40:32"/>
    <s v="Backcountry Edge"/>
    <s v="Kelty Gunnison 2.2 Tent"/>
    <s v="Kelty"/>
    <n v="199.95"/>
    <n v="6"/>
    <n v="1199.6999999999998"/>
    <s v="Brown, Ruth"/>
    <s v="Maryland"/>
    <x v="0"/>
  </r>
  <r>
    <n v="416"/>
    <d v="2012-06-08T09:40:32"/>
    <s v="Gander Mountain"/>
    <s v="The North Face Bastion 4 Tent"/>
    <s v="The North Face"/>
    <n v="799"/>
    <n v="4"/>
    <n v="3196"/>
    <s v="Brown, Ruth"/>
    <s v="Pennsylvania"/>
    <x v="0"/>
  </r>
  <r>
    <n v="417"/>
    <d v="2012-06-08T09:40:32"/>
    <s v="CampBound"/>
    <s v="Big Agnes Scout UL2 Footprint"/>
    <s v="Big Agnes"/>
    <n v="60"/>
    <n v="7"/>
    <n v="420"/>
    <s v="Foster, Nathan"/>
    <s v="California"/>
    <x v="2"/>
  </r>
  <r>
    <n v="418"/>
    <d v="2012-06-08T09:40:32"/>
    <s v="Gander Mountain"/>
    <s v="NEMO Losi 3 Footprint"/>
    <s v="NEMO"/>
    <n v="39.950000000000003"/>
    <n v="1"/>
    <n v="39.950000000000003"/>
    <s v="Brown, Scott"/>
    <s v="Florida"/>
    <x v="3"/>
  </r>
  <r>
    <n v="419"/>
    <d v="2012-06-08T09:40:32"/>
    <s v="Walmart"/>
    <s v="Kelty Cabana - Large"/>
    <s v="Kelty"/>
    <n v="99.95"/>
    <n v="7"/>
    <n v="699.65"/>
    <s v="Brown, Scott"/>
    <s v="New Hampshire"/>
    <x v="0"/>
  </r>
  <r>
    <n v="420"/>
    <d v="2012-06-08T09:40:32"/>
    <s v="Target"/>
    <s v="Big Agnes Jack Rabbit SL4 Tent"/>
    <s v="Big Agnes"/>
    <n v="499.95"/>
    <n v="7"/>
    <n v="3499.65"/>
    <s v="Goff, Michael"/>
    <s v="Iowa"/>
    <x v="1"/>
  </r>
  <r>
    <n v="421"/>
    <d v="2012-06-09T09:40:32"/>
    <s v="Paragon"/>
    <s v="Outdoor Research Aurora Bivy"/>
    <s v="Outdoor Research"/>
    <n v="199"/>
    <n v="7"/>
    <n v="1393"/>
    <s v="Foster, Nathan"/>
    <s v="Texas"/>
    <x v="3"/>
  </r>
  <r>
    <n v="422"/>
    <d v="2012-06-09T09:40:32"/>
    <s v="Redding Sports"/>
    <s v="MSR Hubba Footprint"/>
    <s v="MSR"/>
    <n v="39.950000000000003"/>
    <n v="6"/>
    <n v="239.70000000000002"/>
    <s v="Foster, Nathan"/>
    <s v="California"/>
    <x v="2"/>
  </r>
  <r>
    <n v="423"/>
    <d v="2012-06-09T09:40:32"/>
    <s v="Walmart"/>
    <s v="MSR LED Tent Lights"/>
    <s v="MSR"/>
    <n v="15.95"/>
    <n v="6"/>
    <n v="95.699999999999989"/>
    <s v="Berger, Sunanna"/>
    <s v="Colorado"/>
    <x v="2"/>
  </r>
  <r>
    <n v="424"/>
    <d v="2012-06-09T09:40:32"/>
    <s v="REI"/>
    <s v="MSR Reflective Utility Cord Kit"/>
    <s v="MSR"/>
    <n v="22.95"/>
    <n v="7"/>
    <n v="160.65"/>
    <s v="Bailey, Jennifer"/>
    <s v="Kansas"/>
    <x v="1"/>
  </r>
  <r>
    <n v="425"/>
    <d v="2012-06-09T09:40:32"/>
    <s v="Gander Mountain"/>
    <s v="Mountain Hardwear EV 3 Footprint"/>
    <s v="Mountain Hardwear"/>
    <n v="70"/>
    <n v="9"/>
    <n v="630"/>
    <s v="Berger, Sunanna"/>
    <s v="Nevada"/>
    <x v="2"/>
  </r>
  <r>
    <n v="426"/>
    <d v="2012-06-09T09:40:32"/>
    <s v="OutdoorPlay"/>
    <s v="The North Face Tadpole 23 Footprint"/>
    <s v="The North Face"/>
    <n v="40"/>
    <n v="5"/>
    <n v="200"/>
    <s v="Lopez, Dennis"/>
    <s v="South Carolina"/>
    <x v="3"/>
  </r>
  <r>
    <n v="427"/>
    <d v="2012-06-09T09:40:32"/>
    <s v="The Gear Co-op"/>
    <s v="The North Face Phoenix 3 Footprint"/>
    <s v="The North Face"/>
    <n v="45"/>
    <n v="10"/>
    <n v="450"/>
    <s v="Beyene, Sharon"/>
    <s v="Missouri"/>
    <x v="1"/>
  </r>
  <r>
    <n v="428"/>
    <d v="2012-06-09T09:40:32"/>
    <s v="Backcountry Gear"/>
    <s v="Exped Gemini III Tent"/>
    <s v="Exped"/>
    <n v="499"/>
    <n v="7"/>
    <n v="3493"/>
    <s v="Lopez, Dennis"/>
    <s v="Kansas"/>
    <x v="1"/>
  </r>
  <r>
    <n v="429"/>
    <d v="2012-06-09T09:40:32"/>
    <s v="Target"/>
    <s v="Big Agnes Jack Rabbit SL4 Tent"/>
    <s v="Big Agnes"/>
    <n v="499.95"/>
    <n v="2"/>
    <n v="999.9"/>
    <s v="Bailey, Jennifer"/>
    <s v="Kentucky"/>
    <x v="3"/>
  </r>
  <r>
    <n v="430"/>
    <d v="2012-06-10T09:40:32"/>
    <s v="OutdoorPlay"/>
    <s v="Outdoor Research Bug Bivy"/>
    <s v="Outdoor Research"/>
    <n v="79"/>
    <n v="2"/>
    <n v="158"/>
    <s v="Brown, Ruth"/>
    <s v="Vermont"/>
    <x v="0"/>
  </r>
  <r>
    <n v="431"/>
    <d v="2012-06-10T09:40:32"/>
    <s v="Gander Mountain"/>
    <s v="MSR Ground Hog Stake"/>
    <s v="MSR"/>
    <n v="2.5"/>
    <n v="6"/>
    <n v="15"/>
    <s v="Brown, Scott"/>
    <s v="West Virginia"/>
    <x v="3"/>
  </r>
  <r>
    <n v="432"/>
    <d v="2012-06-10T09:40:32"/>
    <s v="Target"/>
    <s v="NEMO Espri LE 2P Tent"/>
    <s v="NEMO"/>
    <n v="289.95"/>
    <n v="6"/>
    <n v="1739.6999999999998"/>
    <s v="Lopez, Dennis"/>
    <s v="Ohio"/>
    <x v="0"/>
  </r>
  <r>
    <n v="433"/>
    <d v="2012-06-10T09:40:32"/>
    <s v="Austin Kayak"/>
    <s v="Big Agnes Copper Spur UL2 Tent"/>
    <s v="Big Agnes"/>
    <n v="399.95"/>
    <n v="8"/>
    <n v="3199.6"/>
    <s v="Bailey, Jennifer"/>
    <s v="Kansas"/>
    <x v="1"/>
  </r>
  <r>
    <n v="434"/>
    <d v="2012-06-10T09:40:32"/>
    <s v="CampBound"/>
    <s v="Kelty Gunnison 1.2 Tent"/>
    <s v="Kelty"/>
    <n v="179.95"/>
    <n v="5"/>
    <n v="899.75"/>
    <s v="Gomez, Melissa"/>
    <s v="Oregon"/>
    <x v="2"/>
  </r>
  <r>
    <n v="435"/>
    <d v="2012-06-11T09:40:32"/>
    <s v="OutdoorPlay"/>
    <s v="NEMO Bugout Elite Shelter"/>
    <s v="NEMO"/>
    <n v="259.95"/>
    <n v="10"/>
    <n v="2599.5"/>
    <s v="Beyene, Sharon"/>
    <s v="Oregon"/>
    <x v="2"/>
  </r>
  <r>
    <n v="436"/>
    <d v="2012-06-11T09:40:32"/>
    <s v="Outside Outfitters"/>
    <s v="Kelty Salida 2 Footprint"/>
    <s v="Kelty"/>
    <n v="34.950000000000003"/>
    <n v="10"/>
    <n v="349.5"/>
    <s v="Lopez, Dennis"/>
    <s v="Rhode Island"/>
    <x v="0"/>
  </r>
  <r>
    <n v="437"/>
    <d v="2012-06-11T09:40:32"/>
    <s v="Target"/>
    <s v="Big Agnes Fly Creek UL3 Tent"/>
    <s v="Big Agnes"/>
    <n v="449.95"/>
    <n v="2"/>
    <n v="899.9"/>
    <s v="Goff, Michael"/>
    <s v="Oregon"/>
    <x v="2"/>
  </r>
  <r>
    <n v="438"/>
    <d v="2012-06-11T09:40:32"/>
    <s v="Target"/>
    <s v="Marmot Firefly 2P Tent"/>
    <s v="Marmot"/>
    <n v="319"/>
    <n v="5"/>
    <n v="1595"/>
    <s v="Brown, Scott"/>
    <s v="Indiana"/>
    <x v="1"/>
  </r>
  <r>
    <n v="439"/>
    <d v="2012-06-11T09:40:32"/>
    <s v="Paragon"/>
    <s v="Big Agnes Wyoming Trail 4 Footprint"/>
    <s v="Big Agnes"/>
    <n v="70"/>
    <n v="3"/>
    <n v="210"/>
    <s v="Goldthwaite, Messaye"/>
    <s v="Kansas"/>
    <x v="1"/>
  </r>
  <r>
    <n v="440"/>
    <d v="2012-06-11T09:40:32"/>
    <s v="REI"/>
    <s v="Marmot Eclipse 2P Tent"/>
    <s v="Marmot"/>
    <n v="369"/>
    <n v="10"/>
    <n v="3690"/>
    <s v="Berger, Sunanna"/>
    <s v="Missouri"/>
    <x v="1"/>
  </r>
  <r>
    <n v="441"/>
    <d v="2012-06-11T09:40:32"/>
    <s v="Meijer"/>
    <s v="Eureka Copper Canyon 8 Tent"/>
    <s v="Eureka"/>
    <n v="379"/>
    <n v="7"/>
    <n v="2653"/>
    <s v="Bailey, Jennifer"/>
    <s v="North Carolina"/>
    <x v="3"/>
  </r>
  <r>
    <n v="442"/>
    <d v="2012-06-11T09:40:32"/>
    <s v="Overtons"/>
    <s v="Exped Gemini III Tent"/>
    <s v="Exped"/>
    <n v="499"/>
    <n v="10"/>
    <n v="4990"/>
    <s v="Beyene, Sharon"/>
    <s v="Arkansas"/>
    <x v="3"/>
  </r>
  <r>
    <n v="443"/>
    <d v="2012-06-11T09:40:32"/>
    <s v="Paragon"/>
    <s v="Mountain Hardwear EV 3 Footprint"/>
    <s v="Mountain Hardwear"/>
    <n v="70"/>
    <n v="5"/>
    <n v="350"/>
    <s v="Gomez, Melissa"/>
    <s v="Hawaii"/>
    <x v="2"/>
  </r>
  <r>
    <n v="444"/>
    <d v="2012-06-11T09:40:32"/>
    <s v="Moosejaw"/>
    <s v="Outdoor Research Bug Bivy"/>
    <s v="Outdoor Research"/>
    <n v="79"/>
    <n v="4"/>
    <n v="316"/>
    <s v="Goff, Michael"/>
    <s v="Nebraska"/>
    <x v="1"/>
  </r>
  <r>
    <n v="445"/>
    <d v="2012-06-11T09:40:32"/>
    <s v="Target"/>
    <s v="Big Agnes Lone Spring 1 Tent"/>
    <s v="Big Agnes"/>
    <n v="189.95"/>
    <n v="7"/>
    <n v="1329.6499999999999"/>
    <s v="Bailey, Jennifer"/>
    <s v="Massachusetts"/>
    <x v="0"/>
  </r>
  <r>
    <n v="446"/>
    <d v="2012-06-12T09:40:32"/>
    <s v="REI"/>
    <s v="Big Agnes Fly Creek UL1 Footprint"/>
    <s v="Big Agnes"/>
    <n v="50"/>
    <n v="8"/>
    <n v="400"/>
    <s v="Bailey, Jennifer"/>
    <s v="Rhode Island"/>
    <x v="0"/>
  </r>
  <r>
    <n v="447"/>
    <d v="2012-06-12T09:40:32"/>
    <s v="Paragon"/>
    <s v="Marmot Astral 2P Footprint"/>
    <s v="Marmot"/>
    <n v="60"/>
    <n v="1"/>
    <n v="60"/>
    <s v="Brown, Scott"/>
    <s v="Colorado"/>
    <x v="2"/>
  </r>
  <r>
    <n v="448"/>
    <d v="2012-06-12T09:40:32"/>
    <s v="Backcountry Gear"/>
    <s v="Exped Ergo Hammock Combi"/>
    <s v="Exped"/>
    <n v="379"/>
    <n v="2"/>
    <n v="758"/>
    <s v="Beyene, Sharon"/>
    <s v="South Carolina"/>
    <x v="3"/>
  </r>
  <r>
    <n v="449"/>
    <d v="2012-06-12T09:40:32"/>
    <s v="Gander Mountain"/>
    <s v="Kelty Gunnison 3.2 Tent"/>
    <s v="Kelty"/>
    <n v="249.95"/>
    <n v="8"/>
    <n v="1999.6"/>
    <s v="Gomez, Melissa"/>
    <s v="Kansas"/>
    <x v="1"/>
  </r>
  <r>
    <n v="450"/>
    <d v="2012-06-12T09:40:32"/>
    <s v="Austin Kayak"/>
    <s v="NEMO Espri LE 2P Footprint"/>
    <s v="NEMO"/>
    <n v="34.950000000000003"/>
    <n v="2"/>
    <n v="69.900000000000006"/>
    <s v="Berger, Sunanna"/>
    <s v="Arkansas"/>
    <x v="3"/>
  </r>
  <r>
    <n v="451"/>
    <d v="2012-06-12T09:40:32"/>
    <s v="Outside Outfitters"/>
    <s v="Big Agnes Big House 6 Vestibule"/>
    <s v="Big Agnes"/>
    <n v="109.95"/>
    <n v="8"/>
    <n v="879.6"/>
    <s v="Berger, Sunanna"/>
    <s v="Massachusetts"/>
    <x v="0"/>
  </r>
  <r>
    <n v="452"/>
    <d v="2012-06-12T09:40:32"/>
    <s v="Moosejaw"/>
    <s v="Big Agnes Fly Creek UL3 Tent"/>
    <s v="Big Agnes"/>
    <n v="449.95"/>
    <n v="10"/>
    <n v="4499.5"/>
    <s v="Brown, Scott"/>
    <s v="Pennsylvania"/>
    <x v="0"/>
  </r>
  <r>
    <n v="453"/>
    <d v="2012-06-12T09:40:32"/>
    <s v="Cabela's_x0009_"/>
    <s v="Big Agnes Slater UL2+ Tent"/>
    <s v="Big Agnes"/>
    <n v="389.95"/>
    <n v="2"/>
    <n v="779.9"/>
    <s v="Bailey, Jennifer"/>
    <s v="Arkansas"/>
    <x v="3"/>
  </r>
  <r>
    <n v="454"/>
    <d v="2012-06-12T09:40:32"/>
    <s v="Redding Sports"/>
    <s v="Eureka Copper Canyon 12 Tent"/>
    <s v="Eureka"/>
    <n v="449"/>
    <n v="10"/>
    <n v="4490"/>
    <s v="Brown, Ruth"/>
    <s v="Oregon"/>
    <x v="2"/>
  </r>
  <r>
    <n v="455"/>
    <d v="2012-06-12T09:40:32"/>
    <s v="Meijer"/>
    <s v="Marmot Eclipse 3 Footprint"/>
    <s v="Marmot"/>
    <n v="65"/>
    <n v="8"/>
    <n v="520"/>
    <s v="Foster, Nathan"/>
    <s v="Kentucky"/>
    <x v="3"/>
  </r>
  <r>
    <n v="456"/>
    <d v="2012-06-12T09:40:32"/>
    <s v="Walmart"/>
    <s v="NEMO Obi 1P Tent"/>
    <s v="NEMO"/>
    <n v="349.95"/>
    <n v="10"/>
    <n v="3499.5"/>
    <s v="Gomez, Melissa"/>
    <s v="Mississippi"/>
    <x v="3"/>
  </r>
  <r>
    <n v="457"/>
    <d v="2012-06-12T09:40:32"/>
    <s v="Austin Kayak"/>
    <s v="Marmot Firefly 2P Tent"/>
    <s v="Marmot"/>
    <n v="319"/>
    <n v="4"/>
    <n v="1276"/>
    <s v="Lopez, Dennis"/>
    <s v="Mississippi"/>
    <x v="3"/>
  </r>
  <r>
    <n v="458"/>
    <d v="2012-06-12T09:40:32"/>
    <s v="Redding Sports"/>
    <s v="Kelty Noah's Tarp - 12' x 12'"/>
    <s v="Kelty"/>
    <n v="69.95"/>
    <n v="5"/>
    <n v="349.75"/>
    <s v="Brown, Scott"/>
    <s v="Oklahoma"/>
    <x v="3"/>
  </r>
  <r>
    <n v="459"/>
    <d v="2012-06-13T09:40:32"/>
    <s v="Backcountry Gear"/>
    <s v="Big Agnes Wyoming Trail SL2 Footprint"/>
    <s v="Big Agnes"/>
    <n v="85"/>
    <n v="3"/>
    <n v="255"/>
    <s v="Gomez, Melissa"/>
    <s v="Colorado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s v="Oklahoma"/>
    <x v="3"/>
  </r>
  <r>
    <n v="461"/>
    <d v="2012-06-13T09:40:32"/>
    <s v="Redding Sports"/>
    <s v="MSR Universal Gear Loft"/>
    <s v="MSR"/>
    <n v="27.95"/>
    <n v="10"/>
    <n v="279.5"/>
    <s v="Goldthwaite, Messaye"/>
    <s v="Wisconsin"/>
    <x v="1"/>
  </r>
  <r>
    <n v="462"/>
    <d v="2012-06-13T09:40:32"/>
    <s v="Gander Mountain"/>
    <s v="NEMO Meta 2P Tent"/>
    <s v="NEMO"/>
    <n v="399.95"/>
    <n v="10"/>
    <n v="3999.5"/>
    <s v="Lopez, Dennis"/>
    <s v="Wyoming"/>
    <x v="2"/>
  </r>
  <r>
    <n v="463"/>
    <d v="2012-06-13T09:40:32"/>
    <s v="Outside Outfitters"/>
    <s v="Marmot Eclipse 2 Footprint"/>
    <s v="Marmot"/>
    <n v="55"/>
    <n v="8"/>
    <n v="440"/>
    <s v="Goff, Michael"/>
    <s v="New Mexico"/>
    <x v="2"/>
  </r>
  <r>
    <n v="464"/>
    <d v="2012-06-13T09:40:32"/>
    <s v="Travel Country"/>
    <s v="Sierra Designs Mojo 3 Tent"/>
    <s v="Sierra Designs"/>
    <n v="499.95"/>
    <n v="4"/>
    <n v="1999.8"/>
    <s v="Goff, Michael"/>
    <s v="Utah"/>
    <x v="2"/>
  </r>
  <r>
    <n v="465"/>
    <d v="2012-06-13T09:40:32"/>
    <s v="OutdoorPlay"/>
    <s v="Outdoor Research Highland Bivy Sack"/>
    <s v="Outdoor Research"/>
    <n v="159"/>
    <n v="2"/>
    <n v="318"/>
    <s v="Goff, Michael"/>
    <s v="Vermont"/>
    <x v="0"/>
  </r>
  <r>
    <n v="466"/>
    <d v="2012-06-13T09:40:32"/>
    <s v="Backcountry Gear"/>
    <s v="Kelty Gunnison 4.2 Tent"/>
    <s v="Kelty"/>
    <n v="289.95"/>
    <n v="10"/>
    <n v="2899.5"/>
    <s v="Beyene, Sharon"/>
    <s v="Nevada"/>
    <x v="2"/>
  </r>
  <r>
    <n v="467"/>
    <d v="2012-06-13T09:40:32"/>
    <s v="Redding Sports"/>
    <s v="Mountain Hardwear Trango 3.1 Footprint"/>
    <s v="Mountain Hardwear"/>
    <n v="85"/>
    <n v="5"/>
    <n v="425"/>
    <s v="Goff, Michael"/>
    <s v="Arkansas"/>
    <x v="3"/>
  </r>
  <r>
    <n v="468"/>
    <d v="2012-06-13T09:40:32"/>
    <s v="Cabela's_x0009_"/>
    <s v="Big Agnes Jack Rabbit SL4 Tent"/>
    <s v="Big Agnes"/>
    <n v="499.95"/>
    <n v="10"/>
    <n v="4999.5"/>
    <s v="Brown, Scott"/>
    <s v="Tennessee"/>
    <x v="3"/>
  </r>
  <r>
    <n v="469"/>
    <d v="2012-06-14T09:40:32"/>
    <s v="Austin Kayak"/>
    <s v="Big Agnes Slater UL2+ Footprint"/>
    <s v="Big Agnes"/>
    <n v="60"/>
    <n v="2"/>
    <n v="120"/>
    <s v="Beyene, Sharon"/>
    <s v="Virginia"/>
    <x v="3"/>
  </r>
  <r>
    <n v="470"/>
    <d v="2012-06-14T09:40:32"/>
    <s v="Backcountry Edge"/>
    <s v="Big Agnes Big House 4 Vestibule"/>
    <s v="Big Agnes"/>
    <n v="99.95"/>
    <n v="5"/>
    <n v="499.75"/>
    <s v="Foster, Nathan"/>
    <s v="Hawaii"/>
    <x v="2"/>
  </r>
  <r>
    <n v="471"/>
    <d v="2012-06-14T09:40:32"/>
    <s v="Target"/>
    <s v="Big Agnes Fly Creek UL1 Tent"/>
    <s v="Big Agnes"/>
    <n v="319.95"/>
    <n v="1"/>
    <n v="319.95"/>
    <s v="Berger, Sunanna"/>
    <s v="North Carolina"/>
    <x v="3"/>
  </r>
  <r>
    <n v="472"/>
    <d v="2012-06-14T09:40:32"/>
    <s v="Outside Outfitters"/>
    <s v="The North Face Mica FL 1 Footprint"/>
    <s v="The North Face"/>
    <n v="45"/>
    <n v="1"/>
    <n v="45"/>
    <s v="Gomez, Melissa"/>
    <s v="Georgia"/>
    <x v="3"/>
  </r>
  <r>
    <n v="473"/>
    <d v="2012-06-14T09:40:32"/>
    <s v="Walmart"/>
    <s v="Mountain Hardwear SuperMega UL 1 Tent"/>
    <s v="Mountain Hardwear"/>
    <n v="350"/>
    <n v="7"/>
    <n v="2450"/>
    <s v="Brown, Ruth"/>
    <s v="Mississippi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s v="Missouri"/>
    <x v="1"/>
  </r>
  <r>
    <n v="475"/>
    <d v="2012-06-14T09:40:32"/>
    <s v="Backcountry Edge"/>
    <s v="Kelty Frontier 4 Tent"/>
    <s v="Kelty"/>
    <n v="899.95"/>
    <n v="5"/>
    <n v="4499.75"/>
    <s v="Goff, Michael"/>
    <s v="Virginia"/>
    <x v="3"/>
  </r>
  <r>
    <n v="476"/>
    <d v="2012-06-14T09:40:32"/>
    <s v="Backcountry Edge"/>
    <s v="Big Agnes Lone Spring 1 Footprint"/>
    <s v="Big Agnes"/>
    <n v="30"/>
    <n v="1"/>
    <n v="30"/>
    <s v="Brown, Scott"/>
    <s v="Missouri"/>
    <x v="1"/>
  </r>
  <r>
    <n v="477"/>
    <d v="2012-06-14T09:40:32"/>
    <s v="Outside Outfitters"/>
    <s v="Kelty Salida 2 Tent"/>
    <s v="Kelty"/>
    <n v="159.94999999999999"/>
    <n v="9"/>
    <n v="1439.55"/>
    <s v="Gomez, Melissa"/>
    <s v="Vermont"/>
    <x v="0"/>
  </r>
  <r>
    <n v="478"/>
    <d v="2012-06-14T09:40:32"/>
    <s v="The Gear Co-op"/>
    <s v="Marmot Pulsar 1 Footprint"/>
    <s v="Marmot"/>
    <n v="45"/>
    <n v="6"/>
    <n v="270"/>
    <s v="Foster, Nathan"/>
    <s v="Wisconsin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s v="Nevada"/>
    <x v="2"/>
  </r>
  <r>
    <n v="480"/>
    <d v="2012-06-14T09:40:32"/>
    <s v="The Gear Co-op"/>
    <s v="Big Agnes Fly Creek 1 Platinum Tent"/>
    <s v="Big Agnes"/>
    <n v="449.95"/>
    <n v="5"/>
    <n v="2249.75"/>
    <s v="Bailey, Jennifer"/>
    <s v="Texas"/>
    <x v="3"/>
  </r>
  <r>
    <n v="481"/>
    <d v="2012-06-14T09:40:32"/>
    <s v="Hayneedle"/>
    <s v="Kelty Trail Ridge 2 Tent"/>
    <s v="Kelty"/>
    <n v="179.95"/>
    <n v="4"/>
    <n v="719.8"/>
    <s v="Bailey, Jennifer"/>
    <s v="Georgia"/>
    <x v="3"/>
  </r>
  <r>
    <n v="482"/>
    <d v="2012-06-15T09:40:32"/>
    <s v="Target"/>
    <s v="Marmot Capstone 6P Tent"/>
    <s v="Marmot"/>
    <n v="599"/>
    <n v="2"/>
    <n v="1198"/>
    <s v="Bailey, Jennifer"/>
    <s v="North Dakota"/>
    <x v="1"/>
  </r>
  <r>
    <n v="483"/>
    <d v="2012-06-15T09:40:32"/>
    <s v="Travel Country"/>
    <s v="Kelty Gunnison 4.2 Footprint"/>
    <s v="Kelty"/>
    <n v="59.95"/>
    <n v="10"/>
    <n v="599.5"/>
    <s v="Brown, Scott"/>
    <s v="Minnesota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s v="Ohio"/>
    <x v="0"/>
  </r>
  <r>
    <n v="485"/>
    <d v="2012-06-15T09:40:32"/>
    <s v="Cabela's_x0009_"/>
    <s v="The North Face Mica FL 1 Tent"/>
    <s v="The North Face"/>
    <n v="329"/>
    <n v="5"/>
    <n v="1645"/>
    <s v="Brown, Ruth"/>
    <s v="Kentucky"/>
    <x v="3"/>
  </r>
  <r>
    <n v="486"/>
    <d v="2012-06-15T09:40:32"/>
    <s v="Target"/>
    <s v="The North Face Mountain 25 Footprint"/>
    <s v="The North Face"/>
    <n v="50"/>
    <n v="2"/>
    <n v="100"/>
    <s v="Foster, Nathan"/>
    <s v="Massachusetts"/>
    <x v="0"/>
  </r>
  <r>
    <n v="487"/>
    <d v="2012-06-15T09:40:32"/>
    <s v="Walmart"/>
    <s v="Kelty Gunnison 1.2 Tent"/>
    <s v="Kelty"/>
    <n v="179.95"/>
    <n v="8"/>
    <n v="1439.6"/>
    <s v="Gomez, Melissa"/>
    <s v="Nevada"/>
    <x v="2"/>
  </r>
  <r>
    <n v="488"/>
    <d v="2012-06-15T09:40:32"/>
    <s v="Meijer"/>
    <s v="Marmot Earlylight 2P Tent"/>
    <s v="Marmot"/>
    <n v="229"/>
    <n v="6"/>
    <n v="1374"/>
    <s v="Goldthwaite, Messaye"/>
    <s v="Nevada"/>
    <x v="2"/>
  </r>
  <r>
    <n v="489"/>
    <d v="2012-06-15T09:40:32"/>
    <s v="Backcountry Edge"/>
    <s v="The North Face Mica FL 2 Footprint"/>
    <s v="The North Face"/>
    <n v="45"/>
    <n v="1"/>
    <n v="45"/>
    <s v="Brown, Ruth"/>
    <s v="Texas"/>
    <x v="3"/>
  </r>
  <r>
    <n v="490"/>
    <d v="2012-06-15T09:40:32"/>
    <s v="Hayneedle"/>
    <s v="Marmot Pulsar 2 Footprint"/>
    <s v="Marmot"/>
    <n v="55"/>
    <n v="8"/>
    <n v="440"/>
    <s v="Lopez, Dennis"/>
    <s v="South Dakota"/>
    <x v="1"/>
  </r>
  <r>
    <n v="491"/>
    <d v="2012-06-15T09:40:32"/>
    <s v="Outside Outfitters"/>
    <s v="Marmot Astral 3P Tent"/>
    <s v="Marmot"/>
    <n v="459"/>
    <n v="8"/>
    <n v="3672"/>
    <s v="Brown, Scott"/>
    <s v="Virginia"/>
    <x v="3"/>
  </r>
  <r>
    <n v="492"/>
    <d v="2012-06-16T09:40:32"/>
    <s v="Overtons"/>
    <s v="MSR Ultralight Utility Cord Kit"/>
    <s v="MSR"/>
    <n v="19.95"/>
    <n v="1"/>
    <n v="19.95"/>
    <s v="Gomez, Melissa"/>
    <s v="Alabama"/>
    <x v="3"/>
  </r>
  <r>
    <n v="493"/>
    <d v="2012-06-16T09:40:32"/>
    <s v="Austin Kayak"/>
    <s v="Exped Scout Hammock Combi"/>
    <s v="Exped"/>
    <n v="199"/>
    <n v="10"/>
    <n v="1990"/>
    <s v="Brown, Ruth"/>
    <s v="New York"/>
    <x v="0"/>
  </r>
  <r>
    <n v="494"/>
    <d v="2012-06-16T09:40:32"/>
    <s v="Meijer"/>
    <s v="Mountain Hardwear Hoop Dreams 4 Shelter"/>
    <s v="Mountain Hardwear"/>
    <n v="250"/>
    <n v="5"/>
    <n v="1250"/>
    <s v="Goldthwaite, Messaye"/>
    <s v="Maryland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s v="New Hampshire"/>
    <x v="0"/>
  </r>
  <r>
    <n v="496"/>
    <d v="2012-06-16T09:40:32"/>
    <s v="Backcountry Gear"/>
    <s v="Marmot Limestone 6P Footprint"/>
    <s v="Marmot"/>
    <n v="60"/>
    <n v="6"/>
    <n v="360"/>
    <s v="Goldthwaite, Messaye"/>
    <s v="Delaware"/>
    <x v="0"/>
  </r>
  <r>
    <n v="497"/>
    <d v="2012-06-17T09:40:32"/>
    <s v="Gander Mountain"/>
    <s v="Big Agnes Jack Rabbit SL1 Footprint"/>
    <s v="Big Agnes"/>
    <n v="40"/>
    <n v="3"/>
    <n v="120"/>
    <s v="Gomez, Melissa"/>
    <s v="Nevada"/>
    <x v="2"/>
  </r>
  <r>
    <n v="498"/>
    <d v="2012-06-17T09:40:32"/>
    <s v="Travel Country"/>
    <s v="MSR Hubba Hubba 2P Tent"/>
    <s v="MSR"/>
    <n v="329.95"/>
    <n v="3"/>
    <n v="989.84999999999991"/>
    <s v="Brown, Scott"/>
    <s v="Texas"/>
    <x v="3"/>
  </r>
  <r>
    <n v="499"/>
    <d v="2012-06-17T09:40:32"/>
    <s v="Cabela's_x0009_"/>
    <s v="Mountain Hardwear EV 3 Footprint"/>
    <s v="Mountain Hardwear"/>
    <n v="70"/>
    <n v="9"/>
    <n v="630"/>
    <s v="Brown, Ruth"/>
    <s v="Florida"/>
    <x v="3"/>
  </r>
  <r>
    <n v="500"/>
    <d v="2012-06-17T09:40:32"/>
    <s v="Meijer"/>
    <s v="The North Face VE-25 Tent"/>
    <s v="The North Face"/>
    <n v="619"/>
    <n v="8"/>
    <n v="4952"/>
    <s v="Goldthwaite, Messaye"/>
    <s v="Maryland"/>
    <x v="0"/>
  </r>
  <r>
    <n v="501"/>
    <d v="2012-06-17T09:40:32"/>
    <s v="Moosejaw"/>
    <s v="Exped Mira II Footprint"/>
    <s v="Exped"/>
    <n v="59"/>
    <n v="10"/>
    <n v="590"/>
    <s v="Bailey, Jennifer"/>
    <s v="Alabama"/>
    <x v="3"/>
  </r>
  <r>
    <n v="502"/>
    <d v="2012-06-17T09:40:32"/>
    <s v="REI"/>
    <s v="Mountain Hardwear Skyledge 2 DP Tent"/>
    <s v="Mountain Hardwear"/>
    <n v="450"/>
    <n v="9"/>
    <n v="4050"/>
    <s v="Foster, Nathan"/>
    <s v="Texas"/>
    <x v="3"/>
  </r>
  <r>
    <n v="503"/>
    <d v="2012-06-18T09:40:32"/>
    <s v="Target"/>
    <s v="MSR Ultralight Utility Cord Kit"/>
    <s v="MSR"/>
    <n v="19.95"/>
    <n v="7"/>
    <n v="139.65"/>
    <s v="Gomez, Melissa"/>
    <s v="West Virginia"/>
    <x v="3"/>
  </r>
  <r>
    <n v="504"/>
    <d v="2012-06-18T09:40:32"/>
    <s v="Hayneedle"/>
    <s v="The North Face Mica FL 1 Tent"/>
    <s v="The North Face"/>
    <n v="329"/>
    <n v="9"/>
    <n v="2961"/>
    <s v="Goldthwaite, Messaye"/>
    <s v="Arizona"/>
    <x v="2"/>
  </r>
  <r>
    <n v="505"/>
    <d v="2012-06-18T09:40:32"/>
    <s v="Meijer"/>
    <s v="NEMO Meta 2P Tent"/>
    <s v="NEMO"/>
    <n v="399.95"/>
    <n v="4"/>
    <n v="1599.8"/>
    <s v="Beyene, Sharon"/>
    <s v="Arizona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s v="South Dakota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s v="Kansas"/>
    <x v="1"/>
  </r>
  <r>
    <n v="508"/>
    <d v="2012-06-18T09:40:32"/>
    <s v="Moosejaw"/>
    <s v="Marmot Limelight 3P Tent"/>
    <s v="Marmot"/>
    <n v="279"/>
    <n v="10"/>
    <n v="2790"/>
    <s v="Brown, Ruth"/>
    <s v="Iowa"/>
    <x v="1"/>
  </r>
  <r>
    <n v="509"/>
    <d v="2012-06-19T09:40:32"/>
    <s v="Hayneedle"/>
    <s v="The North Face Mica FL 2 Tent"/>
    <s v="The North Face"/>
    <n v="379"/>
    <n v="9"/>
    <n v="3411"/>
    <s v="Foster, Nathan"/>
    <s v="Florida"/>
    <x v="3"/>
  </r>
  <r>
    <n v="510"/>
    <d v="2012-06-19T09:40:32"/>
    <s v="OutdoorPlay"/>
    <s v="NEMO Meta 2P Tent"/>
    <s v="NEMO"/>
    <n v="399.95"/>
    <n v="3"/>
    <n v="1199.8499999999999"/>
    <s v="Bailey, Jennifer"/>
    <s v="Idaho"/>
    <x v="2"/>
  </r>
  <r>
    <n v="511"/>
    <d v="2012-06-19T09:40:32"/>
    <s v="Moosejaw"/>
    <s v="Eureka Copper Canyon 8 Tent"/>
    <s v="Eureka"/>
    <n v="379"/>
    <n v="2"/>
    <n v="758"/>
    <s v="Goff, Michael"/>
    <s v="Connecticut"/>
    <x v="0"/>
  </r>
  <r>
    <n v="512"/>
    <d v="2012-06-19T09:40:32"/>
    <s v="Travel Country"/>
    <s v="Marmot Eclipse 3 Footprint"/>
    <s v="Marmot"/>
    <n v="65"/>
    <n v="2"/>
    <n v="130"/>
    <s v="Lopez, Dennis"/>
    <s v="Nevada"/>
    <x v="2"/>
  </r>
  <r>
    <n v="513"/>
    <d v="2012-06-19T09:40:32"/>
    <s v="Redding Sports"/>
    <s v="The North Face Assault 2 Tent"/>
    <s v="The North Face"/>
    <n v="439"/>
    <n v="7"/>
    <n v="3073"/>
    <s v="Beyene, Sharon"/>
    <s v="Idaho"/>
    <x v="2"/>
  </r>
  <r>
    <n v="514"/>
    <d v="2012-06-19T09:40:32"/>
    <s v="Overtons"/>
    <s v="Marmot Pulsar 1 Tent"/>
    <s v="Marmot"/>
    <n v="269"/>
    <n v="7"/>
    <n v="1883"/>
    <s v="Brown, Ruth"/>
    <s v="New Mexico"/>
    <x v="2"/>
  </r>
  <r>
    <n v="515"/>
    <d v="2012-06-19T09:40:32"/>
    <s v="Target"/>
    <s v="Kelty Acadia 6 Footprint"/>
    <s v="Kelty"/>
    <n v="49.95"/>
    <n v="5"/>
    <n v="249.75"/>
    <s v="Foster, Nathan"/>
    <s v="Kentucky"/>
    <x v="3"/>
  </r>
  <r>
    <n v="516"/>
    <d v="2012-06-19T09:40:32"/>
    <s v="Overtons"/>
    <s v="Kelty Tailgater IPA Shelter"/>
    <s v="Kelty"/>
    <n v="149.94999999999999"/>
    <n v="9"/>
    <n v="1349.55"/>
    <s v="Goldthwaite, Messaye"/>
    <s v="Alaska"/>
    <x v="1"/>
  </r>
  <r>
    <n v="517"/>
    <d v="2012-06-19T09:40:32"/>
    <s v="Target"/>
    <s v="Big Agnes Flying Diamond 8 Footprint"/>
    <s v="Big Agnes"/>
    <n v="75"/>
    <n v="3"/>
    <n v="225"/>
    <s v="Gomez, Melissa"/>
    <s v="Missouri"/>
    <x v="1"/>
  </r>
  <r>
    <n v="518"/>
    <d v="2012-06-19T09:40:32"/>
    <s v="Paragon"/>
    <s v="MSR Twing Shelter"/>
    <s v="MSR"/>
    <n v="299.95"/>
    <n v="5"/>
    <n v="1499.75"/>
    <s v="Berger, Sunanna"/>
    <s v="Massachusetts"/>
    <x v="0"/>
  </r>
  <r>
    <n v="519"/>
    <d v="2012-06-19T09:40:32"/>
    <s v="CampBound"/>
    <s v="Kelty Acadia 4 Tent"/>
    <s v="Kelty"/>
    <n v="159.94999999999999"/>
    <n v="2"/>
    <n v="319.89999999999998"/>
    <s v="Brown, Ruth"/>
    <s v="Nebraska"/>
    <x v="1"/>
  </r>
  <r>
    <n v="520"/>
    <d v="2012-06-19T09:40:32"/>
    <s v="REI"/>
    <s v="Big Agnes Copper Spur UL4 Footprint"/>
    <s v="Big Agnes"/>
    <n v="80"/>
    <n v="7"/>
    <n v="560"/>
    <s v="Beyene, Sharon"/>
    <s v="New Mexico"/>
    <x v="2"/>
  </r>
  <r>
    <n v="521"/>
    <d v="2012-06-19T09:40:32"/>
    <s v="Cabela's_x0009_"/>
    <s v="Mountain Hardwear Drifter 3 DP Tent"/>
    <s v="Mountain Hardwear"/>
    <n v="285"/>
    <n v="3"/>
    <n v="855"/>
    <s v="Beyene, Sharon"/>
    <s v="Florida"/>
    <x v="3"/>
  </r>
  <r>
    <n v="522"/>
    <d v="2012-06-20T09:40:32"/>
    <s v="Overtons"/>
    <s v="Hennessy Hammock Expedition Asym Zip Hammock"/>
    <s v="Hennessy"/>
    <n v="169.95"/>
    <n v="4"/>
    <n v="679.8"/>
    <s v="Foster, Nathan"/>
    <s v="Colorado"/>
    <x v="2"/>
  </r>
  <r>
    <n v="523"/>
    <d v="2012-06-20T09:40:32"/>
    <s v="REI"/>
    <s v="MSR Carbon Reflex 1 Footprint"/>
    <s v="MSR"/>
    <n v="39.950000000000003"/>
    <n v="3"/>
    <n v="119.85000000000001"/>
    <s v="Bailey, Jennifer"/>
    <s v="Indiana"/>
    <x v="1"/>
  </r>
  <r>
    <n v="524"/>
    <d v="2012-06-20T09:40:32"/>
    <s v="Cabela's_x0009_"/>
    <s v="Mountain Hardwear EV 3 Footprint"/>
    <s v="Mountain Hardwear"/>
    <n v="70"/>
    <n v="5"/>
    <n v="350"/>
    <s v="Berger, Sunanna"/>
    <s v="Alaska"/>
    <x v="1"/>
  </r>
  <r>
    <n v="525"/>
    <d v="2012-06-20T09:40:32"/>
    <s v="Backcountry Gear"/>
    <s v="Marmot Pulsar 1 Footprint"/>
    <s v="Marmot"/>
    <n v="45"/>
    <n v="1"/>
    <n v="45"/>
    <s v="Beyene, Sharon"/>
    <s v="Hawaii"/>
    <x v="2"/>
  </r>
  <r>
    <n v="526"/>
    <d v="2012-06-20T09:40:32"/>
    <s v="Paragon"/>
    <s v="Big Agnes Lone Spring 2 Footprint"/>
    <s v="Big Agnes"/>
    <n v="35"/>
    <n v="6"/>
    <n v="210"/>
    <s v="Bailey, Jennifer"/>
    <s v="New Hampshire"/>
    <x v="0"/>
  </r>
  <r>
    <n v="527"/>
    <d v="2012-06-20T09:40:32"/>
    <s v="Meijer"/>
    <s v="The North Face Phoenix 3 Tent"/>
    <s v="The North Face"/>
    <n v="389"/>
    <n v="6"/>
    <n v="2334"/>
    <s v="Goldthwaite, Messaye"/>
    <s v="Nevada"/>
    <x v="2"/>
  </r>
  <r>
    <n v="528"/>
    <d v="2012-06-20T09:40:32"/>
    <s v="Hayneedle"/>
    <s v="Mountain Hardwear Trango 4 Tent"/>
    <s v="Mountain Hardwear"/>
    <n v="800"/>
    <n v="3"/>
    <n v="2400"/>
    <s v="Foster, Nathan"/>
    <s v="Washington"/>
    <x v="2"/>
  </r>
  <r>
    <n v="529"/>
    <d v="2012-06-20T09:40:32"/>
    <s v="Redding Sports"/>
    <s v="MSR Mini Ground Hog Stake"/>
    <s v="MSR"/>
    <n v="2.95"/>
    <n v="7"/>
    <n v="20.650000000000002"/>
    <s v="Brown, Ruth"/>
    <s v="Rhode Island"/>
    <x v="0"/>
  </r>
  <r>
    <n v="530"/>
    <d v="2012-06-21T09:40:32"/>
    <s v="Gander Mountain"/>
    <s v="Kelty Gunnison 3.2 Tent"/>
    <s v="Kelty"/>
    <n v="249.95"/>
    <n v="6"/>
    <n v="1499.6999999999998"/>
    <s v="Gomez, Melissa"/>
    <s v="Maryland"/>
    <x v="0"/>
  </r>
  <r>
    <n v="531"/>
    <d v="2012-06-21T09:40:32"/>
    <s v="Outside Outfitters"/>
    <s v="The North Face Phoenix 2 Footprint"/>
    <s v="The North Face"/>
    <n v="45"/>
    <n v="4"/>
    <n v="180"/>
    <s v="Brown, Scott"/>
    <s v="Indiana"/>
    <x v="1"/>
  </r>
  <r>
    <n v="532"/>
    <d v="2012-06-21T09:40:32"/>
    <s v="Gander Mountain"/>
    <s v="The North Face Mica FL 1 Tent"/>
    <s v="The North Face"/>
    <n v="329"/>
    <n v="7"/>
    <n v="2303"/>
    <s v="Foster, Nathan"/>
    <s v="Minnesota"/>
    <x v="1"/>
  </r>
  <r>
    <n v="533"/>
    <d v="2012-06-21T09:40:32"/>
    <s v="OutdoorPlay"/>
    <s v="Marmot Firefly 2P Tent"/>
    <s v="Marmot"/>
    <n v="319"/>
    <n v="1"/>
    <n v="319"/>
    <s v="Gomez, Melissa"/>
    <s v="Wyoming"/>
    <x v="2"/>
  </r>
  <r>
    <n v="534"/>
    <d v="2012-06-22T09:40:32"/>
    <s v="Backcountry Edge"/>
    <s v="Kelty Salida 4 Footprint"/>
    <s v="Kelty"/>
    <n v="44.95"/>
    <n v="8"/>
    <n v="359.6"/>
    <s v="Berger, Sunanna"/>
    <s v="Missouri"/>
    <x v="1"/>
  </r>
  <r>
    <n v="535"/>
    <d v="2012-06-22T09:40:32"/>
    <s v="Paragon"/>
    <s v="MSR Backcountry Barn Tent"/>
    <s v="MSR"/>
    <n v="849.95"/>
    <n v="10"/>
    <n v="8499.5"/>
    <s v="Brown, Ruth"/>
    <s v="Alaska"/>
    <x v="1"/>
  </r>
  <r>
    <n v="536"/>
    <d v="2012-06-22T09:40:32"/>
    <s v="Hayneedle"/>
    <s v="Big Agnes Fishhook UL1 Footprint"/>
    <s v="Big Agnes"/>
    <n v="50"/>
    <n v="10"/>
    <n v="500"/>
    <s v="Goldthwaite, Messaye"/>
    <s v="South Dakota"/>
    <x v="1"/>
  </r>
  <r>
    <n v="537"/>
    <d v="2012-06-22T09:40:32"/>
    <s v="Cabela's_x0009_"/>
    <s v="MSR Backcountry Barn Footprint"/>
    <s v="MSR"/>
    <n v="79.95"/>
    <n v="5"/>
    <n v="399.75"/>
    <s v="Lopez, Dennis"/>
    <s v="Rhode Island"/>
    <x v="0"/>
  </r>
  <r>
    <n v="538"/>
    <d v="2012-06-22T09:40:32"/>
    <s v="CampBound"/>
    <s v="Eureka Copper Canyon 12 Tent"/>
    <s v="Eureka"/>
    <n v="449"/>
    <n v="2"/>
    <n v="898"/>
    <s v="Goldthwaite, Messaye"/>
    <s v="Delaware"/>
    <x v="0"/>
  </r>
  <r>
    <n v="539"/>
    <d v="2012-06-22T09:40:32"/>
    <s v="REI"/>
    <s v="Marmot Pulsar 1 Tent"/>
    <s v="Marmot"/>
    <n v="269"/>
    <n v="4"/>
    <n v="1076"/>
    <s v="Brown, Ruth"/>
    <s v="New Hampshire"/>
    <x v="0"/>
  </r>
  <r>
    <n v="540"/>
    <d v="2012-06-22T09:40:32"/>
    <s v="Overtons"/>
    <s v="Big Agnes Seedhouse SL1 Tent"/>
    <s v="Big Agnes"/>
    <n v="269.95"/>
    <n v="6"/>
    <n v="1619.6999999999998"/>
    <s v="Goldthwaite, Messaye"/>
    <s v="Hawaii"/>
    <x v="2"/>
  </r>
  <r>
    <n v="541"/>
    <d v="2012-06-22T09:40:32"/>
    <s v="Austin Kayak"/>
    <s v="Big Agnes Jack Rabbit SL1 Tent"/>
    <s v="Big Agnes"/>
    <n v="279.95"/>
    <n v="4"/>
    <n v="1119.8"/>
    <s v="Goldthwaite, Messaye"/>
    <s v="New Hampshire"/>
    <x v="0"/>
  </r>
  <r>
    <n v="542"/>
    <d v="2012-06-22T09:40:32"/>
    <s v="CampBound"/>
    <s v="Big Agnes Wyoming Trail 2 Camp Tent"/>
    <s v="Big Agnes"/>
    <n v="349.95"/>
    <n v="9"/>
    <n v="3149.5499999999997"/>
    <s v="Foster, Nathan"/>
    <s v="Delaware"/>
    <x v="0"/>
  </r>
  <r>
    <n v="543"/>
    <d v="2012-06-23T09:40:32"/>
    <s v="Outside Outfitters"/>
    <s v="MSR Fury 2 Footprint"/>
    <s v="MSR"/>
    <n v="39.950000000000003"/>
    <n v="3"/>
    <n v="119.85000000000001"/>
    <s v="Brown, Scott"/>
    <s v="Louisiana"/>
    <x v="3"/>
  </r>
  <r>
    <n v="544"/>
    <d v="2012-06-23T09:40:32"/>
    <s v="Hayneedle"/>
    <s v="Kelty Frontier 6 Tent"/>
    <s v="Kelty"/>
    <n v="1199.95"/>
    <n v="2"/>
    <n v="2399.9"/>
    <s v="Beyene, Sharon"/>
    <s v="Colorado"/>
    <x v="2"/>
  </r>
  <r>
    <n v="545"/>
    <d v="2012-06-23T09:40:32"/>
    <s v="Backcountry Edge"/>
    <s v="NEMO Losi 3P Tent"/>
    <s v="NEMO"/>
    <n v="349.95"/>
    <n v="6"/>
    <n v="2099.6999999999998"/>
    <s v="Brown, Scott"/>
    <s v="West Virginia"/>
    <x v="3"/>
  </r>
  <r>
    <n v="546"/>
    <d v="2012-06-23T09:40:32"/>
    <s v="The Gear Co-op"/>
    <s v="Marmot Limestone 6P Footprint"/>
    <s v="Marmot"/>
    <n v="60"/>
    <n v="10"/>
    <n v="600"/>
    <s v="Gomez, Melissa"/>
    <s v="Nebraska"/>
    <x v="1"/>
  </r>
  <r>
    <n v="547"/>
    <d v="2012-06-23T09:40:32"/>
    <s v="Moosejaw"/>
    <s v="Exped Mira III Tent"/>
    <s v="Exped"/>
    <n v="439"/>
    <n v="1"/>
    <n v="439"/>
    <s v="Bailey, Jennifer"/>
    <s v="New Hampshire"/>
    <x v="0"/>
  </r>
  <r>
    <n v="548"/>
    <d v="2012-06-23T09:40:32"/>
    <s v="Target"/>
    <s v="Big Agnes Lone Spring 1 Footprint"/>
    <s v="Big Agnes"/>
    <n v="30"/>
    <n v="10"/>
    <n v="300"/>
    <s v="Gomez, Melissa"/>
    <s v="Indiana"/>
    <x v="1"/>
  </r>
  <r>
    <n v="549"/>
    <d v="2012-06-23T09:40:32"/>
    <s v="Backcountry Edge"/>
    <s v="NEMO Espri LE 3 Tent"/>
    <s v="NEMO"/>
    <n v="329.95"/>
    <n v="2"/>
    <n v="659.9"/>
    <s v="Brown, Scott"/>
    <s v="Utah"/>
    <x v="2"/>
  </r>
  <r>
    <n v="550"/>
    <d v="2012-06-24T09:40:32"/>
    <s v="Paragon"/>
    <s v="Big Agnes Jack Rabbit SL2 Tent"/>
    <s v="Big Agnes"/>
    <n v="299.95"/>
    <n v="3"/>
    <n v="899.84999999999991"/>
    <s v="Brown, Ruth"/>
    <s v="West Virginia"/>
    <x v="3"/>
  </r>
  <r>
    <n v="551"/>
    <d v="2012-06-24T09:40:32"/>
    <s v="Travel Country"/>
    <s v="NEMO Losi 2 Footprint"/>
    <s v="NEMO"/>
    <n v="34.950000000000003"/>
    <n v="7"/>
    <n v="244.65000000000003"/>
    <s v="Goff, Michael"/>
    <s v="Louisiana"/>
    <x v="3"/>
  </r>
  <r>
    <n v="552"/>
    <d v="2012-06-24T09:40:32"/>
    <s v="Backcountry Gear"/>
    <s v="Big Agnes Copper Spur UL2 Tent"/>
    <s v="Big Agnes"/>
    <n v="399.95"/>
    <n v="6"/>
    <n v="2399.6999999999998"/>
    <s v="Foster, Nathan"/>
    <s v="Tennessee"/>
    <x v="3"/>
  </r>
  <r>
    <n v="553"/>
    <d v="2012-06-24T09:40:32"/>
    <s v="Cabela's_x0009_"/>
    <s v="Big Agnes Flying Diamond 8 Footprint"/>
    <s v="Big Agnes"/>
    <n v="75"/>
    <n v="10"/>
    <n v="750"/>
    <s v="Goff, Michael"/>
    <s v="Mississippi"/>
    <x v="3"/>
  </r>
  <r>
    <n v="554"/>
    <d v="2012-06-24T09:40:32"/>
    <s v="Redding Sports"/>
    <s v="Exped Scout Hammock Combi"/>
    <s v="Exped"/>
    <n v="199"/>
    <n v="10"/>
    <n v="1990"/>
    <s v="Bailey, Jennifer"/>
    <s v="New Hampshire"/>
    <x v="0"/>
  </r>
  <r>
    <n v="555"/>
    <d v="2012-06-24T09:40:32"/>
    <s v="Target"/>
    <s v="Marmot Astral 3P Footprint"/>
    <s v="Marmot"/>
    <n v="65"/>
    <n v="9"/>
    <n v="585"/>
    <s v="Foster, Nathan"/>
    <s v="New York"/>
    <x v="0"/>
  </r>
  <r>
    <n v="556"/>
    <d v="2012-06-25T09:40:32"/>
    <s v="Hayneedle"/>
    <s v="Big Agnes Flying Diamond 8 Tent"/>
    <s v="Big Agnes"/>
    <n v="639.95000000000005"/>
    <n v="9"/>
    <n v="5759.55"/>
    <s v="Brown, Ruth"/>
    <s v="Nevada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s v="Connecticut"/>
    <x v="0"/>
  </r>
  <r>
    <n v="558"/>
    <d v="2012-06-25T09:40:32"/>
    <s v="Target"/>
    <s v="Mountain Hardwear SuperMega UL 1 Tent"/>
    <s v="Mountain Hardwear"/>
    <n v="350"/>
    <n v="3"/>
    <n v="1050"/>
    <s v="Brown, Scott"/>
    <s v="Maryland"/>
    <x v="0"/>
  </r>
  <r>
    <n v="559"/>
    <d v="2012-06-25T09:40:32"/>
    <s v="OutdoorPlay"/>
    <s v="Outdoor Research Advanced Bivy Sack"/>
    <s v="Outdoor Research"/>
    <n v="319"/>
    <n v="7"/>
    <n v="2233"/>
    <s v="Bailey, Jennifer"/>
    <s v="Tennessee"/>
    <x v="3"/>
  </r>
  <r>
    <n v="560"/>
    <d v="2012-06-25T09:40:32"/>
    <s v="REI"/>
    <s v="NEMO Obi 3P Footprint"/>
    <s v="NEMO"/>
    <n v="54.95"/>
    <n v="10"/>
    <n v="549.5"/>
    <s v="Foster, Nathan"/>
    <s v="Alabama"/>
    <x v="3"/>
  </r>
  <r>
    <n v="561"/>
    <d v="2012-06-25T09:40:32"/>
    <s v="Backcountry Gear"/>
    <s v="The North Face Assault 2 Tent"/>
    <s v="The North Face"/>
    <n v="439"/>
    <n v="8"/>
    <n v="3512"/>
    <s v="Brown, Scott"/>
    <s v="Kentucky"/>
    <x v="3"/>
  </r>
  <r>
    <n v="562"/>
    <d v="2012-06-25T09:40:32"/>
    <s v="The Gear Co-op"/>
    <s v="Exped Gemini II Footprint"/>
    <s v="Exped"/>
    <n v="59"/>
    <n v="9"/>
    <n v="531"/>
    <s v="Beyene, Sharon"/>
    <s v="Alaska"/>
    <x v="1"/>
  </r>
  <r>
    <n v="563"/>
    <d v="2012-06-26T09:40:32"/>
    <s v="Cabela's_x0009_"/>
    <s v="Kelty Gunnison 3.2 Tent"/>
    <s v="Kelty"/>
    <n v="249.95"/>
    <n v="7"/>
    <n v="1749.6499999999999"/>
    <s v="Gomez, Melissa"/>
    <s v="Iowa"/>
    <x v="1"/>
  </r>
  <r>
    <n v="564"/>
    <d v="2012-06-26T09:40:32"/>
    <s v="Backcountry Gear"/>
    <s v="Big Agnes Three Forks Shelter"/>
    <s v="Big Agnes"/>
    <n v="189.95"/>
    <n v="2"/>
    <n v="379.9"/>
    <s v="Bailey, Jennifer"/>
    <s v="Delaware"/>
    <x v="0"/>
  </r>
  <r>
    <n v="565"/>
    <d v="2012-06-26T09:40:32"/>
    <s v="Backcountry Edge"/>
    <s v="Big Agnes Jack Rabbit SL2 Tent"/>
    <s v="Big Agnes"/>
    <n v="299.95"/>
    <n v="9"/>
    <n v="2699.5499999999997"/>
    <s v="Lopez, Dennis"/>
    <s v="California"/>
    <x v="2"/>
  </r>
  <r>
    <n v="566"/>
    <d v="2012-06-26T09:40:32"/>
    <s v="Gander Mountain"/>
    <s v="Big Agnes Fishhook UL1 Footprint"/>
    <s v="Big Agnes"/>
    <n v="50"/>
    <n v="8"/>
    <n v="400"/>
    <s v="Lopez, Dennis"/>
    <s v="Mississippi"/>
    <x v="3"/>
  </r>
  <r>
    <n v="567"/>
    <d v="2012-06-26T09:40:32"/>
    <s v="REI"/>
    <s v="Kelty Tailgater IPA Shelter"/>
    <s v="Kelty"/>
    <n v="149.94999999999999"/>
    <n v="4"/>
    <n v="599.79999999999995"/>
    <s v="Bailey, Jennifer"/>
    <s v="Alaska"/>
    <x v="1"/>
  </r>
  <r>
    <n v="568"/>
    <d v="2012-06-26T09:40:32"/>
    <s v="Backcountry Edge"/>
    <s v="Exped Gemini II Tent"/>
    <s v="Exped"/>
    <n v="449"/>
    <n v="3"/>
    <n v="1347"/>
    <s v="Bailey, Jennifer"/>
    <s v="Massachusetts"/>
    <x v="0"/>
  </r>
  <r>
    <n v="569"/>
    <d v="2012-06-26T09:40:32"/>
    <s v="Cabela's_x0009_"/>
    <s v="Mountain Hardwear Trango 3.1 Tent"/>
    <s v="Mountain Hardwear"/>
    <n v="700"/>
    <n v="9"/>
    <n v="6300"/>
    <s v="Lopez, Dennis"/>
    <s v="Ohio"/>
    <x v="0"/>
  </r>
  <r>
    <n v="570"/>
    <d v="2012-06-26T09:40:32"/>
    <s v="Gander Mountain"/>
    <s v="Exped Scout Hammock Combi"/>
    <s v="Exped"/>
    <n v="199"/>
    <n v="6"/>
    <n v="1194"/>
    <s v="Brown, Scott"/>
    <s v="Arkansas"/>
    <x v="3"/>
  </r>
  <r>
    <n v="571"/>
    <d v="2012-06-26T09:40:32"/>
    <s v="Travel Country"/>
    <s v="Marmot Pulsar 2 Footprint"/>
    <s v="Marmot"/>
    <n v="55"/>
    <n v="3"/>
    <n v="165"/>
    <s v="Lopez, Dennis"/>
    <s v="Oregon"/>
    <x v="2"/>
  </r>
  <r>
    <n v="572"/>
    <d v="2012-06-27T09:40:32"/>
    <s v="Meijer"/>
    <s v="Kelty Gunnison 1.2 Footprint"/>
    <s v="Kelty"/>
    <n v="34.950000000000003"/>
    <n v="1"/>
    <n v="34.950000000000003"/>
    <s v="Foster, Nathan"/>
    <s v="Florida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s v="Missouri"/>
    <x v="1"/>
  </r>
  <r>
    <n v="574"/>
    <d v="2012-06-27T09:40:32"/>
    <s v="Walmart"/>
    <s v="MSR E-Wing Shelter"/>
    <s v="MSR"/>
    <n v="169.95"/>
    <n v="3"/>
    <n v="509.84999999999997"/>
    <s v="Foster, Nathan"/>
    <s v="New Mexico"/>
    <x v="2"/>
  </r>
  <r>
    <n v="575"/>
    <d v="2012-06-27T09:40:32"/>
    <s v="Gander Mountain"/>
    <s v="Sierra Designs Mojo 2 Footprint"/>
    <s v="Sierra Designs"/>
    <n v="49.95"/>
    <n v="9"/>
    <n v="449.55"/>
    <s v="Lopez, Dennis"/>
    <s v="Maine"/>
    <x v="0"/>
  </r>
  <r>
    <n v="576"/>
    <d v="2012-06-27T09:40:32"/>
    <s v="CampBound"/>
    <s v="Big Agnes Wyoming Trail 4 Footprint"/>
    <s v="Big Agnes"/>
    <n v="70"/>
    <n v="2"/>
    <n v="140"/>
    <s v="Brown, Scott"/>
    <s v="North Carolina"/>
    <x v="3"/>
  </r>
  <r>
    <n v="577"/>
    <d v="2012-06-27T09:40:32"/>
    <s v="Backcountry Gear"/>
    <s v="Mountain Hardwear Trango 2 Footprint"/>
    <s v="Mountain Hardwear"/>
    <n v="75"/>
    <n v="2"/>
    <n v="150"/>
    <s v="Lopez, Dennis"/>
    <s v="Connecticut"/>
    <x v="0"/>
  </r>
  <r>
    <n v="578"/>
    <d v="2012-06-27T09:40:32"/>
    <s v="Austin Kayak"/>
    <s v="Mountain Hardwear Direkt 2 Tent"/>
    <s v="Mountain Hardwear"/>
    <n v="500"/>
    <n v="5"/>
    <n v="2500"/>
    <s v="Lopez, Dennis"/>
    <s v="Michigan"/>
    <x v="0"/>
  </r>
  <r>
    <n v="579"/>
    <d v="2012-06-27T09:40:32"/>
    <s v="Walmart"/>
    <s v="Kelty Gunnison 1.2 Footprint"/>
    <s v="Kelty"/>
    <n v="34.950000000000003"/>
    <n v="10"/>
    <n v="349.5"/>
    <s v="Gomez, Melissa"/>
    <s v="New York"/>
    <x v="0"/>
  </r>
  <r>
    <n v="580"/>
    <d v="2012-06-27T09:40:32"/>
    <s v="Paragon"/>
    <s v="Kelty Gunnison 1.2 Footprint"/>
    <s v="Kelty"/>
    <n v="34.950000000000003"/>
    <n v="1"/>
    <n v="34.950000000000003"/>
    <s v="Goff, Michael"/>
    <s v="Washington"/>
    <x v="2"/>
  </r>
  <r>
    <n v="581"/>
    <d v="2012-06-27T09:40:32"/>
    <s v="Hayneedle"/>
    <s v="Big Agnes Wyoming Trail SL2 Footprint"/>
    <s v="Big Agnes"/>
    <n v="85"/>
    <n v="10"/>
    <n v="850"/>
    <s v="Brown, Ruth"/>
    <s v="Texas"/>
    <x v="3"/>
  </r>
  <r>
    <n v="582"/>
    <d v="2012-06-27T09:40:32"/>
    <s v="Moosejaw"/>
    <s v="Kelty Acadia 4 Tent"/>
    <s v="Kelty"/>
    <n v="159.94999999999999"/>
    <n v="2"/>
    <n v="319.89999999999998"/>
    <s v="Bailey, Jennifer"/>
    <s v="Hawaii"/>
    <x v="2"/>
  </r>
  <r>
    <n v="583"/>
    <d v="2012-06-27T09:40:32"/>
    <s v="The Gear Co-op"/>
    <s v="MSR CamRing Cord Tensioners - 4 Pack"/>
    <s v="MSR"/>
    <n v="12.95"/>
    <n v="5"/>
    <n v="64.75"/>
    <s v="Brown, Ruth"/>
    <s v="Arizona"/>
    <x v="2"/>
  </r>
  <r>
    <n v="584"/>
    <d v="2012-06-28T09:40:32"/>
    <s v="REI"/>
    <s v="Marmot Eos 1 Footprint"/>
    <s v="Marmot"/>
    <n v="45"/>
    <n v="10"/>
    <n v="450"/>
    <s v="Goldthwaite, Messaye"/>
    <s v="Delaware"/>
    <x v="0"/>
  </r>
  <r>
    <n v="585"/>
    <d v="2012-06-28T09:40:32"/>
    <s v="Hayneedle"/>
    <s v="Marmot Pulsar 2 Footprint"/>
    <s v="Marmot"/>
    <n v="55"/>
    <n v="6"/>
    <n v="330"/>
    <s v="Bailey, Jennifer"/>
    <s v="North Carolina"/>
    <x v="3"/>
  </r>
  <r>
    <n v="586"/>
    <d v="2012-06-28T09:40:32"/>
    <s v="Meijer"/>
    <s v="Marmot Pulsar 1 Footprint"/>
    <s v="Marmot"/>
    <n v="45"/>
    <n v="6"/>
    <n v="270"/>
    <s v="Bailey, Jennifer"/>
    <s v="Oregon"/>
    <x v="2"/>
  </r>
  <r>
    <n v="587"/>
    <d v="2012-06-28T09:40:32"/>
    <s v="Walmart"/>
    <s v="Big Agnes Lone Spring 2 Footprint"/>
    <s v="Big Agnes"/>
    <n v="35"/>
    <n v="7"/>
    <n v="245"/>
    <s v="Foster, Nathan"/>
    <s v="California"/>
    <x v="2"/>
  </r>
  <r>
    <n v="588"/>
    <d v="2012-06-28T09:40:32"/>
    <s v="Overtons"/>
    <s v="Eureka Copper Canyon 12 Tent"/>
    <s v="Eureka"/>
    <n v="449"/>
    <n v="5"/>
    <n v="2245"/>
    <s v="Goff, Michael"/>
    <s v="Delaware"/>
    <x v="0"/>
  </r>
  <r>
    <n v="589"/>
    <d v="2012-06-28T09:40:32"/>
    <s v="Austin Kayak"/>
    <s v="Marmot Eclipse 3P Tent"/>
    <s v="Marmot"/>
    <n v="439"/>
    <n v="4"/>
    <n v="1756"/>
    <s v="Gomez, Melissa"/>
    <s v="Florida"/>
    <x v="3"/>
  </r>
  <r>
    <n v="590"/>
    <d v="2012-06-28T09:40:32"/>
    <s v="Backcountry Edge"/>
    <s v="The North Face Mountain Manor 8 Tent"/>
    <s v="The North Face"/>
    <n v="639"/>
    <n v="9"/>
    <n v="5751"/>
    <s v="Lopez, Dennis"/>
    <s v="Florida"/>
    <x v="3"/>
  </r>
  <r>
    <n v="591"/>
    <d v="2012-06-28T09:40:32"/>
    <s v="The Gear Co-op"/>
    <s v="MSR Twing Shelter"/>
    <s v="MSR"/>
    <n v="299.95"/>
    <n v="7"/>
    <n v="2099.65"/>
    <s v="Beyene, Sharon"/>
    <s v="Nevada"/>
    <x v="2"/>
  </r>
  <r>
    <n v="592"/>
    <d v="2012-06-28T09:40:32"/>
    <s v="REI"/>
    <s v="Big Agnes Wyoming Trail 2 Camp Footprint"/>
    <s v="Big Agnes"/>
    <n v="50"/>
    <n v="3"/>
    <n v="150"/>
    <s v="Lopez, Dennis"/>
    <s v="Arkansas"/>
    <x v="3"/>
  </r>
  <r>
    <n v="593"/>
    <d v="2012-06-28T09:40:32"/>
    <s v="Travel Country"/>
    <s v="Big Agnes Fishhook UL2 Footprint"/>
    <s v="Big Agnes"/>
    <n v="60"/>
    <n v="9"/>
    <n v="540"/>
    <s v="Berger, Sunanna"/>
    <s v="Florida"/>
    <x v="3"/>
  </r>
  <r>
    <n v="594"/>
    <d v="2012-06-29T09:40:32"/>
    <s v="Hayneedle"/>
    <s v="Mountain Hardwear Drifter 2 DP Tent"/>
    <s v="Mountain Hardwear"/>
    <n v="235"/>
    <n v="5"/>
    <n v="1175"/>
    <s v="Bailey, Jennifer"/>
    <s v="Missouri"/>
    <x v="1"/>
  </r>
  <r>
    <n v="595"/>
    <d v="2012-06-29T09:40:32"/>
    <s v="Backcountry Gear"/>
    <s v="Mountain Hardwear Drifter 3 DP Tent"/>
    <s v="Mountain Hardwear"/>
    <n v="285"/>
    <n v="9"/>
    <n v="2565"/>
    <s v="Foster, Nathan"/>
    <s v="Louisiana"/>
    <x v="3"/>
  </r>
  <r>
    <n v="596"/>
    <d v="2012-06-29T09:40:32"/>
    <s v="Overtons"/>
    <s v="Exped Scout Hammock Combi"/>
    <s v="Exped"/>
    <n v="199"/>
    <n v="7"/>
    <n v="1393"/>
    <s v="Foster, Nathan"/>
    <s v="Arizona"/>
    <x v="2"/>
  </r>
  <r>
    <n v="597"/>
    <d v="2012-06-29T09:40:32"/>
    <s v="Overtons"/>
    <s v="Exped Mira III Footprint"/>
    <s v="Exped"/>
    <n v="69"/>
    <n v="4"/>
    <n v="276"/>
    <s v="Gomez, Melissa"/>
    <s v="Minnesota"/>
    <x v="1"/>
  </r>
  <r>
    <n v="598"/>
    <d v="2012-06-29T09:40:32"/>
    <s v="Cabela's_x0009_"/>
    <s v="Sierra Designs Mojo 2 Tent"/>
    <s v="Sierra Designs"/>
    <n v="399.95"/>
    <n v="4"/>
    <n v="1599.8"/>
    <s v="Bailey, Jennifer"/>
    <s v="Tennessee"/>
    <x v="3"/>
  </r>
  <r>
    <n v="599"/>
    <d v="2012-06-29T09:40:32"/>
    <s v="Austin Kayak"/>
    <s v="NEMO Frontier 3P Tent"/>
    <s v="NEMO"/>
    <n v="429.95"/>
    <n v="9"/>
    <n v="3869.5499999999997"/>
    <s v="Brown, Ruth"/>
    <s v="Tennessee"/>
    <x v="3"/>
  </r>
  <r>
    <n v="600"/>
    <d v="2012-06-30T09:40:32"/>
    <s v="REI"/>
    <s v="Kelty Trail Ridge 2 Tent"/>
    <s v="Kelty"/>
    <n v="179.95"/>
    <n v="6"/>
    <n v="1079.6999999999998"/>
    <s v="Lopez, Dennis"/>
    <s v="Washington"/>
    <x v="2"/>
  </r>
  <r>
    <n v="601"/>
    <d v="2012-06-30T09:40:32"/>
    <s v="Backcountry Edge"/>
    <s v="Big Agnes Tensleep Station 6 Tent"/>
    <s v="Big Agnes"/>
    <n v="449.95"/>
    <n v="3"/>
    <n v="1349.85"/>
    <s v="Goff, Michael"/>
    <s v="Michigan"/>
    <x v="0"/>
  </r>
  <r>
    <n v="602"/>
    <d v="2012-06-30T09:40:32"/>
    <s v="Travel Country"/>
    <s v="NEMO Obi 1P Footprint"/>
    <s v="NEMO"/>
    <n v="44.95"/>
    <n v="7"/>
    <n v="314.65000000000003"/>
    <s v="Foster, Nathan"/>
    <s v="Kentucky"/>
    <x v="3"/>
  </r>
  <r>
    <n v="603"/>
    <d v="2012-06-30T09:40:32"/>
    <s v="Meijer"/>
    <s v="Big Agnes Fishhook UL2 Tent"/>
    <s v="Big Agnes"/>
    <n v="399.95"/>
    <n v="7"/>
    <n v="2799.65"/>
    <s v="Beyene, Sharon"/>
    <s v="Idaho"/>
    <x v="2"/>
  </r>
  <r>
    <n v="604"/>
    <d v="2012-06-30T09:40:32"/>
    <s v="Target"/>
    <s v="Exped Gemini III Tent"/>
    <s v="Exped"/>
    <n v="499"/>
    <n v="3"/>
    <n v="1497"/>
    <s v="Berger, Sunanna"/>
    <s v="Connecticut"/>
    <x v="0"/>
  </r>
  <r>
    <n v="605"/>
    <d v="2012-06-30T09:40:32"/>
    <s v="Travel Country"/>
    <s v="MSR Hubba Hubba 2p Footprint"/>
    <s v="MSR"/>
    <n v="39.950000000000003"/>
    <n v="2"/>
    <n v="79.900000000000006"/>
    <s v="Brown, Ruth"/>
    <s v="Alabama"/>
    <x v="3"/>
  </r>
  <r>
    <n v="606"/>
    <d v="2012-06-30T09:40:32"/>
    <s v="Outside Outfitters"/>
    <s v="The North Face Phoenix 2 Tent"/>
    <s v="The North Face"/>
    <n v="329"/>
    <n v="3"/>
    <n v="987"/>
    <s v="Goff, Michael"/>
    <s v="New York"/>
    <x v="0"/>
  </r>
  <r>
    <n v="607"/>
    <d v="2012-06-30T09:40:32"/>
    <s v="Meijer"/>
    <s v="Big Agnes Wyoming Trail 4 Tent"/>
    <s v="Big Agnes"/>
    <n v="499.95"/>
    <n v="2"/>
    <n v="999.9"/>
    <s v="Bailey, Jennifer"/>
    <s v="California"/>
    <x v="2"/>
  </r>
  <r>
    <n v="608"/>
    <d v="2012-07-01T09:40:32"/>
    <s v="The Gear Co-op"/>
    <s v="Kelty Gunnison 4.2 Tent"/>
    <s v="Kelty"/>
    <n v="289.95"/>
    <n v="7"/>
    <n v="2029.6499999999999"/>
    <s v="Lopez, Dennis"/>
    <s v="Illinois"/>
    <x v="1"/>
  </r>
  <r>
    <n v="609"/>
    <d v="2012-07-01T09:40:32"/>
    <s v="Overtons"/>
    <s v="Big Agnes Jack Rabbit SL2 Tent"/>
    <s v="Big Agnes"/>
    <n v="299.95"/>
    <n v="7"/>
    <n v="2099.65"/>
    <s v="Goff, Michael"/>
    <s v="Pennsylvania"/>
    <x v="0"/>
  </r>
  <r>
    <n v="610"/>
    <d v="2012-07-01T09:40:32"/>
    <s v="Overtons"/>
    <s v="Hennessy Hammock Hyperlight Asym Zip Hammock"/>
    <s v="Hennessy"/>
    <n v="259.95"/>
    <n v="1"/>
    <n v="259.95"/>
    <s v="Foster, Nathan"/>
    <s v="Maryland"/>
    <x v="0"/>
  </r>
  <r>
    <n v="611"/>
    <d v="2012-07-01T09:40:32"/>
    <s v="REI"/>
    <s v="MSR Mini Ground Hog Stake"/>
    <s v="MSR"/>
    <n v="2.95"/>
    <n v="2"/>
    <n v="5.9"/>
    <s v="Berger, Sunanna"/>
    <s v="Ohio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s v="Arizona"/>
    <x v="2"/>
  </r>
  <r>
    <n v="613"/>
    <d v="2012-07-01T09:40:32"/>
    <s v="Austin Kayak"/>
    <s v="Big Agnes Fishhook UL1 Footprint"/>
    <s v="Big Agnes"/>
    <n v="50"/>
    <n v="1"/>
    <n v="50"/>
    <s v="Goldthwaite, Messaye"/>
    <s v="Nebraska"/>
    <x v="1"/>
  </r>
  <r>
    <n v="614"/>
    <d v="2012-07-01T09:40:32"/>
    <s v="Travel Country"/>
    <s v="Sierra Designs Flash 3 Tent"/>
    <s v="Sierra Designs"/>
    <n v="389.95"/>
    <n v="7"/>
    <n v="2729.65"/>
    <s v="Brown, Ruth"/>
    <s v="Illinois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s v="Arizona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s v="Alaska"/>
    <x v="1"/>
  </r>
  <r>
    <n v="617"/>
    <d v="2012-07-02T09:40:32"/>
    <s v="Moosejaw"/>
    <s v="Eureka Copper Canyon 6 Tent"/>
    <s v="Eureka"/>
    <n v="249"/>
    <n v="5"/>
    <n v="1245"/>
    <s v="Goff, Michael"/>
    <s v="Louisiana"/>
    <x v="3"/>
  </r>
  <r>
    <n v="618"/>
    <d v="2012-07-02T09:40:32"/>
    <s v="Outside Outfitters"/>
    <s v="MSR Nook 2 Footprint"/>
    <s v="MSR"/>
    <n v="39.950000000000003"/>
    <n v="6"/>
    <n v="239.70000000000002"/>
    <s v="Gomez, Melissa"/>
    <s v="Connecticut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s v="Rhode Island"/>
    <x v="0"/>
  </r>
  <r>
    <n v="620"/>
    <d v="2012-07-02T09:40:32"/>
    <s v="Backcountry Gear"/>
    <s v="Eureka Copper Canyon 8 Tent"/>
    <s v="Eureka"/>
    <n v="379"/>
    <n v="2"/>
    <n v="758"/>
    <s v="Foster, Nathan"/>
    <s v="Nebraska"/>
    <x v="1"/>
  </r>
  <r>
    <n v="621"/>
    <d v="2012-07-02T09:40:32"/>
    <s v="Redding Sports"/>
    <s v="The North Face Square Gear Loft"/>
    <s v="The North Face"/>
    <n v="20"/>
    <n v="3"/>
    <n v="60"/>
    <s v="Beyene, Sharon"/>
    <s v="South Dakota"/>
    <x v="1"/>
  </r>
  <r>
    <n v="622"/>
    <d v="2012-07-03T09:40:32"/>
    <s v="CampBound"/>
    <s v="MSR Nook 2 Tent"/>
    <s v="MSR"/>
    <n v="399.95"/>
    <n v="8"/>
    <n v="3199.6"/>
    <s v="Bailey, Jennifer"/>
    <s v="Ohio"/>
    <x v="0"/>
  </r>
  <r>
    <n v="623"/>
    <d v="2012-07-03T09:40:32"/>
    <s v="Walmart"/>
    <s v="Exped Mira II Footprint"/>
    <s v="Exped"/>
    <n v="59"/>
    <n v="9"/>
    <n v="531"/>
    <s v="Berger, Sunanna"/>
    <s v="New Mexico"/>
    <x v="2"/>
  </r>
  <r>
    <n v="624"/>
    <d v="2012-07-03T09:40:32"/>
    <s v="Paragon"/>
    <s v="The North Face Kings Canyon 2 Footprint"/>
    <s v="The North Face"/>
    <n v="40"/>
    <n v="5"/>
    <n v="200"/>
    <s v="Brown, Scott"/>
    <s v="New York"/>
    <x v="0"/>
  </r>
  <r>
    <n v="625"/>
    <d v="2012-07-03T09:40:32"/>
    <s v="Gander Mountain"/>
    <s v="Marmot Eclipse 3P Tent"/>
    <s v="Marmot"/>
    <n v="439"/>
    <n v="8"/>
    <n v="3512"/>
    <s v="Goff, Michael"/>
    <s v="Utah"/>
    <x v="2"/>
  </r>
  <r>
    <n v="626"/>
    <d v="2012-07-03T09:40:32"/>
    <s v="Cabela's_x0009_"/>
    <s v="Kelty Mach 6 Tent"/>
    <s v="Kelty"/>
    <n v="499.95"/>
    <n v="8"/>
    <n v="3999.6"/>
    <s v="Foster, Nathan"/>
    <s v="Mississippi"/>
    <x v="3"/>
  </r>
  <r>
    <n v="627"/>
    <d v="2012-07-03T09:40:32"/>
    <s v="Cabela's_x0009_"/>
    <s v="Mountain Hardwear EV 2 Tent Footprint"/>
    <s v="Mountain Hardwear"/>
    <n v="55"/>
    <n v="2"/>
    <n v="110"/>
    <s v="Foster, Nathan"/>
    <s v="Mississippi"/>
    <x v="3"/>
  </r>
  <r>
    <n v="628"/>
    <d v="2012-07-03T09:40:32"/>
    <s v="Target"/>
    <s v="Big Agnes Fly Creek UL1 Footprint"/>
    <s v="Big Agnes"/>
    <n v="50"/>
    <n v="10"/>
    <n v="500"/>
    <s v="Lopez, Dennis"/>
    <s v="Idaho"/>
    <x v="2"/>
  </r>
  <r>
    <n v="629"/>
    <d v="2012-07-03T09:40:32"/>
    <s v="REI"/>
    <s v="MSR Carbon Reflex 3 Tent"/>
    <s v="MSR"/>
    <n v="649.95000000000005"/>
    <n v="6"/>
    <n v="3899.7000000000003"/>
    <s v="Brown, Ruth"/>
    <s v="Louisiana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s v="Utah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s v="Arkansas"/>
    <x v="3"/>
  </r>
  <r>
    <n v="632"/>
    <d v="2012-07-04T09:40:32"/>
    <s v="Travel Country"/>
    <s v="Big Agnes Jack Rabbit SL1 Tent"/>
    <s v="Big Agnes"/>
    <n v="279.95"/>
    <n v="6"/>
    <n v="1679.6999999999998"/>
    <s v="Lopez, Dennis"/>
    <s v="Louisiana"/>
    <x v="3"/>
  </r>
  <r>
    <n v="633"/>
    <d v="2012-07-04T09:40:32"/>
    <s v="Travel Country"/>
    <s v="Marmot Thor 3P Footprint"/>
    <s v="Marmot"/>
    <n v="70"/>
    <n v="7"/>
    <n v="490"/>
    <s v="Brown, Scott"/>
    <s v="Oklahoma"/>
    <x v="3"/>
  </r>
  <r>
    <n v="634"/>
    <d v="2012-07-04T09:40:32"/>
    <s v="Hayneedle"/>
    <s v="MSR LED Tent Lights"/>
    <s v="MSR"/>
    <n v="15.95"/>
    <n v="1"/>
    <n v="15.95"/>
    <s v="Bailey, Jennifer"/>
    <s v="Kentucky"/>
    <x v="3"/>
  </r>
  <r>
    <n v="635"/>
    <d v="2012-07-04T09:40:32"/>
    <s v="Hayneedle"/>
    <s v="The North Face Mica FL 1 Tent"/>
    <s v="The North Face"/>
    <n v="329"/>
    <n v="7"/>
    <n v="2303"/>
    <s v="Brown, Scott"/>
    <s v="Utah"/>
    <x v="2"/>
  </r>
  <r>
    <n v="636"/>
    <d v="2012-07-05T09:40:32"/>
    <s v="Walmart"/>
    <s v="Marmot Limelight 3P Tent"/>
    <s v="Marmot"/>
    <n v="279"/>
    <n v="7"/>
    <n v="1953"/>
    <s v="Brown, Ruth"/>
    <s v="Vermont"/>
    <x v="0"/>
  </r>
  <r>
    <n v="637"/>
    <d v="2012-07-05T09:40:32"/>
    <s v="OutdoorPlay"/>
    <s v="Kelty Salida 2 Footprint"/>
    <s v="Kelty"/>
    <n v="34.950000000000003"/>
    <n v="5"/>
    <n v="174.75"/>
    <s v="Goldthwaite, Messaye"/>
    <s v="South Carolina"/>
    <x v="3"/>
  </r>
  <r>
    <n v="638"/>
    <d v="2012-07-05T09:40:32"/>
    <s v="Target"/>
    <s v="MSR Fury 2 Tent"/>
    <s v="MSR"/>
    <n v="579.95000000000005"/>
    <n v="4"/>
    <n v="2319.8000000000002"/>
    <s v="Goff, Michael"/>
    <s v="Utah"/>
    <x v="2"/>
  </r>
  <r>
    <n v="639"/>
    <d v="2012-07-05T09:40:32"/>
    <s v="Redding Sports"/>
    <s v="Marmot Eos 1 Footprint"/>
    <s v="Marmot"/>
    <n v="45"/>
    <n v="10"/>
    <n v="450"/>
    <s v="Berger, Sunanna"/>
    <s v="Wyoming"/>
    <x v="2"/>
  </r>
  <r>
    <n v="640"/>
    <d v="2012-07-05T09:40:32"/>
    <s v="Walmart"/>
    <s v="Big Agnes Tensleep Station 4 Tent"/>
    <s v="Big Agnes"/>
    <n v="379.95"/>
    <n v="5"/>
    <n v="1899.75"/>
    <s v="Beyene, Sharon"/>
    <s v="Michigan"/>
    <x v="0"/>
  </r>
  <r>
    <n v="641"/>
    <d v="2012-07-05T09:40:32"/>
    <s v="Target"/>
    <s v="Eureka Floor Saver Rectangular - Large"/>
    <s v="Eureka"/>
    <n v="18"/>
    <n v="6"/>
    <n v="108"/>
    <s v="Berger, Sunanna"/>
    <s v="Texas"/>
    <x v="3"/>
  </r>
  <r>
    <n v="642"/>
    <d v="2012-07-05T09:40:32"/>
    <s v="Austin Kayak"/>
    <s v="Big Agnes Jack Rabbit SL3 Footprint"/>
    <s v="Big Agnes"/>
    <n v="60"/>
    <n v="6"/>
    <n v="360"/>
    <s v="Goff, Michael"/>
    <s v="New Mexico"/>
    <x v="2"/>
  </r>
  <r>
    <n v="643"/>
    <d v="2012-07-05T09:40:32"/>
    <s v="Overtons"/>
    <s v="Marmot Pulsar 2 Tent"/>
    <s v="Marmot"/>
    <n v="349"/>
    <n v="3"/>
    <n v="1047"/>
    <s v="Lopez, Dennis"/>
    <s v="Montana"/>
    <x v="2"/>
  </r>
  <r>
    <n v="644"/>
    <d v="2012-07-05T09:40:32"/>
    <s v="Walmart"/>
    <s v="NEMO Meta 2P Footprint"/>
    <s v="NEMO"/>
    <n v="49.95"/>
    <n v="3"/>
    <n v="149.85000000000002"/>
    <s v="Goldthwaite, Messaye"/>
    <s v="Missouri"/>
    <x v="1"/>
  </r>
  <r>
    <n v="645"/>
    <d v="2012-07-06T09:40:32"/>
    <s v="Cabela's_x0009_"/>
    <s v="Big Agnes Scout UL2 Tent"/>
    <s v="Big Agnes"/>
    <n v="279.95"/>
    <n v="3"/>
    <n v="839.84999999999991"/>
    <s v="Bailey, Jennifer"/>
    <s v="New York"/>
    <x v="0"/>
  </r>
  <r>
    <n v="646"/>
    <d v="2012-07-06T09:40:32"/>
    <s v="Gander Mountain"/>
    <s v="Eureka Floor Saver Square - Medium"/>
    <s v="Eureka"/>
    <n v="22"/>
    <n v="1"/>
    <n v="22"/>
    <s v="Beyene, Sharon"/>
    <s v="Kansas"/>
    <x v="1"/>
  </r>
  <r>
    <n v="647"/>
    <d v="2012-07-06T09:40:32"/>
    <s v="Backcountry Edge"/>
    <s v="The North Face Phoenix 3 Footprint"/>
    <s v="The North Face"/>
    <n v="45"/>
    <n v="2"/>
    <n v="90"/>
    <s v="Gomez, Melissa"/>
    <s v="South Dakota"/>
    <x v="1"/>
  </r>
  <r>
    <n v="648"/>
    <d v="2012-07-06T09:40:32"/>
    <s v="Overtons"/>
    <s v="MSR Reflective Utility Cord Kit"/>
    <s v="MSR"/>
    <n v="22.95"/>
    <n v="4"/>
    <n v="91.8"/>
    <s v="Brown, Scott"/>
    <s v="Maryland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s v="Oklahoma"/>
    <x v="3"/>
  </r>
  <r>
    <n v="650"/>
    <d v="2012-07-06T09:40:32"/>
    <s v="Overtons"/>
    <s v="Big Agnes Fly Creek 1 Platinum Tent"/>
    <s v="Big Agnes"/>
    <n v="449.95"/>
    <n v="2"/>
    <n v="899.9"/>
    <s v="Brown, Ruth"/>
    <s v="Montana"/>
    <x v="2"/>
  </r>
  <r>
    <n v="651"/>
    <d v="2012-07-06T09:40:32"/>
    <s v="Target"/>
    <s v="Kelty Mach 4 Tent"/>
    <s v="Kelty"/>
    <n v="399.95"/>
    <n v="10"/>
    <n v="3999.5"/>
    <s v="Goff, Michael"/>
    <s v="New Hampshire"/>
    <x v="0"/>
  </r>
  <r>
    <n v="652"/>
    <d v="2012-07-06T09:40:32"/>
    <s v="CampBound"/>
    <s v="Eureka Rectangular Floor Saver - Small"/>
    <s v="Eureka"/>
    <n v="14"/>
    <n v="4"/>
    <n v="56"/>
    <s v="Foster, Nathan"/>
    <s v="Nebraska"/>
    <x v="1"/>
  </r>
  <r>
    <n v="653"/>
    <d v="2012-07-06T09:40:32"/>
    <s v="Meijer"/>
    <s v="Kelty Gunnison 1.2 Footprint"/>
    <s v="Kelty"/>
    <n v="34.950000000000003"/>
    <n v="6"/>
    <n v="209.70000000000002"/>
    <s v="Gomez, Melissa"/>
    <s v="New Jersey"/>
    <x v="0"/>
  </r>
  <r>
    <n v="654"/>
    <d v="2012-07-07T09:40:32"/>
    <s v="REI"/>
    <s v="Kelty Salida 4 Tent"/>
    <s v="Kelty"/>
    <n v="229.95"/>
    <n v="8"/>
    <n v="1839.6"/>
    <s v="Goldthwaite, Messaye"/>
    <s v="Alabama"/>
    <x v="3"/>
  </r>
  <r>
    <n v="655"/>
    <d v="2012-07-07T09:40:32"/>
    <s v="Travel Country"/>
    <s v="Mountain Hardwear Trango 2 Tent"/>
    <s v="Mountain Hardwear"/>
    <n v="590"/>
    <n v="4"/>
    <n v="2360"/>
    <s v="Bailey, Jennifer"/>
    <s v="Mississippi"/>
    <x v="3"/>
  </r>
  <r>
    <n v="656"/>
    <d v="2012-07-07T09:40:32"/>
    <s v="Outside Outfitters"/>
    <s v="Kelty Gunnison 1.2 Tent"/>
    <s v="Kelty"/>
    <n v="179.95"/>
    <n v="3"/>
    <n v="539.84999999999991"/>
    <s v="Goff, Michael"/>
    <s v="Pennsylvania"/>
    <x v="0"/>
  </r>
  <r>
    <n v="657"/>
    <d v="2012-07-07T09:40:32"/>
    <s v="Meijer"/>
    <s v="Big Agnes Jack Rabbit SL2 Footprint"/>
    <s v="Big Agnes"/>
    <n v="50"/>
    <n v="3"/>
    <n v="150"/>
    <s v="Foster, Nathan"/>
    <s v="Alaska"/>
    <x v="1"/>
  </r>
  <r>
    <n v="658"/>
    <d v="2012-07-07T09:40:32"/>
    <s v="Redding Sports"/>
    <s v="NEMO Losi 2P Tent"/>
    <s v="NEMO"/>
    <n v="319.95"/>
    <n v="3"/>
    <n v="959.84999999999991"/>
    <s v="Brown, Ruth"/>
    <s v="Wisconsin"/>
    <x v="1"/>
  </r>
  <r>
    <n v="659"/>
    <d v="2012-07-07T09:40:32"/>
    <s v="Gander Mountain"/>
    <s v="Marmot Limelight 2P Tent"/>
    <s v="Marmot"/>
    <n v="219"/>
    <n v="2"/>
    <n v="438"/>
    <s v="Brown, Scott"/>
    <s v="Massachusetts"/>
    <x v="0"/>
  </r>
  <r>
    <n v="660"/>
    <d v="2012-07-07T09:40:32"/>
    <s v="Hayneedle"/>
    <s v="Big Agnes Wyoming Trail 2 Camp Tent"/>
    <s v="Big Agnes"/>
    <n v="349.95"/>
    <n v="4"/>
    <n v="1399.8"/>
    <s v="Goff, Michael"/>
    <s v="Arizona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s v="Arizona"/>
    <x v="2"/>
  </r>
  <r>
    <n v="662"/>
    <d v="2012-07-07T09:40:32"/>
    <s v="Target"/>
    <s v="Big Agnes Fishhook UL2 Footprint"/>
    <s v="Big Agnes"/>
    <n v="60"/>
    <n v="9"/>
    <n v="540"/>
    <s v="Brown, Ruth"/>
    <s v="Colorado"/>
    <x v="2"/>
  </r>
  <r>
    <n v="663"/>
    <d v="2012-07-07T09:40:32"/>
    <s v="Backcountry Edge"/>
    <s v="Kelty Cabana - Large"/>
    <s v="Kelty"/>
    <n v="99.95"/>
    <n v="2"/>
    <n v="199.9"/>
    <s v="Brown, Ruth"/>
    <s v="Nebraska"/>
    <x v="1"/>
  </r>
  <r>
    <n v="664"/>
    <d v="2012-07-07T09:40:32"/>
    <s v="Target"/>
    <s v="Outdoor Research Aurora Bivy"/>
    <s v="Outdoor Research"/>
    <n v="199"/>
    <n v="7"/>
    <n v="1393"/>
    <s v="Berger, Sunanna"/>
    <s v="Iowa"/>
    <x v="1"/>
  </r>
  <r>
    <n v="665"/>
    <d v="2012-07-08T09:40:32"/>
    <s v="The Gear Co-op"/>
    <s v="The North Face Kings Canyon 3 Tent"/>
    <s v="The North Face"/>
    <n v="429"/>
    <n v="8"/>
    <n v="3432"/>
    <s v="Foster, Nathan"/>
    <s v="New Jersey"/>
    <x v="0"/>
  </r>
  <r>
    <n v="666"/>
    <d v="2012-07-08T09:40:32"/>
    <s v="CampBound"/>
    <s v="Big Agnes Wyoming Trail 2 Camp Footprint"/>
    <s v="Big Agnes"/>
    <n v="50"/>
    <n v="5"/>
    <n v="250"/>
    <s v="Gomez, Melissa"/>
    <s v="Louisiana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s v="Iowa"/>
    <x v="1"/>
  </r>
  <r>
    <n v="668"/>
    <d v="2012-07-08T09:40:32"/>
    <s v="OutdoorPlay"/>
    <s v="The North Face Phoenix 2 Tent"/>
    <s v="The North Face"/>
    <n v="329"/>
    <n v="2"/>
    <n v="658"/>
    <s v="Goldthwaite, Messaye"/>
    <s v="New Mexico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s v="Utah"/>
    <x v="2"/>
  </r>
  <r>
    <n v="670"/>
    <d v="2012-07-09T09:40:32"/>
    <s v="Backcountry Gear"/>
    <s v="Big Agnes Jack Rabbit SL4 Footprint"/>
    <s v="Big Agnes"/>
    <n v="70"/>
    <n v="8"/>
    <n v="560"/>
    <s v="Foster, Nathan"/>
    <s v="South Dakota"/>
    <x v="1"/>
  </r>
  <r>
    <n v="671"/>
    <d v="2012-07-09T09:40:32"/>
    <s v="Meijer"/>
    <s v="Marmot Pulsar 2 Footprint"/>
    <s v="Marmot"/>
    <n v="55"/>
    <n v="4"/>
    <n v="220"/>
    <s v="Berger, Sunanna"/>
    <s v="Mississippi"/>
    <x v="3"/>
  </r>
  <r>
    <n v="672"/>
    <d v="2012-07-09T09:40:32"/>
    <s v="CampBound"/>
    <s v="Marmot Thor 3P Tent"/>
    <s v="Marmot"/>
    <n v="599"/>
    <n v="10"/>
    <n v="5990"/>
    <s v="Brown, Scott"/>
    <s v="Iowa"/>
    <x v="1"/>
  </r>
  <r>
    <n v="673"/>
    <d v="2012-07-09T09:40:32"/>
    <s v="Moosejaw"/>
    <s v="Marmot Eos 1 Footprint"/>
    <s v="Marmot"/>
    <n v="45"/>
    <n v="1"/>
    <n v="45"/>
    <s v="Foster, Nathan"/>
    <s v="New Hampshire"/>
    <x v="0"/>
  </r>
  <r>
    <n v="674"/>
    <d v="2012-07-09T09:40:32"/>
    <s v="Overtons"/>
    <s v="Sierra Designs Mojo 2 Tent"/>
    <s v="Sierra Designs"/>
    <n v="399.95"/>
    <n v="5"/>
    <n v="1999.75"/>
    <s v="Beyene, Sharon"/>
    <s v="Connecticut"/>
    <x v="0"/>
  </r>
  <r>
    <n v="675"/>
    <d v="2012-07-09T09:40:32"/>
    <s v="Outside Outfitters"/>
    <s v="The North Face Mica FL 1 Footprint"/>
    <s v="The North Face"/>
    <n v="45"/>
    <n v="1"/>
    <n v="45"/>
    <s v="Bailey, Jennifer"/>
    <s v="Ohio"/>
    <x v="0"/>
  </r>
  <r>
    <n v="676"/>
    <d v="2012-07-10T09:40:32"/>
    <s v="Backcountry Gear"/>
    <s v="MSR Nook Gear Shed"/>
    <s v="MSR"/>
    <n v="169.95"/>
    <n v="4"/>
    <n v="679.8"/>
    <s v="Berger, Sunanna"/>
    <s v="Nebraska"/>
    <x v="1"/>
  </r>
  <r>
    <n v="677"/>
    <d v="2012-07-10T09:40:32"/>
    <s v="Backcountry Gear"/>
    <s v="Big Agnes Seedhouse SL 3 Footprint"/>
    <s v="Big Agnes"/>
    <n v="65"/>
    <n v="5"/>
    <n v="325"/>
    <s v="Brown, Ruth"/>
    <s v="Colorado"/>
    <x v="2"/>
  </r>
  <r>
    <n v="678"/>
    <d v="2012-07-10T09:40:32"/>
    <s v="Austin Kayak"/>
    <s v="Big Agnes Jack Rabbit SL1 Footprint"/>
    <s v="Big Agnes"/>
    <n v="40"/>
    <n v="10"/>
    <n v="400"/>
    <s v="Lopez, Dennis"/>
    <s v="South Carolina"/>
    <x v="3"/>
  </r>
  <r>
    <n v="679"/>
    <d v="2012-07-10T09:40:32"/>
    <s v="Overtons"/>
    <s v="MSR Backcountry Barn Tent"/>
    <s v="MSR"/>
    <n v="849.95"/>
    <n v="3"/>
    <n v="2549.8500000000004"/>
    <s v="Bailey, Jennifer"/>
    <s v="Oklahoma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s v="North Dakota"/>
    <x v="1"/>
  </r>
  <r>
    <n v="681"/>
    <d v="2012-07-10T09:40:32"/>
    <s v="Target"/>
    <s v="Marmot Aura 2P Tent"/>
    <s v="Marmot"/>
    <n v="359"/>
    <n v="1"/>
    <n v="359"/>
    <s v="Brown, Ruth"/>
    <s v="Arizona"/>
    <x v="2"/>
  </r>
  <r>
    <n v="682"/>
    <d v="2012-07-10T09:40:32"/>
    <s v="Austin Kayak"/>
    <s v="Mountain Hardwear EV 3 Footprint"/>
    <s v="Mountain Hardwear"/>
    <n v="70"/>
    <n v="5"/>
    <n v="350"/>
    <s v="Gomez, Melissa"/>
    <s v="New Hampshire"/>
    <x v="0"/>
  </r>
  <r>
    <n v="683"/>
    <d v="2012-07-10T09:40:32"/>
    <s v="Hayneedle"/>
    <s v="Big Agnes Lone Spring 1 Tent"/>
    <s v="Big Agnes"/>
    <n v="189.95"/>
    <n v="9"/>
    <n v="1709.55"/>
    <s v="Foster, Nathan"/>
    <s v="Tennessee"/>
    <x v="3"/>
  </r>
  <r>
    <n v="684"/>
    <d v="2012-07-11T09:40:32"/>
    <s v="The Gear Co-op"/>
    <s v="Big Agnes Flying Diamond 4 Tent"/>
    <s v="Big Agnes"/>
    <n v="439.95"/>
    <n v="9"/>
    <n v="3959.5499999999997"/>
    <s v="Gomez, Melissa"/>
    <s v="Pennsylvania"/>
    <x v="0"/>
  </r>
  <r>
    <n v="685"/>
    <d v="2012-07-11T09:40:32"/>
    <s v="Walmart"/>
    <s v="Big Agnes Lone Spring 1 Footprint"/>
    <s v="Big Agnes"/>
    <n v="30"/>
    <n v="7"/>
    <n v="210"/>
    <s v="Berger, Sunanna"/>
    <s v="Arizona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s v="Florida"/>
    <x v="3"/>
  </r>
  <r>
    <n v="687"/>
    <d v="2012-07-11T09:40:32"/>
    <s v="Austin Kayak"/>
    <s v="MSR Ultralight Utility Cord Kit"/>
    <s v="MSR"/>
    <n v="19.95"/>
    <n v="4"/>
    <n v="79.8"/>
    <s v="Brown, Scott"/>
    <s v="New Mexico"/>
    <x v="2"/>
  </r>
  <r>
    <n v="688"/>
    <d v="2012-07-11T09:40:32"/>
    <s v="Moosejaw"/>
    <s v="The North Face VE-25 Tent"/>
    <s v="The North Face"/>
    <n v="619"/>
    <n v="5"/>
    <n v="3095"/>
    <s v="Berger, Sunanna"/>
    <s v="North Dakota"/>
    <x v="1"/>
  </r>
  <r>
    <n v="689"/>
    <d v="2012-07-11T09:40:32"/>
    <s v="Walmart"/>
    <s v="NEMO Obi 1P Footprint"/>
    <s v="NEMO"/>
    <n v="44.95"/>
    <n v="9"/>
    <n v="404.55"/>
    <s v="Goldthwaite, Messaye"/>
    <s v="Georgia"/>
    <x v="3"/>
  </r>
  <r>
    <n v="690"/>
    <d v="2012-07-11T09:40:32"/>
    <s v="Walmart"/>
    <s v="Big Agnes Fly Creek UL1 Footprint"/>
    <s v="Big Agnes"/>
    <n v="50"/>
    <n v="3"/>
    <n v="150"/>
    <s v="Goff, Michael"/>
    <s v="Mississippi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s v="Oklahoma"/>
    <x v="3"/>
  </r>
  <r>
    <n v="692"/>
    <d v="2012-07-12T09:40:32"/>
    <s v="Moosejaw"/>
    <s v="NEMO Losi 3P Tent"/>
    <s v="NEMO"/>
    <n v="349.95"/>
    <n v="6"/>
    <n v="2099.6999999999998"/>
    <s v="Goldthwaite, Messaye"/>
    <s v="Michigan"/>
    <x v="0"/>
  </r>
  <r>
    <n v="693"/>
    <d v="2012-07-12T09:40:32"/>
    <s v="REI"/>
    <s v="Hennessy Hammock Explorer Deluxe Asym Zip"/>
    <s v="Hennessy"/>
    <n v="229.95"/>
    <n v="5"/>
    <n v="1149.75"/>
    <s v="Lopez, Dennis"/>
    <s v="Arkansas"/>
    <x v="3"/>
  </r>
  <r>
    <n v="694"/>
    <d v="2012-07-12T09:40:32"/>
    <s v="Meijer"/>
    <s v="Big Agnes Big House 6 Footprint"/>
    <s v="Big Agnes"/>
    <n v="55"/>
    <n v="8"/>
    <n v="440"/>
    <s v="Goldthwaite, Messaye"/>
    <s v="Vermont"/>
    <x v="0"/>
  </r>
  <r>
    <n v="695"/>
    <d v="2012-07-12T09:40:32"/>
    <s v="Outside Outfitters"/>
    <s v="Big Agnes Slater UL1+ Footprint"/>
    <s v="Big Agnes"/>
    <n v="50"/>
    <n v="4"/>
    <n v="200"/>
    <s v="Gomez, Melissa"/>
    <s v="Montana"/>
    <x v="2"/>
  </r>
  <r>
    <n v="696"/>
    <d v="2012-07-12T09:40:32"/>
    <s v="CampBound"/>
    <s v="Marmot Eclipse 3P Tent"/>
    <s v="Marmot"/>
    <n v="439"/>
    <n v="2"/>
    <n v="878"/>
    <s v="Lopez, Dennis"/>
    <s v="Indiana"/>
    <x v="1"/>
  </r>
  <r>
    <n v="697"/>
    <d v="2012-07-12T09:40:32"/>
    <s v="Gander Mountain"/>
    <s v="Marmot Astral 3P Footprint"/>
    <s v="Marmot"/>
    <n v="65"/>
    <n v="1"/>
    <n v="65"/>
    <s v="Gomez, Melissa"/>
    <s v="Texas"/>
    <x v="3"/>
  </r>
  <r>
    <n v="698"/>
    <d v="2012-07-12T09:40:32"/>
    <s v="CampBound"/>
    <s v="Kelty Acadia 4 Footprint"/>
    <s v="Kelty"/>
    <n v="39.950000000000003"/>
    <n v="9"/>
    <n v="359.55"/>
    <s v="Goldthwaite, Messaye"/>
    <s v="Michigan"/>
    <x v="0"/>
  </r>
  <r>
    <n v="699"/>
    <d v="2012-07-12T09:40:32"/>
    <s v="Moosejaw"/>
    <s v="MSR Hubba Hubba 2p Footprint"/>
    <s v="MSR"/>
    <n v="39.950000000000003"/>
    <n v="6"/>
    <n v="239.70000000000002"/>
    <s v="Bailey, Jennifer"/>
    <s v="Florida"/>
    <x v="3"/>
  </r>
  <r>
    <n v="700"/>
    <d v="2012-07-12T09:40:32"/>
    <s v="Outside Outfitters"/>
    <s v="Eureka Copper Canyon 5 Tent + Screen Room"/>
    <s v="Eureka"/>
    <n v="399"/>
    <n v="3"/>
    <n v="1197"/>
    <s v="Goff, Michael"/>
    <s v="North Carolina"/>
    <x v="3"/>
  </r>
  <r>
    <n v="701"/>
    <d v="2012-07-12T09:40:32"/>
    <s v="Gander Mountain"/>
    <s v="Big Agnes Jack Rabbit SL2 Footprint"/>
    <s v="Big Agnes"/>
    <n v="50"/>
    <n v="4"/>
    <n v="200"/>
    <s v="Goldthwaite, Messaye"/>
    <s v="Wyoming"/>
    <x v="2"/>
  </r>
  <r>
    <n v="702"/>
    <d v="2012-07-12T09:40:32"/>
    <s v="Redding Sports"/>
    <s v="MSR Carbon-Core Tent Stakes - 4 Pack"/>
    <s v="MSR"/>
    <n v="29.95"/>
    <n v="10"/>
    <n v="299.5"/>
    <s v="Foster, Nathan"/>
    <s v="Washington"/>
    <x v="2"/>
  </r>
  <r>
    <n v="703"/>
    <d v="2012-07-12T09:40:32"/>
    <s v="Redding Sports"/>
    <s v="NEMO Espri LE 2P Footprint"/>
    <s v="NEMO"/>
    <n v="34.950000000000003"/>
    <n v="8"/>
    <n v="279.60000000000002"/>
    <s v="Lopez, Dennis"/>
    <s v="West Virginia"/>
    <x v="3"/>
  </r>
  <r>
    <n v="704"/>
    <d v="2012-07-13T09:40:32"/>
    <s v="OutdoorPlay"/>
    <s v="Mountain Hardwear SuperMega UL 2 Tent"/>
    <s v="Mountain Hardwear"/>
    <n v="450"/>
    <n v="2"/>
    <n v="900"/>
    <s v="Gomez, Melissa"/>
    <s v="Texas"/>
    <x v="3"/>
  </r>
  <r>
    <n v="705"/>
    <d v="2012-07-13T09:40:32"/>
    <s v="Austin Kayak"/>
    <s v="Big Agnes Fly Creek 2 Platinum Tent"/>
    <s v="Big Agnes"/>
    <n v="499.95"/>
    <n v="2"/>
    <n v="999.9"/>
    <s v="Foster, Nathan"/>
    <s v="Alaska"/>
    <x v="1"/>
  </r>
  <r>
    <n v="706"/>
    <d v="2012-07-13T09:40:32"/>
    <s v="Gander Mountain"/>
    <s v="The North Face Assault 2 Tent"/>
    <s v="The North Face"/>
    <n v="439"/>
    <n v="8"/>
    <n v="3512"/>
    <s v="Brown, Ruth"/>
    <s v="Montana"/>
    <x v="2"/>
  </r>
  <r>
    <n v="707"/>
    <d v="2012-07-13T09:40:32"/>
    <s v="REI"/>
    <s v="Mountain Hardwear Skyledge 2 DP Tent"/>
    <s v="Mountain Hardwear"/>
    <n v="450"/>
    <n v="2"/>
    <n v="900"/>
    <s v="Brown, Scott"/>
    <s v="Virginia"/>
    <x v="3"/>
  </r>
  <r>
    <n v="708"/>
    <d v="2012-07-13T09:40:32"/>
    <s v="Travel Country"/>
    <s v="Eureka Floor Saver Rectangular - Large"/>
    <s v="Eureka"/>
    <n v="18"/>
    <n v="5"/>
    <n v="90"/>
    <s v="Foster, Nathan"/>
    <s v="Indiana"/>
    <x v="1"/>
  </r>
  <r>
    <n v="709"/>
    <d v="2012-07-13T09:40:32"/>
    <s v="Overtons"/>
    <s v="NEMO Losi 3 Pawprint Tent Liner"/>
    <s v="NEMO"/>
    <n v="49.95"/>
    <n v="2"/>
    <n v="99.9"/>
    <s v="Brown, Scott"/>
    <s v="Virginia"/>
    <x v="3"/>
  </r>
  <r>
    <n v="710"/>
    <d v="2012-07-13T09:40:32"/>
    <s v="Backcountry Edge"/>
    <s v="The North Face Mountain Manor 6 Footprint"/>
    <s v="The North Face"/>
    <n v="60"/>
    <n v="4"/>
    <n v="240"/>
    <s v="Berger, Sunanna"/>
    <s v="New Mexico"/>
    <x v="2"/>
  </r>
  <r>
    <n v="711"/>
    <d v="2012-07-13T09:40:32"/>
    <s v="Moosejaw"/>
    <s v="Big Agnes Fly Creek 1 Platinum Tent"/>
    <s v="Big Agnes"/>
    <n v="449.95"/>
    <n v="10"/>
    <n v="4499.5"/>
    <s v="Brown, Scott"/>
    <s v="New Hampshire"/>
    <x v="0"/>
  </r>
  <r>
    <n v="712"/>
    <d v="2012-07-13T09:40:32"/>
    <s v="Meijer"/>
    <s v="Marmot Pulsar 2 Footprint"/>
    <s v="Marmot"/>
    <n v="55"/>
    <n v="3"/>
    <n v="165"/>
    <s v="Beyene, Sharon"/>
    <s v="Kansas"/>
    <x v="1"/>
  </r>
  <r>
    <n v="713"/>
    <d v="2012-07-13T09:40:32"/>
    <s v="Target"/>
    <s v="MSR Cyclone Tent Stakes - 4 Pack"/>
    <s v="MSR"/>
    <n v="24.95"/>
    <n v="10"/>
    <n v="249.5"/>
    <s v="Beyene, Sharon"/>
    <s v="Georgia"/>
    <x v="3"/>
  </r>
  <r>
    <n v="714"/>
    <d v="2012-07-14T09:40:32"/>
    <s v="Walmart"/>
    <s v="MSR Nook Gear Shed"/>
    <s v="MSR"/>
    <n v="169.95"/>
    <n v="6"/>
    <n v="1019.6999999999999"/>
    <s v="Beyene, Sharon"/>
    <s v="Colorado"/>
    <x v="2"/>
  </r>
  <r>
    <n v="715"/>
    <d v="2012-07-14T09:40:32"/>
    <s v="Gander Mountain"/>
    <s v="Mountain Hardwear SuperMega UL 1 Tent"/>
    <s v="Mountain Hardwear"/>
    <n v="350"/>
    <n v="2"/>
    <n v="700"/>
    <s v="Berger, Sunanna"/>
    <s v="Alaska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s v="Texas"/>
    <x v="3"/>
  </r>
  <r>
    <n v="717"/>
    <d v="2012-07-14T09:40:32"/>
    <s v="CampBound"/>
    <s v="Marmot Pulsar 1 Tent"/>
    <s v="Marmot"/>
    <n v="269"/>
    <n v="3"/>
    <n v="807"/>
    <s v="Bailey, Jennifer"/>
    <s v="Michigan"/>
    <x v="0"/>
  </r>
  <r>
    <n v="718"/>
    <d v="2012-07-14T09:40:32"/>
    <s v="Paragon"/>
    <s v="NEMO Espri LE 2P Footprint"/>
    <s v="NEMO"/>
    <n v="34.950000000000003"/>
    <n v="2"/>
    <n v="69.900000000000006"/>
    <s v="Beyene, Sharon"/>
    <s v="California"/>
    <x v="2"/>
  </r>
  <r>
    <n v="719"/>
    <d v="2012-07-14T09:40:32"/>
    <s v="Target"/>
    <s v="The North Face Mountain Manor 6 Tent"/>
    <s v="The North Face"/>
    <n v="569"/>
    <n v="10"/>
    <n v="5690"/>
    <s v="Goldthwaite, Messaye"/>
    <s v="Illinois"/>
    <x v="1"/>
  </r>
  <r>
    <n v="720"/>
    <d v="2012-07-14T09:40:32"/>
    <s v="Redding Sports"/>
    <s v="Big Agnes Slater UL1+ Tent"/>
    <s v="Big Agnes"/>
    <n v="339.95"/>
    <n v="1"/>
    <n v="339.95"/>
    <s v="Beyene, Sharon"/>
    <s v="Utah"/>
    <x v="2"/>
  </r>
  <r>
    <n v="721"/>
    <d v="2012-07-14T09:40:32"/>
    <s v="Paragon"/>
    <s v="Marmot Capstone 6P Tent"/>
    <s v="Marmot"/>
    <n v="599"/>
    <n v="2"/>
    <n v="1198"/>
    <s v="Gomez, Melissa"/>
    <s v="Virginia"/>
    <x v="3"/>
  </r>
  <r>
    <n v="722"/>
    <d v="2012-07-15T09:40:32"/>
    <s v="Moosejaw"/>
    <s v="Hennessy Hammock Explorer Deluxe Asym Zip"/>
    <s v="Hennessy"/>
    <n v="229.95"/>
    <n v="2"/>
    <n v="459.9"/>
    <s v="Lopez, Dennis"/>
    <s v="Louisiana"/>
    <x v="3"/>
  </r>
  <r>
    <n v="723"/>
    <d v="2012-07-15T09:40:32"/>
    <s v="OutdoorPlay"/>
    <s v="The North Face VE-25 Footprint"/>
    <s v="The North Face"/>
    <n v="50"/>
    <n v="4"/>
    <n v="200"/>
    <s v="Foster, Nathan"/>
    <s v="Connecticut"/>
    <x v="0"/>
  </r>
  <r>
    <n v="724"/>
    <d v="2012-07-15T09:40:32"/>
    <s v="Moosejaw"/>
    <s v="MSR CamRing Cord Tensioners - 4 Pack"/>
    <s v="MSR"/>
    <n v="12.95"/>
    <n v="3"/>
    <n v="38.849999999999994"/>
    <s v="Gomez, Melissa"/>
    <s v="Georgia"/>
    <x v="3"/>
  </r>
  <r>
    <n v="725"/>
    <d v="2012-07-15T09:40:32"/>
    <s v="Target"/>
    <s v="MSR Hubba Footprint"/>
    <s v="MSR"/>
    <n v="39.950000000000003"/>
    <n v="5"/>
    <n v="199.75"/>
    <s v="Berger, Sunanna"/>
    <s v="Mississippi"/>
    <x v="3"/>
  </r>
  <r>
    <n v="726"/>
    <d v="2012-07-15T09:40:32"/>
    <s v="Overtons"/>
    <s v="MSR CamRing Cord Tensioners - 4 Pack"/>
    <s v="MSR"/>
    <n v="12.95"/>
    <n v="7"/>
    <n v="90.649999999999991"/>
    <s v="Brown, Ruth"/>
    <s v="Kentucky"/>
    <x v="3"/>
  </r>
  <r>
    <n v="727"/>
    <d v="2012-07-15T09:40:32"/>
    <s v="Paragon"/>
    <s v="Big Agnes Mad House 4 Tent"/>
    <s v="Big Agnes"/>
    <n v="329.95"/>
    <n v="4"/>
    <n v="1319.8"/>
    <s v="Goff, Michael"/>
    <s v="Kansas"/>
    <x v="1"/>
  </r>
  <r>
    <n v="728"/>
    <d v="2012-07-15T09:40:32"/>
    <s v="Travel Country"/>
    <s v="Big Agnes Fly Creek UL4 Tent"/>
    <s v="Big Agnes"/>
    <n v="499.95"/>
    <n v="3"/>
    <n v="1499.85"/>
    <s v="Brown, Ruth"/>
    <s v="Nevada"/>
    <x v="2"/>
  </r>
  <r>
    <n v="729"/>
    <d v="2012-07-15T09:40:32"/>
    <s v="Cabela's_x0009_"/>
    <s v="Sierra Designs Flash 2 Footprint"/>
    <s v="Sierra Designs"/>
    <n v="49.95"/>
    <n v="10"/>
    <n v="499.5"/>
    <s v="Goff, Michael"/>
    <s v="Utah"/>
    <x v="2"/>
  </r>
  <r>
    <n v="730"/>
    <d v="2012-07-15T09:40:32"/>
    <s v="Moosejaw"/>
    <s v="Marmot Pulsar 1 Footprint"/>
    <s v="Marmot"/>
    <n v="45"/>
    <n v="5"/>
    <n v="225"/>
    <s v="Gomez, Melissa"/>
    <s v="Nevada"/>
    <x v="2"/>
  </r>
  <r>
    <n v="731"/>
    <d v="2012-07-16T09:40:32"/>
    <s v="Backcountry Gear"/>
    <s v="Big Agnes Slater UL2+ Tent"/>
    <s v="Big Agnes"/>
    <n v="389.95"/>
    <n v="9"/>
    <n v="3509.5499999999997"/>
    <s v="Lopez, Dennis"/>
    <s v="Massachusetts"/>
    <x v="0"/>
  </r>
  <r>
    <n v="732"/>
    <d v="2012-07-16T09:40:32"/>
    <s v="REI"/>
    <s v="MSR Backcountry Barn Tent"/>
    <s v="MSR"/>
    <n v="849.95"/>
    <n v="8"/>
    <n v="6799.6"/>
    <s v="Foster, Nathan"/>
    <s v="Georgia"/>
    <x v="3"/>
  </r>
  <r>
    <n v="733"/>
    <d v="2012-07-16T09:40:32"/>
    <s v="Target"/>
    <s v="NEMO Meta 2P Footprint"/>
    <s v="NEMO"/>
    <n v="49.95"/>
    <n v="4"/>
    <n v="199.8"/>
    <s v="Goff, Michael"/>
    <s v="Colorado"/>
    <x v="2"/>
  </r>
  <r>
    <n v="734"/>
    <d v="2012-07-16T09:40:32"/>
    <s v="Outside Outfitters"/>
    <s v="Mountain Hardwear Trango 4 Tent"/>
    <s v="Mountain Hardwear"/>
    <n v="800"/>
    <n v="6"/>
    <n v="4800"/>
    <s v="Foster, Nathan"/>
    <s v="Alaska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s v="Indiana"/>
    <x v="1"/>
  </r>
  <r>
    <n v="736"/>
    <d v="2012-07-17T09:40:32"/>
    <s v="Gander Mountain"/>
    <s v="Big Agnes Wyoming Trail 2 Camp Footprint"/>
    <s v="Big Agnes"/>
    <n v="50"/>
    <n v="5"/>
    <n v="250"/>
    <s v="Foster, Nathan"/>
    <s v="Vermont"/>
    <x v="0"/>
  </r>
  <r>
    <n v="737"/>
    <d v="2012-07-17T09:40:32"/>
    <s v="Redding Sports"/>
    <s v="Big Agnes Tensleep Station 6 Footprint"/>
    <s v="Big Agnes"/>
    <n v="55"/>
    <n v="6"/>
    <n v="330"/>
    <s v="Goldthwaite, Messaye"/>
    <s v="Virginia"/>
    <x v="3"/>
  </r>
  <r>
    <n v="738"/>
    <d v="2012-07-17T09:40:32"/>
    <s v="Paragon"/>
    <s v="Marmot Firefly 2P Tent"/>
    <s v="Marmot"/>
    <n v="319"/>
    <n v="5"/>
    <n v="1595"/>
    <s v="Beyene, Sharon"/>
    <s v="Massachusetts"/>
    <x v="0"/>
  </r>
  <r>
    <n v="739"/>
    <d v="2012-07-17T09:40:32"/>
    <s v="Redding Sports"/>
    <s v="The North Face Phoenix 2 Tent"/>
    <s v="The North Face"/>
    <n v="329"/>
    <n v="4"/>
    <n v="1316"/>
    <s v="Lopez, Dennis"/>
    <s v="Texas"/>
    <x v="3"/>
  </r>
  <r>
    <n v="740"/>
    <d v="2012-07-17T09:40:32"/>
    <s v="Hayneedle"/>
    <s v="Big Agnes Fishhook UL1 Footprint"/>
    <s v="Big Agnes"/>
    <n v="50"/>
    <n v="9"/>
    <n v="450"/>
    <s v="Foster, Nathan"/>
    <s v="Hawaii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s v="Alaska"/>
    <x v="1"/>
  </r>
  <r>
    <n v="742"/>
    <d v="2012-07-17T09:40:32"/>
    <s v="OutdoorPlay"/>
    <s v="Kelty Gunnison 3.2 Footprint"/>
    <s v="Kelty"/>
    <n v="49.95"/>
    <n v="8"/>
    <n v="399.6"/>
    <s v="Brown, Ruth"/>
    <s v="Arizona"/>
    <x v="2"/>
  </r>
  <r>
    <n v="743"/>
    <d v="2012-07-17T09:40:32"/>
    <s v="Moosejaw"/>
    <s v="Exped Gemini II Tent"/>
    <s v="Exped"/>
    <n v="449"/>
    <n v="2"/>
    <n v="898"/>
    <s v="Goldthwaite, Messaye"/>
    <s v="Alabama"/>
    <x v="3"/>
  </r>
  <r>
    <n v="744"/>
    <d v="2012-07-17T09:40:32"/>
    <s v="Moosejaw"/>
    <s v="Exped Gemini III Footprint"/>
    <s v="Exped"/>
    <n v="69"/>
    <n v="3"/>
    <n v="207"/>
    <s v="Berger, Sunanna"/>
    <s v="Kansas"/>
    <x v="1"/>
  </r>
  <r>
    <n v="745"/>
    <d v="2012-07-17T09:40:32"/>
    <s v="Cabela's_x0009_"/>
    <s v="NEMO Obi 1P Footprint"/>
    <s v="NEMO"/>
    <n v="44.95"/>
    <n v="9"/>
    <n v="404.55"/>
    <s v="Beyene, Sharon"/>
    <s v="Michigan"/>
    <x v="0"/>
  </r>
  <r>
    <n v="746"/>
    <d v="2012-07-18T09:40:32"/>
    <s v="Paragon"/>
    <s v="Marmot Limestone 4P Footprint"/>
    <s v="Marmot"/>
    <n v="50"/>
    <n v="2"/>
    <n v="100"/>
    <s v="Gomez, Melissa"/>
    <s v="Delaware"/>
    <x v="0"/>
  </r>
  <r>
    <n v="747"/>
    <d v="2012-07-18T09:40:32"/>
    <s v="Paragon"/>
    <s v="Marmot Capstone 6 Footprint"/>
    <s v="Marmot"/>
    <n v="80"/>
    <n v="7"/>
    <n v="560"/>
    <s v="Foster, Nathan"/>
    <s v="Iowa"/>
    <x v="1"/>
  </r>
  <r>
    <n v="748"/>
    <d v="2012-07-18T09:40:32"/>
    <s v="CampBound"/>
    <s v="Kelty Trail Ridge 2 Tent"/>
    <s v="Kelty"/>
    <n v="179.95"/>
    <n v="7"/>
    <n v="1259.6499999999999"/>
    <s v="Lopez, Dennis"/>
    <s v="Arizona"/>
    <x v="2"/>
  </r>
  <r>
    <n v="749"/>
    <d v="2012-07-18T09:40:32"/>
    <s v="Cabela's_x0009_"/>
    <s v="Mountain Hardwear EV 2 Tent"/>
    <s v="Mountain Hardwear"/>
    <n v="675"/>
    <n v="6"/>
    <n v="4050"/>
    <s v="Lopez, Dennis"/>
    <s v="Mississippi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s v="Wyoming"/>
    <x v="2"/>
  </r>
  <r>
    <n v="751"/>
    <d v="2012-07-18T09:40:32"/>
    <s v="Paragon"/>
    <s v="The North Face Tadpole 23 Footprint"/>
    <s v="The North Face"/>
    <n v="40"/>
    <n v="7"/>
    <n v="280"/>
    <s v="Brown, Ruth"/>
    <s v="Indiana"/>
    <x v="1"/>
  </r>
  <r>
    <n v="752"/>
    <d v="2012-07-18T09:40:32"/>
    <s v="Paragon"/>
    <s v="Eureka Floor Saver Square - Medium"/>
    <s v="Eureka"/>
    <n v="22"/>
    <n v="5"/>
    <n v="110"/>
    <s v="Foster, Nathan"/>
    <s v="Hawaii"/>
    <x v="2"/>
  </r>
  <r>
    <n v="753"/>
    <d v="2012-07-18T09:40:32"/>
    <s v="The Gear Co-op"/>
    <s v="MSR Carbon Reflex 3 Tent"/>
    <s v="MSR"/>
    <n v="649.95000000000005"/>
    <n v="5"/>
    <n v="3249.75"/>
    <s v="Foster, Nathan"/>
    <s v="New York"/>
    <x v="0"/>
  </r>
  <r>
    <n v="754"/>
    <d v="2012-07-18T09:40:32"/>
    <s v="Backcountry Gear"/>
    <s v="MSR Twing Shelter"/>
    <s v="MSR"/>
    <n v="299.95"/>
    <n v="1"/>
    <n v="299.95"/>
    <s v="Brown, Scott"/>
    <s v="Idaho"/>
    <x v="2"/>
  </r>
  <r>
    <n v="755"/>
    <d v="2012-07-18T09:40:32"/>
    <s v="Outside Outfitters"/>
    <s v="The North Face Mica FL 1 Footprint"/>
    <s v="The North Face"/>
    <n v="45"/>
    <n v="3"/>
    <n v="135"/>
    <s v="Brown, Ruth"/>
    <s v="Illinois"/>
    <x v="1"/>
  </r>
  <r>
    <n v="756"/>
    <d v="2012-07-19T09:40:32"/>
    <s v="The Gear Co-op"/>
    <s v="The North Face Assault 2 Tent"/>
    <s v="The North Face"/>
    <n v="439"/>
    <n v="7"/>
    <n v="3073"/>
    <s v="Gomez, Melissa"/>
    <s v="New York"/>
    <x v="0"/>
  </r>
  <r>
    <n v="757"/>
    <d v="2012-07-19T09:40:32"/>
    <s v="Backcountry Edge"/>
    <s v="Marmot Limestone 6P Tent"/>
    <s v="Marmot"/>
    <n v="449"/>
    <n v="7"/>
    <n v="3143"/>
    <s v="Foster, Nathan"/>
    <s v="Delaware"/>
    <x v="0"/>
  </r>
  <r>
    <n v="758"/>
    <d v="2012-07-19T09:40:32"/>
    <s v="OutdoorPlay"/>
    <s v="Big Agnes Big House 6 Tent"/>
    <s v="Big Agnes"/>
    <n v="359.95"/>
    <n v="6"/>
    <n v="2159.6999999999998"/>
    <s v="Goff, Michael"/>
    <s v="New York"/>
    <x v="0"/>
  </r>
  <r>
    <n v="759"/>
    <d v="2012-07-19T09:40:32"/>
    <s v="Austin Kayak"/>
    <s v="Big Agnes Fly Creek UL1 Tent"/>
    <s v="Big Agnes"/>
    <n v="319.95"/>
    <n v="6"/>
    <n v="1919.6999999999998"/>
    <s v="Brown, Ruth"/>
    <s v="West Virginia"/>
    <x v="3"/>
  </r>
  <r>
    <n v="760"/>
    <d v="2012-07-19T09:40:32"/>
    <s v="CampBound"/>
    <s v="Big Agnes Big House 6 Tent"/>
    <s v="Big Agnes"/>
    <n v="359.95"/>
    <n v="10"/>
    <n v="3599.5"/>
    <s v="Goldthwaite, Messaye"/>
    <s v="Louisiana"/>
    <x v="3"/>
  </r>
  <r>
    <n v="761"/>
    <d v="2012-07-19T09:40:32"/>
    <s v="Paragon"/>
    <s v="Big Agnes Fly Creek 1 Platinum Tent"/>
    <s v="Big Agnes"/>
    <n v="449.95"/>
    <n v="4"/>
    <n v="1799.8"/>
    <s v="Lopez, Dennis"/>
    <s v="Alaska"/>
    <x v="1"/>
  </r>
  <r>
    <n v="762"/>
    <d v="2012-07-19T09:40:32"/>
    <s v="Target"/>
    <s v="Big Agnes Lone Spring 3 Tent"/>
    <s v="Big Agnes"/>
    <n v="249.95"/>
    <n v="3"/>
    <n v="749.84999999999991"/>
    <s v="Goff, Michael"/>
    <s v="New York"/>
    <x v="0"/>
  </r>
  <r>
    <n v="763"/>
    <d v="2012-07-20T09:40:32"/>
    <s v="Travel Country"/>
    <s v="Marmot Eclipse 2 Footprint"/>
    <s v="Marmot"/>
    <n v="55"/>
    <n v="9"/>
    <n v="495"/>
    <s v="Berger, Sunanna"/>
    <s v="New Mexico"/>
    <x v="2"/>
  </r>
  <r>
    <n v="764"/>
    <d v="2012-07-20T09:40:32"/>
    <s v="Travel Country"/>
    <s v="NEMO Meta 2P Tent"/>
    <s v="NEMO"/>
    <n v="399.95"/>
    <n v="3"/>
    <n v="1199.8499999999999"/>
    <s v="Beyene, Sharon"/>
    <s v="Virginia"/>
    <x v="3"/>
  </r>
  <r>
    <n v="765"/>
    <d v="2012-07-20T09:40:32"/>
    <s v="Gander Mountain"/>
    <s v="Big Agnes Wyoming Trail SL2 Footprint"/>
    <s v="Big Agnes"/>
    <n v="85"/>
    <n v="7"/>
    <n v="595"/>
    <s v="Brown, Ruth"/>
    <s v="Alabama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s v="Nebraska"/>
    <x v="1"/>
  </r>
  <r>
    <n v="767"/>
    <d v="2012-07-20T09:40:32"/>
    <s v="Target"/>
    <s v="Marmot Limelight 4P Tent"/>
    <s v="Marmot"/>
    <n v="359"/>
    <n v="8"/>
    <n v="2872"/>
    <s v="Foster, Nathan"/>
    <s v="Nebraska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s v="Illinois"/>
    <x v="1"/>
  </r>
  <r>
    <n v="769"/>
    <d v="2012-07-20T09:40:32"/>
    <s v="Redding Sports"/>
    <s v="Kelty Trail Ridge 3 Tent"/>
    <s v="Kelty"/>
    <n v="209.95"/>
    <n v="2"/>
    <n v="419.9"/>
    <s v="Brown, Scott"/>
    <s v="New York"/>
    <x v="0"/>
  </r>
  <r>
    <n v="770"/>
    <d v="2012-07-21T09:40:32"/>
    <s v="Overtons"/>
    <s v="Big Agnes Flying Diamond 6 Footprint"/>
    <s v="Big Agnes"/>
    <n v="65"/>
    <n v="7"/>
    <n v="455"/>
    <s v="Berger, Sunanna"/>
    <s v="Georgia"/>
    <x v="3"/>
  </r>
  <r>
    <n v="771"/>
    <d v="2012-07-21T09:40:32"/>
    <s v="Outside Outfitters"/>
    <s v="The North Face Mica FL 2 Footprint"/>
    <s v="The North Face"/>
    <n v="45"/>
    <n v="10"/>
    <n v="450"/>
    <s v="Beyene, Sharon"/>
    <s v="Connecticut"/>
    <x v="0"/>
  </r>
  <r>
    <n v="772"/>
    <d v="2012-07-21T09:40:32"/>
    <s v="Moosejaw"/>
    <s v="Marmot Limestone 4P Footprint"/>
    <s v="Marmot"/>
    <n v="50"/>
    <n v="10"/>
    <n v="500"/>
    <s v="Beyene, Sharon"/>
    <s v="Massachusetts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s v="North Carolina"/>
    <x v="3"/>
  </r>
  <r>
    <n v="774"/>
    <d v="2012-07-22T09:40:32"/>
    <s v="Backcountry Gear"/>
    <s v="MSR Carbon Reflex 3 Footprint"/>
    <s v="MSR"/>
    <n v="49.95"/>
    <n v="2"/>
    <n v="99.9"/>
    <s v="Goldthwaite, Messaye"/>
    <s v="Alabama"/>
    <x v="3"/>
  </r>
  <r>
    <n v="775"/>
    <d v="2012-07-22T09:40:32"/>
    <s v="Meijer"/>
    <s v="NEMO Losi 3 Footprint"/>
    <s v="NEMO"/>
    <n v="39.950000000000003"/>
    <n v="2"/>
    <n v="79.900000000000006"/>
    <s v="Beyene, Sharon"/>
    <s v="Indiana"/>
    <x v="1"/>
  </r>
  <r>
    <n v="776"/>
    <d v="2012-07-22T09:40:32"/>
    <s v="Backcountry Edge"/>
    <s v="MSR Fury 2 Tent"/>
    <s v="MSR"/>
    <n v="579.95000000000005"/>
    <n v="8"/>
    <n v="4639.6000000000004"/>
    <s v="Bailey, Jennifer"/>
    <s v="Utah"/>
    <x v="2"/>
  </r>
  <r>
    <n v="777"/>
    <d v="2012-07-22T09:40:32"/>
    <s v="Austin Kayak"/>
    <s v="Marmot Astral 2P Tent"/>
    <s v="Marmot"/>
    <n v="389"/>
    <n v="4"/>
    <n v="1556"/>
    <s v="Goldthwaite, Messaye"/>
    <s v="Virginia"/>
    <x v="3"/>
  </r>
  <r>
    <n v="778"/>
    <d v="2012-07-22T09:40:32"/>
    <s v="Redding Sports"/>
    <s v="Big Agnes Wyoming Trail 2 Camp Footprint"/>
    <s v="Big Agnes"/>
    <n v="50"/>
    <n v="8"/>
    <n v="400"/>
    <s v="Gomez, Melissa"/>
    <s v="Oregon"/>
    <x v="2"/>
  </r>
  <r>
    <n v="779"/>
    <d v="2012-07-22T09:40:32"/>
    <s v="REI"/>
    <s v="The North Face Kings Canyon 3 Tent"/>
    <s v="The North Face"/>
    <n v="429"/>
    <n v="5"/>
    <n v="2145"/>
    <s v="Bailey, Jennifer"/>
    <s v="Alaska"/>
    <x v="1"/>
  </r>
  <r>
    <n v="780"/>
    <d v="2012-07-22T09:40:32"/>
    <s v="Backcountry Gear"/>
    <s v="The North Face Mountain Manor 8 Tent"/>
    <s v="The North Face"/>
    <n v="639"/>
    <n v="1"/>
    <n v="639"/>
    <s v="Gomez, Melissa"/>
    <s v="Mississippi"/>
    <x v="3"/>
  </r>
  <r>
    <n v="781"/>
    <d v="2012-07-22T09:40:32"/>
    <s v="REI"/>
    <s v="Marmot Eclipse 3 Footprint"/>
    <s v="Marmot"/>
    <n v="65"/>
    <n v="4"/>
    <n v="260"/>
    <s v="Lopez, Dennis"/>
    <s v="Hawaii"/>
    <x v="2"/>
  </r>
  <r>
    <n v="782"/>
    <d v="2012-07-22T09:40:32"/>
    <s v="Backcountry Gear"/>
    <s v="Big Agnes Fly Creek UL3 Tent"/>
    <s v="Big Agnes"/>
    <n v="449.95"/>
    <n v="5"/>
    <n v="2249.75"/>
    <s v="Bailey, Jennifer"/>
    <s v="Wyoming"/>
    <x v="2"/>
  </r>
  <r>
    <n v="783"/>
    <d v="2012-07-22T09:40:32"/>
    <s v="Backcountry Gear"/>
    <s v="Mountain Hardwear Trango 2 Tent"/>
    <s v="Mountain Hardwear"/>
    <n v="590"/>
    <n v="8"/>
    <n v="4720"/>
    <s v="Foster, Nathan"/>
    <s v="Hawaii"/>
    <x v="2"/>
  </r>
  <r>
    <n v="784"/>
    <d v="2012-07-22T09:40:32"/>
    <s v="Walmart"/>
    <s v="The North Face Mountain Manor 6 Footprint"/>
    <s v="The North Face"/>
    <n v="60"/>
    <n v="10"/>
    <n v="600"/>
    <s v="Beyene, Sharon"/>
    <s v="Arkansas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s v="West Virginia"/>
    <x v="3"/>
  </r>
  <r>
    <n v="786"/>
    <d v="2012-07-23T09:40:32"/>
    <s v="Moosejaw"/>
    <s v="MSR Carbon-Core Tent Stakes - 4 Pack"/>
    <s v="MSR"/>
    <n v="29.95"/>
    <n v="6"/>
    <n v="179.7"/>
    <s v="Goldthwaite, Messaye"/>
    <s v="Iowa"/>
    <x v="1"/>
  </r>
  <r>
    <n v="787"/>
    <d v="2012-07-23T09:40:32"/>
    <s v="OutdoorPlay"/>
    <s v="Mountain Hardwear Trango 4 Tent"/>
    <s v="Mountain Hardwear"/>
    <n v="800"/>
    <n v="5"/>
    <n v="4000"/>
    <s v="Gomez, Melissa"/>
    <s v="South Dakota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s v="Arizona"/>
    <x v="2"/>
  </r>
  <r>
    <n v="789"/>
    <d v="2012-07-23T09:40:32"/>
    <s v="The Gear Co-op"/>
    <s v="Marmot Aura 2P Tent"/>
    <s v="Marmot"/>
    <n v="359"/>
    <n v="10"/>
    <n v="3590"/>
    <s v="Bailey, Jennifer"/>
    <s v="West Virginia"/>
    <x v="3"/>
  </r>
  <r>
    <n v="790"/>
    <d v="2012-07-23T09:40:32"/>
    <s v="REI"/>
    <s v="MSR Cyclone Tent Stakes - 4 Pack"/>
    <s v="MSR"/>
    <n v="24.95"/>
    <n v="3"/>
    <n v="74.849999999999994"/>
    <s v="Goff, Michael"/>
    <s v="Idaho"/>
    <x v="2"/>
  </r>
  <r>
    <n v="791"/>
    <d v="2012-07-23T09:40:32"/>
    <s v="CampBound"/>
    <s v="Mountain Hardwear Hoop Dreams 4 Shelter"/>
    <s v="Mountain Hardwear"/>
    <n v="250"/>
    <n v="6"/>
    <n v="1500"/>
    <s v="Brown, Scott"/>
    <s v="Georgia"/>
    <x v="3"/>
  </r>
  <r>
    <n v="792"/>
    <d v="2012-07-23T09:40:32"/>
    <s v="Travel Country"/>
    <s v="The North Face Bastion 4 Tent"/>
    <s v="The North Face"/>
    <n v="799"/>
    <n v="9"/>
    <n v="7191"/>
    <s v="Lopez, Dennis"/>
    <s v="New Jersey"/>
    <x v="0"/>
  </r>
  <r>
    <n v="793"/>
    <d v="2012-07-23T09:40:32"/>
    <s v="The Gear Co-op"/>
    <s v="Big Agnes Seedhouse SL1 Tent"/>
    <s v="Big Agnes"/>
    <n v="269.95"/>
    <n v="2"/>
    <n v="539.9"/>
    <s v="Brown, Ruth"/>
    <s v="Alaska"/>
    <x v="1"/>
  </r>
  <r>
    <n v="794"/>
    <d v="2012-07-23T09:40:32"/>
    <s v="Gander Mountain"/>
    <s v="Big Agnes Tensleep Station 6 Footprint"/>
    <s v="Big Agnes"/>
    <n v="55"/>
    <n v="9"/>
    <n v="495"/>
    <s v="Bailey, Jennifer"/>
    <s v="California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s v="Oregon"/>
    <x v="2"/>
  </r>
  <r>
    <n v="796"/>
    <d v="2012-07-23T09:40:32"/>
    <s v="Gander Mountain"/>
    <s v="Big Agnes Tensleep Station 4 Tent"/>
    <s v="Big Agnes"/>
    <n v="379.95"/>
    <n v="5"/>
    <n v="1899.75"/>
    <s v="Goldthwaite, Messaye"/>
    <s v="Rhode Island"/>
    <x v="0"/>
  </r>
  <r>
    <n v="797"/>
    <d v="2012-07-24T09:40:32"/>
    <s v="Walmart"/>
    <s v="Big Agnes Jack Rabbit SL4 Footprint"/>
    <s v="Big Agnes"/>
    <n v="70"/>
    <n v="3"/>
    <n v="210"/>
    <s v="Goff, Michael"/>
    <s v="West Virginia"/>
    <x v="3"/>
  </r>
  <r>
    <n v="798"/>
    <d v="2012-07-24T09:40:32"/>
    <s v="Paragon"/>
    <s v="Mountain Hardwear Skyledge 3 DP Tent"/>
    <s v="Mountain Hardwear"/>
    <n v="550"/>
    <n v="1"/>
    <n v="550"/>
    <s v="Gomez, Melissa"/>
    <s v="New Jersey"/>
    <x v="0"/>
  </r>
  <r>
    <n v="799"/>
    <d v="2012-07-24T09:40:32"/>
    <s v="Moosejaw"/>
    <s v="Marmot Eclipse 3 Footprint"/>
    <s v="Marmot"/>
    <n v="65"/>
    <n v="5"/>
    <n v="325"/>
    <s v="Foster, Nathan"/>
    <s v="Illinois"/>
    <x v="1"/>
  </r>
  <r>
    <n v="800"/>
    <d v="2012-07-24T09:40:32"/>
    <s v="Meijer"/>
    <s v="The North Face Mountain Manor 8 Tent"/>
    <s v="The North Face"/>
    <n v="639"/>
    <n v="4"/>
    <n v="2556"/>
    <s v="Berger, Sunanna"/>
    <s v="Vermont"/>
    <x v="0"/>
  </r>
  <r>
    <n v="801"/>
    <d v="2012-07-24T09:40:32"/>
    <s v="OutdoorPlay"/>
    <s v="Hennessy Hammock Hyperlight Asym Zip Hammock"/>
    <s v="Hennessy"/>
    <n v="259.95"/>
    <n v="8"/>
    <n v="2079.6"/>
    <s v="Berger, Sunanna"/>
    <s v="North Dakota"/>
    <x v="1"/>
  </r>
  <r>
    <n v="802"/>
    <d v="2012-07-24T09:40:32"/>
    <s v="Austin Kayak"/>
    <s v="Marmot Astral 2P Tent"/>
    <s v="Marmot"/>
    <n v="389"/>
    <n v="7"/>
    <n v="2723"/>
    <s v="Goff, Michael"/>
    <s v="Connecticut"/>
    <x v="0"/>
  </r>
  <r>
    <n v="803"/>
    <d v="2012-07-24T09:40:32"/>
    <s v="Travel Country"/>
    <s v="Mountain Hardwear Drifter 2 DP Tent"/>
    <s v="Mountain Hardwear"/>
    <n v="235"/>
    <n v="7"/>
    <n v="1645"/>
    <s v="Brown, Ruth"/>
    <s v="West Virginia"/>
    <x v="3"/>
  </r>
  <r>
    <n v="804"/>
    <d v="2012-07-24T09:40:32"/>
    <s v="Target"/>
    <s v="Big Agnes Lone Spring 1 Tent"/>
    <s v="Big Agnes"/>
    <n v="189.95"/>
    <n v="7"/>
    <n v="1329.6499999999999"/>
    <s v="Bailey, Jennifer"/>
    <s v="Alaska"/>
    <x v="1"/>
  </r>
  <r>
    <n v="805"/>
    <d v="2012-07-25T09:40:32"/>
    <s v="Backcountry Gear"/>
    <s v="Marmot Eclipse 2 Footprint"/>
    <s v="Marmot"/>
    <n v="55"/>
    <n v="3"/>
    <n v="165"/>
    <s v="Goff, Michael"/>
    <s v="Illinois"/>
    <x v="1"/>
  </r>
  <r>
    <n v="806"/>
    <d v="2012-07-25T09:40:32"/>
    <s v="Travel Country"/>
    <s v="The North Face Mica FL 1 Tent"/>
    <s v="The North Face"/>
    <n v="329"/>
    <n v="9"/>
    <n v="2961"/>
    <s v="Goldthwaite, Messaye"/>
    <s v="West Virginia"/>
    <x v="3"/>
  </r>
  <r>
    <n v="807"/>
    <d v="2012-07-25T09:40:32"/>
    <s v="Backcountry Edge"/>
    <s v="The North Face Tadpole 23 Footprint"/>
    <s v="The North Face"/>
    <n v="40"/>
    <n v="2"/>
    <n v="80"/>
    <s v="Lopez, Dennis"/>
    <s v="Wyoming"/>
    <x v="2"/>
  </r>
  <r>
    <n v="808"/>
    <d v="2012-07-25T09:40:32"/>
    <s v="Paragon"/>
    <s v="Big Agnes Slater UL1+ Tent"/>
    <s v="Big Agnes"/>
    <n v="339.95"/>
    <n v="5"/>
    <n v="1699.75"/>
    <s v="Brown, Ruth"/>
    <s v="Vermont"/>
    <x v="0"/>
  </r>
  <r>
    <n v="809"/>
    <d v="2012-07-25T09:40:32"/>
    <s v="Hayneedle"/>
    <s v="MSR Zing Shelter"/>
    <s v="MSR"/>
    <n v="399.95"/>
    <n v="8"/>
    <n v="3199.6"/>
    <s v="Bailey, Jennifer"/>
    <s v="Pennsylvania"/>
    <x v="0"/>
  </r>
  <r>
    <n v="810"/>
    <d v="2012-07-26T09:40:32"/>
    <s v="Hayneedle"/>
    <s v="MSR Hubba Footprint"/>
    <s v="MSR"/>
    <n v="39.950000000000003"/>
    <n v="8"/>
    <n v="319.60000000000002"/>
    <s v="Lopez, Dennis"/>
    <s v="Arizona"/>
    <x v="2"/>
  </r>
  <r>
    <n v="811"/>
    <d v="2012-07-26T09:40:32"/>
    <s v="Travel Country"/>
    <s v="Big Agnes Jack Rabbit SL4 Footprint"/>
    <s v="Big Agnes"/>
    <n v="70"/>
    <n v="4"/>
    <n v="280"/>
    <s v="Brown, Scott"/>
    <s v="Alaska"/>
    <x v="1"/>
  </r>
  <r>
    <n v="812"/>
    <d v="2012-07-26T09:40:32"/>
    <s v="Backcountry Edge"/>
    <s v="Marmot Capstone 6 Footprint"/>
    <s v="Marmot"/>
    <n v="80"/>
    <n v="7"/>
    <n v="560"/>
    <s v="Goff, Michael"/>
    <s v="Kansas"/>
    <x v="1"/>
  </r>
  <r>
    <n v="813"/>
    <d v="2012-07-26T09:40:32"/>
    <s v="CampBound"/>
    <s v="The North Face Tadpole 23 Footprint"/>
    <s v="The North Face"/>
    <n v="40"/>
    <n v="7"/>
    <n v="280"/>
    <s v="Berger, Sunanna"/>
    <s v="Oklahoma"/>
    <x v="3"/>
  </r>
  <r>
    <n v="814"/>
    <d v="2012-07-26T09:40:32"/>
    <s v="Meijer"/>
    <s v="The North Face VE-25 Tent"/>
    <s v="The North Face"/>
    <n v="619"/>
    <n v="5"/>
    <n v="3095"/>
    <s v="Foster, Nathan"/>
    <s v="Georgia"/>
    <x v="3"/>
  </r>
  <r>
    <n v="815"/>
    <d v="2012-07-26T09:40:32"/>
    <s v="Cabela's_x0009_"/>
    <s v="Exped Mira III Tent"/>
    <s v="Exped"/>
    <n v="439"/>
    <n v="1"/>
    <n v="439"/>
    <s v="Goff, Michael"/>
    <s v="Kentucky"/>
    <x v="3"/>
  </r>
  <r>
    <n v="816"/>
    <d v="2012-07-26T09:40:32"/>
    <s v="CampBound"/>
    <s v="Exped Gemini III Footprint"/>
    <s v="Exped"/>
    <n v="69"/>
    <n v="3"/>
    <n v="207"/>
    <s v="Foster, Nathan"/>
    <s v="West Virginia"/>
    <x v="3"/>
  </r>
  <r>
    <n v="817"/>
    <d v="2012-07-27T09:40:32"/>
    <s v="Walmart"/>
    <s v="The North Face Kings Canyon 3 Tent"/>
    <s v="The North Face"/>
    <n v="429"/>
    <n v="1"/>
    <n v="429"/>
    <s v="Goff, Michael"/>
    <s v="Hawaii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s v="Idaho"/>
    <x v="2"/>
  </r>
  <r>
    <n v="819"/>
    <d v="2012-07-27T09:40:32"/>
    <s v="Meijer"/>
    <s v="MSR Carbon Reflex 2 Footprint"/>
    <s v="MSR"/>
    <n v="39.950000000000003"/>
    <n v="3"/>
    <n v="119.85000000000001"/>
    <s v="Lopez, Dennis"/>
    <s v="Minnesota"/>
    <x v="1"/>
  </r>
  <r>
    <n v="820"/>
    <d v="2012-07-27T09:40:32"/>
    <s v="Walmart"/>
    <s v="Big Agnes Tensleep Station 6 Tent"/>
    <s v="Big Agnes"/>
    <n v="449.95"/>
    <n v="4"/>
    <n v="1799.8"/>
    <s v="Goldthwaite, Messaye"/>
    <s v="Vermont"/>
    <x v="0"/>
  </r>
  <r>
    <n v="821"/>
    <d v="2012-07-27T09:40:32"/>
    <s v="The Gear Co-op"/>
    <s v="MSR Carbon-Core Tent Stakes - 4 Pack"/>
    <s v="MSR"/>
    <n v="29.95"/>
    <n v="10"/>
    <n v="299.5"/>
    <s v="Goff, Michael"/>
    <s v="Kentucky"/>
    <x v="3"/>
  </r>
  <r>
    <n v="822"/>
    <d v="2012-07-27T09:40:32"/>
    <s v="REI"/>
    <s v="NEMO Losi 3 Pawprint Tent Liner"/>
    <s v="NEMO"/>
    <n v="49.95"/>
    <n v="2"/>
    <n v="99.9"/>
    <s v="Beyene, Sharon"/>
    <s v="New York"/>
    <x v="0"/>
  </r>
  <r>
    <n v="823"/>
    <d v="2012-07-27T09:40:32"/>
    <s v="CampBound"/>
    <s v="Marmot Firefly 2P Tent"/>
    <s v="Marmot"/>
    <n v="319"/>
    <n v="2"/>
    <n v="638"/>
    <s v="Lopez, Dennis"/>
    <s v="Kansas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s v="Michigan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s v="Iowa"/>
    <x v="1"/>
  </r>
  <r>
    <n v="826"/>
    <d v="2012-07-27T09:40:32"/>
    <s v="REI"/>
    <s v="NEMO Espri LE 3 Tent"/>
    <s v="NEMO"/>
    <n v="329.95"/>
    <n v="3"/>
    <n v="989.84999999999991"/>
    <s v="Beyene, Sharon"/>
    <s v="Nebraska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s v="Louisiana"/>
    <x v="3"/>
  </r>
  <r>
    <n v="828"/>
    <d v="2012-07-28T09:40:32"/>
    <s v="Redding Sports"/>
    <s v="Big Agnes Big House 6 Footprint"/>
    <s v="Big Agnes"/>
    <n v="55"/>
    <n v="10"/>
    <n v="550"/>
    <s v="Bailey, Jennifer"/>
    <s v="New Mexico"/>
    <x v="2"/>
  </r>
  <r>
    <n v="829"/>
    <d v="2012-07-28T09:40:32"/>
    <s v="Moosejaw"/>
    <s v="Outdoor Research Highland Bivy Sack"/>
    <s v="Outdoor Research"/>
    <n v="159"/>
    <n v="1"/>
    <n v="159"/>
    <s v="Goldthwaite, Messaye"/>
    <s v="Alabama"/>
    <x v="3"/>
  </r>
  <r>
    <n v="830"/>
    <d v="2012-07-28T09:40:32"/>
    <s v="Outside Outfitters"/>
    <s v="Big Agnes Big House 6 Footprint"/>
    <s v="Big Agnes"/>
    <n v="55"/>
    <n v="10"/>
    <n v="550"/>
    <s v="Berger, Sunanna"/>
    <s v="Ohio"/>
    <x v="0"/>
  </r>
  <r>
    <n v="831"/>
    <d v="2012-07-28T09:40:32"/>
    <s v="Meijer"/>
    <s v="Big Agnes Copper Spur UL4 Footprint"/>
    <s v="Big Agnes"/>
    <n v="80"/>
    <n v="8"/>
    <n v="640"/>
    <s v="Brown, Ruth"/>
    <s v="Maryland"/>
    <x v="0"/>
  </r>
  <r>
    <n v="832"/>
    <d v="2012-07-28T09:40:32"/>
    <s v="Cabela's_x0009_"/>
    <s v="Big Agnes Wyoming Trail 4 Footprint"/>
    <s v="Big Agnes"/>
    <n v="70"/>
    <n v="8"/>
    <n v="560"/>
    <s v="Goff, Michael"/>
    <s v="Kansas"/>
    <x v="1"/>
  </r>
  <r>
    <n v="833"/>
    <d v="2012-07-29T09:40:32"/>
    <s v="Austin Kayak"/>
    <s v="Big Agnes Lone Spring 1 Footprint"/>
    <s v="Big Agnes"/>
    <n v="30"/>
    <n v="5"/>
    <n v="150"/>
    <s v="Gomez, Melissa"/>
    <s v="Arizona"/>
    <x v="2"/>
  </r>
  <r>
    <n v="834"/>
    <d v="2012-07-29T09:40:32"/>
    <s v="OutdoorPlay"/>
    <s v="Big Agnes Three Forks Shelter"/>
    <s v="Big Agnes"/>
    <n v="189.95"/>
    <n v="5"/>
    <n v="949.75"/>
    <s v="Lopez, Dennis"/>
    <s v="Hawaii"/>
    <x v="2"/>
  </r>
  <r>
    <n v="835"/>
    <d v="2012-07-29T09:40:32"/>
    <s v="Hayneedle"/>
    <s v="Eureka Copper Canyon 12 Tent"/>
    <s v="Eureka"/>
    <n v="449"/>
    <n v="1"/>
    <n v="449"/>
    <s v="Brown, Scott"/>
    <s v="Nebraska"/>
    <x v="1"/>
  </r>
  <r>
    <n v="836"/>
    <d v="2012-07-29T09:40:32"/>
    <s v="The Gear Co-op"/>
    <s v="Big Agnes Fly Creek UL1 Tent"/>
    <s v="Big Agnes"/>
    <n v="319.95"/>
    <n v="4"/>
    <n v="1279.8"/>
    <s v="Brown, Ruth"/>
    <s v="Wisconsin"/>
    <x v="1"/>
  </r>
  <r>
    <n v="837"/>
    <d v="2012-07-29T09:40:32"/>
    <s v="Hayneedle"/>
    <s v="Marmot Pulsar 2 Tent"/>
    <s v="Marmot"/>
    <n v="349"/>
    <n v="3"/>
    <n v="1047"/>
    <s v="Gomez, Melissa"/>
    <s v="Mississippi"/>
    <x v="3"/>
  </r>
  <r>
    <n v="838"/>
    <d v="2012-07-29T09:40:32"/>
    <s v="Backcountry Gear"/>
    <s v="Eureka Copper Canyon 4 Tent"/>
    <s v="Eureka"/>
    <n v="199"/>
    <n v="4"/>
    <n v="796"/>
    <s v="Goff, Michael"/>
    <s v="Maine"/>
    <x v="0"/>
  </r>
  <r>
    <n v="839"/>
    <d v="2012-07-29T09:40:32"/>
    <s v="OutdoorPlay"/>
    <s v="MSR Twing Shelter"/>
    <s v="MSR"/>
    <n v="299.95"/>
    <n v="4"/>
    <n v="1199.8"/>
    <s v="Foster, Nathan"/>
    <s v="Washington"/>
    <x v="2"/>
  </r>
  <r>
    <n v="840"/>
    <d v="2012-07-29T09:40:32"/>
    <s v="Target"/>
    <s v="Big Agnes Fishhook UL2 Tent"/>
    <s v="Big Agnes"/>
    <n v="399.95"/>
    <n v="8"/>
    <n v="3199.6"/>
    <s v="Brown, Scott"/>
    <s v="Idaho"/>
    <x v="2"/>
  </r>
  <r>
    <n v="841"/>
    <d v="2012-07-29T09:40:32"/>
    <s v="Cabela's_x0009_"/>
    <s v="Marmot Alpinist 2 Tent"/>
    <s v="Marmot"/>
    <n v="599"/>
    <n v="8"/>
    <n v="4792"/>
    <s v="Brown, Ruth"/>
    <s v="South Dakota"/>
    <x v="1"/>
  </r>
  <r>
    <n v="842"/>
    <d v="2012-07-29T09:40:32"/>
    <s v="Paragon"/>
    <s v="Big Agnes Copper Spur UL4 Footprint"/>
    <s v="Big Agnes"/>
    <n v="80"/>
    <n v="10"/>
    <n v="800"/>
    <s v="Lopez, Dennis"/>
    <s v="Wyoming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s v="Arkansas"/>
    <x v="3"/>
  </r>
  <r>
    <n v="844"/>
    <d v="2012-07-29T09:40:32"/>
    <s v="Paragon"/>
    <s v="The North Face Kings Canyon 2 Tent"/>
    <s v="The North Face"/>
    <n v="329"/>
    <n v="3"/>
    <n v="987"/>
    <s v="Berger, Sunanna"/>
    <s v="Colorado"/>
    <x v="2"/>
  </r>
  <r>
    <n v="845"/>
    <d v="2012-07-29T09:40:32"/>
    <s v="Hayneedle"/>
    <s v="Marmot Astral 3P Footprint"/>
    <s v="Marmot"/>
    <n v="65"/>
    <n v="4"/>
    <n v="260"/>
    <s v="Brown, Ruth"/>
    <s v="Vermont"/>
    <x v="0"/>
  </r>
  <r>
    <n v="846"/>
    <d v="2012-07-29T09:40:32"/>
    <s v="REI"/>
    <s v="Mountain Hardwear Direkt 2 Footprint"/>
    <s v="Mountain Hardwear"/>
    <n v="50"/>
    <n v="6"/>
    <n v="300"/>
    <s v="Goldthwaite, Messaye"/>
    <s v="Colorado"/>
    <x v="2"/>
  </r>
  <r>
    <n v="847"/>
    <d v="2012-07-29T09:40:32"/>
    <s v="Cabela's_x0009_"/>
    <s v="Mountain Hardwear Skyledge 2 DP Tent"/>
    <s v="Mountain Hardwear"/>
    <n v="450"/>
    <n v="3"/>
    <n v="1350"/>
    <s v="Foster, Nathan"/>
    <s v="South Carolina"/>
    <x v="3"/>
  </r>
  <r>
    <n v="848"/>
    <d v="2012-07-30T09:40:32"/>
    <s v="Outside Outfitters"/>
    <s v="Mountain Hardwear Trango 2 Tent"/>
    <s v="Mountain Hardwear"/>
    <n v="590"/>
    <n v="2"/>
    <n v="1180"/>
    <s v="Foster, Nathan"/>
    <s v="Hawaii"/>
    <x v="2"/>
  </r>
  <r>
    <n v="849"/>
    <d v="2012-07-30T09:40:32"/>
    <s v="CampBound"/>
    <s v="Marmot Limelight 4P Tent"/>
    <s v="Marmot"/>
    <n v="359"/>
    <n v="6"/>
    <n v="2154"/>
    <s v="Goff, Michael"/>
    <s v="Colorado"/>
    <x v="2"/>
  </r>
  <r>
    <n v="850"/>
    <d v="2012-07-30T09:40:32"/>
    <s v="Cabela's_x0009_"/>
    <s v="Kelty Cabana - Large"/>
    <s v="Kelty"/>
    <n v="99.95"/>
    <n v="10"/>
    <n v="999.5"/>
    <s v="Brown, Ruth"/>
    <s v="Montana"/>
    <x v="2"/>
  </r>
  <r>
    <n v="851"/>
    <d v="2012-07-30T09:40:32"/>
    <s v="Backcountry Gear"/>
    <s v="Big Agnes Big House 6 Tent"/>
    <s v="Big Agnes"/>
    <n v="359.95"/>
    <n v="5"/>
    <n v="1799.75"/>
    <s v="Brown, Ruth"/>
    <s v="Colorado"/>
    <x v="2"/>
  </r>
  <r>
    <n v="852"/>
    <d v="2012-07-30T09:40:32"/>
    <s v="Paragon"/>
    <s v="NEMO Meta 2P Tent"/>
    <s v="NEMO"/>
    <n v="399.95"/>
    <n v="9"/>
    <n v="3599.5499999999997"/>
    <s v="Goff, Michael"/>
    <s v="Georgia"/>
    <x v="3"/>
  </r>
  <r>
    <n v="853"/>
    <d v="2012-07-31T09:40:32"/>
    <s v="OutdoorPlay"/>
    <s v="Exped Scout Hammock Combi"/>
    <s v="Exped"/>
    <n v="199"/>
    <n v="9"/>
    <n v="1791"/>
    <s v="Berger, Sunanna"/>
    <s v="Alabama"/>
    <x v="3"/>
  </r>
  <r>
    <n v="854"/>
    <d v="2012-07-31T09:40:32"/>
    <s v="Travel Country"/>
    <s v="MSR Hubba Hubba 2P Tent"/>
    <s v="MSR"/>
    <n v="329.95"/>
    <n v="4"/>
    <n v="1319.8"/>
    <s v="Goff, Michael"/>
    <s v="Delaware"/>
    <x v="0"/>
  </r>
  <r>
    <n v="855"/>
    <d v="2012-07-31T09:40:32"/>
    <s v="The Gear Co-op"/>
    <s v="Exped Outer Space Vestibule Accessory"/>
    <s v="Exped"/>
    <n v="219"/>
    <n v="10"/>
    <n v="2190"/>
    <s v="Beyene, Sharon"/>
    <s v="Wisconsin"/>
    <x v="1"/>
  </r>
  <r>
    <n v="856"/>
    <d v="2012-07-31T09:40:32"/>
    <s v="Backcountry Gear"/>
    <s v="Kelty Frontier 6 Tent"/>
    <s v="Kelty"/>
    <n v="1199.95"/>
    <n v="7"/>
    <n v="8399.65"/>
    <s v="Bailey, Jennifer"/>
    <s v="Kansas"/>
    <x v="1"/>
  </r>
  <r>
    <n v="857"/>
    <d v="2012-07-31T09:40:32"/>
    <s v="Redding Sports"/>
    <s v="Big Agnes Fly Creek UL4 Footprint"/>
    <s v="Big Agnes"/>
    <n v="80"/>
    <n v="5"/>
    <n v="400"/>
    <s v="Goff, Michael"/>
    <s v="Indiana"/>
    <x v="1"/>
  </r>
  <r>
    <n v="858"/>
    <d v="2012-07-31T09:40:32"/>
    <s v="Redding Sports"/>
    <s v="NEMO Meta 2P Tent"/>
    <s v="NEMO"/>
    <n v="399.95"/>
    <n v="7"/>
    <n v="2799.65"/>
    <s v="Brown, Scott"/>
    <s v="Maryland"/>
    <x v="0"/>
  </r>
  <r>
    <n v="859"/>
    <d v="2012-07-31T09:40:32"/>
    <s v="Moosejaw"/>
    <s v="Mountain Hardwear Skyledge 3 DP Tent"/>
    <s v="Mountain Hardwear"/>
    <n v="550"/>
    <n v="2"/>
    <n v="1100"/>
    <s v="Goldthwaite, Messaye"/>
    <s v="Wisconsin"/>
    <x v="1"/>
  </r>
  <r>
    <n v="860"/>
    <d v="2012-08-01T09:40:32"/>
    <s v="Cabela's_x0009_"/>
    <s v="Big Agnes Copper Spur UL1 Tent"/>
    <s v="Big Agnes"/>
    <n v="349.95"/>
    <n v="1"/>
    <n v="349.95"/>
    <s v="Brown, Ruth"/>
    <s v="Utah"/>
    <x v="2"/>
  </r>
  <r>
    <n v="861"/>
    <d v="2012-08-01T09:40:32"/>
    <s v="Overtons"/>
    <s v="Marmot Limestone 4P Tent"/>
    <s v="Marmot"/>
    <n v="339"/>
    <n v="10"/>
    <n v="3390"/>
    <s v="Goff, Michael"/>
    <s v="Michigan"/>
    <x v="0"/>
  </r>
  <r>
    <n v="862"/>
    <d v="2012-08-01T09:40:32"/>
    <s v="OutdoorPlay"/>
    <s v="NEMO Meta 2P Footprint"/>
    <s v="NEMO"/>
    <n v="49.95"/>
    <n v="6"/>
    <n v="299.70000000000005"/>
    <s v="Goff, Michael"/>
    <s v="Montana"/>
    <x v="2"/>
  </r>
  <r>
    <n v="863"/>
    <d v="2012-08-01T09:40:32"/>
    <s v="Travel Country"/>
    <s v="Exped Mira II Tent"/>
    <s v="Exped"/>
    <n v="379"/>
    <n v="5"/>
    <n v="1895"/>
    <s v="Bailey, Jennifer"/>
    <s v="Nevada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s v="Virginia"/>
    <x v="3"/>
  </r>
  <r>
    <n v="865"/>
    <d v="2012-08-01T09:40:32"/>
    <s v="Travel Country"/>
    <s v="The North Face Mica FL 1 Tent"/>
    <s v="The North Face"/>
    <n v="329"/>
    <n v="6"/>
    <n v="1974"/>
    <s v="Beyene, Sharon"/>
    <s v="New Hampshire"/>
    <x v="0"/>
  </r>
  <r>
    <n v="866"/>
    <d v="2012-08-01T09:40:32"/>
    <s v="Cabela's_x0009_"/>
    <s v="NEMO Losi 3 Footprint"/>
    <s v="NEMO"/>
    <n v="39.950000000000003"/>
    <n v="8"/>
    <n v="319.60000000000002"/>
    <s v="Bailey, Jennifer"/>
    <s v="Mississippi"/>
    <x v="3"/>
  </r>
  <r>
    <n v="867"/>
    <d v="2012-08-02T09:40:32"/>
    <s v="Redding Sports"/>
    <s v="Mountain Hardwear Direkt 2 Tent"/>
    <s v="Mountain Hardwear"/>
    <n v="500"/>
    <n v="1"/>
    <n v="500"/>
    <s v="Foster, Nathan"/>
    <s v="Wyoming"/>
    <x v="2"/>
  </r>
  <r>
    <n v="868"/>
    <d v="2012-08-02T09:40:32"/>
    <s v="OutdoorPlay"/>
    <s v="Mountain Hardwear Skyledge 3 DP Tent"/>
    <s v="Mountain Hardwear"/>
    <n v="550"/>
    <n v="4"/>
    <n v="2200"/>
    <s v="Berger, Sunanna"/>
    <s v="South Carolina"/>
    <x v="3"/>
  </r>
  <r>
    <n v="869"/>
    <d v="2012-08-02T09:40:32"/>
    <s v="Walmart"/>
    <s v="The North Face Tadpole 23 Footprint"/>
    <s v="The North Face"/>
    <n v="40"/>
    <n v="10"/>
    <n v="400"/>
    <s v="Brown, Ruth"/>
    <s v="Colorado"/>
    <x v="2"/>
  </r>
  <r>
    <n v="870"/>
    <d v="2012-08-02T09:40:32"/>
    <s v="Walmart"/>
    <s v="MSR LED Tent Lights"/>
    <s v="MSR"/>
    <n v="15.95"/>
    <n v="6"/>
    <n v="95.699999999999989"/>
    <s v="Foster, Nathan"/>
    <s v="California"/>
    <x v="2"/>
  </r>
  <r>
    <n v="871"/>
    <d v="2012-08-02T09:40:32"/>
    <s v="Cabela's_x0009_"/>
    <s v="Big Agnes Seedhouse SL1 Tent"/>
    <s v="Big Agnes"/>
    <n v="269.95"/>
    <n v="7"/>
    <n v="1889.6499999999999"/>
    <s v="Bailey, Jennifer"/>
    <s v="Georgia"/>
    <x v="3"/>
  </r>
  <r>
    <n v="872"/>
    <d v="2012-08-03T09:40:32"/>
    <s v="REI"/>
    <s v="Big Agnes Jack Rabbit SL3 Footprint"/>
    <s v="Big Agnes"/>
    <n v="60"/>
    <n v="9"/>
    <n v="540"/>
    <s v="Goff, Michael"/>
    <s v="Texas"/>
    <x v="3"/>
  </r>
  <r>
    <n v="873"/>
    <d v="2012-08-03T09:40:32"/>
    <s v="Meijer"/>
    <s v="Kelty Trail Ridge 2 Tent"/>
    <s v="Kelty"/>
    <n v="179.95"/>
    <n v="3"/>
    <n v="539.84999999999991"/>
    <s v="Berger, Sunanna"/>
    <s v="Idaho"/>
    <x v="2"/>
  </r>
  <r>
    <n v="874"/>
    <d v="2012-08-03T09:40:32"/>
    <s v="Walmart"/>
    <s v="Marmot Thor 3P Tent"/>
    <s v="Marmot"/>
    <n v="599"/>
    <n v="2"/>
    <n v="1198"/>
    <s v="Foster, Nathan"/>
    <s v="New Hampshire"/>
    <x v="0"/>
  </r>
  <r>
    <n v="875"/>
    <d v="2012-08-03T09:40:32"/>
    <s v="Backcountry Edge"/>
    <s v="NEMO Obi 3P Tent"/>
    <s v="NEMO"/>
    <n v="469.95"/>
    <n v="2"/>
    <n v="939.9"/>
    <s v="Berger, Sunanna"/>
    <s v="Alaska"/>
    <x v="1"/>
  </r>
  <r>
    <n v="876"/>
    <d v="2012-08-03T09:40:32"/>
    <s v="Target"/>
    <s v="Big Agnes Seedhouse SL2 Tent"/>
    <s v="Big Agnes"/>
    <n v="339.95"/>
    <n v="4"/>
    <n v="1359.8"/>
    <s v="Gomez, Melissa"/>
    <s v="Connecticut"/>
    <x v="0"/>
  </r>
  <r>
    <n v="877"/>
    <d v="2012-08-03T09:40:32"/>
    <s v="Hayneedle"/>
    <s v="Kelty Gunnison 2.2 Footprint"/>
    <s v="Kelty"/>
    <n v="39.950000000000003"/>
    <n v="2"/>
    <n v="79.900000000000006"/>
    <s v="Beyene, Sharon"/>
    <s v="Hawaii"/>
    <x v="2"/>
  </r>
  <r>
    <n v="878"/>
    <d v="2012-08-03T09:40:32"/>
    <s v="Cabela's_x0009_"/>
    <s v="Marmot Limestone 6P Footprint"/>
    <s v="Marmot"/>
    <n v="60"/>
    <n v="10"/>
    <n v="600"/>
    <s v="Brown, Ruth"/>
    <s v="New Mexico"/>
    <x v="2"/>
  </r>
  <r>
    <n v="879"/>
    <d v="2012-08-03T09:40:32"/>
    <s v="CampBound"/>
    <s v="The North Face Mountain Manor 6 Tent"/>
    <s v="The North Face"/>
    <n v="569"/>
    <n v="2"/>
    <n v="1138"/>
    <s v="Beyene, Sharon"/>
    <s v="Montana"/>
    <x v="2"/>
  </r>
  <r>
    <n v="880"/>
    <d v="2012-08-03T09:40:32"/>
    <s v="Travel Country"/>
    <s v="Kelty Car Tarp"/>
    <s v="Kelty"/>
    <n v="109.95"/>
    <n v="2"/>
    <n v="219.9"/>
    <s v="Brown, Ruth"/>
    <s v="California"/>
    <x v="2"/>
  </r>
  <r>
    <n v="881"/>
    <d v="2012-08-03T09:40:32"/>
    <s v="CampBound"/>
    <s v="The North Face Kings Canyon 2 Tent"/>
    <s v="The North Face"/>
    <n v="329"/>
    <n v="9"/>
    <n v="2961"/>
    <s v="Goff, Michael"/>
    <s v="Mississippi"/>
    <x v="3"/>
  </r>
  <r>
    <n v="882"/>
    <d v="2012-08-03T09:40:32"/>
    <s v="Meijer"/>
    <s v="Kelty Salida 4 Footprint"/>
    <s v="Kelty"/>
    <n v="44.95"/>
    <n v="10"/>
    <n v="449.5"/>
    <s v="Bailey, Jennifer"/>
    <s v="Indiana"/>
    <x v="1"/>
  </r>
  <r>
    <n v="883"/>
    <d v="2012-08-03T09:40:32"/>
    <s v="Cabela's_x0009_"/>
    <s v="MSR Carbon-Core Tent Stakes - 4 Pack"/>
    <s v="MSR"/>
    <n v="29.95"/>
    <n v="8"/>
    <n v="239.6"/>
    <s v="Bailey, Jennifer"/>
    <s v="Connecticut"/>
    <x v="0"/>
  </r>
  <r>
    <n v="884"/>
    <d v="2012-08-03T09:40:32"/>
    <s v="Redding Sports"/>
    <s v="Big Agnes Jack Rabbit SL1 Tent"/>
    <s v="Big Agnes"/>
    <n v="279.95"/>
    <n v="7"/>
    <n v="1959.6499999999999"/>
    <s v="Brown, Ruth"/>
    <s v="Alaska"/>
    <x v="1"/>
  </r>
  <r>
    <n v="885"/>
    <d v="2012-08-04T09:40:32"/>
    <s v="REI"/>
    <s v="Big Agnes Seedhouse SL2 Footprint"/>
    <s v="Big Agnes"/>
    <n v="55"/>
    <n v="6"/>
    <n v="330"/>
    <s v="Goff, Michael"/>
    <s v="Massachusetts"/>
    <x v="0"/>
  </r>
  <r>
    <n v="886"/>
    <d v="2012-08-04T09:40:32"/>
    <s v="The Gear Co-op"/>
    <s v="Marmot Limestone 4P Tent"/>
    <s v="Marmot"/>
    <n v="339"/>
    <n v="4"/>
    <n v="1356"/>
    <s v="Bailey, Jennifer"/>
    <s v="Wyoming"/>
    <x v="2"/>
  </r>
  <r>
    <n v="887"/>
    <d v="2012-08-04T09:40:32"/>
    <s v="Paragon"/>
    <s v="The North Face Square Gear Loft"/>
    <s v="The North Face"/>
    <n v="20"/>
    <n v="3"/>
    <n v="60"/>
    <s v="Bailey, Jennifer"/>
    <s v="South Carolina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s v="Indiana"/>
    <x v="1"/>
  </r>
  <r>
    <n v="889"/>
    <d v="2012-08-04T09:40:32"/>
    <s v="Gander Mountain"/>
    <s v="Kelty Gunnison 4.2 Footprint"/>
    <s v="Kelty"/>
    <n v="59.95"/>
    <n v="7"/>
    <n v="419.65000000000003"/>
    <s v="Brown, Ruth"/>
    <s v="Wyoming"/>
    <x v="2"/>
  </r>
  <r>
    <n v="890"/>
    <d v="2012-08-04T09:40:32"/>
    <s v="Target"/>
    <s v="The North Face Mountain Manor 6 Footprint"/>
    <s v="The North Face"/>
    <n v="60"/>
    <n v="4"/>
    <n v="240"/>
    <s v="Brown, Ruth"/>
    <s v="New Jersey"/>
    <x v="0"/>
  </r>
  <r>
    <n v="891"/>
    <d v="2012-08-04T09:40:32"/>
    <s v="REI"/>
    <s v="Mountain Hardwear SuperMega UL 2 Footprint"/>
    <s v="Mountain Hardwear"/>
    <n v="55"/>
    <n v="4"/>
    <n v="220"/>
    <s v="Brown, Scott"/>
    <s v="Oklahoma"/>
    <x v="3"/>
  </r>
  <r>
    <n v="892"/>
    <d v="2012-08-04T09:40:32"/>
    <s v="Hayneedle"/>
    <s v="Exped Gemini II Tent"/>
    <s v="Exped"/>
    <n v="449"/>
    <n v="5"/>
    <n v="2245"/>
    <s v="Bailey, Jennifer"/>
    <s v="Delaware"/>
    <x v="0"/>
  </r>
  <r>
    <n v="893"/>
    <d v="2012-08-05T09:40:32"/>
    <s v="Walmart"/>
    <s v="The North Face Tadpole 23 Footprint"/>
    <s v="The North Face"/>
    <n v="40"/>
    <n v="8"/>
    <n v="320"/>
    <s v="Lopez, Dennis"/>
    <s v="Oklahoma"/>
    <x v="3"/>
  </r>
  <r>
    <n v="894"/>
    <d v="2012-08-05T09:40:32"/>
    <s v="Cabela's_x0009_"/>
    <s v="Exped Gemini II Tent"/>
    <s v="Exped"/>
    <n v="449"/>
    <n v="10"/>
    <n v="4490"/>
    <s v="Brown, Ruth"/>
    <s v="Indiana"/>
    <x v="1"/>
  </r>
  <r>
    <n v="895"/>
    <d v="2012-08-05T09:40:32"/>
    <s v="Gander Mountain"/>
    <s v="Big Agnes Mad House 4 Footprint"/>
    <s v="Big Agnes"/>
    <n v="50"/>
    <n v="5"/>
    <n v="250"/>
    <s v="Bailey, Jennifer"/>
    <s v="Texas"/>
    <x v="3"/>
  </r>
  <r>
    <n v="896"/>
    <d v="2012-08-05T09:40:32"/>
    <s v="Austin Kayak"/>
    <s v="MSR Backcountry Barn Footprint"/>
    <s v="MSR"/>
    <n v="79.95"/>
    <n v="6"/>
    <n v="479.70000000000005"/>
    <s v="Brown, Ruth"/>
    <s v="Washington"/>
    <x v="2"/>
  </r>
  <r>
    <n v="897"/>
    <d v="2012-08-05T09:40:32"/>
    <s v="Walmart"/>
    <s v="Big Agnes Copper Spur UL4 Footprint"/>
    <s v="Big Agnes"/>
    <n v="80"/>
    <n v="6"/>
    <n v="480"/>
    <s v="Goff, Michael"/>
    <s v="Alaska"/>
    <x v="1"/>
  </r>
  <r>
    <n v="898"/>
    <d v="2012-08-05T09:40:32"/>
    <s v="Paragon"/>
    <s v="MSR Fury 2 Footprint"/>
    <s v="MSR"/>
    <n v="39.950000000000003"/>
    <n v="1"/>
    <n v="39.950000000000003"/>
    <s v="Foster, Nathan"/>
    <s v="New Hampshire"/>
    <x v="0"/>
  </r>
  <r>
    <n v="899"/>
    <d v="2012-08-05T09:40:32"/>
    <s v="Outside Outfitters"/>
    <s v="Big Agnes Seedhouse SL1 Tent"/>
    <s v="Big Agnes"/>
    <n v="269.95"/>
    <n v="2"/>
    <n v="539.9"/>
    <s v="Lopez, Dennis"/>
    <s v="Ohio"/>
    <x v="0"/>
  </r>
  <r>
    <n v="900"/>
    <d v="2012-08-06T09:40:32"/>
    <s v="Backcountry Gear"/>
    <s v="The North Face Bastion 4 Tent"/>
    <s v="The North Face"/>
    <n v="799"/>
    <n v="5"/>
    <n v="3995"/>
    <s v="Goff, Michael"/>
    <s v="Tennessee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s v="Colorado"/>
    <x v="2"/>
  </r>
  <r>
    <n v="902"/>
    <d v="2012-08-06T09:40:32"/>
    <s v="Walmart"/>
    <s v="MSR Twing Shelter"/>
    <s v="MSR"/>
    <n v="299.95"/>
    <n v="4"/>
    <n v="1199.8"/>
    <s v="Lopez, Dennis"/>
    <s v="Oregon"/>
    <x v="2"/>
  </r>
  <r>
    <n v="903"/>
    <d v="2012-08-06T09:40:32"/>
    <s v="Paragon"/>
    <s v="MSR Night Glow Zipper Pulls"/>
    <s v="MSR"/>
    <n v="9.9499999999999993"/>
    <n v="6"/>
    <n v="59.699999999999996"/>
    <s v="Bailey, Jennifer"/>
    <s v="South Carolina"/>
    <x v="3"/>
  </r>
  <r>
    <n v="904"/>
    <d v="2012-08-06T09:40:32"/>
    <s v="Austin Kayak"/>
    <s v="Marmot Pulsar 2 Tent"/>
    <s v="Marmot"/>
    <n v="349"/>
    <n v="5"/>
    <n v="1745"/>
    <s v="Lopez, Dennis"/>
    <s v="Georgia"/>
    <x v="3"/>
  </r>
  <r>
    <n v="905"/>
    <d v="2012-08-06T09:40:32"/>
    <s v="Gander Mountain"/>
    <s v="Exped Ergo Hammock Combi"/>
    <s v="Exped"/>
    <n v="379"/>
    <n v="9"/>
    <n v="3411"/>
    <s v="Brown, Ruth"/>
    <s v="Rhode Island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s v="Missouri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s v="New York"/>
    <x v="0"/>
  </r>
  <r>
    <n v="908"/>
    <d v="2012-08-06T09:40:32"/>
    <s v="Overtons"/>
    <s v="Hennessy Hammock Hyperlight Asym Zip Hammock"/>
    <s v="Hennessy"/>
    <n v="259.95"/>
    <n v="5"/>
    <n v="1299.75"/>
    <s v="Bailey, Jennifer"/>
    <s v="New Hampshire"/>
    <x v="0"/>
  </r>
  <r>
    <n v="909"/>
    <d v="2012-08-06T09:40:32"/>
    <s v="Travel Country"/>
    <s v="Sierra Designs Mojo 2 Footprint"/>
    <s v="Sierra Designs"/>
    <n v="49.95"/>
    <n v="5"/>
    <n v="249.75"/>
    <s v="Foster, Nathan"/>
    <s v="North Carolina"/>
    <x v="3"/>
  </r>
  <r>
    <n v="910"/>
    <d v="2012-08-06T09:40:32"/>
    <s v="CampBound"/>
    <s v="MSR Mutha Hubba Tent"/>
    <s v="MSR"/>
    <n v="449.95"/>
    <n v="3"/>
    <n v="1349.85"/>
    <s v="Brown, Scott"/>
    <s v="Virginia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s v="Minnesota"/>
    <x v="1"/>
  </r>
  <r>
    <n v="912"/>
    <d v="2012-08-06T09:40:32"/>
    <s v="Backcountry Gear"/>
    <s v="MSR Ground Hog Stake"/>
    <s v="MSR"/>
    <n v="2.5"/>
    <n v="8"/>
    <n v="20"/>
    <s v="Brown, Scott"/>
    <s v="Illinois"/>
    <x v="1"/>
  </r>
  <r>
    <n v="913"/>
    <d v="2012-08-06T09:40:32"/>
    <s v="Cabela's_x0009_"/>
    <s v="Exped Gemini II Tent"/>
    <s v="Exped"/>
    <n v="449"/>
    <n v="7"/>
    <n v="3143"/>
    <s v="Beyene, Sharon"/>
    <s v="Georgia"/>
    <x v="3"/>
  </r>
  <r>
    <n v="914"/>
    <d v="2012-08-06T09:40:32"/>
    <s v="Meijer"/>
    <s v="NEMO Espri LE 2P Tent"/>
    <s v="NEMO"/>
    <n v="289.95"/>
    <n v="1"/>
    <n v="289.95"/>
    <s v="Lopez, Dennis"/>
    <s v="Nevada"/>
    <x v="2"/>
  </r>
  <r>
    <n v="915"/>
    <d v="2012-08-06T09:40:32"/>
    <s v="Cabela's_x0009_"/>
    <s v="MSR Mini Ground Hog Stake"/>
    <s v="MSR"/>
    <n v="2.95"/>
    <n v="5"/>
    <n v="14.75"/>
    <s v="Brown, Scott"/>
    <s v="Illinois"/>
    <x v="1"/>
  </r>
  <r>
    <n v="916"/>
    <d v="2012-08-07T09:40:32"/>
    <s v="Target"/>
    <s v="Big Agnes Fly Creek 2 UL Footprint"/>
    <s v="Big Agnes"/>
    <n v="60"/>
    <n v="3"/>
    <n v="180"/>
    <s v="Brown, Ruth"/>
    <s v="Texas"/>
    <x v="3"/>
  </r>
  <r>
    <n v="917"/>
    <d v="2012-08-07T09:40:32"/>
    <s v="Walmart"/>
    <s v="The North Face Kings Canyon 2 Footprint"/>
    <s v="The North Face"/>
    <n v="40"/>
    <n v="3"/>
    <n v="120"/>
    <s v="Lopez, Dennis"/>
    <s v="Vermont"/>
    <x v="0"/>
  </r>
  <r>
    <n v="918"/>
    <d v="2012-08-07T09:40:32"/>
    <s v="Travel Country"/>
    <s v="Marmot Eclipse 3P Tent"/>
    <s v="Marmot"/>
    <n v="439"/>
    <n v="8"/>
    <n v="3512"/>
    <s v="Lopez, Dennis"/>
    <s v="Minnesota"/>
    <x v="1"/>
  </r>
  <r>
    <n v="919"/>
    <d v="2012-08-07T09:40:32"/>
    <s v="Austin Kayak"/>
    <s v="Exped Mira II Footprint"/>
    <s v="Exped"/>
    <n v="59"/>
    <n v="5"/>
    <n v="295"/>
    <s v="Foster, Nathan"/>
    <s v="Alaska"/>
    <x v="1"/>
  </r>
  <r>
    <n v="920"/>
    <d v="2012-08-07T09:40:32"/>
    <s v="Gander Mountain"/>
    <s v="MSR Backcountry Barn Footprint"/>
    <s v="MSR"/>
    <n v="79.95"/>
    <n v="10"/>
    <n v="799.5"/>
    <s v="Goff, Michael"/>
    <s v="Iowa"/>
    <x v="1"/>
  </r>
  <r>
    <n v="921"/>
    <d v="2012-08-07T09:40:32"/>
    <s v="Moosejaw"/>
    <s v="Easton Mountain Products Rimrock 3 Tent"/>
    <s v="Easton Mountain Products"/>
    <n v="329"/>
    <n v="1"/>
    <n v="329"/>
    <s v="Bailey, Jennifer"/>
    <s v="Indiana"/>
    <x v="1"/>
  </r>
  <r>
    <n v="922"/>
    <d v="2012-08-08T09:40:32"/>
    <s v="Gander Mountain"/>
    <s v="MSR Carbon-Core Tent Stakes - 4 Pack"/>
    <s v="MSR"/>
    <n v="29.95"/>
    <n v="5"/>
    <n v="149.75"/>
    <s v="Bailey, Jennifer"/>
    <s v="Washington"/>
    <x v="2"/>
  </r>
  <r>
    <n v="923"/>
    <d v="2012-08-08T09:40:32"/>
    <s v="CampBound"/>
    <s v="MSR Mutha Hubba Tent"/>
    <s v="MSR"/>
    <n v="449.95"/>
    <n v="3"/>
    <n v="1349.85"/>
    <s v="Goff, Michael"/>
    <s v="North Carolina"/>
    <x v="3"/>
  </r>
  <r>
    <n v="924"/>
    <d v="2012-08-08T09:40:32"/>
    <s v="CampBound"/>
    <s v="Big Agnes Seedhouse SL3 Tent"/>
    <s v="Big Agnes"/>
    <n v="399.95"/>
    <n v="5"/>
    <n v="1999.75"/>
    <s v="Goff, Michael"/>
    <s v="Indiana"/>
    <x v="1"/>
  </r>
  <r>
    <n v="925"/>
    <d v="2012-08-08T09:40:32"/>
    <s v="Hayneedle"/>
    <s v="Exped Mira II Footprint"/>
    <s v="Exped"/>
    <n v="59"/>
    <n v="10"/>
    <n v="590"/>
    <s v="Beyene, Sharon"/>
    <s v="North Carolina"/>
    <x v="3"/>
  </r>
  <r>
    <n v="926"/>
    <d v="2012-08-08T09:40:32"/>
    <s v="Redding Sports"/>
    <s v="Big Agnes Fly Creek UL3 Tent"/>
    <s v="Big Agnes"/>
    <n v="449.95"/>
    <n v="7"/>
    <n v="3149.65"/>
    <s v="Gomez, Melissa"/>
    <s v="Arkansas"/>
    <x v="3"/>
  </r>
  <r>
    <n v="927"/>
    <d v="2012-08-08T09:40:32"/>
    <s v="Redding Sports"/>
    <s v="Big Agnes Fly Creek UL1 Tent"/>
    <s v="Big Agnes"/>
    <n v="319.95"/>
    <n v="7"/>
    <n v="2239.65"/>
    <s v="Berger, Sunanna"/>
    <s v="Minnesota"/>
    <x v="1"/>
  </r>
  <r>
    <n v="928"/>
    <d v="2012-08-08T09:40:32"/>
    <s v="Cabela's_x0009_"/>
    <s v="The North Face Bastion 4 Tent"/>
    <s v="The North Face"/>
    <n v="799"/>
    <n v="6"/>
    <n v="4794"/>
    <s v="Berger, Sunanna"/>
    <s v="Illinois"/>
    <x v="1"/>
  </r>
  <r>
    <n v="929"/>
    <d v="2012-08-08T09:40:32"/>
    <s v="Gander Mountain"/>
    <s v="The North Face Phoenix 3 Tent"/>
    <s v="The North Face"/>
    <n v="389"/>
    <n v="9"/>
    <n v="3501"/>
    <s v="Bailey, Jennifer"/>
    <s v="Pennsylvania"/>
    <x v="0"/>
  </r>
  <r>
    <n v="930"/>
    <d v="2012-08-08T09:40:32"/>
    <s v="Paragon"/>
    <s v="Big Agnes Jack Rabbit SL4 Tent"/>
    <s v="Big Agnes"/>
    <n v="499.95"/>
    <n v="6"/>
    <n v="2999.7"/>
    <s v="Berger, Sunanna"/>
    <s v="Montana"/>
    <x v="2"/>
  </r>
  <r>
    <n v="931"/>
    <d v="2012-08-08T09:40:32"/>
    <s v="Travel Country"/>
    <s v="Marmot Limelight 4P Tent"/>
    <s v="Marmot"/>
    <n v="359"/>
    <n v="9"/>
    <n v="3231"/>
    <s v="Gomez, Melissa"/>
    <s v="Maryland"/>
    <x v="0"/>
  </r>
  <r>
    <n v="932"/>
    <d v="2012-08-08T09:40:32"/>
    <s v="REI"/>
    <s v="Easton Mountain Products Rimrock 2P Tent"/>
    <s v="Easton Mountain Products"/>
    <n v="269"/>
    <n v="3"/>
    <n v="807"/>
    <s v="Berger, Sunanna"/>
    <s v="Oklahoma"/>
    <x v="3"/>
  </r>
  <r>
    <n v="933"/>
    <d v="2012-08-09T09:40:32"/>
    <s v="Moosejaw"/>
    <s v="Marmot Earlylight 2P Tent"/>
    <s v="Marmot"/>
    <n v="229"/>
    <n v="3"/>
    <n v="687"/>
    <s v="Goff, Michael"/>
    <s v="Tennessee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s v="Oregon"/>
    <x v="2"/>
  </r>
  <r>
    <n v="935"/>
    <d v="2012-08-09T09:40:32"/>
    <s v="Hayneedle"/>
    <s v="Easton Mountain Products Rimrock 3 Tent"/>
    <s v="Easton Mountain Products"/>
    <n v="329"/>
    <n v="8"/>
    <n v="2632"/>
    <s v="Foster, Nathan"/>
    <s v="Vermont"/>
    <x v="0"/>
  </r>
  <r>
    <n v="936"/>
    <d v="2012-08-09T09:40:32"/>
    <s v="Meijer"/>
    <s v="Kelty Gunnison 4.2 Footprint"/>
    <s v="Kelty"/>
    <n v="59.95"/>
    <n v="7"/>
    <n v="419.65000000000003"/>
    <s v="Bailey, Jennifer"/>
    <s v="Indiana"/>
    <x v="1"/>
  </r>
  <r>
    <n v="937"/>
    <d v="2012-08-09T09:40:32"/>
    <s v="Paragon"/>
    <s v="Marmot Limelight 2P Tent"/>
    <s v="Marmot"/>
    <n v="219"/>
    <n v="10"/>
    <n v="2190"/>
    <s v="Foster, Nathan"/>
    <s v="New Hampshire"/>
    <x v="0"/>
  </r>
  <r>
    <n v="938"/>
    <d v="2012-08-09T09:40:32"/>
    <s v="Travel Country"/>
    <s v="Kelty Gunnison 3.2 Tent"/>
    <s v="Kelty"/>
    <n v="249.95"/>
    <n v="5"/>
    <n v="1249.75"/>
    <s v="Berger, Sunanna"/>
    <s v="Idaho"/>
    <x v="2"/>
  </r>
  <r>
    <n v="939"/>
    <d v="2012-08-09T09:40:32"/>
    <s v="Backcountry Gear"/>
    <s v="The North Face Mica FL 1 Tent"/>
    <s v="The North Face"/>
    <n v="329"/>
    <n v="5"/>
    <n v="1645"/>
    <s v="Bailey, Jennifer"/>
    <s v="New Jersey"/>
    <x v="0"/>
  </r>
  <r>
    <n v="940"/>
    <d v="2012-08-10T09:40:32"/>
    <s v="Walmart"/>
    <s v="Kelty Gunnison 2.2 Footprint"/>
    <s v="Kelty"/>
    <n v="39.950000000000003"/>
    <n v="3"/>
    <n v="119.85000000000001"/>
    <s v="Brown, Ruth"/>
    <s v="Nevada"/>
    <x v="2"/>
  </r>
  <r>
    <n v="941"/>
    <d v="2012-08-10T09:40:32"/>
    <s v="Cabela's_x0009_"/>
    <s v="Big Agnes Flying Diamond 4 Tent"/>
    <s v="Big Agnes"/>
    <n v="439.95"/>
    <n v="8"/>
    <n v="3519.6"/>
    <s v="Beyene, Sharon"/>
    <s v="Texas"/>
    <x v="3"/>
  </r>
  <r>
    <n v="942"/>
    <d v="2012-08-10T09:40:32"/>
    <s v="Target"/>
    <s v="Kelty Salida 2 Footprint"/>
    <s v="Kelty"/>
    <n v="34.950000000000003"/>
    <n v="6"/>
    <n v="209.70000000000002"/>
    <s v="Brown, Scott"/>
    <s v="Connecticut"/>
    <x v="0"/>
  </r>
  <r>
    <n v="943"/>
    <d v="2012-08-10T09:40:32"/>
    <s v="Meijer"/>
    <s v="Marmot Astral 2P Tent"/>
    <s v="Marmot"/>
    <n v="389"/>
    <n v="3"/>
    <n v="1167"/>
    <s v="Brown, Ruth"/>
    <s v="Iowa"/>
    <x v="1"/>
  </r>
  <r>
    <n v="944"/>
    <d v="2012-08-10T09:40:32"/>
    <s v="Redding Sports"/>
    <s v="Mountain Hardwear Skyledge 2 DP Tent"/>
    <s v="Mountain Hardwear"/>
    <n v="450"/>
    <n v="7"/>
    <n v="3150"/>
    <s v="Brown, Scott"/>
    <s v="Virginia"/>
    <x v="3"/>
  </r>
  <r>
    <n v="945"/>
    <d v="2012-08-10T09:40:32"/>
    <s v="Gander Mountain"/>
    <s v="The North Face Mountain Manor 6 Footprint"/>
    <s v="The North Face"/>
    <n v="60"/>
    <n v="10"/>
    <n v="600"/>
    <s v="Gomez, Melissa"/>
    <s v="Wyoming"/>
    <x v="2"/>
  </r>
  <r>
    <n v="946"/>
    <d v="2012-08-10T09:40:32"/>
    <s v="REI"/>
    <s v="Big Agnes Tensleep Station 6 Tent"/>
    <s v="Big Agnes"/>
    <n v="449.95"/>
    <n v="8"/>
    <n v="3599.6"/>
    <s v="Foster, Nathan"/>
    <s v="South Carolina"/>
    <x v="3"/>
  </r>
  <r>
    <n v="947"/>
    <d v="2012-08-10T09:40:32"/>
    <s v="Moosejaw"/>
    <s v="MSR Fury 2 Tent"/>
    <s v="MSR"/>
    <n v="579.95000000000005"/>
    <n v="10"/>
    <n v="5799.5"/>
    <s v="Goldthwaite, Messaye"/>
    <s v="Wyoming"/>
    <x v="2"/>
  </r>
  <r>
    <n v="948"/>
    <d v="2012-08-10T09:40:32"/>
    <s v="Travel Country"/>
    <s v="NEMO Losi 3 Pawprint Tent Liner"/>
    <s v="NEMO"/>
    <n v="49.95"/>
    <n v="2"/>
    <n v="99.9"/>
    <s v="Brown, Scott"/>
    <s v="Montana"/>
    <x v="2"/>
  </r>
  <r>
    <n v="949"/>
    <d v="2012-08-11T09:40:32"/>
    <s v="Overtons"/>
    <s v="Kelty Trail Ridge 3 Footprint"/>
    <s v="Kelty"/>
    <n v="39.950000000000003"/>
    <n v="3"/>
    <n v="119.85000000000001"/>
    <s v="Beyene, Sharon"/>
    <s v="Alabama"/>
    <x v="3"/>
  </r>
  <r>
    <n v="950"/>
    <d v="2012-08-11T09:40:32"/>
    <s v="OutdoorPlay"/>
    <s v="MSR Carbon-Core Tent Stakes - 4 Pack"/>
    <s v="MSR"/>
    <n v="29.95"/>
    <n v="3"/>
    <n v="89.85"/>
    <s v="Goldthwaite, Messaye"/>
    <s v="Texas"/>
    <x v="3"/>
  </r>
  <r>
    <n v="951"/>
    <d v="2012-08-11T09:40:32"/>
    <s v="Target"/>
    <s v="Kelty Gunnison 4.2 Footprint"/>
    <s v="Kelty"/>
    <n v="59.95"/>
    <n v="4"/>
    <n v="239.8"/>
    <s v="Goldthwaite, Messaye"/>
    <s v="Washington"/>
    <x v="2"/>
  </r>
  <r>
    <n v="952"/>
    <d v="2012-08-11T09:40:32"/>
    <s v="Austin Kayak"/>
    <s v="MSR Fury 2 Footprint"/>
    <s v="MSR"/>
    <n v="39.950000000000003"/>
    <n v="7"/>
    <n v="279.65000000000003"/>
    <s v="Bailey, Jennifer"/>
    <s v="New Hampshire"/>
    <x v="0"/>
  </r>
  <r>
    <n v="953"/>
    <d v="2012-08-11T09:40:32"/>
    <s v="Outside Outfitters"/>
    <s v="Marmot Astral 2P Footprint"/>
    <s v="Marmot"/>
    <n v="60"/>
    <n v="5"/>
    <n v="300"/>
    <s v="Goldthwaite, Messaye"/>
    <s v="Texas"/>
    <x v="3"/>
  </r>
  <r>
    <n v="954"/>
    <d v="2012-08-11T09:40:32"/>
    <s v="Cabela's_x0009_"/>
    <s v="MSR Zing Shelter"/>
    <s v="MSR"/>
    <n v="399.95"/>
    <n v="10"/>
    <n v="3999.5"/>
    <s v="Goff, Michael"/>
    <s v="Michigan"/>
    <x v="0"/>
  </r>
  <r>
    <n v="955"/>
    <d v="2012-08-11T09:40:32"/>
    <s v="Backcountry Gear"/>
    <s v="MSR Cyclone Tent Stakes - 4 Pack"/>
    <s v="MSR"/>
    <n v="24.95"/>
    <n v="7"/>
    <n v="174.65"/>
    <s v="Berger, Sunanna"/>
    <s v="Tennessee"/>
    <x v="3"/>
  </r>
  <r>
    <n v="956"/>
    <d v="2012-08-11T09:40:32"/>
    <s v="The Gear Co-op"/>
    <s v="Marmot Limelight 4P Tent"/>
    <s v="Marmot"/>
    <n v="359"/>
    <n v="3"/>
    <n v="1077"/>
    <s v="Goff, Michael"/>
    <s v="California"/>
    <x v="2"/>
  </r>
  <r>
    <n v="957"/>
    <d v="2012-08-11T09:40:32"/>
    <s v="Travel Country"/>
    <s v="The North Face Phoenix 3 Footprint"/>
    <s v="The North Face"/>
    <n v="45"/>
    <n v="4"/>
    <n v="180"/>
    <s v="Bailey, Jennifer"/>
    <s v="Arizona"/>
    <x v="2"/>
  </r>
  <r>
    <n v="958"/>
    <d v="2012-08-11T09:40:32"/>
    <s v="Meijer"/>
    <s v="NEMO Losi 3P Tent"/>
    <s v="NEMO"/>
    <n v="349.95"/>
    <n v="6"/>
    <n v="2099.6999999999998"/>
    <s v="Beyene, Sharon"/>
    <s v="New Hampshire"/>
    <x v="0"/>
  </r>
  <r>
    <n v="959"/>
    <d v="2012-08-11T09:40:32"/>
    <s v="Travel Country"/>
    <s v="Big Agnes Copper Spur UL1 Tent"/>
    <s v="Big Agnes"/>
    <n v="349.95"/>
    <n v="10"/>
    <n v="3499.5"/>
    <s v="Goff, Michael"/>
    <s v="Indiana"/>
    <x v="1"/>
  </r>
  <r>
    <n v="960"/>
    <d v="2012-08-12T09:40:32"/>
    <s v="Meijer"/>
    <s v="MSR Twing Shelter"/>
    <s v="MSR"/>
    <n v="299.95"/>
    <n v="3"/>
    <n v="899.84999999999991"/>
    <s v="Goff, Michael"/>
    <s v="Wisconsin"/>
    <x v="1"/>
  </r>
  <r>
    <n v="961"/>
    <d v="2012-08-12T09:40:32"/>
    <s v="Redding Sports"/>
    <s v="Outdoor Research Bug Bivy"/>
    <s v="Outdoor Research"/>
    <n v="79"/>
    <n v="6"/>
    <n v="474"/>
    <s v="Gomez, Melissa"/>
    <s v="Kansas"/>
    <x v="1"/>
  </r>
  <r>
    <n v="962"/>
    <d v="2012-08-12T09:40:32"/>
    <s v="Moosejaw"/>
    <s v="Kelty Gunnison 4.2 Tent"/>
    <s v="Kelty"/>
    <n v="289.95"/>
    <n v="4"/>
    <n v="1159.8"/>
    <s v="Brown, Ruth"/>
    <s v="Louisiana"/>
    <x v="3"/>
  </r>
  <r>
    <n v="963"/>
    <d v="2012-08-12T09:40:32"/>
    <s v="CampBound"/>
    <s v="Kelty Cabana - Large"/>
    <s v="Kelty"/>
    <n v="99.95"/>
    <n v="2"/>
    <n v="199.9"/>
    <s v="Bailey, Jennifer"/>
    <s v="Utah"/>
    <x v="2"/>
  </r>
  <r>
    <n v="964"/>
    <d v="2012-08-12T09:40:32"/>
    <s v="Travel Country"/>
    <s v="Outdoor Research Highland Bivy Sack"/>
    <s v="Outdoor Research"/>
    <n v="159"/>
    <n v="4"/>
    <n v="636"/>
    <s v="Bailey, Jennifer"/>
    <s v="Louisiana"/>
    <x v="3"/>
  </r>
  <r>
    <n v="965"/>
    <d v="2012-08-12T09:40:32"/>
    <s v="OutdoorPlay"/>
    <s v="Big Agnes Tensleep Station 4 Tent"/>
    <s v="Big Agnes"/>
    <n v="379.95"/>
    <n v="8"/>
    <n v="3039.6"/>
    <s v="Beyene, Sharon"/>
    <s v="Michigan"/>
    <x v="0"/>
  </r>
  <r>
    <n v="966"/>
    <d v="2012-08-12T09:40:32"/>
    <s v="Meijer"/>
    <s v="MSR Hubba Hubba 2P Tent"/>
    <s v="MSR"/>
    <n v="329.95"/>
    <n v="2"/>
    <n v="659.9"/>
    <s v="Berger, Sunanna"/>
    <s v="Delaware"/>
    <x v="0"/>
  </r>
  <r>
    <n v="967"/>
    <d v="2012-08-12T09:40:32"/>
    <s v="OutdoorPlay"/>
    <s v="MSR Nook Gear Shed"/>
    <s v="MSR"/>
    <n v="169.95"/>
    <n v="2"/>
    <n v="339.9"/>
    <s v="Goff, Michael"/>
    <s v="Ohio"/>
    <x v="0"/>
  </r>
  <r>
    <n v="968"/>
    <d v="2012-08-12T09:40:32"/>
    <s v="Backcountry Edge"/>
    <s v="The North Face VE-25 Tent"/>
    <s v="The North Face"/>
    <n v="619"/>
    <n v="10"/>
    <n v="6190"/>
    <s v="Gomez, Melissa"/>
    <s v="Alaska"/>
    <x v="1"/>
  </r>
  <r>
    <n v="969"/>
    <d v="2012-08-12T09:40:32"/>
    <s v="Moosejaw"/>
    <s v="Big Agnes Fly Creek 1 Platinum Tent"/>
    <s v="Big Agnes"/>
    <n v="449.95"/>
    <n v="6"/>
    <n v="2699.7"/>
    <s v="Bailey, Jennifer"/>
    <s v="Vermont"/>
    <x v="0"/>
  </r>
  <r>
    <n v="970"/>
    <d v="2012-08-13T09:40:32"/>
    <s v="Overtons"/>
    <s v="MSR Zing Shelter"/>
    <s v="MSR"/>
    <n v="399.95"/>
    <n v="8"/>
    <n v="3199.6"/>
    <s v="Beyene, Sharon"/>
    <s v="Nebraska"/>
    <x v="1"/>
  </r>
  <r>
    <n v="971"/>
    <d v="2012-08-13T09:40:32"/>
    <s v="Outside Outfitters"/>
    <s v="Kelty Mach 6 Tent"/>
    <s v="Kelty"/>
    <n v="499.95"/>
    <n v="9"/>
    <n v="4499.55"/>
    <s v="Brown, Scott"/>
    <s v="Connecticut"/>
    <x v="0"/>
  </r>
  <r>
    <n v="972"/>
    <d v="2012-08-13T09:40:32"/>
    <s v="Outside Outfitters"/>
    <s v="Exped Outer Space Vestibule Accessory"/>
    <s v="Exped"/>
    <n v="219"/>
    <n v="4"/>
    <n v="876"/>
    <s v="Beyene, Sharon"/>
    <s v="New York"/>
    <x v="0"/>
  </r>
  <r>
    <n v="973"/>
    <d v="2012-08-13T09:40:32"/>
    <s v="The Gear Co-op"/>
    <s v="The North Face Bastion 4 Tent"/>
    <s v="The North Face"/>
    <n v="799"/>
    <n v="3"/>
    <n v="2397"/>
    <s v="Lopez, Dennis"/>
    <s v="West Virginia"/>
    <x v="3"/>
  </r>
  <r>
    <n v="974"/>
    <d v="2012-08-13T09:40:32"/>
    <s v="Target"/>
    <s v="Marmot Thor 3P Tent"/>
    <s v="Marmot"/>
    <n v="599"/>
    <n v="5"/>
    <n v="2995"/>
    <s v="Goldthwaite, Messaye"/>
    <s v="North Dakota"/>
    <x v="1"/>
  </r>
  <r>
    <n v="975"/>
    <d v="2012-08-13T09:40:32"/>
    <s v="OutdoorPlay"/>
    <s v="The North Face Triangle Gear Loft"/>
    <s v="The North Face"/>
    <n v="20"/>
    <n v="2"/>
    <n v="40"/>
    <s v="Berger, Sunanna"/>
    <s v="New Hampshire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s v="Colorado"/>
    <x v="2"/>
  </r>
  <r>
    <n v="977"/>
    <d v="2012-08-13T09:40:32"/>
    <s v="Travel Country"/>
    <s v="MSR E-Wing Shelter"/>
    <s v="MSR"/>
    <n v="169.95"/>
    <n v="3"/>
    <n v="509.84999999999997"/>
    <s v="Berger, Sunanna"/>
    <s v="Nevada"/>
    <x v="2"/>
  </r>
  <r>
    <n v="978"/>
    <d v="2012-08-14T09:40:32"/>
    <s v="Walmart"/>
    <s v="Big Agnes Copper Spur 2 Footprint"/>
    <s v="Big Agnes"/>
    <n v="60"/>
    <n v="3"/>
    <n v="180"/>
    <s v="Brown, Scott"/>
    <s v="Virginia"/>
    <x v="3"/>
  </r>
  <r>
    <n v="979"/>
    <d v="2012-08-14T09:40:32"/>
    <s v="Overtons"/>
    <s v="Sierra Designs Mojo 3 Tent"/>
    <s v="Sierra Designs"/>
    <n v="499.95"/>
    <n v="1"/>
    <n v="499.95"/>
    <s v="Bailey, Jennifer"/>
    <s v="South Dakota"/>
    <x v="1"/>
  </r>
  <r>
    <n v="980"/>
    <d v="2012-08-14T09:40:32"/>
    <s v="OutdoorPlay"/>
    <s v="Big Agnes Wyoming Trail 2 Camp Tent"/>
    <s v="Big Agnes"/>
    <n v="349.95"/>
    <n v="5"/>
    <n v="1749.75"/>
    <s v="Goff, Michael"/>
    <s v="Mississippi"/>
    <x v="3"/>
  </r>
  <r>
    <n v="981"/>
    <d v="2012-08-14T09:40:32"/>
    <s v="Austin Kayak"/>
    <s v="MSR Hubba 1P Tent"/>
    <s v="MSR"/>
    <n v="279.95"/>
    <n v="6"/>
    <n v="1679.6999999999998"/>
    <s v="Beyene, Sharon"/>
    <s v="Colorado"/>
    <x v="2"/>
  </r>
  <r>
    <n v="982"/>
    <d v="2012-08-14T09:40:32"/>
    <s v="Redding Sports"/>
    <s v="The North Face Kings Canyon 2 Footprint"/>
    <s v="The North Face"/>
    <n v="40"/>
    <n v="7"/>
    <n v="280"/>
    <s v="Foster, Nathan"/>
    <s v="Maryland"/>
    <x v="0"/>
  </r>
  <r>
    <n v="983"/>
    <d v="2012-08-14T09:40:32"/>
    <s v="Moosejaw"/>
    <s v="Kelty Mach 4 Tent"/>
    <s v="Kelty"/>
    <n v="399.95"/>
    <n v="7"/>
    <n v="2799.65"/>
    <s v="Foster, Nathan"/>
    <s v="South Dakota"/>
    <x v="1"/>
  </r>
  <r>
    <n v="984"/>
    <d v="2012-08-14T09:40:32"/>
    <s v="OutdoorPlay"/>
    <s v="The North Face Phoenix 3 Tent"/>
    <s v="The North Face"/>
    <n v="389"/>
    <n v="3"/>
    <n v="1167"/>
    <s v="Bailey, Jennifer"/>
    <s v="Hawaii"/>
    <x v="2"/>
  </r>
  <r>
    <n v="985"/>
    <d v="2012-08-14T09:40:32"/>
    <s v="Gander Mountain"/>
    <s v="Marmot Alpinist 2 Tent"/>
    <s v="Marmot"/>
    <n v="599"/>
    <n v="5"/>
    <n v="2995"/>
    <s v="Bailey, Jennifer"/>
    <s v="Hawaii"/>
    <x v="2"/>
  </r>
  <r>
    <n v="986"/>
    <d v="2012-08-14T09:40:32"/>
    <s v="Hayneedle"/>
    <s v="NEMO Losi 3P Tent"/>
    <s v="NEMO"/>
    <n v="349.95"/>
    <n v="9"/>
    <n v="3149.5499999999997"/>
    <s v="Foster, Nathan"/>
    <s v="Kansas"/>
    <x v="1"/>
  </r>
  <r>
    <n v="987"/>
    <d v="2012-08-15T09:40:32"/>
    <s v="Meijer"/>
    <s v="Marmot Limestone 4P Tent"/>
    <s v="Marmot"/>
    <n v="339"/>
    <n v="4"/>
    <n v="1356"/>
    <s v="Bailey, Jennifer"/>
    <s v="Alaska"/>
    <x v="1"/>
  </r>
  <r>
    <n v="988"/>
    <d v="2012-08-15T09:40:32"/>
    <s v="The Gear Co-op"/>
    <s v="MSR Nook 2 Tent"/>
    <s v="MSR"/>
    <n v="399.95"/>
    <n v="4"/>
    <n v="1599.8"/>
    <s v="Lopez, Dennis"/>
    <s v="South Dakota"/>
    <x v="1"/>
  </r>
  <r>
    <n v="989"/>
    <d v="2012-08-15T09:40:32"/>
    <s v="Paragon"/>
    <s v="Kelty Acadia 6 Footprint"/>
    <s v="Kelty"/>
    <n v="49.95"/>
    <n v="6"/>
    <n v="299.70000000000005"/>
    <s v="Beyene, Sharon"/>
    <s v="New Jersey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s v="Maine"/>
    <x v="0"/>
  </r>
  <r>
    <n v="991"/>
    <d v="2012-08-15T09:40:32"/>
    <s v="Walmart"/>
    <s v="Big Agnes Fly Creek UL1 Tent"/>
    <s v="Big Agnes"/>
    <n v="319.95"/>
    <n v="10"/>
    <n v="3199.5"/>
    <s v="Bailey, Jennifer"/>
    <s v="Mississippi"/>
    <x v="3"/>
  </r>
  <r>
    <n v="992"/>
    <d v="2012-08-15T09:40:32"/>
    <s v="CampBound"/>
    <s v="Mountain Hardwear Trango 2 Footprint"/>
    <s v="Mountain Hardwear"/>
    <n v="75"/>
    <n v="7"/>
    <n v="525"/>
    <s v="Brown, Scott"/>
    <s v="Wisconsin"/>
    <x v="1"/>
  </r>
  <r>
    <n v="993"/>
    <d v="2012-08-15T09:40:32"/>
    <s v="Outside Outfitters"/>
    <s v="Exped Outer Space Vestibule Accessory"/>
    <s v="Exped"/>
    <n v="219"/>
    <n v="10"/>
    <n v="2190"/>
    <s v="Lopez, Dennis"/>
    <s v="Missouri"/>
    <x v="1"/>
  </r>
  <r>
    <n v="994"/>
    <d v="2012-08-15T09:40:32"/>
    <s v="Austin Kayak"/>
    <s v="MSR Cyclone Tent Stakes - 4 Pack"/>
    <s v="MSR"/>
    <n v="24.95"/>
    <n v="7"/>
    <n v="174.65"/>
    <s v="Berger, Sunanna"/>
    <s v="Connecticut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s v="Arkansas"/>
    <x v="3"/>
  </r>
  <r>
    <n v="996"/>
    <d v="2012-08-16T09:40:32"/>
    <s v="Backcountry Gear"/>
    <s v="Outdoor Research Advanced Bivy Sack"/>
    <s v="Outdoor Research"/>
    <n v="319"/>
    <n v="5"/>
    <n v="1595"/>
    <s v="Beyene, Sharon"/>
    <s v="Tennessee"/>
    <x v="3"/>
  </r>
  <r>
    <n v="997"/>
    <d v="2012-08-16T09:40:32"/>
    <s v="Backcountry Gear"/>
    <s v="Exped Mira III Footprint"/>
    <s v="Exped"/>
    <n v="69"/>
    <n v="1"/>
    <n v="69"/>
    <s v="Gomez, Melissa"/>
    <s v="Washington"/>
    <x v="2"/>
  </r>
  <r>
    <n v="998"/>
    <d v="2012-08-16T09:40:32"/>
    <s v="REI"/>
    <s v="NEMO Espri LE 3P Footprint"/>
    <s v="NEMO"/>
    <n v="39.950000000000003"/>
    <n v="5"/>
    <n v="199.75"/>
    <s v="Goff, Michael"/>
    <s v="Mississippi"/>
    <x v="3"/>
  </r>
  <r>
    <n v="999"/>
    <d v="2012-08-16T09:40:32"/>
    <s v="REI"/>
    <s v="Big Agnes Copper Spur 3 Footprint"/>
    <s v="Big Agnes"/>
    <n v="70"/>
    <n v="4"/>
    <n v="280"/>
    <s v="Foster, Nathan"/>
    <s v="Indiana"/>
    <x v="1"/>
  </r>
  <r>
    <n v="1000"/>
    <d v="2012-08-16T09:40:32"/>
    <s v="Backcountry Edge"/>
    <s v="Big Agnes Mad House 4 Footprint"/>
    <s v="Big Agnes"/>
    <n v="50"/>
    <n v="6"/>
    <n v="300"/>
    <s v="Foster, Nathan"/>
    <s v="Louisiana"/>
    <x v="3"/>
  </r>
  <r>
    <n v="1001"/>
    <d v="2012-08-16T09:40:32"/>
    <s v="Paragon"/>
    <s v="MSR Carbon Reflex 2 Tent"/>
    <s v="MSR"/>
    <n v="499.95"/>
    <n v="2"/>
    <n v="999.9"/>
    <s v="Brown, Ruth"/>
    <s v="Massachusetts"/>
    <x v="0"/>
  </r>
  <r>
    <n v="1002"/>
    <d v="2012-08-16T09:40:32"/>
    <s v="Meijer"/>
    <s v="Exped Gemini II Footprint"/>
    <s v="Exped"/>
    <n v="59"/>
    <n v="10"/>
    <n v="590"/>
    <s v="Beyene, Sharon"/>
    <s v="South Carolina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s v="Wyoming"/>
    <x v="2"/>
  </r>
  <r>
    <n v="1004"/>
    <d v="2012-08-17T09:40:32"/>
    <s v="Austin Kayak"/>
    <s v="Outdoor Research Aurora Bivy"/>
    <s v="Outdoor Research"/>
    <n v="199"/>
    <n v="1"/>
    <n v="199"/>
    <s v="Lopez, Dennis"/>
    <s v="Arizona"/>
    <x v="2"/>
  </r>
  <r>
    <n v="1005"/>
    <d v="2012-08-17T09:40:32"/>
    <s v="Redding Sports"/>
    <s v="Kelty Salida 4 Footprint"/>
    <s v="Kelty"/>
    <n v="44.95"/>
    <n v="8"/>
    <n v="359.6"/>
    <s v="Lopez, Dennis"/>
    <s v="Iowa"/>
    <x v="1"/>
  </r>
  <r>
    <n v="1006"/>
    <d v="2012-08-17T09:40:32"/>
    <s v="The Gear Co-op"/>
    <s v="MSR Carbon Reflex 1 Tent"/>
    <s v="MSR"/>
    <n v="399.95"/>
    <n v="9"/>
    <n v="3599.5499999999997"/>
    <s v="Bailey, Jennifer"/>
    <s v="New York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s v="Wisconsin"/>
    <x v="1"/>
  </r>
  <r>
    <n v="1008"/>
    <d v="2012-08-17T09:40:32"/>
    <s v="REI"/>
    <s v="NEMO Espri LE 3P Footprint"/>
    <s v="NEMO"/>
    <n v="39.950000000000003"/>
    <n v="2"/>
    <n v="79.900000000000006"/>
    <s v="Goff, Michael"/>
    <s v="Alabama"/>
    <x v="3"/>
  </r>
  <r>
    <n v="1009"/>
    <d v="2012-08-18T09:40:32"/>
    <s v="Target"/>
    <s v="Mountain Hardwear Direkt 2 Footprint"/>
    <s v="Mountain Hardwear"/>
    <n v="50"/>
    <n v="7"/>
    <n v="350"/>
    <s v="Goff, Michael"/>
    <s v="Vermont"/>
    <x v="0"/>
  </r>
  <r>
    <n v="1010"/>
    <d v="2012-08-18T09:40:32"/>
    <s v="CampBound"/>
    <s v="Big Agnes Lone Spring 2 Tent"/>
    <s v="Big Agnes"/>
    <n v="199.95"/>
    <n v="10"/>
    <n v="1999.5"/>
    <s v="Lopez, Dennis"/>
    <s v="Arkansas"/>
    <x v="3"/>
  </r>
  <r>
    <n v="1011"/>
    <d v="2012-08-18T09:40:32"/>
    <s v="Redding Sports"/>
    <s v="Marmot Alpinist 2 Tent"/>
    <s v="Marmot"/>
    <n v="599"/>
    <n v="9"/>
    <n v="5391"/>
    <s v="Brown, Scott"/>
    <s v="Tennessee"/>
    <x v="3"/>
  </r>
  <r>
    <n v="1012"/>
    <d v="2012-08-18T09:40:32"/>
    <s v="Target"/>
    <s v="Marmot Limelight 3P Tent"/>
    <s v="Marmot"/>
    <n v="279"/>
    <n v="2"/>
    <n v="558"/>
    <s v="Lopez, Dennis"/>
    <s v="Minnesota"/>
    <x v="1"/>
  </r>
  <r>
    <n v="1013"/>
    <d v="2012-08-18T09:40:32"/>
    <s v="Target"/>
    <s v="Big Agnes Lone Spring 2 Footprint"/>
    <s v="Big Agnes"/>
    <n v="35"/>
    <n v="10"/>
    <n v="350"/>
    <s v="Lopez, Dennis"/>
    <s v="Idaho"/>
    <x v="2"/>
  </r>
  <r>
    <n v="1014"/>
    <d v="2012-08-18T09:40:32"/>
    <s v="CampBound"/>
    <s v="The North Face Bastion 4 Footprint"/>
    <s v="The North Face"/>
    <n v="50"/>
    <n v="4"/>
    <n v="200"/>
    <s v="Gomez, Melissa"/>
    <s v="Tennessee"/>
    <x v="3"/>
  </r>
  <r>
    <n v="1015"/>
    <d v="2012-08-18T09:40:32"/>
    <s v="Hayneedle"/>
    <s v="Big Agnes Seedhouse SL1 Tent"/>
    <s v="Big Agnes"/>
    <n v="269.95"/>
    <n v="7"/>
    <n v="1889.6499999999999"/>
    <s v="Goff, Michael"/>
    <s v="West Virginia"/>
    <x v="3"/>
  </r>
  <r>
    <n v="1016"/>
    <d v="2012-08-18T09:40:32"/>
    <s v="Backcountry Gear"/>
    <s v="The North Face Mica FL 1 Tent"/>
    <s v="The North Face"/>
    <n v="329"/>
    <n v="3"/>
    <n v="987"/>
    <s v="Goff, Michael"/>
    <s v="Arkansas"/>
    <x v="3"/>
  </r>
  <r>
    <n v="1017"/>
    <d v="2012-08-18T09:40:32"/>
    <s v="Target"/>
    <s v="Exped Mira III Footprint"/>
    <s v="Exped"/>
    <n v="69"/>
    <n v="1"/>
    <n v="69"/>
    <s v="Goldthwaite, Messaye"/>
    <s v="Iowa"/>
    <x v="1"/>
  </r>
  <r>
    <n v="1018"/>
    <d v="2012-08-18T09:40:32"/>
    <s v="Austin Kayak"/>
    <s v="Hennessy Hammock Expedition Asym Zip Hammock"/>
    <s v="Hennessy"/>
    <n v="169.95"/>
    <n v="4"/>
    <n v="679.8"/>
    <s v="Brown, Scott"/>
    <s v="Idaho"/>
    <x v="2"/>
  </r>
  <r>
    <n v="1019"/>
    <d v="2012-08-18T09:40:32"/>
    <s v="The Gear Co-op"/>
    <s v="Big Agnes Seedhouse SL2 Tent"/>
    <s v="Big Agnes"/>
    <n v="339.95"/>
    <n v="9"/>
    <n v="3059.5499999999997"/>
    <s v="Berger, Sunanna"/>
    <s v="Nebraska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s v="Texas"/>
    <x v="3"/>
  </r>
  <r>
    <n v="1021"/>
    <d v="2012-08-19T09:40:32"/>
    <s v="OutdoorPlay"/>
    <s v="Big Agnes Big House 4 Footprint"/>
    <s v="Big Agnes"/>
    <n v="50"/>
    <n v="8"/>
    <n v="400"/>
    <s v="Foster, Nathan"/>
    <s v="North Carolina"/>
    <x v="3"/>
  </r>
  <r>
    <n v="1022"/>
    <d v="2012-08-19T09:40:32"/>
    <s v="Gander Mountain"/>
    <s v="Marmot Thor 3P Footprint"/>
    <s v="Marmot"/>
    <n v="70"/>
    <n v="5"/>
    <n v="350"/>
    <s v="Foster, Nathan"/>
    <s v="Nebraska"/>
    <x v="1"/>
  </r>
  <r>
    <n v="1023"/>
    <d v="2012-08-19T09:40:32"/>
    <s v="OutdoorPlay"/>
    <s v="Big Agnes Big House 4 Footprint"/>
    <s v="Big Agnes"/>
    <n v="50"/>
    <n v="5"/>
    <n v="250"/>
    <s v="Goff, Michael"/>
    <s v="Washington"/>
    <x v="2"/>
  </r>
  <r>
    <n v="1024"/>
    <d v="2012-08-19T09:40:32"/>
    <s v="Overtons"/>
    <s v="Hennessy Hammock Explorer Deluxe Asym Zip"/>
    <s v="Hennessy"/>
    <n v="229.95"/>
    <n v="5"/>
    <n v="1149.75"/>
    <s v="Goldthwaite, Messaye"/>
    <s v="Tennessee"/>
    <x v="3"/>
  </r>
  <r>
    <n v="1025"/>
    <d v="2012-08-19T09:40:32"/>
    <s v="The Gear Co-op"/>
    <s v="Big Agnes Flying Diamond 4 Tent"/>
    <s v="Big Agnes"/>
    <n v="439.95"/>
    <n v="9"/>
    <n v="3959.5499999999997"/>
    <s v="Goff, Michael"/>
    <s v="Kansas"/>
    <x v="1"/>
  </r>
  <r>
    <n v="1026"/>
    <d v="2012-08-19T09:40:32"/>
    <s v="CampBound"/>
    <s v="MSR Fury 2 Tent"/>
    <s v="MSR"/>
    <n v="579.95000000000005"/>
    <n v="5"/>
    <n v="2899.75"/>
    <s v="Brown, Scott"/>
    <s v="Missouri"/>
    <x v="1"/>
  </r>
  <r>
    <n v="1027"/>
    <d v="2012-08-19T09:40:32"/>
    <s v="Moosejaw"/>
    <s v="NEMO Obi 2P Tent"/>
    <s v="NEMO"/>
    <n v="399.95"/>
    <n v="2"/>
    <n v="799.9"/>
    <s v="Bailey, Jennifer"/>
    <s v="West Virginia"/>
    <x v="3"/>
  </r>
  <r>
    <n v="1028"/>
    <d v="2012-08-19T09:40:32"/>
    <s v="Paragon"/>
    <s v="The North Face Mica FL 1 Tent"/>
    <s v="The North Face"/>
    <n v="329"/>
    <n v="6"/>
    <n v="1974"/>
    <s v="Brown, Scott"/>
    <s v="New Mexico"/>
    <x v="2"/>
  </r>
  <r>
    <n v="1029"/>
    <d v="2012-08-19T09:40:32"/>
    <s v="Overtons"/>
    <s v="Outdoor Research Aurora Bivy"/>
    <s v="Outdoor Research"/>
    <n v="199"/>
    <n v="9"/>
    <n v="1791"/>
    <s v="Goldthwaite, Messaye"/>
    <s v="Kentucky"/>
    <x v="3"/>
  </r>
  <r>
    <n v="1030"/>
    <d v="2012-08-19T09:40:32"/>
    <s v="Backcountry Edge"/>
    <s v="Big Agnes Scout UL2 Footprint"/>
    <s v="Big Agnes"/>
    <n v="60"/>
    <n v="8"/>
    <n v="480"/>
    <s v="Brown, Scott"/>
    <s v="Alaska"/>
    <x v="1"/>
  </r>
  <r>
    <n v="1031"/>
    <d v="2012-08-20T09:40:32"/>
    <s v="REI"/>
    <s v="MSR Hubba Hubba 2P Tent"/>
    <s v="MSR"/>
    <n v="329.95"/>
    <n v="6"/>
    <n v="1979.6999999999998"/>
    <s v="Bailey, Jennifer"/>
    <s v="Alaska"/>
    <x v="1"/>
  </r>
  <r>
    <n v="1032"/>
    <d v="2012-08-20T09:40:32"/>
    <s v="Outside Outfitters"/>
    <s v="Mountain Hardwear Trango 4 Tent"/>
    <s v="Mountain Hardwear"/>
    <n v="800"/>
    <n v="6"/>
    <n v="4800"/>
    <s v="Gomez, Melissa"/>
    <s v="Utah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s v="Mississippi"/>
    <x v="3"/>
  </r>
  <r>
    <n v="1034"/>
    <d v="2012-08-20T09:40:32"/>
    <s v="CampBound"/>
    <s v="Kelty Gunnison 4.2 Footprint"/>
    <s v="Kelty"/>
    <n v="59.95"/>
    <n v="9"/>
    <n v="539.55000000000007"/>
    <s v="Lopez, Dennis"/>
    <s v="Oregon"/>
    <x v="2"/>
  </r>
  <r>
    <n v="1035"/>
    <d v="2012-08-20T09:40:32"/>
    <s v="Hayneedle"/>
    <s v="Exped Gemini III Tent"/>
    <s v="Exped"/>
    <n v="499"/>
    <n v="5"/>
    <n v="2495"/>
    <s v="Foster, Nathan"/>
    <s v="Iowa"/>
    <x v="1"/>
  </r>
  <r>
    <n v="1036"/>
    <d v="2012-08-20T09:40:32"/>
    <s v="Travel Country"/>
    <s v="Kelty Frontier 6 Tent"/>
    <s v="Kelty"/>
    <n v="1199.95"/>
    <n v="5"/>
    <n v="5999.75"/>
    <s v="Brown, Scott"/>
    <s v="Alabama"/>
    <x v="3"/>
  </r>
  <r>
    <n v="1037"/>
    <d v="2012-08-20T09:40:32"/>
    <s v="CampBound"/>
    <s v="Mountain Hardwear Trango 4 Tent"/>
    <s v="Mountain Hardwear"/>
    <n v="800"/>
    <n v="2"/>
    <n v="1600"/>
    <s v="Goldthwaite, Messaye"/>
    <s v="Oregon"/>
    <x v="2"/>
  </r>
  <r>
    <n v="1038"/>
    <d v="2012-08-20T09:40:32"/>
    <s v="Austin Kayak"/>
    <s v="Mountain Hardwear EV 2 Tent Footprint"/>
    <s v="Mountain Hardwear"/>
    <n v="55"/>
    <n v="3"/>
    <n v="165"/>
    <s v="Berger, Sunanna"/>
    <s v="Idaho"/>
    <x v="2"/>
  </r>
  <r>
    <n v="1039"/>
    <d v="2012-08-20T09:40:32"/>
    <s v="Moosejaw"/>
    <s v="Big Agnes Lone Spring 3 Footprint"/>
    <s v="Big Agnes"/>
    <n v="40"/>
    <n v="4"/>
    <n v="160"/>
    <s v="Foster, Nathan"/>
    <s v="South Carolina"/>
    <x v="3"/>
  </r>
  <r>
    <n v="1040"/>
    <d v="2012-08-21T09:40:32"/>
    <s v="Target"/>
    <s v="MSR Fury 2 Tent"/>
    <s v="MSR"/>
    <n v="579.95000000000005"/>
    <n v="1"/>
    <n v="579.95000000000005"/>
    <s v="Goff, Michael"/>
    <s v="New Jersey"/>
    <x v="0"/>
  </r>
  <r>
    <n v="1041"/>
    <d v="2012-08-21T09:40:32"/>
    <s v="Paragon"/>
    <s v="Big Agnes Lone Spring 1 Footprint"/>
    <s v="Big Agnes"/>
    <n v="30"/>
    <n v="1"/>
    <n v="30"/>
    <s v="Gomez, Melissa"/>
    <s v="Minnesota"/>
    <x v="1"/>
  </r>
  <r>
    <n v="1042"/>
    <d v="2012-08-21T09:40:32"/>
    <s v="Meijer"/>
    <s v="Marmot Thor 3P Footprint"/>
    <s v="Marmot"/>
    <n v="70"/>
    <n v="3"/>
    <n v="210"/>
    <s v="Brown, Ruth"/>
    <s v="Maine"/>
    <x v="0"/>
  </r>
  <r>
    <n v="1043"/>
    <d v="2012-08-22T09:40:32"/>
    <s v="Outside Outfitters"/>
    <s v="Big Agnes Lone Spring 1 Footprint"/>
    <s v="Big Agnes"/>
    <n v="30"/>
    <n v="10"/>
    <n v="300"/>
    <s v="Berger, Sunanna"/>
    <s v="New Hampshire"/>
    <x v="0"/>
  </r>
  <r>
    <n v="1044"/>
    <d v="2012-08-22T09:40:32"/>
    <s v="OutdoorPlay"/>
    <s v="Big Agnes Fly Creek 2 UL Footprint"/>
    <s v="Big Agnes"/>
    <n v="60"/>
    <n v="3"/>
    <n v="180"/>
    <s v="Lopez, Dennis"/>
    <s v="Missouri"/>
    <x v="1"/>
  </r>
  <r>
    <n v="1045"/>
    <d v="2012-08-22T09:40:32"/>
    <s v="OutdoorPlay"/>
    <s v="NEMO Espri LE 2P Tent"/>
    <s v="NEMO"/>
    <n v="289.95"/>
    <n v="2"/>
    <n v="579.9"/>
    <s v="Goldthwaite, Messaye"/>
    <s v="Arizona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s v="South Carolina"/>
    <x v="3"/>
  </r>
  <r>
    <n v="1047"/>
    <d v="2012-08-22T09:40:32"/>
    <s v="The Gear Co-op"/>
    <s v="MSR Universal Gear Loft"/>
    <s v="MSR"/>
    <n v="27.95"/>
    <n v="5"/>
    <n v="139.75"/>
    <s v="Gomez, Melissa"/>
    <s v="Vermont"/>
    <x v="0"/>
  </r>
  <r>
    <n v="1048"/>
    <d v="2012-08-22T09:40:32"/>
    <s v="Overtons"/>
    <s v="Kelty Acadia 4 Footprint"/>
    <s v="Kelty"/>
    <n v="39.950000000000003"/>
    <n v="10"/>
    <n v="399.5"/>
    <s v="Bailey, Jennifer"/>
    <s v="Delaware"/>
    <x v="0"/>
  </r>
  <r>
    <n v="1049"/>
    <d v="2012-08-22T09:40:32"/>
    <s v="OutdoorPlay"/>
    <s v="Marmot Eclipse 2P Tent"/>
    <s v="Marmot"/>
    <n v="369"/>
    <n v="10"/>
    <n v="3690"/>
    <s v="Goldthwaite, Messaye"/>
    <s v="Connecticut"/>
    <x v="0"/>
  </r>
  <r>
    <n v="1050"/>
    <d v="2012-08-23T09:40:32"/>
    <s v="CampBound"/>
    <s v="Eureka Copper Canyon 4 Tent"/>
    <s v="Eureka"/>
    <n v="199"/>
    <n v="8"/>
    <n v="1592"/>
    <s v="Foster, Nathan"/>
    <s v="New Mexico"/>
    <x v="2"/>
  </r>
  <r>
    <n v="1051"/>
    <d v="2012-08-23T09:40:32"/>
    <s v="REI"/>
    <s v="The North Face Tadpole 23 Tent"/>
    <s v="The North Face"/>
    <n v="219"/>
    <n v="6"/>
    <n v="1314"/>
    <s v="Berger, Sunanna"/>
    <s v="Utah"/>
    <x v="2"/>
  </r>
  <r>
    <n v="1052"/>
    <d v="2012-08-23T09:40:32"/>
    <s v="Travel Country"/>
    <s v="Big Agnes Seedhouse SL2 Footprint"/>
    <s v="Big Agnes"/>
    <n v="55"/>
    <n v="9"/>
    <n v="495"/>
    <s v="Beyene, Sharon"/>
    <s v="Minnesota"/>
    <x v="1"/>
  </r>
  <r>
    <n v="1053"/>
    <d v="2012-08-23T09:40:32"/>
    <s v="Walmart"/>
    <s v="The North Face Kings Canyon 3 Footprint"/>
    <s v="The North Face"/>
    <n v="50"/>
    <n v="2"/>
    <n v="100"/>
    <s v="Brown, Scott"/>
    <s v="Massachusetts"/>
    <x v="0"/>
  </r>
  <r>
    <n v="1054"/>
    <d v="2012-08-23T09:40:32"/>
    <s v="REI"/>
    <s v="Marmot Alpinist 2 Tent"/>
    <s v="Marmot"/>
    <n v="599"/>
    <n v="4"/>
    <n v="2396"/>
    <s v="Berger, Sunanna"/>
    <s v="West Virginia"/>
    <x v="3"/>
  </r>
  <r>
    <n v="1055"/>
    <d v="2012-08-23T09:40:32"/>
    <s v="Walmart"/>
    <s v="Big Agnes Seedhouse SL3 Tent"/>
    <s v="Big Agnes"/>
    <n v="399.95"/>
    <n v="4"/>
    <n v="1599.8"/>
    <s v="Lopez, Dennis"/>
    <s v="Maine"/>
    <x v="0"/>
  </r>
  <r>
    <n v="1056"/>
    <d v="2012-08-23T09:40:32"/>
    <s v="Walmart"/>
    <s v="Kelty Gunnison 2.2 Tent"/>
    <s v="Kelty"/>
    <n v="199.95"/>
    <n v="6"/>
    <n v="1199.6999999999998"/>
    <s v="Beyene, Sharon"/>
    <s v="Washington"/>
    <x v="2"/>
  </r>
  <r>
    <n v="1057"/>
    <d v="2012-08-23T09:40:32"/>
    <s v="CampBound"/>
    <s v="Kelty Acadia 6 Tent"/>
    <s v="Kelty"/>
    <n v="249.95"/>
    <n v="5"/>
    <n v="1249.75"/>
    <s v="Brown, Ruth"/>
    <s v="Wisconsin"/>
    <x v="1"/>
  </r>
  <r>
    <n v="1058"/>
    <d v="2012-08-23T09:40:32"/>
    <s v="Walmart"/>
    <s v="NEMO Obi 3P Footprint"/>
    <s v="NEMO"/>
    <n v="54.95"/>
    <n v="10"/>
    <n v="549.5"/>
    <s v="Goff, Michael"/>
    <s v="Washington"/>
    <x v="2"/>
  </r>
  <r>
    <n v="1059"/>
    <d v="2012-08-23T09:40:32"/>
    <s v="REI"/>
    <s v="MSR Cyclone Tent Stakes - 4 Pack"/>
    <s v="MSR"/>
    <n v="24.95"/>
    <n v="9"/>
    <n v="224.54999999999998"/>
    <s v="Beyene, Sharon"/>
    <s v="Tennessee"/>
    <x v="3"/>
  </r>
  <r>
    <n v="1060"/>
    <d v="2012-08-23T09:40:32"/>
    <s v="Hayneedle"/>
    <s v="Mountain Hardwear SuperMega UL 1 Footprint"/>
    <s v="Mountain Hardwear"/>
    <n v="45"/>
    <n v="7"/>
    <n v="315"/>
    <s v="Lopez, Dennis"/>
    <s v="Utah"/>
    <x v="2"/>
  </r>
  <r>
    <n v="1061"/>
    <d v="2012-08-23T09:40:32"/>
    <s v="Outside Outfitters"/>
    <s v="Exped Gemini II Tent"/>
    <s v="Exped"/>
    <n v="449"/>
    <n v="9"/>
    <n v="4041"/>
    <s v="Goff, Michael"/>
    <s v="Arkansas"/>
    <x v="3"/>
  </r>
  <r>
    <n v="1062"/>
    <d v="2012-08-23T09:40:32"/>
    <s v="Backcountry Gear"/>
    <s v="Big Agnes Fly Creek UL3 Tent"/>
    <s v="Big Agnes"/>
    <n v="449.95"/>
    <n v="8"/>
    <n v="3599.6"/>
    <s v="Brown, Scott"/>
    <s v="Texas"/>
    <x v="3"/>
  </r>
  <r>
    <n v="1063"/>
    <d v="2012-08-23T09:40:32"/>
    <s v="Cabela's_x0009_"/>
    <s v="Exped Gemini III Tent"/>
    <s v="Exped"/>
    <n v="499"/>
    <n v="6"/>
    <n v="2994"/>
    <s v="Goldthwaite, Messaye"/>
    <s v="Texas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s v="Nebraska"/>
    <x v="1"/>
  </r>
  <r>
    <n v="1065"/>
    <d v="2012-08-24T09:40:32"/>
    <s v="Target"/>
    <s v="The North Face Triangle Gear Loft"/>
    <s v="The North Face"/>
    <n v="20"/>
    <n v="7"/>
    <n v="140"/>
    <s v="Berger, Sunanna"/>
    <s v="Pennsylvania"/>
    <x v="0"/>
  </r>
  <r>
    <n v="1066"/>
    <d v="2012-08-24T09:40:32"/>
    <s v="Redding Sports"/>
    <s v="The North Face Kings Canyon 2 Tent"/>
    <s v="The North Face"/>
    <n v="329"/>
    <n v="2"/>
    <n v="658"/>
    <s v="Gomez, Melissa"/>
    <s v="New York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s v="Oklahoma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s v="Indiana"/>
    <x v="1"/>
  </r>
  <r>
    <n v="1069"/>
    <d v="2012-08-24T09:40:32"/>
    <s v="Overtons"/>
    <s v="Mountain Hardwear Trango 2 Tent"/>
    <s v="Mountain Hardwear"/>
    <n v="590"/>
    <n v="3"/>
    <n v="1770"/>
    <s v="Foster, Nathan"/>
    <s v="Wisconsin"/>
    <x v="1"/>
  </r>
  <r>
    <n v="1070"/>
    <d v="2012-08-24T09:40:32"/>
    <s v="Overtons"/>
    <s v="Kelty Carport ESB Shelter"/>
    <s v="Kelty"/>
    <n v="249.95"/>
    <n v="1"/>
    <n v="249.95"/>
    <s v="Brown, Ruth"/>
    <s v="Kansas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s v="Minnesota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s v="Oklahoma"/>
    <x v="3"/>
  </r>
  <r>
    <n v="1073"/>
    <d v="2012-08-24T09:40:32"/>
    <s v="Backcountry Gear"/>
    <s v="Kelty Carport ESB Shelter"/>
    <s v="Kelty"/>
    <n v="249.95"/>
    <n v="3"/>
    <n v="749.84999999999991"/>
    <s v="Lopez, Dennis"/>
    <s v="Illinois"/>
    <x v="1"/>
  </r>
  <r>
    <n v="1074"/>
    <d v="2012-08-24T09:40:32"/>
    <s v="Gander Mountain"/>
    <s v="Big Agnes Jack Rabbit SL1 Footprint"/>
    <s v="Big Agnes"/>
    <n v="40"/>
    <n v="6"/>
    <n v="240"/>
    <s v="Goff, Michael"/>
    <s v="Kansas"/>
    <x v="1"/>
  </r>
  <r>
    <n v="1075"/>
    <d v="2012-08-24T09:40:32"/>
    <s v="Walmart"/>
    <s v="Marmot Limestone 6P Footprint"/>
    <s v="Marmot"/>
    <n v="60"/>
    <n v="7"/>
    <n v="420"/>
    <s v="Bailey, Jennifer"/>
    <s v="Illinois"/>
    <x v="1"/>
  </r>
  <r>
    <n v="1076"/>
    <d v="2012-08-24T09:40:32"/>
    <s v="Outside Outfitters"/>
    <s v="Eureka Floor Saver Square - Medium"/>
    <s v="Eureka"/>
    <n v="22"/>
    <n v="8"/>
    <n v="176"/>
    <s v="Brown, Ruth"/>
    <s v="South Carolina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s v="Nevada"/>
    <x v="2"/>
  </r>
  <r>
    <n v="1078"/>
    <d v="2012-08-25T09:40:32"/>
    <s v="Redding Sports"/>
    <s v="MSR Backcountry Barn Footprint"/>
    <s v="MSR"/>
    <n v="79.95"/>
    <n v="3"/>
    <n v="239.85000000000002"/>
    <s v="Beyene, Sharon"/>
    <s v="Virginia"/>
    <x v="3"/>
  </r>
  <r>
    <n v="1079"/>
    <d v="2012-08-25T09:40:32"/>
    <s v="Travel Country"/>
    <s v="Eureka Floor Saver Square - Medium"/>
    <s v="Eureka"/>
    <n v="22"/>
    <n v="1"/>
    <n v="22"/>
    <s v="Lopez, Dennis"/>
    <s v="North Carolina"/>
    <x v="3"/>
  </r>
  <r>
    <n v="1080"/>
    <d v="2012-08-25T09:40:32"/>
    <s v="Outside Outfitters"/>
    <s v="MSR Backcountry Barn Tent"/>
    <s v="MSR"/>
    <n v="849.95"/>
    <n v="10"/>
    <n v="8499.5"/>
    <s v="Gomez, Melissa"/>
    <s v="Minnesota"/>
    <x v="1"/>
  </r>
  <r>
    <n v="1081"/>
    <d v="2012-08-25T09:40:32"/>
    <s v="OutdoorPlay"/>
    <s v="Marmot Aura 2P Footprint"/>
    <s v="Marmot"/>
    <n v="55"/>
    <n v="8"/>
    <n v="440"/>
    <s v="Gomez, Melissa"/>
    <s v="Kansas"/>
    <x v="1"/>
  </r>
  <r>
    <n v="1082"/>
    <d v="2012-08-25T09:40:32"/>
    <s v="The Gear Co-op"/>
    <s v="Mountain Hardwear Skyledge 3 DP Tent"/>
    <s v="Mountain Hardwear"/>
    <n v="550"/>
    <n v="8"/>
    <n v="4400"/>
    <s v="Brown, Ruth"/>
    <s v="New York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s v="Oregon"/>
    <x v="2"/>
  </r>
  <r>
    <n v="1084"/>
    <d v="2012-08-26T09:40:32"/>
    <s v="REI"/>
    <s v="Kelty Tailgater IPA Shelter"/>
    <s v="Kelty"/>
    <n v="149.94999999999999"/>
    <n v="6"/>
    <n v="899.69999999999993"/>
    <s v="Goldthwaite, Messaye"/>
    <s v="South Dakota"/>
    <x v="1"/>
  </r>
  <r>
    <n v="1085"/>
    <d v="2012-08-26T09:40:32"/>
    <s v="Overtons"/>
    <s v="Marmot Pulsar 2 Tent"/>
    <s v="Marmot"/>
    <n v="349"/>
    <n v="5"/>
    <n v="1745"/>
    <s v="Goldthwaite, Messaye"/>
    <s v="North Carolina"/>
    <x v="3"/>
  </r>
  <r>
    <n v="1086"/>
    <d v="2012-08-26T09:40:32"/>
    <s v="Backcountry Gear"/>
    <s v="Big Agnes Lone Spring 3 Tent"/>
    <s v="Big Agnes"/>
    <n v="249.95"/>
    <n v="10"/>
    <n v="2499.5"/>
    <s v="Foster, Nathan"/>
    <s v="Utah"/>
    <x v="2"/>
  </r>
  <r>
    <n v="1087"/>
    <d v="2012-08-26T09:40:32"/>
    <s v="Redding Sports"/>
    <s v="Big Agnes Scout UL2 Tent"/>
    <s v="Big Agnes"/>
    <n v="279.95"/>
    <n v="10"/>
    <n v="2799.5"/>
    <s v="Goff, Michael"/>
    <s v="New York"/>
    <x v="0"/>
  </r>
  <r>
    <n v="1088"/>
    <d v="2012-08-26T09:40:32"/>
    <s v="Walmart"/>
    <s v="Mountain Hardwear SuperMega UL 2 Footprint"/>
    <s v="Mountain Hardwear"/>
    <n v="55"/>
    <n v="6"/>
    <n v="330"/>
    <s v="Goldthwaite, Messaye"/>
    <s v="Maryland"/>
    <x v="0"/>
  </r>
  <r>
    <n v="1089"/>
    <d v="2012-08-26T09:40:32"/>
    <s v="Cabela's_x0009_"/>
    <s v="Big Agnes Fly Creek UL4 Footprint"/>
    <s v="Big Agnes"/>
    <n v="80"/>
    <n v="9"/>
    <n v="720"/>
    <s v="Brown, Scott"/>
    <s v="Iowa"/>
    <x v="1"/>
  </r>
  <r>
    <n v="1090"/>
    <d v="2012-08-26T09:40:32"/>
    <s v="Austin Kayak"/>
    <s v="Marmot Aura 2P Tent"/>
    <s v="Marmot"/>
    <n v="359"/>
    <n v="2"/>
    <n v="718"/>
    <s v="Goff, Michael"/>
    <s v="South Carolina"/>
    <x v="3"/>
  </r>
  <r>
    <n v="1091"/>
    <d v="2012-08-27T09:40:32"/>
    <s v="Gander Mountain"/>
    <s v="Mountain Hardwear Drifter 3 DP Tent"/>
    <s v="Mountain Hardwear"/>
    <n v="285"/>
    <n v="6"/>
    <n v="1710"/>
    <s v="Brown, Scott"/>
    <s v="Pennsylvania"/>
    <x v="0"/>
  </r>
  <r>
    <n v="1092"/>
    <d v="2012-08-27T09:40:32"/>
    <s v="Travel Country"/>
    <s v="MSR Nook 2 Footprint"/>
    <s v="MSR"/>
    <n v="39.950000000000003"/>
    <n v="4"/>
    <n v="159.80000000000001"/>
    <s v="Brown, Scott"/>
    <s v="Pennsylvania"/>
    <x v="0"/>
  </r>
  <r>
    <n v="1093"/>
    <d v="2012-08-27T09:40:32"/>
    <s v="Walmart"/>
    <s v="Kelty Frontier 6 Tent"/>
    <s v="Kelty"/>
    <n v="1199.95"/>
    <n v="9"/>
    <n v="10799.550000000001"/>
    <s v="Bailey, Jennifer"/>
    <s v="Utah"/>
    <x v="2"/>
  </r>
  <r>
    <n v="1094"/>
    <d v="2012-08-27T09:40:32"/>
    <s v="Meijer"/>
    <s v="Eureka Copper Canyon 4 Tent"/>
    <s v="Eureka"/>
    <n v="199"/>
    <n v="2"/>
    <n v="398"/>
    <s v="Brown, Scott"/>
    <s v="Kansas"/>
    <x v="1"/>
  </r>
  <r>
    <n v="1095"/>
    <d v="2012-08-27T09:40:32"/>
    <s v="Walmart"/>
    <s v="Marmot Limelight 4P Tent"/>
    <s v="Marmot"/>
    <n v="359"/>
    <n v="1"/>
    <n v="359"/>
    <s v="Goldthwaite, Messaye"/>
    <s v="Nebraska"/>
    <x v="1"/>
  </r>
  <r>
    <n v="1096"/>
    <d v="2012-08-27T09:40:32"/>
    <s v="Meijer"/>
    <s v="MSR Ground Hog Stake"/>
    <s v="MSR"/>
    <n v="2.5"/>
    <n v="8"/>
    <n v="20"/>
    <s v="Gomez, Melissa"/>
    <s v="Indiana"/>
    <x v="1"/>
  </r>
  <r>
    <n v="1097"/>
    <d v="2012-08-27T09:40:32"/>
    <s v="Moosejaw"/>
    <s v="Big Agnes Fishhook UL2 Tent"/>
    <s v="Big Agnes"/>
    <n v="399.95"/>
    <n v="5"/>
    <n v="1999.75"/>
    <s v="Brown, Scott"/>
    <s v="Louisiana"/>
    <x v="3"/>
  </r>
  <r>
    <n v="1098"/>
    <d v="2012-08-27T09:40:32"/>
    <s v="CampBound"/>
    <s v="Marmot Traillight 2P Tent"/>
    <s v="Marmot"/>
    <n v="199"/>
    <n v="4"/>
    <n v="796"/>
    <s v="Beyene, Sharon"/>
    <s v="Texas"/>
    <x v="3"/>
  </r>
  <r>
    <n v="1099"/>
    <d v="2012-08-27T09:40:32"/>
    <s v="Hayneedle"/>
    <s v="Marmot Eclipse 2P Tent"/>
    <s v="Marmot"/>
    <n v="369"/>
    <n v="8"/>
    <n v="2952"/>
    <s v="Berger, Sunanna"/>
    <s v="West Virginia"/>
    <x v="3"/>
  </r>
  <r>
    <n v="1100"/>
    <d v="2012-08-27T09:40:32"/>
    <s v="Moosejaw"/>
    <s v="The North Face Mica FL 2 Footprint"/>
    <s v="The North Face"/>
    <n v="45"/>
    <n v="8"/>
    <n v="360"/>
    <s v="Lopez, Dennis"/>
    <s v="California"/>
    <x v="2"/>
  </r>
  <r>
    <n v="1101"/>
    <d v="2012-08-27T09:40:32"/>
    <s v="Gander Mountain"/>
    <s v="NEMO Espri LE 2P Footprint"/>
    <s v="NEMO"/>
    <n v="34.950000000000003"/>
    <n v="5"/>
    <n v="174.75"/>
    <s v="Brown, Scott"/>
    <s v="Oregon"/>
    <x v="2"/>
  </r>
  <r>
    <n v="1102"/>
    <d v="2012-08-27T09:40:32"/>
    <s v="Austin Kayak"/>
    <s v="Exped Gemini II Tent"/>
    <s v="Exped"/>
    <n v="449"/>
    <n v="3"/>
    <n v="1347"/>
    <s v="Bailey, Jennifer"/>
    <s v="South Dakota"/>
    <x v="1"/>
  </r>
  <r>
    <n v="1103"/>
    <d v="2012-08-27T09:40:32"/>
    <s v="Meijer"/>
    <s v="Big Agnes Copper Spur 3 Footprint"/>
    <s v="Big Agnes"/>
    <n v="70"/>
    <n v="7"/>
    <n v="490"/>
    <s v="Goff, Michael"/>
    <s v="Louisiana"/>
    <x v="3"/>
  </r>
  <r>
    <n v="1104"/>
    <d v="2012-08-27T09:40:32"/>
    <s v="Gander Mountain"/>
    <s v="Kelty Mach 6 Tent"/>
    <s v="Kelty"/>
    <n v="499.95"/>
    <n v="8"/>
    <n v="3999.6"/>
    <s v="Gomez, Melissa"/>
    <s v="Virginia"/>
    <x v="3"/>
  </r>
  <r>
    <n v="1105"/>
    <d v="2012-08-27T09:40:32"/>
    <s v="Walmart"/>
    <s v="Sierra Designs Flash 3 Footprint"/>
    <s v="Sierra Designs"/>
    <n v="59.95"/>
    <n v="1"/>
    <n v="59.95"/>
    <s v="Gomez, Melissa"/>
    <s v="Wisconsin"/>
    <x v="1"/>
  </r>
  <r>
    <n v="1106"/>
    <d v="2012-08-28T09:40:32"/>
    <s v="Austin Kayak"/>
    <s v="Mountain Hardwear EV 3 Footprint"/>
    <s v="Mountain Hardwear"/>
    <n v="70"/>
    <n v="2"/>
    <n v="140"/>
    <s v="Goff, Michael"/>
    <s v="Montana"/>
    <x v="2"/>
  </r>
  <r>
    <n v="1107"/>
    <d v="2012-08-28T09:40:32"/>
    <s v="REI"/>
    <s v="Marmot Eos 1 Footprint"/>
    <s v="Marmot"/>
    <n v="45"/>
    <n v="2"/>
    <n v="90"/>
    <s v="Brown, Scott"/>
    <s v="Massachusetts"/>
    <x v="0"/>
  </r>
  <r>
    <n v="1108"/>
    <d v="2012-08-28T09:40:32"/>
    <s v="Redding Sports"/>
    <s v="MSR Mutha Hubba Tent"/>
    <s v="MSR"/>
    <n v="449.95"/>
    <n v="6"/>
    <n v="2699.7"/>
    <s v="Goff, Michael"/>
    <s v="Rhode Island"/>
    <x v="0"/>
  </r>
  <r>
    <n v="1109"/>
    <d v="2012-08-28T09:40:32"/>
    <s v="Moosejaw"/>
    <s v="MSR Carbon Reflex 2 Footprint"/>
    <s v="MSR"/>
    <n v="39.950000000000003"/>
    <n v="3"/>
    <n v="119.85000000000001"/>
    <s v="Goff, Michael"/>
    <s v="Texas"/>
    <x v="3"/>
  </r>
  <r>
    <n v="1110"/>
    <d v="2012-08-28T09:40:32"/>
    <s v="The Gear Co-op"/>
    <s v="Exped Gemini II Footprint"/>
    <s v="Exped"/>
    <n v="59"/>
    <n v="6"/>
    <n v="354"/>
    <s v="Lopez, Dennis"/>
    <s v="Nevada"/>
    <x v="2"/>
  </r>
  <r>
    <n v="1111"/>
    <d v="2012-08-28T09:40:32"/>
    <s v="Target"/>
    <s v="Big Agnes Lone Spring 3 Footprint"/>
    <s v="Big Agnes"/>
    <n v="40"/>
    <n v="7"/>
    <n v="280"/>
    <s v="Berger, Sunanna"/>
    <s v="Utah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s v="Delaware"/>
    <x v="0"/>
  </r>
  <r>
    <n v="1113"/>
    <d v="2012-08-29T09:40:32"/>
    <s v="Moosejaw"/>
    <s v="Easton Mountain Products Rimrock 3 Tent"/>
    <s v="Easton Mountain Products"/>
    <n v="329"/>
    <n v="4"/>
    <n v="1316"/>
    <s v="Lopez, Dennis"/>
    <s v="Pennsylvania"/>
    <x v="0"/>
  </r>
  <r>
    <n v="1114"/>
    <d v="2012-08-29T09:40:32"/>
    <s v="Travel Country"/>
    <s v="Big Agnes Slater UL2+ Tent"/>
    <s v="Big Agnes"/>
    <n v="389.95"/>
    <n v="9"/>
    <n v="3509.5499999999997"/>
    <s v="Gomez, Melissa"/>
    <s v="California"/>
    <x v="2"/>
  </r>
  <r>
    <n v="1115"/>
    <d v="2012-08-29T09:40:32"/>
    <s v="Backcountry Edge"/>
    <s v="Kelty Frontier 4 Tent"/>
    <s v="Kelty"/>
    <n v="899.95"/>
    <n v="2"/>
    <n v="1799.9"/>
    <s v="Goff, Michael"/>
    <s v="Washington"/>
    <x v="2"/>
  </r>
  <r>
    <n v="1116"/>
    <d v="2012-08-29T09:40:32"/>
    <s v="Backcountry Gear"/>
    <s v="Kelty Mach 4 Tent"/>
    <s v="Kelty"/>
    <n v="399.95"/>
    <n v="4"/>
    <n v="1599.8"/>
    <s v="Foster, Nathan"/>
    <s v="Massachusetts"/>
    <x v="0"/>
  </r>
  <r>
    <n v="1117"/>
    <d v="2012-08-29T09:40:32"/>
    <s v="Backcountry Gear"/>
    <s v="Outdoor Research Alpine Bivy"/>
    <s v="Outdoor Research"/>
    <n v="239"/>
    <n v="4"/>
    <n v="956"/>
    <s v="Berger, Sunanna"/>
    <s v="North Carolina"/>
    <x v="3"/>
  </r>
  <r>
    <n v="1118"/>
    <d v="2012-08-29T09:40:32"/>
    <s v="Backcountry Edge"/>
    <s v="Kelty Cabana - Large"/>
    <s v="Kelty"/>
    <n v="99.95"/>
    <n v="6"/>
    <n v="599.70000000000005"/>
    <s v="Gomez, Melissa"/>
    <s v="Alabama"/>
    <x v="3"/>
  </r>
  <r>
    <n v="1119"/>
    <d v="2012-08-29T09:40:32"/>
    <s v="Target"/>
    <s v="Exped Mira III Tent"/>
    <s v="Exped"/>
    <n v="439"/>
    <n v="2"/>
    <n v="878"/>
    <s v="Foster, Nathan"/>
    <s v="North Carolina"/>
    <x v="3"/>
  </r>
  <r>
    <n v="1120"/>
    <d v="2012-08-29T09:40:32"/>
    <s v="Backcountry Gear"/>
    <s v="Kelty Frontier 4 Tent"/>
    <s v="Kelty"/>
    <n v="899.95"/>
    <n v="2"/>
    <n v="1799.9"/>
    <s v="Berger, Sunanna"/>
    <s v="Louisiana"/>
    <x v="3"/>
  </r>
  <r>
    <n v="1121"/>
    <d v="2012-08-30T09:40:32"/>
    <s v="Moosejaw"/>
    <s v="Marmot Aura 2P Footprint"/>
    <s v="Marmot"/>
    <n v="55"/>
    <n v="5"/>
    <n v="275"/>
    <s v="Gomez, Melissa"/>
    <s v="Utah"/>
    <x v="2"/>
  </r>
  <r>
    <n v="1122"/>
    <d v="2012-08-30T09:40:32"/>
    <s v="Gander Mountain"/>
    <s v="MSR Nook Gear Shed"/>
    <s v="MSR"/>
    <n v="169.95"/>
    <n v="7"/>
    <n v="1189.6499999999999"/>
    <s v="Goff, Michael"/>
    <s v="Georgia"/>
    <x v="3"/>
  </r>
  <r>
    <n v="1123"/>
    <d v="2012-08-30T09:40:32"/>
    <s v="Outside Outfitters"/>
    <s v="Big Agnes Flying Diamond 4 Footprint"/>
    <s v="Big Agnes"/>
    <n v="55"/>
    <n v="10"/>
    <n v="550"/>
    <s v="Foster, Nathan"/>
    <s v="Colorado"/>
    <x v="2"/>
  </r>
  <r>
    <n v="1124"/>
    <d v="2012-08-30T09:40:32"/>
    <s v="Moosejaw"/>
    <s v="Big Agnes Jack Rabbit SL2 Tent"/>
    <s v="Big Agnes"/>
    <n v="299.95"/>
    <n v="9"/>
    <n v="2699.5499999999997"/>
    <s v="Brown, Scott"/>
    <s v="Louisiana"/>
    <x v="3"/>
  </r>
  <r>
    <n v="1125"/>
    <d v="2012-08-30T09:40:32"/>
    <s v="Meijer"/>
    <s v="Kelty Gunnison 3.2 Tent"/>
    <s v="Kelty"/>
    <n v="249.95"/>
    <n v="3"/>
    <n v="749.84999999999991"/>
    <s v="Gomez, Melissa"/>
    <s v="New York"/>
    <x v="0"/>
  </r>
  <r>
    <n v="1126"/>
    <d v="2012-08-30T09:40:32"/>
    <s v="Backcountry Gear"/>
    <s v="Kelty Frontier 6 Tent"/>
    <s v="Kelty"/>
    <n v="1199.95"/>
    <n v="1"/>
    <n v="1199.95"/>
    <s v="Goldthwaite, Messaye"/>
    <s v="Kentucky"/>
    <x v="3"/>
  </r>
  <r>
    <n v="1127"/>
    <d v="2012-08-30T09:40:32"/>
    <s v="Outside Outfitters"/>
    <s v="Mountain Hardwear Skyledge 3 DP Tent"/>
    <s v="Mountain Hardwear"/>
    <n v="550"/>
    <n v="6"/>
    <n v="3300"/>
    <s v="Foster, Nathan"/>
    <s v="North Dakota"/>
    <x v="1"/>
  </r>
  <r>
    <n v="1128"/>
    <d v="2012-08-30T09:40:32"/>
    <s v="Redding Sports"/>
    <s v="Mountain Hardwear Skyledge 3 DP Tent"/>
    <s v="Mountain Hardwear"/>
    <n v="550"/>
    <n v="6"/>
    <n v="3300"/>
    <s v="Lopez, Dennis"/>
    <s v="Florida"/>
    <x v="3"/>
  </r>
  <r>
    <n v="1129"/>
    <d v="2012-08-30T09:40:32"/>
    <s v="CampBound"/>
    <s v="Eureka Copper Canyon 6 Tent"/>
    <s v="Eureka"/>
    <n v="249"/>
    <n v="7"/>
    <n v="1743"/>
    <s v="Bailey, Jennifer"/>
    <s v="Minnesota"/>
    <x v="1"/>
  </r>
  <r>
    <n v="1130"/>
    <d v="2012-08-30T09:40:32"/>
    <s v="Backcountry Edge"/>
    <s v="Marmot Eos 1 Tent"/>
    <s v="Marmot"/>
    <n v="249"/>
    <n v="9"/>
    <n v="2241"/>
    <s v="Foster, Nathan"/>
    <s v="Idaho"/>
    <x v="2"/>
  </r>
  <r>
    <n v="1131"/>
    <d v="2012-08-31T09:40:32"/>
    <s v="Moosejaw"/>
    <s v="MSR E-Wing Shelter"/>
    <s v="MSR"/>
    <n v="169.95"/>
    <n v="1"/>
    <n v="169.95"/>
    <s v="Foster, Nathan"/>
    <s v="Pennsylvania"/>
    <x v="0"/>
  </r>
  <r>
    <n v="1132"/>
    <d v="2012-08-31T09:40:32"/>
    <s v="CampBound"/>
    <s v="NEMO Losi 2P Tent"/>
    <s v="NEMO"/>
    <n v="319.95"/>
    <n v="5"/>
    <n v="1599.75"/>
    <s v="Lopez, Dennis"/>
    <s v="Colorado"/>
    <x v="2"/>
  </r>
  <r>
    <n v="1133"/>
    <d v="2012-08-31T09:40:32"/>
    <s v="REI"/>
    <s v="NEMO Losi 3 Footprint"/>
    <s v="NEMO"/>
    <n v="39.950000000000003"/>
    <n v="7"/>
    <n v="279.65000000000003"/>
    <s v="Beyene, Sharon"/>
    <s v="Nebraska"/>
    <x v="1"/>
  </r>
  <r>
    <n v="1134"/>
    <d v="2012-08-31T09:40:32"/>
    <s v="Overtons"/>
    <s v="Big Agnes Tensleep Station 6 Footprint"/>
    <s v="Big Agnes"/>
    <n v="55"/>
    <n v="2"/>
    <n v="110"/>
    <s v="Goff, Michael"/>
    <s v="Tennessee"/>
    <x v="3"/>
  </r>
  <r>
    <n v="1135"/>
    <d v="2012-08-31T09:40:32"/>
    <s v="Gander Mountain"/>
    <s v="Big Agnes Jack Rabbit SL4 Tent"/>
    <s v="Big Agnes"/>
    <n v="499.95"/>
    <n v="2"/>
    <n v="999.9"/>
    <s v="Bailey, Jennifer"/>
    <s v="Arizona"/>
    <x v="2"/>
  </r>
  <r>
    <n v="1136"/>
    <d v="2012-08-31T09:40:32"/>
    <s v="Hayneedle"/>
    <s v="Marmot Limestone 6P Tent"/>
    <s v="Marmot"/>
    <n v="449"/>
    <n v="5"/>
    <n v="2245"/>
    <s v="Lopez, Dennis"/>
    <s v="Wyoming"/>
    <x v="2"/>
  </r>
  <r>
    <n v="1137"/>
    <d v="2012-08-31T09:40:32"/>
    <s v="Redding Sports"/>
    <s v="MSR Backcountry Barn Tent"/>
    <s v="MSR"/>
    <n v="849.95"/>
    <n v="4"/>
    <n v="3399.8"/>
    <s v="Foster, Nathan"/>
    <s v="Mississippi"/>
    <x v="3"/>
  </r>
  <r>
    <n v="1138"/>
    <d v="2012-08-31T09:40:32"/>
    <s v="Moosejaw"/>
    <s v="Big Agnes Fly Creek UL4 Tent"/>
    <s v="Big Agnes"/>
    <n v="499.95"/>
    <n v="5"/>
    <n v="2499.75"/>
    <s v="Goldthwaite, Messaye"/>
    <s v="Arkansas"/>
    <x v="3"/>
  </r>
  <r>
    <n v="1139"/>
    <d v="2012-08-31T09:40:32"/>
    <s v="Cabela's_x0009_"/>
    <s v="Marmot Astral 2P Footprint"/>
    <s v="Marmot"/>
    <n v="60"/>
    <n v="7"/>
    <n v="420"/>
    <s v="Brown, Ruth"/>
    <s v="Illinois"/>
    <x v="1"/>
  </r>
  <r>
    <n v="1140"/>
    <d v="2012-08-31T09:40:32"/>
    <s v="Redding Sports"/>
    <s v="Kelty Acadia 6 Footprint"/>
    <s v="Kelty"/>
    <n v="49.95"/>
    <n v="5"/>
    <n v="249.75"/>
    <s v="Bailey, Jennifer"/>
    <s v="North Dakota"/>
    <x v="1"/>
  </r>
  <r>
    <n v="1141"/>
    <d v="2012-08-31T09:40:32"/>
    <s v="Austin Kayak"/>
    <s v="Kelty Frontier 6 Tent"/>
    <s v="Kelty"/>
    <n v="1199.95"/>
    <n v="5"/>
    <n v="5999.75"/>
    <s v="Berger, Sunanna"/>
    <s v="West Virginia"/>
    <x v="3"/>
  </r>
  <r>
    <n v="1142"/>
    <d v="2012-09-01T09:40:32"/>
    <s v="OutdoorPlay"/>
    <s v="Big Agnes Fly Creek UL1 Footprint"/>
    <s v="Big Agnes"/>
    <n v="50"/>
    <n v="3"/>
    <n v="150"/>
    <s v="Beyene, Sharon"/>
    <s v="Hawaii"/>
    <x v="2"/>
  </r>
  <r>
    <n v="1143"/>
    <d v="2012-09-01T09:40:32"/>
    <s v="The Gear Co-op"/>
    <s v="Big Agnes Lone Spring 1 Footprint"/>
    <s v="Big Agnes"/>
    <n v="30"/>
    <n v="4"/>
    <n v="120"/>
    <s v="Goff, Michael"/>
    <s v="Utah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s v="Idaho"/>
    <x v="2"/>
  </r>
  <r>
    <n v="1145"/>
    <d v="2012-09-01T09:40:32"/>
    <s v="Overtons"/>
    <s v="Exped Mira III Footprint"/>
    <s v="Exped"/>
    <n v="69"/>
    <n v="7"/>
    <n v="483"/>
    <s v="Lopez, Dennis"/>
    <s v="Colorado"/>
    <x v="2"/>
  </r>
  <r>
    <n v="1146"/>
    <d v="2012-09-02T09:40:32"/>
    <s v="Gander Mountain"/>
    <s v="Big Agnes Jack Rabbit SL3 Tent"/>
    <s v="Big Agnes"/>
    <n v="369.95"/>
    <n v="10"/>
    <n v="3699.5"/>
    <s v="Berger, Sunanna"/>
    <s v="Nebraska"/>
    <x v="1"/>
  </r>
  <r>
    <n v="1147"/>
    <d v="2012-09-02T09:40:32"/>
    <s v="Walmart"/>
    <s v="MSR Universal Gear Loft"/>
    <s v="MSR"/>
    <n v="27.95"/>
    <n v="5"/>
    <n v="139.75"/>
    <s v="Brown, Scott"/>
    <s v="New Mexico"/>
    <x v="2"/>
  </r>
  <r>
    <n v="1148"/>
    <d v="2012-09-02T09:40:32"/>
    <s v="Overtons"/>
    <s v="Big Agnes Jack Rabbit SL1 Footprint"/>
    <s v="Big Agnes"/>
    <n v="40"/>
    <n v="3"/>
    <n v="120"/>
    <s v="Brown, Ruth"/>
    <s v="New Mexico"/>
    <x v="2"/>
  </r>
  <r>
    <n v="1149"/>
    <d v="2012-09-02T09:40:32"/>
    <s v="Walmart"/>
    <s v="Big Agnes Seedhouse SL1 Footprint"/>
    <s v="Big Agnes"/>
    <n v="45"/>
    <n v="1"/>
    <n v="45"/>
    <s v="Goldthwaite, Messaye"/>
    <s v="Colorado"/>
    <x v="2"/>
  </r>
  <r>
    <n v="1150"/>
    <d v="2012-09-03T09:40:32"/>
    <s v="Target"/>
    <s v="Big Agnes Big House 4 Vestibule"/>
    <s v="Big Agnes"/>
    <n v="99.95"/>
    <n v="9"/>
    <n v="899.55000000000007"/>
    <s v="Beyene, Sharon"/>
    <s v="Pennsylvania"/>
    <x v="0"/>
  </r>
  <r>
    <n v="1151"/>
    <d v="2012-09-03T09:40:32"/>
    <s v="Hayneedle"/>
    <s v="Sierra Designs Mojo 3 Footprint"/>
    <s v="Sierra Designs"/>
    <n v="59.95"/>
    <n v="8"/>
    <n v="479.6"/>
    <s v="Goff, Michael"/>
    <s v="North Dakota"/>
    <x v="1"/>
  </r>
  <r>
    <n v="1152"/>
    <d v="2012-09-03T09:40:32"/>
    <s v="Moosejaw"/>
    <s v="Mountain Hardwear Trango 4 Tent"/>
    <s v="Mountain Hardwear"/>
    <n v="800"/>
    <n v="3"/>
    <n v="2400"/>
    <s v="Bailey, Jennifer"/>
    <s v="South Dakota"/>
    <x v="1"/>
  </r>
  <r>
    <n v="1153"/>
    <d v="2012-09-03T09:40:32"/>
    <s v="Austin Kayak"/>
    <s v="Big Agnes Fly Creek 2 Platinum Tent"/>
    <s v="Big Agnes"/>
    <n v="499.95"/>
    <n v="3"/>
    <n v="1499.85"/>
    <s v="Gomez, Melissa"/>
    <s v="West Virginia"/>
    <x v="3"/>
  </r>
  <r>
    <n v="1154"/>
    <d v="2012-09-03T09:40:32"/>
    <s v="The Gear Co-op"/>
    <s v="NEMO Bugout Elite Shelter"/>
    <s v="NEMO"/>
    <n v="259.95"/>
    <n v="5"/>
    <n v="1299.75"/>
    <s v="Brown, Ruth"/>
    <s v="New Hampshire"/>
    <x v="0"/>
  </r>
  <r>
    <n v="1155"/>
    <d v="2012-09-03T09:40:32"/>
    <s v="Backcountry Gear"/>
    <s v="Big Agnes Big House 6 Footprint"/>
    <s v="Big Agnes"/>
    <n v="55"/>
    <n v="4"/>
    <n v="220"/>
    <s v="Brown, Ruth"/>
    <s v="Alabama"/>
    <x v="3"/>
  </r>
  <r>
    <n v="1156"/>
    <d v="2012-09-03T09:40:32"/>
    <s v="CampBound"/>
    <s v="Kelty Noah's Tarp - 9' x 9'"/>
    <s v="Kelty"/>
    <n v="59.95"/>
    <n v="3"/>
    <n v="179.85000000000002"/>
    <s v="Brown, Ruth"/>
    <s v="Missouri"/>
    <x v="1"/>
  </r>
  <r>
    <n v="1157"/>
    <d v="2012-09-03T09:40:32"/>
    <s v="Cabela's_x0009_"/>
    <s v="Mountain Hardwear Trango 2 Footprint"/>
    <s v="Mountain Hardwear"/>
    <n v="75"/>
    <n v="8"/>
    <n v="600"/>
    <s v="Brown, Ruth"/>
    <s v="Alabama"/>
    <x v="3"/>
  </r>
  <r>
    <n v="1158"/>
    <d v="2012-09-03T09:40:32"/>
    <s v="The Gear Co-op"/>
    <s v="Big Agnes Copper Spur UL1 Footprint"/>
    <s v="Big Agnes"/>
    <n v="50"/>
    <n v="4"/>
    <n v="200"/>
    <s v="Beyene, Sharon"/>
    <s v="New Mexico"/>
    <x v="2"/>
  </r>
  <r>
    <n v="1159"/>
    <d v="2012-09-04T09:40:32"/>
    <s v="Austin Kayak"/>
    <s v="MSR Cyclone Tent Stakes - 4 Pack"/>
    <s v="MSR"/>
    <n v="24.95"/>
    <n v="6"/>
    <n v="149.69999999999999"/>
    <s v="Brown, Ruth"/>
    <s v="Vermont"/>
    <x v="0"/>
  </r>
  <r>
    <n v="1160"/>
    <d v="2012-09-04T09:40:32"/>
    <s v="Hayneedle"/>
    <s v="Mountain Hardwear Trango 4 Footprint"/>
    <s v="Mountain Hardwear"/>
    <n v="95"/>
    <n v="5"/>
    <n v="475"/>
    <s v="Goldthwaite, Messaye"/>
    <s v="Illinois"/>
    <x v="1"/>
  </r>
  <r>
    <n v="1161"/>
    <d v="2012-09-04T09:40:32"/>
    <s v="CampBound"/>
    <s v="Kelty Carport ESB Shelter"/>
    <s v="Kelty"/>
    <n v="249.95"/>
    <n v="9"/>
    <n v="2249.5499999999997"/>
    <s v="Brown, Scott"/>
    <s v="Colorado"/>
    <x v="2"/>
  </r>
  <r>
    <n v="1162"/>
    <d v="2012-09-04T09:40:32"/>
    <s v="OutdoorPlay"/>
    <s v="Hennessy Hammock Scout Classic Hammock"/>
    <s v="Hennessy"/>
    <n v="99.95"/>
    <n v="5"/>
    <n v="499.75"/>
    <s v="Gomez, Melissa"/>
    <s v="Connecticut"/>
    <x v="0"/>
  </r>
  <r>
    <n v="1163"/>
    <d v="2012-09-04T09:40:32"/>
    <s v="REI"/>
    <s v="Kelty Gunnison 1.2 Footprint"/>
    <s v="Kelty"/>
    <n v="34.950000000000003"/>
    <n v="4"/>
    <n v="139.80000000000001"/>
    <s v="Goff, Michael"/>
    <s v="Georgia"/>
    <x v="3"/>
  </r>
  <r>
    <n v="1164"/>
    <d v="2012-09-04T09:40:32"/>
    <s v="Redding Sports"/>
    <s v="Kelty Gunnison 3.2 Footprint"/>
    <s v="Kelty"/>
    <n v="49.95"/>
    <n v="1"/>
    <n v="49.95"/>
    <s v="Goff, Michael"/>
    <s v="South Dakota"/>
    <x v="1"/>
  </r>
  <r>
    <n v="1165"/>
    <d v="2012-09-04T09:40:32"/>
    <s v="CampBound"/>
    <s v="Big Agnes Wyoming Trail 4 Footprint"/>
    <s v="Big Agnes"/>
    <n v="70"/>
    <n v="3"/>
    <n v="210"/>
    <s v="Lopez, Dennis"/>
    <s v="Rhode Island"/>
    <x v="0"/>
  </r>
  <r>
    <n v="1166"/>
    <d v="2012-09-04T09:40:32"/>
    <s v="Paragon"/>
    <s v="Kelty Cabana - Large"/>
    <s v="Kelty"/>
    <n v="99.95"/>
    <n v="8"/>
    <n v="799.6"/>
    <s v="Goff, Michael"/>
    <s v="Alabama"/>
    <x v="3"/>
  </r>
  <r>
    <n v="1167"/>
    <d v="2012-09-04T09:40:32"/>
    <s v="Hayneedle"/>
    <s v="Kelty Salida 2 Footprint"/>
    <s v="Kelty"/>
    <n v="34.950000000000003"/>
    <n v="8"/>
    <n v="279.60000000000002"/>
    <s v="Bailey, Jennifer"/>
    <s v="South Carolina"/>
    <x v="3"/>
  </r>
  <r>
    <n v="1168"/>
    <d v="2012-09-04T09:40:32"/>
    <s v="Outside Outfitters"/>
    <s v="Outdoor Research Advanced Bivy Sack"/>
    <s v="Outdoor Research"/>
    <n v="319"/>
    <n v="5"/>
    <n v="1595"/>
    <s v="Brown, Scott"/>
    <s v="Nebraska"/>
    <x v="1"/>
  </r>
  <r>
    <n v="1169"/>
    <d v="2012-09-05T09:40:32"/>
    <s v="Overtons"/>
    <s v="MSR Hubba Footprint"/>
    <s v="MSR"/>
    <n v="39.950000000000003"/>
    <n v="6"/>
    <n v="239.70000000000002"/>
    <s v="Goff, Michael"/>
    <s v="Ohio"/>
    <x v="0"/>
  </r>
  <r>
    <n v="1170"/>
    <d v="2012-09-05T09:40:32"/>
    <s v="Paragon"/>
    <s v="MSR Ground Hog Stake"/>
    <s v="MSR"/>
    <n v="2.5"/>
    <n v="9"/>
    <n v="22.5"/>
    <s v="Goff, Michael"/>
    <s v="Missouri"/>
    <x v="1"/>
  </r>
  <r>
    <n v="1171"/>
    <d v="2012-09-05T09:40:32"/>
    <s v="Meijer"/>
    <s v="The North Face Mountain Manor 6 Tent"/>
    <s v="The North Face"/>
    <n v="569"/>
    <n v="4"/>
    <n v="2276"/>
    <s v="Goldthwaite, Messaye"/>
    <s v="Louisiana"/>
    <x v="3"/>
  </r>
  <r>
    <n v="1172"/>
    <d v="2012-09-05T09:40:32"/>
    <s v="Hayneedle"/>
    <s v="Big Agnes Lone Spring 2 Tent"/>
    <s v="Big Agnes"/>
    <n v="199.95"/>
    <n v="3"/>
    <n v="599.84999999999991"/>
    <s v="Lopez, Dennis"/>
    <s v="Montana"/>
    <x v="2"/>
  </r>
  <r>
    <n v="1173"/>
    <d v="2012-09-05T09:40:32"/>
    <s v="Redding Sports"/>
    <s v="Big Agnes Jack Rabbit SL3 Footprint"/>
    <s v="Big Agnes"/>
    <n v="60"/>
    <n v="4"/>
    <n v="240"/>
    <s v="Brown, Ruth"/>
    <s v="Virginia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s v="California"/>
    <x v="2"/>
  </r>
  <r>
    <n v="1175"/>
    <d v="2012-09-06T09:40:32"/>
    <s v="Travel Country"/>
    <s v="Kelty Mach 6 Tent"/>
    <s v="Kelty"/>
    <n v="499.95"/>
    <n v="6"/>
    <n v="2999.7"/>
    <s v="Lopez, Dennis"/>
    <s v="Alaska"/>
    <x v="1"/>
  </r>
  <r>
    <n v="1176"/>
    <d v="2012-09-06T09:40:32"/>
    <s v="Hayneedle"/>
    <s v="Marmot Astral 3P Footprint"/>
    <s v="Marmot"/>
    <n v="65"/>
    <n v="6"/>
    <n v="390"/>
    <s v="Foster, Nathan"/>
    <s v="Connecticut"/>
    <x v="0"/>
  </r>
  <r>
    <n v="1177"/>
    <d v="2012-09-06T09:40:32"/>
    <s v="Redding Sports"/>
    <s v="Big Agnes Slater UL2+ Tent"/>
    <s v="Big Agnes"/>
    <n v="389.95"/>
    <n v="7"/>
    <n v="2729.65"/>
    <s v="Berger, Sunanna"/>
    <s v="Wisconsin"/>
    <x v="1"/>
  </r>
  <r>
    <n v="1178"/>
    <d v="2012-09-06T09:40:32"/>
    <s v="Outside Outfitters"/>
    <s v="Marmot Thor 3P Tent"/>
    <s v="Marmot"/>
    <n v="599"/>
    <n v="3"/>
    <n v="1797"/>
    <s v="Goldthwaite, Messaye"/>
    <s v="Pennsylvania"/>
    <x v="0"/>
  </r>
  <r>
    <n v="1179"/>
    <d v="2012-09-07T09:40:32"/>
    <s v="Gander Mountain"/>
    <s v="Marmot Limestone 6P Tent"/>
    <s v="Marmot"/>
    <n v="449"/>
    <n v="1"/>
    <n v="449"/>
    <s v="Goldthwaite, Messaye"/>
    <s v="Ohio"/>
    <x v="0"/>
  </r>
  <r>
    <n v="1180"/>
    <d v="2012-09-07T09:40:32"/>
    <s v="Outside Outfitters"/>
    <s v="NEMO Losi 2P Tent"/>
    <s v="NEMO"/>
    <n v="319.95"/>
    <n v="3"/>
    <n v="959.84999999999991"/>
    <s v="Gomez, Melissa"/>
    <s v="Washington"/>
    <x v="2"/>
  </r>
  <r>
    <n v="1181"/>
    <d v="2012-09-07T09:40:32"/>
    <s v="REI"/>
    <s v="Big Agnes Fly Creek UL4 Footprint"/>
    <s v="Big Agnes"/>
    <n v="80"/>
    <n v="4"/>
    <n v="320"/>
    <s v="Lopez, Dennis"/>
    <s v="Maine"/>
    <x v="0"/>
  </r>
  <r>
    <n v="1182"/>
    <d v="2012-09-07T09:40:32"/>
    <s v="Target"/>
    <s v="The North Face Tadpole 23 Footprint"/>
    <s v="The North Face"/>
    <n v="40"/>
    <n v="8"/>
    <n v="320"/>
    <s v="Bailey, Jennifer"/>
    <s v="Massachusetts"/>
    <x v="0"/>
  </r>
  <r>
    <n v="1183"/>
    <d v="2012-09-07T09:40:32"/>
    <s v="Paragon"/>
    <s v="Eureka Copper Canyon 6 Tent"/>
    <s v="Eureka"/>
    <n v="249"/>
    <n v="5"/>
    <n v="1245"/>
    <s v="Brown, Scott"/>
    <s v="Arkansas"/>
    <x v="3"/>
  </r>
  <r>
    <n v="1184"/>
    <d v="2012-09-07T09:40:32"/>
    <s v="Backcountry Gear"/>
    <s v="The North Face Tadpole 23 Footprint"/>
    <s v="The North Face"/>
    <n v="40"/>
    <n v="10"/>
    <n v="400"/>
    <s v="Berger, Sunanna"/>
    <s v="Vermont"/>
    <x v="0"/>
  </r>
  <r>
    <n v="1185"/>
    <d v="2012-09-07T09:40:32"/>
    <s v="Paragon"/>
    <s v="MSR Fury 2 Tent"/>
    <s v="MSR"/>
    <n v="579.95000000000005"/>
    <n v="4"/>
    <n v="2319.8000000000002"/>
    <s v="Brown, Ruth"/>
    <s v="Arkansas"/>
    <x v="3"/>
  </r>
  <r>
    <n v="1186"/>
    <d v="2012-09-07T09:40:32"/>
    <s v="Overtons"/>
    <s v="The North Face Tadpole 23 Tent"/>
    <s v="The North Face"/>
    <n v="219"/>
    <n v="3"/>
    <n v="657"/>
    <s v="Lopez, Dennis"/>
    <s v="Maine"/>
    <x v="0"/>
  </r>
  <r>
    <n v="1187"/>
    <d v="2012-09-07T09:40:32"/>
    <s v="Travel Country"/>
    <s v="Marmot Pulsar 2 Tent"/>
    <s v="Marmot"/>
    <n v="349"/>
    <n v="10"/>
    <n v="3490"/>
    <s v="Berger, Sunanna"/>
    <s v="Iowa"/>
    <x v="1"/>
  </r>
  <r>
    <n v="1188"/>
    <d v="2012-09-07T09:40:32"/>
    <s v="Backcountry Edge"/>
    <s v="Big Agnes Seedhouse SL 3 Footprint"/>
    <s v="Big Agnes"/>
    <n v="65"/>
    <n v="3"/>
    <n v="195"/>
    <s v="Goldthwaite, Messaye"/>
    <s v="Michigan"/>
    <x v="0"/>
  </r>
  <r>
    <n v="1189"/>
    <d v="2012-09-07T09:40:32"/>
    <s v="Gander Mountain"/>
    <s v="NEMO Losi 3P Tent"/>
    <s v="NEMO"/>
    <n v="349.95"/>
    <n v="7"/>
    <n v="2449.65"/>
    <s v="Brown, Ruth"/>
    <s v="Maryland"/>
    <x v="0"/>
  </r>
  <r>
    <n v="1190"/>
    <d v="2012-09-08T09:40:32"/>
    <s v="Meijer"/>
    <s v="Big Agnes Copper Spur UL3 Tent"/>
    <s v="Big Agnes"/>
    <n v="499.95"/>
    <n v="9"/>
    <n v="4499.55"/>
    <s v="Goff, Michael"/>
    <s v="Utah"/>
    <x v="2"/>
  </r>
  <r>
    <n v="1191"/>
    <d v="2012-09-08T09:40:32"/>
    <s v="Backcountry Gear"/>
    <s v="Marmot Thor 3P Footprint"/>
    <s v="Marmot"/>
    <n v="70"/>
    <n v="9"/>
    <n v="630"/>
    <s v="Gomez, Melissa"/>
    <s v="Texas"/>
    <x v="3"/>
  </r>
  <r>
    <n v="1192"/>
    <d v="2012-09-08T09:40:32"/>
    <s v="Backcountry Gear"/>
    <s v="Kelty Frontier 6 Tent"/>
    <s v="Kelty"/>
    <n v="1199.95"/>
    <n v="1"/>
    <n v="1199.95"/>
    <s v="Brown, Ruth"/>
    <s v="South Dakota"/>
    <x v="1"/>
  </r>
  <r>
    <n v="1193"/>
    <d v="2012-09-08T09:40:32"/>
    <s v="Moosejaw"/>
    <s v="Big Agnes Seedhouse SL2 Footprint"/>
    <s v="Big Agnes"/>
    <n v="55"/>
    <n v="7"/>
    <n v="385"/>
    <s v="Brown, Ruth"/>
    <s v="Wyoming"/>
    <x v="2"/>
  </r>
  <r>
    <n v="1194"/>
    <d v="2012-09-08T09:40:32"/>
    <s v="Overtons"/>
    <s v="Big Agnes Fly Creek UL1 Tent"/>
    <s v="Big Agnes"/>
    <n v="319.95"/>
    <n v="6"/>
    <n v="1919.6999999999998"/>
    <s v="Beyene, Sharon"/>
    <s v="Utah"/>
    <x v="2"/>
  </r>
  <r>
    <n v="1195"/>
    <d v="2012-09-08T09:40:32"/>
    <s v="Gander Mountain"/>
    <s v="NEMO Frontier 3P Tent"/>
    <s v="NEMO"/>
    <n v="429.95"/>
    <n v="8"/>
    <n v="3439.6"/>
    <s v="Foster, Nathan"/>
    <s v="Nebraska"/>
    <x v="1"/>
  </r>
  <r>
    <n v="1196"/>
    <d v="2012-09-09T09:40:32"/>
    <s v="Target"/>
    <s v="Big Agnes Lone Spring 3 Footprint"/>
    <s v="Big Agnes"/>
    <n v="40"/>
    <n v="1"/>
    <n v="40"/>
    <s v="Lopez, Dennis"/>
    <s v="Louisiana"/>
    <x v="3"/>
  </r>
  <r>
    <n v="1197"/>
    <d v="2012-09-09T09:40:32"/>
    <s v="Travel Country"/>
    <s v="NEMO Meta 2P Tent"/>
    <s v="NEMO"/>
    <n v="399.95"/>
    <n v="7"/>
    <n v="2799.65"/>
    <s v="Foster, Nathan"/>
    <s v="Montana"/>
    <x v="2"/>
  </r>
  <r>
    <n v="1198"/>
    <d v="2012-09-09T09:40:32"/>
    <s v="Redding Sports"/>
    <s v="NEMO Espri LE 2P Footprint"/>
    <s v="NEMO"/>
    <n v="34.950000000000003"/>
    <n v="9"/>
    <n v="314.55"/>
    <s v="Brown, Scott"/>
    <s v="New Hampshire"/>
    <x v="0"/>
  </r>
  <r>
    <n v="1199"/>
    <d v="2012-09-09T09:40:32"/>
    <s v="Redding Sports"/>
    <s v="Marmot Limestone 4P Tent"/>
    <s v="Marmot"/>
    <n v="339"/>
    <n v="8"/>
    <n v="2712"/>
    <s v="Lopez, Dennis"/>
    <s v="Utah"/>
    <x v="2"/>
  </r>
  <r>
    <n v="1200"/>
    <d v="2012-09-09T09:40:32"/>
    <s v="Moosejaw"/>
    <s v="Kelty Gunnison 1.2 Tent"/>
    <s v="Kelty"/>
    <n v="179.95"/>
    <n v="10"/>
    <n v="1799.5"/>
    <s v="Lopez, Dennis"/>
    <s v="Nebraska"/>
    <x v="1"/>
  </r>
  <r>
    <n v="1201"/>
    <d v="2012-09-09T09:40:32"/>
    <s v="Walmart"/>
    <s v="Marmot Limestone 4P Footprint"/>
    <s v="Marmot"/>
    <n v="50"/>
    <n v="9"/>
    <n v="450"/>
    <s v="Goldthwaite, Messaye"/>
    <s v="Delaware"/>
    <x v="0"/>
  </r>
  <r>
    <n v="1202"/>
    <d v="2012-09-09T09:40:32"/>
    <s v="Backcountry Gear"/>
    <s v="Kelty Gunnison 1.2 Footprint"/>
    <s v="Kelty"/>
    <n v="34.950000000000003"/>
    <n v="9"/>
    <n v="314.55"/>
    <s v="Brown, Scott"/>
    <s v="Montana"/>
    <x v="2"/>
  </r>
  <r>
    <n v="1203"/>
    <d v="2012-09-09T09:40:32"/>
    <s v="CampBound"/>
    <s v="Eureka Rectangular Floor Saver - Small"/>
    <s v="Eureka"/>
    <n v="14"/>
    <n v="1"/>
    <n v="14"/>
    <s v="Berger, Sunanna"/>
    <s v="South Carolina"/>
    <x v="3"/>
  </r>
  <r>
    <n v="1204"/>
    <d v="2012-09-09T09:40:32"/>
    <s v="Overtons"/>
    <s v="Big Agnes Seedhouse SL2 Tent"/>
    <s v="Big Agnes"/>
    <n v="339.95"/>
    <n v="6"/>
    <n v="2039.6999999999998"/>
    <s v="Beyene, Sharon"/>
    <s v="North Dakota"/>
    <x v="1"/>
  </r>
  <r>
    <n v="1205"/>
    <d v="2012-09-10T09:40:32"/>
    <s v="Moosejaw"/>
    <s v="Hennessy Hammock Scout Classic Hammock"/>
    <s v="Hennessy"/>
    <n v="99.95"/>
    <n v="5"/>
    <n v="499.75"/>
    <s v="Goff, Michael"/>
    <s v="Iowa"/>
    <x v="1"/>
  </r>
  <r>
    <n v="1206"/>
    <d v="2012-09-10T09:40:32"/>
    <s v="Travel Country"/>
    <s v="NEMO Obi 3P Tent"/>
    <s v="NEMO"/>
    <n v="469.95"/>
    <n v="10"/>
    <n v="4699.5"/>
    <s v="Foster, Nathan"/>
    <s v="Louisiana"/>
    <x v="3"/>
  </r>
  <r>
    <n v="1207"/>
    <d v="2012-09-10T09:40:32"/>
    <s v="Redding Sports"/>
    <s v="Exped Gemini II Footprint"/>
    <s v="Exped"/>
    <n v="59"/>
    <n v="5"/>
    <n v="295"/>
    <s v="Beyene, Sharon"/>
    <s v="South Carolina"/>
    <x v="3"/>
  </r>
  <r>
    <n v="1208"/>
    <d v="2012-09-10T09:40:32"/>
    <s v="OutdoorPlay"/>
    <s v="MSR Mutha Hubba Footprint"/>
    <s v="MSR"/>
    <n v="49.95"/>
    <n v="3"/>
    <n v="149.85000000000002"/>
    <s v="Goldthwaite, Messaye"/>
    <s v="Arizona"/>
    <x v="2"/>
  </r>
  <r>
    <n v="1209"/>
    <d v="2012-09-10T09:40:32"/>
    <s v="Hayneedle"/>
    <s v="Exped Mira II Tent"/>
    <s v="Exped"/>
    <n v="379"/>
    <n v="2"/>
    <n v="758"/>
    <s v="Brown, Scott"/>
    <s v="Delaware"/>
    <x v="0"/>
  </r>
  <r>
    <n v="1210"/>
    <d v="2012-09-10T09:40:32"/>
    <s v="Moosejaw"/>
    <s v="MSR Nook Gear Shed"/>
    <s v="MSR"/>
    <n v="169.95"/>
    <n v="8"/>
    <n v="1359.6"/>
    <s v="Brown, Ruth"/>
    <s v="Georgia"/>
    <x v="3"/>
  </r>
  <r>
    <n v="1211"/>
    <d v="2012-09-10T09:40:32"/>
    <s v="Moosejaw"/>
    <s v="Marmot Eclipse 3 Footprint"/>
    <s v="Marmot"/>
    <n v="65"/>
    <n v="5"/>
    <n v="325"/>
    <s v="Brown, Ruth"/>
    <s v="North Dakota"/>
    <x v="1"/>
  </r>
  <r>
    <n v="1212"/>
    <d v="2012-09-11T09:40:32"/>
    <s v="OutdoorPlay"/>
    <s v="Exped Mira III Footprint"/>
    <s v="Exped"/>
    <n v="69"/>
    <n v="4"/>
    <n v="276"/>
    <s v="Gomez, Melissa"/>
    <s v="Washington"/>
    <x v="2"/>
  </r>
  <r>
    <n v="1213"/>
    <d v="2012-09-11T09:40:32"/>
    <s v="Redding Sports"/>
    <s v="Sierra Designs Flash 2 Tent"/>
    <s v="Sierra Designs"/>
    <n v="339.95"/>
    <n v="5"/>
    <n v="1699.75"/>
    <s v="Beyene, Sharon"/>
    <s v="Alaska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s v="New Jersey"/>
    <x v="0"/>
  </r>
  <r>
    <n v="1215"/>
    <d v="2012-09-11T09:40:32"/>
    <s v="Travel Country"/>
    <s v="Kelty Mach 6 Tent"/>
    <s v="Kelty"/>
    <n v="499.95"/>
    <n v="6"/>
    <n v="2999.7"/>
    <s v="Beyene, Sharon"/>
    <s v="New Hampshire"/>
    <x v="0"/>
  </r>
  <r>
    <n v="1216"/>
    <d v="2012-09-12T09:40:32"/>
    <s v="Cabela's_x0009_"/>
    <s v="Big Agnes Fly Creek UL2 Tent"/>
    <s v="Big Agnes"/>
    <n v="369.95"/>
    <n v="5"/>
    <n v="1849.75"/>
    <s v="Berger, Sunanna"/>
    <s v="Missouri"/>
    <x v="1"/>
  </r>
  <r>
    <n v="1217"/>
    <d v="2012-09-12T09:40:32"/>
    <s v="Walmart"/>
    <s v="Marmot Eclipse 2 Footprint"/>
    <s v="Marmot"/>
    <n v="55"/>
    <n v="9"/>
    <n v="495"/>
    <s v="Goff, Michael"/>
    <s v="Pennsylvania"/>
    <x v="0"/>
  </r>
  <r>
    <n v="1218"/>
    <d v="2012-09-12T09:40:32"/>
    <s v="Hayneedle"/>
    <s v="Marmot Pulsar 2 Footprint"/>
    <s v="Marmot"/>
    <n v="55"/>
    <n v="3"/>
    <n v="165"/>
    <s v="Goldthwaite, Messaye"/>
    <s v="New Hampshire"/>
    <x v="0"/>
  </r>
  <r>
    <n v="1219"/>
    <d v="2012-09-12T09:40:32"/>
    <s v="Paragon"/>
    <s v="NEMO Obi 1P Tent"/>
    <s v="NEMO"/>
    <n v="349.95"/>
    <n v="1"/>
    <n v="349.95"/>
    <s v="Bailey, Jennifer"/>
    <s v="Colorado"/>
    <x v="2"/>
  </r>
  <r>
    <n v="1220"/>
    <d v="2012-09-12T09:40:32"/>
    <s v="Austin Kayak"/>
    <s v="Outdoor Research Alpine Bivy"/>
    <s v="Outdoor Research"/>
    <n v="239"/>
    <n v="7"/>
    <n v="1673"/>
    <s v="Goldthwaite, Messaye"/>
    <s v="Kentucky"/>
    <x v="3"/>
  </r>
  <r>
    <n v="1221"/>
    <d v="2012-09-12T09:40:32"/>
    <s v="OutdoorPlay"/>
    <s v="Outdoor Research Bug Bivy"/>
    <s v="Outdoor Research"/>
    <n v="79"/>
    <n v="4"/>
    <n v="316"/>
    <s v="Brown, Scott"/>
    <s v="Washington"/>
    <x v="2"/>
  </r>
  <r>
    <n v="1222"/>
    <d v="2012-09-13T09:40:32"/>
    <s v="OutdoorPlay"/>
    <s v="MSR Carbon-Core Tent Stakes - 4 Pack"/>
    <s v="MSR"/>
    <n v="29.95"/>
    <n v="6"/>
    <n v="179.7"/>
    <s v="Bailey, Jennifer"/>
    <s v="Kansas"/>
    <x v="1"/>
  </r>
  <r>
    <n v="1223"/>
    <d v="2012-09-13T09:40:32"/>
    <s v="REI"/>
    <s v="Marmot Limelight 4P Tent"/>
    <s v="Marmot"/>
    <n v="359"/>
    <n v="10"/>
    <n v="3590"/>
    <s v="Beyene, Sharon"/>
    <s v="West Virginia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s v="Idaho"/>
    <x v="2"/>
  </r>
  <r>
    <n v="1225"/>
    <d v="2012-09-14T09:40:32"/>
    <s v="Outside Outfitters"/>
    <s v="Kelty Mach 6 Tent"/>
    <s v="Kelty"/>
    <n v="499.95"/>
    <n v="1"/>
    <n v="499.95"/>
    <s v="Brown, Ruth"/>
    <s v="Tennessee"/>
    <x v="3"/>
  </r>
  <r>
    <n v="1226"/>
    <d v="2012-09-14T09:40:32"/>
    <s v="Redding Sports"/>
    <s v="Big Agnes Flying Diamond 8 Tent"/>
    <s v="Big Agnes"/>
    <n v="639.95000000000005"/>
    <n v="9"/>
    <n v="5759.55"/>
    <s v="Goff, Michael"/>
    <s v="New Jersey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s v="New Mexico"/>
    <x v="2"/>
  </r>
  <r>
    <n v="1228"/>
    <d v="2012-09-14T09:40:32"/>
    <s v="Hayneedle"/>
    <s v="The North Face VE-25 Tent"/>
    <s v="The North Face"/>
    <n v="619"/>
    <n v="1"/>
    <n v="619"/>
    <s v="Goff, Michael"/>
    <s v="Florida"/>
    <x v="3"/>
  </r>
  <r>
    <n v="1229"/>
    <d v="2012-09-14T09:40:32"/>
    <s v="Overtons"/>
    <s v="Big Agnes Copper Spur UL1 Tent"/>
    <s v="Big Agnes"/>
    <n v="349.95"/>
    <n v="2"/>
    <n v="699.9"/>
    <s v="Beyene, Sharon"/>
    <s v="Iowa"/>
    <x v="1"/>
  </r>
  <r>
    <n v="1230"/>
    <d v="2012-09-14T09:40:32"/>
    <s v="Meijer"/>
    <s v="MSR Mini Ground Hog Stake"/>
    <s v="MSR"/>
    <n v="2.95"/>
    <n v="7"/>
    <n v="20.650000000000002"/>
    <s v="Gomez, Melissa"/>
    <s v="South Carolina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s v="Louisiana"/>
    <x v="3"/>
  </r>
  <r>
    <n v="1232"/>
    <d v="2012-09-14T09:40:32"/>
    <s v="Redding Sports"/>
    <s v="MSR Nook Gear Shed"/>
    <s v="MSR"/>
    <n v="169.95"/>
    <n v="10"/>
    <n v="1699.5"/>
    <s v="Lopez, Dennis"/>
    <s v="Iowa"/>
    <x v="1"/>
  </r>
  <r>
    <n v="1233"/>
    <d v="2012-09-15T09:40:32"/>
    <s v="Walmart"/>
    <s v="Kelty Gunnison 3.2 Footprint"/>
    <s v="Kelty"/>
    <n v="49.95"/>
    <n v="10"/>
    <n v="499.5"/>
    <s v="Foster, Nathan"/>
    <s v="Arkansas"/>
    <x v="3"/>
  </r>
  <r>
    <n v="1234"/>
    <d v="2012-09-15T09:40:32"/>
    <s v="Cabela's_x0009_"/>
    <s v="Big Agnes Jack Rabbit SL1 Footprint"/>
    <s v="Big Agnes"/>
    <n v="40"/>
    <n v="9"/>
    <n v="360"/>
    <s v="Goldthwaite, Messaye"/>
    <s v="Idaho"/>
    <x v="2"/>
  </r>
  <r>
    <n v="1235"/>
    <d v="2012-09-15T09:40:32"/>
    <s v="Cabela's_x0009_"/>
    <s v="Kelty Salida 4 Tent"/>
    <s v="Kelty"/>
    <n v="229.95"/>
    <n v="5"/>
    <n v="1149.75"/>
    <s v="Foster, Nathan"/>
    <s v="Oregon"/>
    <x v="2"/>
  </r>
  <r>
    <n v="1236"/>
    <d v="2012-09-15T09:40:32"/>
    <s v="Overtons"/>
    <s v="Hennessy Hammock Expedition Asym Zip Hammock"/>
    <s v="Hennessy"/>
    <n v="169.95"/>
    <n v="9"/>
    <n v="1529.55"/>
    <s v="Foster, Nathan"/>
    <s v="Georgia"/>
    <x v="3"/>
  </r>
  <r>
    <n v="1237"/>
    <d v="2012-09-15T09:40:32"/>
    <s v="The Gear Co-op"/>
    <s v="Big Agnes Seedhouse SL1 Footprint"/>
    <s v="Big Agnes"/>
    <n v="45"/>
    <n v="7"/>
    <n v="315"/>
    <s v="Foster, Nathan"/>
    <s v="New Hampshire"/>
    <x v="0"/>
  </r>
  <r>
    <n v="1238"/>
    <d v="2012-09-16T09:40:32"/>
    <s v="Austin Kayak"/>
    <s v="Kelty Cabana - Large"/>
    <s v="Kelty"/>
    <n v="99.95"/>
    <n v="2"/>
    <n v="199.9"/>
    <s v="Beyene, Sharon"/>
    <s v="Oklahoma"/>
    <x v="3"/>
  </r>
  <r>
    <n v="1239"/>
    <d v="2012-09-16T09:40:32"/>
    <s v="Paragon"/>
    <s v="Kelty Mach 6 Tent"/>
    <s v="Kelty"/>
    <n v="499.95"/>
    <n v="1"/>
    <n v="499.95"/>
    <s v="Beyene, Sharon"/>
    <s v="Idaho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s v="Iowa"/>
    <x v="1"/>
  </r>
  <r>
    <n v="1241"/>
    <d v="2012-09-16T09:40:32"/>
    <s v="OutdoorPlay"/>
    <s v="Marmot Astral 3P Footprint"/>
    <s v="Marmot"/>
    <n v="65"/>
    <n v="1"/>
    <n v="65"/>
    <s v="Goff, Michael"/>
    <s v="Arizona"/>
    <x v="2"/>
  </r>
  <r>
    <n v="1242"/>
    <d v="2012-09-16T09:40:32"/>
    <s v="Backcountry Gear"/>
    <s v="Big Agnes Fly Creek 1 Platinum Tent"/>
    <s v="Big Agnes"/>
    <n v="449.95"/>
    <n v="4"/>
    <n v="1799.8"/>
    <s v="Goff, Michael"/>
    <s v="Washington"/>
    <x v="2"/>
  </r>
  <r>
    <n v="1243"/>
    <d v="2012-09-16T09:40:32"/>
    <s v="Backcountry Edge"/>
    <s v="Big Agnes Scout UL2 Footprint"/>
    <s v="Big Agnes"/>
    <n v="60"/>
    <n v="7"/>
    <n v="420"/>
    <s v="Bailey, Jennifer"/>
    <s v="Texas"/>
    <x v="3"/>
  </r>
  <r>
    <n v="1244"/>
    <d v="2012-09-16T09:40:32"/>
    <s v="Paragon"/>
    <s v="Marmot Astral 2P Tent"/>
    <s v="Marmot"/>
    <n v="389"/>
    <n v="4"/>
    <n v="1556"/>
    <s v="Goldthwaite, Messaye"/>
    <s v="Arkansas"/>
    <x v="3"/>
  </r>
  <r>
    <n v="1245"/>
    <d v="2012-09-16T09:40:32"/>
    <s v="The Gear Co-op"/>
    <s v="Big Agnes Tensleep Station 6 Footprint"/>
    <s v="Big Agnes"/>
    <n v="55"/>
    <n v="10"/>
    <n v="550"/>
    <s v="Beyene, Sharon"/>
    <s v="Rhode Island"/>
    <x v="0"/>
  </r>
  <r>
    <n v="1246"/>
    <d v="2012-09-17T09:40:32"/>
    <s v="Moosejaw"/>
    <s v="Kelty Frontier 4 Tent"/>
    <s v="Kelty"/>
    <n v="899.95"/>
    <n v="4"/>
    <n v="3599.8"/>
    <s v="Bailey, Jennifer"/>
    <s v="Oregon"/>
    <x v="2"/>
  </r>
  <r>
    <n v="1247"/>
    <d v="2012-09-17T09:40:32"/>
    <s v="Walmart"/>
    <s v="MSR AC-Bivy"/>
    <s v="MSR"/>
    <n v="199.95"/>
    <n v="6"/>
    <n v="1199.6999999999998"/>
    <s v="Gomez, Melissa"/>
    <s v="Oklahoma"/>
    <x v="3"/>
  </r>
  <r>
    <n v="1248"/>
    <d v="2012-09-17T09:40:32"/>
    <s v="Cabela's_x0009_"/>
    <s v="Big Agnes Jack Rabbit SL3 Tent"/>
    <s v="Big Agnes"/>
    <n v="369.95"/>
    <n v="2"/>
    <n v="739.9"/>
    <s v="Lopez, Dennis"/>
    <s v="Oregon"/>
    <x v="2"/>
  </r>
  <r>
    <n v="1249"/>
    <d v="2012-09-17T09:40:32"/>
    <s v="Cabela's_x0009_"/>
    <s v="NEMO Espri LE 3 Tent"/>
    <s v="NEMO"/>
    <n v="329.95"/>
    <n v="6"/>
    <n v="1979.6999999999998"/>
    <s v="Beyene, Sharon"/>
    <s v="California"/>
    <x v="2"/>
  </r>
  <r>
    <n v="1250"/>
    <d v="2012-09-17T09:40:32"/>
    <s v="Austin Kayak"/>
    <s v="Kelty Gunnison 4.2 Tent"/>
    <s v="Kelty"/>
    <n v="289.95"/>
    <n v="9"/>
    <n v="2609.5499999999997"/>
    <s v="Foster, Nathan"/>
    <s v="Iowa"/>
    <x v="1"/>
  </r>
  <r>
    <n v="1251"/>
    <d v="2012-09-17T09:40:32"/>
    <s v="Austin Kayak"/>
    <s v="MSR Carbon Reflex 3 Tent"/>
    <s v="MSR"/>
    <n v="649.95000000000005"/>
    <n v="2"/>
    <n v="1299.9000000000001"/>
    <s v="Gomez, Melissa"/>
    <s v="Kansas"/>
    <x v="1"/>
  </r>
  <r>
    <n v="1252"/>
    <d v="2012-09-17T09:40:32"/>
    <s v="OutdoorPlay"/>
    <s v="Marmot Astral 2P Tent"/>
    <s v="Marmot"/>
    <n v="389"/>
    <n v="3"/>
    <n v="1167"/>
    <s v="Brown, Scott"/>
    <s v="Vermont"/>
    <x v="0"/>
  </r>
  <r>
    <n v="1253"/>
    <d v="2012-09-17T09:40:32"/>
    <s v="Cabela's_x0009_"/>
    <s v="Eureka Copper Canyon 12 Tent"/>
    <s v="Eureka"/>
    <n v="449"/>
    <n v="7"/>
    <n v="3143"/>
    <s v="Goldthwaite, Messaye"/>
    <s v="North Carolina"/>
    <x v="3"/>
  </r>
  <r>
    <n v="1254"/>
    <d v="2012-09-17T09:40:32"/>
    <s v="Hayneedle"/>
    <s v="The North Face Kings Canyon 2 Tent"/>
    <s v="The North Face"/>
    <n v="329"/>
    <n v="8"/>
    <n v="2632"/>
    <s v="Goldthwaite, Messaye"/>
    <s v="Florida"/>
    <x v="3"/>
  </r>
  <r>
    <n v="1255"/>
    <d v="2012-09-18T09:40:32"/>
    <s v="Target"/>
    <s v="Marmot Alpinist 2 Tent"/>
    <s v="Marmot"/>
    <n v="599"/>
    <n v="7"/>
    <n v="4193"/>
    <s v="Bailey, Jennifer"/>
    <s v="South Carolina"/>
    <x v="3"/>
  </r>
  <r>
    <n v="1256"/>
    <d v="2012-09-18T09:40:32"/>
    <s v="OutdoorPlay"/>
    <s v="Big Agnes Scout UL2 Tent"/>
    <s v="Big Agnes"/>
    <n v="279.95"/>
    <n v="4"/>
    <n v="1119.8"/>
    <s v="Lopez, Dennis"/>
    <s v="North Carolina"/>
    <x v="3"/>
  </r>
  <r>
    <n v="1257"/>
    <d v="2012-09-18T09:40:32"/>
    <s v="Meijer"/>
    <s v="The North Face Bastion 4 Footprint"/>
    <s v="The North Face"/>
    <n v="50"/>
    <n v="5"/>
    <n v="250"/>
    <s v="Lopez, Dennis"/>
    <s v="New Hampshire"/>
    <x v="0"/>
  </r>
  <r>
    <n v="1258"/>
    <d v="2012-09-18T09:40:32"/>
    <s v="Gander Mountain"/>
    <s v="Mountain Hardwear SuperMega UL 2 Footprint"/>
    <s v="Mountain Hardwear"/>
    <n v="55"/>
    <n v="6"/>
    <n v="330"/>
    <s v="Brown, Scott"/>
    <s v="Arizona"/>
    <x v="2"/>
  </r>
  <r>
    <n v="1259"/>
    <d v="2012-09-18T09:40:32"/>
    <s v="Paragon"/>
    <s v="NEMO Losi 2 Footprint"/>
    <s v="NEMO"/>
    <n v="34.950000000000003"/>
    <n v="9"/>
    <n v="314.55"/>
    <s v="Beyene, Sharon"/>
    <s v="South Carolina"/>
    <x v="3"/>
  </r>
  <r>
    <n v="1260"/>
    <d v="2012-09-19T09:40:32"/>
    <s v="CampBound"/>
    <s v="Mountain Hardwear Skyledge 2 DP Tent"/>
    <s v="Mountain Hardwear"/>
    <n v="450"/>
    <n v="1"/>
    <n v="450"/>
    <s v="Beyene, Sharon"/>
    <s v="Michigan"/>
    <x v="0"/>
  </r>
  <r>
    <n v="1261"/>
    <d v="2012-09-19T09:40:32"/>
    <s v="The Gear Co-op"/>
    <s v="Mountain Hardwear Skyledge 2 DP Tent"/>
    <s v="Mountain Hardwear"/>
    <n v="450"/>
    <n v="8"/>
    <n v="3600"/>
    <s v="Bailey, Jennifer"/>
    <s v="Nebraska"/>
    <x v="1"/>
  </r>
  <r>
    <n v="1262"/>
    <d v="2012-09-19T09:40:32"/>
    <s v="OutdoorPlay"/>
    <s v="Mountain Hardwear Drifter 2 DP Tent"/>
    <s v="Mountain Hardwear"/>
    <n v="235"/>
    <n v="3"/>
    <n v="705"/>
    <s v="Berger, Sunanna"/>
    <s v="Mississippi"/>
    <x v="3"/>
  </r>
  <r>
    <n v="1263"/>
    <d v="2012-09-19T09:40:32"/>
    <s v="Paragon"/>
    <s v="Sierra Designs Flash 2 Footprint"/>
    <s v="Sierra Designs"/>
    <n v="49.95"/>
    <n v="2"/>
    <n v="99.9"/>
    <s v="Foster, Nathan"/>
    <s v="North Carolina"/>
    <x v="3"/>
  </r>
  <r>
    <n v="1264"/>
    <d v="2012-09-19T09:40:32"/>
    <s v="OutdoorPlay"/>
    <s v="Big Agnes Jack Rabbit SL4 Tent"/>
    <s v="Big Agnes"/>
    <n v="499.95"/>
    <n v="6"/>
    <n v="2999.7"/>
    <s v="Goldthwaite, Messaye"/>
    <s v="Louisiana"/>
    <x v="3"/>
  </r>
  <r>
    <n v="1265"/>
    <d v="2012-09-19T09:40:32"/>
    <s v="Outside Outfitters"/>
    <s v="MSR Hubba 1P Tent"/>
    <s v="MSR"/>
    <n v="279.95"/>
    <n v="2"/>
    <n v="559.9"/>
    <s v="Gomez, Melissa"/>
    <s v="Minnesota"/>
    <x v="1"/>
  </r>
  <r>
    <n v="1266"/>
    <d v="2012-09-19T09:40:32"/>
    <s v="OutdoorPlay"/>
    <s v="Mountain Hardwear SuperMega UL 1 Footprint"/>
    <s v="Mountain Hardwear"/>
    <n v="45"/>
    <n v="8"/>
    <n v="360"/>
    <s v="Bailey, Jennifer"/>
    <s v="New Mexico"/>
    <x v="2"/>
  </r>
  <r>
    <n v="1267"/>
    <d v="2012-09-19T09:40:32"/>
    <s v="The Gear Co-op"/>
    <s v="Sierra Designs Mojo 2 Tent"/>
    <s v="Sierra Designs"/>
    <n v="399.95"/>
    <n v="9"/>
    <n v="3599.5499999999997"/>
    <s v="Goff, Michael"/>
    <s v="Alaska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s v="Indiana"/>
    <x v="1"/>
  </r>
  <r>
    <n v="1269"/>
    <d v="2012-09-19T09:40:32"/>
    <s v="Backcountry Edge"/>
    <s v="Eureka Copper Canyon 12 Tent"/>
    <s v="Eureka"/>
    <n v="449"/>
    <n v="5"/>
    <n v="2245"/>
    <s v="Brown, Scott"/>
    <s v="Florida"/>
    <x v="3"/>
  </r>
  <r>
    <n v="1270"/>
    <d v="2012-09-19T09:40:32"/>
    <s v="Walmart"/>
    <s v="Big Agnes Lone Spring 3 Tent"/>
    <s v="Big Agnes"/>
    <n v="249.95"/>
    <n v="7"/>
    <n v="1749.6499999999999"/>
    <s v="Gomez, Melissa"/>
    <s v="Illinois"/>
    <x v="1"/>
  </r>
  <r>
    <n v="1271"/>
    <d v="2012-09-19T09:40:32"/>
    <s v="Travel Country"/>
    <s v="Big Agnes Fishhook UL1 Footprint"/>
    <s v="Big Agnes"/>
    <n v="50"/>
    <n v="10"/>
    <n v="500"/>
    <s v="Beyene, Sharon"/>
    <s v="Colorado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s v="New York"/>
    <x v="0"/>
  </r>
  <r>
    <n v="1273"/>
    <d v="2012-09-20T09:40:32"/>
    <s v="Austin Kayak"/>
    <s v="The North Face Assault 2 Tent"/>
    <s v="The North Face"/>
    <n v="439"/>
    <n v="7"/>
    <n v="3073"/>
    <s v="Gomez, Melissa"/>
    <s v="Kansas"/>
    <x v="1"/>
  </r>
  <r>
    <n v="1274"/>
    <d v="2012-09-20T09:40:32"/>
    <s v="Target"/>
    <s v="Mountain Hardwear SuperMega UL 1 Footprint"/>
    <s v="Mountain Hardwear"/>
    <n v="45"/>
    <n v="5"/>
    <n v="225"/>
    <s v="Goldthwaite, Messaye"/>
    <s v="Utah"/>
    <x v="2"/>
  </r>
  <r>
    <n v="1275"/>
    <d v="2012-09-20T09:40:32"/>
    <s v="Travel Country"/>
    <s v="Eureka Copper Canyon 8 Tent"/>
    <s v="Eureka"/>
    <n v="379"/>
    <n v="7"/>
    <n v="2653"/>
    <s v="Goff, Michael"/>
    <s v="South Dakota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s v="Hawaii"/>
    <x v="2"/>
  </r>
  <r>
    <n v="1277"/>
    <d v="2012-09-20T09:40:32"/>
    <s v="Walmart"/>
    <s v="Easton Mountain Products Kilo 3P Tent"/>
    <s v="Easton Mountain Products"/>
    <n v="499"/>
    <n v="5"/>
    <n v="2495"/>
    <s v="Gomez, Melissa"/>
    <s v="Michigan"/>
    <x v="0"/>
  </r>
  <r>
    <n v="1278"/>
    <d v="2012-09-20T09:40:32"/>
    <s v="Meijer"/>
    <s v="Mountain Hardwear EV 3 Footprint"/>
    <s v="Mountain Hardwear"/>
    <n v="70"/>
    <n v="9"/>
    <n v="630"/>
    <s v="Goff, Michael"/>
    <s v="North Dakota"/>
    <x v="1"/>
  </r>
  <r>
    <n v="1279"/>
    <d v="2012-09-20T09:40:32"/>
    <s v="Moosejaw"/>
    <s v="The North Face Kings Canyon 2 Tent"/>
    <s v="The North Face"/>
    <n v="329"/>
    <n v="3"/>
    <n v="987"/>
    <s v="Brown, Ruth"/>
    <s v="Texas"/>
    <x v="3"/>
  </r>
  <r>
    <n v="1280"/>
    <d v="2012-09-20T09:40:32"/>
    <s v="OutdoorPlay"/>
    <s v="NEMO Obi 3P Footprint"/>
    <s v="NEMO"/>
    <n v="54.95"/>
    <n v="4"/>
    <n v="219.8"/>
    <s v="Foster, Nathan"/>
    <s v="Connecticut"/>
    <x v="0"/>
  </r>
  <r>
    <n v="1281"/>
    <d v="2012-09-20T09:40:32"/>
    <s v="Backcountry Edge"/>
    <s v="Big Agnes Big House 4 Vestibule"/>
    <s v="Big Agnes"/>
    <n v="99.95"/>
    <n v="7"/>
    <n v="699.65"/>
    <s v="Gomez, Melissa"/>
    <s v="Ohio"/>
    <x v="0"/>
  </r>
  <r>
    <n v="1282"/>
    <d v="2012-09-20T09:40:32"/>
    <s v="Travel Country"/>
    <s v="Big Agnes Tensleep Station 6 Tent"/>
    <s v="Big Agnes"/>
    <n v="449.95"/>
    <n v="7"/>
    <n v="3149.65"/>
    <s v="Goff, Michael"/>
    <s v="Tennessee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s v="Nevada"/>
    <x v="2"/>
  </r>
  <r>
    <n v="1284"/>
    <d v="2012-09-20T09:40:32"/>
    <s v="Backcountry Edge"/>
    <s v="Outdoor Research Aurora Bivy"/>
    <s v="Outdoor Research"/>
    <n v="199"/>
    <n v="3"/>
    <n v="597"/>
    <s v="Bailey, Jennifer"/>
    <s v="Rhode Island"/>
    <x v="0"/>
  </r>
  <r>
    <n v="1285"/>
    <d v="2012-09-21T09:40:32"/>
    <s v="REI"/>
    <s v="NEMO Losi 3 Footprint"/>
    <s v="NEMO"/>
    <n v="39.950000000000003"/>
    <n v="9"/>
    <n v="359.55"/>
    <s v="Beyene, Sharon"/>
    <s v="New York"/>
    <x v="0"/>
  </r>
  <r>
    <n v="1286"/>
    <d v="2012-09-21T09:40:32"/>
    <s v="Meijer"/>
    <s v="Hennessy Hammock Explorer Deluxe Asym Classic Hammock"/>
    <s v="Hennessy"/>
    <n v="219.95"/>
    <n v="4"/>
    <n v="879.8"/>
    <s v="Goff, Michael"/>
    <s v="North Carolina"/>
    <x v="3"/>
  </r>
  <r>
    <n v="1287"/>
    <d v="2012-09-21T09:40:32"/>
    <s v="Paragon"/>
    <s v="Eureka Copper Canyon 5 Tent + Screen Room"/>
    <s v="Eureka"/>
    <n v="399"/>
    <n v="8"/>
    <n v="3192"/>
    <s v="Gomez, Melissa"/>
    <s v="Rhode Island"/>
    <x v="0"/>
  </r>
  <r>
    <n v="1288"/>
    <d v="2012-09-21T09:40:32"/>
    <s v="Hayneedle"/>
    <s v="NEMO Losi 3 Pawprint Tent Liner"/>
    <s v="NEMO"/>
    <n v="49.95"/>
    <n v="6"/>
    <n v="299.70000000000005"/>
    <s v="Berger, Sunanna"/>
    <s v="New Jersey"/>
    <x v="0"/>
  </r>
  <r>
    <n v="1289"/>
    <d v="2012-09-21T09:40:32"/>
    <s v="Paragon"/>
    <s v="Kelty Trail Ridge 3 Footprint"/>
    <s v="Kelty"/>
    <n v="39.950000000000003"/>
    <n v="7"/>
    <n v="279.65000000000003"/>
    <s v="Brown, Scott"/>
    <s v="Kentucky"/>
    <x v="3"/>
  </r>
  <r>
    <n v="1290"/>
    <d v="2012-09-21T09:40:32"/>
    <s v="Gander Mountain"/>
    <s v="Exped Ergo Hammock Combi"/>
    <s v="Exped"/>
    <n v="379"/>
    <n v="8"/>
    <n v="3032"/>
    <s v="Foster, Nathan"/>
    <s v="Delaware"/>
    <x v="0"/>
  </r>
  <r>
    <n v="1291"/>
    <d v="2012-09-21T09:40:32"/>
    <s v="Overtons"/>
    <s v="MSR Hubba Hubba 2p Footprint"/>
    <s v="MSR"/>
    <n v="39.950000000000003"/>
    <n v="3"/>
    <n v="119.85000000000001"/>
    <s v="Brown, Ruth"/>
    <s v="Florida"/>
    <x v="3"/>
  </r>
  <r>
    <n v="1292"/>
    <d v="2012-09-21T09:40:32"/>
    <s v="Overtons"/>
    <s v="MSR Mini Ground Hog Stake"/>
    <s v="MSR"/>
    <n v="2.95"/>
    <n v="2"/>
    <n v="5.9"/>
    <s v="Goff, Michael"/>
    <s v="Kansas"/>
    <x v="1"/>
  </r>
  <r>
    <n v="1293"/>
    <d v="2012-09-22T09:40:32"/>
    <s v="Backcountry Gear"/>
    <s v="Marmot Limelight 2P Tent"/>
    <s v="Marmot"/>
    <n v="219"/>
    <n v="3"/>
    <n v="657"/>
    <s v="Foster, Nathan"/>
    <s v="Alabama"/>
    <x v="3"/>
  </r>
  <r>
    <n v="1294"/>
    <d v="2012-09-22T09:40:32"/>
    <s v="Target"/>
    <s v="Big Agnes Big House 6 Tent"/>
    <s v="Big Agnes"/>
    <n v="359.95"/>
    <n v="8"/>
    <n v="2879.6"/>
    <s v="Goff, Michael"/>
    <s v="Tennessee"/>
    <x v="3"/>
  </r>
  <r>
    <n v="1295"/>
    <d v="2012-09-22T09:40:32"/>
    <s v="Austin Kayak"/>
    <s v="Big Agnes Big House 4 Vestibule"/>
    <s v="Big Agnes"/>
    <n v="99.95"/>
    <n v="5"/>
    <n v="499.75"/>
    <s v="Bailey, Jennifer"/>
    <s v="Delaware"/>
    <x v="0"/>
  </r>
  <r>
    <n v="1296"/>
    <d v="2012-09-23T09:40:32"/>
    <s v="Moosejaw"/>
    <s v="Big Agnes Flying Diamond 6 Tent"/>
    <s v="Big Agnes"/>
    <n v="539.95000000000005"/>
    <n v="10"/>
    <n v="5399.5"/>
    <s v="Goff, Michael"/>
    <s v="Wisconsin"/>
    <x v="1"/>
  </r>
  <r>
    <n v="1297"/>
    <d v="2012-09-23T09:40:32"/>
    <s v="Target"/>
    <s v="Big Agnes Fishhook UL2 Tent"/>
    <s v="Big Agnes"/>
    <n v="399.95"/>
    <n v="8"/>
    <n v="3199.6"/>
    <s v="Lopez, Dennis"/>
    <s v="Oklahoma"/>
    <x v="3"/>
  </r>
  <r>
    <n v="1298"/>
    <d v="2012-09-23T09:40:32"/>
    <s v="The Gear Co-op"/>
    <s v="Big Agnes Fishhook UL2 Footprint"/>
    <s v="Big Agnes"/>
    <n v="60"/>
    <n v="6"/>
    <n v="360"/>
    <s v="Berger, Sunanna"/>
    <s v="Wisconsin"/>
    <x v="1"/>
  </r>
  <r>
    <n v="1299"/>
    <d v="2012-09-23T09:40:32"/>
    <s v="Target"/>
    <s v="Big Agnes Fly Creek UL3 Tent"/>
    <s v="Big Agnes"/>
    <n v="449.95"/>
    <n v="5"/>
    <n v="2249.75"/>
    <s v="Bailey, Jennifer"/>
    <s v="Oregon"/>
    <x v="2"/>
  </r>
  <r>
    <n v="1300"/>
    <d v="2012-09-23T09:40:32"/>
    <s v="Travel Country"/>
    <s v="Marmot Astral 3P Footprint"/>
    <s v="Marmot"/>
    <n v="65"/>
    <n v="4"/>
    <n v="260"/>
    <s v="Bailey, Jennifer"/>
    <s v="New Jersey"/>
    <x v="0"/>
  </r>
  <r>
    <n v="1301"/>
    <d v="2012-09-23T09:40:32"/>
    <s v="Walmart"/>
    <s v="The North Face Phoenix 3 Footprint"/>
    <s v="The North Face"/>
    <n v="45"/>
    <n v="4"/>
    <n v="180"/>
    <s v="Brown, Scott"/>
    <s v="Alabama"/>
    <x v="3"/>
  </r>
  <r>
    <n v="1302"/>
    <d v="2012-09-24T09:40:32"/>
    <s v="Outside Outfitters"/>
    <s v="Big Agnes Tensleep Station 6 Footprint"/>
    <s v="Big Agnes"/>
    <n v="55"/>
    <n v="1"/>
    <n v="55"/>
    <s v="Berger, Sunanna"/>
    <s v="Hawaii"/>
    <x v="2"/>
  </r>
  <r>
    <n v="1303"/>
    <d v="2012-09-24T09:40:32"/>
    <s v="Cabela's_x0009_"/>
    <s v="Mountain Hardwear SuperMega UL 1 Footprint"/>
    <s v="Mountain Hardwear"/>
    <n v="45"/>
    <n v="4"/>
    <n v="180"/>
    <s v="Brown, Scott"/>
    <s v="Missouri"/>
    <x v="1"/>
  </r>
  <r>
    <n v="1304"/>
    <d v="2012-09-24T09:40:32"/>
    <s v="Paragon"/>
    <s v="Marmot Pulsar 2 Tent"/>
    <s v="Marmot"/>
    <n v="349"/>
    <n v="10"/>
    <n v="3490"/>
    <s v="Brown, Ruth"/>
    <s v="Nevada"/>
    <x v="2"/>
  </r>
  <r>
    <n v="1305"/>
    <d v="2012-09-24T09:40:32"/>
    <s v="Cabela's_x0009_"/>
    <s v="Big Agnes Fly Creek UL1 Tent"/>
    <s v="Big Agnes"/>
    <n v="319.95"/>
    <n v="1"/>
    <n v="319.95"/>
    <s v="Bailey, Jennifer"/>
    <s v="Arkansas"/>
    <x v="3"/>
  </r>
  <r>
    <n v="1306"/>
    <d v="2012-09-25T09:40:32"/>
    <s v="Austin Kayak"/>
    <s v="Big Agnes Slater UL1+ Footprint"/>
    <s v="Big Agnes"/>
    <n v="50"/>
    <n v="6"/>
    <n v="300"/>
    <s v="Brown, Scott"/>
    <s v="Illinois"/>
    <x v="1"/>
  </r>
  <r>
    <n v="1307"/>
    <d v="2012-09-25T09:40:32"/>
    <s v="REI"/>
    <s v="MSR Hubba Hubba 2P Tent"/>
    <s v="MSR"/>
    <n v="329.95"/>
    <n v="3"/>
    <n v="989.84999999999991"/>
    <s v="Goff, Michael"/>
    <s v="Georgia"/>
    <x v="3"/>
  </r>
  <r>
    <n v="1308"/>
    <d v="2012-09-25T09:40:32"/>
    <s v="Backcountry Gear"/>
    <s v="Eureka Floor Saver Square - Medium"/>
    <s v="Eureka"/>
    <n v="22"/>
    <n v="1"/>
    <n v="22"/>
    <s v="Berger, Sunanna"/>
    <s v="Hawaii"/>
    <x v="2"/>
  </r>
  <r>
    <n v="1309"/>
    <d v="2012-09-25T09:40:32"/>
    <s v="Hayneedle"/>
    <s v="MSR Carbon Reflex 2 Footprint"/>
    <s v="MSR"/>
    <n v="39.950000000000003"/>
    <n v="9"/>
    <n v="359.55"/>
    <s v="Brown, Ruth"/>
    <s v="Ohio"/>
    <x v="0"/>
  </r>
  <r>
    <n v="1310"/>
    <d v="2012-09-25T09:40:32"/>
    <s v="Moosejaw"/>
    <s v="MSR Ground Hog Stake"/>
    <s v="MSR"/>
    <n v="2.5"/>
    <n v="10"/>
    <n v="25"/>
    <s v="Goldthwaite, Messaye"/>
    <s v="New York"/>
    <x v="0"/>
  </r>
  <r>
    <n v="1311"/>
    <d v="2012-09-26T09:40:32"/>
    <s v="REI"/>
    <s v="NEMO Meta 2P Tent"/>
    <s v="NEMO"/>
    <n v="399.95"/>
    <n v="8"/>
    <n v="3199.6"/>
    <s v="Bailey, Jennifer"/>
    <s v="Pennsylvania"/>
    <x v="0"/>
  </r>
  <r>
    <n v="1312"/>
    <d v="2012-09-26T09:40:32"/>
    <s v="Travel Country"/>
    <s v="Marmot Pulsar 2 Footprint"/>
    <s v="Marmot"/>
    <n v="55"/>
    <n v="6"/>
    <n v="330"/>
    <s v="Goff, Michael"/>
    <s v="California"/>
    <x v="2"/>
  </r>
  <r>
    <n v="1313"/>
    <d v="2012-09-26T09:40:32"/>
    <s v="OutdoorPlay"/>
    <s v="MSR Hubba Hubba 2P Tent"/>
    <s v="MSR"/>
    <n v="329.95"/>
    <n v="8"/>
    <n v="2639.6"/>
    <s v="Bailey, Jennifer"/>
    <s v="Missouri"/>
    <x v="1"/>
  </r>
  <r>
    <n v="1314"/>
    <d v="2012-09-26T09:40:32"/>
    <s v="Backcountry Edge"/>
    <s v="Outdoor Research Advanced Bivy Sack"/>
    <s v="Outdoor Research"/>
    <n v="319"/>
    <n v="5"/>
    <n v="1595"/>
    <s v="Brown, Ruth"/>
    <s v="New Hampshire"/>
    <x v="0"/>
  </r>
  <r>
    <n v="1315"/>
    <d v="2012-09-26T09:40:32"/>
    <s v="Hayneedle"/>
    <s v="MSR Carbon Reflex 1 Footprint"/>
    <s v="MSR"/>
    <n v="39.950000000000003"/>
    <n v="4"/>
    <n v="159.80000000000001"/>
    <s v="Lopez, Dennis"/>
    <s v="North Dakota"/>
    <x v="1"/>
  </r>
  <r>
    <n v="1316"/>
    <d v="2012-09-26T09:40:32"/>
    <s v="Target"/>
    <s v="Sierra Designs Mojo 2 Footprint"/>
    <s v="Sierra Designs"/>
    <n v="49.95"/>
    <n v="1"/>
    <n v="49.95"/>
    <s v="Gomez, Melissa"/>
    <s v="Oklahoma"/>
    <x v="3"/>
  </r>
  <r>
    <n v="1317"/>
    <d v="2012-09-27T09:40:32"/>
    <s v="Backcountry Edge"/>
    <s v="Big Agnes Scout UL2 Tent"/>
    <s v="Big Agnes"/>
    <n v="279.95"/>
    <n v="2"/>
    <n v="559.9"/>
    <s v="Gomez, Melissa"/>
    <s v="Maine"/>
    <x v="0"/>
  </r>
  <r>
    <n v="1318"/>
    <d v="2012-09-27T09:40:32"/>
    <s v="Target"/>
    <s v="Mountain Hardwear Hoop Dreams 4 Shelter"/>
    <s v="Mountain Hardwear"/>
    <n v="250"/>
    <n v="1"/>
    <n v="250"/>
    <s v="Bailey, Jennifer"/>
    <s v="Alaska"/>
    <x v="1"/>
  </r>
  <r>
    <n v="1319"/>
    <d v="2012-09-27T09:40:32"/>
    <s v="Redding Sports"/>
    <s v="Exped Gemini III Footprint"/>
    <s v="Exped"/>
    <n v="69"/>
    <n v="4"/>
    <n v="276"/>
    <s v="Brown, Scott"/>
    <s v="Maryland"/>
    <x v="0"/>
  </r>
  <r>
    <n v="1320"/>
    <d v="2012-09-27T09:40:32"/>
    <s v="The Gear Co-op"/>
    <s v="Big Agnes Wyoming Trail SL2 Tent"/>
    <s v="Big Agnes"/>
    <n v="499.95"/>
    <n v="4"/>
    <n v="1999.8"/>
    <s v="Berger, Sunanna"/>
    <s v="Rhode Island"/>
    <x v="0"/>
  </r>
  <r>
    <n v="1321"/>
    <d v="2012-09-27T09:40:32"/>
    <s v="Hayneedle"/>
    <s v="NEMO Espri LE 3P Footprint"/>
    <s v="NEMO"/>
    <n v="39.950000000000003"/>
    <n v="5"/>
    <n v="199.75"/>
    <s v="Brown, Ruth"/>
    <s v="California"/>
    <x v="2"/>
  </r>
  <r>
    <n v="1322"/>
    <d v="2012-09-27T09:40:32"/>
    <s v="OutdoorPlay"/>
    <s v="Eureka Copper Canyon 12 Tent"/>
    <s v="Eureka"/>
    <n v="449"/>
    <n v="7"/>
    <n v="3143"/>
    <s v="Bailey, Jennifer"/>
    <s v="South Dakota"/>
    <x v="1"/>
  </r>
  <r>
    <n v="1323"/>
    <d v="2012-09-27T09:40:32"/>
    <s v="Cabela's_x0009_"/>
    <s v="Marmot Limelight 2P Tent"/>
    <s v="Marmot"/>
    <n v="219"/>
    <n v="2"/>
    <n v="438"/>
    <s v="Berger, Sunanna"/>
    <s v="Massachusetts"/>
    <x v="0"/>
  </r>
  <r>
    <n v="1324"/>
    <d v="2012-09-27T09:40:32"/>
    <s v="Paragon"/>
    <s v="Big Agnes Copper Spur UL4 Footprint"/>
    <s v="Big Agnes"/>
    <n v="80"/>
    <n v="4"/>
    <n v="320"/>
    <s v="Brown, Ruth"/>
    <s v="Louisiana"/>
    <x v="3"/>
  </r>
  <r>
    <n v="1325"/>
    <d v="2012-09-27T09:40:32"/>
    <s v="REI"/>
    <s v="Sierra Designs Mojo 2 Footprint"/>
    <s v="Sierra Designs"/>
    <n v="49.95"/>
    <n v="2"/>
    <n v="99.9"/>
    <s v="Berger, Sunanna"/>
    <s v="Idaho"/>
    <x v="2"/>
  </r>
  <r>
    <n v="1326"/>
    <d v="2012-09-28T09:40:32"/>
    <s v="Redding Sports"/>
    <s v="MSR Nook 2 Tent"/>
    <s v="MSR"/>
    <n v="399.95"/>
    <n v="8"/>
    <n v="3199.6"/>
    <s v="Gomez, Melissa"/>
    <s v="New Hampshire"/>
    <x v="0"/>
  </r>
  <r>
    <n v="1327"/>
    <d v="2012-09-28T09:40:32"/>
    <s v="Redding Sports"/>
    <s v="Exped Gemini III Tent"/>
    <s v="Exped"/>
    <n v="499"/>
    <n v="7"/>
    <n v="3493"/>
    <s v="Gomez, Melissa"/>
    <s v="Nebraska"/>
    <x v="1"/>
  </r>
  <r>
    <n v="1328"/>
    <d v="2012-09-28T09:40:32"/>
    <s v="Walmart"/>
    <s v="Marmot Pulsar 2 Tent"/>
    <s v="Marmot"/>
    <n v="349"/>
    <n v="7"/>
    <n v="2443"/>
    <s v="Berger, Sunanna"/>
    <s v="Virginia"/>
    <x v="3"/>
  </r>
  <r>
    <n v="1329"/>
    <d v="2012-09-28T09:40:32"/>
    <s v="Outside Outfitters"/>
    <s v="NEMO Obi 1P Footprint"/>
    <s v="NEMO"/>
    <n v="44.95"/>
    <n v="6"/>
    <n v="269.70000000000005"/>
    <s v="Beyene, Sharon"/>
    <s v="North Dakota"/>
    <x v="1"/>
  </r>
  <r>
    <n v="1330"/>
    <d v="2012-09-28T09:40:32"/>
    <s v="Outside Outfitters"/>
    <s v="Big Agnes Slater UL1+ Footprint"/>
    <s v="Big Agnes"/>
    <n v="50"/>
    <n v="2"/>
    <n v="100"/>
    <s v="Foster, Nathan"/>
    <s v="Idaho"/>
    <x v="2"/>
  </r>
  <r>
    <n v="1331"/>
    <d v="2012-09-28T09:40:32"/>
    <s v="Hayneedle"/>
    <s v="Big Agnes Fly Creek UL1 Tent"/>
    <s v="Big Agnes"/>
    <n v="319.95"/>
    <n v="1"/>
    <n v="319.95"/>
    <s v="Bailey, Jennifer"/>
    <s v="Pennsylvania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s v="Virginia"/>
    <x v="3"/>
  </r>
  <r>
    <n v="1333"/>
    <d v="2012-09-29T09:40:32"/>
    <s v="Target"/>
    <s v="Marmot Pulsar 1 Footprint"/>
    <s v="Marmot"/>
    <n v="45"/>
    <n v="6"/>
    <n v="270"/>
    <s v="Lopez, Dennis"/>
    <s v="Indiana"/>
    <x v="1"/>
  </r>
  <r>
    <n v="1334"/>
    <d v="2012-09-29T09:40:32"/>
    <s v="Walmart"/>
    <s v="Marmot Astral 3P Footprint"/>
    <s v="Marmot"/>
    <n v="65"/>
    <n v="3"/>
    <n v="195"/>
    <s v="Brown, Scott"/>
    <s v="New York"/>
    <x v="0"/>
  </r>
  <r>
    <n v="1335"/>
    <d v="2012-09-29T09:40:32"/>
    <s v="Moosejaw"/>
    <s v="The North Face Kings Canyon 3 Tent"/>
    <s v="The North Face"/>
    <n v="429"/>
    <n v="1"/>
    <n v="429"/>
    <s v="Foster, Nathan"/>
    <s v="Alaska"/>
    <x v="1"/>
  </r>
  <r>
    <n v="1336"/>
    <d v="2012-09-29T09:40:32"/>
    <s v="Austin Kayak"/>
    <s v="Marmot Astral 3P Footprint"/>
    <s v="Marmot"/>
    <n v="65"/>
    <n v="5"/>
    <n v="325"/>
    <s v="Gomez, Melissa"/>
    <s v="Arizona"/>
    <x v="2"/>
  </r>
  <r>
    <n v="1337"/>
    <d v="2012-09-29T09:40:32"/>
    <s v="Redding Sports"/>
    <s v="Marmot Aura 2P Footprint"/>
    <s v="Marmot"/>
    <n v="55"/>
    <n v="4"/>
    <n v="220"/>
    <s v="Brown, Ruth"/>
    <s v="Oregon"/>
    <x v="2"/>
  </r>
  <r>
    <n v="1338"/>
    <d v="2012-09-30T09:40:32"/>
    <s v="The Gear Co-op"/>
    <s v="MSR Carbon Reflex 3 Tent"/>
    <s v="MSR"/>
    <n v="649.95000000000005"/>
    <n v="3"/>
    <n v="1949.8500000000001"/>
    <s v="Gomez, Melissa"/>
    <s v="Alaska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s v="Colorado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s v="Wisconsin"/>
    <x v="1"/>
  </r>
  <r>
    <n v="1341"/>
    <d v="2012-09-30T09:40:32"/>
    <s v="CampBound"/>
    <s v="Big Agnes Jack Rabbit SL3 Tent"/>
    <s v="Big Agnes"/>
    <n v="369.95"/>
    <n v="5"/>
    <n v="1849.75"/>
    <s v="Brown, Scott"/>
    <s v="Texas"/>
    <x v="3"/>
  </r>
  <r>
    <n v="1342"/>
    <d v="2012-09-30T09:40:32"/>
    <s v="Travel Country"/>
    <s v="Exped Outer Space Vestibule Accessory"/>
    <s v="Exped"/>
    <n v="219"/>
    <n v="6"/>
    <n v="1314"/>
    <s v="Beyene, Sharon"/>
    <s v="Louisiana"/>
    <x v="3"/>
  </r>
  <r>
    <n v="1343"/>
    <d v="2012-09-30T09:40:32"/>
    <s v="Cabela's_x0009_"/>
    <s v="Outdoor Research Highland Bivy Sack"/>
    <s v="Outdoor Research"/>
    <n v="159"/>
    <n v="4"/>
    <n v="636"/>
    <s v="Brown, Scott"/>
    <s v="Tennessee"/>
    <x v="3"/>
  </r>
  <r>
    <n v="1344"/>
    <d v="2012-09-30T09:40:32"/>
    <s v="OutdoorPlay"/>
    <s v="Marmot Firefly 2P Tent"/>
    <s v="Marmot"/>
    <n v="319"/>
    <n v="3"/>
    <n v="957"/>
    <s v="Beyene, Sharon"/>
    <s v="South Carolina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s v="Kansas"/>
    <x v="1"/>
  </r>
  <r>
    <n v="1346"/>
    <d v="2012-10-01T09:40:32"/>
    <s v="Moosejaw"/>
    <s v="The North Face Kings Canyon 3 Tent"/>
    <s v="The North Face"/>
    <n v="429"/>
    <n v="7"/>
    <n v="3003"/>
    <s v="Bailey, Jennifer"/>
    <s v="Wyoming"/>
    <x v="2"/>
  </r>
  <r>
    <n v="1347"/>
    <d v="2012-10-01T09:40:32"/>
    <s v="Moosejaw"/>
    <s v="Mountain Hardwear Drifter 2 DP Tent"/>
    <s v="Mountain Hardwear"/>
    <n v="235"/>
    <n v="2"/>
    <n v="470"/>
    <s v="Gomez, Melissa"/>
    <s v="Delaware"/>
    <x v="0"/>
  </r>
  <r>
    <n v="1348"/>
    <d v="2012-10-01T09:40:32"/>
    <s v="Paragon"/>
    <s v="Mountain Hardwear EV 2 Tent Footprint"/>
    <s v="Mountain Hardwear"/>
    <n v="55"/>
    <n v="8"/>
    <n v="440"/>
    <s v="Beyene, Sharon"/>
    <s v="Texas"/>
    <x v="3"/>
  </r>
  <r>
    <n v="1349"/>
    <d v="2012-10-01T09:40:32"/>
    <s v="Moosejaw"/>
    <s v="Hennessy Hammock Hyperlight Asym Zip Hammock"/>
    <s v="Hennessy"/>
    <n v="259.95"/>
    <n v="8"/>
    <n v="2079.6"/>
    <s v="Berger, Sunanna"/>
    <s v="Nebraska"/>
    <x v="1"/>
  </r>
  <r>
    <n v="1350"/>
    <d v="2012-10-01T09:40:32"/>
    <s v="REI"/>
    <s v="Sierra Designs Mojo 3 Tent"/>
    <s v="Sierra Designs"/>
    <n v="499.95"/>
    <n v="9"/>
    <n v="4499.55"/>
    <s v="Beyene, Sharon"/>
    <s v="New Jersey"/>
    <x v="0"/>
  </r>
  <r>
    <n v="1351"/>
    <d v="2012-10-01T09:40:32"/>
    <s v="CampBound"/>
    <s v="Big Agnes Seedhouse SL2 Tent"/>
    <s v="Big Agnes"/>
    <n v="339.95"/>
    <n v="9"/>
    <n v="3059.5499999999997"/>
    <s v="Lopez, Dennis"/>
    <s v="Delaware"/>
    <x v="0"/>
  </r>
  <r>
    <n v="1352"/>
    <d v="2012-10-01T09:40:32"/>
    <s v="Hayneedle"/>
    <s v="Marmot Astral 3P Tent"/>
    <s v="Marmot"/>
    <n v="459"/>
    <n v="2"/>
    <n v="918"/>
    <s v="Bailey, Jennifer"/>
    <s v="Oregon"/>
    <x v="2"/>
  </r>
  <r>
    <n v="1353"/>
    <d v="2012-10-01T09:40:32"/>
    <s v="CampBound"/>
    <s v="Big Agnes Big House 4 Vestibule"/>
    <s v="Big Agnes"/>
    <n v="99.95"/>
    <n v="10"/>
    <n v="999.5"/>
    <s v="Lopez, Dennis"/>
    <s v="Florida"/>
    <x v="3"/>
  </r>
  <r>
    <n v="1354"/>
    <d v="2012-10-01T09:40:32"/>
    <s v="Hayneedle"/>
    <s v="Big Agnes Fly Creek 2 UL Footprint"/>
    <s v="Big Agnes"/>
    <n v="60"/>
    <n v="4"/>
    <n v="240"/>
    <s v="Goff, Michael"/>
    <s v="Oklahoma"/>
    <x v="3"/>
  </r>
  <r>
    <n v="1355"/>
    <d v="2012-10-02T09:40:32"/>
    <s v="Paragon"/>
    <s v="Big Agnes Jack Rabbit SL4 Tent"/>
    <s v="Big Agnes"/>
    <n v="499.95"/>
    <n v="1"/>
    <n v="499.95"/>
    <s v="Lopez, Dennis"/>
    <s v="Hawaii"/>
    <x v="2"/>
  </r>
  <r>
    <n v="1356"/>
    <d v="2012-10-02T09:40:32"/>
    <s v="Travel Country"/>
    <s v="Big Agnes Seedhouse SL1 Footprint"/>
    <s v="Big Agnes"/>
    <n v="45"/>
    <n v="9"/>
    <n v="405"/>
    <s v="Bailey, Jennifer"/>
    <s v="New Jersey"/>
    <x v="0"/>
  </r>
  <r>
    <n v="1357"/>
    <d v="2012-10-02T09:40:32"/>
    <s v="Cabela's_x0009_"/>
    <s v="Big Agnes Seedhouse SL1 Footprint"/>
    <s v="Big Agnes"/>
    <n v="45"/>
    <n v="9"/>
    <n v="405"/>
    <s v="Foster, Nathan"/>
    <s v="Louisiana"/>
    <x v="3"/>
  </r>
  <r>
    <n v="1358"/>
    <d v="2012-10-03T09:40:32"/>
    <s v="Gander Mountain"/>
    <s v="The North Face Mountain Manor 6 Footprint"/>
    <s v="The North Face"/>
    <n v="60"/>
    <n v="3"/>
    <n v="180"/>
    <s v="Berger, Sunanna"/>
    <s v="Iowa"/>
    <x v="1"/>
  </r>
  <r>
    <n v="1359"/>
    <d v="2012-10-03T09:40:32"/>
    <s v="Hayneedle"/>
    <s v="The North Face Mica FL 1 Tent"/>
    <s v="The North Face"/>
    <n v="329"/>
    <n v="6"/>
    <n v="1974"/>
    <s v="Foster, Nathan"/>
    <s v="Hawaii"/>
    <x v="2"/>
  </r>
  <r>
    <n v="1360"/>
    <d v="2012-10-03T09:40:32"/>
    <s v="Moosejaw"/>
    <s v="MSR Ground Hog Stake"/>
    <s v="MSR"/>
    <n v="2.5"/>
    <n v="7"/>
    <n v="17.5"/>
    <s v="Brown, Ruth"/>
    <s v="New Jersey"/>
    <x v="0"/>
  </r>
  <r>
    <n v="1361"/>
    <d v="2012-10-03T09:40:32"/>
    <s v="Redding Sports"/>
    <s v="Big Agnes Lone Spring 2 Footprint"/>
    <s v="Big Agnes"/>
    <n v="35"/>
    <n v="6"/>
    <n v="210"/>
    <s v="Gomez, Melissa"/>
    <s v="Utah"/>
    <x v="2"/>
  </r>
  <r>
    <n v="1362"/>
    <d v="2012-10-03T09:40:32"/>
    <s v="The Gear Co-op"/>
    <s v="Mountain Hardwear Direkt 2 Footprint"/>
    <s v="Mountain Hardwear"/>
    <n v="50"/>
    <n v="8"/>
    <n v="400"/>
    <s v="Goldthwaite, Messaye"/>
    <s v="North Carolina"/>
    <x v="3"/>
  </r>
  <r>
    <n v="1363"/>
    <d v="2012-10-03T09:40:32"/>
    <s v="Hayneedle"/>
    <s v="Mountain Hardwear Skyledge 3 DP Tent"/>
    <s v="Mountain Hardwear"/>
    <n v="550"/>
    <n v="1"/>
    <n v="550"/>
    <s v="Goff, Michael"/>
    <s v="Maine"/>
    <x v="0"/>
  </r>
  <r>
    <n v="1364"/>
    <d v="2012-10-03T09:40:32"/>
    <s v="Travel Country"/>
    <s v="Marmot Traillight 2P Tent"/>
    <s v="Marmot"/>
    <n v="199"/>
    <n v="8"/>
    <n v="1592"/>
    <s v="Bailey, Jennifer"/>
    <s v="California"/>
    <x v="2"/>
  </r>
  <r>
    <n v="1365"/>
    <d v="2012-10-03T09:40:32"/>
    <s v="Meijer"/>
    <s v="Big Agnes Fly Creek 2 UL Footprint"/>
    <s v="Big Agnes"/>
    <n v="60"/>
    <n v="2"/>
    <n v="120"/>
    <s v="Brown, Ruth"/>
    <s v="Hawaii"/>
    <x v="2"/>
  </r>
  <r>
    <n v="1366"/>
    <d v="2012-10-03T09:40:32"/>
    <s v="Hayneedle"/>
    <s v="Big Agnes Big House 6 Vestibule"/>
    <s v="Big Agnes"/>
    <n v="109.95"/>
    <n v="5"/>
    <n v="549.75"/>
    <s v="Foster, Nathan"/>
    <s v="Connecticut"/>
    <x v="0"/>
  </r>
  <r>
    <n v="1367"/>
    <d v="2012-10-03T09:40:32"/>
    <s v="Moosejaw"/>
    <s v="MSR Night Glow Zipper Pulls"/>
    <s v="MSR"/>
    <n v="9.9499999999999993"/>
    <n v="3"/>
    <n v="29.849999999999998"/>
    <s v="Brown, Scott"/>
    <s v="Delaware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s v="North Dakota"/>
    <x v="1"/>
  </r>
  <r>
    <n v="1369"/>
    <d v="2012-10-03T09:40:32"/>
    <s v="The Gear Co-op"/>
    <s v="MSR LED Tent Lights"/>
    <s v="MSR"/>
    <n v="15.95"/>
    <n v="8"/>
    <n v="127.6"/>
    <s v="Lopez, Dennis"/>
    <s v="North Carolina"/>
    <x v="3"/>
  </r>
  <r>
    <n v="1370"/>
    <d v="2012-10-03T09:40:32"/>
    <s v="Paragon"/>
    <s v="Kelty Trail Ridge 3 Footprint"/>
    <s v="Kelty"/>
    <n v="39.950000000000003"/>
    <n v="2"/>
    <n v="79.900000000000006"/>
    <s v="Gomez, Melissa"/>
    <s v="Mississippi"/>
    <x v="3"/>
  </r>
  <r>
    <n v="1371"/>
    <d v="2012-10-04T09:40:32"/>
    <s v="OutdoorPlay"/>
    <s v="Big Agnes Copper Spur 3 Footprint"/>
    <s v="Big Agnes"/>
    <n v="70"/>
    <n v="7"/>
    <n v="490"/>
    <s v="Berger, Sunanna"/>
    <s v="Mississippi"/>
    <x v="3"/>
  </r>
  <r>
    <n v="1372"/>
    <d v="2012-10-04T09:40:32"/>
    <s v="Outside Outfitters"/>
    <s v="Marmot Pulsar 1 Footprint"/>
    <s v="Marmot"/>
    <n v="45"/>
    <n v="4"/>
    <n v="180"/>
    <s v="Bailey, Jennifer"/>
    <s v="Montana"/>
    <x v="2"/>
  </r>
  <r>
    <n v="1373"/>
    <d v="2012-10-04T09:40:32"/>
    <s v="Outside Outfitters"/>
    <s v="Marmot Limelight 3P Tent"/>
    <s v="Marmot"/>
    <n v="279"/>
    <n v="5"/>
    <n v="1395"/>
    <s v="Bailey, Jennifer"/>
    <s v="Illinois"/>
    <x v="1"/>
  </r>
  <r>
    <n v="1374"/>
    <d v="2012-10-04T09:40:32"/>
    <s v="Outside Outfitters"/>
    <s v="Big Agnes Jack Rabbit SL2 Footprint"/>
    <s v="Big Agnes"/>
    <n v="50"/>
    <n v="4"/>
    <n v="200"/>
    <s v="Goff, Michael"/>
    <s v="Idaho"/>
    <x v="2"/>
  </r>
  <r>
    <n v="1375"/>
    <d v="2012-10-04T09:40:32"/>
    <s v="Paragon"/>
    <s v="MSR Night Glow Zipper Pulls"/>
    <s v="MSR"/>
    <n v="9.9499999999999993"/>
    <n v="6"/>
    <n v="59.699999999999996"/>
    <s v="Bailey, Jennifer"/>
    <s v="Arizona"/>
    <x v="2"/>
  </r>
  <r>
    <n v="1376"/>
    <d v="2012-10-04T09:40:32"/>
    <s v="Cabela's_x0009_"/>
    <s v="Exped Mira II Tent"/>
    <s v="Exped"/>
    <n v="379"/>
    <n v="5"/>
    <n v="1895"/>
    <s v="Goldthwaite, Messaye"/>
    <s v="Wyoming"/>
    <x v="2"/>
  </r>
  <r>
    <n v="1377"/>
    <d v="2012-10-04T09:40:32"/>
    <s v="Meijer"/>
    <s v="MSR AC-Bivy"/>
    <s v="MSR"/>
    <n v="199.95"/>
    <n v="1"/>
    <n v="199.95"/>
    <s v="Bailey, Jennifer"/>
    <s v="Maine"/>
    <x v="0"/>
  </r>
  <r>
    <n v="1378"/>
    <d v="2012-10-04T09:40:32"/>
    <s v="Austin Kayak"/>
    <s v="NEMO Meta 2P Footprint"/>
    <s v="NEMO"/>
    <n v="49.95"/>
    <n v="8"/>
    <n v="399.6"/>
    <s v="Beyene, Sharon"/>
    <s v="Maine"/>
    <x v="0"/>
  </r>
  <r>
    <n v="1379"/>
    <d v="2012-10-04T09:40:32"/>
    <s v="OutdoorPlay"/>
    <s v="Kelty Noah's Tarp - 9' x 9'"/>
    <s v="Kelty"/>
    <n v="59.95"/>
    <n v="9"/>
    <n v="539.55000000000007"/>
    <s v="Lopez, Dennis"/>
    <s v="Illinois"/>
    <x v="1"/>
  </r>
  <r>
    <n v="1380"/>
    <d v="2012-10-04T09:40:32"/>
    <s v="Meijer"/>
    <s v="NEMO Bugout Elite Shelter"/>
    <s v="NEMO"/>
    <n v="259.95"/>
    <n v="5"/>
    <n v="1299.75"/>
    <s v="Brown, Ruth"/>
    <s v="Wyoming"/>
    <x v="2"/>
  </r>
  <r>
    <n v="1381"/>
    <d v="2012-10-05T09:40:32"/>
    <s v="Moosejaw"/>
    <s v="Big Agnes Wyoming Trail SL2 Tent"/>
    <s v="Big Agnes"/>
    <n v="499.95"/>
    <n v="8"/>
    <n v="3999.6"/>
    <s v="Lopez, Dennis"/>
    <s v="Pennsylvania"/>
    <x v="0"/>
  </r>
  <r>
    <n v="1382"/>
    <d v="2012-10-05T09:40:32"/>
    <s v="Hayneedle"/>
    <s v="The North Face Bastion 4 Tent"/>
    <s v="The North Face"/>
    <n v="799"/>
    <n v="1"/>
    <n v="799"/>
    <s v="Berger, Sunanna"/>
    <s v="Delaware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s v="Montana"/>
    <x v="2"/>
  </r>
  <r>
    <n v="1384"/>
    <d v="2012-10-05T09:40:32"/>
    <s v="CampBound"/>
    <s v="Marmot Limestone 6P Tent"/>
    <s v="Marmot"/>
    <n v="449"/>
    <n v="6"/>
    <n v="2694"/>
    <s v="Goff, Michael"/>
    <s v="Kansas"/>
    <x v="1"/>
  </r>
  <r>
    <n v="1385"/>
    <d v="2012-10-05T09:40:32"/>
    <s v="Paragon"/>
    <s v="MSR Carbon Reflex 3 Footprint"/>
    <s v="MSR"/>
    <n v="49.95"/>
    <n v="10"/>
    <n v="499.5"/>
    <s v="Goff, Michael"/>
    <s v="Oregon"/>
    <x v="2"/>
  </r>
  <r>
    <n v="1386"/>
    <d v="2012-10-05T09:40:32"/>
    <s v="Outside Outfitters"/>
    <s v="NEMO Losi 2P Tent"/>
    <s v="NEMO"/>
    <n v="319.95"/>
    <n v="5"/>
    <n v="1599.75"/>
    <s v="Gomez, Melissa"/>
    <s v="New Hampshire"/>
    <x v="0"/>
  </r>
  <r>
    <n v="1387"/>
    <d v="2012-10-05T09:40:32"/>
    <s v="Outside Outfitters"/>
    <s v="Sierra Designs Mojo 3 Tent"/>
    <s v="Sierra Designs"/>
    <n v="499.95"/>
    <n v="1"/>
    <n v="499.95"/>
    <s v="Goldthwaite, Messaye"/>
    <s v="Nevada"/>
    <x v="2"/>
  </r>
  <r>
    <n v="1388"/>
    <d v="2012-10-05T09:40:32"/>
    <s v="CampBound"/>
    <s v="Big Agnes Flying Diamond 4 Tent"/>
    <s v="Big Agnes"/>
    <n v="439.95"/>
    <n v="6"/>
    <n v="2639.7"/>
    <s v="Bailey, Jennifer"/>
    <s v="South Dakota"/>
    <x v="1"/>
  </r>
  <r>
    <n v="1389"/>
    <d v="2012-10-05T09:40:32"/>
    <s v="Backcountry Gear"/>
    <s v="Mountain Hardwear Trango 2 Footprint"/>
    <s v="Mountain Hardwear"/>
    <n v="75"/>
    <n v="3"/>
    <n v="225"/>
    <s v="Bailey, Jennifer"/>
    <s v="California"/>
    <x v="2"/>
  </r>
  <r>
    <n v="1390"/>
    <d v="2012-10-05T09:40:32"/>
    <s v="The Gear Co-op"/>
    <s v="Marmot Astral 2P Footprint"/>
    <s v="Marmot"/>
    <n v="60"/>
    <n v="7"/>
    <n v="420"/>
    <s v="Goldthwaite, Messaye"/>
    <s v="Colorado"/>
    <x v="2"/>
  </r>
  <r>
    <n v="1391"/>
    <d v="2012-10-06T09:40:32"/>
    <s v="Gander Mountain"/>
    <s v="Big Agnes Big House 4 Tent"/>
    <s v="Big Agnes"/>
    <n v="299.95"/>
    <n v="2"/>
    <n v="599.9"/>
    <s v="Beyene, Sharon"/>
    <s v="Florida"/>
    <x v="3"/>
  </r>
  <r>
    <n v="1392"/>
    <d v="2012-10-06T09:40:32"/>
    <s v="Backcountry Edge"/>
    <s v="Kelty Trail Ridge 3 Tent"/>
    <s v="Kelty"/>
    <n v="209.95"/>
    <n v="7"/>
    <n v="1469.6499999999999"/>
    <s v="Lopez, Dennis"/>
    <s v="Montana"/>
    <x v="2"/>
  </r>
  <r>
    <n v="1393"/>
    <d v="2012-10-06T09:40:32"/>
    <s v="Overtons"/>
    <s v="MSR E-Wing Shelter"/>
    <s v="MSR"/>
    <n v="169.95"/>
    <n v="4"/>
    <n v="679.8"/>
    <s v="Brown, Ruth"/>
    <s v="South Dakota"/>
    <x v="1"/>
  </r>
  <r>
    <n v="1394"/>
    <d v="2012-10-06T09:40:32"/>
    <s v="Gander Mountain"/>
    <s v="Big Agnes Fly Creek UL4 Tent"/>
    <s v="Big Agnes"/>
    <n v="499.95"/>
    <n v="5"/>
    <n v="2499.75"/>
    <s v="Foster, Nathan"/>
    <s v="Utah"/>
    <x v="2"/>
  </r>
  <r>
    <n v="1395"/>
    <d v="2012-10-06T09:40:32"/>
    <s v="Walmart"/>
    <s v="The North Face Mica FL 2 Tent"/>
    <s v="The North Face"/>
    <n v="379"/>
    <n v="8"/>
    <n v="3032"/>
    <s v="Foster, Nathan"/>
    <s v="South Carolina"/>
    <x v="3"/>
  </r>
  <r>
    <n v="1396"/>
    <d v="2012-10-06T09:40:32"/>
    <s v="Austin Kayak"/>
    <s v="NEMO Losi 2P Tent"/>
    <s v="NEMO"/>
    <n v="319.95"/>
    <n v="1"/>
    <n v="319.95"/>
    <s v="Foster, Nathan"/>
    <s v="Indiana"/>
    <x v="1"/>
  </r>
  <r>
    <n v="1397"/>
    <d v="2012-10-06T09:40:32"/>
    <s v="Moosejaw"/>
    <s v="Big Agnes Seedhouse SL3 Tent"/>
    <s v="Big Agnes"/>
    <n v="399.95"/>
    <n v="4"/>
    <n v="1599.8"/>
    <s v="Lopez, Dennis"/>
    <s v="Utah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s v="Texas"/>
    <x v="3"/>
  </r>
  <r>
    <n v="1399"/>
    <d v="2012-10-07T09:40:32"/>
    <s v="Backcountry Gear"/>
    <s v="Sierra Designs Flash 3 Tent"/>
    <s v="Sierra Designs"/>
    <n v="389.95"/>
    <n v="4"/>
    <n v="1559.8"/>
    <s v="Berger, Sunanna"/>
    <s v="Montana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s v="Tennessee"/>
    <x v="3"/>
  </r>
  <r>
    <n v="1401"/>
    <d v="2012-10-08T09:40:32"/>
    <s v="Overtons"/>
    <s v="Big Agnes Lone Spring 3 Tent"/>
    <s v="Big Agnes"/>
    <n v="249.95"/>
    <n v="4"/>
    <n v="999.8"/>
    <s v="Beyene, Sharon"/>
    <s v="Vermont"/>
    <x v="0"/>
  </r>
  <r>
    <n v="1402"/>
    <d v="2012-10-08T09:40:32"/>
    <s v="Meijer"/>
    <s v="Mountain Hardwear Hoop Dreams 4 Shelter"/>
    <s v="Mountain Hardwear"/>
    <n v="250"/>
    <n v="6"/>
    <n v="1500"/>
    <s v="Bailey, Jennifer"/>
    <s v="Colorado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s v="North Dakota"/>
    <x v="1"/>
  </r>
  <r>
    <n v="1404"/>
    <d v="2012-10-08T09:40:32"/>
    <s v="Meijer"/>
    <s v="NEMO Losi 3 Footprint"/>
    <s v="NEMO"/>
    <n v="39.950000000000003"/>
    <n v="6"/>
    <n v="239.70000000000002"/>
    <s v="Foster, Nathan"/>
    <s v="Kansas"/>
    <x v="1"/>
  </r>
  <r>
    <n v="1405"/>
    <d v="2012-10-09T09:40:32"/>
    <s v="The Gear Co-op"/>
    <s v="Big Agnes Copper Spur UL1 Tent"/>
    <s v="Big Agnes"/>
    <n v="349.95"/>
    <n v="9"/>
    <n v="3149.5499999999997"/>
    <s v="Lopez, Dennis"/>
    <s v="Tennessee"/>
    <x v="3"/>
  </r>
  <r>
    <n v="1406"/>
    <d v="2012-10-09T09:40:32"/>
    <s v="OutdoorPlay"/>
    <s v="Marmot Alpinist 2 Tent"/>
    <s v="Marmot"/>
    <n v="599"/>
    <n v="7"/>
    <n v="4193"/>
    <s v="Brown, Scott"/>
    <s v="Utah"/>
    <x v="2"/>
  </r>
  <r>
    <n v="1407"/>
    <d v="2012-10-09T09:40:32"/>
    <s v="Meijer"/>
    <s v="MSR Carbon-Core Tent Stakes - 4 Pack"/>
    <s v="MSR"/>
    <n v="29.95"/>
    <n v="6"/>
    <n v="179.7"/>
    <s v="Foster, Nathan"/>
    <s v="Utah"/>
    <x v="2"/>
  </r>
  <r>
    <n v="1408"/>
    <d v="2012-10-09T09:40:32"/>
    <s v="Walmart"/>
    <s v="Sierra Designs Flash 2 Footprint"/>
    <s v="Sierra Designs"/>
    <n v="49.95"/>
    <n v="3"/>
    <n v="149.85000000000002"/>
    <s v="Goff, Michael"/>
    <s v="Connecticut"/>
    <x v="0"/>
  </r>
  <r>
    <n v="1409"/>
    <d v="2012-10-09T09:40:32"/>
    <s v="REI"/>
    <s v="Marmot Eos 1 Tent"/>
    <s v="Marmot"/>
    <n v="249"/>
    <n v="5"/>
    <n v="1245"/>
    <s v="Brown, Ruth"/>
    <s v="Delaware"/>
    <x v="0"/>
  </r>
  <r>
    <n v="1410"/>
    <d v="2012-10-09T09:40:32"/>
    <s v="REI"/>
    <s v="Mountain Hardwear Skyledge 2 DP Tent"/>
    <s v="Mountain Hardwear"/>
    <n v="450"/>
    <n v="9"/>
    <n v="4050"/>
    <s v="Goldthwaite, Messaye"/>
    <s v="Nebraska"/>
    <x v="1"/>
  </r>
  <r>
    <n v="1411"/>
    <d v="2012-10-09T09:40:32"/>
    <s v="Moosejaw"/>
    <s v="Marmot Pulsar 2 Footprint"/>
    <s v="Marmot"/>
    <n v="55"/>
    <n v="3"/>
    <n v="165"/>
    <s v="Goff, Michael"/>
    <s v="Kansas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s v="California"/>
    <x v="2"/>
  </r>
  <r>
    <n v="1413"/>
    <d v="2012-10-10T09:40:32"/>
    <s v="OutdoorPlay"/>
    <s v="The North Face Phoenix 3 Footprint"/>
    <s v="The North Face"/>
    <n v="45"/>
    <n v="4"/>
    <n v="180"/>
    <s v="Gomez, Melissa"/>
    <s v="Montana"/>
    <x v="2"/>
  </r>
  <r>
    <n v="1414"/>
    <d v="2012-10-10T09:40:32"/>
    <s v="Backcountry Edge"/>
    <s v="Big Agnes Fly Creek UL1 Tent"/>
    <s v="Big Agnes"/>
    <n v="319.95"/>
    <n v="3"/>
    <n v="959.84999999999991"/>
    <s v="Lopez, Dennis"/>
    <s v="South Dakota"/>
    <x v="1"/>
  </r>
  <r>
    <n v="1415"/>
    <d v="2012-10-10T09:40:32"/>
    <s v="Redding Sports"/>
    <s v="Big Agnes Wyoming Trail 4 Tent"/>
    <s v="Big Agnes"/>
    <n v="499.95"/>
    <n v="10"/>
    <n v="4999.5"/>
    <s v="Brown, Ruth"/>
    <s v="California"/>
    <x v="2"/>
  </r>
  <r>
    <n v="1416"/>
    <d v="2012-10-10T09:40:32"/>
    <s v="Outside Outfitters"/>
    <s v="Sierra Designs Mojo 3 Footprint"/>
    <s v="Sierra Designs"/>
    <n v="59.95"/>
    <n v="5"/>
    <n v="299.75"/>
    <s v="Goff, Michael"/>
    <s v="Oregon"/>
    <x v="2"/>
  </r>
  <r>
    <n v="1417"/>
    <d v="2012-10-10T09:40:32"/>
    <s v="Hayneedle"/>
    <s v="The North Face Tadpole 23 Tent"/>
    <s v="The North Face"/>
    <n v="219"/>
    <n v="9"/>
    <n v="1971"/>
    <s v="Berger, Sunanna"/>
    <s v="Iowa"/>
    <x v="1"/>
  </r>
  <r>
    <n v="1418"/>
    <d v="2012-10-10T09:40:32"/>
    <s v="Redding Sports"/>
    <s v="MSR Nook 2 Tent"/>
    <s v="MSR"/>
    <n v="399.95"/>
    <n v="4"/>
    <n v="1599.8"/>
    <s v="Bailey, Jennifer"/>
    <s v="Virginia"/>
    <x v="3"/>
  </r>
  <r>
    <n v="1419"/>
    <d v="2012-10-10T09:40:32"/>
    <s v="Walmart"/>
    <s v="Big Agnes Copper Spur 3 Footprint"/>
    <s v="Big Agnes"/>
    <n v="70"/>
    <n v="7"/>
    <n v="490"/>
    <s v="Brown, Ruth"/>
    <s v="Florida"/>
    <x v="3"/>
  </r>
  <r>
    <n v="1420"/>
    <d v="2012-10-10T09:40:32"/>
    <s v="Overtons"/>
    <s v="Big Agnes Big House 4 Vestibule"/>
    <s v="Big Agnes"/>
    <n v="99.95"/>
    <n v="8"/>
    <n v="799.6"/>
    <s v="Bailey, Jennifer"/>
    <s v="Ohio"/>
    <x v="0"/>
  </r>
  <r>
    <n v="1421"/>
    <d v="2012-10-10T09:40:32"/>
    <s v="Cabela's_x0009_"/>
    <s v="The North Face VE-25 Tent"/>
    <s v="The North Face"/>
    <n v="619"/>
    <n v="6"/>
    <n v="3714"/>
    <s v="Goff, Michael"/>
    <s v="Texas"/>
    <x v="3"/>
  </r>
  <r>
    <n v="1422"/>
    <d v="2012-10-10T09:40:32"/>
    <s v="Meijer"/>
    <s v="Big Agnes Jack Rabbit SL1 Tent"/>
    <s v="Big Agnes"/>
    <n v="279.95"/>
    <n v="6"/>
    <n v="1679.6999999999998"/>
    <s v="Berger, Sunanna"/>
    <s v="New York"/>
    <x v="0"/>
  </r>
  <r>
    <n v="1423"/>
    <d v="2012-10-10T09:40:32"/>
    <s v="Walmart"/>
    <s v="MSR Carbon-Core Tent Stakes - 4 Pack"/>
    <s v="MSR"/>
    <n v="29.95"/>
    <n v="2"/>
    <n v="59.9"/>
    <s v="Brown, Scott"/>
    <s v="South Carolina"/>
    <x v="3"/>
  </r>
  <r>
    <n v="1424"/>
    <d v="2012-10-10T09:40:32"/>
    <s v="Outside Outfitters"/>
    <s v="Big Agnes Big House 6 Tent"/>
    <s v="Big Agnes"/>
    <n v="359.95"/>
    <n v="9"/>
    <n v="3239.5499999999997"/>
    <s v="Gomez, Melissa"/>
    <s v="Vermont"/>
    <x v="0"/>
  </r>
  <r>
    <n v="1425"/>
    <d v="2012-10-11T09:40:32"/>
    <s v="Overtons"/>
    <s v="Marmot Limelight 4P Tent"/>
    <s v="Marmot"/>
    <n v="359"/>
    <n v="4"/>
    <n v="1436"/>
    <s v="Brown, Scott"/>
    <s v="Nebraska"/>
    <x v="1"/>
  </r>
  <r>
    <n v="1426"/>
    <d v="2012-10-11T09:40:32"/>
    <s v="Backcountry Gear"/>
    <s v="Kelty Acadia 6 Footprint"/>
    <s v="Kelty"/>
    <n v="49.95"/>
    <n v="4"/>
    <n v="199.8"/>
    <s v="Goldthwaite, Messaye"/>
    <s v="New Hampshire"/>
    <x v="0"/>
  </r>
  <r>
    <n v="1427"/>
    <d v="2012-10-11T09:40:32"/>
    <s v="Travel Country"/>
    <s v="MSR Mutha Hubba Footprint"/>
    <s v="MSR"/>
    <n v="49.95"/>
    <n v="1"/>
    <n v="49.95"/>
    <s v="Goff, Michael"/>
    <s v="Maine"/>
    <x v="0"/>
  </r>
  <r>
    <n v="1428"/>
    <d v="2012-10-11T09:40:32"/>
    <s v="Travel Country"/>
    <s v="The North Face Mica FL 2 Tent"/>
    <s v="The North Face"/>
    <n v="379"/>
    <n v="10"/>
    <n v="3790"/>
    <s v="Goff, Michael"/>
    <s v="New Hampshire"/>
    <x v="0"/>
  </r>
  <r>
    <n v="1429"/>
    <d v="2012-10-11T09:40:32"/>
    <s v="Gander Mountain"/>
    <s v="The North Face Tadpole 23 Footprint"/>
    <s v="The North Face"/>
    <n v="40"/>
    <n v="1"/>
    <n v="40"/>
    <s v="Brown, Ruth"/>
    <s v="Pennsylvania"/>
    <x v="0"/>
  </r>
  <r>
    <n v="1430"/>
    <d v="2012-10-12T09:40:32"/>
    <s v="Target"/>
    <s v="Mountain Hardwear Drifter 2 DP Tent"/>
    <s v="Mountain Hardwear"/>
    <n v="235"/>
    <n v="6"/>
    <n v="1410"/>
    <s v="Gomez, Melissa"/>
    <s v="Maryland"/>
    <x v="0"/>
  </r>
  <r>
    <n v="1431"/>
    <d v="2012-10-12T09:40:32"/>
    <s v="Cabela's_x0009_"/>
    <s v="Big Agnes Fly Creek UL1 Tent"/>
    <s v="Big Agnes"/>
    <n v="319.95"/>
    <n v="9"/>
    <n v="2879.5499999999997"/>
    <s v="Bailey, Jennifer"/>
    <s v="Maine"/>
    <x v="0"/>
  </r>
  <r>
    <n v="1432"/>
    <d v="2012-10-12T09:40:32"/>
    <s v="Outside Outfitters"/>
    <s v="Eureka Rectangular Floor Saver - Small"/>
    <s v="Eureka"/>
    <n v="14"/>
    <n v="9"/>
    <n v="126"/>
    <s v="Gomez, Melissa"/>
    <s v="South Dakota"/>
    <x v="1"/>
  </r>
  <r>
    <n v="1433"/>
    <d v="2012-10-12T09:40:32"/>
    <s v="Outside Outfitters"/>
    <s v="Marmot Astral 3P Tent"/>
    <s v="Marmot"/>
    <n v="459"/>
    <n v="9"/>
    <n v="4131"/>
    <s v="Lopez, Dennis"/>
    <s v="Virginia"/>
    <x v="3"/>
  </r>
  <r>
    <n v="1434"/>
    <d v="2012-10-12T09:40:32"/>
    <s v="Walmart"/>
    <s v="Marmot Earlylight 2P Tent"/>
    <s v="Marmot"/>
    <n v="229"/>
    <n v="2"/>
    <n v="458"/>
    <s v="Brown, Ruth"/>
    <s v="Mississippi"/>
    <x v="3"/>
  </r>
  <r>
    <n v="1435"/>
    <d v="2012-10-12T09:40:32"/>
    <s v="Travel Country"/>
    <s v="Marmot Capstone 6 Footprint"/>
    <s v="Marmot"/>
    <n v="80"/>
    <n v="7"/>
    <n v="560"/>
    <s v="Beyene, Sharon"/>
    <s v="Alabama"/>
    <x v="3"/>
  </r>
  <r>
    <n v="1436"/>
    <d v="2012-10-12T09:40:32"/>
    <s v="OutdoorPlay"/>
    <s v="Eureka Copper Canyon 8 Tent"/>
    <s v="Eureka"/>
    <n v="379"/>
    <n v="7"/>
    <n v="2653"/>
    <s v="Berger, Sunanna"/>
    <s v="Minnesota"/>
    <x v="1"/>
  </r>
  <r>
    <n v="1437"/>
    <d v="2012-10-12T09:40:32"/>
    <s v="Backcountry Edge"/>
    <s v="Big Agnes Fly Creek 1 Platinum Tent"/>
    <s v="Big Agnes"/>
    <n v="449.95"/>
    <n v="10"/>
    <n v="4499.5"/>
    <s v="Berger, Sunanna"/>
    <s v="North Carolina"/>
    <x v="3"/>
  </r>
  <r>
    <n v="1438"/>
    <d v="2012-10-12T09:40:32"/>
    <s v="Backcountry Gear"/>
    <s v="Kelty Mach 6 Tent"/>
    <s v="Kelty"/>
    <n v="499.95"/>
    <n v="4"/>
    <n v="1999.8"/>
    <s v="Berger, Sunanna"/>
    <s v="Kansas"/>
    <x v="1"/>
  </r>
  <r>
    <n v="1439"/>
    <d v="2012-10-13T09:40:32"/>
    <s v="CampBound"/>
    <s v="Mountain Hardwear Trango 2 Tent"/>
    <s v="Mountain Hardwear"/>
    <n v="590"/>
    <n v="2"/>
    <n v="1180"/>
    <s v="Gomez, Melissa"/>
    <s v="Nebraska"/>
    <x v="1"/>
  </r>
  <r>
    <n v="1440"/>
    <d v="2012-10-13T09:40:32"/>
    <s v="Gander Mountain"/>
    <s v="The North Face Mica FL 1 Footprint"/>
    <s v="The North Face"/>
    <n v="45"/>
    <n v="7"/>
    <n v="315"/>
    <s v="Lopez, Dennis"/>
    <s v="Delaware"/>
    <x v="0"/>
  </r>
  <r>
    <n v="1441"/>
    <d v="2012-10-13T09:40:32"/>
    <s v="Paragon"/>
    <s v="Kelty Gunnison 4.2 Footprint"/>
    <s v="Kelty"/>
    <n v="59.95"/>
    <n v="1"/>
    <n v="59.95"/>
    <s v="Lopez, Dennis"/>
    <s v="Oregon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s v="California"/>
    <x v="2"/>
  </r>
  <r>
    <n v="1443"/>
    <d v="2012-10-13T09:40:32"/>
    <s v="OutdoorPlay"/>
    <s v="NEMO Obi 3P Footprint"/>
    <s v="NEMO"/>
    <n v="54.95"/>
    <n v="5"/>
    <n v="274.75"/>
    <s v="Goldthwaite, Messaye"/>
    <s v="New Jersey"/>
    <x v="0"/>
  </r>
  <r>
    <n v="1444"/>
    <d v="2012-10-13T09:40:32"/>
    <s v="Target"/>
    <s v="Mountain Hardwear EV 2 Tent"/>
    <s v="Mountain Hardwear"/>
    <n v="675"/>
    <n v="7"/>
    <n v="4725"/>
    <s v="Gomez, Melissa"/>
    <s v="Nebraska"/>
    <x v="1"/>
  </r>
  <r>
    <n v="1445"/>
    <d v="2012-10-13T09:40:32"/>
    <s v="Walmart"/>
    <s v="MSR Carbon-Core Tent Stakes - 4 Pack"/>
    <s v="MSR"/>
    <n v="29.95"/>
    <n v="8"/>
    <n v="239.6"/>
    <s v="Brown, Scott"/>
    <s v="Montana"/>
    <x v="2"/>
  </r>
  <r>
    <n v="1446"/>
    <d v="2012-10-14T09:40:32"/>
    <s v="Overtons"/>
    <s v="Big Agnes Lone Spring 2 Footprint"/>
    <s v="Big Agnes"/>
    <n v="35"/>
    <n v="1"/>
    <n v="35"/>
    <s v="Brown, Ruth"/>
    <s v="Washington"/>
    <x v="2"/>
  </r>
  <r>
    <n v="1447"/>
    <d v="2012-10-14T09:40:32"/>
    <s v="Walmart"/>
    <s v="Hennessy Hammock Expedition Asym Zip Hammock"/>
    <s v="Hennessy"/>
    <n v="169.95"/>
    <n v="5"/>
    <n v="849.75"/>
    <s v="Berger, Sunanna"/>
    <s v="Utah"/>
    <x v="2"/>
  </r>
  <r>
    <n v="1448"/>
    <d v="2012-10-14T09:40:32"/>
    <s v="Redding Sports"/>
    <s v="Eureka Copper Canyon 5 Tent + Screen Room"/>
    <s v="Eureka"/>
    <n v="399"/>
    <n v="5"/>
    <n v="1995"/>
    <s v="Brown, Ruth"/>
    <s v="New Mexico"/>
    <x v="2"/>
  </r>
  <r>
    <n v="1449"/>
    <d v="2012-10-14T09:40:32"/>
    <s v="The Gear Co-op"/>
    <s v="The North Face Mica FL 1 Tent"/>
    <s v="The North Face"/>
    <n v="329"/>
    <n v="4"/>
    <n v="1316"/>
    <s v="Brown, Ruth"/>
    <s v="Delaware"/>
    <x v="0"/>
  </r>
  <r>
    <n v="1450"/>
    <d v="2012-10-14T09:40:32"/>
    <s v="Backcountry Gear"/>
    <s v="Big Agnes Wyoming Trail 2 Camp Footprint"/>
    <s v="Big Agnes"/>
    <n v="50"/>
    <n v="3"/>
    <n v="150"/>
    <s v="Beyene, Sharon"/>
    <s v="Iowa"/>
    <x v="1"/>
  </r>
  <r>
    <n v="1451"/>
    <d v="2012-10-14T09:40:32"/>
    <s v="Hayneedle"/>
    <s v="The North Face Mountain Manor 8 Tent"/>
    <s v="The North Face"/>
    <n v="639"/>
    <n v="4"/>
    <n v="2556"/>
    <s v="Beyene, Sharon"/>
    <s v="Wisconsin"/>
    <x v="1"/>
  </r>
  <r>
    <n v="1452"/>
    <d v="2012-10-14T09:40:32"/>
    <s v="Cabela's_x0009_"/>
    <s v="Big Agnes Seedhouse SL3 Tent"/>
    <s v="Big Agnes"/>
    <n v="399.95"/>
    <n v="10"/>
    <n v="3999.5"/>
    <s v="Goldthwaite, Messaye"/>
    <s v="Arkansas"/>
    <x v="3"/>
  </r>
  <r>
    <n v="1453"/>
    <d v="2012-10-14T09:40:32"/>
    <s v="Austin Kayak"/>
    <s v="Big Agnes Flying Diamond 4 Tent"/>
    <s v="Big Agnes"/>
    <n v="439.95"/>
    <n v="5"/>
    <n v="2199.75"/>
    <s v="Goff, Michael"/>
    <s v="Colorado"/>
    <x v="2"/>
  </r>
  <r>
    <n v="1454"/>
    <d v="2012-10-15T09:40:32"/>
    <s v="Moosejaw"/>
    <s v="Exped Gemini III Footprint"/>
    <s v="Exped"/>
    <n v="69"/>
    <n v="5"/>
    <n v="345"/>
    <s v="Brown, Ruth"/>
    <s v="Alabama"/>
    <x v="3"/>
  </r>
  <r>
    <n v="1455"/>
    <d v="2012-10-15T09:40:32"/>
    <s v="Backcountry Gear"/>
    <s v="MSR CamRing Cord Tensioners - 4 Pack"/>
    <s v="MSR"/>
    <n v="12.95"/>
    <n v="4"/>
    <n v="51.8"/>
    <s v="Beyene, Sharon"/>
    <s v="Rhode Island"/>
    <x v="0"/>
  </r>
  <r>
    <n v="1456"/>
    <d v="2012-10-15T09:40:32"/>
    <s v="Moosejaw"/>
    <s v="Big Agnes Scout UL2 Footprint"/>
    <s v="Big Agnes"/>
    <n v="60"/>
    <n v="7"/>
    <n v="420"/>
    <s v="Brown, Scott"/>
    <s v="Montana"/>
    <x v="2"/>
  </r>
  <r>
    <n v="1457"/>
    <d v="2012-10-15T09:40:32"/>
    <s v="Meijer"/>
    <s v="Mountain Hardwear Skyledge 2 DP Tent"/>
    <s v="Mountain Hardwear"/>
    <n v="450"/>
    <n v="6"/>
    <n v="2700"/>
    <s v="Bailey, Jennifer"/>
    <s v="Illinois"/>
    <x v="1"/>
  </r>
  <r>
    <n v="1458"/>
    <d v="2012-10-15T09:40:32"/>
    <s v="Moosejaw"/>
    <s v="Marmot Limestone 6P Footprint"/>
    <s v="Marmot"/>
    <n v="60"/>
    <n v="6"/>
    <n v="360"/>
    <s v="Goldthwaite, Messaye"/>
    <s v="Kentucky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s v="Louisiana"/>
    <x v="3"/>
  </r>
  <r>
    <n v="1460"/>
    <d v="2012-10-15T09:40:32"/>
    <s v="Gander Mountain"/>
    <s v="Sierra Designs Mojo 3 Tent"/>
    <s v="Sierra Designs"/>
    <n v="499.95"/>
    <n v="10"/>
    <n v="4999.5"/>
    <s v="Foster, Nathan"/>
    <s v="Connecticut"/>
    <x v="0"/>
  </r>
  <r>
    <n v="1461"/>
    <d v="2012-10-16T09:40:32"/>
    <s v="Moosejaw"/>
    <s v="Marmot Traillight 2P Tent"/>
    <s v="Marmot"/>
    <n v="199"/>
    <n v="3"/>
    <n v="597"/>
    <s v="Lopez, Dennis"/>
    <s v="Wisconsin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s v="Oregon"/>
    <x v="2"/>
  </r>
  <r>
    <n v="1463"/>
    <d v="2012-10-16T09:40:32"/>
    <s v="REI"/>
    <s v="Big Agnes Jack Rabbit SL1 Tent"/>
    <s v="Big Agnes"/>
    <n v="279.95"/>
    <n v="3"/>
    <n v="839.84999999999991"/>
    <s v="Beyene, Sharon"/>
    <s v="Michigan"/>
    <x v="0"/>
  </r>
  <r>
    <n v="1464"/>
    <d v="2012-10-16T09:40:32"/>
    <s v="Overtons"/>
    <s v="NEMO Espri LE 2P Tent"/>
    <s v="NEMO"/>
    <n v="289.95"/>
    <n v="3"/>
    <n v="869.84999999999991"/>
    <s v="Beyene, Sharon"/>
    <s v="Nevada"/>
    <x v="2"/>
  </r>
  <r>
    <n v="1465"/>
    <d v="2012-10-16T09:40:32"/>
    <s v="Austin Kayak"/>
    <s v="Marmot Thor 3P Footprint"/>
    <s v="Marmot"/>
    <n v="70"/>
    <n v="6"/>
    <n v="420"/>
    <s v="Lopez, Dennis"/>
    <s v="New York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s v="Kentucky"/>
    <x v="3"/>
  </r>
  <r>
    <n v="1467"/>
    <d v="2012-10-16T09:40:32"/>
    <s v="Moosejaw"/>
    <s v="Big Agnes Fishhook UL2 Footprint"/>
    <s v="Big Agnes"/>
    <n v="60"/>
    <n v="3"/>
    <n v="180"/>
    <s v="Brown, Scott"/>
    <s v="New Hampshire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s v="Alabama"/>
    <x v="3"/>
  </r>
  <r>
    <n v="1469"/>
    <d v="2012-10-16T09:40:32"/>
    <s v="Meijer"/>
    <s v="Kelty Mach 6 Tent"/>
    <s v="Kelty"/>
    <n v="499.95"/>
    <n v="8"/>
    <n v="3999.6"/>
    <s v="Goldthwaite, Messaye"/>
    <s v="Ohio"/>
    <x v="0"/>
  </r>
  <r>
    <n v="1470"/>
    <d v="2012-10-16T09:40:32"/>
    <s v="Moosejaw"/>
    <s v="Big Agnes Lone Spring 1 Tent"/>
    <s v="Big Agnes"/>
    <n v="189.95"/>
    <n v="4"/>
    <n v="759.8"/>
    <s v="Goldthwaite, Messaye"/>
    <s v="Rhode Island"/>
    <x v="0"/>
  </r>
  <r>
    <n v="1471"/>
    <d v="2012-10-16T09:40:32"/>
    <s v="The Gear Co-op"/>
    <s v="Exped Mira III Footprint"/>
    <s v="Exped"/>
    <n v="69"/>
    <n v="1"/>
    <n v="69"/>
    <s v="Foster, Nathan"/>
    <s v="West Virginia"/>
    <x v="3"/>
  </r>
  <r>
    <n v="1472"/>
    <d v="2012-10-16T09:40:32"/>
    <s v="Redding Sports"/>
    <s v="MSR Mutha Hubba Footprint"/>
    <s v="MSR"/>
    <n v="49.95"/>
    <n v="7"/>
    <n v="349.65000000000003"/>
    <s v="Beyene, Sharon"/>
    <s v="West Virginia"/>
    <x v="3"/>
  </r>
  <r>
    <n v="1473"/>
    <d v="2012-10-17T09:40:32"/>
    <s v="Gander Mountain"/>
    <s v="NEMO Obi 1P Footprint"/>
    <s v="NEMO"/>
    <n v="44.95"/>
    <n v="10"/>
    <n v="449.5"/>
    <s v="Bailey, Jennifer"/>
    <s v="New York"/>
    <x v="0"/>
  </r>
  <r>
    <n v="1474"/>
    <d v="2012-10-17T09:40:32"/>
    <s v="Backcountry Edge"/>
    <s v="Big Agnes Fly Creek UL1 Footprint"/>
    <s v="Big Agnes"/>
    <n v="50"/>
    <n v="9"/>
    <n v="450"/>
    <s v="Foster, Nathan"/>
    <s v="Wisconsin"/>
    <x v="1"/>
  </r>
  <r>
    <n v="1475"/>
    <d v="2012-10-17T09:40:32"/>
    <s v="Meijer"/>
    <s v="MSR Zing Shelter"/>
    <s v="MSR"/>
    <n v="399.95"/>
    <n v="10"/>
    <n v="3999.5"/>
    <s v="Brown, Scott"/>
    <s v="Rhode Island"/>
    <x v="0"/>
  </r>
  <r>
    <n v="1476"/>
    <d v="2012-10-17T09:40:32"/>
    <s v="Paragon"/>
    <s v="Marmot Astral 3P Footprint"/>
    <s v="Marmot"/>
    <n v="65"/>
    <n v="4"/>
    <n v="260"/>
    <s v="Lopez, Dennis"/>
    <s v="California"/>
    <x v="2"/>
  </r>
  <r>
    <n v="1477"/>
    <d v="2012-10-17T09:40:32"/>
    <s v="Travel Country"/>
    <s v="Marmot Pulsar 2 Footprint"/>
    <s v="Marmot"/>
    <n v="55"/>
    <n v="3"/>
    <n v="165"/>
    <s v="Gomez, Melissa"/>
    <s v="Georgia"/>
    <x v="3"/>
  </r>
  <r>
    <n v="1478"/>
    <d v="2012-10-17T09:40:32"/>
    <s v="Travel Country"/>
    <s v="Marmot Limestone 6P Footprint"/>
    <s v="Marmot"/>
    <n v="60"/>
    <n v="6"/>
    <n v="360"/>
    <s v="Brown, Ruth"/>
    <s v="Rhode Island"/>
    <x v="0"/>
  </r>
  <r>
    <n v="1479"/>
    <d v="2012-10-17T09:40:32"/>
    <s v="Target"/>
    <s v="Big Agnes Flying Diamond 6 Footprint"/>
    <s v="Big Agnes"/>
    <n v="65"/>
    <n v="8"/>
    <n v="520"/>
    <s v="Beyene, Sharon"/>
    <s v="New York"/>
    <x v="0"/>
  </r>
  <r>
    <n v="1480"/>
    <d v="2012-10-17T09:40:32"/>
    <s v="Backcountry Edge"/>
    <s v="Marmot Astral 3P Tent"/>
    <s v="Marmot"/>
    <n v="459"/>
    <n v="9"/>
    <n v="4131"/>
    <s v="Beyene, Sharon"/>
    <s v="South Carolina"/>
    <x v="3"/>
  </r>
  <r>
    <n v="1481"/>
    <d v="2012-10-18T09:40:32"/>
    <s v="Backcountry Edge"/>
    <s v="Marmot Firefly 2P Tent"/>
    <s v="Marmot"/>
    <n v="319"/>
    <n v="5"/>
    <n v="1595"/>
    <s v="Lopez, Dennis"/>
    <s v="Maryland"/>
    <x v="0"/>
  </r>
  <r>
    <n v="1482"/>
    <d v="2012-10-18T09:40:32"/>
    <s v="Hayneedle"/>
    <s v="Big Agnes Big House 6 Vestibule"/>
    <s v="Big Agnes"/>
    <n v="109.95"/>
    <n v="5"/>
    <n v="549.75"/>
    <s v="Lopez, Dennis"/>
    <s v="Florida"/>
    <x v="3"/>
  </r>
  <r>
    <n v="1483"/>
    <d v="2012-10-18T09:40:32"/>
    <s v="Austin Kayak"/>
    <s v="NEMO Obi 2P Footprint"/>
    <s v="NEMO"/>
    <n v="49.95"/>
    <n v="6"/>
    <n v="299.70000000000005"/>
    <s v="Lopez, Dennis"/>
    <s v="Wyoming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s v="Rhode Island"/>
    <x v="0"/>
  </r>
  <r>
    <n v="1485"/>
    <d v="2012-10-18T09:40:32"/>
    <s v="Cabela's_x0009_"/>
    <s v="Big Agnes Wyoming Trail 2 Camp Footprint"/>
    <s v="Big Agnes"/>
    <n v="50"/>
    <n v="2"/>
    <n v="100"/>
    <s v="Brown, Ruth"/>
    <s v="Connecticut"/>
    <x v="0"/>
  </r>
  <r>
    <n v="1486"/>
    <d v="2012-10-18T09:40:32"/>
    <s v="Outside Outfitters"/>
    <s v="Exped Scout Hammock Combi"/>
    <s v="Exped"/>
    <n v="199"/>
    <n v="1"/>
    <n v="199"/>
    <s v="Foster, Nathan"/>
    <s v="Louisiana"/>
    <x v="3"/>
  </r>
  <r>
    <n v="1487"/>
    <d v="2012-10-18T09:40:32"/>
    <s v="CampBound"/>
    <s v="Kelty Acadia 6 Tent"/>
    <s v="Kelty"/>
    <n v="249.95"/>
    <n v="6"/>
    <n v="1499.6999999999998"/>
    <s v="Gomez, Melissa"/>
    <s v="Alabama"/>
    <x v="3"/>
  </r>
  <r>
    <n v="1488"/>
    <d v="2012-10-18T09:40:32"/>
    <s v="Backcountry Gear"/>
    <s v="MSR Reflective Utility Cord Kit"/>
    <s v="MSR"/>
    <n v="22.95"/>
    <n v="5"/>
    <n v="114.75"/>
    <s v="Foster, Nathan"/>
    <s v="Wyoming"/>
    <x v="2"/>
  </r>
  <r>
    <n v="1489"/>
    <d v="2012-10-18T09:40:32"/>
    <s v="CampBound"/>
    <s v="Mountain Hardwear EV 3 Tent"/>
    <s v="Mountain Hardwear"/>
    <n v="825"/>
    <n v="8"/>
    <n v="6600"/>
    <s v="Berger, Sunanna"/>
    <s v="Kansas"/>
    <x v="1"/>
  </r>
  <r>
    <n v="1490"/>
    <d v="2012-10-19T09:40:32"/>
    <s v="OutdoorPlay"/>
    <s v="Outdoor Research Highland Bivy Sack"/>
    <s v="Outdoor Research"/>
    <n v="159"/>
    <n v="9"/>
    <n v="1431"/>
    <s v="Gomez, Melissa"/>
    <s v="Kansas"/>
    <x v="1"/>
  </r>
  <r>
    <n v="1491"/>
    <d v="2012-10-19T09:40:32"/>
    <s v="The Gear Co-op"/>
    <s v="NEMO Frontier 3P Tent"/>
    <s v="NEMO"/>
    <n v="429.95"/>
    <n v="10"/>
    <n v="4299.5"/>
    <s v="Gomez, Melissa"/>
    <s v="Maine"/>
    <x v="0"/>
  </r>
  <r>
    <n v="1492"/>
    <d v="2012-10-19T09:40:32"/>
    <s v="Outside Outfitters"/>
    <s v="Big Agnes Tensleep Station 6 Footprint"/>
    <s v="Big Agnes"/>
    <n v="55"/>
    <n v="3"/>
    <n v="165"/>
    <s v="Goldthwaite, Messaye"/>
    <s v="Colorado"/>
    <x v="2"/>
  </r>
  <r>
    <n v="1493"/>
    <d v="2012-10-19T09:40:32"/>
    <s v="Walmart"/>
    <s v="Marmot Eclipse 2 Footprint"/>
    <s v="Marmot"/>
    <n v="55"/>
    <n v="9"/>
    <n v="495"/>
    <s v="Lopez, Dennis"/>
    <s v="South Carolina"/>
    <x v="3"/>
  </r>
  <r>
    <n v="1494"/>
    <d v="2012-10-19T09:40:32"/>
    <s v="Moosejaw"/>
    <s v="Sierra Designs Flash 3 Tent"/>
    <s v="Sierra Designs"/>
    <n v="389.95"/>
    <n v="5"/>
    <n v="1949.75"/>
    <s v="Goldthwaite, Messaye"/>
    <s v="Wyoming"/>
    <x v="2"/>
  </r>
  <r>
    <n v="1495"/>
    <d v="2012-10-19T09:40:32"/>
    <s v="Paragon"/>
    <s v="Big Agnes Fly Creek UL3 Tent"/>
    <s v="Big Agnes"/>
    <n v="449.95"/>
    <n v="1"/>
    <n v="449.95"/>
    <s v="Goldthwaite, Messaye"/>
    <s v="Georgia"/>
    <x v="3"/>
  </r>
  <r>
    <n v="1496"/>
    <d v="2012-10-19T09:40:32"/>
    <s v="Austin Kayak"/>
    <s v="The North Face Mountain 25 Footprint"/>
    <s v="The North Face"/>
    <n v="50"/>
    <n v="2"/>
    <n v="100"/>
    <s v="Bailey, Jennifer"/>
    <s v="Vermont"/>
    <x v="0"/>
  </r>
  <r>
    <n v="1497"/>
    <d v="2012-10-19T09:40:32"/>
    <s v="Target"/>
    <s v="Easton Mountain Products Rimrock 2P Tent"/>
    <s v="Easton Mountain Products"/>
    <n v="269"/>
    <n v="3"/>
    <n v="807"/>
    <s v="Goff, Michael"/>
    <s v="Ohio"/>
    <x v="0"/>
  </r>
  <r>
    <n v="1498"/>
    <d v="2012-10-20T09:40:32"/>
    <s v="Hayneedle"/>
    <s v="Hennessy Hammock Explorer Deluxe Asym Zip"/>
    <s v="Hennessy"/>
    <n v="229.95"/>
    <n v="2"/>
    <n v="459.9"/>
    <s v="Foster, Nathan"/>
    <s v="Georgia"/>
    <x v="3"/>
  </r>
  <r>
    <n v="1499"/>
    <d v="2012-10-20T09:40:32"/>
    <s v="Backcountry Gear"/>
    <s v="Marmot Eclipse 2 Footprint"/>
    <s v="Marmot"/>
    <n v="55"/>
    <n v="5"/>
    <n v="275"/>
    <s v="Foster, Nathan"/>
    <s v="Tennessee"/>
    <x v="3"/>
  </r>
  <r>
    <n v="1500"/>
    <d v="2012-10-20T09:40:32"/>
    <s v="CampBound"/>
    <s v="Big Agnes Big House 4 Footprint"/>
    <s v="Big Agnes"/>
    <n v="50"/>
    <n v="6"/>
    <n v="300"/>
    <s v="Beyene, Sharon"/>
    <s v="Texas"/>
    <x v="3"/>
  </r>
  <r>
    <n v="1501"/>
    <d v="2012-10-20T09:40:32"/>
    <s v="The Gear Co-op"/>
    <s v="Big Agnes Seedhouse SL2 Tent"/>
    <s v="Big Agnes"/>
    <n v="339.95"/>
    <n v="5"/>
    <n v="1699.75"/>
    <s v="Brown, Ruth"/>
    <s v="Minnesota"/>
    <x v="1"/>
  </r>
  <r>
    <n v="1502"/>
    <d v="2012-10-20T09:40:32"/>
    <s v="Gander Mountain"/>
    <s v="NEMO Obi 1P Tent"/>
    <s v="NEMO"/>
    <n v="349.95"/>
    <n v="9"/>
    <n v="3149.5499999999997"/>
    <s v="Goldthwaite, Messaye"/>
    <s v="Iowa"/>
    <x v="1"/>
  </r>
  <r>
    <n v="1503"/>
    <d v="2012-10-20T09:40:32"/>
    <s v="Backcountry Gear"/>
    <s v="Big Agnes Fly Creek UL1 Tent"/>
    <s v="Big Agnes"/>
    <n v="319.95"/>
    <n v="10"/>
    <n v="3199.5"/>
    <s v="Berger, Sunanna"/>
    <s v="Missouri"/>
    <x v="1"/>
  </r>
  <r>
    <n v="1504"/>
    <d v="2012-10-20T09:40:32"/>
    <s v="Redding Sports"/>
    <s v="NEMO Meta 2P Footprint"/>
    <s v="NEMO"/>
    <n v="49.95"/>
    <n v="7"/>
    <n v="349.65000000000003"/>
    <s v="Lopez, Dennis"/>
    <s v="Oklahoma"/>
    <x v="3"/>
  </r>
  <r>
    <n v="1505"/>
    <d v="2012-10-21T09:40:32"/>
    <s v="REI"/>
    <s v="Outdoor Research Advanced Bivy Sack"/>
    <s v="Outdoor Research"/>
    <n v="319"/>
    <n v="3"/>
    <n v="957"/>
    <s v="Brown, Ruth"/>
    <s v="South Carolina"/>
    <x v="3"/>
  </r>
  <r>
    <n v="1506"/>
    <d v="2012-10-21T09:40:32"/>
    <s v="Hayneedle"/>
    <s v="The North Face Phoenix 3 Footprint"/>
    <s v="The North Face"/>
    <n v="45"/>
    <n v="5"/>
    <n v="225"/>
    <s v="Gomez, Melissa"/>
    <s v="Indiana"/>
    <x v="1"/>
  </r>
  <r>
    <n v="1507"/>
    <d v="2012-10-21T09:40:32"/>
    <s v="Moosejaw"/>
    <s v="Marmot Eos 1 Footprint"/>
    <s v="Marmot"/>
    <n v="45"/>
    <n v="2"/>
    <n v="90"/>
    <s v="Goff, Michael"/>
    <s v="Kentucky"/>
    <x v="3"/>
  </r>
  <r>
    <n v="1508"/>
    <d v="2012-10-21T09:40:32"/>
    <s v="Gander Mountain"/>
    <s v="Marmot Eclipse 2P Tent"/>
    <s v="Marmot"/>
    <n v="369"/>
    <n v="8"/>
    <n v="2952"/>
    <s v="Beyene, Sharon"/>
    <s v="Missouri"/>
    <x v="1"/>
  </r>
  <r>
    <n v="1509"/>
    <d v="2012-10-21T09:40:32"/>
    <s v="Overtons"/>
    <s v="Mountain Hardwear EV 2 Tent"/>
    <s v="Mountain Hardwear"/>
    <n v="675"/>
    <n v="4"/>
    <n v="2700"/>
    <s v="Gomez, Melissa"/>
    <s v="New York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s v="Massachusetts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s v="Colorado"/>
    <x v="2"/>
  </r>
  <r>
    <n v="1512"/>
    <d v="2012-10-21T09:40:32"/>
    <s v="Meijer"/>
    <s v="Kelty Acadia 6 Footprint"/>
    <s v="Kelty"/>
    <n v="49.95"/>
    <n v="3"/>
    <n v="149.85000000000002"/>
    <s v="Berger, Sunanna"/>
    <s v="Florida"/>
    <x v="3"/>
  </r>
  <r>
    <n v="1513"/>
    <d v="2012-10-21T09:40:32"/>
    <s v="Overtons"/>
    <s v="Exped Outer Space Vestibule Accessory"/>
    <s v="Exped"/>
    <n v="219"/>
    <n v="5"/>
    <n v="1095"/>
    <s v="Beyene, Sharon"/>
    <s v="Massachusetts"/>
    <x v="0"/>
  </r>
  <r>
    <n v="1514"/>
    <d v="2012-10-22T09:40:32"/>
    <s v="Outside Outfitters"/>
    <s v="NEMO Losi 3P Tent"/>
    <s v="NEMO"/>
    <n v="349.95"/>
    <n v="3"/>
    <n v="1049.8499999999999"/>
    <s v="Gomez, Melissa"/>
    <s v="Michigan"/>
    <x v="0"/>
  </r>
  <r>
    <n v="1515"/>
    <d v="2012-10-22T09:40:32"/>
    <s v="Paragon"/>
    <s v="Big Agnes Big House 6 Tent"/>
    <s v="Big Agnes"/>
    <n v="359.95"/>
    <n v="6"/>
    <n v="2159.6999999999998"/>
    <s v="Foster, Nathan"/>
    <s v="Tennessee"/>
    <x v="3"/>
  </r>
  <r>
    <n v="1516"/>
    <d v="2012-10-22T09:40:32"/>
    <s v="Target"/>
    <s v="Big Agnes Big House 4 Vestibule"/>
    <s v="Big Agnes"/>
    <n v="99.95"/>
    <n v="1"/>
    <n v="99.95"/>
    <s v="Beyene, Sharon"/>
    <s v="Alabama"/>
    <x v="3"/>
  </r>
  <r>
    <n v="1517"/>
    <d v="2012-10-22T09:40:32"/>
    <s v="Overtons"/>
    <s v="Marmot Alpinist 2 Tent"/>
    <s v="Marmot"/>
    <n v="599"/>
    <n v="1"/>
    <n v="599"/>
    <s v="Gomez, Melissa"/>
    <s v="New Mexico"/>
    <x v="2"/>
  </r>
  <r>
    <n v="1518"/>
    <d v="2012-10-22T09:40:32"/>
    <s v="Cabela's_x0009_"/>
    <s v="The North Face Square Gear Loft"/>
    <s v="The North Face"/>
    <n v="20"/>
    <n v="3"/>
    <n v="60"/>
    <s v="Brown, Scott"/>
    <s v="Texas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s v="Rhode Island"/>
    <x v="0"/>
  </r>
  <r>
    <n v="1520"/>
    <d v="2012-10-22T09:40:32"/>
    <s v="OutdoorPlay"/>
    <s v="Marmot Limelight 3P Tent"/>
    <s v="Marmot"/>
    <n v="279"/>
    <n v="10"/>
    <n v="2790"/>
    <s v="Gomez, Melissa"/>
    <s v="Kentucky"/>
    <x v="3"/>
  </r>
  <r>
    <n v="1521"/>
    <d v="2012-10-22T09:40:32"/>
    <s v="Backcountry Edge"/>
    <s v="Kelty Gunnison 3.2 Footprint"/>
    <s v="Kelty"/>
    <n v="49.95"/>
    <n v="10"/>
    <n v="499.5"/>
    <s v="Brown, Ruth"/>
    <s v="West Virginia"/>
    <x v="3"/>
  </r>
  <r>
    <n v="1522"/>
    <d v="2012-10-22T09:40:32"/>
    <s v="Travel Country"/>
    <s v="Big Agnes Fly Creek UL3 Tent"/>
    <s v="Big Agnes"/>
    <n v="449.95"/>
    <n v="4"/>
    <n v="1799.8"/>
    <s v="Berger, Sunanna"/>
    <s v="New York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s v="West Virginia"/>
    <x v="3"/>
  </r>
  <r>
    <n v="1524"/>
    <d v="2012-10-23T09:40:32"/>
    <s v="OutdoorPlay"/>
    <s v="Big Agnes Fishhook UL2 Tent"/>
    <s v="Big Agnes"/>
    <n v="399.95"/>
    <n v="1"/>
    <n v="399.95"/>
    <s v="Lopez, Dennis"/>
    <s v="Hawaii"/>
    <x v="2"/>
  </r>
  <r>
    <n v="1525"/>
    <d v="2012-10-23T09:40:32"/>
    <s v="Walmart"/>
    <s v="MSR Mutha Hubba Tent"/>
    <s v="MSR"/>
    <n v="449.95"/>
    <n v="8"/>
    <n v="3599.6"/>
    <s v="Goldthwaite, Messaye"/>
    <s v="Rhode Island"/>
    <x v="0"/>
  </r>
  <r>
    <n v="1526"/>
    <d v="2012-10-23T09:40:32"/>
    <s v="The Gear Co-op"/>
    <s v="Marmot Capstone 6P Tent"/>
    <s v="Marmot"/>
    <n v="599"/>
    <n v="5"/>
    <n v="2995"/>
    <s v="Beyene, Sharon"/>
    <s v="Massachusetts"/>
    <x v="0"/>
  </r>
  <r>
    <n v="1527"/>
    <d v="2012-10-23T09:40:32"/>
    <s v="Outside Outfitters"/>
    <s v="Kelty Acadia 6 Tent"/>
    <s v="Kelty"/>
    <n v="249.95"/>
    <n v="6"/>
    <n v="1499.6999999999998"/>
    <s v="Berger, Sunanna"/>
    <s v="Wyoming"/>
    <x v="2"/>
  </r>
  <r>
    <n v="1528"/>
    <d v="2012-10-24T09:40:32"/>
    <s v="Backcountry Gear"/>
    <s v="MSR Hubba Footprint"/>
    <s v="MSR"/>
    <n v="39.950000000000003"/>
    <n v="1"/>
    <n v="39.950000000000003"/>
    <s v="Lopez, Dennis"/>
    <s v="Washington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s v="Minnesota"/>
    <x v="1"/>
  </r>
  <r>
    <n v="1530"/>
    <d v="2012-10-24T09:40:32"/>
    <s v="Redding Sports"/>
    <s v="The North Face Tadpole 23 Tent"/>
    <s v="The North Face"/>
    <n v="219"/>
    <n v="7"/>
    <n v="1533"/>
    <s v="Goldthwaite, Messaye"/>
    <s v="Virginia"/>
    <x v="3"/>
  </r>
  <r>
    <n v="1531"/>
    <d v="2012-10-24T09:40:32"/>
    <s v="OutdoorPlay"/>
    <s v="Marmot Firefly 2P Tent"/>
    <s v="Marmot"/>
    <n v="319"/>
    <n v="7"/>
    <n v="2233"/>
    <s v="Foster, Nathan"/>
    <s v="Connecticut"/>
    <x v="0"/>
  </r>
  <r>
    <n v="1532"/>
    <d v="2012-10-25T09:40:32"/>
    <s v="Moosejaw"/>
    <s v="Outdoor Research Aurora Bivy"/>
    <s v="Outdoor Research"/>
    <n v="199"/>
    <n v="6"/>
    <n v="1194"/>
    <s v="Brown, Ruth"/>
    <s v="Oregon"/>
    <x v="2"/>
  </r>
  <r>
    <n v="1533"/>
    <d v="2012-10-25T09:40:32"/>
    <s v="Target"/>
    <s v="Big Agnes Jack Rabbit SL2 Footprint"/>
    <s v="Big Agnes"/>
    <n v="50"/>
    <n v="3"/>
    <n v="150"/>
    <s v="Gomez, Melissa"/>
    <s v="North Dakota"/>
    <x v="1"/>
  </r>
  <r>
    <n v="1534"/>
    <d v="2012-10-25T09:40:32"/>
    <s v="Hayneedle"/>
    <s v="Big Agnes Lone Spring 2 Tent"/>
    <s v="Big Agnes"/>
    <n v="199.95"/>
    <n v="3"/>
    <n v="599.84999999999991"/>
    <s v="Beyene, Sharon"/>
    <s v="Mississippi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s v="Oregon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s v="Alabama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s v="Maryland"/>
    <x v="0"/>
  </r>
  <r>
    <n v="1538"/>
    <d v="2012-10-25T09:40:32"/>
    <s v="Meijer"/>
    <s v="Marmot Limelight 4P Tent"/>
    <s v="Marmot"/>
    <n v="359"/>
    <n v="9"/>
    <n v="3231"/>
    <s v="Goldthwaite, Messaye"/>
    <s v="Montana"/>
    <x v="2"/>
  </r>
  <r>
    <n v="1539"/>
    <d v="2012-10-25T09:40:32"/>
    <s v="Austin Kayak"/>
    <s v="Big Agnes Slater UL2+ Tent"/>
    <s v="Big Agnes"/>
    <n v="389.95"/>
    <n v="3"/>
    <n v="1169.8499999999999"/>
    <s v="Bailey, Jennifer"/>
    <s v="Washington"/>
    <x v="2"/>
  </r>
  <r>
    <n v="1540"/>
    <d v="2012-10-26T09:40:32"/>
    <s v="REI"/>
    <s v="Big Agnes Big House 6 Tent"/>
    <s v="Big Agnes"/>
    <n v="359.95"/>
    <n v="3"/>
    <n v="1079.8499999999999"/>
    <s v="Bailey, Jennifer"/>
    <s v="Wyoming"/>
    <x v="2"/>
  </r>
  <r>
    <n v="1541"/>
    <d v="2012-10-26T09:40:32"/>
    <s v="Outside Outfitters"/>
    <s v="Big Agnes Lone Spring 1 Tent"/>
    <s v="Big Agnes"/>
    <n v="189.95"/>
    <n v="10"/>
    <n v="1899.5"/>
    <s v="Beyene, Sharon"/>
    <s v="New Hampshire"/>
    <x v="0"/>
  </r>
  <r>
    <n v="1542"/>
    <d v="2012-10-26T09:40:32"/>
    <s v="Overtons"/>
    <s v="Big Agnes Slater UL1+ Tent"/>
    <s v="Big Agnes"/>
    <n v="339.95"/>
    <n v="1"/>
    <n v="339.95"/>
    <s v="Gomez, Melissa"/>
    <s v="Ohio"/>
    <x v="0"/>
  </r>
  <r>
    <n v="1543"/>
    <d v="2012-10-26T09:40:32"/>
    <s v="Overtons"/>
    <s v="Big Agnes Seedhouse SL1 Tent"/>
    <s v="Big Agnes"/>
    <n v="269.95"/>
    <n v="8"/>
    <n v="2159.6"/>
    <s v="Brown, Scott"/>
    <s v="New Hampshire"/>
    <x v="0"/>
  </r>
  <r>
    <n v="1544"/>
    <d v="2012-10-26T09:40:32"/>
    <s v="Moosejaw"/>
    <s v="Marmot Pulsar 1 Footprint"/>
    <s v="Marmot"/>
    <n v="45"/>
    <n v="4"/>
    <n v="180"/>
    <s v="Gomez, Melissa"/>
    <s v="Louisiana"/>
    <x v="3"/>
  </r>
  <r>
    <n v="1545"/>
    <d v="2012-10-26T09:40:32"/>
    <s v="Gander Mountain"/>
    <s v="Big Agnes Fly Creek 1 Platinum Tent"/>
    <s v="Big Agnes"/>
    <n v="449.95"/>
    <n v="5"/>
    <n v="2249.75"/>
    <s v="Brown, Ruth"/>
    <s v="Illinois"/>
    <x v="1"/>
  </r>
  <r>
    <n v="1546"/>
    <d v="2012-10-26T09:40:32"/>
    <s v="Target"/>
    <s v="Exped Gemini II Tent"/>
    <s v="Exped"/>
    <n v="449"/>
    <n v="7"/>
    <n v="3143"/>
    <s v="Goff, Michael"/>
    <s v="Alabama"/>
    <x v="3"/>
  </r>
  <r>
    <n v="1547"/>
    <d v="2012-10-26T09:40:32"/>
    <s v="Gander Mountain"/>
    <s v="Sierra Designs Mojo 2 Tent"/>
    <s v="Sierra Designs"/>
    <n v="399.95"/>
    <n v="4"/>
    <n v="1599.8"/>
    <s v="Gomez, Melissa"/>
    <s v="Connecticut"/>
    <x v="0"/>
  </r>
  <r>
    <n v="1548"/>
    <d v="2012-10-26T09:40:32"/>
    <s v="Cabela's_x0009_"/>
    <s v="NEMO Espri LE 3 Tent"/>
    <s v="NEMO"/>
    <n v="329.95"/>
    <n v="2"/>
    <n v="659.9"/>
    <s v="Gomez, Melissa"/>
    <s v="Virginia"/>
    <x v="3"/>
  </r>
  <r>
    <n v="1549"/>
    <d v="2012-10-27T09:40:32"/>
    <s v="Paragon"/>
    <s v="Big Agnes Seedhouse SL2 Footprint"/>
    <s v="Big Agnes"/>
    <n v="55"/>
    <n v="6"/>
    <n v="330"/>
    <s v="Bailey, Jennifer"/>
    <s v="Vermont"/>
    <x v="0"/>
  </r>
  <r>
    <n v="1550"/>
    <d v="2012-10-27T09:40:32"/>
    <s v="The Gear Co-op"/>
    <s v="The North Face Square Gear Loft"/>
    <s v="The North Face"/>
    <n v="20"/>
    <n v="9"/>
    <n v="180"/>
    <s v="Foster, Nathan"/>
    <s v="Nebraska"/>
    <x v="1"/>
  </r>
  <r>
    <n v="1551"/>
    <d v="2012-10-27T09:40:32"/>
    <s v="Austin Kayak"/>
    <s v="Big Agnes Slater UL1+ Tent"/>
    <s v="Big Agnes"/>
    <n v="339.95"/>
    <n v="3"/>
    <n v="1019.8499999999999"/>
    <s v="Brown, Ruth"/>
    <s v="Tennessee"/>
    <x v="3"/>
  </r>
  <r>
    <n v="1552"/>
    <d v="2012-10-27T09:40:32"/>
    <s v="Overtons"/>
    <s v="Big Agnes Seedhouse SL2 Tent"/>
    <s v="Big Agnes"/>
    <n v="339.95"/>
    <n v="9"/>
    <n v="3059.5499999999997"/>
    <s v="Brown, Scott"/>
    <s v="New Hampshire"/>
    <x v="0"/>
  </r>
  <r>
    <n v="1553"/>
    <d v="2012-10-27T09:40:32"/>
    <s v="The Gear Co-op"/>
    <s v="Marmot Eclipse 3P Tent"/>
    <s v="Marmot"/>
    <n v="439"/>
    <n v="9"/>
    <n v="3951"/>
    <s v="Brown, Scott"/>
    <s v="Maryland"/>
    <x v="0"/>
  </r>
  <r>
    <n v="1554"/>
    <d v="2012-10-27T09:40:32"/>
    <s v="CampBound"/>
    <s v="Big Agnes Copper Spur UL4 Footprint"/>
    <s v="Big Agnes"/>
    <n v="80"/>
    <n v="8"/>
    <n v="640"/>
    <s v="Beyene, Sharon"/>
    <s v="Michigan"/>
    <x v="0"/>
  </r>
  <r>
    <n v="1555"/>
    <d v="2012-10-27T09:40:32"/>
    <s v="Paragon"/>
    <s v="Big Agnes Fly Creek UL1 Tent"/>
    <s v="Big Agnes"/>
    <n v="319.95"/>
    <n v="8"/>
    <n v="2559.6"/>
    <s v="Foster, Nathan"/>
    <s v="North Dakota"/>
    <x v="1"/>
  </r>
  <r>
    <n v="1556"/>
    <d v="2012-10-27T09:40:32"/>
    <s v="CampBound"/>
    <s v="Marmot Capstone 6P Tent"/>
    <s v="Marmot"/>
    <n v="599"/>
    <n v="8"/>
    <n v="4792"/>
    <s v="Lopez, Dennis"/>
    <s v="Illinois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s v="Alabama"/>
    <x v="3"/>
  </r>
  <r>
    <n v="1558"/>
    <d v="2012-10-28T09:40:32"/>
    <s v="Gander Mountain"/>
    <s v="MSR Hubba 1P Tent"/>
    <s v="MSR"/>
    <n v="279.95"/>
    <n v="9"/>
    <n v="2519.5499999999997"/>
    <s v="Berger, Sunanna"/>
    <s v="Pennsylvania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s v="Kansas"/>
    <x v="1"/>
  </r>
  <r>
    <n v="1560"/>
    <d v="2012-10-28T09:40:32"/>
    <s v="Austin Kayak"/>
    <s v="Big Agnes Three Forks Shelter"/>
    <s v="Big Agnes"/>
    <n v="189.95"/>
    <n v="6"/>
    <n v="1139.6999999999998"/>
    <s v="Brown, Ruth"/>
    <s v="Pennsylvania"/>
    <x v="0"/>
  </r>
  <r>
    <n v="1561"/>
    <d v="2012-10-28T09:40:32"/>
    <s v="REI"/>
    <s v="MSR Cyclone Tent Stakes - 4 Pack"/>
    <s v="MSR"/>
    <n v="24.95"/>
    <n v="4"/>
    <n v="99.8"/>
    <s v="Gomez, Melissa"/>
    <s v="Florida"/>
    <x v="3"/>
  </r>
  <r>
    <n v="1562"/>
    <d v="2012-10-28T09:40:32"/>
    <s v="Target"/>
    <s v="Big Agnes Jack Rabbit SL3 Tent"/>
    <s v="Big Agnes"/>
    <n v="369.95"/>
    <n v="4"/>
    <n v="1479.8"/>
    <s v="Brown, Scott"/>
    <s v="New Hampshire"/>
    <x v="0"/>
  </r>
  <r>
    <n v="1563"/>
    <d v="2012-10-28T09:40:32"/>
    <s v="REI"/>
    <s v="Outdoor Research Advanced Bivy Sack"/>
    <s v="Outdoor Research"/>
    <n v="319"/>
    <n v="9"/>
    <n v="2871"/>
    <s v="Lopez, Dennis"/>
    <s v="Utah"/>
    <x v="2"/>
  </r>
  <r>
    <n v="1564"/>
    <d v="2012-10-29T09:40:32"/>
    <s v="Cabela's_x0009_"/>
    <s v="The North Face Mountain 25 Tent"/>
    <s v="The North Face"/>
    <n v="539"/>
    <n v="10"/>
    <n v="5390"/>
    <s v="Brown, Scott"/>
    <s v="Colorado"/>
    <x v="2"/>
  </r>
  <r>
    <n v="1565"/>
    <d v="2012-10-29T09:40:32"/>
    <s v="Austin Kayak"/>
    <s v="Kelty Noah's Tarp - 9' x 9'"/>
    <s v="Kelty"/>
    <n v="59.95"/>
    <n v="6"/>
    <n v="359.70000000000005"/>
    <s v="Berger, Sunanna"/>
    <s v="New Mexico"/>
    <x v="2"/>
  </r>
  <r>
    <n v="1566"/>
    <d v="2012-10-29T09:40:32"/>
    <s v="Target"/>
    <s v="Marmot Eclipse 3P Tent"/>
    <s v="Marmot"/>
    <n v="439"/>
    <n v="5"/>
    <n v="2195"/>
    <s v="Lopez, Dennis"/>
    <s v="Wyoming"/>
    <x v="2"/>
  </r>
  <r>
    <n v="1567"/>
    <d v="2012-10-29T09:40:32"/>
    <s v="Travel Country"/>
    <s v="MSR Twing Shelter"/>
    <s v="MSR"/>
    <n v="299.95"/>
    <n v="7"/>
    <n v="2099.65"/>
    <s v="Foster, Nathan"/>
    <s v="Iowa"/>
    <x v="1"/>
  </r>
  <r>
    <n v="1568"/>
    <d v="2012-10-29T09:40:32"/>
    <s v="Travel Country"/>
    <s v="Big Agnes Big House 6 Footprint"/>
    <s v="Big Agnes"/>
    <n v="55"/>
    <n v="10"/>
    <n v="550"/>
    <s v="Brown, Ruth"/>
    <s v="Minnesota"/>
    <x v="1"/>
  </r>
  <r>
    <n v="1569"/>
    <d v="2012-10-29T09:40:32"/>
    <s v="Backcountry Edge"/>
    <s v="Big Agnes Lone Spring 2 Footprint"/>
    <s v="Big Agnes"/>
    <n v="35"/>
    <n v="8"/>
    <n v="280"/>
    <s v="Beyene, Sharon"/>
    <s v="Nebraska"/>
    <x v="1"/>
  </r>
  <r>
    <n v="1570"/>
    <d v="2012-10-30T09:40:32"/>
    <s v="The Gear Co-op"/>
    <s v="Kelty Gunnison 4.2 Footprint"/>
    <s v="Kelty"/>
    <n v="59.95"/>
    <n v="7"/>
    <n v="419.65000000000003"/>
    <s v="Goldthwaite, Messaye"/>
    <s v="New Jersey"/>
    <x v="0"/>
  </r>
  <r>
    <n v="1571"/>
    <d v="2012-10-30T09:40:32"/>
    <s v="Gander Mountain"/>
    <s v="Outdoor Research Bug Bivy"/>
    <s v="Outdoor Research"/>
    <n v="79"/>
    <n v="5"/>
    <n v="395"/>
    <s v="Gomez, Melissa"/>
    <s v="Texas"/>
    <x v="3"/>
  </r>
  <r>
    <n v="1572"/>
    <d v="2012-10-30T09:40:32"/>
    <s v="Target"/>
    <s v="Easton Mountain Products Rimrock 2P Tent"/>
    <s v="Easton Mountain Products"/>
    <n v="269"/>
    <n v="6"/>
    <n v="1614"/>
    <s v="Foster, Nathan"/>
    <s v="Washington"/>
    <x v="2"/>
  </r>
  <r>
    <n v="1573"/>
    <d v="2012-10-30T09:40:32"/>
    <s v="Backcountry Edge"/>
    <s v="Eureka Copper Canyon 4 Tent"/>
    <s v="Eureka"/>
    <n v="199"/>
    <n v="6"/>
    <n v="1194"/>
    <s v="Gomez, Melissa"/>
    <s v="Colorado"/>
    <x v="2"/>
  </r>
  <r>
    <n v="1574"/>
    <d v="2012-10-30T09:40:32"/>
    <s v="Cabela's_x0009_"/>
    <s v="The North Face Mountain Manor 8 Tent"/>
    <s v="The North Face"/>
    <n v="639"/>
    <n v="8"/>
    <n v="5112"/>
    <s v="Beyene, Sharon"/>
    <s v="Nebraska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s v="Maryland"/>
    <x v="0"/>
  </r>
  <r>
    <n v="1576"/>
    <d v="2012-10-31T09:40:32"/>
    <s v="Walmart"/>
    <s v="MSR Night Glow Zipper Pulls"/>
    <s v="MSR"/>
    <n v="9.9499999999999993"/>
    <n v="4"/>
    <n v="39.799999999999997"/>
    <s v="Brown, Scott"/>
    <s v="Alabama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s v="Missouri"/>
    <x v="1"/>
  </r>
  <r>
    <n v="1578"/>
    <d v="2012-10-31T09:40:32"/>
    <s v="Walmart"/>
    <s v="NEMO Losi 2P Tent"/>
    <s v="NEMO"/>
    <n v="319.95"/>
    <n v="2"/>
    <n v="639.9"/>
    <s v="Berger, Sunanna"/>
    <s v="Minnesota"/>
    <x v="1"/>
  </r>
  <r>
    <n v="1579"/>
    <d v="2012-10-31T09:40:32"/>
    <s v="Backcountry Gear"/>
    <s v="Big Agnes Seedhouse SL2 Tent"/>
    <s v="Big Agnes"/>
    <n v="339.95"/>
    <n v="10"/>
    <n v="3399.5"/>
    <s v="Bailey, Jennifer"/>
    <s v="Illinois"/>
    <x v="1"/>
  </r>
  <r>
    <n v="1580"/>
    <d v="2012-10-31T09:40:32"/>
    <s v="Austin Kayak"/>
    <s v="Kelty Gunnison 2.2 Tent"/>
    <s v="Kelty"/>
    <n v="199.95"/>
    <n v="2"/>
    <n v="399.9"/>
    <s v="Foster, Nathan"/>
    <s v="South Carolina"/>
    <x v="3"/>
  </r>
  <r>
    <n v="1581"/>
    <d v="2012-11-01T09:40:32"/>
    <s v="Overtons"/>
    <s v="MSR Fury 2 Footprint"/>
    <s v="MSR"/>
    <n v="39.950000000000003"/>
    <n v="9"/>
    <n v="359.55"/>
    <s v="Beyene, Sharon"/>
    <s v="South Carolina"/>
    <x v="3"/>
  </r>
  <r>
    <n v="1582"/>
    <d v="2012-11-01T09:40:32"/>
    <s v="Backcountry Gear"/>
    <s v="Big Agnes Fly Creek UL1 Tent"/>
    <s v="Big Agnes"/>
    <n v="319.95"/>
    <n v="4"/>
    <n v="1279.8"/>
    <s v="Foster, Nathan"/>
    <s v="Virginia"/>
    <x v="3"/>
  </r>
  <r>
    <n v="1583"/>
    <d v="2012-11-01T09:40:32"/>
    <s v="CampBound"/>
    <s v="NEMO Meta 2P Tent"/>
    <s v="NEMO"/>
    <n v="399.95"/>
    <n v="5"/>
    <n v="1999.75"/>
    <s v="Goldthwaite, Messaye"/>
    <s v="Minnesota"/>
    <x v="1"/>
  </r>
  <r>
    <n v="1584"/>
    <d v="2012-11-01T09:40:32"/>
    <s v="Target"/>
    <s v="Mountain Hardwear Drifter 2 DP Tent"/>
    <s v="Mountain Hardwear"/>
    <n v="235"/>
    <n v="6"/>
    <n v="1410"/>
    <s v="Goldthwaite, Messaye"/>
    <s v="Virginia"/>
    <x v="3"/>
  </r>
  <r>
    <n v="1585"/>
    <d v="2012-11-01T09:40:32"/>
    <s v="Travel Country"/>
    <s v="MSR Universal Gear Loft"/>
    <s v="MSR"/>
    <n v="27.95"/>
    <n v="6"/>
    <n v="167.7"/>
    <s v="Gomez, Melissa"/>
    <s v="Kentucky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s v="Louisiana"/>
    <x v="3"/>
  </r>
  <r>
    <n v="1587"/>
    <d v="2012-11-01T09:40:32"/>
    <s v="CampBound"/>
    <s v="Kelty Gunnison 3.2 Footprint"/>
    <s v="Kelty"/>
    <n v="49.95"/>
    <n v="3"/>
    <n v="149.85000000000002"/>
    <s v="Brown, Scott"/>
    <s v="North Carolina"/>
    <x v="3"/>
  </r>
  <r>
    <n v="1588"/>
    <d v="2012-11-01T09:40:32"/>
    <s v="Austin Kayak"/>
    <s v="Kelty Noah's Tarp - 12' x 12'"/>
    <s v="Kelty"/>
    <n v="69.95"/>
    <n v="8"/>
    <n v="559.6"/>
    <s v="Gomez, Melissa"/>
    <s v="North Dakota"/>
    <x v="1"/>
  </r>
  <r>
    <n v="1589"/>
    <d v="2012-11-01T09:40:32"/>
    <s v="Target"/>
    <s v="Big Agnes Wyoming Trail SL2 Footprint"/>
    <s v="Big Agnes"/>
    <n v="85"/>
    <n v="5"/>
    <n v="425"/>
    <s v="Brown, Ruth"/>
    <s v="Texas"/>
    <x v="3"/>
  </r>
  <r>
    <n v="1590"/>
    <d v="2012-11-01T09:40:32"/>
    <s v="CampBound"/>
    <s v="Marmot Capstone 6 Footprint"/>
    <s v="Marmot"/>
    <n v="80"/>
    <n v="6"/>
    <n v="480"/>
    <s v="Brown, Ruth"/>
    <s v="Virginia"/>
    <x v="3"/>
  </r>
  <r>
    <n v="1591"/>
    <d v="2012-11-01T09:40:32"/>
    <s v="Meijer"/>
    <s v="Sierra Designs Mojo 3 Tent"/>
    <s v="Sierra Designs"/>
    <n v="499.95"/>
    <n v="4"/>
    <n v="1999.8"/>
    <s v="Beyene, Sharon"/>
    <s v="Maryland"/>
    <x v="0"/>
  </r>
  <r>
    <n v="1592"/>
    <d v="2012-11-01T09:40:32"/>
    <s v="Overtons"/>
    <s v="The North Face Mica FL 2 Footprint"/>
    <s v="The North Face"/>
    <n v="45"/>
    <n v="1"/>
    <n v="45"/>
    <s v="Beyene, Sharon"/>
    <s v="Arkansas"/>
    <x v="3"/>
  </r>
  <r>
    <n v="1593"/>
    <d v="2012-11-02T09:40:32"/>
    <s v="Walmart"/>
    <s v="Big Agnes Jack Rabbit SL2 Tent"/>
    <s v="Big Agnes"/>
    <n v="299.95"/>
    <n v="8"/>
    <n v="2399.6"/>
    <s v="Brown, Scott"/>
    <s v="Pennsylvania"/>
    <x v="0"/>
  </r>
  <r>
    <n v="1594"/>
    <d v="2012-11-02T09:40:32"/>
    <s v="CampBound"/>
    <s v="The North Face Bastion 4 Tent"/>
    <s v="The North Face"/>
    <n v="799"/>
    <n v="5"/>
    <n v="3995"/>
    <s v="Brown, Scott"/>
    <s v="Oregon"/>
    <x v="2"/>
  </r>
  <r>
    <n v="1595"/>
    <d v="2012-11-02T09:40:32"/>
    <s v="Redding Sports"/>
    <s v="The North Face Phoenix 3 Footprint"/>
    <s v="The North Face"/>
    <n v="45"/>
    <n v="5"/>
    <n v="225"/>
    <s v="Berger, Sunanna"/>
    <s v="South Carolina"/>
    <x v="3"/>
  </r>
  <r>
    <n v="1596"/>
    <d v="2012-11-02T09:40:32"/>
    <s v="Walmart"/>
    <s v="Outdoor Research Advanced Bivy Sack"/>
    <s v="Outdoor Research"/>
    <n v="319"/>
    <n v="3"/>
    <n v="957"/>
    <s v="Beyene, Sharon"/>
    <s v="New Hampshire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s v="Montana"/>
    <x v="2"/>
  </r>
  <r>
    <n v="1598"/>
    <d v="2012-11-02T09:40:32"/>
    <s v="Moosejaw"/>
    <s v="NEMO Meta 2P Footprint"/>
    <s v="NEMO"/>
    <n v="49.95"/>
    <n v="7"/>
    <n v="349.65000000000003"/>
    <s v="Berger, Sunanna"/>
    <s v="Arkansas"/>
    <x v="3"/>
  </r>
  <r>
    <n v="1599"/>
    <d v="2012-11-02T09:40:32"/>
    <s v="Paragon"/>
    <s v="Big Agnes Wyoming Trail 2 Camp Tent"/>
    <s v="Big Agnes"/>
    <n v="349.95"/>
    <n v="8"/>
    <n v="2799.6"/>
    <s v="Goldthwaite, Messaye"/>
    <s v="North Carolina"/>
    <x v="3"/>
  </r>
  <r>
    <n v="1600"/>
    <d v="2012-11-03T09:40:32"/>
    <s v="REI"/>
    <s v="Big Agnes Seedhouse SL3 Tent"/>
    <s v="Big Agnes"/>
    <n v="399.95"/>
    <n v="6"/>
    <n v="2399.6999999999998"/>
    <s v="Foster, Nathan"/>
    <s v="Montana"/>
    <x v="2"/>
  </r>
  <r>
    <n v="1601"/>
    <d v="2012-11-03T09:40:32"/>
    <s v="Backcountry Edge"/>
    <s v="Big Agnes Lone Spring 2 Footprint"/>
    <s v="Big Agnes"/>
    <n v="35"/>
    <n v="7"/>
    <n v="245"/>
    <s v="Goldthwaite, Messaye"/>
    <s v="Montana"/>
    <x v="2"/>
  </r>
  <r>
    <n v="1602"/>
    <d v="2012-11-03T09:40:32"/>
    <s v="Backcountry Edge"/>
    <s v="Exped Scout Hammock Combi"/>
    <s v="Exped"/>
    <n v="199"/>
    <n v="10"/>
    <n v="1990"/>
    <s v="Brown, Ruth"/>
    <s v="Arkansas"/>
    <x v="3"/>
  </r>
  <r>
    <n v="1603"/>
    <d v="2012-11-03T09:40:32"/>
    <s v="Austin Kayak"/>
    <s v="Marmot Eclipse 3 Footprint"/>
    <s v="Marmot"/>
    <n v="65"/>
    <n v="6"/>
    <n v="390"/>
    <s v="Beyene, Sharon"/>
    <s v="Rhode Island"/>
    <x v="0"/>
  </r>
  <r>
    <n v="1604"/>
    <d v="2012-11-03T09:40:32"/>
    <s v="Cabela's_x0009_"/>
    <s v="Kelty Trail Ridge 3 Tent"/>
    <s v="Kelty"/>
    <n v="209.95"/>
    <n v="2"/>
    <n v="419.9"/>
    <s v="Bailey, Jennifer"/>
    <s v="Nevada"/>
    <x v="2"/>
  </r>
  <r>
    <n v="1605"/>
    <d v="2012-11-03T09:40:32"/>
    <s v="Paragon"/>
    <s v="The North Face Phoenix 2 Footprint"/>
    <s v="The North Face"/>
    <n v="45"/>
    <n v="6"/>
    <n v="270"/>
    <s v="Beyene, Sharon"/>
    <s v="Mississippi"/>
    <x v="3"/>
  </r>
  <r>
    <n v="1606"/>
    <d v="2012-11-03T09:40:32"/>
    <s v="Overtons"/>
    <s v="Outdoor Research Alpine Bivy"/>
    <s v="Outdoor Research"/>
    <n v="239"/>
    <n v="8"/>
    <n v="1912"/>
    <s v="Foster, Nathan"/>
    <s v="Mississippi"/>
    <x v="3"/>
  </r>
  <r>
    <n v="1607"/>
    <d v="2012-11-03T09:40:32"/>
    <s v="Backcountry Edge"/>
    <s v="Kelty Salida 2 Footprint"/>
    <s v="Kelty"/>
    <n v="34.950000000000003"/>
    <n v="5"/>
    <n v="174.75"/>
    <s v="Lopez, Dennis"/>
    <s v="North Carolina"/>
    <x v="3"/>
  </r>
  <r>
    <n v="1608"/>
    <d v="2012-11-03T09:40:32"/>
    <s v="Moosejaw"/>
    <s v="Big Agnes Fly Creek UL2 Tent"/>
    <s v="Big Agnes"/>
    <n v="369.95"/>
    <n v="6"/>
    <n v="2219.6999999999998"/>
    <s v="Brown, Ruth"/>
    <s v="Minnesota"/>
    <x v="1"/>
  </r>
  <r>
    <n v="1609"/>
    <d v="2012-11-04T09:40:32"/>
    <s v="CampBound"/>
    <s v="The North Face Phoenix 3 Footprint"/>
    <s v="The North Face"/>
    <n v="45"/>
    <n v="6"/>
    <n v="270"/>
    <s v="Bailey, Jennifer"/>
    <s v="Rhode Island"/>
    <x v="0"/>
  </r>
  <r>
    <n v="1610"/>
    <d v="2012-11-04T09:40:32"/>
    <s v="Hayneedle"/>
    <s v="MSR Hubba Hubba 2P Tent"/>
    <s v="MSR"/>
    <n v="329.95"/>
    <n v="7"/>
    <n v="2309.65"/>
    <s v="Goldthwaite, Messaye"/>
    <s v="Wyoming"/>
    <x v="2"/>
  </r>
  <r>
    <n v="1611"/>
    <d v="2012-11-04T09:40:32"/>
    <s v="Target"/>
    <s v="NEMO Losi 3 Pawprint Tent Liner"/>
    <s v="NEMO"/>
    <n v="49.95"/>
    <n v="9"/>
    <n v="449.55"/>
    <s v="Brown, Ruth"/>
    <s v="Missouri"/>
    <x v="1"/>
  </r>
  <r>
    <n v="1612"/>
    <d v="2012-11-04T09:40:32"/>
    <s v="Outside Outfitters"/>
    <s v="Kelty Gunnison 4.2 Tent"/>
    <s v="Kelty"/>
    <n v="289.95"/>
    <n v="7"/>
    <n v="2029.6499999999999"/>
    <s v="Goff, Michael"/>
    <s v="Florida"/>
    <x v="3"/>
  </r>
  <r>
    <n v="1613"/>
    <d v="2012-11-04T09:40:32"/>
    <s v="Hayneedle"/>
    <s v="Kelty Acadia 6 Tent"/>
    <s v="Kelty"/>
    <n v="249.95"/>
    <n v="4"/>
    <n v="999.8"/>
    <s v="Brown, Scott"/>
    <s v="Oklahoma"/>
    <x v="3"/>
  </r>
  <r>
    <n v="1614"/>
    <d v="2012-11-04T09:40:32"/>
    <s v="CampBound"/>
    <s v="MSR Carbon Reflex 3 Tent"/>
    <s v="MSR"/>
    <n v="649.95000000000005"/>
    <n v="7"/>
    <n v="4549.6500000000005"/>
    <s v="Brown, Ruth"/>
    <s v="Oklahoma"/>
    <x v="3"/>
  </r>
  <r>
    <n v="1615"/>
    <d v="2012-11-04T09:40:32"/>
    <s v="The Gear Co-op"/>
    <s v="Big Agnes Copper Spur 3 Footprint"/>
    <s v="Big Agnes"/>
    <n v="70"/>
    <n v="10"/>
    <n v="700"/>
    <s v="Goff, Michael"/>
    <s v="North Carolina"/>
    <x v="3"/>
  </r>
  <r>
    <n v="1616"/>
    <d v="2012-11-04T09:40:32"/>
    <s v="REI"/>
    <s v="Big Agnes Fly Creek 2 Platinum Tent"/>
    <s v="Big Agnes"/>
    <n v="499.95"/>
    <n v="3"/>
    <n v="1499.85"/>
    <s v="Beyene, Sharon"/>
    <s v="Missouri"/>
    <x v="1"/>
  </r>
  <r>
    <n v="1617"/>
    <d v="2012-11-04T09:40:32"/>
    <s v="Overtons"/>
    <s v="Big Agnes Big House 4 Tent"/>
    <s v="Big Agnes"/>
    <n v="299.95"/>
    <n v="10"/>
    <n v="2999.5"/>
    <s v="Gomez, Melissa"/>
    <s v="Nevada"/>
    <x v="2"/>
  </r>
  <r>
    <n v="1618"/>
    <d v="2012-11-04T09:40:32"/>
    <s v="Gander Mountain"/>
    <s v="MSR LED Tent Lights"/>
    <s v="MSR"/>
    <n v="15.95"/>
    <n v="8"/>
    <n v="127.6"/>
    <s v="Berger, Sunanna"/>
    <s v="Oklahoma"/>
    <x v="3"/>
  </r>
  <r>
    <n v="1619"/>
    <d v="2012-11-05T09:40:32"/>
    <s v="Hayneedle"/>
    <s v="Exped Gemini II Footprint"/>
    <s v="Exped"/>
    <n v="59"/>
    <n v="8"/>
    <n v="472"/>
    <s v="Berger, Sunanna"/>
    <s v="Massachusetts"/>
    <x v="0"/>
  </r>
  <r>
    <n v="1620"/>
    <d v="2012-11-05T09:40:32"/>
    <s v="Outside Outfitters"/>
    <s v="NEMO Obi 3P Tent"/>
    <s v="NEMO"/>
    <n v="469.95"/>
    <n v="5"/>
    <n v="2349.75"/>
    <s v="Brown, Scott"/>
    <s v="Ohio"/>
    <x v="0"/>
  </r>
  <r>
    <n v="1621"/>
    <d v="2012-11-05T09:40:32"/>
    <s v="Target"/>
    <s v="Big Agnes Big House 6 Tent"/>
    <s v="Big Agnes"/>
    <n v="359.95"/>
    <n v="4"/>
    <n v="1439.8"/>
    <s v="Lopez, Dennis"/>
    <s v="Virginia"/>
    <x v="3"/>
  </r>
  <r>
    <n v="1622"/>
    <d v="2012-11-05T09:40:32"/>
    <s v="Moosejaw"/>
    <s v="Big Agnes Lone Spring 2 Tent"/>
    <s v="Big Agnes"/>
    <n v="199.95"/>
    <n v="3"/>
    <n v="599.84999999999991"/>
    <s v="Brown, Ruth"/>
    <s v="New York"/>
    <x v="0"/>
  </r>
  <r>
    <n v="1623"/>
    <d v="2012-11-05T09:40:32"/>
    <s v="Overtons"/>
    <s v="Big Agnes Tensleep Station 4 Tent"/>
    <s v="Big Agnes"/>
    <n v="379.95"/>
    <n v="3"/>
    <n v="1139.8499999999999"/>
    <s v="Bailey, Jennifer"/>
    <s v="Nevada"/>
    <x v="2"/>
  </r>
  <r>
    <n v="1624"/>
    <d v="2012-11-05T09:40:32"/>
    <s v="Walmart"/>
    <s v="Marmot Limestone 4P Footprint"/>
    <s v="Marmot"/>
    <n v="50"/>
    <n v="9"/>
    <n v="450"/>
    <s v="Lopez, Dennis"/>
    <s v="Colorado"/>
    <x v="2"/>
  </r>
  <r>
    <n v="1625"/>
    <d v="2012-11-05T09:40:32"/>
    <s v="Backcountry Edge"/>
    <s v="The North Face Mountain Manor 6 Tent"/>
    <s v="The North Face"/>
    <n v="569"/>
    <n v="9"/>
    <n v="5121"/>
    <s v="Berger, Sunanna"/>
    <s v="Florida"/>
    <x v="3"/>
  </r>
  <r>
    <n v="1626"/>
    <d v="2012-11-05T09:40:32"/>
    <s v="Travel Country"/>
    <s v="Kelty Gunnison 2.2 Footprint"/>
    <s v="Kelty"/>
    <n v="39.950000000000003"/>
    <n v="9"/>
    <n v="359.55"/>
    <s v="Foster, Nathan"/>
    <s v="Rhode Island"/>
    <x v="0"/>
  </r>
  <r>
    <n v="1627"/>
    <d v="2012-11-05T09:40:32"/>
    <s v="Moosejaw"/>
    <s v="Big Agnes Copper Spur UL4 Tent"/>
    <s v="Big Agnes"/>
    <n v="599.95000000000005"/>
    <n v="9"/>
    <n v="5399.55"/>
    <s v="Goff, Michael"/>
    <s v="Maryland"/>
    <x v="0"/>
  </r>
  <r>
    <n v="1628"/>
    <d v="2012-11-05T09:40:32"/>
    <s v="Target"/>
    <s v="Big Agnes String Ridge 2 Footprint"/>
    <s v="Big Agnes"/>
    <n v="60"/>
    <n v="1"/>
    <n v="60"/>
    <s v="Brown, Scott"/>
    <s v="Virginia"/>
    <x v="3"/>
  </r>
  <r>
    <n v="1629"/>
    <d v="2012-11-05T09:40:32"/>
    <s v="Walmart"/>
    <s v="MSR Cyclone Tent Stakes - 4 Pack"/>
    <s v="MSR"/>
    <n v="24.95"/>
    <n v="4"/>
    <n v="99.8"/>
    <s v="Berger, Sunanna"/>
    <s v="Oklahoma"/>
    <x v="3"/>
  </r>
  <r>
    <n v="1630"/>
    <d v="2012-11-06T09:40:32"/>
    <s v="Target"/>
    <s v="The North Face Phoenix 2 Tent"/>
    <s v="The North Face"/>
    <n v="329"/>
    <n v="6"/>
    <n v="1974"/>
    <s v="Goff, Michael"/>
    <s v="Oregon"/>
    <x v="2"/>
  </r>
  <r>
    <n v="1631"/>
    <d v="2012-11-06T09:40:32"/>
    <s v="Austin Kayak"/>
    <s v="Big Agnes Fly Creek UL2 Tent"/>
    <s v="Big Agnes"/>
    <n v="369.95"/>
    <n v="10"/>
    <n v="3699.5"/>
    <s v="Berger, Sunanna"/>
    <s v="Vermont"/>
    <x v="0"/>
  </r>
  <r>
    <n v="1632"/>
    <d v="2012-11-06T09:40:32"/>
    <s v="Backcountry Gear"/>
    <s v="Marmot Aura 2P Footprint"/>
    <s v="Marmot"/>
    <n v="55"/>
    <n v="6"/>
    <n v="330"/>
    <s v="Gomez, Melissa"/>
    <s v="Louisiana"/>
    <x v="3"/>
  </r>
  <r>
    <n v="1633"/>
    <d v="2012-11-06T09:40:32"/>
    <s v="Backcountry Gear"/>
    <s v="Big Agnes Slater UL1+ Footprint"/>
    <s v="Big Agnes"/>
    <n v="50"/>
    <n v="6"/>
    <n v="300"/>
    <s v="Foster, Nathan"/>
    <s v="Arkansas"/>
    <x v="3"/>
  </r>
  <r>
    <n v="1634"/>
    <d v="2012-11-06T09:40:32"/>
    <s v="Hayneedle"/>
    <s v="Big Agnes Copper Spur UL3 Tent"/>
    <s v="Big Agnes"/>
    <n v="499.95"/>
    <n v="5"/>
    <n v="2499.75"/>
    <s v="Brown, Scott"/>
    <s v="Kansas"/>
    <x v="1"/>
  </r>
  <r>
    <n v="1635"/>
    <d v="2012-11-06T09:40:32"/>
    <s v="Walmart"/>
    <s v="Big Agnes Copper Spur UL1 Tent"/>
    <s v="Big Agnes"/>
    <n v="349.95"/>
    <n v="2"/>
    <n v="699.9"/>
    <s v="Goff, Michael"/>
    <s v="Arizona"/>
    <x v="2"/>
  </r>
  <r>
    <n v="1636"/>
    <d v="2012-11-06T09:40:32"/>
    <s v="Austin Kayak"/>
    <s v="Marmot Thor 3P Tent"/>
    <s v="Marmot"/>
    <n v="599"/>
    <n v="8"/>
    <n v="4792"/>
    <s v="Brown, Scott"/>
    <s v="New Mexico"/>
    <x v="2"/>
  </r>
  <r>
    <n v="1637"/>
    <d v="2012-11-06T09:40:32"/>
    <s v="Walmart"/>
    <s v="Big Agnes Lone Spring 1 Footprint"/>
    <s v="Big Agnes"/>
    <n v="30"/>
    <n v="9"/>
    <n v="270"/>
    <s v="Foster, Nathan"/>
    <s v="Kentucky"/>
    <x v="3"/>
  </r>
  <r>
    <n v="1638"/>
    <d v="2012-11-06T09:40:32"/>
    <s v="Travel Country"/>
    <s v="MSR AC-Bivy"/>
    <s v="MSR"/>
    <n v="199.95"/>
    <n v="9"/>
    <n v="1799.55"/>
    <s v="Brown, Scott"/>
    <s v="Nevada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s v="Indiana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s v="Ohio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s v="New York"/>
    <x v="0"/>
  </r>
  <r>
    <n v="1642"/>
    <d v="2012-11-07T09:40:32"/>
    <s v="Gander Mountain"/>
    <s v="Kelty Car Tarp"/>
    <s v="Kelty"/>
    <n v="109.95"/>
    <n v="1"/>
    <n v="109.95"/>
    <s v="Beyene, Sharon"/>
    <s v="Florida"/>
    <x v="3"/>
  </r>
  <r>
    <n v="1643"/>
    <d v="2012-11-07T09:40:32"/>
    <s v="OutdoorPlay"/>
    <s v="Marmot Astral 2P Tent"/>
    <s v="Marmot"/>
    <n v="389"/>
    <n v="2"/>
    <n v="778"/>
    <s v="Goldthwaite, Messaye"/>
    <s v="Ohio"/>
    <x v="0"/>
  </r>
  <r>
    <n v="1644"/>
    <d v="2012-11-07T09:40:32"/>
    <s v="Walmart"/>
    <s v="Big Agnes Flying Diamond 4 Footprint"/>
    <s v="Big Agnes"/>
    <n v="55"/>
    <n v="1"/>
    <n v="55"/>
    <s v="Brown, Scott"/>
    <s v="Hawaii"/>
    <x v="2"/>
  </r>
  <r>
    <n v="1645"/>
    <d v="2012-11-08T09:40:32"/>
    <s v="Hayneedle"/>
    <s v="Eureka Floor Saver Rectangular - Large"/>
    <s v="Eureka"/>
    <n v="18"/>
    <n v="5"/>
    <n v="90"/>
    <s v="Goldthwaite, Messaye"/>
    <s v="Vermont"/>
    <x v="0"/>
  </r>
  <r>
    <n v="1646"/>
    <d v="2012-11-08T09:40:32"/>
    <s v="Redding Sports"/>
    <s v="Big Agnes Fly Creek UL1 Footprint"/>
    <s v="Big Agnes"/>
    <n v="50"/>
    <n v="8"/>
    <n v="400"/>
    <s v="Foster, Nathan"/>
    <s v="New Hampshire"/>
    <x v="0"/>
  </r>
  <r>
    <n v="1647"/>
    <d v="2012-11-08T09:40:32"/>
    <s v="Meijer"/>
    <s v="MSR Carbon Reflex 1 Footprint"/>
    <s v="MSR"/>
    <n v="39.950000000000003"/>
    <n v="7"/>
    <n v="279.65000000000003"/>
    <s v="Lopez, Dennis"/>
    <s v="New Mexico"/>
    <x v="2"/>
  </r>
  <r>
    <n v="1648"/>
    <d v="2012-11-08T09:40:32"/>
    <s v="Outside Outfitters"/>
    <s v="Kelty Carport ESB Shelter"/>
    <s v="Kelty"/>
    <n v="249.95"/>
    <n v="3"/>
    <n v="749.84999999999991"/>
    <s v="Gomez, Melissa"/>
    <s v="Washington"/>
    <x v="2"/>
  </r>
  <r>
    <n v="1649"/>
    <d v="2012-11-08T09:40:32"/>
    <s v="CampBound"/>
    <s v="Marmot Eclipse 2P Tent"/>
    <s v="Marmot"/>
    <n v="369"/>
    <n v="10"/>
    <n v="3690"/>
    <s v="Berger, Sunanna"/>
    <s v="Wyoming"/>
    <x v="2"/>
  </r>
  <r>
    <n v="1650"/>
    <d v="2012-11-08T09:40:32"/>
    <s v="Moosejaw"/>
    <s v="Mountain Hardwear Skyledge 3 DP Tent"/>
    <s v="Mountain Hardwear"/>
    <n v="550"/>
    <n v="7"/>
    <n v="3850"/>
    <s v="Gomez, Melissa"/>
    <s v="North Carolina"/>
    <x v="3"/>
  </r>
  <r>
    <n v="1651"/>
    <d v="2012-11-08T09:40:32"/>
    <s v="Outside Outfitters"/>
    <s v="MSR Mutha Hubba Tent"/>
    <s v="MSR"/>
    <n v="449.95"/>
    <n v="2"/>
    <n v="899.9"/>
    <s v="Bailey, Jennifer"/>
    <s v="Pennsylvania"/>
    <x v="0"/>
  </r>
  <r>
    <n v="1652"/>
    <d v="2012-11-08T09:40:32"/>
    <s v="Travel Country"/>
    <s v="Marmot Pulsar 1 Footprint"/>
    <s v="Marmot"/>
    <n v="45"/>
    <n v="8"/>
    <n v="360"/>
    <s v="Bailey, Jennifer"/>
    <s v="Maryland"/>
    <x v="0"/>
  </r>
  <r>
    <n v="1653"/>
    <d v="2012-11-08T09:40:32"/>
    <s v="Backcountry Gear"/>
    <s v="Kelty Gunnison 4.2 Footprint"/>
    <s v="Kelty"/>
    <n v="59.95"/>
    <n v="1"/>
    <n v="59.95"/>
    <s v="Brown, Scott"/>
    <s v="Mississippi"/>
    <x v="3"/>
  </r>
  <r>
    <n v="1654"/>
    <d v="2012-11-08T09:40:32"/>
    <s v="Gander Mountain"/>
    <s v="Sierra Designs Flash 2 Tent"/>
    <s v="Sierra Designs"/>
    <n v="339.95"/>
    <n v="7"/>
    <n v="2379.65"/>
    <s v="Gomez, Melissa"/>
    <s v="Mississippi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s v="Kentucky"/>
    <x v="3"/>
  </r>
  <r>
    <n v="1656"/>
    <d v="2012-11-08T09:40:32"/>
    <s v="Hayneedle"/>
    <s v="Eureka Floor Saver Rectangular - Large"/>
    <s v="Eureka"/>
    <n v="18"/>
    <n v="1"/>
    <n v="18"/>
    <s v="Berger, Sunanna"/>
    <s v="Indiana"/>
    <x v="1"/>
  </r>
  <r>
    <n v="1657"/>
    <d v="2012-11-09T09:40:32"/>
    <s v="Gander Mountain"/>
    <s v="Big Agnes Seedhouse SL3 Tent"/>
    <s v="Big Agnes"/>
    <n v="399.95"/>
    <n v="1"/>
    <n v="399.95"/>
    <s v="Foster, Nathan"/>
    <s v="Nebraska"/>
    <x v="1"/>
  </r>
  <r>
    <n v="1658"/>
    <d v="2012-11-09T09:40:32"/>
    <s v="The Gear Co-op"/>
    <s v="Big Agnes Slater UL2+ Footprint"/>
    <s v="Big Agnes"/>
    <n v="60"/>
    <n v="10"/>
    <n v="600"/>
    <s v="Foster, Nathan"/>
    <s v="Maryland"/>
    <x v="0"/>
  </r>
  <r>
    <n v="1659"/>
    <d v="2012-11-09T09:40:32"/>
    <s v="The Gear Co-op"/>
    <s v="The North Face Mountain 25 Footprint"/>
    <s v="The North Face"/>
    <n v="50"/>
    <n v="7"/>
    <n v="350"/>
    <s v="Beyene, Sharon"/>
    <s v="Utah"/>
    <x v="2"/>
  </r>
  <r>
    <n v="1660"/>
    <d v="2012-11-09T09:40:32"/>
    <s v="REI"/>
    <s v="NEMO Obi 2P Footprint"/>
    <s v="NEMO"/>
    <n v="49.95"/>
    <n v="5"/>
    <n v="249.75"/>
    <s v="Brown, Ruth"/>
    <s v="Wisconsin"/>
    <x v="1"/>
  </r>
  <r>
    <n v="1661"/>
    <d v="2012-11-09T09:40:32"/>
    <s v="Walmart"/>
    <s v="Big Agnes Fishhook UL1 Footprint"/>
    <s v="Big Agnes"/>
    <n v="50"/>
    <n v="8"/>
    <n v="400"/>
    <s v="Goff, Michael"/>
    <s v="Georgia"/>
    <x v="3"/>
  </r>
  <r>
    <n v="1662"/>
    <d v="2012-11-10T09:40:32"/>
    <s v="REI"/>
    <s v="MSR Mini Ground Hog Stake"/>
    <s v="MSR"/>
    <n v="2.95"/>
    <n v="10"/>
    <n v="29.5"/>
    <s v="Brown, Scott"/>
    <s v="Alabama"/>
    <x v="3"/>
  </r>
  <r>
    <n v="1663"/>
    <d v="2012-11-10T09:40:32"/>
    <s v="Backcountry Edge"/>
    <s v="Big Agnes Mad House 4 Footprint"/>
    <s v="Big Agnes"/>
    <n v="50"/>
    <n v="8"/>
    <n v="400"/>
    <s v="Gomez, Melissa"/>
    <s v="New Mexico"/>
    <x v="2"/>
  </r>
  <r>
    <n v="1664"/>
    <d v="2012-11-10T09:40:32"/>
    <s v="Hayneedle"/>
    <s v="Kelty Noah's Tarp - 9' x 9'"/>
    <s v="Kelty"/>
    <n v="59.95"/>
    <n v="7"/>
    <n v="419.65000000000003"/>
    <s v="Brown, Scott"/>
    <s v="Georgia"/>
    <x v="3"/>
  </r>
  <r>
    <n v="1665"/>
    <d v="2012-11-10T09:40:32"/>
    <s v="REI"/>
    <s v="Exped Gemini II Footprint"/>
    <s v="Exped"/>
    <n v="59"/>
    <n v="2"/>
    <n v="118"/>
    <s v="Berger, Sunanna"/>
    <s v="Wisconsin"/>
    <x v="1"/>
  </r>
  <r>
    <n v="1666"/>
    <d v="2012-11-10T09:40:32"/>
    <s v="REI"/>
    <s v="Exped Gemini II Tent"/>
    <s v="Exped"/>
    <n v="449"/>
    <n v="10"/>
    <n v="4490"/>
    <s v="Berger, Sunanna"/>
    <s v="Delaware"/>
    <x v="0"/>
  </r>
  <r>
    <n v="1667"/>
    <d v="2012-11-10T09:40:32"/>
    <s v="Travel Country"/>
    <s v="Kelty Noah's Tarp - 9' x 9'"/>
    <s v="Kelty"/>
    <n v="59.95"/>
    <n v="8"/>
    <n v="479.6"/>
    <s v="Beyene, Sharon"/>
    <s v="Iowa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s v="Texas"/>
    <x v="3"/>
  </r>
  <r>
    <n v="1669"/>
    <d v="2012-11-11T09:40:32"/>
    <s v="Gander Mountain"/>
    <s v="Marmot Eclipse 3 Footprint"/>
    <s v="Marmot"/>
    <n v="65"/>
    <n v="1"/>
    <n v="65"/>
    <s v="Bailey, Jennifer"/>
    <s v="Nevada"/>
    <x v="2"/>
  </r>
  <r>
    <n v="1670"/>
    <d v="2012-11-11T09:40:32"/>
    <s v="Outside Outfitters"/>
    <s v="The North Face Mountain Manor 6 Tent"/>
    <s v="The North Face"/>
    <n v="569"/>
    <n v="4"/>
    <n v="2276"/>
    <s v="Lopez, Dennis"/>
    <s v="Utah"/>
    <x v="2"/>
  </r>
  <r>
    <n v="1671"/>
    <d v="2012-11-11T09:40:32"/>
    <s v="Paragon"/>
    <s v="Marmot Limestone 4P Footprint"/>
    <s v="Marmot"/>
    <n v="50"/>
    <n v="10"/>
    <n v="500"/>
    <s v="Bailey, Jennifer"/>
    <s v="Wisconsin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s v="Illinois"/>
    <x v="1"/>
  </r>
  <r>
    <n v="1673"/>
    <d v="2012-11-12T09:40:32"/>
    <s v="Redding Sports"/>
    <s v="Big Agnes Tensleep Station 6 Footprint"/>
    <s v="Big Agnes"/>
    <n v="55"/>
    <n v="9"/>
    <n v="495"/>
    <s v="Gomez, Melissa"/>
    <s v="Georgia"/>
    <x v="3"/>
  </r>
  <r>
    <n v="1674"/>
    <d v="2012-11-12T09:40:32"/>
    <s v="Paragon"/>
    <s v="Eureka Rectangular Floor Saver - Small"/>
    <s v="Eureka"/>
    <n v="14"/>
    <n v="5"/>
    <n v="70"/>
    <s v="Beyene, Sharon"/>
    <s v="Alabama"/>
    <x v="3"/>
  </r>
  <r>
    <n v="1675"/>
    <d v="2012-11-12T09:40:32"/>
    <s v="Paragon"/>
    <s v="Big Agnes Wyoming Trail SL2 Footprint"/>
    <s v="Big Agnes"/>
    <n v="85"/>
    <n v="7"/>
    <n v="595"/>
    <s v="Beyene, Sharon"/>
    <s v="Nebraska"/>
    <x v="1"/>
  </r>
  <r>
    <n v="1676"/>
    <d v="2012-11-12T09:40:32"/>
    <s v="CampBound"/>
    <s v="The North Face Mountain Manor 6 Footprint"/>
    <s v="The North Face"/>
    <n v="60"/>
    <n v="10"/>
    <n v="600"/>
    <s v="Foster, Nathan"/>
    <s v="Utah"/>
    <x v="2"/>
  </r>
  <r>
    <n v="1677"/>
    <d v="2012-11-12T09:40:32"/>
    <s v="Travel Country"/>
    <s v="Big Agnes Mad House 4 Tent"/>
    <s v="Big Agnes"/>
    <n v="329.95"/>
    <n v="4"/>
    <n v="1319.8"/>
    <s v="Foster, Nathan"/>
    <s v="Arizona"/>
    <x v="2"/>
  </r>
  <r>
    <n v="1678"/>
    <d v="2012-11-12T09:40:32"/>
    <s v="Walmart"/>
    <s v="Marmot Eos 1 Tent"/>
    <s v="Marmot"/>
    <n v="249"/>
    <n v="9"/>
    <n v="2241"/>
    <s v="Berger, Sunanna"/>
    <s v="Maine"/>
    <x v="0"/>
  </r>
  <r>
    <n v="1679"/>
    <d v="2012-11-12T09:40:32"/>
    <s v="Walmart"/>
    <s v="The North Face Tadpole 23 Tent"/>
    <s v="The North Face"/>
    <n v="219"/>
    <n v="9"/>
    <n v="1971"/>
    <s v="Beyene, Sharon"/>
    <s v="Florida"/>
    <x v="3"/>
  </r>
  <r>
    <n v="1680"/>
    <d v="2012-11-12T09:40:32"/>
    <s v="Travel Country"/>
    <s v="Sierra Designs Flash 2 Tent"/>
    <s v="Sierra Designs"/>
    <n v="339.95"/>
    <n v="5"/>
    <n v="1699.75"/>
    <s v="Lopez, Dennis"/>
    <s v="Wisconsin"/>
    <x v="1"/>
  </r>
  <r>
    <n v="1681"/>
    <d v="2012-11-12T09:40:32"/>
    <s v="Austin Kayak"/>
    <s v="Outdoor Research Aurora Bivy"/>
    <s v="Outdoor Research"/>
    <n v="199"/>
    <n v="4"/>
    <n v="796"/>
    <s v="Lopez, Dennis"/>
    <s v="Washington"/>
    <x v="2"/>
  </r>
  <r>
    <n v="1682"/>
    <d v="2012-11-13T09:40:32"/>
    <s v="Paragon"/>
    <s v="Exped Gemini II Tent"/>
    <s v="Exped"/>
    <n v="449"/>
    <n v="6"/>
    <n v="2694"/>
    <s v="Brown, Scott"/>
    <s v="Wisconsin"/>
    <x v="1"/>
  </r>
  <r>
    <n v="1683"/>
    <d v="2012-11-13T09:40:32"/>
    <s v="REI"/>
    <s v="Kelty Salida 4 Tent"/>
    <s v="Kelty"/>
    <n v="229.95"/>
    <n v="8"/>
    <n v="1839.6"/>
    <s v="Goff, Michael"/>
    <s v="Arkansas"/>
    <x v="3"/>
  </r>
  <r>
    <n v="1684"/>
    <d v="2012-11-13T09:40:32"/>
    <s v="CampBound"/>
    <s v="Kelty Gunnison 1.2 Tent"/>
    <s v="Kelty"/>
    <n v="179.95"/>
    <n v="4"/>
    <n v="719.8"/>
    <s v="Brown, Ruth"/>
    <s v="Hawaii"/>
    <x v="2"/>
  </r>
  <r>
    <n v="1685"/>
    <d v="2012-11-13T09:40:32"/>
    <s v="Overtons"/>
    <s v="Eureka Copper Canyon 5 Tent + Screen Room"/>
    <s v="Eureka"/>
    <n v="399"/>
    <n v="4"/>
    <n v="1596"/>
    <s v="Foster, Nathan"/>
    <s v="Minnesota"/>
    <x v="1"/>
  </r>
  <r>
    <n v="1686"/>
    <d v="2012-11-13T09:40:32"/>
    <s v="Outside Outfitters"/>
    <s v="Big Agnes Copper Spur UL1 Tent"/>
    <s v="Big Agnes"/>
    <n v="349.95"/>
    <n v="10"/>
    <n v="3499.5"/>
    <s v="Brown, Ruth"/>
    <s v="Ohio"/>
    <x v="0"/>
  </r>
  <r>
    <n v="1687"/>
    <d v="2012-11-13T09:40:32"/>
    <s v="Outside Outfitters"/>
    <s v="Big Agnes Slater UL2+ Footprint"/>
    <s v="Big Agnes"/>
    <n v="60"/>
    <n v="8"/>
    <n v="480"/>
    <s v="Goldthwaite, Messaye"/>
    <s v="Delaware"/>
    <x v="0"/>
  </r>
  <r>
    <n v="1688"/>
    <d v="2012-11-13T09:40:32"/>
    <s v="Austin Kayak"/>
    <s v="Mountain Hardwear Trango 4 Tent"/>
    <s v="Mountain Hardwear"/>
    <n v="800"/>
    <n v="6"/>
    <n v="4800"/>
    <s v="Beyene, Sharon"/>
    <s v="Vermont"/>
    <x v="0"/>
  </r>
  <r>
    <n v="1689"/>
    <d v="2012-11-13T09:40:32"/>
    <s v="Backcountry Edge"/>
    <s v="Exped Gemini II Footprint"/>
    <s v="Exped"/>
    <n v="59"/>
    <n v="3"/>
    <n v="177"/>
    <s v="Brown, Ruth"/>
    <s v="North Dakota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s v="Arkansas"/>
    <x v="3"/>
  </r>
  <r>
    <n v="1691"/>
    <d v="2012-11-13T09:40:32"/>
    <s v="REI"/>
    <s v="The North Face Bastion 4 Tent"/>
    <s v="The North Face"/>
    <n v="799"/>
    <n v="6"/>
    <n v="4794"/>
    <s v="Brown, Ruth"/>
    <s v="Montana"/>
    <x v="2"/>
  </r>
  <r>
    <n v="1692"/>
    <d v="2012-11-13T09:40:32"/>
    <s v="CampBound"/>
    <s v="The North Face Mountain 25 Footprint"/>
    <s v="The North Face"/>
    <n v="50"/>
    <n v="1"/>
    <n v="50"/>
    <s v="Bailey, Jennifer"/>
    <s v="Tennessee"/>
    <x v="3"/>
  </r>
  <r>
    <n v="1693"/>
    <d v="2012-11-13T09:40:32"/>
    <s v="Paragon"/>
    <s v="The North Face Kings Canyon 3 Footprint"/>
    <s v="The North Face"/>
    <n v="50"/>
    <n v="5"/>
    <n v="250"/>
    <s v="Brown, Ruth"/>
    <s v="Louisiana"/>
    <x v="3"/>
  </r>
  <r>
    <n v="1694"/>
    <d v="2012-11-13T09:40:32"/>
    <s v="Gander Mountain"/>
    <s v="The North Face Phoenix 3 Footprint"/>
    <s v="The North Face"/>
    <n v="45"/>
    <n v="8"/>
    <n v="360"/>
    <s v="Beyene, Sharon"/>
    <s v="Pennsylvania"/>
    <x v="0"/>
  </r>
  <r>
    <n v="1695"/>
    <d v="2012-11-14T09:40:32"/>
    <s v="Backcountry Gear"/>
    <s v="Big Agnes Lone Spring 2 Tent"/>
    <s v="Big Agnes"/>
    <n v="199.95"/>
    <n v="5"/>
    <n v="999.75"/>
    <s v="Goff, Michael"/>
    <s v="Massachusetts"/>
    <x v="0"/>
  </r>
  <r>
    <n v="1696"/>
    <d v="2012-11-14T09:40:32"/>
    <s v="Paragon"/>
    <s v="Kelty Acadia 4 Tent"/>
    <s v="Kelty"/>
    <n v="159.94999999999999"/>
    <n v="8"/>
    <n v="1279.5999999999999"/>
    <s v="Beyene, Sharon"/>
    <s v="New Mexico"/>
    <x v="2"/>
  </r>
  <r>
    <n v="1697"/>
    <d v="2012-11-14T09:40:32"/>
    <s v="OutdoorPlay"/>
    <s v="The North Face Mica FL 1 Footprint"/>
    <s v="The North Face"/>
    <n v="45"/>
    <n v="9"/>
    <n v="405"/>
    <s v="Foster, Nathan"/>
    <s v="New York"/>
    <x v="0"/>
  </r>
  <r>
    <n v="1698"/>
    <d v="2012-11-14T09:40:32"/>
    <s v="Walmart"/>
    <s v="Big Agnes Slater UL2+ Footprint"/>
    <s v="Big Agnes"/>
    <n v="60"/>
    <n v="8"/>
    <n v="480"/>
    <s v="Berger, Sunanna"/>
    <s v="Utah"/>
    <x v="2"/>
  </r>
  <r>
    <n v="1699"/>
    <d v="2012-11-14T09:40:32"/>
    <s v="Travel Country"/>
    <s v="Marmot Eos 1 Tent"/>
    <s v="Marmot"/>
    <n v="249"/>
    <n v="2"/>
    <n v="498"/>
    <s v="Beyene, Sharon"/>
    <s v="Utah"/>
    <x v="2"/>
  </r>
  <r>
    <n v="1700"/>
    <d v="2012-11-14T09:40:32"/>
    <s v="The Gear Co-op"/>
    <s v="The North Face Kings Canyon 3 Tent"/>
    <s v="The North Face"/>
    <n v="429"/>
    <n v="5"/>
    <n v="2145"/>
    <s v="Lopez, Dennis"/>
    <s v="Michigan"/>
    <x v="0"/>
  </r>
  <r>
    <n v="1701"/>
    <d v="2012-11-14T09:40:32"/>
    <s v="Redding Sports"/>
    <s v="Eureka Copper Canyon 8 Tent"/>
    <s v="Eureka"/>
    <n v="379"/>
    <n v="7"/>
    <n v="2653"/>
    <s v="Foster, Nathan"/>
    <s v="Pennsylvania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s v="Michigan"/>
    <x v="0"/>
  </r>
  <r>
    <n v="1703"/>
    <d v="2012-11-14T09:40:32"/>
    <s v="Walmart"/>
    <s v="NEMO Frontier 3P Tent"/>
    <s v="NEMO"/>
    <n v="429.95"/>
    <n v="8"/>
    <n v="3439.6"/>
    <s v="Brown, Ruth"/>
    <s v="Washington"/>
    <x v="2"/>
  </r>
  <r>
    <n v="1704"/>
    <d v="2012-11-14T09:40:32"/>
    <s v="Paragon"/>
    <s v="Big Agnes Copper Spur 2 Footprint"/>
    <s v="Big Agnes"/>
    <n v="60"/>
    <n v="4"/>
    <n v="240"/>
    <s v="Beyene, Sharon"/>
    <s v="Wisconsin"/>
    <x v="1"/>
  </r>
  <r>
    <n v="1705"/>
    <d v="2012-11-14T09:40:32"/>
    <s v="Austin Kayak"/>
    <s v="Big Agnes Lone Spring 2 Tent"/>
    <s v="Big Agnes"/>
    <n v="199.95"/>
    <n v="6"/>
    <n v="1199.6999999999998"/>
    <s v="Bailey, Jennifer"/>
    <s v="Indiana"/>
    <x v="1"/>
  </r>
  <r>
    <n v="1706"/>
    <d v="2012-11-14T09:40:32"/>
    <s v="Redding Sports"/>
    <s v="Big Agnes Jack Rabbit SL3 Tent"/>
    <s v="Big Agnes"/>
    <n v="369.95"/>
    <n v="3"/>
    <n v="1109.8499999999999"/>
    <s v="Gomez, Melissa"/>
    <s v="Oregon"/>
    <x v="2"/>
  </r>
  <r>
    <n v="1707"/>
    <d v="2012-11-14T09:40:32"/>
    <s v="Outside Outfitters"/>
    <s v="Mountain Hardwear EV 2 Tent Footprint"/>
    <s v="Mountain Hardwear"/>
    <n v="55"/>
    <n v="7"/>
    <n v="385"/>
    <s v="Gomez, Melissa"/>
    <s v="California"/>
    <x v="2"/>
  </r>
  <r>
    <n v="1708"/>
    <d v="2012-11-14T09:40:32"/>
    <s v="Redding Sports"/>
    <s v="The North Face Kings Canyon 2 Tent"/>
    <s v="The North Face"/>
    <n v="329"/>
    <n v="1"/>
    <n v="329"/>
    <s v="Brown, Scott"/>
    <s v="South Carolina"/>
    <x v="3"/>
  </r>
  <r>
    <n v="1709"/>
    <d v="2012-11-14T09:40:32"/>
    <s v="Austin Kayak"/>
    <s v="The North Face Kings Canyon 3 Footprint"/>
    <s v="The North Face"/>
    <n v="50"/>
    <n v="9"/>
    <n v="450"/>
    <s v="Berger, Sunanna"/>
    <s v="Wyoming"/>
    <x v="2"/>
  </r>
  <r>
    <n v="1710"/>
    <d v="2012-11-15T09:40:32"/>
    <s v="Moosejaw"/>
    <s v="Hennessy Hammock Hyperlight Asym Zip Hammock"/>
    <s v="Hennessy"/>
    <n v="259.95"/>
    <n v="10"/>
    <n v="2599.5"/>
    <s v="Beyene, Sharon"/>
    <s v="New Hampshire"/>
    <x v="0"/>
  </r>
  <r>
    <n v="1711"/>
    <d v="2012-11-15T09:40:32"/>
    <s v="Overtons"/>
    <s v="NEMO Obi 1P Tent"/>
    <s v="NEMO"/>
    <n v="349.95"/>
    <n v="3"/>
    <n v="1049.8499999999999"/>
    <s v="Foster, Nathan"/>
    <s v="Massachusetts"/>
    <x v="0"/>
  </r>
  <r>
    <n v="1712"/>
    <d v="2012-11-15T09:40:32"/>
    <s v="Paragon"/>
    <s v="Kelty Trail Ridge 3 Tent"/>
    <s v="Kelty"/>
    <n v="209.95"/>
    <n v="10"/>
    <n v="2099.5"/>
    <s v="Beyene, Sharon"/>
    <s v="Delaware"/>
    <x v="0"/>
  </r>
  <r>
    <n v="1713"/>
    <d v="2012-11-15T09:40:32"/>
    <s v="Moosejaw"/>
    <s v="Exped Mira II Footprint"/>
    <s v="Exped"/>
    <n v="59"/>
    <n v="4"/>
    <n v="236"/>
    <s v="Berger, Sunanna"/>
    <s v="New Jersey"/>
    <x v="0"/>
  </r>
  <r>
    <n v="1714"/>
    <d v="2012-11-15T09:40:32"/>
    <s v="Target"/>
    <s v="Sierra Designs Mojo 3 Footprint"/>
    <s v="Sierra Designs"/>
    <n v="59.95"/>
    <n v="1"/>
    <n v="59.95"/>
    <s v="Bailey, Jennifer"/>
    <s v="North Dakota"/>
    <x v="1"/>
  </r>
  <r>
    <n v="1715"/>
    <d v="2012-11-15T09:40:32"/>
    <s v="Outside Outfitters"/>
    <s v="NEMO Meta 2P Footprint"/>
    <s v="NEMO"/>
    <n v="49.95"/>
    <n v="5"/>
    <n v="249.75"/>
    <s v="Lopez, Dennis"/>
    <s v="Maryland"/>
    <x v="0"/>
  </r>
  <r>
    <n v="1716"/>
    <d v="2012-11-15T09:40:32"/>
    <s v="REI"/>
    <s v="The North Face Mountain Manor 6 Tent"/>
    <s v="The North Face"/>
    <n v="569"/>
    <n v="7"/>
    <n v="3983"/>
    <s v="Brown, Scott"/>
    <s v="Tennessee"/>
    <x v="3"/>
  </r>
  <r>
    <n v="1717"/>
    <d v="2012-11-15T09:40:32"/>
    <s v="OutdoorPlay"/>
    <s v="Marmot Limelight 2P Tent"/>
    <s v="Marmot"/>
    <n v="219"/>
    <n v="7"/>
    <n v="1533"/>
    <s v="Brown, Ruth"/>
    <s v="Illinois"/>
    <x v="1"/>
  </r>
  <r>
    <n v="1718"/>
    <d v="2012-11-15T09:40:32"/>
    <s v="Outside Outfitters"/>
    <s v="NEMO Obi 1P Footprint"/>
    <s v="NEMO"/>
    <n v="44.95"/>
    <n v="3"/>
    <n v="134.85000000000002"/>
    <s v="Bailey, Jennifer"/>
    <s v="North Dakota"/>
    <x v="1"/>
  </r>
  <r>
    <n v="1719"/>
    <d v="2012-11-15T09:40:32"/>
    <s v="Backcountry Gear"/>
    <s v="Exped Mira III Footprint"/>
    <s v="Exped"/>
    <n v="69"/>
    <n v="8"/>
    <n v="552"/>
    <s v="Gomez, Melissa"/>
    <s v="North Dakota"/>
    <x v="1"/>
  </r>
  <r>
    <n v="1720"/>
    <d v="2012-11-16T09:40:32"/>
    <s v="REI"/>
    <s v="Big Agnes Big House 4 Footprint"/>
    <s v="Big Agnes"/>
    <n v="50"/>
    <n v="6"/>
    <n v="300"/>
    <s v="Brown, Ruth"/>
    <s v="Maryland"/>
    <x v="0"/>
  </r>
  <r>
    <n v="1721"/>
    <d v="2012-11-16T09:40:32"/>
    <s v="Backcountry Edge"/>
    <s v="Big Agnes Lone Spring 1 Footprint"/>
    <s v="Big Agnes"/>
    <n v="30"/>
    <n v="3"/>
    <n v="90"/>
    <s v="Gomez, Melissa"/>
    <s v="Iowa"/>
    <x v="1"/>
  </r>
  <r>
    <n v="1722"/>
    <d v="2012-11-16T09:40:32"/>
    <s v="Austin Kayak"/>
    <s v="Big Agnes Fly Creek UL1 Tent"/>
    <s v="Big Agnes"/>
    <n v="319.95"/>
    <n v="8"/>
    <n v="2559.6"/>
    <s v="Lopez, Dennis"/>
    <s v="South Carolina"/>
    <x v="3"/>
  </r>
  <r>
    <n v="1723"/>
    <d v="2012-11-16T09:40:32"/>
    <s v="Paragon"/>
    <s v="Big Agnes Big House 4 Vestibule"/>
    <s v="Big Agnes"/>
    <n v="99.95"/>
    <n v="7"/>
    <n v="699.65"/>
    <s v="Goldthwaite, Messaye"/>
    <s v="Missouri"/>
    <x v="1"/>
  </r>
  <r>
    <n v="1724"/>
    <d v="2012-11-16T09:40:32"/>
    <s v="Meijer"/>
    <s v="Big Agnes Jack Rabbit SL3 Footprint"/>
    <s v="Big Agnes"/>
    <n v="60"/>
    <n v="3"/>
    <n v="180"/>
    <s v="Brown, Scott"/>
    <s v="Montana"/>
    <x v="2"/>
  </r>
  <r>
    <n v="1725"/>
    <d v="2012-11-17T09:40:32"/>
    <s v="Hayneedle"/>
    <s v="Mountain Hardwear Direkt 2 Footprint"/>
    <s v="Mountain Hardwear"/>
    <n v="50"/>
    <n v="5"/>
    <n v="250"/>
    <s v="Bailey, Jennifer"/>
    <s v="Oklahoma"/>
    <x v="3"/>
  </r>
  <r>
    <n v="1726"/>
    <d v="2012-11-17T09:40:32"/>
    <s v="Hayneedle"/>
    <s v="Outdoor Research Bug Bivy"/>
    <s v="Outdoor Research"/>
    <n v="79"/>
    <n v="9"/>
    <n v="711"/>
    <s v="Brown, Ruth"/>
    <s v="Rhode Island"/>
    <x v="0"/>
  </r>
  <r>
    <n v="1727"/>
    <d v="2012-11-17T09:40:32"/>
    <s v="Gander Mountain"/>
    <s v="Big Agnes Copper Spur 2 Footprint"/>
    <s v="Big Agnes"/>
    <n v="60"/>
    <n v="5"/>
    <n v="300"/>
    <s v="Goldthwaite, Messaye"/>
    <s v="Indiana"/>
    <x v="1"/>
  </r>
  <r>
    <n v="1728"/>
    <d v="2012-11-17T09:40:32"/>
    <s v="Paragon"/>
    <s v="The North Face Triangle Gear Loft"/>
    <s v="The North Face"/>
    <n v="20"/>
    <n v="4"/>
    <n v="80"/>
    <s v="Goff, Michael"/>
    <s v="North Carolina"/>
    <x v="3"/>
  </r>
  <r>
    <n v="1729"/>
    <d v="2012-11-17T09:40:32"/>
    <s v="Moosejaw"/>
    <s v="Eureka Copper Canyon 8 Tent"/>
    <s v="Eureka"/>
    <n v="379"/>
    <n v="10"/>
    <n v="3790"/>
    <s v="Bailey, Jennifer"/>
    <s v="Oregon"/>
    <x v="2"/>
  </r>
  <r>
    <n v="1730"/>
    <d v="2012-11-17T09:40:32"/>
    <s v="CampBound"/>
    <s v="Big Agnes Wyoming Trail SL2 Tent"/>
    <s v="Big Agnes"/>
    <n v="499.95"/>
    <n v="9"/>
    <n v="4499.55"/>
    <s v="Beyene, Sharon"/>
    <s v="Connecticut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s v="Washington"/>
    <x v="2"/>
  </r>
  <r>
    <n v="1732"/>
    <d v="2012-11-17T09:40:32"/>
    <s v="Redding Sports"/>
    <s v="Hennessy Hammock Explorer Deluxe Asym Zip"/>
    <s v="Hennessy"/>
    <n v="229.95"/>
    <n v="4"/>
    <n v="919.8"/>
    <s v="Brown, Scott"/>
    <s v="Texas"/>
    <x v="3"/>
  </r>
  <r>
    <n v="1733"/>
    <d v="2012-11-17T09:40:32"/>
    <s v="Cabela's_x0009_"/>
    <s v="Kelty Salida 4 Footprint"/>
    <s v="Kelty"/>
    <n v="44.95"/>
    <n v="4"/>
    <n v="179.8"/>
    <s v="Berger, Sunanna"/>
    <s v="Arizona"/>
    <x v="2"/>
  </r>
  <r>
    <n v="1734"/>
    <d v="2012-11-17T09:40:32"/>
    <s v="REI"/>
    <s v="Big Agnes Seedhouse SL3 Tent"/>
    <s v="Big Agnes"/>
    <n v="399.95"/>
    <n v="4"/>
    <n v="1599.8"/>
    <s v="Beyene, Sharon"/>
    <s v="Oregon"/>
    <x v="2"/>
  </r>
  <r>
    <n v="1735"/>
    <d v="2012-11-17T09:40:32"/>
    <s v="Cabela's_x0009_"/>
    <s v="Big Agnes String Ridge 2 Footprint"/>
    <s v="Big Agnes"/>
    <n v="60"/>
    <n v="9"/>
    <n v="540"/>
    <s v="Lopez, Dennis"/>
    <s v="Mississippi"/>
    <x v="3"/>
  </r>
  <r>
    <n v="1736"/>
    <d v="2012-11-18T09:40:32"/>
    <s v="Cabela's_x0009_"/>
    <s v="Big Agnes Fly Creek UL1 Footprint"/>
    <s v="Big Agnes"/>
    <n v="50"/>
    <n v="7"/>
    <n v="350"/>
    <s v="Brown, Scott"/>
    <s v="Arizona"/>
    <x v="2"/>
  </r>
  <r>
    <n v="1737"/>
    <d v="2012-11-18T09:40:32"/>
    <s v="Redding Sports"/>
    <s v="The North Face Kings Canyon 3 Footprint"/>
    <s v="The North Face"/>
    <n v="50"/>
    <n v="10"/>
    <n v="500"/>
    <s v="Beyene, Sharon"/>
    <s v="Connecticut"/>
    <x v="0"/>
  </r>
  <r>
    <n v="1738"/>
    <d v="2012-11-18T09:40:32"/>
    <s v="CampBound"/>
    <s v="Kelty Trail Ridge 3 Tent"/>
    <s v="Kelty"/>
    <n v="209.95"/>
    <n v="1"/>
    <n v="209.95"/>
    <s v="Brown, Scott"/>
    <s v="Ohio"/>
    <x v="0"/>
  </r>
  <r>
    <n v="1739"/>
    <d v="2012-11-18T09:40:32"/>
    <s v="Backcountry Edge"/>
    <s v="Marmot Astral 2P Tent"/>
    <s v="Marmot"/>
    <n v="389"/>
    <n v="9"/>
    <n v="3501"/>
    <s v="Goff, Michael"/>
    <s v="New Mexico"/>
    <x v="2"/>
  </r>
  <r>
    <n v="1740"/>
    <d v="2012-11-19T09:40:32"/>
    <s v="Overtons"/>
    <s v="Big Agnes Scout UL2 Footprint"/>
    <s v="Big Agnes"/>
    <n v="60"/>
    <n v="5"/>
    <n v="300"/>
    <s v="Bailey, Jennifer"/>
    <s v="Vermont"/>
    <x v="0"/>
  </r>
  <r>
    <n v="1741"/>
    <d v="2012-11-19T09:40:32"/>
    <s v="Gander Mountain"/>
    <s v="MSR Ultralight Utility Cord Kit"/>
    <s v="MSR"/>
    <n v="19.95"/>
    <n v="8"/>
    <n v="159.6"/>
    <s v="Berger, Sunanna"/>
    <s v="Massachusetts"/>
    <x v="0"/>
  </r>
  <r>
    <n v="1742"/>
    <d v="2012-11-19T09:40:32"/>
    <s v="Meijer"/>
    <s v="Marmot Eos 1 Tent"/>
    <s v="Marmot"/>
    <n v="249"/>
    <n v="7"/>
    <n v="1743"/>
    <s v="Berger, Sunanna"/>
    <s v="South Carolina"/>
    <x v="3"/>
  </r>
  <r>
    <n v="1743"/>
    <d v="2012-11-19T09:40:32"/>
    <s v="The Gear Co-op"/>
    <s v="Big Agnes Jack Rabbit SL1 Tent"/>
    <s v="Big Agnes"/>
    <n v="279.95"/>
    <n v="2"/>
    <n v="559.9"/>
    <s v="Goldthwaite, Messaye"/>
    <s v="North Dakota"/>
    <x v="1"/>
  </r>
  <r>
    <n v="1744"/>
    <d v="2012-11-19T09:40:32"/>
    <s v="Walmart"/>
    <s v="The North Face Mica FL 1 Tent"/>
    <s v="The North Face"/>
    <n v="329"/>
    <n v="8"/>
    <n v="2632"/>
    <s v="Brown, Ruth"/>
    <s v="Arizona"/>
    <x v="2"/>
  </r>
  <r>
    <n v="1745"/>
    <d v="2012-11-19T09:40:32"/>
    <s v="Backcountry Edge"/>
    <s v="Marmot Limestone 4P Tent"/>
    <s v="Marmot"/>
    <n v="339"/>
    <n v="8"/>
    <n v="2712"/>
    <s v="Brown, Scott"/>
    <s v="Idaho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s v="Massachusetts"/>
    <x v="0"/>
  </r>
  <r>
    <n v="1747"/>
    <d v="2012-11-19T09:40:32"/>
    <s v="The Gear Co-op"/>
    <s v="Big Agnes Flying Diamond 8 Footprint"/>
    <s v="Big Agnes"/>
    <n v="75"/>
    <n v="4"/>
    <n v="300"/>
    <s v="Goldthwaite, Messaye"/>
    <s v="Alabama"/>
    <x v="3"/>
  </r>
  <r>
    <n v="1748"/>
    <d v="2012-11-20T09:40:32"/>
    <s v="Gander Mountain"/>
    <s v="Marmot Astral 2P Footprint"/>
    <s v="Marmot"/>
    <n v="60"/>
    <n v="6"/>
    <n v="360"/>
    <s v="Beyene, Sharon"/>
    <s v="Alaska"/>
    <x v="1"/>
  </r>
  <r>
    <n v="1749"/>
    <d v="2012-11-20T09:40:32"/>
    <s v="Travel Country"/>
    <s v="Outdoor Research Alpine Bivy"/>
    <s v="Outdoor Research"/>
    <n v="239"/>
    <n v="3"/>
    <n v="717"/>
    <s v="Berger, Sunanna"/>
    <s v="Minnesota"/>
    <x v="1"/>
  </r>
  <r>
    <n v="1750"/>
    <d v="2012-11-20T09:40:32"/>
    <s v="Walmart"/>
    <s v="Outdoor Research Highland Bivy Sack"/>
    <s v="Outdoor Research"/>
    <n v="159"/>
    <n v="4"/>
    <n v="636"/>
    <s v="Foster, Nathan"/>
    <s v="Tennessee"/>
    <x v="3"/>
  </r>
  <r>
    <n v="1751"/>
    <d v="2012-11-20T09:40:32"/>
    <s v="Backcountry Edge"/>
    <s v="The North Face Kings Canyon 2 Tent"/>
    <s v="The North Face"/>
    <n v="329"/>
    <n v="5"/>
    <n v="1645"/>
    <s v="Beyene, Sharon"/>
    <s v="Oklahoma"/>
    <x v="3"/>
  </r>
  <r>
    <n v="1752"/>
    <d v="2012-11-20T09:40:32"/>
    <s v="Target"/>
    <s v="Big Agnes Scout UL2 Footprint"/>
    <s v="Big Agnes"/>
    <n v="60"/>
    <n v="3"/>
    <n v="180"/>
    <s v="Brown, Ruth"/>
    <s v="New York"/>
    <x v="0"/>
  </r>
  <r>
    <n v="1753"/>
    <d v="2012-11-21T09:40:32"/>
    <s v="Austin Kayak"/>
    <s v="Big Agnes Copper Spur UL4 Tent"/>
    <s v="Big Agnes"/>
    <n v="599.95000000000005"/>
    <n v="5"/>
    <n v="2999.75"/>
    <s v="Goff, Michael"/>
    <s v="Tennessee"/>
    <x v="3"/>
  </r>
  <r>
    <n v="1754"/>
    <d v="2012-11-21T09:40:32"/>
    <s v="Target"/>
    <s v="The North Face Mica FL 1 Footprint"/>
    <s v="The North Face"/>
    <n v="45"/>
    <n v="2"/>
    <n v="90"/>
    <s v="Bailey, Jennifer"/>
    <s v="Louisiana"/>
    <x v="3"/>
  </r>
  <r>
    <n v="1755"/>
    <d v="2012-11-21T09:40:32"/>
    <s v="Overtons"/>
    <s v="Kelty Frontier 6 Tent"/>
    <s v="Kelty"/>
    <n v="1199.95"/>
    <n v="6"/>
    <n v="7199.7000000000007"/>
    <s v="Lopez, Dennis"/>
    <s v="Indiana"/>
    <x v="1"/>
  </r>
  <r>
    <n v="1756"/>
    <d v="2012-11-21T09:40:32"/>
    <s v="The Gear Co-op"/>
    <s v="Mountain Hardwear Drifter 3 DP Tent"/>
    <s v="Mountain Hardwear"/>
    <n v="285"/>
    <n v="9"/>
    <n v="2565"/>
    <s v="Berger, Sunanna"/>
    <s v="Wyoming"/>
    <x v="2"/>
  </r>
  <r>
    <n v="1757"/>
    <d v="2012-11-21T09:40:32"/>
    <s v="Gander Mountain"/>
    <s v="Big Agnes Mad House 4 Footprint"/>
    <s v="Big Agnes"/>
    <n v="50"/>
    <n v="7"/>
    <n v="350"/>
    <s v="Gomez, Melissa"/>
    <s v="Minnesota"/>
    <x v="1"/>
  </r>
  <r>
    <n v="1758"/>
    <d v="2012-11-21T09:40:32"/>
    <s v="Backcountry Gear"/>
    <s v="Marmot Traillight 2P Tent"/>
    <s v="Marmot"/>
    <n v="199"/>
    <n v="9"/>
    <n v="1791"/>
    <s v="Foster, Nathan"/>
    <s v="Michigan"/>
    <x v="0"/>
  </r>
  <r>
    <n v="1759"/>
    <d v="2012-11-21T09:40:32"/>
    <s v="Backcountry Edge"/>
    <s v="Big Agnes Copper Spur UL4 Footprint"/>
    <s v="Big Agnes"/>
    <n v="80"/>
    <n v="5"/>
    <n v="400"/>
    <s v="Lopez, Dennis"/>
    <s v="Alaska"/>
    <x v="1"/>
  </r>
  <r>
    <n v="1760"/>
    <d v="2012-11-21T09:40:32"/>
    <s v="Hayneedle"/>
    <s v="NEMO Losi 3 Footprint"/>
    <s v="NEMO"/>
    <n v="39.950000000000003"/>
    <n v="1"/>
    <n v="39.950000000000003"/>
    <s v="Goff, Michael"/>
    <s v="Colorado"/>
    <x v="2"/>
  </r>
  <r>
    <n v="1761"/>
    <d v="2012-11-21T09:40:32"/>
    <s v="Redding Sports"/>
    <s v="Mountain Hardwear Trango 3.1 Footprint"/>
    <s v="Mountain Hardwear"/>
    <n v="85"/>
    <n v="5"/>
    <n v="425"/>
    <s v="Lopez, Dennis"/>
    <s v="West Virginia"/>
    <x v="3"/>
  </r>
  <r>
    <n v="1762"/>
    <d v="2012-11-21T09:40:32"/>
    <s v="Backcountry Gear"/>
    <s v="Big Agnes Fly Creek UL3 Footprint"/>
    <s v="Big Agnes"/>
    <n v="70"/>
    <n v="2"/>
    <n v="140"/>
    <s v="Berger, Sunanna"/>
    <s v="Maryland"/>
    <x v="0"/>
  </r>
  <r>
    <n v="1763"/>
    <d v="2012-11-22T09:40:32"/>
    <s v="Redding Sports"/>
    <s v="Big Agnes Fishhook UL2 Footprint"/>
    <s v="Big Agnes"/>
    <n v="60"/>
    <n v="7"/>
    <n v="420"/>
    <s v="Lopez, Dennis"/>
    <s v="Alaska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s v="Arkansas"/>
    <x v="3"/>
  </r>
  <r>
    <n v="1765"/>
    <d v="2012-11-22T09:40:32"/>
    <s v="REI"/>
    <s v="Kelty Salida 4 Footprint"/>
    <s v="Kelty"/>
    <n v="44.95"/>
    <n v="4"/>
    <n v="179.8"/>
    <s v="Brown, Ruth"/>
    <s v="New Jersey"/>
    <x v="0"/>
  </r>
  <r>
    <n v="1766"/>
    <d v="2012-11-22T09:40:32"/>
    <s v="REI"/>
    <s v="Mountain Hardwear Hoop Dreams 4 Shelter"/>
    <s v="Mountain Hardwear"/>
    <n v="250"/>
    <n v="2"/>
    <n v="500"/>
    <s v="Brown, Scott"/>
    <s v="South Dakota"/>
    <x v="1"/>
  </r>
  <r>
    <n v="1767"/>
    <d v="2012-11-22T09:40:32"/>
    <s v="Gander Mountain"/>
    <s v="Marmot Astral 3P Footprint"/>
    <s v="Marmot"/>
    <n v="65"/>
    <n v="1"/>
    <n v="65"/>
    <s v="Lopez, Dennis"/>
    <s v="Virginia"/>
    <x v="3"/>
  </r>
  <r>
    <n v="1768"/>
    <d v="2012-11-22T09:40:32"/>
    <s v="Travel Country"/>
    <s v="Mountain Hardwear Direkt 2 Footprint"/>
    <s v="Mountain Hardwear"/>
    <n v="50"/>
    <n v="5"/>
    <n v="250"/>
    <s v="Bailey, Jennifer"/>
    <s v="Alaska"/>
    <x v="1"/>
  </r>
  <r>
    <n v="1769"/>
    <d v="2012-11-22T09:40:32"/>
    <s v="Cabela's_x0009_"/>
    <s v="Big Agnes Jack Rabbit SL3 Footprint"/>
    <s v="Big Agnes"/>
    <n v="60"/>
    <n v="4"/>
    <n v="240"/>
    <s v="Goldthwaite, Messaye"/>
    <s v="New Mexico"/>
    <x v="2"/>
  </r>
  <r>
    <n v="1770"/>
    <d v="2012-11-23T09:40:32"/>
    <s v="Gander Mountain"/>
    <s v="Big Agnes Copper Spur UL1 Tent"/>
    <s v="Big Agnes"/>
    <n v="349.95"/>
    <n v="9"/>
    <n v="3149.5499999999997"/>
    <s v="Gomez, Melissa"/>
    <s v="Virginia"/>
    <x v="3"/>
  </r>
  <r>
    <n v="1771"/>
    <d v="2012-11-23T09:40:32"/>
    <s v="Cabela's_x0009_"/>
    <s v="The North Face Phoenix 3 Footprint"/>
    <s v="The North Face"/>
    <n v="45"/>
    <n v="2"/>
    <n v="90"/>
    <s v="Lopez, Dennis"/>
    <s v="Alabama"/>
    <x v="3"/>
  </r>
  <r>
    <n v="1772"/>
    <d v="2012-11-23T09:40:32"/>
    <s v="Paragon"/>
    <s v="Mountain Hardwear Direkt 2 Footprint"/>
    <s v="Mountain Hardwear"/>
    <n v="50"/>
    <n v="6"/>
    <n v="300"/>
    <s v="Berger, Sunanna"/>
    <s v="Missouri"/>
    <x v="1"/>
  </r>
  <r>
    <n v="1773"/>
    <d v="2012-11-23T09:40:32"/>
    <s v="Hayneedle"/>
    <s v="The North Face Mountain Manor 8 Tent"/>
    <s v="The North Face"/>
    <n v="639"/>
    <n v="3"/>
    <n v="1917"/>
    <s v="Foster, Nathan"/>
    <s v="Iowa"/>
    <x v="1"/>
  </r>
  <r>
    <n v="1774"/>
    <d v="2012-11-23T09:40:32"/>
    <s v="Walmart"/>
    <s v="Big Agnes Wyoming Trail 4 Tent"/>
    <s v="Big Agnes"/>
    <n v="499.95"/>
    <n v="5"/>
    <n v="2499.75"/>
    <s v="Gomez, Melissa"/>
    <s v="Arkansas"/>
    <x v="3"/>
  </r>
  <r>
    <n v="1775"/>
    <d v="2012-11-23T09:40:32"/>
    <s v="Backcountry Gear"/>
    <s v="The North Face Mica FL 2 Tent"/>
    <s v="The North Face"/>
    <n v="379"/>
    <n v="3"/>
    <n v="1137"/>
    <s v="Goff, Michael"/>
    <s v="Arkansas"/>
    <x v="3"/>
  </r>
  <r>
    <n v="1776"/>
    <d v="2012-11-23T09:40:32"/>
    <s v="Travel Country"/>
    <s v="MSR Hubba Hubba 2P Tent"/>
    <s v="MSR"/>
    <n v="329.95"/>
    <n v="4"/>
    <n v="1319.8"/>
    <s v="Brown, Scott"/>
    <s v="Georgia"/>
    <x v="3"/>
  </r>
  <r>
    <n v="1777"/>
    <d v="2012-11-23T09:40:32"/>
    <s v="Cabela's_x0009_"/>
    <s v="Marmot Limelight 3P Tent"/>
    <s v="Marmot"/>
    <n v="279"/>
    <n v="8"/>
    <n v="2232"/>
    <s v="Lopez, Dennis"/>
    <s v="Wyoming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s v="Connecticut"/>
    <x v="0"/>
  </r>
  <r>
    <n v="1779"/>
    <d v="2012-11-24T09:40:32"/>
    <s v="Hayneedle"/>
    <s v="The North Face VE-25 Tent"/>
    <s v="The North Face"/>
    <n v="619"/>
    <n v="8"/>
    <n v="4952"/>
    <s v="Lopez, Dennis"/>
    <s v="New Mexico"/>
    <x v="2"/>
  </r>
  <r>
    <n v="1780"/>
    <d v="2012-11-24T09:40:32"/>
    <s v="Hayneedle"/>
    <s v="Kelty Trail Ridge 3 Tent"/>
    <s v="Kelty"/>
    <n v="209.95"/>
    <n v="8"/>
    <n v="1679.6"/>
    <s v="Goldthwaite, Messaye"/>
    <s v="Washington"/>
    <x v="2"/>
  </r>
  <r>
    <n v="1781"/>
    <d v="2012-11-24T09:40:32"/>
    <s v="Hayneedle"/>
    <s v="Exped Ergo Hammock Combi"/>
    <s v="Exped"/>
    <n v="379"/>
    <n v="4"/>
    <n v="1516"/>
    <s v="Beyene, Sharon"/>
    <s v="Pennsylvania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s v="Indiana"/>
    <x v="1"/>
  </r>
  <r>
    <n v="1783"/>
    <d v="2012-11-25T09:40:32"/>
    <s v="Backcountry Gear"/>
    <s v="The North Face Kings Canyon 3 Footprint"/>
    <s v="The North Face"/>
    <n v="50"/>
    <n v="10"/>
    <n v="500"/>
    <s v="Goff, Michael"/>
    <s v="Arizona"/>
    <x v="2"/>
  </r>
  <r>
    <n v="1784"/>
    <d v="2012-11-25T09:40:32"/>
    <s v="Walmart"/>
    <s v="Mountain Hardwear Drifter 2 DP Tent"/>
    <s v="Mountain Hardwear"/>
    <n v="235"/>
    <n v="7"/>
    <n v="1645"/>
    <s v="Goldthwaite, Messaye"/>
    <s v="New York"/>
    <x v="0"/>
  </r>
  <r>
    <n v="1785"/>
    <d v="2012-11-25T09:40:32"/>
    <s v="Gander Mountain"/>
    <s v="The North Face Square Gear Loft"/>
    <s v="The North Face"/>
    <n v="20"/>
    <n v="9"/>
    <n v="180"/>
    <s v="Gomez, Melissa"/>
    <s v="Alabama"/>
    <x v="3"/>
  </r>
  <r>
    <n v="1786"/>
    <d v="2012-11-25T09:40:32"/>
    <s v="Cabela's_x0009_"/>
    <s v="Eureka Copper Canyon 8 Tent"/>
    <s v="Eureka"/>
    <n v="379"/>
    <n v="2"/>
    <n v="758"/>
    <s v="Berger, Sunanna"/>
    <s v="Arizona"/>
    <x v="2"/>
  </r>
  <r>
    <n v="1787"/>
    <d v="2012-11-26T09:40:32"/>
    <s v="Paragon"/>
    <s v="The North Face Tadpole 23 Tent"/>
    <s v="The North Face"/>
    <n v="219"/>
    <n v="10"/>
    <n v="2190"/>
    <s v="Berger, Sunanna"/>
    <s v="Nevada"/>
    <x v="2"/>
  </r>
  <r>
    <n v="1788"/>
    <d v="2012-11-26T09:40:32"/>
    <s v="REI"/>
    <s v="Kelty Tailgater IPA Shelter"/>
    <s v="Kelty"/>
    <n v="149.94999999999999"/>
    <n v="10"/>
    <n v="1499.5"/>
    <s v="Bailey, Jennifer"/>
    <s v="Missouri"/>
    <x v="1"/>
  </r>
  <r>
    <n v="1789"/>
    <d v="2012-11-26T09:40:32"/>
    <s v="Meijer"/>
    <s v="Kelty Salida 2 Footprint"/>
    <s v="Kelty"/>
    <n v="34.950000000000003"/>
    <n v="10"/>
    <n v="349.5"/>
    <s v="Beyene, Sharon"/>
    <s v="Florida"/>
    <x v="3"/>
  </r>
  <r>
    <n v="1790"/>
    <d v="2012-11-26T09:40:32"/>
    <s v="Cabela's_x0009_"/>
    <s v="Kelty Acadia 6 Tent"/>
    <s v="Kelty"/>
    <n v="249.95"/>
    <n v="6"/>
    <n v="1499.6999999999998"/>
    <s v="Lopez, Dennis"/>
    <s v="Wyoming"/>
    <x v="2"/>
  </r>
  <r>
    <n v="1791"/>
    <d v="2012-11-26T09:40:32"/>
    <s v="Gander Mountain"/>
    <s v="MSR Hubba Footprint"/>
    <s v="MSR"/>
    <n v="39.950000000000003"/>
    <n v="2"/>
    <n v="79.900000000000006"/>
    <s v="Goff, Michael"/>
    <s v="Minnesota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s v="South Carolina"/>
    <x v="3"/>
  </r>
  <r>
    <n v="1793"/>
    <d v="2012-11-27T09:40:32"/>
    <s v="Meijer"/>
    <s v="Kelty Gunnison 4.2 Footprint"/>
    <s v="Kelty"/>
    <n v="59.95"/>
    <n v="7"/>
    <n v="419.65000000000003"/>
    <s v="Goldthwaite, Messaye"/>
    <s v="Nevada"/>
    <x v="2"/>
  </r>
  <r>
    <n v="1794"/>
    <d v="2012-11-27T09:40:32"/>
    <s v="Travel Country"/>
    <s v="Big Agnes Scout UL2 Footprint"/>
    <s v="Big Agnes"/>
    <n v="60"/>
    <n v="1"/>
    <n v="60"/>
    <s v="Lopez, Dennis"/>
    <s v="Vermont"/>
    <x v="0"/>
  </r>
  <r>
    <n v="1795"/>
    <d v="2012-11-27T09:40:32"/>
    <s v="Paragon"/>
    <s v="Big Agnes Wyoming Trail 4 Footprint"/>
    <s v="Big Agnes"/>
    <n v="70"/>
    <n v="4"/>
    <n v="280"/>
    <s v="Goldthwaite, Messaye"/>
    <s v="North Dakota"/>
    <x v="1"/>
  </r>
  <r>
    <n v="1796"/>
    <d v="2012-11-27T09:40:32"/>
    <s v="Target"/>
    <s v="Big Agnes Lone Spring 3 Tent"/>
    <s v="Big Agnes"/>
    <n v="249.95"/>
    <n v="1"/>
    <n v="249.95"/>
    <s v="Lopez, Dennis"/>
    <s v="Pennsylvania"/>
    <x v="0"/>
  </r>
  <r>
    <n v="1797"/>
    <d v="2012-11-27T09:40:32"/>
    <s v="Paragon"/>
    <s v="Big Agnes Big House 4 Vestibule"/>
    <s v="Big Agnes"/>
    <n v="99.95"/>
    <n v="3"/>
    <n v="299.85000000000002"/>
    <s v="Brown, Scott"/>
    <s v="Florida"/>
    <x v="3"/>
  </r>
  <r>
    <n v="1798"/>
    <d v="2012-11-27T09:40:32"/>
    <s v="Backcountry Edge"/>
    <s v="The North Face Phoenix 3 Tent"/>
    <s v="The North Face"/>
    <n v="389"/>
    <n v="5"/>
    <n v="1945"/>
    <s v="Foster, Nathan"/>
    <s v="Pennsylvania"/>
    <x v="0"/>
  </r>
  <r>
    <n v="1799"/>
    <d v="2012-11-27T09:40:32"/>
    <s v="Cabela's_x0009_"/>
    <s v="Sierra Designs Mojo 2 Footprint"/>
    <s v="Sierra Designs"/>
    <n v="49.95"/>
    <n v="2"/>
    <n v="99.9"/>
    <s v="Goldthwaite, Messaye"/>
    <s v="Florida"/>
    <x v="3"/>
  </r>
  <r>
    <n v="1800"/>
    <d v="2012-11-27T09:40:32"/>
    <s v="The Gear Co-op"/>
    <s v="Big Agnes Seedhouse SL1 Tent"/>
    <s v="Big Agnes"/>
    <n v="269.95"/>
    <n v="4"/>
    <n v="1079.8"/>
    <s v="Foster, Nathan"/>
    <s v="Texas"/>
    <x v="3"/>
  </r>
  <r>
    <n v="1801"/>
    <d v="2012-11-27T09:40:32"/>
    <s v="Meijer"/>
    <s v="Big Agnes Tensleep Station 6 Footprint"/>
    <s v="Big Agnes"/>
    <n v="55"/>
    <n v="8"/>
    <n v="440"/>
    <s v="Foster, Nathan"/>
    <s v="Kansas"/>
    <x v="1"/>
  </r>
  <r>
    <n v="1802"/>
    <d v="2012-11-28T09:40:32"/>
    <s v="REI"/>
    <s v="Kelty Salida 2 Tent"/>
    <s v="Kelty"/>
    <n v="159.94999999999999"/>
    <n v="4"/>
    <n v="639.79999999999995"/>
    <s v="Bailey, Jennifer"/>
    <s v="North Carolina"/>
    <x v="3"/>
  </r>
  <r>
    <n v="1803"/>
    <d v="2012-11-28T09:40:32"/>
    <s v="The Gear Co-op"/>
    <s v="Big Agnes Mad House 4 Footprint"/>
    <s v="Big Agnes"/>
    <n v="50"/>
    <n v="7"/>
    <n v="350"/>
    <s v="Goff, Michael"/>
    <s v="Vermont"/>
    <x v="0"/>
  </r>
  <r>
    <n v="1804"/>
    <d v="2012-11-28T09:40:32"/>
    <s v="Backcountry Edge"/>
    <s v="Marmot Limestone 6P Tent"/>
    <s v="Marmot"/>
    <n v="449"/>
    <n v="5"/>
    <n v="2245"/>
    <s v="Foster, Nathan"/>
    <s v="Indiana"/>
    <x v="1"/>
  </r>
  <r>
    <n v="1805"/>
    <d v="2012-11-28T09:40:32"/>
    <s v="Gander Mountain"/>
    <s v="Kelty Cabana - Large"/>
    <s v="Kelty"/>
    <n v="99.95"/>
    <n v="1"/>
    <n v="99.95"/>
    <s v="Goff, Michael"/>
    <s v="New Jersey"/>
    <x v="0"/>
  </r>
  <r>
    <n v="1806"/>
    <d v="2012-11-28T09:40:32"/>
    <s v="Backcountry Edge"/>
    <s v="Sierra Designs Mojo 2 Footprint"/>
    <s v="Sierra Designs"/>
    <n v="49.95"/>
    <n v="4"/>
    <n v="199.8"/>
    <s v="Beyene, Sharon"/>
    <s v="Idaho"/>
    <x v="2"/>
  </r>
  <r>
    <n v="1807"/>
    <d v="2012-11-28T09:40:32"/>
    <s v="REI"/>
    <s v="Kelty Gunnison 4.2 Tent"/>
    <s v="Kelty"/>
    <n v="289.95"/>
    <n v="6"/>
    <n v="1739.6999999999998"/>
    <s v="Beyene, Sharon"/>
    <s v="Missouri"/>
    <x v="1"/>
  </r>
  <r>
    <n v="1808"/>
    <d v="2012-11-28T09:40:32"/>
    <s v="Paragon"/>
    <s v="Outdoor Research Bug Bivy"/>
    <s v="Outdoor Research"/>
    <n v="79"/>
    <n v="5"/>
    <n v="395"/>
    <s v="Brown, Ruth"/>
    <s v="Minnesota"/>
    <x v="1"/>
  </r>
  <r>
    <n v="1809"/>
    <d v="2012-11-28T09:40:32"/>
    <s v="Gander Mountain"/>
    <s v="Kelty Salida 4 Tent"/>
    <s v="Kelty"/>
    <n v="229.95"/>
    <n v="7"/>
    <n v="1609.6499999999999"/>
    <s v="Goldthwaite, Messaye"/>
    <s v="Virginia"/>
    <x v="3"/>
  </r>
  <r>
    <n v="1810"/>
    <d v="2012-11-28T09:40:32"/>
    <s v="CampBound"/>
    <s v="Big Agnes Big House 4 Footprint"/>
    <s v="Big Agnes"/>
    <n v="50"/>
    <n v="2"/>
    <n v="100"/>
    <s v="Goff, Michael"/>
    <s v="Colorado"/>
    <x v="2"/>
  </r>
  <r>
    <n v="1811"/>
    <d v="2012-11-29T09:40:32"/>
    <s v="Cabela's_x0009_"/>
    <s v="Hennessy Hammock Hyperlight Asym Zip Hammock"/>
    <s v="Hennessy"/>
    <n v="259.95"/>
    <n v="2"/>
    <n v="519.9"/>
    <s v="Brown, Ruth"/>
    <s v="Utah"/>
    <x v="2"/>
  </r>
  <r>
    <n v="1812"/>
    <d v="2012-11-29T09:40:32"/>
    <s v="Redding Sports"/>
    <s v="MSR Ground Hog Stake"/>
    <s v="MSR"/>
    <n v="2.5"/>
    <n v="8"/>
    <n v="20"/>
    <s v="Goff, Michael"/>
    <s v="Wisconsin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s v="Delaware"/>
    <x v="0"/>
  </r>
  <r>
    <n v="1814"/>
    <d v="2012-11-29T09:40:32"/>
    <s v="Hayneedle"/>
    <s v="MSR Carbon Reflex 2 Tent"/>
    <s v="MSR"/>
    <n v="499.95"/>
    <n v="6"/>
    <n v="2999.7"/>
    <s v="Gomez, Melissa"/>
    <s v="Wyoming"/>
    <x v="2"/>
  </r>
  <r>
    <n v="1815"/>
    <d v="2012-11-29T09:40:32"/>
    <s v="OutdoorPlay"/>
    <s v="Big Agnes Jack Rabbit SL2 Footprint"/>
    <s v="Big Agnes"/>
    <n v="50"/>
    <n v="1"/>
    <n v="50"/>
    <s v="Brown, Ruth"/>
    <s v="Ohio"/>
    <x v="0"/>
  </r>
  <r>
    <n v="1816"/>
    <d v="2012-11-29T09:40:32"/>
    <s v="Redding Sports"/>
    <s v="Mountain Hardwear EV 3 Tent"/>
    <s v="Mountain Hardwear"/>
    <n v="825"/>
    <n v="2"/>
    <n v="1650"/>
    <s v="Lopez, Dennis"/>
    <s v="New York"/>
    <x v="0"/>
  </r>
  <r>
    <n v="1817"/>
    <d v="2012-11-29T09:40:32"/>
    <s v="CampBound"/>
    <s v="Big Agnes Jack Rabbit SL3 Footprint"/>
    <s v="Big Agnes"/>
    <n v="60"/>
    <n v="8"/>
    <n v="480"/>
    <s v="Brown, Ruth"/>
    <s v="North Dakota"/>
    <x v="1"/>
  </r>
  <r>
    <n v="1818"/>
    <d v="2012-11-29T09:40:32"/>
    <s v="Austin Kayak"/>
    <s v="Kelty Acadia 4 Footprint"/>
    <s v="Kelty"/>
    <n v="39.950000000000003"/>
    <n v="10"/>
    <n v="399.5"/>
    <s v="Foster, Nathan"/>
    <s v="Delaware"/>
    <x v="0"/>
  </r>
  <r>
    <n v="1819"/>
    <d v="2012-11-29T09:40:32"/>
    <s v="Moosejaw"/>
    <s v="Big Agnes Fly Creek UL3 Footprint"/>
    <s v="Big Agnes"/>
    <n v="70"/>
    <n v="8"/>
    <n v="560"/>
    <s v="Gomez, Melissa"/>
    <s v="Oklahoma"/>
    <x v="3"/>
  </r>
  <r>
    <n v="1820"/>
    <d v="2012-11-29T09:40:32"/>
    <s v="Cabela's_x0009_"/>
    <s v="Exped Mira II Footprint"/>
    <s v="Exped"/>
    <n v="59"/>
    <n v="9"/>
    <n v="531"/>
    <s v="Lopez, Dennis"/>
    <s v="Virginia"/>
    <x v="3"/>
  </r>
  <r>
    <n v="1821"/>
    <d v="2012-11-29T09:40:32"/>
    <s v="CampBound"/>
    <s v="Eureka Floor Saver Square - Medium"/>
    <s v="Eureka"/>
    <n v="22"/>
    <n v="6"/>
    <n v="132"/>
    <s v="Bailey, Jennifer"/>
    <s v="Louisiana"/>
    <x v="3"/>
  </r>
  <r>
    <n v="1822"/>
    <d v="2012-11-29T09:40:32"/>
    <s v="Austin Kayak"/>
    <s v="NEMO Obi 3P Footprint"/>
    <s v="NEMO"/>
    <n v="54.95"/>
    <n v="10"/>
    <n v="549.5"/>
    <s v="Lopez, Dennis"/>
    <s v="Maine"/>
    <x v="0"/>
  </r>
  <r>
    <n v="1823"/>
    <d v="2012-11-29T09:40:32"/>
    <s v="Moosejaw"/>
    <s v="Big Agnes Jack Rabbit SL3 Tent"/>
    <s v="Big Agnes"/>
    <n v="369.95"/>
    <n v="10"/>
    <n v="3699.5"/>
    <s v="Foster, Nathan"/>
    <s v="Washington"/>
    <x v="2"/>
  </r>
  <r>
    <n v="1824"/>
    <d v="2012-11-29T09:40:32"/>
    <s v="Gander Mountain"/>
    <s v="The North Face Assault 2 Tent"/>
    <s v="The North Face"/>
    <n v="439"/>
    <n v="4"/>
    <n v="1756"/>
    <s v="Brown, Scott"/>
    <s v="New York"/>
    <x v="0"/>
  </r>
  <r>
    <n v="1825"/>
    <d v="2012-11-29T09:40:32"/>
    <s v="Austin Kayak"/>
    <s v="Kelty Tailgater IPA Shelter"/>
    <s v="Kelty"/>
    <n v="149.94999999999999"/>
    <n v="2"/>
    <n v="299.89999999999998"/>
    <s v="Brown, Scott"/>
    <s v="Tennessee"/>
    <x v="3"/>
  </r>
  <r>
    <n v="1826"/>
    <d v="2012-11-29T09:40:32"/>
    <s v="Backcountry Edge"/>
    <s v="Eureka Rectangular Floor Saver - Small"/>
    <s v="Eureka"/>
    <n v="14"/>
    <n v="6"/>
    <n v="84"/>
    <s v="Goff, Michael"/>
    <s v="Nebraska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s v="West Virginia"/>
    <x v="3"/>
  </r>
  <r>
    <n v="1828"/>
    <d v="2012-11-30T09:40:32"/>
    <s v="Target"/>
    <s v="The North Face Mountain Manor 6 Footprint"/>
    <s v="The North Face"/>
    <n v="60"/>
    <n v="4"/>
    <n v="240"/>
    <s v="Brown, Ruth"/>
    <s v="Idaho"/>
    <x v="2"/>
  </r>
  <r>
    <n v="1829"/>
    <d v="2012-11-30T09:40:32"/>
    <s v="Paragon"/>
    <s v="Big Agnes Seedhouse SL1 Footprint"/>
    <s v="Big Agnes"/>
    <n v="45"/>
    <n v="9"/>
    <n v="405"/>
    <s v="Goldthwaite, Messaye"/>
    <s v="Colorado"/>
    <x v="2"/>
  </r>
  <r>
    <n v="1830"/>
    <d v="2012-11-30T09:40:32"/>
    <s v="Backcountry Gear"/>
    <s v="NEMO Obi 1P Tent"/>
    <s v="NEMO"/>
    <n v="349.95"/>
    <n v="7"/>
    <n v="2449.65"/>
    <s v="Lopez, Dennis"/>
    <s v="Nevada"/>
    <x v="2"/>
  </r>
  <r>
    <n v="1831"/>
    <d v="2012-11-30T09:40:32"/>
    <s v="Travel Country"/>
    <s v="Big Agnes Slater UL1+ Footprint"/>
    <s v="Big Agnes"/>
    <n v="50"/>
    <n v="4"/>
    <n v="200"/>
    <s v="Brown, Ruth"/>
    <s v="Maryland"/>
    <x v="0"/>
  </r>
  <r>
    <n v="1832"/>
    <d v="2012-11-30T09:40:32"/>
    <s v="Cabela's_x0009_"/>
    <s v="NEMO Obi 1P Tent"/>
    <s v="NEMO"/>
    <n v="349.95"/>
    <n v="10"/>
    <n v="3499.5"/>
    <s v="Berger, Sunanna"/>
    <s v="Georgia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s v="Alaska"/>
    <x v="1"/>
  </r>
  <r>
    <n v="1834"/>
    <d v="2012-11-30T09:40:32"/>
    <s v="Outside Outfitters"/>
    <s v="Big Agnes Jack Rabbit SL3 Footprint"/>
    <s v="Big Agnes"/>
    <n v="60"/>
    <n v="8"/>
    <n v="480"/>
    <s v="Bailey, Jennifer"/>
    <s v="South Carolina"/>
    <x v="3"/>
  </r>
  <r>
    <n v="1835"/>
    <d v="2012-11-30T09:40:32"/>
    <s v="The Gear Co-op"/>
    <s v="NEMO Espri LE 3 Tent"/>
    <s v="NEMO"/>
    <n v="329.95"/>
    <n v="3"/>
    <n v="989.84999999999991"/>
    <s v="Beyene, Sharon"/>
    <s v="North Carolina"/>
    <x v="3"/>
  </r>
  <r>
    <n v="1836"/>
    <d v="2012-11-30T09:40:32"/>
    <s v="Backcountry Gear"/>
    <s v="Big Agnes Jack Rabbit SL1 Footprint"/>
    <s v="Big Agnes"/>
    <n v="40"/>
    <n v="9"/>
    <n v="360"/>
    <s v="Brown, Scott"/>
    <s v="North Dakota"/>
    <x v="1"/>
  </r>
  <r>
    <n v="1837"/>
    <d v="2012-11-30T09:40:32"/>
    <s v="The Gear Co-op"/>
    <s v="NEMO Obi 2P Tent"/>
    <s v="NEMO"/>
    <n v="399.95"/>
    <n v="4"/>
    <n v="1599.8"/>
    <s v="Goldthwaite, Messaye"/>
    <s v="West Virginia"/>
    <x v="3"/>
  </r>
  <r>
    <n v="1838"/>
    <d v="2012-11-30T09:40:32"/>
    <s v="Gander Mountain"/>
    <s v="Marmot Aura 2P Footprint"/>
    <s v="Marmot"/>
    <n v="55"/>
    <n v="3"/>
    <n v="165"/>
    <s v="Goldthwaite, Messaye"/>
    <s v="South Carolina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s v="Utah"/>
    <x v="2"/>
  </r>
  <r>
    <n v="1840"/>
    <d v="2012-12-01T09:40:32"/>
    <s v="Hayneedle"/>
    <s v="Marmot Aura 2P Tent"/>
    <s v="Marmot"/>
    <n v="359"/>
    <n v="7"/>
    <n v="2513"/>
    <s v="Lopez, Dennis"/>
    <s v="Oregon"/>
    <x v="2"/>
  </r>
  <r>
    <n v="1841"/>
    <d v="2012-12-01T09:40:32"/>
    <s v="Backcountry Gear"/>
    <s v="Kelty Carport ESB Shelter"/>
    <s v="Kelty"/>
    <n v="249.95"/>
    <n v="2"/>
    <n v="499.9"/>
    <s v="Bailey, Jennifer"/>
    <s v="Texas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s v="Tennessee"/>
    <x v="3"/>
  </r>
  <r>
    <n v="1843"/>
    <d v="2012-12-01T09:40:32"/>
    <s v="Redding Sports"/>
    <s v="Big Agnes Big House 6 Tent"/>
    <s v="Big Agnes"/>
    <n v="359.95"/>
    <n v="7"/>
    <n v="2519.65"/>
    <s v="Goff, Michael"/>
    <s v="Indiana"/>
    <x v="1"/>
  </r>
  <r>
    <n v="1844"/>
    <d v="2012-12-01T09:40:32"/>
    <s v="CampBound"/>
    <s v="Eureka Floor Saver Square - Medium"/>
    <s v="Eureka"/>
    <n v="22"/>
    <n v="6"/>
    <n v="132"/>
    <s v="Gomez, Melissa"/>
    <s v="Hawaii"/>
    <x v="2"/>
  </r>
  <r>
    <n v="1845"/>
    <d v="2012-12-01T09:40:32"/>
    <s v="Walmart"/>
    <s v="Kelty Acadia 4 Footprint"/>
    <s v="Kelty"/>
    <n v="39.950000000000003"/>
    <n v="3"/>
    <n v="119.85000000000001"/>
    <s v="Berger, Sunanna"/>
    <s v="Kentucky"/>
    <x v="3"/>
  </r>
  <r>
    <n v="1846"/>
    <d v="2012-12-01T09:40:32"/>
    <s v="Backcountry Gear"/>
    <s v="Big Agnes Big House 6 Vestibule"/>
    <s v="Big Agnes"/>
    <n v="109.95"/>
    <n v="3"/>
    <n v="329.85"/>
    <s v="Lopez, Dennis"/>
    <s v="Indiana"/>
    <x v="1"/>
  </r>
  <r>
    <n v="1847"/>
    <d v="2012-12-01T09:40:32"/>
    <s v="The Gear Co-op"/>
    <s v="Big Agnes Copper Spur UL4 Footprint"/>
    <s v="Big Agnes"/>
    <n v="80"/>
    <n v="3"/>
    <n v="240"/>
    <s v="Goldthwaite, Messaye"/>
    <s v="Kansas"/>
    <x v="1"/>
  </r>
  <r>
    <n v="1848"/>
    <d v="2012-12-02T09:40:32"/>
    <s v="Travel Country"/>
    <s v="Big Agnes Seedhouse SL1 Footprint"/>
    <s v="Big Agnes"/>
    <n v="45"/>
    <n v="9"/>
    <n v="405"/>
    <s v="Goff, Michael"/>
    <s v="New Mexico"/>
    <x v="2"/>
  </r>
  <r>
    <n v="1849"/>
    <d v="2012-12-02T09:40:32"/>
    <s v="Meijer"/>
    <s v="Marmot Astral 3P Tent"/>
    <s v="Marmot"/>
    <n v="459"/>
    <n v="10"/>
    <n v="4590"/>
    <s v="Goff, Michael"/>
    <s v="Oklahoma"/>
    <x v="3"/>
  </r>
  <r>
    <n v="1850"/>
    <d v="2012-12-02T09:40:32"/>
    <s v="Target"/>
    <s v="The North Face Bastion 4 Footprint"/>
    <s v="The North Face"/>
    <n v="50"/>
    <n v="7"/>
    <n v="350"/>
    <s v="Gomez, Melissa"/>
    <s v="Louisiana"/>
    <x v="3"/>
  </r>
  <r>
    <n v="1851"/>
    <d v="2012-12-02T09:40:32"/>
    <s v="Overtons"/>
    <s v="Eureka Copper Canyon 6 Tent"/>
    <s v="Eureka"/>
    <n v="249"/>
    <n v="7"/>
    <n v="1743"/>
    <s v="Beyene, Sharon"/>
    <s v="Kentucky"/>
    <x v="3"/>
  </r>
  <r>
    <n v="1852"/>
    <d v="2012-12-02T09:40:32"/>
    <s v="Travel Country"/>
    <s v="Big Agnes Fly Creek UL3 Footprint"/>
    <s v="Big Agnes"/>
    <n v="70"/>
    <n v="6"/>
    <n v="420"/>
    <s v="Berger, Sunanna"/>
    <s v="Alaska"/>
    <x v="1"/>
  </r>
  <r>
    <n v="1853"/>
    <d v="2012-12-02T09:40:32"/>
    <s v="Gander Mountain"/>
    <s v="Marmot Limestone 6P Tent"/>
    <s v="Marmot"/>
    <n v="449"/>
    <n v="4"/>
    <n v="1796"/>
    <s v="Brown, Scott"/>
    <s v="Montana"/>
    <x v="2"/>
  </r>
  <r>
    <n v="1854"/>
    <d v="2012-12-02T09:40:32"/>
    <s v="Moosejaw"/>
    <s v="Eureka Copper Canyon 4 Tent"/>
    <s v="Eureka"/>
    <n v="199"/>
    <n v="7"/>
    <n v="1393"/>
    <s v="Goldthwaite, Messaye"/>
    <s v="Colorado"/>
    <x v="2"/>
  </r>
  <r>
    <n v="1855"/>
    <d v="2012-12-03T09:40:32"/>
    <s v="Moosejaw"/>
    <s v="NEMO Obi 3P Footprint"/>
    <s v="NEMO"/>
    <n v="54.95"/>
    <n v="4"/>
    <n v="219.8"/>
    <s v="Goldthwaite, Messaye"/>
    <s v="Virginia"/>
    <x v="3"/>
  </r>
  <r>
    <n v="1856"/>
    <d v="2012-12-03T09:40:32"/>
    <s v="Backcountry Gear"/>
    <s v="Kelty Cabana - Large"/>
    <s v="Kelty"/>
    <n v="99.95"/>
    <n v="8"/>
    <n v="799.6"/>
    <s v="Brown, Scott"/>
    <s v="North Carolina"/>
    <x v="3"/>
  </r>
  <r>
    <n v="1857"/>
    <d v="2012-12-03T09:40:32"/>
    <s v="REI"/>
    <s v="The North Face Kings Canyon 2 Tent"/>
    <s v="The North Face"/>
    <n v="329"/>
    <n v="2"/>
    <n v="658"/>
    <s v="Goldthwaite, Messaye"/>
    <s v="Nebraska"/>
    <x v="1"/>
  </r>
  <r>
    <n v="1858"/>
    <d v="2012-12-03T09:40:32"/>
    <s v="Gander Mountain"/>
    <s v="Marmot Aura 2P Tent"/>
    <s v="Marmot"/>
    <n v="359"/>
    <n v="5"/>
    <n v="1795"/>
    <s v="Berger, Sunanna"/>
    <s v="Pennsylvania"/>
    <x v="0"/>
  </r>
  <r>
    <n v="1859"/>
    <d v="2012-12-03T09:40:32"/>
    <s v="Walmart"/>
    <s v="Exped Scout Hammock Combi"/>
    <s v="Exped"/>
    <n v="199"/>
    <n v="7"/>
    <n v="1393"/>
    <s v="Brown, Scott"/>
    <s v="Indiana"/>
    <x v="1"/>
  </r>
  <r>
    <n v="1860"/>
    <d v="2012-12-03T09:40:32"/>
    <s v="OutdoorPlay"/>
    <s v="Sierra Designs Mojo 2 Tent"/>
    <s v="Sierra Designs"/>
    <n v="399.95"/>
    <n v="4"/>
    <n v="1599.8"/>
    <s v="Berger, Sunanna"/>
    <s v="Michigan"/>
    <x v="0"/>
  </r>
  <r>
    <n v="1861"/>
    <d v="2012-12-03T09:40:32"/>
    <s v="Overtons"/>
    <s v="NEMO Obi 1P Footprint"/>
    <s v="NEMO"/>
    <n v="44.95"/>
    <n v="6"/>
    <n v="269.70000000000005"/>
    <s v="Beyene, Sharon"/>
    <s v="Wisconsin"/>
    <x v="1"/>
  </r>
  <r>
    <n v="1862"/>
    <d v="2012-12-04T09:40:32"/>
    <s v="Cabela's_x0009_"/>
    <s v="The North Face Mountain 25 Footprint"/>
    <s v="The North Face"/>
    <n v="50"/>
    <n v="5"/>
    <n v="250"/>
    <s v="Goldthwaite, Messaye"/>
    <s v="Rhode Island"/>
    <x v="0"/>
  </r>
  <r>
    <n v="1863"/>
    <d v="2012-12-04T09:40:32"/>
    <s v="Hayneedle"/>
    <s v="Big Agnes Slater UL2+ Tent"/>
    <s v="Big Agnes"/>
    <n v="389.95"/>
    <n v="6"/>
    <n v="2339.6999999999998"/>
    <s v="Goldthwaite, Messaye"/>
    <s v="Idaho"/>
    <x v="2"/>
  </r>
  <r>
    <n v="1864"/>
    <d v="2012-12-04T09:40:32"/>
    <s v="Travel Country"/>
    <s v="The North Face Kings Canyon 3 Footprint"/>
    <s v="The North Face"/>
    <n v="50"/>
    <n v="7"/>
    <n v="350"/>
    <s v="Brown, Ruth"/>
    <s v="Nebraska"/>
    <x v="1"/>
  </r>
  <r>
    <n v="1865"/>
    <d v="2012-12-04T09:40:32"/>
    <s v="Austin Kayak"/>
    <s v="Kelty Gunnison 1.2 Tent"/>
    <s v="Kelty"/>
    <n v="179.95"/>
    <n v="8"/>
    <n v="1439.6"/>
    <s v="Brown, Ruth"/>
    <s v="New Hampshire"/>
    <x v="0"/>
  </r>
  <r>
    <n v="1866"/>
    <d v="2012-12-05T09:40:32"/>
    <s v="Austin Kayak"/>
    <s v="Big Agnes Wyoming Trail 4 Footprint"/>
    <s v="Big Agnes"/>
    <n v="70"/>
    <n v="2"/>
    <n v="140"/>
    <s v="Bailey, Jennifer"/>
    <s v="Oregon"/>
    <x v="2"/>
  </r>
  <r>
    <n v="1867"/>
    <d v="2012-12-05T09:40:32"/>
    <s v="Paragon"/>
    <s v="Marmot Limelight 3P Tent"/>
    <s v="Marmot"/>
    <n v="279"/>
    <n v="8"/>
    <n v="2232"/>
    <s v="Foster, Nathan"/>
    <s v="Utah"/>
    <x v="2"/>
  </r>
  <r>
    <n v="1868"/>
    <d v="2012-12-05T09:40:32"/>
    <s v="Walmart"/>
    <s v="Marmot Limestone 4P Tent"/>
    <s v="Marmot"/>
    <n v="339"/>
    <n v="6"/>
    <n v="2034"/>
    <s v="Bailey, Jennifer"/>
    <s v="Mississippi"/>
    <x v="3"/>
  </r>
  <r>
    <n v="1869"/>
    <d v="2012-12-05T09:40:32"/>
    <s v="The Gear Co-op"/>
    <s v="The North Face Phoenix 2 Tent"/>
    <s v="The North Face"/>
    <n v="329"/>
    <n v="7"/>
    <n v="2303"/>
    <s v="Beyene, Sharon"/>
    <s v="Idaho"/>
    <x v="2"/>
  </r>
  <r>
    <n v="1870"/>
    <d v="2012-12-05T09:40:32"/>
    <s v="Redding Sports"/>
    <s v="Outdoor Research Aurora Bivy"/>
    <s v="Outdoor Research"/>
    <n v="199"/>
    <n v="1"/>
    <n v="199"/>
    <s v="Brown, Scott"/>
    <s v="Utah"/>
    <x v="2"/>
  </r>
  <r>
    <n v="1871"/>
    <d v="2012-12-05T09:40:32"/>
    <s v="Austin Kayak"/>
    <s v="Marmot Limelight 3P Tent"/>
    <s v="Marmot"/>
    <n v="279"/>
    <n v="7"/>
    <n v="1953"/>
    <s v="Gomez, Melissa"/>
    <s v="West Virginia"/>
    <x v="3"/>
  </r>
  <r>
    <n v="1872"/>
    <d v="2012-12-05T09:40:32"/>
    <s v="The Gear Co-op"/>
    <s v="Big Agnes Tensleep Station 6 Tent"/>
    <s v="Big Agnes"/>
    <n v="449.95"/>
    <n v="6"/>
    <n v="2699.7"/>
    <s v="Foster, Nathan"/>
    <s v="Wisconsin"/>
    <x v="1"/>
  </r>
  <r>
    <n v="1873"/>
    <d v="2012-12-06T09:40:32"/>
    <s v="Backcountry Gear"/>
    <s v="Big Agnes Flying Diamond 4 Tent"/>
    <s v="Big Agnes"/>
    <n v="439.95"/>
    <n v="6"/>
    <n v="2639.7"/>
    <s v="Gomez, Melissa"/>
    <s v="Oklahoma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s v="Delaware"/>
    <x v="0"/>
  </r>
  <r>
    <n v="1875"/>
    <d v="2012-12-06T09:40:32"/>
    <s v="Austin Kayak"/>
    <s v="Marmot Limelight 4P Tent"/>
    <s v="Marmot"/>
    <n v="359"/>
    <n v="5"/>
    <n v="1795"/>
    <s v="Goldthwaite, Messaye"/>
    <s v="Wyoming"/>
    <x v="2"/>
  </r>
  <r>
    <n v="1876"/>
    <d v="2012-12-06T09:40:32"/>
    <s v="REI"/>
    <s v="Big Agnes Copper Spur UL4 Footprint"/>
    <s v="Big Agnes"/>
    <n v="80"/>
    <n v="3"/>
    <n v="240"/>
    <s v="Beyene, Sharon"/>
    <s v="Indiana"/>
    <x v="1"/>
  </r>
  <r>
    <n v="1877"/>
    <d v="2012-12-06T09:40:32"/>
    <s v="Travel Country"/>
    <s v="MSR CamRing Cord Tensioners - 4 Pack"/>
    <s v="MSR"/>
    <n v="12.95"/>
    <n v="8"/>
    <n v="103.6"/>
    <s v="Foster, Nathan"/>
    <s v="North Dakota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s v="Washington"/>
    <x v="2"/>
  </r>
  <r>
    <n v="1879"/>
    <d v="2012-12-06T09:40:32"/>
    <s v="Redding Sports"/>
    <s v="Big Agnes Lone Spring 2 Tent"/>
    <s v="Big Agnes"/>
    <n v="199.95"/>
    <n v="8"/>
    <n v="1599.6"/>
    <s v="Lopez, Dennis"/>
    <s v="Oregon"/>
    <x v="2"/>
  </r>
  <r>
    <n v="1880"/>
    <d v="2012-12-06T09:40:32"/>
    <s v="Outside Outfitters"/>
    <s v="Marmot Firefly 2P Tent"/>
    <s v="Marmot"/>
    <n v="319"/>
    <n v="3"/>
    <n v="957"/>
    <s v="Bailey, Jennifer"/>
    <s v="Florida"/>
    <x v="3"/>
  </r>
  <r>
    <n v="1881"/>
    <d v="2012-12-06T09:40:32"/>
    <s v="Outside Outfitters"/>
    <s v="Marmot Limelight 3P Tent"/>
    <s v="Marmot"/>
    <n v="279"/>
    <n v="6"/>
    <n v="1674"/>
    <s v="Berger, Sunanna"/>
    <s v="Pennsylvania"/>
    <x v="0"/>
  </r>
  <r>
    <n v="1882"/>
    <d v="2012-12-06T09:40:32"/>
    <s v="Meijer"/>
    <s v="Sierra Designs Mojo 3 Footprint"/>
    <s v="Sierra Designs"/>
    <n v="59.95"/>
    <n v="10"/>
    <n v="599.5"/>
    <s v="Goff, Michael"/>
    <s v="New Hampshire"/>
    <x v="0"/>
  </r>
  <r>
    <n v="1883"/>
    <d v="2012-12-07T09:40:32"/>
    <s v="Backcountry Gear"/>
    <s v="MSR Universal Gear Loft"/>
    <s v="MSR"/>
    <n v="27.95"/>
    <n v="6"/>
    <n v="167.7"/>
    <s v="Brown, Ruth"/>
    <s v="Maine"/>
    <x v="0"/>
  </r>
  <r>
    <n v="1884"/>
    <d v="2012-12-07T09:40:32"/>
    <s v="Target"/>
    <s v="Marmot Astral 3P Footprint"/>
    <s v="Marmot"/>
    <n v="65"/>
    <n v="1"/>
    <n v="65"/>
    <s v="Goff, Michael"/>
    <s v="Wyoming"/>
    <x v="2"/>
  </r>
  <r>
    <n v="1885"/>
    <d v="2012-12-07T09:40:32"/>
    <s v="Meijer"/>
    <s v="Big Agnes Flying Diamond 8 Footprint"/>
    <s v="Big Agnes"/>
    <n v="75"/>
    <n v="4"/>
    <n v="300"/>
    <s v="Goff, Michael"/>
    <s v="Nebraska"/>
    <x v="1"/>
  </r>
  <r>
    <n v="1886"/>
    <d v="2012-12-07T09:40:32"/>
    <s v="Austin Kayak"/>
    <s v="Eureka Copper Canyon 6 Tent"/>
    <s v="Eureka"/>
    <n v="249"/>
    <n v="9"/>
    <n v="2241"/>
    <s v="Foster, Nathan"/>
    <s v="Louisiana"/>
    <x v="3"/>
  </r>
  <r>
    <n v="1887"/>
    <d v="2012-12-07T09:40:32"/>
    <s v="CampBound"/>
    <s v="Exped Mira III Tent"/>
    <s v="Exped"/>
    <n v="439"/>
    <n v="7"/>
    <n v="3073"/>
    <s v="Beyene, Sharon"/>
    <s v="Illinois"/>
    <x v="1"/>
  </r>
  <r>
    <n v="1888"/>
    <d v="2012-12-08T09:40:32"/>
    <s v="Backcountry Gear"/>
    <s v="NEMO Losi 3P Tent"/>
    <s v="NEMO"/>
    <n v="349.95"/>
    <n v="8"/>
    <n v="2799.6"/>
    <s v="Beyene, Sharon"/>
    <s v="Iowa"/>
    <x v="1"/>
  </r>
  <r>
    <n v="1889"/>
    <d v="2012-12-08T09:40:32"/>
    <s v="Hayneedle"/>
    <s v="Outdoor Research Aurora Bivy"/>
    <s v="Outdoor Research"/>
    <n v="199"/>
    <n v="9"/>
    <n v="1791"/>
    <s v="Brown, Ruth"/>
    <s v="California"/>
    <x v="2"/>
  </r>
  <r>
    <n v="1890"/>
    <d v="2012-12-08T09:40:32"/>
    <s v="Hayneedle"/>
    <s v="The North Face Tadpole 23 Footprint"/>
    <s v="The North Face"/>
    <n v="40"/>
    <n v="1"/>
    <n v="40"/>
    <s v="Bailey, Jennifer"/>
    <s v="Louisiana"/>
    <x v="3"/>
  </r>
  <r>
    <n v="1891"/>
    <d v="2012-12-08T09:40:32"/>
    <s v="CampBound"/>
    <s v="MSR Backcountry Barn Tent"/>
    <s v="MSR"/>
    <n v="849.95"/>
    <n v="6"/>
    <n v="5099.7000000000007"/>
    <s v="Foster, Nathan"/>
    <s v="Louisiana"/>
    <x v="3"/>
  </r>
  <r>
    <n v="1892"/>
    <d v="2012-12-08T09:40:32"/>
    <s v="Paragon"/>
    <s v="Big Agnes Seedhouse SL2 Footprint"/>
    <s v="Big Agnes"/>
    <n v="55"/>
    <n v="5"/>
    <n v="275"/>
    <s v="Beyene, Sharon"/>
    <s v="New Jersey"/>
    <x v="0"/>
  </r>
  <r>
    <n v="1893"/>
    <d v="2012-12-09T09:40:32"/>
    <s v="Redding Sports"/>
    <s v="The North Face Bastion 4 Tent"/>
    <s v="The North Face"/>
    <n v="799"/>
    <n v="8"/>
    <n v="6392"/>
    <s v="Beyene, Sharon"/>
    <s v="South Dakota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s v="Delaware"/>
    <x v="0"/>
  </r>
  <r>
    <n v="1895"/>
    <d v="2012-12-09T09:40:32"/>
    <s v="Target"/>
    <s v="Big Agnes Fishhook UL2 Tent"/>
    <s v="Big Agnes"/>
    <n v="399.95"/>
    <n v="6"/>
    <n v="2399.6999999999998"/>
    <s v="Goldthwaite, Messaye"/>
    <s v="Florida"/>
    <x v="3"/>
  </r>
  <r>
    <n v="1896"/>
    <d v="2012-12-09T09:40:32"/>
    <s v="Overtons"/>
    <s v="Kelty Gunnison 1.2 Footprint"/>
    <s v="Kelty"/>
    <n v="34.950000000000003"/>
    <n v="4"/>
    <n v="139.80000000000001"/>
    <s v="Brown, Scott"/>
    <s v="South Dakota"/>
    <x v="1"/>
  </r>
  <r>
    <n v="1897"/>
    <d v="2012-12-09T09:40:32"/>
    <s v="Travel Country"/>
    <s v="Big Agnes Fly Creek 2 UL Footprint"/>
    <s v="Big Agnes"/>
    <n v="60"/>
    <n v="6"/>
    <n v="360"/>
    <s v="Beyene, Sharon"/>
    <s v="Nevada"/>
    <x v="2"/>
  </r>
  <r>
    <n v="1898"/>
    <d v="2012-12-09T09:40:32"/>
    <s v="OutdoorPlay"/>
    <s v="Kelty Trail Ridge 2 Tent"/>
    <s v="Kelty"/>
    <n v="179.95"/>
    <n v="9"/>
    <n v="1619.55"/>
    <s v="Berger, Sunanna"/>
    <s v="Kentucky"/>
    <x v="3"/>
  </r>
  <r>
    <n v="1899"/>
    <d v="2012-12-09T09:40:32"/>
    <s v="Backcountry Edge"/>
    <s v="Big Agnes Fly Creek UL4 Footprint"/>
    <s v="Big Agnes"/>
    <n v="80"/>
    <n v="7"/>
    <n v="560"/>
    <s v="Foster, Nathan"/>
    <s v="Wyoming"/>
    <x v="2"/>
  </r>
  <r>
    <n v="1900"/>
    <d v="2012-12-09T09:40:32"/>
    <s v="Travel Country"/>
    <s v="Big Agnes Fly Creek 2 Platinum Tent"/>
    <s v="Big Agnes"/>
    <n v="499.95"/>
    <n v="4"/>
    <n v="1999.8"/>
    <s v="Brown, Ruth"/>
    <s v="Missouri"/>
    <x v="1"/>
  </r>
  <r>
    <n v="1901"/>
    <d v="2012-12-09T09:40:32"/>
    <s v="Hayneedle"/>
    <s v="Sierra Designs Flash 3 Tent"/>
    <s v="Sierra Designs"/>
    <n v="389.95"/>
    <n v="3"/>
    <n v="1169.8499999999999"/>
    <s v="Foster, Nathan"/>
    <s v="Wisconsin"/>
    <x v="1"/>
  </r>
  <r>
    <n v="1902"/>
    <d v="2012-12-10T09:40:32"/>
    <s v="CampBound"/>
    <s v="Hennessy Hammock Explorer Deluxe Asym Zip"/>
    <s v="Hennessy"/>
    <n v="229.95"/>
    <n v="8"/>
    <n v="1839.6"/>
    <s v="Goldthwaite, Messaye"/>
    <s v="Ohio"/>
    <x v="0"/>
  </r>
  <r>
    <n v="1903"/>
    <d v="2012-12-10T09:40:32"/>
    <s v="Backcountry Edge"/>
    <s v="Big Agnes Fly Creek UL3 Tent"/>
    <s v="Big Agnes"/>
    <n v="449.95"/>
    <n v="5"/>
    <n v="2249.75"/>
    <s v="Bailey, Jennifer"/>
    <s v="North Dakota"/>
    <x v="1"/>
  </r>
  <r>
    <n v="1904"/>
    <d v="2012-12-10T09:40:32"/>
    <s v="Gander Mountain"/>
    <s v="Marmot Astral 3P Footprint"/>
    <s v="Marmot"/>
    <n v="65"/>
    <n v="10"/>
    <n v="650"/>
    <s v="Berger, Sunanna"/>
    <s v="Maine"/>
    <x v="0"/>
  </r>
  <r>
    <n v="1905"/>
    <d v="2012-12-10T09:40:32"/>
    <s v="Gander Mountain"/>
    <s v="Marmot Aura 2P Tent"/>
    <s v="Marmot"/>
    <n v="359"/>
    <n v="1"/>
    <n v="359"/>
    <s v="Beyene, Sharon"/>
    <s v="Wisconsin"/>
    <x v="1"/>
  </r>
  <r>
    <n v="1906"/>
    <d v="2012-12-10T09:40:32"/>
    <s v="Backcountry Gear"/>
    <s v="Exped Mira III Tent"/>
    <s v="Exped"/>
    <n v="439"/>
    <n v="2"/>
    <n v="878"/>
    <s v="Brown, Scott"/>
    <s v="Missouri"/>
    <x v="1"/>
  </r>
  <r>
    <n v="1907"/>
    <d v="2012-12-10T09:40:32"/>
    <s v="The Gear Co-op"/>
    <s v="Eureka Floor Saver Square - Medium"/>
    <s v="Eureka"/>
    <n v="22"/>
    <n v="9"/>
    <n v="198"/>
    <s v="Brown, Scott"/>
    <s v="West Virginia"/>
    <x v="3"/>
  </r>
  <r>
    <n v="1908"/>
    <d v="2012-12-10T09:40:32"/>
    <s v="Overtons"/>
    <s v="Kelty Tailgater IPA Shelter"/>
    <s v="Kelty"/>
    <n v="149.94999999999999"/>
    <n v="3"/>
    <n v="449.84999999999997"/>
    <s v="Brown, Ruth"/>
    <s v="Idaho"/>
    <x v="2"/>
  </r>
  <r>
    <n v="1909"/>
    <d v="2012-12-10T09:40:32"/>
    <s v="Hayneedle"/>
    <s v="MSR Mutha Hubba Footprint"/>
    <s v="MSR"/>
    <n v="49.95"/>
    <n v="4"/>
    <n v="199.8"/>
    <s v="Beyene, Sharon"/>
    <s v="South Dakota"/>
    <x v="1"/>
  </r>
  <r>
    <n v="1910"/>
    <d v="2012-12-10T09:40:32"/>
    <s v="Redding Sports"/>
    <s v="Big Agnes Lone Spring 2 Footprint"/>
    <s v="Big Agnes"/>
    <n v="35"/>
    <n v="3"/>
    <n v="105"/>
    <s v="Beyene, Sharon"/>
    <s v="Louisiana"/>
    <x v="3"/>
  </r>
  <r>
    <n v="1911"/>
    <d v="2012-12-10T09:40:32"/>
    <s v="Backcountry Edge"/>
    <s v="Kelty Salida 4 Tent"/>
    <s v="Kelty"/>
    <n v="229.95"/>
    <n v="9"/>
    <n v="2069.5499999999997"/>
    <s v="Goldthwaite, Messaye"/>
    <s v="Delaware"/>
    <x v="0"/>
  </r>
  <r>
    <n v="1912"/>
    <d v="2012-12-10T09:40:32"/>
    <s v="OutdoorPlay"/>
    <s v="NEMO Losi 3 Footprint"/>
    <s v="NEMO"/>
    <n v="39.950000000000003"/>
    <n v="8"/>
    <n v="319.60000000000002"/>
    <s v="Brown, Scott"/>
    <s v="New Jersey"/>
    <x v="0"/>
  </r>
  <r>
    <n v="1913"/>
    <d v="2012-12-10T09:40:32"/>
    <s v="Backcountry Gear"/>
    <s v="NEMO Losi 3P Tent"/>
    <s v="NEMO"/>
    <n v="349.95"/>
    <n v="2"/>
    <n v="699.9"/>
    <s v="Goff, Michael"/>
    <s v="South Carolina"/>
    <x v="3"/>
  </r>
  <r>
    <n v="1914"/>
    <d v="2012-12-10T09:40:32"/>
    <s v="OutdoorPlay"/>
    <s v="Mountain Hardwear Hoop Dreams 4 Shelter"/>
    <s v="Mountain Hardwear"/>
    <n v="250"/>
    <n v="3"/>
    <n v="750"/>
    <s v="Brown, Scott"/>
    <s v="North Dakota"/>
    <x v="1"/>
  </r>
  <r>
    <n v="1915"/>
    <d v="2012-12-11T09:40:32"/>
    <s v="Walmart"/>
    <s v="Big Agnes Three Forks Shelter Wall"/>
    <s v="Big Agnes"/>
    <n v="24.95"/>
    <n v="10"/>
    <n v="249.5"/>
    <s v="Goldthwaite, Messaye"/>
    <s v="Kentucky"/>
    <x v="3"/>
  </r>
  <r>
    <n v="1916"/>
    <d v="2012-12-11T09:40:32"/>
    <s v="The Gear Co-op"/>
    <s v="Marmot Aura 2P Tent"/>
    <s v="Marmot"/>
    <n v="359"/>
    <n v="1"/>
    <n v="359"/>
    <s v="Brown, Ruth"/>
    <s v="Wisconsin"/>
    <x v="1"/>
  </r>
  <r>
    <n v="1917"/>
    <d v="2012-12-11T09:40:32"/>
    <s v="OutdoorPlay"/>
    <s v="Eureka Copper Canyon 4 Tent"/>
    <s v="Eureka"/>
    <n v="199"/>
    <n v="8"/>
    <n v="1592"/>
    <s v="Goff, Michael"/>
    <s v="Michigan"/>
    <x v="0"/>
  </r>
  <r>
    <n v="1918"/>
    <d v="2012-12-11T09:40:32"/>
    <s v="Outside Outfitters"/>
    <s v="Marmot Pulsar 1 Tent"/>
    <s v="Marmot"/>
    <n v="269"/>
    <n v="9"/>
    <n v="2421"/>
    <s v="Goldthwaite, Messaye"/>
    <s v="Kentucky"/>
    <x v="3"/>
  </r>
  <r>
    <n v="1919"/>
    <d v="2012-12-11T09:40:32"/>
    <s v="CampBound"/>
    <s v="The North Face Mountain Manor 8 Tent"/>
    <s v="The North Face"/>
    <n v="639"/>
    <n v="1"/>
    <n v="639"/>
    <s v="Berger, Sunanna"/>
    <s v="New Hampshire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s v="South Carolina"/>
    <x v="3"/>
  </r>
  <r>
    <n v="1921"/>
    <d v="2012-12-11T09:40:32"/>
    <s v="Target"/>
    <s v="Big Agnes Copper Spur UL3 Tent"/>
    <s v="Big Agnes"/>
    <n v="499.95"/>
    <n v="3"/>
    <n v="1499.85"/>
    <s v="Lopez, Dennis"/>
    <s v="Illinois"/>
    <x v="1"/>
  </r>
  <r>
    <n v="1922"/>
    <d v="2012-12-11T09:40:32"/>
    <s v="CampBound"/>
    <s v="Mountain Hardwear Direkt 2 Tent"/>
    <s v="Mountain Hardwear"/>
    <n v="500"/>
    <n v="9"/>
    <n v="4500"/>
    <s v="Berger, Sunanna"/>
    <s v="Montana"/>
    <x v="2"/>
  </r>
  <r>
    <n v="1923"/>
    <d v="2012-12-11T09:40:32"/>
    <s v="Cabela's_x0009_"/>
    <s v="Marmot Eclipse 2 Footprint"/>
    <s v="Marmot"/>
    <n v="55"/>
    <n v="7"/>
    <n v="385"/>
    <s v="Beyene, Sharon"/>
    <s v="Wisconsin"/>
    <x v="1"/>
  </r>
  <r>
    <n v="1924"/>
    <d v="2012-12-11T09:40:32"/>
    <s v="Backcountry Edge"/>
    <s v="Exped Gemini II Footprint"/>
    <s v="Exped"/>
    <n v="59"/>
    <n v="10"/>
    <n v="590"/>
    <s v="Brown, Ruth"/>
    <s v="New Jersey"/>
    <x v="0"/>
  </r>
  <r>
    <n v="1925"/>
    <d v="2012-12-12T09:40:32"/>
    <s v="Target"/>
    <s v="The North Face Phoenix 2 Tent"/>
    <s v="The North Face"/>
    <n v="329"/>
    <n v="5"/>
    <n v="1645"/>
    <s v="Bailey, Jennifer"/>
    <s v="Alaska"/>
    <x v="1"/>
  </r>
  <r>
    <n v="1926"/>
    <d v="2012-12-12T09:40:32"/>
    <s v="Paragon"/>
    <s v="Marmot Thor 3P Tent"/>
    <s v="Marmot"/>
    <n v="599"/>
    <n v="6"/>
    <n v="3594"/>
    <s v="Goff, Michael"/>
    <s v="Missouri"/>
    <x v="1"/>
  </r>
  <r>
    <n v="1927"/>
    <d v="2012-12-12T09:40:32"/>
    <s v="OutdoorPlay"/>
    <s v="Mountain Hardwear Trango 2 Tent"/>
    <s v="Mountain Hardwear"/>
    <n v="590"/>
    <n v="7"/>
    <n v="4130"/>
    <s v="Bailey, Jennifer"/>
    <s v="Maryland"/>
    <x v="0"/>
  </r>
  <r>
    <n v="1928"/>
    <d v="2012-12-12T09:40:32"/>
    <s v="Meijer"/>
    <s v="NEMO Losi 2P Tent"/>
    <s v="NEMO"/>
    <n v="319.95"/>
    <n v="4"/>
    <n v="1279.8"/>
    <s v="Goff, Michael"/>
    <s v="Connecticut"/>
    <x v="0"/>
  </r>
  <r>
    <n v="1929"/>
    <d v="2012-12-12T09:40:32"/>
    <s v="Austin Kayak"/>
    <s v="MSR Nook Gear Shed"/>
    <s v="MSR"/>
    <n v="169.95"/>
    <n v="6"/>
    <n v="1019.6999999999999"/>
    <s v="Brown, Ruth"/>
    <s v="Colorado"/>
    <x v="2"/>
  </r>
  <r>
    <n v="1930"/>
    <d v="2012-12-12T09:40:32"/>
    <s v="Target"/>
    <s v="Kelty Frontier 4 Tent"/>
    <s v="Kelty"/>
    <n v="899.95"/>
    <n v="4"/>
    <n v="3599.8"/>
    <s v="Brown, Scott"/>
    <s v="Washington"/>
    <x v="2"/>
  </r>
  <r>
    <n v="1931"/>
    <d v="2012-12-12T09:40:32"/>
    <s v="Backcountry Gear"/>
    <s v="MSR Mutha Hubba Tent"/>
    <s v="MSR"/>
    <n v="449.95"/>
    <n v="8"/>
    <n v="3599.6"/>
    <s v="Brown, Scott"/>
    <s v="Arkansas"/>
    <x v="3"/>
  </r>
  <r>
    <n v="1932"/>
    <d v="2012-12-12T09:40:32"/>
    <s v="The Gear Co-op"/>
    <s v="The North Face VE-25 Footprint"/>
    <s v="The North Face"/>
    <n v="50"/>
    <n v="10"/>
    <n v="500"/>
    <s v="Brown, Scott"/>
    <s v="New Hampshire"/>
    <x v="0"/>
  </r>
  <r>
    <n v="1933"/>
    <d v="2012-12-12T09:40:32"/>
    <s v="Redding Sports"/>
    <s v="Big Agnes Mad House 4 Footprint"/>
    <s v="Big Agnes"/>
    <n v="50"/>
    <n v="10"/>
    <n v="500"/>
    <s v="Beyene, Sharon"/>
    <s v="Alaska"/>
    <x v="1"/>
  </r>
  <r>
    <n v="1934"/>
    <d v="2012-12-12T09:40:32"/>
    <s v="OutdoorPlay"/>
    <s v="Eureka Copper Canyon 5 Tent + Screen Room"/>
    <s v="Eureka"/>
    <n v="399"/>
    <n v="9"/>
    <n v="3591"/>
    <s v="Beyene, Sharon"/>
    <s v="Indiana"/>
    <x v="1"/>
  </r>
  <r>
    <n v="1935"/>
    <d v="2012-12-12T09:40:32"/>
    <s v="Walmart"/>
    <s v="MSR Mutha Hubba Tent"/>
    <s v="MSR"/>
    <n v="449.95"/>
    <n v="7"/>
    <n v="3149.65"/>
    <s v="Lopez, Dennis"/>
    <s v="Tennessee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s v="Kansas"/>
    <x v="1"/>
  </r>
  <r>
    <n v="1937"/>
    <d v="2012-12-13T09:40:32"/>
    <s v="Outside Outfitters"/>
    <s v="Exped Scout Hammock Combi"/>
    <s v="Exped"/>
    <n v="199"/>
    <n v="9"/>
    <n v="1791"/>
    <s v="Foster, Nathan"/>
    <s v="Alaska"/>
    <x v="1"/>
  </r>
  <r>
    <n v="1938"/>
    <d v="2012-12-13T09:40:32"/>
    <s v="Moosejaw"/>
    <s v="MSR Mini Ground Hog Stake"/>
    <s v="MSR"/>
    <n v="2.95"/>
    <n v="9"/>
    <n v="26.55"/>
    <s v="Brown, Scott"/>
    <s v="Idaho"/>
    <x v="2"/>
  </r>
  <r>
    <n v="1939"/>
    <d v="2012-12-13T09:40:32"/>
    <s v="Cabela's_x0009_"/>
    <s v="Marmot Astral 3P Footprint"/>
    <s v="Marmot"/>
    <n v="65"/>
    <n v="4"/>
    <n v="260"/>
    <s v="Goldthwaite, Messaye"/>
    <s v="New Mexico"/>
    <x v="2"/>
  </r>
  <r>
    <n v="1940"/>
    <d v="2012-12-13T09:40:32"/>
    <s v="Walmart"/>
    <s v="The North Face Kings Canyon 2 Footprint"/>
    <s v="The North Face"/>
    <n v="40"/>
    <n v="9"/>
    <n v="360"/>
    <s v="Goldthwaite, Messaye"/>
    <s v="Arkansas"/>
    <x v="3"/>
  </r>
  <r>
    <n v="1941"/>
    <d v="2012-12-13T09:40:32"/>
    <s v="Outside Outfitters"/>
    <s v="Big Agnes Fly Creek UL3 Tent"/>
    <s v="Big Agnes"/>
    <n v="449.95"/>
    <n v="2"/>
    <n v="899.9"/>
    <s v="Lopez, Dennis"/>
    <s v="Connecticut"/>
    <x v="0"/>
  </r>
  <r>
    <n v="1942"/>
    <d v="2012-12-13T09:40:32"/>
    <s v="Backcountry Edge"/>
    <s v="MSR Reflective Utility Cord Kit"/>
    <s v="MSR"/>
    <n v="22.95"/>
    <n v="7"/>
    <n v="160.65"/>
    <s v="Goff, Michael"/>
    <s v="Hawaii"/>
    <x v="2"/>
  </r>
  <r>
    <n v="1943"/>
    <d v="2012-12-13T09:40:32"/>
    <s v="CampBound"/>
    <s v="The North Face Phoenix 3 Footprint"/>
    <s v="The North Face"/>
    <n v="45"/>
    <n v="5"/>
    <n v="225"/>
    <s v="Bailey, Jennifer"/>
    <s v="Connecticut"/>
    <x v="0"/>
  </r>
  <r>
    <n v="1944"/>
    <d v="2012-12-13T09:40:32"/>
    <s v="The Gear Co-op"/>
    <s v="Mountain Hardwear Direkt 2 Tent"/>
    <s v="Mountain Hardwear"/>
    <n v="500"/>
    <n v="10"/>
    <n v="5000"/>
    <s v="Bailey, Jennifer"/>
    <s v="Arizona"/>
    <x v="2"/>
  </r>
  <r>
    <n v="1945"/>
    <d v="2012-12-13T09:40:32"/>
    <s v="Cabela's_x0009_"/>
    <s v="Marmot Eclipse 3 Footprint"/>
    <s v="Marmot"/>
    <n v="65"/>
    <n v="10"/>
    <n v="650"/>
    <s v="Berger, Sunanna"/>
    <s v="Arizona"/>
    <x v="2"/>
  </r>
  <r>
    <n v="1946"/>
    <d v="2012-12-14T09:40:32"/>
    <s v="Gander Mountain"/>
    <s v="MSR Ground Hog Stake"/>
    <s v="MSR"/>
    <n v="2.5"/>
    <n v="1"/>
    <n v="2.5"/>
    <s v="Gomez, Melissa"/>
    <s v="Nevada"/>
    <x v="2"/>
  </r>
  <r>
    <n v="1947"/>
    <d v="2012-12-14T09:40:32"/>
    <s v="OutdoorPlay"/>
    <s v="Big Agnes Big House 6 Footprint"/>
    <s v="Big Agnes"/>
    <n v="55"/>
    <n v="10"/>
    <n v="550"/>
    <s v="Bailey, Jennifer"/>
    <s v="Wyoming"/>
    <x v="2"/>
  </r>
  <r>
    <n v="1948"/>
    <d v="2012-12-14T09:40:32"/>
    <s v="Walmart"/>
    <s v="Mountain Hardwear Hoop Dreams 4 Shelter"/>
    <s v="Mountain Hardwear"/>
    <n v="250"/>
    <n v="5"/>
    <n v="1250"/>
    <s v="Goff, Michael"/>
    <s v="Illinois"/>
    <x v="1"/>
  </r>
  <r>
    <n v="1949"/>
    <d v="2012-12-14T09:40:32"/>
    <s v="Meijer"/>
    <s v="The North Face Tadpole 23 Tent"/>
    <s v="The North Face"/>
    <n v="219"/>
    <n v="6"/>
    <n v="1314"/>
    <s v="Beyene, Sharon"/>
    <s v="Missouri"/>
    <x v="1"/>
  </r>
  <r>
    <n v="1950"/>
    <d v="2012-12-14T09:40:32"/>
    <s v="Target"/>
    <s v="MSR LED Tent Lights"/>
    <s v="MSR"/>
    <n v="15.95"/>
    <n v="1"/>
    <n v="15.95"/>
    <s v="Gomez, Melissa"/>
    <s v="Illinois"/>
    <x v="1"/>
  </r>
  <r>
    <n v="1951"/>
    <d v="2012-12-14T09:40:32"/>
    <s v="CampBound"/>
    <s v="Hennessy Hammock Expedition Asym Zip Hammock"/>
    <s v="Hennessy"/>
    <n v="169.95"/>
    <n v="8"/>
    <n v="1359.6"/>
    <s v="Brown, Ruth"/>
    <s v="West Virginia"/>
    <x v="3"/>
  </r>
  <r>
    <n v="1952"/>
    <d v="2012-12-14T09:40:32"/>
    <s v="Redding Sports"/>
    <s v="MSR Nook 2 Footprint"/>
    <s v="MSR"/>
    <n v="39.950000000000003"/>
    <n v="2"/>
    <n v="79.900000000000006"/>
    <s v="Gomez, Melissa"/>
    <s v="South Dakota"/>
    <x v="1"/>
  </r>
  <r>
    <n v="1953"/>
    <d v="2012-12-15T09:40:32"/>
    <s v="OutdoorPlay"/>
    <s v="MSR CamRing Cord Tensioners - 4 Pack"/>
    <s v="MSR"/>
    <n v="12.95"/>
    <n v="10"/>
    <n v="129.5"/>
    <s v="Goldthwaite, Messaye"/>
    <s v="Idaho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s v="Louisiana"/>
    <x v="3"/>
  </r>
  <r>
    <n v="1955"/>
    <d v="2012-12-15T09:40:32"/>
    <s v="Backcountry Gear"/>
    <s v="Big Agnes Seedhouse SL1 Footprint"/>
    <s v="Big Agnes"/>
    <n v="45"/>
    <n v="3"/>
    <n v="135"/>
    <s v="Gomez, Melissa"/>
    <s v="Wisconsin"/>
    <x v="1"/>
  </r>
  <r>
    <n v="1956"/>
    <d v="2012-12-15T09:40:32"/>
    <s v="Gander Mountain"/>
    <s v="Big Agnes Wyoming Trail 4 Tent"/>
    <s v="Big Agnes"/>
    <n v="499.95"/>
    <n v="6"/>
    <n v="2999.7"/>
    <s v="Gomez, Melissa"/>
    <s v="California"/>
    <x v="2"/>
  </r>
  <r>
    <n v="1957"/>
    <d v="2012-12-15T09:40:32"/>
    <s v="Moosejaw"/>
    <s v="Mountain Hardwear Trango 4 Footprint"/>
    <s v="Mountain Hardwear"/>
    <n v="95"/>
    <n v="2"/>
    <n v="190"/>
    <s v="Goldthwaite, Messaye"/>
    <s v="Oregon"/>
    <x v="2"/>
  </r>
  <r>
    <n v="1958"/>
    <d v="2012-12-15T09:40:32"/>
    <s v="Backcountry Gear"/>
    <s v="Kelty Salida 4 Tent"/>
    <s v="Kelty"/>
    <n v="229.95"/>
    <n v="3"/>
    <n v="689.84999999999991"/>
    <s v="Berger, Sunanna"/>
    <s v="Rhode Island"/>
    <x v="0"/>
  </r>
  <r>
    <n v="1959"/>
    <d v="2012-12-15T09:40:32"/>
    <s v="Meijer"/>
    <s v="Marmot Eos 1 Tent"/>
    <s v="Marmot"/>
    <n v="249"/>
    <n v="2"/>
    <n v="498"/>
    <s v="Brown, Ruth"/>
    <s v="Nevada"/>
    <x v="2"/>
  </r>
  <r>
    <n v="1960"/>
    <d v="2012-12-15T09:40:32"/>
    <s v="Meijer"/>
    <s v="MSR Hubba 1P Tent"/>
    <s v="MSR"/>
    <n v="279.95"/>
    <n v="3"/>
    <n v="839.84999999999991"/>
    <s v="Bailey, Jennifer"/>
    <s v="Wisconsin"/>
    <x v="1"/>
  </r>
  <r>
    <n v="1961"/>
    <d v="2012-12-16T09:40:32"/>
    <s v="Redding Sports"/>
    <s v="Big Agnes Big House 4 Vestibule"/>
    <s v="Big Agnes"/>
    <n v="99.95"/>
    <n v="9"/>
    <n v="899.55000000000007"/>
    <s v="Foster, Nathan"/>
    <s v="Nebraska"/>
    <x v="1"/>
  </r>
  <r>
    <n v="1962"/>
    <d v="2012-12-16T09:40:32"/>
    <s v="Outside Outfitters"/>
    <s v="Big Agnes Fly Creek UL2 Tent"/>
    <s v="Big Agnes"/>
    <n v="369.95"/>
    <n v="1"/>
    <n v="369.95"/>
    <s v="Lopez, Dennis"/>
    <s v="Oklahoma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s v="Louisiana"/>
    <x v="3"/>
  </r>
  <r>
    <n v="1964"/>
    <d v="2012-12-16T09:40:32"/>
    <s v="Backcountry Edge"/>
    <s v="Marmot Limestone 6P Footprint"/>
    <s v="Marmot"/>
    <n v="60"/>
    <n v="7"/>
    <n v="420"/>
    <s v="Lopez, Dennis"/>
    <s v="South Dakota"/>
    <x v="1"/>
  </r>
  <r>
    <n v="1965"/>
    <d v="2012-12-16T09:40:32"/>
    <s v="Redding Sports"/>
    <s v="Mountain Hardwear Skyledge 3 DP Tent"/>
    <s v="Mountain Hardwear"/>
    <n v="550"/>
    <n v="3"/>
    <n v="1650"/>
    <s v="Gomez, Melissa"/>
    <s v="Kansas"/>
    <x v="1"/>
  </r>
  <r>
    <n v="1966"/>
    <d v="2012-12-16T09:40:32"/>
    <s v="Cabela's_x0009_"/>
    <s v="The North Face Kings Canyon 3 Tent"/>
    <s v="The North Face"/>
    <n v="429"/>
    <n v="7"/>
    <n v="3003"/>
    <s v="Gomez, Melissa"/>
    <s v="Louisiana"/>
    <x v="3"/>
  </r>
  <r>
    <n v="1967"/>
    <d v="2012-12-17T09:40:32"/>
    <s v="Austin Kayak"/>
    <s v="Sierra Designs Mojo 3 Tent"/>
    <s v="Sierra Designs"/>
    <n v="499.95"/>
    <n v="8"/>
    <n v="3999.6"/>
    <s v="Gomez, Melissa"/>
    <s v="Alaska"/>
    <x v="1"/>
  </r>
  <r>
    <n v="1968"/>
    <d v="2012-12-17T09:40:32"/>
    <s v="Overtons"/>
    <s v="Marmot Pulsar 1 Footprint"/>
    <s v="Marmot"/>
    <n v="45"/>
    <n v="3"/>
    <n v="135"/>
    <s v="Goff, Michael"/>
    <s v="New York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s v="Kentucky"/>
    <x v="3"/>
  </r>
  <r>
    <n v="1970"/>
    <d v="2012-12-17T09:40:32"/>
    <s v="Overtons"/>
    <s v="Marmot Eos 1 Footprint"/>
    <s v="Marmot"/>
    <n v="45"/>
    <n v="10"/>
    <n v="450"/>
    <s v="Brown, Scott"/>
    <s v="New Hampshire"/>
    <x v="0"/>
  </r>
  <r>
    <n v="1971"/>
    <d v="2012-12-17T09:40:32"/>
    <s v="Austin Kayak"/>
    <s v="Kelty Salida 2 Footprint"/>
    <s v="Kelty"/>
    <n v="34.950000000000003"/>
    <n v="10"/>
    <n v="349.5"/>
    <s v="Berger, Sunanna"/>
    <s v="Delaware"/>
    <x v="0"/>
  </r>
  <r>
    <n v="1972"/>
    <d v="2012-12-17T09:40:32"/>
    <s v="Austin Kayak"/>
    <s v="Kelty Carport ESB Shelter"/>
    <s v="Kelty"/>
    <n v="249.95"/>
    <n v="4"/>
    <n v="999.8"/>
    <s v="Brown, Scott"/>
    <s v="Missouri"/>
    <x v="1"/>
  </r>
  <r>
    <n v="1973"/>
    <d v="2012-12-18T09:40:32"/>
    <s v="Gander Mountain"/>
    <s v="Kelty Trail Ridge 3 Tent"/>
    <s v="Kelty"/>
    <n v="209.95"/>
    <n v="4"/>
    <n v="839.8"/>
    <s v="Goff, Michael"/>
    <s v="Virginia"/>
    <x v="3"/>
  </r>
  <r>
    <n v="1974"/>
    <d v="2012-12-18T09:40:32"/>
    <s v="Hayneedle"/>
    <s v="Mountain Hardwear EV 3 Tent"/>
    <s v="Mountain Hardwear"/>
    <n v="825"/>
    <n v="10"/>
    <n v="8250"/>
    <s v="Foster, Nathan"/>
    <s v="South Dakota"/>
    <x v="1"/>
  </r>
  <r>
    <n v="1975"/>
    <d v="2012-12-18T09:40:32"/>
    <s v="Overtons"/>
    <s v="Kelty Gunnison 4.2 Footprint"/>
    <s v="Kelty"/>
    <n v="59.95"/>
    <n v="3"/>
    <n v="179.85000000000002"/>
    <s v="Gomez, Melissa"/>
    <s v="Louisiana"/>
    <x v="3"/>
  </r>
  <r>
    <n v="1976"/>
    <d v="2012-12-18T09:40:32"/>
    <s v="Travel Country"/>
    <s v="MSR Carbon Reflex 3 Footprint"/>
    <s v="MSR"/>
    <n v="49.95"/>
    <n v="7"/>
    <n v="349.65000000000003"/>
    <s v="Foster, Nathan"/>
    <s v="Connecticut"/>
    <x v="0"/>
  </r>
  <r>
    <n v="1977"/>
    <d v="2012-12-18T09:40:32"/>
    <s v="CampBound"/>
    <s v="MSR Fury 2 Tent"/>
    <s v="MSR"/>
    <n v="579.95000000000005"/>
    <n v="4"/>
    <n v="2319.8000000000002"/>
    <s v="Bailey, Jennifer"/>
    <s v="South Dakota"/>
    <x v="1"/>
  </r>
  <r>
    <n v="1978"/>
    <d v="2012-12-19T09:40:32"/>
    <s v="Austin Kayak"/>
    <s v="Mountain Hardwear Skyledge 3 DP Tent"/>
    <s v="Mountain Hardwear"/>
    <n v="550"/>
    <n v="6"/>
    <n v="3300"/>
    <s v="Berger, Sunanna"/>
    <s v="Tennessee"/>
    <x v="3"/>
  </r>
  <r>
    <n v="1979"/>
    <d v="2012-12-19T09:40:32"/>
    <s v="Hayneedle"/>
    <s v="NEMO Obi 3P Footprint"/>
    <s v="NEMO"/>
    <n v="54.95"/>
    <n v="6"/>
    <n v="329.70000000000005"/>
    <s v="Bailey, Jennifer"/>
    <s v="Arizona"/>
    <x v="2"/>
  </r>
  <r>
    <n v="1980"/>
    <d v="2012-12-19T09:40:32"/>
    <s v="REI"/>
    <s v="Exped Mira III Footprint"/>
    <s v="Exped"/>
    <n v="69"/>
    <n v="1"/>
    <n v="69"/>
    <s v="Goff, Michael"/>
    <s v="South Dakota"/>
    <x v="1"/>
  </r>
  <r>
    <n v="1981"/>
    <d v="2012-12-20T09:40:32"/>
    <s v="Walmart"/>
    <s v="Exped Mira II Tent"/>
    <s v="Exped"/>
    <n v="379"/>
    <n v="8"/>
    <n v="3032"/>
    <s v="Lopez, Dennis"/>
    <s v="South Carolina"/>
    <x v="3"/>
  </r>
  <r>
    <n v="1982"/>
    <d v="2012-12-20T09:40:32"/>
    <s v="Backcountry Edge"/>
    <s v="Big Agnes Big House 4 Tent"/>
    <s v="Big Agnes"/>
    <n v="299.95"/>
    <n v="8"/>
    <n v="2399.6"/>
    <s v="Brown, Ruth"/>
    <s v="North Dakota"/>
    <x v="1"/>
  </r>
  <r>
    <n v="1983"/>
    <d v="2012-12-20T09:40:32"/>
    <s v="Backcountry Gear"/>
    <s v="Mountain Hardwear EV 3 Footprint"/>
    <s v="Mountain Hardwear"/>
    <n v="70"/>
    <n v="4"/>
    <n v="280"/>
    <s v="Goldthwaite, Messaye"/>
    <s v="California"/>
    <x v="2"/>
  </r>
  <r>
    <n v="1984"/>
    <d v="2012-12-20T09:40:32"/>
    <s v="Redding Sports"/>
    <s v="NEMO Losi 3 Pawprint Tent Liner"/>
    <s v="NEMO"/>
    <n v="49.95"/>
    <n v="8"/>
    <n v="399.6"/>
    <s v="Bailey, Jennifer"/>
    <s v="Kentucky"/>
    <x v="3"/>
  </r>
  <r>
    <n v="1985"/>
    <d v="2012-12-20T09:40:32"/>
    <s v="Travel Country"/>
    <s v="MSR Carbon-Core Tent Stakes - 4 Pack"/>
    <s v="MSR"/>
    <n v="29.95"/>
    <n v="4"/>
    <n v="119.8"/>
    <s v="Brown, Ruth"/>
    <s v="Illinois"/>
    <x v="1"/>
  </r>
  <r>
    <n v="1986"/>
    <d v="2012-12-20T09:40:32"/>
    <s v="Target"/>
    <s v="The North Face Mountain Manor 8 Tent"/>
    <s v="The North Face"/>
    <n v="639"/>
    <n v="7"/>
    <n v="4473"/>
    <s v="Gomez, Melissa"/>
    <s v="Wisconsin"/>
    <x v="1"/>
  </r>
  <r>
    <n v="1987"/>
    <d v="2012-12-20T09:40:32"/>
    <s v="Paragon"/>
    <s v="NEMO Espri LE 2P Footprint"/>
    <s v="NEMO"/>
    <n v="34.950000000000003"/>
    <n v="6"/>
    <n v="209.70000000000002"/>
    <s v="Brown, Ruth"/>
    <s v="Rhode Island"/>
    <x v="0"/>
  </r>
  <r>
    <n v="1988"/>
    <d v="2012-12-20T09:40:32"/>
    <s v="Outside Outfitters"/>
    <s v="NEMO Espri LE 3 Tent"/>
    <s v="NEMO"/>
    <n v="329.95"/>
    <n v="2"/>
    <n v="659.9"/>
    <s v="Brown, Ruth"/>
    <s v="New York"/>
    <x v="0"/>
  </r>
  <r>
    <n v="1989"/>
    <d v="2012-12-20T09:40:32"/>
    <s v="CampBound"/>
    <s v="Big Agnes Copper Spur UL1 Tent"/>
    <s v="Big Agnes"/>
    <n v="349.95"/>
    <n v="4"/>
    <n v="1399.8"/>
    <s v="Goff, Michael"/>
    <s v="New York"/>
    <x v="0"/>
  </r>
  <r>
    <n v="1990"/>
    <d v="2012-12-21T09:40:32"/>
    <s v="Overtons"/>
    <s v="Big Agnes Three Forks Shelter Wall"/>
    <s v="Big Agnes"/>
    <n v="24.95"/>
    <n v="2"/>
    <n v="49.9"/>
    <s v="Goff, Michael"/>
    <s v="North Dakota"/>
    <x v="1"/>
  </r>
  <r>
    <n v="1991"/>
    <d v="2012-12-21T09:40:32"/>
    <s v="The Gear Co-op"/>
    <s v="Sierra Designs Flash 2 Tent"/>
    <s v="Sierra Designs"/>
    <n v="339.95"/>
    <n v="7"/>
    <n v="2379.65"/>
    <s v="Bailey, Jennifer"/>
    <s v="Missouri"/>
    <x v="1"/>
  </r>
  <r>
    <n v="1992"/>
    <d v="2012-12-21T09:40:32"/>
    <s v="Travel Country"/>
    <s v="The North Face Kings Canyon 3 Tent"/>
    <s v="The North Face"/>
    <n v="429"/>
    <n v="10"/>
    <n v="4290"/>
    <s v="Lopez, Dennis"/>
    <s v="Indiana"/>
    <x v="1"/>
  </r>
  <r>
    <n v="1993"/>
    <d v="2012-12-21T09:40:32"/>
    <s v="Austin Kayak"/>
    <s v="Marmot Pulsar 2 Tent"/>
    <s v="Marmot"/>
    <n v="349"/>
    <n v="3"/>
    <n v="1047"/>
    <s v="Berger, Sunanna"/>
    <s v="Alaska"/>
    <x v="1"/>
  </r>
  <r>
    <n v="1994"/>
    <d v="2012-12-21T09:40:32"/>
    <s v="CampBound"/>
    <s v="Kelty Gunnison 2.2 Tent"/>
    <s v="Kelty"/>
    <n v="199.95"/>
    <n v="8"/>
    <n v="1599.6"/>
    <s v="Brown, Ruth"/>
    <s v="Virginia"/>
    <x v="3"/>
  </r>
  <r>
    <n v="1995"/>
    <d v="2012-12-21T09:40:32"/>
    <s v="Backcountry Edge"/>
    <s v="Big Agnes Copper Spur UL1 Footprint"/>
    <s v="Big Agnes"/>
    <n v="50"/>
    <n v="2"/>
    <n v="100"/>
    <s v="Beyene, Sharon"/>
    <s v="Missouri"/>
    <x v="1"/>
  </r>
  <r>
    <n v="1996"/>
    <d v="2012-12-21T09:40:32"/>
    <s v="Meijer"/>
    <s v="The North Face Mica FL 2 Footprint"/>
    <s v="The North Face"/>
    <n v="45"/>
    <n v="8"/>
    <n v="360"/>
    <s v="Foster, Nathan"/>
    <s v="Alaska"/>
    <x v="1"/>
  </r>
  <r>
    <n v="1997"/>
    <d v="2012-12-21T09:40:32"/>
    <s v="Moosejaw"/>
    <s v="Big Agnes Fly Creek UL1 Tent"/>
    <s v="Big Agnes"/>
    <n v="319.95"/>
    <n v="7"/>
    <n v="2239.65"/>
    <s v="Brown, Ruth"/>
    <s v="Massachusetts"/>
    <x v="0"/>
  </r>
  <r>
    <n v="1998"/>
    <d v="2012-12-21T09:40:32"/>
    <s v="REI"/>
    <s v="Mountain Hardwear SuperMega UL 2 Tent"/>
    <s v="Mountain Hardwear"/>
    <n v="450"/>
    <n v="6"/>
    <n v="2700"/>
    <s v="Bailey, Jennifer"/>
    <s v="Kansas"/>
    <x v="1"/>
  </r>
  <r>
    <n v="1999"/>
    <d v="2012-12-22T09:40:32"/>
    <s v="Backcountry Edge"/>
    <s v="Eureka Rectangular Floor Saver - Small"/>
    <s v="Eureka"/>
    <n v="14"/>
    <n v="2"/>
    <n v="28"/>
    <s v="Beyene, Sharon"/>
    <s v="Massachusetts"/>
    <x v="0"/>
  </r>
  <r>
    <n v="2000"/>
    <d v="2012-12-22T09:40:32"/>
    <s v="Travel Country"/>
    <s v="Big Agnes Flying Diamond 8 Footprint"/>
    <s v="Big Agnes"/>
    <n v="75"/>
    <n v="5"/>
    <n v="375"/>
    <s v="Bailey, Jennifer"/>
    <s v="Nevada"/>
    <x v="2"/>
  </r>
  <r>
    <n v="2001"/>
    <d v="2012-12-22T09:40:32"/>
    <s v="Target"/>
    <s v="Big Agnes Lone Spring 2 Tent"/>
    <s v="Big Agnes"/>
    <n v="199.95"/>
    <n v="3"/>
    <n v="599.84999999999991"/>
    <s v="Beyene, Sharon"/>
    <s v="Mississippi"/>
    <x v="3"/>
  </r>
  <r>
    <n v="2002"/>
    <d v="2012-12-22T09:40:32"/>
    <s v="REI"/>
    <s v="Big Agnes Lone Spring 2 Tent"/>
    <s v="Big Agnes"/>
    <n v="199.95"/>
    <n v="5"/>
    <n v="999.75"/>
    <s v="Foster, Nathan"/>
    <s v="Indiana"/>
    <x v="1"/>
  </r>
  <r>
    <n v="2003"/>
    <d v="2012-12-22T09:40:32"/>
    <s v="Walmart"/>
    <s v="Big Agnes Fishhook UL2 Tent"/>
    <s v="Big Agnes"/>
    <n v="399.95"/>
    <n v="10"/>
    <n v="3999.5"/>
    <s v="Beyene, Sharon"/>
    <s v="Colorado"/>
    <x v="2"/>
  </r>
  <r>
    <n v="2004"/>
    <d v="2012-12-22T09:40:32"/>
    <s v="CampBound"/>
    <s v="MSR Twing Shelter"/>
    <s v="MSR"/>
    <n v="299.95"/>
    <n v="4"/>
    <n v="1199.8"/>
    <s v="Bailey, Jennifer"/>
    <s v="Kentucky"/>
    <x v="3"/>
  </r>
  <r>
    <n v="2005"/>
    <d v="2012-12-22T09:40:32"/>
    <s v="Backcountry Gear"/>
    <s v="The North Face Kings Canyon 3 Tent"/>
    <s v="The North Face"/>
    <n v="429"/>
    <n v="4"/>
    <n v="1716"/>
    <s v="Beyene, Sharon"/>
    <s v="New Mexico"/>
    <x v="2"/>
  </r>
  <r>
    <n v="2006"/>
    <d v="2012-12-22T09:40:32"/>
    <s v="Meijer"/>
    <s v="Kelty Salida 2 Tent"/>
    <s v="Kelty"/>
    <n v="159.94999999999999"/>
    <n v="9"/>
    <n v="1439.55"/>
    <s v="Brown, Ruth"/>
    <s v="Texas"/>
    <x v="3"/>
  </r>
  <r>
    <n v="2007"/>
    <d v="2012-12-23T09:40:32"/>
    <s v="Overtons"/>
    <s v="Sierra Designs Mojo 2 Tent"/>
    <s v="Sierra Designs"/>
    <n v="399.95"/>
    <n v="10"/>
    <n v="3999.5"/>
    <s v="Goff, Michael"/>
    <s v="Washington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s v="Wisconsin"/>
    <x v="1"/>
  </r>
  <r>
    <n v="2009"/>
    <d v="2012-12-23T09:40:32"/>
    <s v="OutdoorPlay"/>
    <s v="Exped Mira II Footprint"/>
    <s v="Exped"/>
    <n v="59"/>
    <n v="8"/>
    <n v="472"/>
    <s v="Goff, Michael"/>
    <s v="Hawaii"/>
    <x v="2"/>
  </r>
  <r>
    <n v="2010"/>
    <d v="2012-12-24T09:40:32"/>
    <s v="Backcountry Edge"/>
    <s v="Big Agnes Mad House 4 Tent"/>
    <s v="Big Agnes"/>
    <n v="329.95"/>
    <n v="6"/>
    <n v="1979.6999999999998"/>
    <s v="Brown, Scott"/>
    <s v="Colorado"/>
    <x v="2"/>
  </r>
  <r>
    <n v="2011"/>
    <d v="2012-12-24T09:40:32"/>
    <s v="REI"/>
    <s v="Big Agnes Slater UL2+ Footprint"/>
    <s v="Big Agnes"/>
    <n v="60"/>
    <n v="10"/>
    <n v="600"/>
    <s v="Foster, Nathan"/>
    <s v="Connecticut"/>
    <x v="0"/>
  </r>
  <r>
    <n v="2012"/>
    <d v="2012-12-24T09:40:32"/>
    <s v="The Gear Co-op"/>
    <s v="Eureka Rectangular Floor Saver - Small"/>
    <s v="Eureka"/>
    <n v="14"/>
    <n v="7"/>
    <n v="98"/>
    <s v="Gomez, Melissa"/>
    <s v="Oklahoma"/>
    <x v="3"/>
  </r>
  <r>
    <n v="2013"/>
    <d v="2012-12-24T09:40:32"/>
    <s v="Gander Mountain"/>
    <s v="Mountain Hardwear Trango 3.1 Footprint"/>
    <s v="Mountain Hardwear"/>
    <n v="85"/>
    <n v="2"/>
    <n v="170"/>
    <s v="Bailey, Jennifer"/>
    <s v="Arizona"/>
    <x v="2"/>
  </r>
  <r>
    <n v="2014"/>
    <d v="2012-12-24T09:40:32"/>
    <s v="Outside Outfitters"/>
    <s v="The North Face Mica FL 2 Footprint"/>
    <s v="The North Face"/>
    <n v="45"/>
    <n v="7"/>
    <n v="315"/>
    <s v="Gomez, Melissa"/>
    <s v="Alaska"/>
    <x v="1"/>
  </r>
  <r>
    <n v="2015"/>
    <d v="2012-12-24T09:40:32"/>
    <s v="Backcountry Edge"/>
    <s v="Eureka Rectangular Floor Saver - Small"/>
    <s v="Eureka"/>
    <n v="14"/>
    <n v="2"/>
    <n v="28"/>
    <s v="Beyene, Sharon"/>
    <s v="Nevada"/>
    <x v="2"/>
  </r>
  <r>
    <n v="2016"/>
    <d v="2012-12-24T09:40:32"/>
    <s v="Backcountry Gear"/>
    <s v="Kelty Gunnison 2.2 Tent"/>
    <s v="Kelty"/>
    <n v="199.95"/>
    <n v="4"/>
    <n v="799.8"/>
    <s v="Berger, Sunanna"/>
    <s v="Florida"/>
    <x v="3"/>
  </r>
  <r>
    <n v="2017"/>
    <d v="2012-12-25T09:40:32"/>
    <s v="CampBound"/>
    <s v="Big Agnes Jack Rabbit SL4 Tent"/>
    <s v="Big Agnes"/>
    <n v="499.95"/>
    <n v="1"/>
    <n v="499.95"/>
    <s v="Bailey, Jennifer"/>
    <s v="Indiana"/>
    <x v="1"/>
  </r>
  <r>
    <n v="2018"/>
    <d v="2012-12-25T09:40:32"/>
    <s v="CampBound"/>
    <s v="Big Agnes Copper Spur UL1 Tent"/>
    <s v="Big Agnes"/>
    <n v="349.95"/>
    <n v="10"/>
    <n v="3499.5"/>
    <s v="Berger, Sunanna"/>
    <s v="Arizona"/>
    <x v="2"/>
  </r>
  <r>
    <n v="2019"/>
    <d v="2012-12-25T09:40:32"/>
    <s v="Cabela's_x0009_"/>
    <s v="Mountain Hardwear EV 2 Tent"/>
    <s v="Mountain Hardwear"/>
    <n v="675"/>
    <n v="6"/>
    <n v="4050"/>
    <s v="Brown, Scott"/>
    <s v="Minnesota"/>
    <x v="1"/>
  </r>
  <r>
    <n v="2020"/>
    <d v="2012-12-25T09:40:32"/>
    <s v="Overtons"/>
    <s v="Sierra Designs Flash 2 Tent"/>
    <s v="Sierra Designs"/>
    <n v="339.95"/>
    <n v="6"/>
    <n v="2039.6999999999998"/>
    <s v="Goff, Michael"/>
    <s v="Maryland"/>
    <x v="0"/>
  </r>
  <r>
    <n v="2021"/>
    <d v="2012-12-25T09:40:32"/>
    <s v="Backcountry Gear"/>
    <s v="The North Face VE-25 Tent"/>
    <s v="The North Face"/>
    <n v="619"/>
    <n v="2"/>
    <n v="1238"/>
    <s v="Brown, Ruth"/>
    <s v="Georgia"/>
    <x v="3"/>
  </r>
  <r>
    <n v="2022"/>
    <d v="2012-12-25T09:40:32"/>
    <s v="REI"/>
    <s v="Kelty Acadia 6 Footprint"/>
    <s v="Kelty"/>
    <n v="49.95"/>
    <n v="9"/>
    <n v="449.55"/>
    <s v="Brown, Scott"/>
    <s v="California"/>
    <x v="2"/>
  </r>
  <r>
    <n v="2023"/>
    <d v="2012-12-26T09:40:32"/>
    <s v="Gander Mountain"/>
    <s v="Kelty Salida 2 Footprint"/>
    <s v="Kelty"/>
    <n v="34.950000000000003"/>
    <n v="5"/>
    <n v="174.75"/>
    <s v="Lopez, Dennis"/>
    <s v="Florida"/>
    <x v="3"/>
  </r>
  <r>
    <n v="2024"/>
    <d v="2012-12-26T09:40:32"/>
    <s v="Outside Outfitters"/>
    <s v="Marmot Pulsar 2 Footprint"/>
    <s v="Marmot"/>
    <n v="55"/>
    <n v="4"/>
    <n v="220"/>
    <s v="Goldthwaite, Messaye"/>
    <s v="Louisiana"/>
    <x v="3"/>
  </r>
  <r>
    <n v="2025"/>
    <d v="2012-12-26T09:40:32"/>
    <s v="CampBound"/>
    <s v="MSR Hubba 1P Tent"/>
    <s v="MSR"/>
    <n v="279.95"/>
    <n v="8"/>
    <n v="2239.6"/>
    <s v="Lopez, Dennis"/>
    <s v="Connecticut"/>
    <x v="0"/>
  </r>
  <r>
    <n v="2026"/>
    <d v="2012-12-26T09:40:32"/>
    <s v="Backcountry Gear"/>
    <s v="The North Face Tadpole 23 Footprint"/>
    <s v="The North Face"/>
    <n v="40"/>
    <n v="4"/>
    <n v="160"/>
    <s v="Brown, Scott"/>
    <s v="Louisiana"/>
    <x v="3"/>
  </r>
  <r>
    <n v="2027"/>
    <d v="2012-12-26T09:40:32"/>
    <s v="Meijer"/>
    <s v="Kelty Trail Ridge 2 Footprint"/>
    <s v="Kelty"/>
    <n v="34.950000000000003"/>
    <n v="4"/>
    <n v="139.80000000000001"/>
    <s v="Foster, Nathan"/>
    <s v="Virginia"/>
    <x v="3"/>
  </r>
  <r>
    <n v="2028"/>
    <d v="2012-12-26T09:40:32"/>
    <s v="Overtons"/>
    <s v="Sierra Designs Mojo 3 Tent"/>
    <s v="Sierra Designs"/>
    <n v="499.95"/>
    <n v="6"/>
    <n v="2999.7"/>
    <s v="Lopez, Dennis"/>
    <s v="Michigan"/>
    <x v="0"/>
  </r>
  <r>
    <n v="2029"/>
    <d v="2012-12-26T09:40:32"/>
    <s v="Hayneedle"/>
    <s v="Big Agnes Lone Spring 3 Tent"/>
    <s v="Big Agnes"/>
    <n v="249.95"/>
    <n v="9"/>
    <n v="2249.5499999999997"/>
    <s v="Brown, Scott"/>
    <s v="Massachusetts"/>
    <x v="0"/>
  </r>
  <r>
    <n v="2030"/>
    <d v="2012-12-26T09:40:32"/>
    <s v="Target"/>
    <s v="Sierra Designs Mojo 2 Footprint"/>
    <s v="Sierra Designs"/>
    <n v="49.95"/>
    <n v="1"/>
    <n v="49.95"/>
    <s v="Foster, Nathan"/>
    <s v="Arkansas"/>
    <x v="3"/>
  </r>
  <r>
    <n v="2031"/>
    <d v="2012-12-26T09:40:32"/>
    <s v="Paragon"/>
    <s v="Eureka Copper Canyon 6 Tent"/>
    <s v="Eureka"/>
    <n v="249"/>
    <n v="6"/>
    <n v="1494"/>
    <s v="Foster, Nathan"/>
    <s v="Indiana"/>
    <x v="1"/>
  </r>
  <r>
    <n v="2032"/>
    <d v="2012-12-27T09:40:32"/>
    <s v="Overtons"/>
    <s v="Sierra Designs Flash 3 Footprint"/>
    <s v="Sierra Designs"/>
    <n v="59.95"/>
    <n v="10"/>
    <n v="599.5"/>
    <s v="Bailey, Jennifer"/>
    <s v="Michigan"/>
    <x v="0"/>
  </r>
  <r>
    <n v="2033"/>
    <d v="2012-12-27T09:40:32"/>
    <s v="CampBound"/>
    <s v="NEMO Obi 1P Footprint"/>
    <s v="NEMO"/>
    <n v="44.95"/>
    <n v="9"/>
    <n v="404.55"/>
    <s v="Goff, Michael"/>
    <s v="New Mexico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s v="New Mexico"/>
    <x v="2"/>
  </r>
  <r>
    <n v="2035"/>
    <d v="2012-12-27T09:40:32"/>
    <s v="Walmart"/>
    <s v="Big Agnes Lone Spring 1 Footprint"/>
    <s v="Big Agnes"/>
    <n v="30"/>
    <n v="6"/>
    <n v="180"/>
    <s v="Goff, Michael"/>
    <s v="New Jersey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s v="California"/>
    <x v="2"/>
  </r>
  <r>
    <n v="2037"/>
    <d v="2012-12-27T09:40:32"/>
    <s v="Overtons"/>
    <s v="NEMO Bugout Elite Shelter"/>
    <s v="NEMO"/>
    <n v="259.95"/>
    <n v="8"/>
    <n v="2079.6"/>
    <s v="Bailey, Jennifer"/>
    <s v="Rhode Island"/>
    <x v="0"/>
  </r>
  <r>
    <n v="2038"/>
    <d v="2012-12-27T09:40:32"/>
    <s v="Outside Outfitters"/>
    <s v="Exped Ergo Hammock Combi"/>
    <s v="Exped"/>
    <n v="379"/>
    <n v="8"/>
    <n v="3032"/>
    <s v="Gomez, Melissa"/>
    <s v="South Carolina"/>
    <x v="3"/>
  </r>
  <r>
    <n v="2039"/>
    <d v="2012-12-28T09:40:32"/>
    <s v="CampBound"/>
    <s v="Big Agnes Slater UL1+ Tent"/>
    <s v="Big Agnes"/>
    <n v="339.95"/>
    <n v="8"/>
    <n v="2719.6"/>
    <s v="Brown, Scott"/>
    <s v="New Hampshire"/>
    <x v="0"/>
  </r>
  <r>
    <n v="2040"/>
    <d v="2012-12-28T09:40:32"/>
    <s v="Moosejaw"/>
    <s v="Marmot Pulsar 2 Footprint"/>
    <s v="Marmot"/>
    <n v="55"/>
    <n v="3"/>
    <n v="165"/>
    <s v="Lopez, Dennis"/>
    <s v="Florida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s v="New Mexico"/>
    <x v="2"/>
  </r>
  <r>
    <n v="2042"/>
    <d v="2012-12-28T09:40:32"/>
    <s v="Target"/>
    <s v="Big Agnes Scout UL2 Footprint"/>
    <s v="Big Agnes"/>
    <n v="60"/>
    <n v="9"/>
    <n v="540"/>
    <s v="Brown, Scott"/>
    <s v="New York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s v="Iowa"/>
    <x v="1"/>
  </r>
  <r>
    <n v="2044"/>
    <d v="2012-12-28T09:40:32"/>
    <s v="Paragon"/>
    <s v="The North Face Tadpole 23 Tent"/>
    <s v="The North Face"/>
    <n v="219"/>
    <n v="7"/>
    <n v="1533"/>
    <s v="Bailey, Jennifer"/>
    <s v="Utah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s v="Mississippi"/>
    <x v="3"/>
  </r>
  <r>
    <n v="2046"/>
    <d v="2012-12-29T09:40:32"/>
    <s v="Target"/>
    <s v="The North Face Assault 2 Tent"/>
    <s v="The North Face"/>
    <n v="439"/>
    <n v="4"/>
    <n v="1756"/>
    <s v="Bailey, Jennifer"/>
    <s v="Tennessee"/>
    <x v="3"/>
  </r>
  <r>
    <n v="2047"/>
    <d v="2012-12-29T09:40:32"/>
    <s v="Hayneedle"/>
    <s v="Big Agnes Tensleep Station 6 Tent"/>
    <s v="Big Agnes"/>
    <n v="449.95"/>
    <n v="7"/>
    <n v="3149.65"/>
    <s v="Brown, Ruth"/>
    <s v="New Jersey"/>
    <x v="0"/>
  </r>
  <r>
    <n v="2048"/>
    <d v="2012-12-29T09:40:32"/>
    <s v="Austin Kayak"/>
    <s v="Kelty Trail Ridge 2 Footprint"/>
    <s v="Kelty"/>
    <n v="34.950000000000003"/>
    <n v="10"/>
    <n v="349.5"/>
    <s v="Brown, Scott"/>
    <s v="Arizona"/>
    <x v="2"/>
  </r>
  <r>
    <n v="2049"/>
    <d v="2012-12-29T09:40:32"/>
    <s v="REI"/>
    <s v="Marmot Limestone 4P Tent"/>
    <s v="Marmot"/>
    <n v="339"/>
    <n v="2"/>
    <n v="678"/>
    <s v="Bailey, Jennifer"/>
    <s v="Indiana"/>
    <x v="1"/>
  </r>
  <r>
    <n v="2050"/>
    <d v="2012-12-29T09:40:32"/>
    <s v="Target"/>
    <s v="Big Agnes Lone Spring 2 Footprint"/>
    <s v="Big Agnes"/>
    <n v="35"/>
    <n v="9"/>
    <n v="315"/>
    <s v="Lopez, Dennis"/>
    <s v="Tennessee"/>
    <x v="3"/>
  </r>
  <r>
    <n v="2051"/>
    <d v="2012-12-29T09:40:32"/>
    <s v="REI"/>
    <s v="Big Agnes Jack Rabbit SL1 Tent"/>
    <s v="Big Agnes"/>
    <n v="279.95"/>
    <n v="3"/>
    <n v="839.84999999999991"/>
    <s v="Goldthwaite, Messaye"/>
    <s v="Texas"/>
    <x v="3"/>
  </r>
  <r>
    <n v="2052"/>
    <d v="2012-12-29T09:40:32"/>
    <s v="Travel Country"/>
    <s v="Kelty Noah's Tarp - 9' x 9'"/>
    <s v="Kelty"/>
    <n v="59.95"/>
    <n v="2"/>
    <n v="119.9"/>
    <s v="Brown, Scott"/>
    <s v="Connecticut"/>
    <x v="0"/>
  </r>
  <r>
    <n v="2053"/>
    <d v="2012-12-29T09:40:32"/>
    <s v="Target"/>
    <s v="Mountain Hardwear Trango 4 Footprint"/>
    <s v="Mountain Hardwear"/>
    <n v="95"/>
    <n v="8"/>
    <n v="760"/>
    <s v="Brown, Ruth"/>
    <s v="Montana"/>
    <x v="2"/>
  </r>
  <r>
    <n v="2054"/>
    <d v="2012-12-29T09:40:32"/>
    <s v="OutdoorPlay"/>
    <s v="NEMO Losi 3 Pawprint Tent Liner"/>
    <s v="NEMO"/>
    <n v="49.95"/>
    <n v="6"/>
    <n v="299.70000000000005"/>
    <s v="Brown, Scott"/>
    <s v="Rhode Island"/>
    <x v="0"/>
  </r>
  <r>
    <n v="2055"/>
    <d v="2012-12-29T09:40:32"/>
    <s v="Target"/>
    <s v="NEMO Losi 3 Footprint"/>
    <s v="NEMO"/>
    <n v="39.950000000000003"/>
    <n v="5"/>
    <n v="199.75"/>
    <s v="Berger, Sunanna"/>
    <s v="Nevada"/>
    <x v="2"/>
  </r>
  <r>
    <n v="2056"/>
    <d v="2012-12-29T09:40:32"/>
    <s v="The Gear Co-op"/>
    <s v="Big Agnes Flying Diamond 8 Footprint"/>
    <s v="Big Agnes"/>
    <n v="75"/>
    <n v="9"/>
    <n v="675"/>
    <s v="Brown, Scott"/>
    <s v="New Mexico"/>
    <x v="2"/>
  </r>
  <r>
    <n v="2057"/>
    <d v="2012-12-30T09:40:32"/>
    <s v="Cabela's_x0009_"/>
    <s v="MSR Zing Shelter"/>
    <s v="MSR"/>
    <n v="399.95"/>
    <n v="6"/>
    <n v="2399.6999999999998"/>
    <s v="Lopez, Dennis"/>
    <s v="Ohio"/>
    <x v="0"/>
  </r>
  <r>
    <n v="2058"/>
    <d v="2012-12-30T09:40:32"/>
    <s v="Backcountry Edge"/>
    <s v="NEMO Bugout Elite Shelter"/>
    <s v="NEMO"/>
    <n v="259.95"/>
    <n v="3"/>
    <n v="779.84999999999991"/>
    <s v="Beyene, Sharon"/>
    <s v="Washington"/>
    <x v="2"/>
  </r>
  <r>
    <n v="2059"/>
    <d v="2012-12-30T09:40:32"/>
    <s v="Backcountry Gear"/>
    <s v="The North Face Triangle Gear Loft"/>
    <s v="The North Face"/>
    <n v="20"/>
    <n v="9"/>
    <n v="180"/>
    <s v="Gomez, Melissa"/>
    <s v="Illinois"/>
    <x v="1"/>
  </r>
  <r>
    <n v="2060"/>
    <d v="2012-12-30T09:40:32"/>
    <s v="Redding Sports"/>
    <s v="Kelty Salida 4 Footprint"/>
    <s v="Kelty"/>
    <n v="44.95"/>
    <n v="5"/>
    <n v="224.75"/>
    <s v="Gomez, Melissa"/>
    <s v="Utah"/>
    <x v="2"/>
  </r>
  <r>
    <n v="2061"/>
    <d v="2012-12-30T09:40:32"/>
    <s v="CampBound"/>
    <s v="Big Agnes Big House 6 Footprint"/>
    <s v="Big Agnes"/>
    <n v="55"/>
    <n v="7"/>
    <n v="385"/>
    <s v="Brown, Scott"/>
    <s v="South Carolina"/>
    <x v="3"/>
  </r>
  <r>
    <n v="2062"/>
    <d v="2012-12-30T09:40:32"/>
    <s v="Target"/>
    <s v="Kelty Noah's Tarp - 12' x 12'"/>
    <s v="Kelty"/>
    <n v="69.95"/>
    <n v="10"/>
    <n v="699.5"/>
    <s v="Brown, Ruth"/>
    <s v="New Hampshire"/>
    <x v="0"/>
  </r>
  <r>
    <n v="2063"/>
    <d v="2012-12-30T09:40:32"/>
    <s v="Hayneedle"/>
    <s v="Kelty Cabana - Large"/>
    <s v="Kelty"/>
    <n v="99.95"/>
    <n v="8"/>
    <n v="799.6"/>
    <s v="Goldthwaite, Messaye"/>
    <s v="Pennsylvania"/>
    <x v="0"/>
  </r>
  <r>
    <n v="2064"/>
    <d v="2012-12-30T09:40:32"/>
    <s v="Backcountry Gear"/>
    <s v="MSR Universal Gear Loft"/>
    <s v="MSR"/>
    <n v="27.95"/>
    <n v="9"/>
    <n v="251.54999999999998"/>
    <s v="Foster, Nathan"/>
    <s v="Florida"/>
    <x v="3"/>
  </r>
  <r>
    <n v="2065"/>
    <d v="2012-12-30T09:40:32"/>
    <s v="Moosejaw"/>
    <s v="Big Agnes Flying Diamond 8 Footprint"/>
    <s v="Big Agnes"/>
    <n v="75"/>
    <n v="1"/>
    <n v="75"/>
    <s v="Berger, Sunanna"/>
    <s v="Alabama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s v="Vermont"/>
    <x v="0"/>
  </r>
  <r>
    <n v="2067"/>
    <d v="2012-12-30T09:40:32"/>
    <s v="Cabela's_x0009_"/>
    <s v="The North Face Phoenix 3 Footprint"/>
    <s v="The North Face"/>
    <n v="45"/>
    <n v="3"/>
    <n v="135"/>
    <s v="Berger, Sunanna"/>
    <s v="Alabama"/>
    <x v="3"/>
  </r>
  <r>
    <n v="2068"/>
    <d v="2012-12-31T09:40:32"/>
    <s v="Paragon"/>
    <s v="Mountain Hardwear SuperMega UL 1 Tent"/>
    <s v="Mountain Hardwear"/>
    <n v="350"/>
    <n v="5"/>
    <n v="1750"/>
    <s v="Foster, Nathan"/>
    <s v="Ohio"/>
    <x v="0"/>
  </r>
  <r>
    <n v="2069"/>
    <d v="2012-12-31T09:40:32"/>
    <s v="Moosejaw"/>
    <s v="Hennessy Hammock Hyperlight Asym Zip Hammock"/>
    <s v="Hennessy"/>
    <n v="259.95"/>
    <n v="5"/>
    <n v="1299.75"/>
    <s v="Goff, Michael"/>
    <s v="Virginia"/>
    <x v="3"/>
  </r>
  <r>
    <n v="2070"/>
    <d v="2012-12-31T09:40:32"/>
    <s v="Paragon"/>
    <s v="Eureka Copper Canyon 4 Tent"/>
    <s v="Eureka"/>
    <n v="199"/>
    <n v="9"/>
    <n v="1791"/>
    <s v="Foster, Nathan"/>
    <s v="Washington"/>
    <x v="2"/>
  </r>
  <r>
    <n v="2071"/>
    <d v="2012-12-31T09:40:32"/>
    <s v="Austin Kayak"/>
    <s v="MSR Reflective Utility Cord Kit"/>
    <s v="MSR"/>
    <n v="22.95"/>
    <n v="10"/>
    <n v="229.5"/>
    <s v="Gomez, Melissa"/>
    <s v="Oklahoma"/>
    <x v="3"/>
  </r>
  <r>
    <n v="2072"/>
    <d v="2012-12-31T09:40:32"/>
    <s v="Hayneedle"/>
    <s v="Marmot Astral 3P Footprint"/>
    <s v="Marmot"/>
    <n v="65"/>
    <n v="2"/>
    <n v="130"/>
    <s v="Lopez, Dennis"/>
    <s v="Nevada"/>
    <x v="2"/>
  </r>
  <r>
    <n v="2073"/>
    <d v="2012-12-31T09:40:32"/>
    <s v="OutdoorPlay"/>
    <s v="The North Face Tadpole 23 Tent"/>
    <s v="The North Face"/>
    <n v="219"/>
    <n v="2"/>
    <n v="438"/>
    <s v="Beyene, Sharon"/>
    <s v="Utah"/>
    <x v="2"/>
  </r>
  <r>
    <n v="2074"/>
    <d v="2012-12-31T09:40:32"/>
    <s v="Backcountry Edge"/>
    <s v="Big Agnes Big House 6 Vestibule"/>
    <s v="Big Agnes"/>
    <n v="109.95"/>
    <n v="7"/>
    <n v="769.65"/>
    <s v="Berger, Sunanna"/>
    <s v="Arizona"/>
    <x v="2"/>
  </r>
  <r>
    <n v="2075"/>
    <d v="2012-12-31T09:40:32"/>
    <s v="Cabela's_x0009_"/>
    <s v="Outdoor Research Highland Bivy Sack"/>
    <s v="Outdoor Research"/>
    <n v="159"/>
    <n v="9"/>
    <n v="1431"/>
    <s v="Lopez, Dennis"/>
    <s v="Kansas"/>
    <x v="1"/>
  </r>
  <r>
    <n v="2076"/>
    <d v="2012-12-31T09:40:32"/>
    <s v="CampBound"/>
    <s v="MSR Backcountry Barn Tent"/>
    <s v="MSR"/>
    <n v="849.95"/>
    <n v="7"/>
    <n v="5949.6500000000005"/>
    <s v="Lopez, Dennis"/>
    <s v="Montana"/>
    <x v="2"/>
  </r>
  <r>
    <n v="2077"/>
    <d v="2012-12-31T09:40:32"/>
    <s v="Moosejaw"/>
    <s v="The North Face Assault 2 Tent"/>
    <s v="The North Face"/>
    <n v="439"/>
    <n v="5"/>
    <n v="2195"/>
    <s v="Bailey, Jennifer"/>
    <s v="Nebraska"/>
    <x v="1"/>
  </r>
  <r>
    <n v="2078"/>
    <d v="2013-01-01T09:40:32"/>
    <s v="Backcountry Gear"/>
    <s v="NEMO Losi 3 Footprint"/>
    <s v="NEMO"/>
    <n v="39.950000000000003"/>
    <n v="9"/>
    <n v="359.55"/>
    <s v="Bailey, Jennifer"/>
    <s v="Hawaii"/>
    <x v="2"/>
  </r>
  <r>
    <n v="2079"/>
    <d v="2013-01-01T09:40:32"/>
    <s v="Meijer"/>
    <s v="Big Agnes Seedhouse SL3 Tent"/>
    <s v="Big Agnes"/>
    <n v="399.95"/>
    <n v="7"/>
    <n v="2799.65"/>
    <s v="Berger, Sunanna"/>
    <s v="Maine"/>
    <x v="0"/>
  </r>
  <r>
    <n v="2080"/>
    <d v="2013-01-01T09:40:32"/>
    <s v="Target"/>
    <s v="Eureka Copper Canyon 8 Tent"/>
    <s v="Eureka"/>
    <n v="379"/>
    <n v="5"/>
    <n v="1895"/>
    <s v="Brown, Ruth"/>
    <s v="South Dakota"/>
    <x v="1"/>
  </r>
  <r>
    <n v="2081"/>
    <d v="2013-01-01T09:40:32"/>
    <s v="Meijer"/>
    <s v="NEMO Espri LE 3 Tent"/>
    <s v="NEMO"/>
    <n v="329.95"/>
    <n v="6"/>
    <n v="1979.6999999999998"/>
    <s v="Goldthwaite, Messaye"/>
    <s v="Connecticut"/>
    <x v="0"/>
  </r>
  <r>
    <n v="2082"/>
    <d v="2013-01-01T09:40:32"/>
    <s v="Meijer"/>
    <s v="The North Face Mountain Manor 8 Tent"/>
    <s v="The North Face"/>
    <n v="639"/>
    <n v="2"/>
    <n v="1278"/>
    <s v="Goldthwaite, Messaye"/>
    <s v="New Hampshire"/>
    <x v="0"/>
  </r>
  <r>
    <n v="2083"/>
    <d v="2013-01-01T09:40:32"/>
    <s v="CampBound"/>
    <s v="MSR Nook 2 Footprint"/>
    <s v="MSR"/>
    <n v="39.950000000000003"/>
    <n v="10"/>
    <n v="399.5"/>
    <s v="Goff, Michael"/>
    <s v="Vermont"/>
    <x v="0"/>
  </r>
  <r>
    <n v="2084"/>
    <d v="2013-01-01T09:40:32"/>
    <s v="Walmart"/>
    <s v="MSR Nook Gear Shed"/>
    <s v="MSR"/>
    <n v="169.95"/>
    <n v="9"/>
    <n v="1529.55"/>
    <s v="Gomez, Melissa"/>
    <s v="North Carolina"/>
    <x v="3"/>
  </r>
  <r>
    <n v="2085"/>
    <d v="2013-01-01T09:40:32"/>
    <s v="Outside Outfitters"/>
    <s v="Marmot Limestone 6P Tent"/>
    <s v="Marmot"/>
    <n v="449"/>
    <n v="3"/>
    <n v="1347"/>
    <s v="Brown, Ruth"/>
    <s v="Louisiana"/>
    <x v="3"/>
  </r>
  <r>
    <n v="2086"/>
    <d v="2013-01-01T09:40:32"/>
    <s v="Cabela's_x0009_"/>
    <s v="NEMO Meta 2P Footprint"/>
    <s v="NEMO"/>
    <n v="49.95"/>
    <n v="1"/>
    <n v="49.95"/>
    <s v="Brown, Ruth"/>
    <s v="Maine"/>
    <x v="0"/>
  </r>
  <r>
    <n v="2087"/>
    <d v="2013-01-02T09:40:32"/>
    <s v="Meijer"/>
    <s v="Mountain Hardwear Drifter 2 DP Tent"/>
    <s v="Mountain Hardwear"/>
    <n v="235"/>
    <n v="5"/>
    <n v="1175"/>
    <s v="Beyene, Sharon"/>
    <s v="Maine"/>
    <x v="0"/>
  </r>
  <r>
    <n v="2088"/>
    <d v="2013-01-02T09:40:32"/>
    <s v="Gander Mountain"/>
    <s v="Big Agnes Copper Spur 2 Footprint"/>
    <s v="Big Agnes"/>
    <n v="60"/>
    <n v="5"/>
    <n v="300"/>
    <s v="Lopez, Dennis"/>
    <s v="Hawaii"/>
    <x v="2"/>
  </r>
  <r>
    <n v="2089"/>
    <d v="2013-01-02T09:40:32"/>
    <s v="Backcountry Edge"/>
    <s v="Big Agnes Copper Spur UL3 Tent"/>
    <s v="Big Agnes"/>
    <n v="499.95"/>
    <n v="6"/>
    <n v="2999.7"/>
    <s v="Bailey, Jennifer"/>
    <s v="Illinois"/>
    <x v="1"/>
  </r>
  <r>
    <n v="2090"/>
    <d v="2013-01-02T09:40:32"/>
    <s v="Redding Sports"/>
    <s v="Mountain Hardwear EV 3 Footprint"/>
    <s v="Mountain Hardwear"/>
    <n v="70"/>
    <n v="9"/>
    <n v="630"/>
    <s v="Brown, Ruth"/>
    <s v="Maine"/>
    <x v="0"/>
  </r>
  <r>
    <n v="2091"/>
    <d v="2013-01-02T09:40:32"/>
    <s v="CampBound"/>
    <s v="Easton Mountain Products Kilo 2P Tent"/>
    <s v="Easton Mountain Products"/>
    <n v="399"/>
    <n v="7"/>
    <n v="2793"/>
    <s v="Goff, Michael"/>
    <s v="Georgia"/>
    <x v="3"/>
  </r>
  <r>
    <n v="2092"/>
    <d v="2013-01-02T09:40:32"/>
    <s v="Redding Sports"/>
    <s v="Mountain Hardwear Hoop Dreams 4 Shelter"/>
    <s v="Mountain Hardwear"/>
    <n v="250"/>
    <n v="3"/>
    <n v="750"/>
    <s v="Goff, Michael"/>
    <s v="South Dakota"/>
    <x v="1"/>
  </r>
  <r>
    <n v="2093"/>
    <d v="2013-01-02T09:40:32"/>
    <s v="Redding Sports"/>
    <s v="Big Agnes Jack Rabbit SL2 Tent"/>
    <s v="Big Agnes"/>
    <n v="299.95"/>
    <n v="3"/>
    <n v="899.84999999999991"/>
    <s v="Goff, Michael"/>
    <s v="Washington"/>
    <x v="2"/>
  </r>
  <r>
    <n v="2094"/>
    <d v="2013-01-02T09:40:32"/>
    <s v="Target"/>
    <s v="The North Face Tadpole 23 Footprint"/>
    <s v="The North Face"/>
    <n v="40"/>
    <n v="4"/>
    <n v="160"/>
    <s v="Brown, Scott"/>
    <s v="Mississippi"/>
    <x v="3"/>
  </r>
  <r>
    <n v="2095"/>
    <d v="2013-01-02T09:40:32"/>
    <s v="Outside Outfitters"/>
    <s v="Exped Gemini III Footprint"/>
    <s v="Exped"/>
    <n v="69"/>
    <n v="3"/>
    <n v="207"/>
    <s v="Lopez, Dennis"/>
    <s v="Nebraska"/>
    <x v="1"/>
  </r>
  <r>
    <n v="2096"/>
    <d v="2013-01-02T09:40:32"/>
    <s v="Cabela's_x0009_"/>
    <s v="MSR Nook Gear Shed"/>
    <s v="MSR"/>
    <n v="169.95"/>
    <n v="7"/>
    <n v="1189.6499999999999"/>
    <s v="Brown, Ruth"/>
    <s v="Texas"/>
    <x v="3"/>
  </r>
  <r>
    <n v="2097"/>
    <d v="2013-01-02T09:40:32"/>
    <s v="Travel Country"/>
    <s v="Mountain Hardwear Skyledge 2 DP Tent"/>
    <s v="Mountain Hardwear"/>
    <n v="450"/>
    <n v="3"/>
    <n v="1350"/>
    <s v="Gomez, Melissa"/>
    <s v="California"/>
    <x v="2"/>
  </r>
  <r>
    <n v="2098"/>
    <d v="2013-01-02T09:40:32"/>
    <s v="The Gear Co-op"/>
    <s v="MSR Backcountry Barn Footprint"/>
    <s v="MSR"/>
    <n v="79.95"/>
    <n v="4"/>
    <n v="319.8"/>
    <s v="Lopez, Dennis"/>
    <s v="Connecticut"/>
    <x v="0"/>
  </r>
  <r>
    <n v="2099"/>
    <d v="2013-01-02T09:40:32"/>
    <s v="Travel Country"/>
    <s v="The North Face Phoenix 2 Footprint"/>
    <s v="The North Face"/>
    <n v="45"/>
    <n v="4"/>
    <n v="180"/>
    <s v="Beyene, Sharon"/>
    <s v="Wisconsin"/>
    <x v="1"/>
  </r>
  <r>
    <n v="2100"/>
    <d v="2013-01-03T09:40:32"/>
    <s v="Outside Outfitters"/>
    <s v="NEMO Frontier 3P Tent"/>
    <s v="NEMO"/>
    <n v="429.95"/>
    <n v="10"/>
    <n v="4299.5"/>
    <s v="Brown, Ruth"/>
    <s v="Mississippi"/>
    <x v="3"/>
  </r>
  <r>
    <n v="2101"/>
    <d v="2013-01-03T09:40:32"/>
    <s v="Hayneedle"/>
    <s v="Kelty Trail Ridge 2 Footprint"/>
    <s v="Kelty"/>
    <n v="34.950000000000003"/>
    <n v="5"/>
    <n v="174.75"/>
    <s v="Bailey, Jennifer"/>
    <s v="California"/>
    <x v="2"/>
  </r>
  <r>
    <n v="2102"/>
    <d v="2013-01-03T09:40:32"/>
    <s v="Austin Kayak"/>
    <s v="The North Face Tadpole 23 Tent"/>
    <s v="The North Face"/>
    <n v="219"/>
    <n v="6"/>
    <n v="1314"/>
    <s v="Goldthwaite, Messaye"/>
    <s v="Arizona"/>
    <x v="2"/>
  </r>
  <r>
    <n v="2103"/>
    <d v="2013-01-03T09:40:32"/>
    <s v="OutdoorPlay"/>
    <s v="Big Agnes Lone Spring 1 Tent"/>
    <s v="Big Agnes"/>
    <n v="189.95"/>
    <n v="6"/>
    <n v="1139.6999999999998"/>
    <s v="Gomez, Melissa"/>
    <s v="Vermont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s v="Nevada"/>
    <x v="2"/>
  </r>
  <r>
    <n v="2105"/>
    <d v="2013-01-04T09:40:32"/>
    <s v="The Gear Co-op"/>
    <s v="Kelty Trail Ridge 2 Tent"/>
    <s v="Kelty"/>
    <n v="179.95"/>
    <n v="8"/>
    <n v="1439.6"/>
    <s v="Gomez, Melissa"/>
    <s v="Alabama"/>
    <x v="3"/>
  </r>
  <r>
    <n v="2106"/>
    <d v="2013-01-04T09:40:32"/>
    <s v="Redding Sports"/>
    <s v="Big Agnes String Ridge 2 Footprint"/>
    <s v="Big Agnes"/>
    <n v="60"/>
    <n v="7"/>
    <n v="420"/>
    <s v="Goff, Michael"/>
    <s v="Kansas"/>
    <x v="1"/>
  </r>
  <r>
    <n v="2107"/>
    <d v="2013-01-04T09:40:32"/>
    <s v="Travel Country"/>
    <s v="Mountain Hardwear Trango 2 Footprint"/>
    <s v="Mountain Hardwear"/>
    <n v="75"/>
    <n v="4"/>
    <n v="300"/>
    <s v="Berger, Sunanna"/>
    <s v="Maryland"/>
    <x v="0"/>
  </r>
  <r>
    <n v="2108"/>
    <d v="2013-01-04T09:40:32"/>
    <s v="Gander Mountain"/>
    <s v="Big Agnes Mad House 4 Tent"/>
    <s v="Big Agnes"/>
    <n v="329.95"/>
    <n v="7"/>
    <n v="2309.65"/>
    <s v="Brown, Ruth"/>
    <s v="Rhode Island"/>
    <x v="0"/>
  </r>
  <r>
    <n v="2109"/>
    <d v="2013-01-04T09:40:32"/>
    <s v="Paragon"/>
    <s v="NEMO Bugout Elite Shelter"/>
    <s v="NEMO"/>
    <n v="259.95"/>
    <n v="1"/>
    <n v="259.95"/>
    <s v="Berger, Sunanna"/>
    <s v="Idaho"/>
    <x v="2"/>
  </r>
  <r>
    <n v="2110"/>
    <d v="2013-01-04T09:40:32"/>
    <s v="Paragon"/>
    <s v="Marmot Eos 1 Tent"/>
    <s v="Marmot"/>
    <n v="249"/>
    <n v="4"/>
    <n v="996"/>
    <s v="Beyene, Sharon"/>
    <s v="Delaware"/>
    <x v="0"/>
  </r>
  <r>
    <n v="2111"/>
    <d v="2013-01-04T09:40:32"/>
    <s v="Hayneedle"/>
    <s v="MSR Cyclone Tent Stakes - 4 Pack"/>
    <s v="MSR"/>
    <n v="24.95"/>
    <n v="4"/>
    <n v="99.8"/>
    <s v="Berger, Sunanna"/>
    <s v="Louisiana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s v="Mississippi"/>
    <x v="3"/>
  </r>
  <r>
    <n v="2113"/>
    <d v="2013-01-04T09:40:32"/>
    <s v="Meijer"/>
    <s v="MSR Nook Gear Shed"/>
    <s v="MSR"/>
    <n v="169.95"/>
    <n v="5"/>
    <n v="849.75"/>
    <s v="Foster, Nathan"/>
    <s v="Massachusetts"/>
    <x v="0"/>
  </r>
  <r>
    <n v="2114"/>
    <d v="2013-01-04T09:40:32"/>
    <s v="Backcountry Edge"/>
    <s v="Mountain Hardwear Skyledge 3 DP Tent"/>
    <s v="Mountain Hardwear"/>
    <n v="550"/>
    <n v="9"/>
    <n v="4950"/>
    <s v="Brown, Ruth"/>
    <s v="California"/>
    <x v="2"/>
  </r>
  <r>
    <n v="2115"/>
    <d v="2013-01-04T09:40:32"/>
    <s v="Austin Kayak"/>
    <s v="Marmot Capstone 6 Footprint"/>
    <s v="Marmot"/>
    <n v="80"/>
    <n v="10"/>
    <n v="800"/>
    <s v="Goff, Michael"/>
    <s v="New Hampshire"/>
    <x v="0"/>
  </r>
  <r>
    <n v="2116"/>
    <d v="2013-01-04T09:40:32"/>
    <s v="Gander Mountain"/>
    <s v="Big Agnes Copper Spur 2 Footprint"/>
    <s v="Big Agnes"/>
    <n v="60"/>
    <n v="3"/>
    <n v="180"/>
    <s v="Goff, Michael"/>
    <s v="Utah"/>
    <x v="2"/>
  </r>
  <r>
    <n v="2117"/>
    <d v="2013-01-04T09:40:32"/>
    <s v="Backcountry Gear"/>
    <s v="Big Agnes Wyoming Trail SL2 Footprint"/>
    <s v="Big Agnes"/>
    <n v="85"/>
    <n v="10"/>
    <n v="850"/>
    <s v="Brown, Scott"/>
    <s v="South Carolina"/>
    <x v="3"/>
  </r>
  <r>
    <n v="2118"/>
    <d v="2013-01-05T09:40:32"/>
    <s v="Austin Kayak"/>
    <s v="NEMO Obi 1P Tent"/>
    <s v="NEMO"/>
    <n v="349.95"/>
    <n v="6"/>
    <n v="2099.6999999999998"/>
    <s v="Lopez, Dennis"/>
    <s v="Virginia"/>
    <x v="3"/>
  </r>
  <r>
    <n v="2119"/>
    <d v="2013-01-05T09:40:32"/>
    <s v="Gander Mountain"/>
    <s v="Mountain Hardwear Trango 3.1 Tent"/>
    <s v="Mountain Hardwear"/>
    <n v="700"/>
    <n v="4"/>
    <n v="2800"/>
    <s v="Foster, Nathan"/>
    <s v="Ohio"/>
    <x v="0"/>
  </r>
  <r>
    <n v="2120"/>
    <d v="2013-01-05T09:40:32"/>
    <s v="Meijer"/>
    <s v="Big Agnes Slater UL1+ Footprint"/>
    <s v="Big Agnes"/>
    <n v="50"/>
    <n v="5"/>
    <n v="250"/>
    <s v="Foster, Nathan"/>
    <s v="Montana"/>
    <x v="2"/>
  </r>
  <r>
    <n v="2121"/>
    <d v="2013-01-05T09:40:32"/>
    <s v="Backcountry Edge"/>
    <s v="Eureka Copper Canyon 12 Tent"/>
    <s v="Eureka"/>
    <n v="449"/>
    <n v="5"/>
    <n v="2245"/>
    <s v="Gomez, Melissa"/>
    <s v="Hawaii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s v="Nebraska"/>
    <x v="1"/>
  </r>
  <r>
    <n v="2123"/>
    <d v="2013-01-05T09:40:32"/>
    <s v="REI"/>
    <s v="Mountain Hardwear Drifter 2 DP Tent"/>
    <s v="Mountain Hardwear"/>
    <n v="235"/>
    <n v="2"/>
    <n v="470"/>
    <s v="Bailey, Jennifer"/>
    <s v="Delaware"/>
    <x v="0"/>
  </r>
  <r>
    <n v="2124"/>
    <d v="2013-01-05T09:40:32"/>
    <s v="Cabela's_x0009_"/>
    <s v="Big Agnes Tensleep Station 4 Tent"/>
    <s v="Big Agnes"/>
    <n v="379.95"/>
    <n v="10"/>
    <n v="3799.5"/>
    <s v="Lopez, Dennis"/>
    <s v="North Dakota"/>
    <x v="1"/>
  </r>
  <r>
    <n v="2125"/>
    <d v="2013-01-05T09:40:32"/>
    <s v="Gander Mountain"/>
    <s v="Kelty Gunnison 1.2 Footprint"/>
    <s v="Kelty"/>
    <n v="34.950000000000003"/>
    <n v="9"/>
    <n v="314.55"/>
    <s v="Brown, Scott"/>
    <s v="Delaware"/>
    <x v="0"/>
  </r>
  <r>
    <n v="2126"/>
    <d v="2013-01-06T09:40:32"/>
    <s v="Walmart"/>
    <s v="Mountain Hardwear Drifter 3 DP Tent"/>
    <s v="Mountain Hardwear"/>
    <n v="285"/>
    <n v="1"/>
    <n v="285"/>
    <s v="Foster, Nathan"/>
    <s v="Connecticut"/>
    <x v="0"/>
  </r>
  <r>
    <n v="2127"/>
    <d v="2013-01-06T09:40:32"/>
    <s v="Backcountry Gear"/>
    <s v="MSR CamRing Cord Tensioners - 4 Pack"/>
    <s v="MSR"/>
    <n v="12.95"/>
    <n v="9"/>
    <n v="116.55"/>
    <s v="Gomez, Melissa"/>
    <s v="Delaware"/>
    <x v="0"/>
  </r>
  <r>
    <n v="2128"/>
    <d v="2013-01-06T09:40:32"/>
    <s v="OutdoorPlay"/>
    <s v="Big Agnes Tensleep Station 4 Tent"/>
    <s v="Big Agnes"/>
    <n v="379.95"/>
    <n v="1"/>
    <n v="379.95"/>
    <s v="Beyene, Sharon"/>
    <s v="Vermont"/>
    <x v="0"/>
  </r>
  <r>
    <n v="2129"/>
    <d v="2013-01-06T09:40:32"/>
    <s v="Redding Sports"/>
    <s v="Eureka Rectangular Floor Saver - Small"/>
    <s v="Eureka"/>
    <n v="14"/>
    <n v="5"/>
    <n v="70"/>
    <s v="Lopez, Dennis"/>
    <s v="North Carolina"/>
    <x v="3"/>
  </r>
  <r>
    <n v="2130"/>
    <d v="2013-01-06T09:40:32"/>
    <s v="OutdoorPlay"/>
    <s v="Kelty Gunnison 4.2 Footprint"/>
    <s v="Kelty"/>
    <n v="59.95"/>
    <n v="3"/>
    <n v="179.85000000000002"/>
    <s v="Berger, Sunanna"/>
    <s v="Mississippi"/>
    <x v="3"/>
  </r>
  <r>
    <n v="2131"/>
    <d v="2013-01-06T09:40:32"/>
    <s v="REI"/>
    <s v="MSR LED Tent Lights"/>
    <s v="MSR"/>
    <n v="15.95"/>
    <n v="2"/>
    <n v="31.9"/>
    <s v="Berger, Sunanna"/>
    <s v="Kentucky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s v="Tennessee"/>
    <x v="3"/>
  </r>
  <r>
    <n v="2133"/>
    <d v="2013-01-07T09:40:32"/>
    <s v="Travel Country"/>
    <s v="Mountain Hardwear Trango 4 Tent"/>
    <s v="Mountain Hardwear"/>
    <n v="800"/>
    <n v="3"/>
    <n v="2400"/>
    <s v="Brown, Ruth"/>
    <s v="New Jersey"/>
    <x v="0"/>
  </r>
  <r>
    <n v="2134"/>
    <d v="2013-01-07T09:40:32"/>
    <s v="Meijer"/>
    <s v="Big Agnes Wyoming Trail 2 Camp Footprint"/>
    <s v="Big Agnes"/>
    <n v="50"/>
    <n v="10"/>
    <n v="500"/>
    <s v="Brown, Ruth"/>
    <s v="South Carolina"/>
    <x v="3"/>
  </r>
  <r>
    <n v="2135"/>
    <d v="2013-01-07T09:40:32"/>
    <s v="Redding Sports"/>
    <s v="Marmot Alpinist 2 Tent"/>
    <s v="Marmot"/>
    <n v="599"/>
    <n v="10"/>
    <n v="5990"/>
    <s v="Berger, Sunanna"/>
    <s v="New York"/>
    <x v="0"/>
  </r>
  <r>
    <n v="2136"/>
    <d v="2013-01-07T09:40:32"/>
    <s v="OutdoorPlay"/>
    <s v="Big Agnes Big House 6 Footprint"/>
    <s v="Big Agnes"/>
    <n v="55"/>
    <n v="9"/>
    <n v="495"/>
    <s v="Foster, Nathan"/>
    <s v="Oklahoma"/>
    <x v="3"/>
  </r>
  <r>
    <n v="2137"/>
    <d v="2013-01-07T09:40:32"/>
    <s v="Paragon"/>
    <s v="Big Agnes Seedhouse SL2 Tent"/>
    <s v="Big Agnes"/>
    <n v="339.95"/>
    <n v="2"/>
    <n v="679.9"/>
    <s v="Foster, Nathan"/>
    <s v="Oregon"/>
    <x v="2"/>
  </r>
  <r>
    <n v="2138"/>
    <d v="2013-01-07T09:40:32"/>
    <s v="Moosejaw"/>
    <s v="MSR Cyclone Tent Stakes - 4 Pack"/>
    <s v="MSR"/>
    <n v="24.95"/>
    <n v="5"/>
    <n v="124.75"/>
    <s v="Bailey, Jennifer"/>
    <s v="Delaware"/>
    <x v="0"/>
  </r>
  <r>
    <n v="2139"/>
    <d v="2013-01-07T09:40:32"/>
    <s v="The Gear Co-op"/>
    <s v="Mountain Hardwear Trango 2 Footprint"/>
    <s v="Mountain Hardwear"/>
    <n v="75"/>
    <n v="8"/>
    <n v="600"/>
    <s v="Bailey, Jennifer"/>
    <s v="Montana"/>
    <x v="2"/>
  </r>
  <r>
    <n v="2140"/>
    <d v="2013-01-07T09:40:32"/>
    <s v="Moosejaw"/>
    <s v="Easton Mountain Products Rimrock 2P Tent"/>
    <s v="Easton Mountain Products"/>
    <n v="269"/>
    <n v="3"/>
    <n v="807"/>
    <s v="Gomez, Melissa"/>
    <s v="Minnesota"/>
    <x v="1"/>
  </r>
  <r>
    <n v="2141"/>
    <d v="2013-01-07T09:40:32"/>
    <s v="OutdoorPlay"/>
    <s v="Big Agnes Jack Rabbit SL3 Footprint"/>
    <s v="Big Agnes"/>
    <n v="60"/>
    <n v="10"/>
    <n v="600"/>
    <s v="Berger, Sunanna"/>
    <s v="Connecticut"/>
    <x v="0"/>
  </r>
  <r>
    <n v="2142"/>
    <d v="2013-01-08T09:40:32"/>
    <s v="Outside Outfitters"/>
    <s v="Big Agnes Seedhouse SL1 Footprint"/>
    <s v="Big Agnes"/>
    <n v="45"/>
    <n v="7"/>
    <n v="315"/>
    <s v="Gomez, Melissa"/>
    <s v="Kansas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s v="Utah"/>
    <x v="2"/>
  </r>
  <r>
    <n v="2144"/>
    <d v="2013-01-08T09:40:32"/>
    <s v="Redding Sports"/>
    <s v="Kelty Noah's Tarp - 9' x 9'"/>
    <s v="Kelty"/>
    <n v="59.95"/>
    <n v="2"/>
    <n v="119.9"/>
    <s v="Goff, Michael"/>
    <s v="Nebraska"/>
    <x v="1"/>
  </r>
  <r>
    <n v="2145"/>
    <d v="2013-01-08T09:40:32"/>
    <s v="Backcountry Edge"/>
    <s v="Mountain Hardwear SuperMega UL 2 Tent"/>
    <s v="Mountain Hardwear"/>
    <n v="450"/>
    <n v="3"/>
    <n v="1350"/>
    <s v="Foster, Nathan"/>
    <s v="New York"/>
    <x v="0"/>
  </r>
  <r>
    <n v="2146"/>
    <d v="2013-01-08T09:40:32"/>
    <s v="Walmart"/>
    <s v="Easton Mountain Products Kilo 3P Tent"/>
    <s v="Easton Mountain Products"/>
    <n v="499"/>
    <n v="7"/>
    <n v="3493"/>
    <s v="Gomez, Melissa"/>
    <s v="Kansas"/>
    <x v="1"/>
  </r>
  <r>
    <n v="2147"/>
    <d v="2013-01-08T09:40:32"/>
    <s v="Backcountry Edge"/>
    <s v="MSR Ground Hog Stake"/>
    <s v="MSR"/>
    <n v="2.5"/>
    <n v="5"/>
    <n v="12.5"/>
    <s v="Berger, Sunanna"/>
    <s v="Illinois"/>
    <x v="1"/>
  </r>
  <r>
    <n v="2148"/>
    <d v="2013-01-08T09:40:32"/>
    <s v="REI"/>
    <s v="Kelty Carport ESB Shelter"/>
    <s v="Kelty"/>
    <n v="249.95"/>
    <n v="6"/>
    <n v="1499.6999999999998"/>
    <s v="Lopez, Dennis"/>
    <s v="West Virginia"/>
    <x v="3"/>
  </r>
  <r>
    <n v="2149"/>
    <d v="2013-01-08T09:40:32"/>
    <s v="Overtons"/>
    <s v="Kelty Acadia 4 Footprint"/>
    <s v="Kelty"/>
    <n v="39.950000000000003"/>
    <n v="2"/>
    <n v="79.900000000000006"/>
    <s v="Gomez, Melissa"/>
    <s v="Alaska"/>
    <x v="1"/>
  </r>
  <r>
    <n v="2150"/>
    <d v="2013-01-08T09:40:32"/>
    <s v="Moosejaw"/>
    <s v="Big Agnes Lone Spring 2 Tent"/>
    <s v="Big Agnes"/>
    <n v="199.95"/>
    <n v="7"/>
    <n v="1399.6499999999999"/>
    <s v="Gomez, Melissa"/>
    <s v="Vermont"/>
    <x v="0"/>
  </r>
  <r>
    <n v="2151"/>
    <d v="2013-01-08T09:40:32"/>
    <s v="Backcountry Gear"/>
    <s v="Kelty Cabana - Large"/>
    <s v="Kelty"/>
    <n v="99.95"/>
    <n v="3"/>
    <n v="299.85000000000002"/>
    <s v="Bailey, Jennifer"/>
    <s v="Wyoming"/>
    <x v="2"/>
  </r>
  <r>
    <n v="2152"/>
    <d v="2013-01-09T09:40:32"/>
    <s v="Walmart"/>
    <s v="NEMO Losi 3 Pawprint Tent Liner"/>
    <s v="NEMO"/>
    <n v="49.95"/>
    <n v="8"/>
    <n v="399.6"/>
    <s v="Berger, Sunanna"/>
    <s v="Rhode Island"/>
    <x v="0"/>
  </r>
  <r>
    <n v="2153"/>
    <d v="2013-01-09T09:40:32"/>
    <s v="Paragon"/>
    <s v="Big Agnes Jack Rabbit SL3 Footprint"/>
    <s v="Big Agnes"/>
    <n v="60"/>
    <n v="9"/>
    <n v="540"/>
    <s v="Foster, Nathan"/>
    <s v="Illinois"/>
    <x v="1"/>
  </r>
  <r>
    <n v="2154"/>
    <d v="2013-01-09T09:40:32"/>
    <s v="REI"/>
    <s v="Hennessy Hammock Expedition Asym Zip Hammock"/>
    <s v="Hennessy"/>
    <n v="169.95"/>
    <n v="2"/>
    <n v="339.9"/>
    <s v="Goff, Michael"/>
    <s v="Louisiana"/>
    <x v="3"/>
  </r>
  <r>
    <n v="2155"/>
    <d v="2013-01-09T09:40:32"/>
    <s v="OutdoorPlay"/>
    <s v="Big Agnes Fly Creek UL1 Tent"/>
    <s v="Big Agnes"/>
    <n v="319.95"/>
    <n v="5"/>
    <n v="1599.75"/>
    <s v="Beyene, Sharon"/>
    <s v="New Jersey"/>
    <x v="0"/>
  </r>
  <r>
    <n v="2156"/>
    <d v="2013-01-09T09:40:32"/>
    <s v="Walmart"/>
    <s v="Big Agnes Copper Spur UL1 Footprint"/>
    <s v="Big Agnes"/>
    <n v="50"/>
    <n v="10"/>
    <n v="500"/>
    <s v="Goldthwaite, Messaye"/>
    <s v="Kansas"/>
    <x v="1"/>
  </r>
  <r>
    <n v="2157"/>
    <d v="2013-01-09T09:40:32"/>
    <s v="Target"/>
    <s v="Big Agnes Flying Diamond 8 Footprint"/>
    <s v="Big Agnes"/>
    <n v="75"/>
    <n v="6"/>
    <n v="450"/>
    <s v="Lopez, Dennis"/>
    <s v="North Dakota"/>
    <x v="1"/>
  </r>
  <r>
    <n v="2158"/>
    <d v="2013-01-09T09:40:32"/>
    <s v="Walmart"/>
    <s v="Big Agnes Wyoming Trail SL2 Footprint"/>
    <s v="Big Agnes"/>
    <n v="85"/>
    <n v="9"/>
    <n v="765"/>
    <s v="Brown, Ruth"/>
    <s v="Colorado"/>
    <x v="2"/>
  </r>
  <r>
    <n v="2159"/>
    <d v="2013-01-09T09:40:32"/>
    <s v="Austin Kayak"/>
    <s v="Exped Mira III Tent"/>
    <s v="Exped"/>
    <n v="439"/>
    <n v="10"/>
    <n v="4390"/>
    <s v="Brown, Scott"/>
    <s v="Missouri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s v="Delaware"/>
    <x v="0"/>
  </r>
  <r>
    <n v="2161"/>
    <d v="2013-01-10T09:40:32"/>
    <s v="REI"/>
    <s v="NEMO Obi 3P Footprint"/>
    <s v="NEMO"/>
    <n v="54.95"/>
    <n v="2"/>
    <n v="109.9"/>
    <s v="Brown, Scott"/>
    <s v="South Dakota"/>
    <x v="1"/>
  </r>
  <r>
    <n v="2162"/>
    <d v="2013-01-10T09:40:32"/>
    <s v="REI"/>
    <s v="The North Face Mountain Manor 6 Tent"/>
    <s v="The North Face"/>
    <n v="569"/>
    <n v="8"/>
    <n v="4552"/>
    <s v="Berger, Sunanna"/>
    <s v="Massachusetts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s v="Missouri"/>
    <x v="1"/>
  </r>
  <r>
    <n v="2164"/>
    <d v="2013-01-10T09:40:32"/>
    <s v="OutdoorPlay"/>
    <s v="Big Agnes Seedhouse SL1 Footprint"/>
    <s v="Big Agnes"/>
    <n v="45"/>
    <n v="9"/>
    <n v="405"/>
    <s v="Brown, Ruth"/>
    <s v="Wyoming"/>
    <x v="2"/>
  </r>
  <r>
    <n v="2165"/>
    <d v="2013-01-10T09:40:32"/>
    <s v="Cabela's_x0009_"/>
    <s v="MSR Hubba Footprint"/>
    <s v="MSR"/>
    <n v="39.950000000000003"/>
    <n v="6"/>
    <n v="239.70000000000002"/>
    <s v="Foster, Nathan"/>
    <s v="Tennessee"/>
    <x v="3"/>
  </r>
  <r>
    <n v="2166"/>
    <d v="2013-01-10T09:40:32"/>
    <s v="Overtons"/>
    <s v="MSR Mutha Hubba Tent"/>
    <s v="MSR"/>
    <n v="449.95"/>
    <n v="5"/>
    <n v="2249.75"/>
    <s v="Beyene, Sharon"/>
    <s v="Virginia"/>
    <x v="3"/>
  </r>
  <r>
    <n v="2167"/>
    <d v="2013-01-10T09:40:32"/>
    <s v="Walmart"/>
    <s v="MSR Reflective Utility Cord Kit"/>
    <s v="MSR"/>
    <n v="22.95"/>
    <n v="10"/>
    <n v="229.5"/>
    <s v="Brown, Scott"/>
    <s v="Delaware"/>
    <x v="0"/>
  </r>
  <r>
    <n v="2168"/>
    <d v="2013-01-10T09:40:32"/>
    <s v="OutdoorPlay"/>
    <s v="Big Agnes Jack Rabbit SL4 Footprint"/>
    <s v="Big Agnes"/>
    <n v="70"/>
    <n v="9"/>
    <n v="630"/>
    <s v="Brown, Scott"/>
    <s v="Pennsylvania"/>
    <x v="0"/>
  </r>
  <r>
    <n v="2169"/>
    <d v="2013-01-10T09:40:32"/>
    <s v="Austin Kayak"/>
    <s v="Big Agnes Copper Spur UL4 Footprint"/>
    <s v="Big Agnes"/>
    <n v="80"/>
    <n v="1"/>
    <n v="80"/>
    <s v="Brown, Ruth"/>
    <s v="Ohio"/>
    <x v="0"/>
  </r>
  <r>
    <n v="2170"/>
    <d v="2013-01-10T09:40:32"/>
    <s v="Overtons"/>
    <s v="MSR Universal Gear Loft"/>
    <s v="MSR"/>
    <n v="27.95"/>
    <n v="6"/>
    <n v="167.7"/>
    <s v="Brown, Scott"/>
    <s v="Massachusetts"/>
    <x v="0"/>
  </r>
  <r>
    <n v="2171"/>
    <d v="2013-01-11T09:40:32"/>
    <s v="Walmart"/>
    <s v="Eureka Floor Saver Rectangular - Large"/>
    <s v="Eureka"/>
    <n v="18"/>
    <n v="6"/>
    <n v="108"/>
    <s v="Beyene, Sharon"/>
    <s v="Missouri"/>
    <x v="1"/>
  </r>
  <r>
    <n v="2172"/>
    <d v="2013-01-11T09:40:32"/>
    <s v="OutdoorPlay"/>
    <s v="Exped Gemini III Tent"/>
    <s v="Exped"/>
    <n v="499"/>
    <n v="8"/>
    <n v="3992"/>
    <s v="Berger, Sunanna"/>
    <s v="Massachusetts"/>
    <x v="0"/>
  </r>
  <r>
    <n v="2173"/>
    <d v="2013-01-11T09:40:32"/>
    <s v="Austin Kayak"/>
    <s v="Big Agnes Jack Rabbit SL1 Tent"/>
    <s v="Big Agnes"/>
    <n v="279.95"/>
    <n v="5"/>
    <n v="1399.75"/>
    <s v="Goff, Michael"/>
    <s v="Wisconsin"/>
    <x v="1"/>
  </r>
  <r>
    <n v="2174"/>
    <d v="2013-01-11T09:40:32"/>
    <s v="Backcountry Gear"/>
    <s v="NEMO Losi 3P Tent"/>
    <s v="NEMO"/>
    <n v="349.95"/>
    <n v="4"/>
    <n v="1399.8"/>
    <s v="Brown, Ruth"/>
    <s v="New York"/>
    <x v="0"/>
  </r>
  <r>
    <n v="2175"/>
    <d v="2013-01-11T09:40:32"/>
    <s v="Overtons"/>
    <s v="The North Face Triangle Gear Loft"/>
    <s v="The North Face"/>
    <n v="20"/>
    <n v="3"/>
    <n v="60"/>
    <s v="Brown, Scott"/>
    <s v="Michigan"/>
    <x v="0"/>
  </r>
  <r>
    <n v="2176"/>
    <d v="2013-01-11T09:40:32"/>
    <s v="Paragon"/>
    <s v="Big Agnes Jack Rabbit SL3 Tent"/>
    <s v="Big Agnes"/>
    <n v="369.95"/>
    <n v="9"/>
    <n v="3329.5499999999997"/>
    <s v="Beyene, Sharon"/>
    <s v="Minnesota"/>
    <x v="1"/>
  </r>
  <r>
    <n v="2177"/>
    <d v="2013-01-12T09:40:32"/>
    <s v="Paragon"/>
    <s v="NEMO Obi 2P Footprint"/>
    <s v="NEMO"/>
    <n v="49.95"/>
    <n v="4"/>
    <n v="199.8"/>
    <s v="Berger, Sunanna"/>
    <s v="Delaware"/>
    <x v="0"/>
  </r>
  <r>
    <n v="2178"/>
    <d v="2013-01-12T09:40:32"/>
    <s v="Walmart"/>
    <s v="Mountain Hardwear Trango 2 Footprint"/>
    <s v="Mountain Hardwear"/>
    <n v="75"/>
    <n v="7"/>
    <n v="525"/>
    <s v="Bailey, Jennifer"/>
    <s v="Arkansas"/>
    <x v="3"/>
  </r>
  <r>
    <n v="2179"/>
    <d v="2013-01-12T09:40:32"/>
    <s v="Hayneedle"/>
    <s v="MSR Backcountry Barn Footprint"/>
    <s v="MSR"/>
    <n v="79.95"/>
    <n v="9"/>
    <n v="719.55000000000007"/>
    <s v="Brown, Ruth"/>
    <s v="Oklahoma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s v="Nevada"/>
    <x v="2"/>
  </r>
  <r>
    <n v="2181"/>
    <d v="2013-01-12T09:40:32"/>
    <s v="Outside Outfitters"/>
    <s v="Big Agnes Jack Rabbit SL2 Footprint"/>
    <s v="Big Agnes"/>
    <n v="50"/>
    <n v="10"/>
    <n v="500"/>
    <s v="Goff, Michael"/>
    <s v="Massachusetts"/>
    <x v="0"/>
  </r>
  <r>
    <n v="2182"/>
    <d v="2013-01-12T09:40:32"/>
    <s v="Outside Outfitters"/>
    <s v="Kelty Gunnison 1.2 Tent"/>
    <s v="Kelty"/>
    <n v="179.95"/>
    <n v="5"/>
    <n v="899.75"/>
    <s v="Brown, Scott"/>
    <s v="North Carolina"/>
    <x v="3"/>
  </r>
  <r>
    <n v="2183"/>
    <d v="2013-01-12T09:40:32"/>
    <s v="Meijer"/>
    <s v="Hennessy Hammock Explorer Deluxe Asym Classic Hammock"/>
    <s v="Hennessy"/>
    <n v="219.95"/>
    <n v="2"/>
    <n v="439.9"/>
    <s v="Lopez, Dennis"/>
    <s v="Pennsylvania"/>
    <x v="0"/>
  </r>
  <r>
    <n v="2184"/>
    <d v="2013-01-12T09:40:32"/>
    <s v="OutdoorPlay"/>
    <s v="Big Agnes Fishhook UL2 Tent"/>
    <s v="Big Agnes"/>
    <n v="399.95"/>
    <n v="8"/>
    <n v="3199.6"/>
    <s v="Beyene, Sharon"/>
    <s v="Maryland"/>
    <x v="0"/>
  </r>
  <r>
    <n v="2185"/>
    <d v="2013-01-13T09:40:32"/>
    <s v="Cabela's_x0009_"/>
    <s v="Mountain Hardwear Trango 2 Tent"/>
    <s v="Mountain Hardwear"/>
    <n v="590"/>
    <n v="9"/>
    <n v="5310"/>
    <s v="Foster, Nathan"/>
    <s v="South Dakota"/>
    <x v="1"/>
  </r>
  <r>
    <n v="2186"/>
    <d v="2013-01-13T09:40:32"/>
    <s v="Moosejaw"/>
    <s v="Exped Gemini II Tent"/>
    <s v="Exped"/>
    <n v="449"/>
    <n v="1"/>
    <n v="449"/>
    <s v="Beyene, Sharon"/>
    <s v="Kentucky"/>
    <x v="3"/>
  </r>
  <r>
    <n v="2187"/>
    <d v="2013-01-13T09:40:32"/>
    <s v="Paragon"/>
    <s v="Outdoor Research Advanced Bivy Sack"/>
    <s v="Outdoor Research"/>
    <n v="319"/>
    <n v="10"/>
    <n v="3190"/>
    <s v="Gomez, Melissa"/>
    <s v="Georgia"/>
    <x v="3"/>
  </r>
  <r>
    <n v="2188"/>
    <d v="2013-01-13T09:40:32"/>
    <s v="OutdoorPlay"/>
    <s v="Marmot Thor 3P Footprint"/>
    <s v="Marmot"/>
    <n v="70"/>
    <n v="3"/>
    <n v="210"/>
    <s v="Lopez, Dennis"/>
    <s v="Alabama"/>
    <x v="3"/>
  </r>
  <r>
    <n v="2189"/>
    <d v="2013-01-14T09:40:32"/>
    <s v="Backcountry Edge"/>
    <s v="The North Face Kings Canyon 3 Tent"/>
    <s v="The North Face"/>
    <n v="429"/>
    <n v="1"/>
    <n v="429"/>
    <s v="Lopez, Dennis"/>
    <s v="Montana"/>
    <x v="2"/>
  </r>
  <r>
    <n v="2190"/>
    <d v="2013-01-14T09:40:32"/>
    <s v="Overtons"/>
    <s v="MSR CamRing Cord Tensioners - 4 Pack"/>
    <s v="MSR"/>
    <n v="12.95"/>
    <n v="5"/>
    <n v="64.75"/>
    <s v="Brown, Ruth"/>
    <s v="Iowa"/>
    <x v="1"/>
  </r>
  <r>
    <n v="2191"/>
    <d v="2013-01-14T09:40:32"/>
    <s v="Gander Mountain"/>
    <s v="MSR Carbon Reflex 2 Tent"/>
    <s v="MSR"/>
    <n v="499.95"/>
    <n v="6"/>
    <n v="2999.7"/>
    <s v="Lopez, Dennis"/>
    <s v="Massachusetts"/>
    <x v="0"/>
  </r>
  <r>
    <n v="2192"/>
    <d v="2013-01-14T09:40:32"/>
    <s v="Meijer"/>
    <s v="Big Agnes Lone Spring 2 Footprint"/>
    <s v="Big Agnes"/>
    <n v="35"/>
    <n v="2"/>
    <n v="70"/>
    <s v="Brown, Scott"/>
    <s v="Washington"/>
    <x v="2"/>
  </r>
  <r>
    <n v="2193"/>
    <d v="2013-01-14T09:40:32"/>
    <s v="Backcountry Gear"/>
    <s v="Kelty Frontier 4 Tent"/>
    <s v="Kelty"/>
    <n v="899.95"/>
    <n v="2"/>
    <n v="1799.9"/>
    <s v="Lopez, Dennis"/>
    <s v="New Hampshire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s v="Utah"/>
    <x v="2"/>
  </r>
  <r>
    <n v="2195"/>
    <d v="2013-01-14T09:40:32"/>
    <s v="The Gear Co-op"/>
    <s v="Big Agnes Tensleep Station 6 Footprint"/>
    <s v="Big Agnes"/>
    <n v="55"/>
    <n v="1"/>
    <n v="55"/>
    <s v="Bailey, Jennifer"/>
    <s v="Michigan"/>
    <x v="0"/>
  </r>
  <r>
    <n v="2196"/>
    <d v="2013-01-15T09:40:32"/>
    <s v="Redding Sports"/>
    <s v="MSR Nook Gear Shed"/>
    <s v="MSR"/>
    <n v="169.95"/>
    <n v="1"/>
    <n v="169.95"/>
    <s v="Brown, Scott"/>
    <s v="Kansas"/>
    <x v="1"/>
  </r>
  <r>
    <n v="2197"/>
    <d v="2013-01-15T09:40:32"/>
    <s v="REI"/>
    <s v="Big Agnes Wyoming Trail 2 Camp Footprint"/>
    <s v="Big Agnes"/>
    <n v="50"/>
    <n v="6"/>
    <n v="300"/>
    <s v="Brown, Ruth"/>
    <s v="Colorado"/>
    <x v="2"/>
  </r>
  <r>
    <n v="2198"/>
    <d v="2013-01-15T09:40:32"/>
    <s v="Gander Mountain"/>
    <s v="Mountain Hardwear SuperMega UL 1 Footprint"/>
    <s v="Mountain Hardwear"/>
    <n v="45"/>
    <n v="1"/>
    <n v="45"/>
    <s v="Goff, Michael"/>
    <s v="Iowa"/>
    <x v="1"/>
  </r>
  <r>
    <n v="2199"/>
    <d v="2013-01-15T09:40:32"/>
    <s v="Meijer"/>
    <s v="MSR Backcountry Barn Tent"/>
    <s v="MSR"/>
    <n v="849.95"/>
    <n v="5"/>
    <n v="4249.75"/>
    <s v="Lopez, Dennis"/>
    <s v="Georgia"/>
    <x v="3"/>
  </r>
  <r>
    <n v="2200"/>
    <d v="2013-01-15T09:40:32"/>
    <s v="Target"/>
    <s v="Big Agnes Mad House 4 Footprint"/>
    <s v="Big Agnes"/>
    <n v="50"/>
    <n v="3"/>
    <n v="150"/>
    <s v="Berger, Sunanna"/>
    <s v="New Jersey"/>
    <x v="0"/>
  </r>
  <r>
    <n v="2201"/>
    <d v="2013-01-15T09:40:32"/>
    <s v="Gander Mountain"/>
    <s v="Kelty Noah's Tarp - 9' x 9'"/>
    <s v="Kelty"/>
    <n v="59.95"/>
    <n v="5"/>
    <n v="299.75"/>
    <s v="Bailey, Jennifer"/>
    <s v="Pennsylvania"/>
    <x v="0"/>
  </r>
  <r>
    <n v="2202"/>
    <d v="2013-01-15T09:40:32"/>
    <s v="CampBound"/>
    <s v="NEMO Obi 1P Footprint"/>
    <s v="NEMO"/>
    <n v="44.95"/>
    <n v="2"/>
    <n v="89.9"/>
    <s v="Beyene, Sharon"/>
    <s v="Minnesota"/>
    <x v="1"/>
  </r>
  <r>
    <n v="2203"/>
    <d v="2013-01-16T09:40:32"/>
    <s v="Moosejaw"/>
    <s v="Big Agnes Big House 6 Tent"/>
    <s v="Big Agnes"/>
    <n v="359.95"/>
    <n v="8"/>
    <n v="2879.6"/>
    <s v="Brown, Scott"/>
    <s v="Missouri"/>
    <x v="1"/>
  </r>
  <r>
    <n v="2204"/>
    <d v="2013-01-16T09:40:32"/>
    <s v="Paragon"/>
    <s v="Marmot Limestone 6P Footprint"/>
    <s v="Marmot"/>
    <n v="60"/>
    <n v="1"/>
    <n v="60"/>
    <s v="Beyene, Sharon"/>
    <s v="Wisconsin"/>
    <x v="1"/>
  </r>
  <r>
    <n v="2205"/>
    <d v="2013-01-16T09:40:32"/>
    <s v="Redding Sports"/>
    <s v="Exped Mira II Tent"/>
    <s v="Exped"/>
    <n v="379"/>
    <n v="8"/>
    <n v="3032"/>
    <s v="Beyene, Sharon"/>
    <s v="Michigan"/>
    <x v="0"/>
  </r>
  <r>
    <n v="2206"/>
    <d v="2013-01-17T09:40:32"/>
    <s v="The Gear Co-op"/>
    <s v="Marmot Pulsar 1 Tent"/>
    <s v="Marmot"/>
    <n v="269"/>
    <n v="10"/>
    <n v="2690"/>
    <s v="Brown, Ruth"/>
    <s v="Wisconsin"/>
    <x v="1"/>
  </r>
  <r>
    <n v="2207"/>
    <d v="2013-01-17T09:40:32"/>
    <s v="REI"/>
    <s v="Marmot Aura 2P Tent"/>
    <s v="Marmot"/>
    <n v="359"/>
    <n v="5"/>
    <n v="1795"/>
    <s v="Gomez, Melissa"/>
    <s v="Delaware"/>
    <x v="0"/>
  </r>
  <r>
    <n v="2208"/>
    <d v="2013-01-17T09:40:32"/>
    <s v="Walmart"/>
    <s v="Big Agnes Lone Spring 2 Tent"/>
    <s v="Big Agnes"/>
    <n v="199.95"/>
    <n v="8"/>
    <n v="1599.6"/>
    <s v="Goldthwaite, Messaye"/>
    <s v="Georgia"/>
    <x v="3"/>
  </r>
  <r>
    <n v="2209"/>
    <d v="2013-01-18T09:40:32"/>
    <s v="Backcountry Edge"/>
    <s v="NEMO Meta 2P Tent"/>
    <s v="NEMO"/>
    <n v="399.95"/>
    <n v="9"/>
    <n v="3599.5499999999997"/>
    <s v="Gomez, Melissa"/>
    <s v="Illinois"/>
    <x v="1"/>
  </r>
  <r>
    <n v="2210"/>
    <d v="2013-01-18T09:40:32"/>
    <s v="Moosejaw"/>
    <s v="Mountain Hardwear EV 3 Tent"/>
    <s v="Mountain Hardwear"/>
    <n v="825"/>
    <n v="6"/>
    <n v="4950"/>
    <s v="Bailey, Jennifer"/>
    <s v="Alabama"/>
    <x v="3"/>
  </r>
  <r>
    <n v="2211"/>
    <d v="2013-01-18T09:40:32"/>
    <s v="Cabela's_x0009_"/>
    <s v="Outdoor Research Bug Bivy"/>
    <s v="Outdoor Research"/>
    <n v="79"/>
    <n v="4"/>
    <n v="316"/>
    <s v="Lopez, Dennis"/>
    <s v="Nevada"/>
    <x v="2"/>
  </r>
  <r>
    <n v="2212"/>
    <d v="2013-01-18T09:40:32"/>
    <s v="OutdoorPlay"/>
    <s v="MSR Carbon Reflex 2 Tent"/>
    <s v="MSR"/>
    <n v="499.95"/>
    <n v="6"/>
    <n v="2999.7"/>
    <s v="Brown, Scott"/>
    <s v="Arizona"/>
    <x v="2"/>
  </r>
  <r>
    <n v="2213"/>
    <d v="2013-01-18T09:40:32"/>
    <s v="Backcountry Edge"/>
    <s v="The North Face Kings Canyon 3 Tent"/>
    <s v="The North Face"/>
    <n v="429"/>
    <n v="10"/>
    <n v="4290"/>
    <s v="Gomez, Melissa"/>
    <s v="Wisconsin"/>
    <x v="1"/>
  </r>
  <r>
    <n v="2214"/>
    <d v="2013-01-18T09:40:32"/>
    <s v="Paragon"/>
    <s v="Kelty Noah's Tarp - 12' x 12'"/>
    <s v="Kelty"/>
    <n v="69.95"/>
    <n v="1"/>
    <n v="69.95"/>
    <s v="Goldthwaite, Messaye"/>
    <s v="Kentucky"/>
    <x v="3"/>
  </r>
  <r>
    <n v="2215"/>
    <d v="2013-01-19T09:40:32"/>
    <s v="Overtons"/>
    <s v="Big Agnes Copper Spur UL4 Footprint"/>
    <s v="Big Agnes"/>
    <n v="80"/>
    <n v="5"/>
    <n v="400"/>
    <s v="Berger, Sunanna"/>
    <s v="Maryland"/>
    <x v="0"/>
  </r>
  <r>
    <n v="2216"/>
    <d v="2013-01-19T09:40:32"/>
    <s v="Redding Sports"/>
    <s v="Marmot Capstone 6P Tent"/>
    <s v="Marmot"/>
    <n v="599"/>
    <n v="2"/>
    <n v="1198"/>
    <s v="Berger, Sunanna"/>
    <s v="Kentucky"/>
    <x v="3"/>
  </r>
  <r>
    <n v="2217"/>
    <d v="2013-01-19T09:40:32"/>
    <s v="Travel Country"/>
    <s v="Big Agnes Fly Creek UL2 Tent"/>
    <s v="Big Agnes"/>
    <n v="369.95"/>
    <n v="2"/>
    <n v="739.9"/>
    <s v="Goldthwaite, Messaye"/>
    <s v="Tennessee"/>
    <x v="3"/>
  </r>
  <r>
    <n v="2218"/>
    <d v="2013-01-19T09:40:32"/>
    <s v="Travel Country"/>
    <s v="MSR Carbon Reflex 2 Tent"/>
    <s v="MSR"/>
    <n v="499.95"/>
    <n v="4"/>
    <n v="1999.8"/>
    <s v="Beyene, Sharon"/>
    <s v="Iowa"/>
    <x v="1"/>
  </r>
  <r>
    <n v="2219"/>
    <d v="2013-01-19T09:40:32"/>
    <s v="Target"/>
    <s v="Big Agnes Fishhook UL1 Footprint"/>
    <s v="Big Agnes"/>
    <n v="50"/>
    <n v="1"/>
    <n v="50"/>
    <s v="Foster, Nathan"/>
    <s v="Rhode Island"/>
    <x v="0"/>
  </r>
  <r>
    <n v="2220"/>
    <d v="2013-01-19T09:40:32"/>
    <s v="CampBound"/>
    <s v="Big Agnes Lone Spring 1 Tent"/>
    <s v="Big Agnes"/>
    <n v="189.95"/>
    <n v="2"/>
    <n v="379.9"/>
    <s v="Goldthwaite, Messaye"/>
    <s v="Iowa"/>
    <x v="1"/>
  </r>
  <r>
    <n v="2221"/>
    <d v="2013-01-20T09:40:32"/>
    <s v="Cabela's_x0009_"/>
    <s v="Big Agnes Mad House 4 Footprint"/>
    <s v="Big Agnes"/>
    <n v="50"/>
    <n v="1"/>
    <n v="50"/>
    <s v="Bailey, Jennifer"/>
    <s v="North Dakota"/>
    <x v="1"/>
  </r>
  <r>
    <n v="2222"/>
    <d v="2013-01-20T09:40:32"/>
    <s v="The Gear Co-op"/>
    <s v="Marmot Limestone 6P Footprint"/>
    <s v="Marmot"/>
    <n v="60"/>
    <n v="7"/>
    <n v="420"/>
    <s v="Beyene, Sharon"/>
    <s v="Michigan"/>
    <x v="0"/>
  </r>
  <r>
    <n v="2223"/>
    <d v="2013-01-20T09:40:32"/>
    <s v="Outside Outfitters"/>
    <s v="Marmot Traillight 2P Tent"/>
    <s v="Marmot"/>
    <n v="199"/>
    <n v="9"/>
    <n v="1791"/>
    <s v="Goldthwaite, Messaye"/>
    <s v="Iowa"/>
    <x v="1"/>
  </r>
  <r>
    <n v="2224"/>
    <d v="2013-01-20T09:40:32"/>
    <s v="Target"/>
    <s v="Marmot Eos 1 Footprint"/>
    <s v="Marmot"/>
    <n v="45"/>
    <n v="4"/>
    <n v="180"/>
    <s v="Goff, Michael"/>
    <s v="South Dakota"/>
    <x v="1"/>
  </r>
  <r>
    <n v="2225"/>
    <d v="2013-01-20T09:40:32"/>
    <s v="CampBound"/>
    <s v="Marmot Pulsar 1 Tent"/>
    <s v="Marmot"/>
    <n v="269"/>
    <n v="10"/>
    <n v="2690"/>
    <s v="Goff, Michael"/>
    <s v="Wyoming"/>
    <x v="2"/>
  </r>
  <r>
    <n v="2226"/>
    <d v="2013-01-20T09:40:32"/>
    <s v="CampBound"/>
    <s v="Exped Ergo Hammock Combi"/>
    <s v="Exped"/>
    <n v="379"/>
    <n v="4"/>
    <n v="1516"/>
    <s v="Gomez, Melissa"/>
    <s v="Missouri"/>
    <x v="1"/>
  </r>
  <r>
    <n v="2227"/>
    <d v="2013-01-20T09:40:32"/>
    <s v="Backcountry Gear"/>
    <s v="Marmot Astral 3P Footprint"/>
    <s v="Marmot"/>
    <n v="65"/>
    <n v="8"/>
    <n v="520"/>
    <s v="Brown, Ruth"/>
    <s v="North Dakota"/>
    <x v="1"/>
  </r>
  <r>
    <n v="2228"/>
    <d v="2013-01-20T09:40:32"/>
    <s v="Moosejaw"/>
    <s v="Big Agnes Lone Spring 1 Footprint"/>
    <s v="Big Agnes"/>
    <n v="30"/>
    <n v="10"/>
    <n v="300"/>
    <s v="Goldthwaite, Messaye"/>
    <s v="Nevada"/>
    <x v="2"/>
  </r>
  <r>
    <n v="2229"/>
    <d v="2013-01-20T09:40:32"/>
    <s v="Austin Kayak"/>
    <s v="Big Agnes Flying Diamond 6 Footprint"/>
    <s v="Big Agnes"/>
    <n v="65"/>
    <n v="1"/>
    <n v="65"/>
    <s v="Gomez, Melissa"/>
    <s v="Alabama"/>
    <x v="3"/>
  </r>
  <r>
    <n v="2230"/>
    <d v="2013-01-20T09:40:32"/>
    <s v="Walmart"/>
    <s v="Kelty Gunnison 3.2 Tent"/>
    <s v="Kelty"/>
    <n v="249.95"/>
    <n v="1"/>
    <n v="249.95"/>
    <s v="Lopez, Dennis"/>
    <s v="Kentucky"/>
    <x v="3"/>
  </r>
  <r>
    <n v="2231"/>
    <d v="2013-01-21T09:40:32"/>
    <s v="Backcountry Gear"/>
    <s v="Mountain Hardwear EV 3 Tent"/>
    <s v="Mountain Hardwear"/>
    <n v="825"/>
    <n v="3"/>
    <n v="2475"/>
    <s v="Goldthwaite, Messaye"/>
    <s v="New Hampshire"/>
    <x v="0"/>
  </r>
  <r>
    <n v="2232"/>
    <d v="2013-01-21T09:40:32"/>
    <s v="Meijer"/>
    <s v="The North Face Bastion 4 Tent"/>
    <s v="The North Face"/>
    <n v="799"/>
    <n v="10"/>
    <n v="7990"/>
    <s v="Goff, Michael"/>
    <s v="California"/>
    <x v="2"/>
  </r>
  <r>
    <n v="2233"/>
    <d v="2013-01-21T09:40:32"/>
    <s v="REI"/>
    <s v="Marmot Eos 1 Footprint"/>
    <s v="Marmot"/>
    <n v="45"/>
    <n v="8"/>
    <n v="360"/>
    <s v="Berger, Sunanna"/>
    <s v="South Carolina"/>
    <x v="3"/>
  </r>
  <r>
    <n v="2234"/>
    <d v="2013-01-21T09:40:32"/>
    <s v="Backcountry Gear"/>
    <s v="Eureka Copper Canyon 8 Tent"/>
    <s v="Eureka"/>
    <n v="379"/>
    <n v="10"/>
    <n v="3790"/>
    <s v="Beyene, Sharon"/>
    <s v="North Dakota"/>
    <x v="1"/>
  </r>
  <r>
    <n v="2235"/>
    <d v="2013-01-22T09:40:32"/>
    <s v="The Gear Co-op"/>
    <s v="Kelty Frontier 4 Tent"/>
    <s v="Kelty"/>
    <n v="899.95"/>
    <n v="6"/>
    <n v="5399.7000000000007"/>
    <s v="Lopez, Dennis"/>
    <s v="Idaho"/>
    <x v="2"/>
  </r>
  <r>
    <n v="2236"/>
    <d v="2013-01-22T09:40:32"/>
    <s v="Overtons"/>
    <s v="Outdoor Research Highland Bivy Sack"/>
    <s v="Outdoor Research"/>
    <n v="159"/>
    <n v="8"/>
    <n v="1272"/>
    <s v="Lopez, Dennis"/>
    <s v="California"/>
    <x v="2"/>
  </r>
  <r>
    <n v="2237"/>
    <d v="2013-01-22T09:40:32"/>
    <s v="Target"/>
    <s v="Exped Gemini III Footprint"/>
    <s v="Exped"/>
    <n v="69"/>
    <n v="7"/>
    <n v="483"/>
    <s v="Goff, Michael"/>
    <s v="Louisiana"/>
    <x v="3"/>
  </r>
  <r>
    <n v="2238"/>
    <d v="2013-01-22T09:40:32"/>
    <s v="REI"/>
    <s v="The North Face Triangle Gear Loft"/>
    <s v="The North Face"/>
    <n v="20"/>
    <n v="4"/>
    <n v="80"/>
    <s v="Bailey, Jennifer"/>
    <s v="New Jersey"/>
    <x v="0"/>
  </r>
  <r>
    <n v="2239"/>
    <d v="2013-01-22T09:40:32"/>
    <s v="Overtons"/>
    <s v="MSR Cyclone Tent Stakes - 4 Pack"/>
    <s v="MSR"/>
    <n v="24.95"/>
    <n v="6"/>
    <n v="149.69999999999999"/>
    <s v="Goff, Michael"/>
    <s v="Illinois"/>
    <x v="1"/>
  </r>
  <r>
    <n v="2240"/>
    <d v="2013-01-22T09:40:32"/>
    <s v="Cabela's_x0009_"/>
    <s v="MSR Universal Gear Loft"/>
    <s v="MSR"/>
    <n v="27.95"/>
    <n v="9"/>
    <n v="251.54999999999998"/>
    <s v="Berger, Sunanna"/>
    <s v="Ohio"/>
    <x v="0"/>
  </r>
  <r>
    <n v="2241"/>
    <d v="2013-01-22T09:40:32"/>
    <s v="CampBound"/>
    <s v="Big Agnes Fly Creek UL4 Tent"/>
    <s v="Big Agnes"/>
    <n v="499.95"/>
    <n v="5"/>
    <n v="2499.75"/>
    <s v="Goff, Michael"/>
    <s v="Idaho"/>
    <x v="2"/>
  </r>
  <r>
    <n v="2242"/>
    <d v="2013-01-22T09:40:32"/>
    <s v="Hayneedle"/>
    <s v="The North Face Mica FL 1 Footprint"/>
    <s v="The North Face"/>
    <n v="45"/>
    <n v="1"/>
    <n v="45"/>
    <s v="Goff, Michael"/>
    <s v="Nebraska"/>
    <x v="1"/>
  </r>
  <r>
    <n v="2243"/>
    <d v="2013-01-22T09:40:32"/>
    <s v="Overtons"/>
    <s v="MSR Carbon Reflex 1 Footprint"/>
    <s v="MSR"/>
    <n v="39.950000000000003"/>
    <n v="7"/>
    <n v="279.65000000000003"/>
    <s v="Foster, Nathan"/>
    <s v="Arkansas"/>
    <x v="3"/>
  </r>
  <r>
    <n v="2244"/>
    <d v="2013-01-23T09:40:32"/>
    <s v="Travel Country"/>
    <s v="Kelty Gunnison 2.2 Tent"/>
    <s v="Kelty"/>
    <n v="199.95"/>
    <n v="6"/>
    <n v="1199.6999999999998"/>
    <s v="Brown, Scott"/>
    <s v="Oregon"/>
    <x v="2"/>
  </r>
  <r>
    <n v="2245"/>
    <d v="2013-01-23T09:40:32"/>
    <s v="The Gear Co-op"/>
    <s v="The North Face Phoenix 2 Footprint"/>
    <s v="The North Face"/>
    <n v="45"/>
    <n v="9"/>
    <n v="405"/>
    <s v="Goff, Michael"/>
    <s v="Minnesota"/>
    <x v="1"/>
  </r>
  <r>
    <n v="2246"/>
    <d v="2013-01-23T09:40:32"/>
    <s v="Austin Kayak"/>
    <s v="MSR Mutha Hubba Tent"/>
    <s v="MSR"/>
    <n v="449.95"/>
    <n v="8"/>
    <n v="3599.6"/>
    <s v="Beyene, Sharon"/>
    <s v="Wisconsin"/>
    <x v="1"/>
  </r>
  <r>
    <n v="2247"/>
    <d v="2013-01-23T09:40:32"/>
    <s v="Walmart"/>
    <s v="Big Agnes Copper Spur UL4 Footprint"/>
    <s v="Big Agnes"/>
    <n v="80"/>
    <n v="7"/>
    <n v="560"/>
    <s v="Brown, Ruth"/>
    <s v="Indiana"/>
    <x v="1"/>
  </r>
  <r>
    <n v="2248"/>
    <d v="2013-01-23T09:40:32"/>
    <s v="Target"/>
    <s v="MSR Universal Gear Loft"/>
    <s v="MSR"/>
    <n v="27.95"/>
    <n v="3"/>
    <n v="83.85"/>
    <s v="Goff, Michael"/>
    <s v="Alabama"/>
    <x v="3"/>
  </r>
  <r>
    <n v="2249"/>
    <d v="2013-01-23T09:40:32"/>
    <s v="Cabela's_x0009_"/>
    <s v="NEMO Meta 2P Footprint"/>
    <s v="NEMO"/>
    <n v="49.95"/>
    <n v="3"/>
    <n v="149.85000000000002"/>
    <s v="Lopez, Dennis"/>
    <s v="Delaware"/>
    <x v="0"/>
  </r>
  <r>
    <n v="2250"/>
    <d v="2013-01-23T09:40:32"/>
    <s v="CampBound"/>
    <s v="NEMO Losi 2P Tent"/>
    <s v="NEMO"/>
    <n v="319.95"/>
    <n v="5"/>
    <n v="1599.75"/>
    <s v="Beyene, Sharon"/>
    <s v="Wyoming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s v="Ohio"/>
    <x v="0"/>
  </r>
  <r>
    <n v="2252"/>
    <d v="2013-01-23T09:40:32"/>
    <s v="Austin Kayak"/>
    <s v="Marmot Astral 2P Footprint"/>
    <s v="Marmot"/>
    <n v="60"/>
    <n v="4"/>
    <n v="240"/>
    <s v="Goff, Michael"/>
    <s v="Arizona"/>
    <x v="2"/>
  </r>
  <r>
    <n v="2253"/>
    <d v="2013-01-23T09:40:32"/>
    <s v="Overtons"/>
    <s v="MSR Fury 2 Tent"/>
    <s v="MSR"/>
    <n v="579.95000000000005"/>
    <n v="9"/>
    <n v="5219.55"/>
    <s v="Foster, Nathan"/>
    <s v="New Jersey"/>
    <x v="0"/>
  </r>
  <r>
    <n v="2254"/>
    <d v="2013-01-23T09:40:32"/>
    <s v="Overtons"/>
    <s v="NEMO Espri LE 2P Tent"/>
    <s v="NEMO"/>
    <n v="289.95"/>
    <n v="6"/>
    <n v="1739.6999999999998"/>
    <s v="Brown, Scott"/>
    <s v="Iowa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s v="Indiana"/>
    <x v="1"/>
  </r>
  <r>
    <n v="2256"/>
    <d v="2013-01-24T09:40:32"/>
    <s v="Target"/>
    <s v="MSR Fury 2 Tent"/>
    <s v="MSR"/>
    <n v="579.95000000000005"/>
    <n v="10"/>
    <n v="5799.5"/>
    <s v="Goff, Michael"/>
    <s v="Florida"/>
    <x v="3"/>
  </r>
  <r>
    <n v="2257"/>
    <d v="2013-01-24T09:40:32"/>
    <s v="Backcountry Gear"/>
    <s v="Marmot Eclipse 2P Tent"/>
    <s v="Marmot"/>
    <n v="369"/>
    <n v="9"/>
    <n v="3321"/>
    <s v="Beyene, Sharon"/>
    <s v="Kansas"/>
    <x v="1"/>
  </r>
  <r>
    <n v="2258"/>
    <d v="2013-01-24T09:40:32"/>
    <s v="Meijer"/>
    <s v="Kelty Tailgater IPA Shelter"/>
    <s v="Kelty"/>
    <n v="149.94999999999999"/>
    <n v="9"/>
    <n v="1349.55"/>
    <s v="Berger, Sunanna"/>
    <s v="West Virginia"/>
    <x v="3"/>
  </r>
  <r>
    <n v="2259"/>
    <d v="2013-01-24T09:40:32"/>
    <s v="REI"/>
    <s v="Eureka Copper Canyon 5 Tent + Screen Room"/>
    <s v="Eureka"/>
    <n v="399"/>
    <n v="8"/>
    <n v="3192"/>
    <s v="Bailey, Jennifer"/>
    <s v="South Carolina"/>
    <x v="3"/>
  </r>
  <r>
    <n v="2260"/>
    <d v="2013-01-24T09:40:32"/>
    <s v="Gander Mountain"/>
    <s v="Big Agnes Seedhouse SL2 Tent"/>
    <s v="Big Agnes"/>
    <n v="339.95"/>
    <n v="4"/>
    <n v="1359.8"/>
    <s v="Brown, Scott"/>
    <s v="Missouri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s v="Louisiana"/>
    <x v="3"/>
  </r>
  <r>
    <n v="2262"/>
    <d v="2013-01-24T09:40:32"/>
    <s v="Overtons"/>
    <s v="Kelty Trail Ridge 3 Footprint"/>
    <s v="Kelty"/>
    <n v="39.950000000000003"/>
    <n v="9"/>
    <n v="359.55"/>
    <s v="Bailey, Jennifer"/>
    <s v="North Carolina"/>
    <x v="3"/>
  </r>
  <r>
    <n v="2263"/>
    <d v="2013-01-24T09:40:32"/>
    <s v="Moosejaw"/>
    <s v="MSR Universal Gear Loft"/>
    <s v="MSR"/>
    <n v="27.95"/>
    <n v="4"/>
    <n v="111.8"/>
    <s v="Bailey, Jennifer"/>
    <s v="Michigan"/>
    <x v="0"/>
  </r>
  <r>
    <n v="2264"/>
    <d v="2013-01-25T09:40:32"/>
    <s v="Target"/>
    <s v="MSR Carbon Reflex 2 Footprint"/>
    <s v="MSR"/>
    <n v="39.950000000000003"/>
    <n v="3"/>
    <n v="119.85000000000001"/>
    <s v="Goff, Michael"/>
    <s v="Minnesota"/>
    <x v="1"/>
  </r>
  <r>
    <n v="2265"/>
    <d v="2013-01-25T09:40:32"/>
    <s v="Hayneedle"/>
    <s v="Big Agnes Big House 4 Vestibule"/>
    <s v="Big Agnes"/>
    <n v="99.95"/>
    <n v="8"/>
    <n v="799.6"/>
    <s v="Beyene, Sharon"/>
    <s v="Hawaii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s v="Hawaii"/>
    <x v="2"/>
  </r>
  <r>
    <n v="2267"/>
    <d v="2013-01-25T09:40:32"/>
    <s v="CampBound"/>
    <s v="MSR Backcountry Barn Footprint"/>
    <s v="MSR"/>
    <n v="79.95"/>
    <n v="1"/>
    <n v="79.95"/>
    <s v="Goldthwaite, Messaye"/>
    <s v="Oregon"/>
    <x v="2"/>
  </r>
  <r>
    <n v="2268"/>
    <d v="2013-01-25T09:40:32"/>
    <s v="Redding Sports"/>
    <s v="MSR LED Tent Lights"/>
    <s v="MSR"/>
    <n v="15.95"/>
    <n v="9"/>
    <n v="143.54999999999998"/>
    <s v="Goff, Michael"/>
    <s v="Vermont"/>
    <x v="0"/>
  </r>
  <r>
    <n v="2269"/>
    <d v="2013-01-25T09:40:32"/>
    <s v="Hayneedle"/>
    <s v="Big Agnes Flying Diamond 4 Tent"/>
    <s v="Big Agnes"/>
    <n v="439.95"/>
    <n v="9"/>
    <n v="3959.5499999999997"/>
    <s v="Goff, Michael"/>
    <s v="Minnesota"/>
    <x v="1"/>
  </r>
  <r>
    <n v="2270"/>
    <d v="2013-01-26T09:40:32"/>
    <s v="Meijer"/>
    <s v="Mountain Hardwear EV 2 Tent Footprint"/>
    <s v="Mountain Hardwear"/>
    <n v="55"/>
    <n v="2"/>
    <n v="110"/>
    <s v="Gomez, Melissa"/>
    <s v="Connecticut"/>
    <x v="0"/>
  </r>
  <r>
    <n v="2271"/>
    <d v="2013-01-26T09:40:32"/>
    <s v="Target"/>
    <s v="Kelty Cabana - Large"/>
    <s v="Kelty"/>
    <n v="99.95"/>
    <n v="9"/>
    <n v="899.55000000000007"/>
    <s v="Brown, Scott"/>
    <s v="Washington"/>
    <x v="2"/>
  </r>
  <r>
    <n v="2272"/>
    <d v="2013-01-26T09:40:32"/>
    <s v="Overtons"/>
    <s v="Big Agnes Wyoming Trail SL2 Tent"/>
    <s v="Big Agnes"/>
    <n v="499.95"/>
    <n v="9"/>
    <n v="4499.55"/>
    <s v="Foster, Nathan"/>
    <s v="New Jersey"/>
    <x v="0"/>
  </r>
  <r>
    <n v="2273"/>
    <d v="2013-01-26T09:40:32"/>
    <s v="Hayneedle"/>
    <s v="Marmot Thor 3P Footprint"/>
    <s v="Marmot"/>
    <n v="70"/>
    <n v="8"/>
    <n v="560"/>
    <s v="Brown, Ruth"/>
    <s v="Wisconsin"/>
    <x v="1"/>
  </r>
  <r>
    <n v="2274"/>
    <d v="2013-01-26T09:40:32"/>
    <s v="Walmart"/>
    <s v="Big Agnes Copper Spur UL1 Footprint"/>
    <s v="Big Agnes"/>
    <n v="50"/>
    <n v="1"/>
    <n v="50"/>
    <s v="Lopez, Dennis"/>
    <s v="Florida"/>
    <x v="3"/>
  </r>
  <r>
    <n v="2275"/>
    <d v="2013-01-26T09:40:32"/>
    <s v="Walmart"/>
    <s v="MSR Gear Shed Vestibule for Hubba or Hubba Hubba Tent"/>
    <s v="MSR"/>
    <n v="169.95"/>
    <n v="5"/>
    <n v="849.75"/>
    <s v="Foster, Nathan"/>
    <s v="Delaware"/>
    <x v="0"/>
  </r>
  <r>
    <n v="2276"/>
    <d v="2013-01-26T09:40:32"/>
    <s v="The Gear Co-op"/>
    <s v="Mountain Hardwear EV 3 Footprint"/>
    <s v="Mountain Hardwear"/>
    <n v="70"/>
    <n v="2"/>
    <n v="140"/>
    <s v="Lopez, Dennis"/>
    <s v="Wisconsin"/>
    <x v="1"/>
  </r>
  <r>
    <n v="2277"/>
    <d v="2013-01-26T09:40:32"/>
    <s v="REI"/>
    <s v="Big Agnes Seedhouse SL1 Footprint"/>
    <s v="Big Agnes"/>
    <n v="45"/>
    <n v="10"/>
    <n v="450"/>
    <s v="Goldthwaite, Messaye"/>
    <s v="Oklahoma"/>
    <x v="3"/>
  </r>
  <r>
    <n v="2278"/>
    <d v="2013-01-26T09:40:32"/>
    <s v="OutdoorPlay"/>
    <s v="MSR Hubba Hubba 2P Tent"/>
    <s v="MSR"/>
    <n v="329.95"/>
    <n v="1"/>
    <n v="329.95"/>
    <s v="Goff, Michael"/>
    <s v="Kansas"/>
    <x v="1"/>
  </r>
  <r>
    <n v="2279"/>
    <d v="2013-01-26T09:40:32"/>
    <s v="Outside Outfitters"/>
    <s v="Kelty Frontier 4 Tent"/>
    <s v="Kelty"/>
    <n v="899.95"/>
    <n v="5"/>
    <n v="4499.75"/>
    <s v="Brown, Scott"/>
    <s v="Pennsylvania"/>
    <x v="0"/>
  </r>
  <r>
    <n v="2280"/>
    <d v="2013-01-26T09:40:32"/>
    <s v="Backcountry Edge"/>
    <s v="Big Agnes Big House 4 Tent"/>
    <s v="Big Agnes"/>
    <n v="299.95"/>
    <n v="4"/>
    <n v="1199.8"/>
    <s v="Brown, Ruth"/>
    <s v="Mississippi"/>
    <x v="3"/>
  </r>
  <r>
    <n v="2281"/>
    <d v="2013-01-27T09:40:32"/>
    <s v="Overtons"/>
    <s v="Marmot Limestone 6P Footprint"/>
    <s v="Marmot"/>
    <n v="60"/>
    <n v="6"/>
    <n v="360"/>
    <s v="Bailey, Jennifer"/>
    <s v="Arizona"/>
    <x v="2"/>
  </r>
  <r>
    <n v="2282"/>
    <d v="2013-01-27T09:40:32"/>
    <s v="Cabela's_x0009_"/>
    <s v="Big Agnes Slater UL2+ Tent"/>
    <s v="Big Agnes"/>
    <n v="389.95"/>
    <n v="10"/>
    <n v="3899.5"/>
    <s v="Bailey, Jennifer"/>
    <s v="Wisconsin"/>
    <x v="1"/>
  </r>
  <r>
    <n v="2283"/>
    <d v="2013-01-27T09:40:32"/>
    <s v="Gander Mountain"/>
    <s v="MSR Universal Gear Loft"/>
    <s v="MSR"/>
    <n v="27.95"/>
    <n v="4"/>
    <n v="111.8"/>
    <s v="Brown, Scott"/>
    <s v="Florida"/>
    <x v="3"/>
  </r>
  <r>
    <n v="2284"/>
    <d v="2013-01-27T09:40:32"/>
    <s v="Moosejaw"/>
    <s v="Big Agnes Fly Creek 2 Platinum Tent"/>
    <s v="Big Agnes"/>
    <n v="499.95"/>
    <n v="5"/>
    <n v="2499.75"/>
    <s v="Brown, Ruth"/>
    <s v="Kentucky"/>
    <x v="3"/>
  </r>
  <r>
    <n v="2285"/>
    <d v="2013-01-27T09:40:32"/>
    <s v="Walmart"/>
    <s v="Mountain Hardwear EV 2 Tent"/>
    <s v="Mountain Hardwear"/>
    <n v="675"/>
    <n v="3"/>
    <n v="2025"/>
    <s v="Foster, Nathan"/>
    <s v="Maine"/>
    <x v="0"/>
  </r>
  <r>
    <n v="2286"/>
    <d v="2013-01-27T09:40:32"/>
    <s v="Austin Kayak"/>
    <s v="Big Agnes Big House 6 Tent"/>
    <s v="Big Agnes"/>
    <n v="359.95"/>
    <n v="7"/>
    <n v="2519.65"/>
    <s v="Bailey, Jennifer"/>
    <s v="Utah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s v="New York"/>
    <x v="0"/>
  </r>
  <r>
    <n v="2288"/>
    <d v="2013-01-27T09:40:32"/>
    <s v="Travel Country"/>
    <s v="Big Agnes Slater UL1+ Footprint"/>
    <s v="Big Agnes"/>
    <n v="50"/>
    <n v="5"/>
    <n v="250"/>
    <s v="Bailey, Jennifer"/>
    <s v="Washington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s v="Colorado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s v="Wisconsin"/>
    <x v="1"/>
  </r>
  <r>
    <n v="2291"/>
    <d v="2013-01-28T09:40:32"/>
    <s v="Target"/>
    <s v="MSR Fury 2 Footprint"/>
    <s v="MSR"/>
    <n v="39.950000000000003"/>
    <n v="1"/>
    <n v="39.950000000000003"/>
    <s v="Brown, Scott"/>
    <s v="Massachusetts"/>
    <x v="0"/>
  </r>
  <r>
    <n v="2292"/>
    <d v="2013-01-28T09:40:32"/>
    <s v="Austin Kayak"/>
    <s v="Big Agnes Lone Spring 2 Footprint"/>
    <s v="Big Agnes"/>
    <n v="35"/>
    <n v="10"/>
    <n v="350"/>
    <s v="Brown, Ruth"/>
    <s v="Kentucky"/>
    <x v="3"/>
  </r>
  <r>
    <n v="2293"/>
    <d v="2013-01-28T09:40:32"/>
    <s v="Walmart"/>
    <s v="Outdoor Research Advanced Bivy Sack"/>
    <s v="Outdoor Research"/>
    <n v="319"/>
    <n v="9"/>
    <n v="2871"/>
    <s v="Gomez, Melissa"/>
    <s v="Missouri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s v="Indiana"/>
    <x v="1"/>
  </r>
  <r>
    <n v="2295"/>
    <d v="2013-01-28T09:40:32"/>
    <s v="Paragon"/>
    <s v="MSR LED Tent Lights"/>
    <s v="MSR"/>
    <n v="15.95"/>
    <n v="4"/>
    <n v="63.8"/>
    <s v="Goff, Michael"/>
    <s v="Kansas"/>
    <x v="1"/>
  </r>
  <r>
    <n v="2296"/>
    <d v="2013-01-28T09:40:32"/>
    <s v="Gander Mountain"/>
    <s v="Marmot Capstone 6 Footprint"/>
    <s v="Marmot"/>
    <n v="80"/>
    <n v="2"/>
    <n v="160"/>
    <s v="Goff, Michael"/>
    <s v="North Carolina"/>
    <x v="3"/>
  </r>
  <r>
    <n v="2297"/>
    <d v="2013-01-28T09:40:32"/>
    <s v="Gander Mountain"/>
    <s v="Kelty Acadia 6 Footprint"/>
    <s v="Kelty"/>
    <n v="49.95"/>
    <n v="8"/>
    <n v="399.6"/>
    <s v="Bailey, Jennifer"/>
    <s v="Connecticut"/>
    <x v="0"/>
  </r>
  <r>
    <n v="2298"/>
    <d v="2013-01-28T09:40:32"/>
    <s v="Meijer"/>
    <s v="NEMO Obi 2P Footprint"/>
    <s v="NEMO"/>
    <n v="49.95"/>
    <n v="2"/>
    <n v="99.9"/>
    <s v="Brown, Scott"/>
    <s v="Rhode Island"/>
    <x v="0"/>
  </r>
  <r>
    <n v="2299"/>
    <d v="2013-01-28T09:40:32"/>
    <s v="Meijer"/>
    <s v="Big Agnes Slater UL2+ Footprint"/>
    <s v="Big Agnes"/>
    <n v="60"/>
    <n v="9"/>
    <n v="540"/>
    <s v="Bailey, Jennifer"/>
    <s v="California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s v="Texas"/>
    <x v="3"/>
  </r>
  <r>
    <n v="2301"/>
    <d v="2013-01-29T09:40:32"/>
    <s v="Target"/>
    <s v="Kelty Trail Ridge 3 Tent"/>
    <s v="Kelty"/>
    <n v="209.95"/>
    <n v="1"/>
    <n v="209.95"/>
    <s v="Brown, Ruth"/>
    <s v="Ohio"/>
    <x v="0"/>
  </r>
  <r>
    <n v="2302"/>
    <d v="2013-01-29T09:40:32"/>
    <s v="Walmart"/>
    <s v="MSR Carbon Reflex 1 Tent"/>
    <s v="MSR"/>
    <n v="399.95"/>
    <n v="9"/>
    <n v="3599.5499999999997"/>
    <s v="Berger, Sunanna"/>
    <s v="Colorado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s v="Rhode Island"/>
    <x v="0"/>
  </r>
  <r>
    <n v="2304"/>
    <d v="2013-01-29T09:40:32"/>
    <s v="Target"/>
    <s v="Big Agnes Slater UL1+ Tent"/>
    <s v="Big Agnes"/>
    <n v="339.95"/>
    <n v="2"/>
    <n v="679.9"/>
    <s v="Brown, Scott"/>
    <s v="South Dakota"/>
    <x v="1"/>
  </r>
  <r>
    <n v="2305"/>
    <d v="2013-01-29T09:40:32"/>
    <s v="Target"/>
    <s v="Mountain Hardwear Drifter 2 DP Tent"/>
    <s v="Mountain Hardwear"/>
    <n v="235"/>
    <n v="6"/>
    <n v="1410"/>
    <s v="Gomez, Melissa"/>
    <s v="Arkansas"/>
    <x v="3"/>
  </r>
  <r>
    <n v="2306"/>
    <d v="2013-01-29T09:40:32"/>
    <s v="Overtons"/>
    <s v="Big Agnes Three Forks Shelter Wall"/>
    <s v="Big Agnes"/>
    <n v="24.95"/>
    <n v="2"/>
    <n v="49.9"/>
    <s v="Foster, Nathan"/>
    <s v="Delaware"/>
    <x v="0"/>
  </r>
  <r>
    <n v="2307"/>
    <d v="2013-01-30T09:40:32"/>
    <s v="Hayneedle"/>
    <s v="Exped Gemini III Tent"/>
    <s v="Exped"/>
    <n v="499"/>
    <n v="10"/>
    <n v="4990"/>
    <s v="Bailey, Jennifer"/>
    <s v="Texas"/>
    <x v="3"/>
  </r>
  <r>
    <n v="2308"/>
    <d v="2013-01-30T09:40:32"/>
    <s v="Backcountry Edge"/>
    <s v="MSR Twing Shelter"/>
    <s v="MSR"/>
    <n v="299.95"/>
    <n v="8"/>
    <n v="2399.6"/>
    <s v="Gomez, Melissa"/>
    <s v="Virginia"/>
    <x v="3"/>
  </r>
  <r>
    <n v="2309"/>
    <d v="2013-01-30T09:40:32"/>
    <s v="Hayneedle"/>
    <s v="Big Agnes Fly Creek 2 UL Footprint"/>
    <s v="Big Agnes"/>
    <n v="60"/>
    <n v="7"/>
    <n v="420"/>
    <s v="Beyene, Sharon"/>
    <s v="Michigan"/>
    <x v="0"/>
  </r>
  <r>
    <n v="2310"/>
    <d v="2013-01-30T09:40:32"/>
    <s v="The Gear Co-op"/>
    <s v="Big Agnes Fishhook UL1 Footprint"/>
    <s v="Big Agnes"/>
    <n v="50"/>
    <n v="9"/>
    <n v="450"/>
    <s v="Foster, Nathan"/>
    <s v="Mississippi"/>
    <x v="3"/>
  </r>
  <r>
    <n v="2311"/>
    <d v="2013-01-30T09:40:32"/>
    <s v="The Gear Co-op"/>
    <s v="Big Agnes Mad House 4 Footprint"/>
    <s v="Big Agnes"/>
    <n v="50"/>
    <n v="5"/>
    <n v="250"/>
    <s v="Brown, Ruth"/>
    <s v="Arizona"/>
    <x v="2"/>
  </r>
  <r>
    <n v="2312"/>
    <d v="2013-01-30T09:40:32"/>
    <s v="Gander Mountain"/>
    <s v="Marmot Limestone 6P Tent"/>
    <s v="Marmot"/>
    <n v="449"/>
    <n v="4"/>
    <n v="1796"/>
    <s v="Beyene, Sharon"/>
    <s v="Iowa"/>
    <x v="1"/>
  </r>
  <r>
    <n v="2313"/>
    <d v="2013-01-30T09:40:32"/>
    <s v="Austin Kayak"/>
    <s v="Mountain Hardwear SuperMega UL 2 Footprint"/>
    <s v="Mountain Hardwear"/>
    <n v="55"/>
    <n v="5"/>
    <n v="275"/>
    <s v="Bailey, Jennifer"/>
    <s v="Maine"/>
    <x v="0"/>
  </r>
  <r>
    <n v="2314"/>
    <d v="2013-01-30T09:40:32"/>
    <s v="CampBound"/>
    <s v="MSR Twing Shelter"/>
    <s v="MSR"/>
    <n v="299.95"/>
    <n v="9"/>
    <n v="2699.5499999999997"/>
    <s v="Gomez, Melissa"/>
    <s v="Connecticut"/>
    <x v="0"/>
  </r>
  <r>
    <n v="2315"/>
    <d v="2013-01-30T09:40:32"/>
    <s v="Walmart"/>
    <s v="Big Agnes Fly Creek UL4 Tent"/>
    <s v="Big Agnes"/>
    <n v="499.95"/>
    <n v="4"/>
    <n v="1999.8"/>
    <s v="Bailey, Jennifer"/>
    <s v="Wyoming"/>
    <x v="2"/>
  </r>
  <r>
    <n v="2316"/>
    <d v="2013-01-30T09:40:32"/>
    <s v="Meijer"/>
    <s v="NEMO Obi 1P Tent"/>
    <s v="NEMO"/>
    <n v="349.95"/>
    <n v="3"/>
    <n v="1049.8499999999999"/>
    <s v="Foster, Nathan"/>
    <s v="Arizona"/>
    <x v="2"/>
  </r>
  <r>
    <n v="2317"/>
    <d v="2013-01-30T09:40:32"/>
    <s v="CampBound"/>
    <s v="Marmot Eclipse 2 Footprint"/>
    <s v="Marmot"/>
    <n v="55"/>
    <n v="4"/>
    <n v="220"/>
    <s v="Beyene, Sharon"/>
    <s v="Nevada"/>
    <x v="2"/>
  </r>
  <r>
    <n v="2318"/>
    <d v="2013-01-31T09:40:32"/>
    <s v="Moosejaw"/>
    <s v="Easton Mountain Products Kilo 2P Tent"/>
    <s v="Easton Mountain Products"/>
    <n v="399"/>
    <n v="7"/>
    <n v="2793"/>
    <s v="Beyene, Sharon"/>
    <s v="Nebraska"/>
    <x v="1"/>
  </r>
  <r>
    <n v="2319"/>
    <d v="2013-01-31T09:40:32"/>
    <s v="Redding Sports"/>
    <s v="Mountain Hardwear Drifter 2 DP Tent"/>
    <s v="Mountain Hardwear"/>
    <n v="235"/>
    <n v="9"/>
    <n v="2115"/>
    <s v="Brown, Scott"/>
    <s v="Wyoming"/>
    <x v="2"/>
  </r>
  <r>
    <n v="2320"/>
    <d v="2013-01-31T09:40:32"/>
    <s v="Walmart"/>
    <s v="Outdoor Research Highland Bivy Sack"/>
    <s v="Outdoor Research"/>
    <n v="159"/>
    <n v="9"/>
    <n v="1431"/>
    <s v="Goldthwaite, Messaye"/>
    <s v="Pennsylvania"/>
    <x v="0"/>
  </r>
  <r>
    <n v="2321"/>
    <d v="2013-01-31T09:40:32"/>
    <s v="Outside Outfitters"/>
    <s v="Big Agnes Lone Spring 2 Footprint"/>
    <s v="Big Agnes"/>
    <n v="35"/>
    <n v="4"/>
    <n v="140"/>
    <s v="Goldthwaite, Messaye"/>
    <s v="Kansas"/>
    <x v="1"/>
  </r>
  <r>
    <n v="2322"/>
    <d v="2013-01-31T09:40:32"/>
    <s v="Target"/>
    <s v="Marmot Limelight 3P Tent"/>
    <s v="Marmot"/>
    <n v="279"/>
    <n v="2"/>
    <n v="558"/>
    <s v="Brown, Ruth"/>
    <s v="Kansas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s v="New Jersey"/>
    <x v="0"/>
  </r>
  <r>
    <n v="2324"/>
    <d v="2013-01-31T09:40:32"/>
    <s v="Travel Country"/>
    <s v="Eureka Floor Saver Square - Medium"/>
    <s v="Eureka"/>
    <n v="22"/>
    <n v="5"/>
    <n v="110"/>
    <s v="Goldthwaite, Messaye"/>
    <s v="Missouri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s v="Indiana"/>
    <x v="1"/>
  </r>
  <r>
    <n v="2326"/>
    <d v="2013-02-01T09:40:32"/>
    <s v="Redding Sports"/>
    <s v="Mountain Hardwear EV 3 Tent"/>
    <s v="Mountain Hardwear"/>
    <n v="825"/>
    <n v="7"/>
    <n v="5775"/>
    <s v="Beyene, Sharon"/>
    <s v="New Mexico"/>
    <x v="2"/>
  </r>
  <r>
    <n v="2327"/>
    <d v="2013-02-01T09:40:32"/>
    <s v="Paragon"/>
    <s v="Big Agnes Fly Creek UL1 Tent"/>
    <s v="Big Agnes"/>
    <n v="319.95"/>
    <n v="5"/>
    <n v="1599.75"/>
    <s v="Beyene, Sharon"/>
    <s v="Arkansas"/>
    <x v="3"/>
  </r>
  <r>
    <n v="2328"/>
    <d v="2013-02-01T09:40:32"/>
    <s v="Austin Kayak"/>
    <s v="Big Agnes Big House 6 Vestibule"/>
    <s v="Big Agnes"/>
    <n v="109.95"/>
    <n v="2"/>
    <n v="219.9"/>
    <s v="Bailey, Jennifer"/>
    <s v="North Dakota"/>
    <x v="1"/>
  </r>
  <r>
    <n v="2329"/>
    <d v="2013-02-01T09:40:32"/>
    <s v="Austin Kayak"/>
    <s v="Big Agnes String Ridge 2 Footprint"/>
    <s v="Big Agnes"/>
    <n v="60"/>
    <n v="3"/>
    <n v="180"/>
    <s v="Gomez, Melissa"/>
    <s v="Missouri"/>
    <x v="1"/>
  </r>
  <r>
    <n v="2330"/>
    <d v="2013-02-01T09:40:32"/>
    <s v="Gander Mountain"/>
    <s v="Big Agnes Wyoming Trail 4 Footprint"/>
    <s v="Big Agnes"/>
    <n v="70"/>
    <n v="4"/>
    <n v="280"/>
    <s v="Brown, Scott"/>
    <s v="Arizona"/>
    <x v="2"/>
  </r>
  <r>
    <n v="2331"/>
    <d v="2013-02-01T09:40:32"/>
    <s v="Backcountry Gear"/>
    <s v="Exped Scout Hammock Combi"/>
    <s v="Exped"/>
    <n v="199"/>
    <n v="1"/>
    <n v="199"/>
    <s v="Goldthwaite, Messaye"/>
    <s v="Delaware"/>
    <x v="0"/>
  </r>
  <r>
    <n v="2332"/>
    <d v="2013-02-01T09:40:32"/>
    <s v="REI"/>
    <s v="MSR Carbon Reflex 2 Footprint"/>
    <s v="MSR"/>
    <n v="39.950000000000003"/>
    <n v="4"/>
    <n v="159.80000000000001"/>
    <s v="Bailey, Jennifer"/>
    <s v="Michigan"/>
    <x v="0"/>
  </r>
  <r>
    <n v="2333"/>
    <d v="2013-02-01T09:40:32"/>
    <s v="Backcountry Gear"/>
    <s v="Big Agnes Fly Creek 2 UL Footprint"/>
    <s v="Big Agnes"/>
    <n v="60"/>
    <n v="6"/>
    <n v="360"/>
    <s v="Brown, Ruth"/>
    <s v="Virginia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s v="North Dakota"/>
    <x v="1"/>
  </r>
  <r>
    <n v="2335"/>
    <d v="2013-02-02T09:40:32"/>
    <s v="Cabela's_x0009_"/>
    <s v="Marmot Limelight 3P Tent"/>
    <s v="Marmot"/>
    <n v="279"/>
    <n v="10"/>
    <n v="2790"/>
    <s v="Bailey, Jennifer"/>
    <s v="Illinois"/>
    <x v="1"/>
  </r>
  <r>
    <n v="2336"/>
    <d v="2013-02-02T09:40:32"/>
    <s v="Hayneedle"/>
    <s v="The North Face Mountain Manor 6 Tent"/>
    <s v="The North Face"/>
    <n v="569"/>
    <n v="6"/>
    <n v="3414"/>
    <s v="Bailey, Jennifer"/>
    <s v="New Hampshire"/>
    <x v="0"/>
  </r>
  <r>
    <n v="2337"/>
    <d v="2013-02-02T09:40:32"/>
    <s v="Outside Outfitters"/>
    <s v="Marmot Capstone 6 Footprint"/>
    <s v="Marmot"/>
    <n v="80"/>
    <n v="10"/>
    <n v="800"/>
    <s v="Lopez, Dennis"/>
    <s v="Vermont"/>
    <x v="0"/>
  </r>
  <r>
    <n v="2338"/>
    <d v="2013-02-02T09:40:32"/>
    <s v="Overtons"/>
    <s v="NEMO Espri LE 2P Footprint"/>
    <s v="NEMO"/>
    <n v="34.950000000000003"/>
    <n v="10"/>
    <n v="349.5"/>
    <s v="Bailey, Jennifer"/>
    <s v="New York"/>
    <x v="0"/>
  </r>
  <r>
    <n v="2339"/>
    <d v="2013-02-02T09:40:32"/>
    <s v="Backcountry Edge"/>
    <s v="NEMO Meta 2P Footprint"/>
    <s v="NEMO"/>
    <n v="49.95"/>
    <n v="1"/>
    <n v="49.95"/>
    <s v="Bailey, Jennifer"/>
    <s v="Montana"/>
    <x v="2"/>
  </r>
  <r>
    <n v="2340"/>
    <d v="2013-02-02T09:40:32"/>
    <s v="The Gear Co-op"/>
    <s v="Sierra Designs Flash 2 Tent"/>
    <s v="Sierra Designs"/>
    <n v="339.95"/>
    <n v="10"/>
    <n v="3399.5"/>
    <s v="Foster, Nathan"/>
    <s v="Kentucky"/>
    <x v="3"/>
  </r>
  <r>
    <n v="2341"/>
    <d v="2013-02-03T09:40:32"/>
    <s v="CampBound"/>
    <s v="The North Face Mountain 25 Tent"/>
    <s v="The North Face"/>
    <n v="539"/>
    <n v="2"/>
    <n v="1078"/>
    <s v="Brown, Ruth"/>
    <s v="Missouri"/>
    <x v="1"/>
  </r>
  <r>
    <n v="2342"/>
    <d v="2013-02-03T09:40:32"/>
    <s v="REI"/>
    <s v="MSR Twing Shelter"/>
    <s v="MSR"/>
    <n v="299.95"/>
    <n v="8"/>
    <n v="2399.6"/>
    <s v="Foster, Nathan"/>
    <s v="Pennsylvania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s v="Oregon"/>
    <x v="2"/>
  </r>
  <r>
    <n v="2344"/>
    <d v="2013-02-03T09:40:32"/>
    <s v="The Gear Co-op"/>
    <s v="MSR Nook Gear Shed"/>
    <s v="MSR"/>
    <n v="169.95"/>
    <n v="10"/>
    <n v="1699.5"/>
    <s v="Bailey, Jennifer"/>
    <s v="Louisiana"/>
    <x v="3"/>
  </r>
  <r>
    <n v="2345"/>
    <d v="2013-02-03T09:40:32"/>
    <s v="Cabela's_x0009_"/>
    <s v="Mountain Hardwear Drifter 3 DP Tent"/>
    <s v="Mountain Hardwear"/>
    <n v="285"/>
    <n v="9"/>
    <n v="2565"/>
    <s v="Brown, Ruth"/>
    <s v="Wyoming"/>
    <x v="2"/>
  </r>
  <r>
    <n v="2346"/>
    <d v="2013-02-03T09:40:32"/>
    <s v="Target"/>
    <s v="Marmot Eclipse 3P Tent"/>
    <s v="Marmot"/>
    <n v="439"/>
    <n v="1"/>
    <n v="439"/>
    <s v="Lopez, Dennis"/>
    <s v="Oregon"/>
    <x v="2"/>
  </r>
  <r>
    <n v="2347"/>
    <d v="2013-02-03T09:40:32"/>
    <s v="Backcountry Gear"/>
    <s v="Eureka Floor Saver Square - Medium"/>
    <s v="Eureka"/>
    <n v="22"/>
    <n v="1"/>
    <n v="22"/>
    <s v="Brown, Scott"/>
    <s v="North Carolina"/>
    <x v="3"/>
  </r>
  <r>
    <n v="2348"/>
    <d v="2013-02-03T09:40:32"/>
    <s v="The Gear Co-op"/>
    <s v="MSR Carbon Reflex 1 Tent"/>
    <s v="MSR"/>
    <n v="399.95"/>
    <n v="6"/>
    <n v="2399.6999999999998"/>
    <s v="Brown, Ruth"/>
    <s v="Arizona"/>
    <x v="2"/>
  </r>
  <r>
    <n v="2349"/>
    <d v="2013-02-03T09:40:32"/>
    <s v="Walmart"/>
    <s v="Marmot Aura 2P Footprint"/>
    <s v="Marmot"/>
    <n v="55"/>
    <n v="7"/>
    <n v="385"/>
    <s v="Gomez, Melissa"/>
    <s v="Rhode Island"/>
    <x v="0"/>
  </r>
  <r>
    <n v="2350"/>
    <d v="2013-02-04T09:40:32"/>
    <s v="Hayneedle"/>
    <s v="Kelty Carport ESB Shelter"/>
    <s v="Kelty"/>
    <n v="249.95"/>
    <n v="2"/>
    <n v="499.9"/>
    <s v="Brown, Scott"/>
    <s v="Colorado"/>
    <x v="2"/>
  </r>
  <r>
    <n v="2351"/>
    <d v="2013-02-04T09:40:32"/>
    <s v="The Gear Co-op"/>
    <s v="Exped Mira III Tent"/>
    <s v="Exped"/>
    <n v="439"/>
    <n v="7"/>
    <n v="3073"/>
    <s v="Goff, Michael"/>
    <s v="West Virginia"/>
    <x v="3"/>
  </r>
  <r>
    <n v="2352"/>
    <d v="2013-02-04T09:40:32"/>
    <s v="Hayneedle"/>
    <s v="Marmot Aura 2P Footprint"/>
    <s v="Marmot"/>
    <n v="55"/>
    <n v="3"/>
    <n v="165"/>
    <s v="Berger, Sunanna"/>
    <s v="Arkansas"/>
    <x v="3"/>
  </r>
  <r>
    <n v="2353"/>
    <d v="2013-02-04T09:40:32"/>
    <s v="Cabela's_x0009_"/>
    <s v="Mountain Hardwear Trango 4 Tent"/>
    <s v="Mountain Hardwear"/>
    <n v="800"/>
    <n v="6"/>
    <n v="4800"/>
    <s v="Brown, Scott"/>
    <s v="South Carolina"/>
    <x v="3"/>
  </r>
  <r>
    <n v="2354"/>
    <d v="2013-02-04T09:40:32"/>
    <s v="Travel Country"/>
    <s v="Big Agnes Jack Rabbit SL3 Footprint"/>
    <s v="Big Agnes"/>
    <n v="60"/>
    <n v="6"/>
    <n v="360"/>
    <s v="Berger, Sunanna"/>
    <s v="Connecticut"/>
    <x v="0"/>
  </r>
  <r>
    <n v="2355"/>
    <d v="2013-02-04T09:40:32"/>
    <s v="Walmart"/>
    <s v="Eureka Floor Saver Rectangular - Large"/>
    <s v="Eureka"/>
    <n v="18"/>
    <n v="3"/>
    <n v="54"/>
    <s v="Gomez, Melissa"/>
    <s v="New Jersey"/>
    <x v="0"/>
  </r>
  <r>
    <n v="2356"/>
    <d v="2013-02-04T09:40:32"/>
    <s v="Meijer"/>
    <s v="Kelty Acadia 4 Tent"/>
    <s v="Kelty"/>
    <n v="159.94999999999999"/>
    <n v="3"/>
    <n v="479.84999999999997"/>
    <s v="Goff, Michael"/>
    <s v="Michigan"/>
    <x v="0"/>
  </r>
  <r>
    <n v="2357"/>
    <d v="2013-02-05T09:40:32"/>
    <s v="The Gear Co-op"/>
    <s v="The North Face VE-25 Footprint"/>
    <s v="The North Face"/>
    <n v="50"/>
    <n v="1"/>
    <n v="50"/>
    <s v="Bailey, Jennifer"/>
    <s v="Washington"/>
    <x v="2"/>
  </r>
  <r>
    <n v="2358"/>
    <d v="2013-02-05T09:40:32"/>
    <s v="Austin Kayak"/>
    <s v="MSR Ultralight Utility Cord Kit"/>
    <s v="MSR"/>
    <n v="19.95"/>
    <n v="10"/>
    <n v="199.5"/>
    <s v="Brown, Ruth"/>
    <s v="Nevada"/>
    <x v="2"/>
  </r>
  <r>
    <n v="2359"/>
    <d v="2013-02-05T09:40:32"/>
    <s v="Cabela's_x0009_"/>
    <s v="NEMO Losi 2P Tent"/>
    <s v="NEMO"/>
    <n v="319.95"/>
    <n v="6"/>
    <n v="1919.6999999999998"/>
    <s v="Goldthwaite, Messaye"/>
    <s v="Mississippi"/>
    <x v="3"/>
  </r>
  <r>
    <n v="2360"/>
    <d v="2013-02-05T09:40:32"/>
    <s v="Meijer"/>
    <s v="Big Agnes Big House 6 Tent"/>
    <s v="Big Agnes"/>
    <n v="359.95"/>
    <n v="9"/>
    <n v="3239.5499999999997"/>
    <s v="Lopez, Dennis"/>
    <s v="South Dakota"/>
    <x v="1"/>
  </r>
  <r>
    <n v="2361"/>
    <d v="2013-02-05T09:40:32"/>
    <s v="Travel Country"/>
    <s v="Big Agnes Lone Spring 2 Tent"/>
    <s v="Big Agnes"/>
    <n v="199.95"/>
    <n v="6"/>
    <n v="1199.6999999999998"/>
    <s v="Berger, Sunanna"/>
    <s v="Idaho"/>
    <x v="2"/>
  </r>
  <r>
    <n v="2362"/>
    <d v="2013-02-05T09:40:32"/>
    <s v="REI"/>
    <s v="Kelty Gunnison 4.2 Tent"/>
    <s v="Kelty"/>
    <n v="289.95"/>
    <n v="1"/>
    <n v="289.95"/>
    <s v="Brown, Scott"/>
    <s v="Nebraska"/>
    <x v="1"/>
  </r>
  <r>
    <n v="2363"/>
    <d v="2013-02-05T09:40:32"/>
    <s v="Backcountry Edge"/>
    <s v="Eureka Rectangular Floor Saver - Small"/>
    <s v="Eureka"/>
    <n v="14"/>
    <n v="5"/>
    <n v="70"/>
    <s v="Brown, Scott"/>
    <s v="Illinois"/>
    <x v="1"/>
  </r>
  <r>
    <n v="2364"/>
    <d v="2013-02-05T09:40:32"/>
    <s v="Moosejaw"/>
    <s v="Big Agnes Seedhouse SL3 Tent"/>
    <s v="Big Agnes"/>
    <n v="399.95"/>
    <n v="2"/>
    <n v="799.9"/>
    <s v="Goldthwaite, Messaye"/>
    <s v="Missouri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s v="South Carolina"/>
    <x v="3"/>
  </r>
  <r>
    <n v="2366"/>
    <d v="2013-02-05T09:40:32"/>
    <s v="Cabela's_x0009_"/>
    <s v="MSR Hubba Hubba 2P Tent"/>
    <s v="MSR"/>
    <n v="329.95"/>
    <n v="7"/>
    <n v="2309.65"/>
    <s v="Bailey, Jennifer"/>
    <s v="Tennessee"/>
    <x v="3"/>
  </r>
  <r>
    <n v="2367"/>
    <d v="2013-02-05T09:40:32"/>
    <s v="Moosejaw"/>
    <s v="The North Face Kings Canyon 2 Tent"/>
    <s v="The North Face"/>
    <n v="329"/>
    <n v="1"/>
    <n v="329"/>
    <s v="Beyene, Sharon"/>
    <s v="New York"/>
    <x v="0"/>
  </r>
  <r>
    <n v="2368"/>
    <d v="2013-02-06T09:40:32"/>
    <s v="Target"/>
    <s v="Sierra Designs Flash 2 Footprint"/>
    <s v="Sierra Designs"/>
    <n v="49.95"/>
    <n v="1"/>
    <n v="49.95"/>
    <s v="Beyene, Sharon"/>
    <s v="Wyoming"/>
    <x v="2"/>
  </r>
  <r>
    <n v="2369"/>
    <d v="2013-02-06T09:40:32"/>
    <s v="REI"/>
    <s v="Big Agnes Tensleep Station 4 Tent"/>
    <s v="Big Agnes"/>
    <n v="379.95"/>
    <n v="7"/>
    <n v="2659.65"/>
    <s v="Goldthwaite, Messaye"/>
    <s v="Idaho"/>
    <x v="2"/>
  </r>
  <r>
    <n v="2370"/>
    <d v="2013-02-06T09:40:32"/>
    <s v="OutdoorPlay"/>
    <s v="Marmot Pulsar 1 Tent"/>
    <s v="Marmot"/>
    <n v="269"/>
    <n v="5"/>
    <n v="1345"/>
    <s v="Lopez, Dennis"/>
    <s v="Mississippi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s v="Arkansas"/>
    <x v="3"/>
  </r>
  <r>
    <n v="2372"/>
    <d v="2013-02-06T09:40:32"/>
    <s v="Hayneedle"/>
    <s v="Big Agnes Jack Rabbit SL1 Tent"/>
    <s v="Big Agnes"/>
    <n v="279.95"/>
    <n v="9"/>
    <n v="2519.5499999999997"/>
    <s v="Berger, Sunanna"/>
    <s v="Louisiana"/>
    <x v="3"/>
  </r>
  <r>
    <n v="2373"/>
    <d v="2013-02-06T09:40:32"/>
    <s v="REI"/>
    <s v="Kelty Gunnison 3.2 Tent"/>
    <s v="Kelty"/>
    <n v="249.95"/>
    <n v="8"/>
    <n v="1999.6"/>
    <s v="Bailey, Jennifer"/>
    <s v="North Carolina"/>
    <x v="3"/>
  </r>
  <r>
    <n v="2374"/>
    <d v="2013-02-06T09:40:32"/>
    <s v="Overtons"/>
    <s v="Marmot Capstone 6 Footprint"/>
    <s v="Marmot"/>
    <n v="80"/>
    <n v="6"/>
    <n v="480"/>
    <s v="Beyene, Sharon"/>
    <s v="Arkansas"/>
    <x v="3"/>
  </r>
  <r>
    <n v="2375"/>
    <d v="2013-02-06T09:40:32"/>
    <s v="Backcountry Edge"/>
    <s v="NEMO Espri LE 2P Tent"/>
    <s v="NEMO"/>
    <n v="289.95"/>
    <n v="10"/>
    <n v="2899.5"/>
    <s v="Brown, Scott"/>
    <s v="Colorado"/>
    <x v="2"/>
  </r>
  <r>
    <n v="2376"/>
    <d v="2013-02-06T09:40:32"/>
    <s v="Moosejaw"/>
    <s v="Kelty Gunnison 1.2 Tent"/>
    <s v="Kelty"/>
    <n v="179.95"/>
    <n v="1"/>
    <n v="179.95"/>
    <s v="Lopez, Dennis"/>
    <s v="Kentucky"/>
    <x v="3"/>
  </r>
  <r>
    <n v="2377"/>
    <d v="2013-02-07T09:40:32"/>
    <s v="Gander Mountain"/>
    <s v="Big Agnes Wyoming Trail SL2 Tent"/>
    <s v="Big Agnes"/>
    <n v="499.95"/>
    <n v="4"/>
    <n v="1999.8"/>
    <s v="Bailey, Jennifer"/>
    <s v="South Carolina"/>
    <x v="3"/>
  </r>
  <r>
    <n v="2378"/>
    <d v="2013-02-07T09:40:32"/>
    <s v="Target"/>
    <s v="Big Agnes Copper Spur UL4 Tent"/>
    <s v="Big Agnes"/>
    <n v="599.95000000000005"/>
    <n v="9"/>
    <n v="5399.55"/>
    <s v="Goff, Michael"/>
    <s v="Maryland"/>
    <x v="0"/>
  </r>
  <r>
    <n v="2379"/>
    <d v="2013-02-07T09:40:32"/>
    <s v="Target"/>
    <s v="Kelty Trail Ridge 3 Footprint"/>
    <s v="Kelty"/>
    <n v="39.950000000000003"/>
    <n v="5"/>
    <n v="199.75"/>
    <s v="Brown, Ruth"/>
    <s v="Washington"/>
    <x v="2"/>
  </r>
  <r>
    <n v="2380"/>
    <d v="2013-02-07T09:40:32"/>
    <s v="Paragon"/>
    <s v="Marmot Eos 1 Tent"/>
    <s v="Marmot"/>
    <n v="249"/>
    <n v="7"/>
    <n v="1743"/>
    <s v="Goldthwaite, Messaye"/>
    <s v="New Hampshire"/>
    <x v="0"/>
  </r>
  <r>
    <n v="2381"/>
    <d v="2013-02-07T09:40:32"/>
    <s v="Cabela's_x0009_"/>
    <s v="Marmot Astral 2P Tent"/>
    <s v="Marmot"/>
    <n v="389"/>
    <n v="1"/>
    <n v="389"/>
    <s v="Bailey, Jennifer"/>
    <s v="Wisconsin"/>
    <x v="1"/>
  </r>
  <r>
    <n v="2382"/>
    <d v="2013-02-07T09:40:32"/>
    <s v="OutdoorPlay"/>
    <s v="Marmot Limelight 2P Tent"/>
    <s v="Marmot"/>
    <n v="219"/>
    <n v="4"/>
    <n v="876"/>
    <s v="Gomez, Melissa"/>
    <s v="South Dakota"/>
    <x v="1"/>
  </r>
  <r>
    <n v="2383"/>
    <d v="2013-02-07T09:40:32"/>
    <s v="Travel Country"/>
    <s v="Big Agnes Three Forks Shelter"/>
    <s v="Big Agnes"/>
    <n v="189.95"/>
    <n v="4"/>
    <n v="759.8"/>
    <s v="Lopez, Dennis"/>
    <s v="Minnesota"/>
    <x v="1"/>
  </r>
  <r>
    <n v="2384"/>
    <d v="2013-02-08T09:40:32"/>
    <s v="OutdoorPlay"/>
    <s v="The North Face Kings Canyon 3 Footprint"/>
    <s v="The North Face"/>
    <n v="50"/>
    <n v="8"/>
    <n v="400"/>
    <s v="Goff, Michael"/>
    <s v="Maine"/>
    <x v="0"/>
  </r>
  <r>
    <n v="2385"/>
    <d v="2013-02-08T09:40:32"/>
    <s v="Backcountry Edge"/>
    <s v="Big Agnes Fly Creek UL1 Footprint"/>
    <s v="Big Agnes"/>
    <n v="50"/>
    <n v="10"/>
    <n v="500"/>
    <s v="Berger, Sunanna"/>
    <s v="New Mexico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s v="North Carolina"/>
    <x v="3"/>
  </r>
  <r>
    <n v="2387"/>
    <d v="2013-02-08T09:40:32"/>
    <s v="REI"/>
    <s v="Big Agnes Fly Creek UL2 Tent"/>
    <s v="Big Agnes"/>
    <n v="369.95"/>
    <n v="7"/>
    <n v="2589.65"/>
    <s v="Foster, Nathan"/>
    <s v="Iowa"/>
    <x v="1"/>
  </r>
  <r>
    <n v="2388"/>
    <d v="2013-02-08T09:40:32"/>
    <s v="Walmart"/>
    <s v="NEMO Meta 2P Tent"/>
    <s v="NEMO"/>
    <n v="399.95"/>
    <n v="2"/>
    <n v="799.9"/>
    <s v="Lopez, Dennis"/>
    <s v="Washington"/>
    <x v="2"/>
  </r>
  <r>
    <n v="2389"/>
    <d v="2013-02-08T09:40:32"/>
    <s v="The Gear Co-op"/>
    <s v="Exped Ergo Hammock Combi"/>
    <s v="Exped"/>
    <n v="379"/>
    <n v="6"/>
    <n v="2274"/>
    <s v="Goff, Michael"/>
    <s v="Idaho"/>
    <x v="2"/>
  </r>
  <r>
    <n v="2390"/>
    <d v="2013-02-08T09:40:32"/>
    <s v="Backcountry Gear"/>
    <s v="Big Agnes Fly Creek UL4 Tent"/>
    <s v="Big Agnes"/>
    <n v="499.95"/>
    <n v="5"/>
    <n v="2499.75"/>
    <s v="Gomez, Melissa"/>
    <s v="Mississippi"/>
    <x v="3"/>
  </r>
  <r>
    <n v="2391"/>
    <d v="2013-02-08T09:40:32"/>
    <s v="Cabela's_x0009_"/>
    <s v="NEMO Obi 2P Footprint"/>
    <s v="NEMO"/>
    <n v="49.95"/>
    <n v="1"/>
    <n v="49.95"/>
    <s v="Goff, Michael"/>
    <s v="Hawaii"/>
    <x v="2"/>
  </r>
  <r>
    <n v="2392"/>
    <d v="2013-02-08T09:40:32"/>
    <s v="CampBound"/>
    <s v="Big Agnes Three Forks Shelter"/>
    <s v="Big Agnes"/>
    <n v="189.95"/>
    <n v="2"/>
    <n v="379.9"/>
    <s v="Brown, Scott"/>
    <s v="Oklahoma"/>
    <x v="3"/>
  </r>
  <r>
    <n v="2393"/>
    <d v="2013-02-08T09:40:32"/>
    <s v="CampBound"/>
    <s v="Big Agnes Jack Rabbit SL4 Footprint"/>
    <s v="Big Agnes"/>
    <n v="70"/>
    <n v="10"/>
    <n v="700"/>
    <s v="Brown, Scott"/>
    <s v="Tennessee"/>
    <x v="3"/>
  </r>
  <r>
    <n v="2394"/>
    <d v="2013-02-08T09:40:32"/>
    <s v="Walmart"/>
    <s v="Big Agnes Seedhouse SL3 Tent"/>
    <s v="Big Agnes"/>
    <n v="399.95"/>
    <n v="1"/>
    <n v="399.95"/>
    <s v="Lopez, Dennis"/>
    <s v="Iowa"/>
    <x v="1"/>
  </r>
  <r>
    <n v="2395"/>
    <d v="2013-02-08T09:40:32"/>
    <s v="Target"/>
    <s v="Big Agnes Seedhouse SL1 Footprint"/>
    <s v="Big Agnes"/>
    <n v="45"/>
    <n v="9"/>
    <n v="405"/>
    <s v="Beyene, Sharon"/>
    <s v="New Hampshire"/>
    <x v="0"/>
  </r>
  <r>
    <n v="2396"/>
    <d v="2013-02-09T09:40:32"/>
    <s v="REI"/>
    <s v="Big Agnes Copper Spur 3 Footprint"/>
    <s v="Big Agnes"/>
    <n v="70"/>
    <n v="7"/>
    <n v="490"/>
    <s v="Brown, Scott"/>
    <s v="North Dakota"/>
    <x v="1"/>
  </r>
  <r>
    <n v="2397"/>
    <d v="2013-02-09T09:40:32"/>
    <s v="CampBound"/>
    <s v="MSR Mutha Hubba Tent"/>
    <s v="MSR"/>
    <n v="449.95"/>
    <n v="6"/>
    <n v="2699.7"/>
    <s v="Foster, Nathan"/>
    <s v="South Carolina"/>
    <x v="3"/>
  </r>
  <r>
    <n v="2398"/>
    <d v="2013-02-09T09:40:32"/>
    <s v="CampBound"/>
    <s v="Big Agnes Fly Creek 2 Platinum Tent"/>
    <s v="Big Agnes"/>
    <n v="499.95"/>
    <n v="7"/>
    <n v="3499.65"/>
    <s v="Bailey, Jennifer"/>
    <s v="South Carolina"/>
    <x v="3"/>
  </r>
  <r>
    <n v="2399"/>
    <d v="2013-02-09T09:40:32"/>
    <s v="Paragon"/>
    <s v="Big Agnes Seedhouse SL2 Tent"/>
    <s v="Big Agnes"/>
    <n v="339.95"/>
    <n v="1"/>
    <n v="339.95"/>
    <s v="Berger, Sunanna"/>
    <s v="Nevada"/>
    <x v="2"/>
  </r>
  <r>
    <n v="2400"/>
    <d v="2013-02-09T09:40:32"/>
    <s v="Moosejaw"/>
    <s v="Big Agnes Seedhouse SL3 Tent"/>
    <s v="Big Agnes"/>
    <n v="399.95"/>
    <n v="1"/>
    <n v="399.95"/>
    <s v="Goldthwaite, Messaye"/>
    <s v="North Carolina"/>
    <x v="3"/>
  </r>
  <r>
    <n v="2401"/>
    <d v="2013-02-09T09:40:32"/>
    <s v="Moosejaw"/>
    <s v="Eureka Copper Canyon 6 Tent"/>
    <s v="Eureka"/>
    <n v="249"/>
    <n v="6"/>
    <n v="1494"/>
    <s v="Gomez, Melissa"/>
    <s v="Oregon"/>
    <x v="2"/>
  </r>
  <r>
    <n v="2402"/>
    <d v="2013-02-09T09:40:32"/>
    <s v="Outside Outfitters"/>
    <s v="Mountain Hardwear Trango 4 Tent"/>
    <s v="Mountain Hardwear"/>
    <n v="800"/>
    <n v="4"/>
    <n v="3200"/>
    <s v="Lopez, Dennis"/>
    <s v="North Dakota"/>
    <x v="1"/>
  </r>
  <r>
    <n v="2403"/>
    <d v="2013-02-09T09:40:32"/>
    <s v="Backcountry Gear"/>
    <s v="The North Face Mountain 25 Tent"/>
    <s v="The North Face"/>
    <n v="539"/>
    <n v="9"/>
    <n v="4851"/>
    <s v="Goldthwaite, Messaye"/>
    <s v="New Hampshire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s v="Michigan"/>
    <x v="0"/>
  </r>
  <r>
    <n v="2405"/>
    <d v="2013-02-09T09:40:32"/>
    <s v="Outside Outfitters"/>
    <s v="Big Agnes Big House 4 Vestibule"/>
    <s v="Big Agnes"/>
    <n v="99.95"/>
    <n v="8"/>
    <n v="799.6"/>
    <s v="Bailey, Jennifer"/>
    <s v="Indiana"/>
    <x v="1"/>
  </r>
  <r>
    <n v="2406"/>
    <d v="2013-02-09T09:40:32"/>
    <s v="Meijer"/>
    <s v="MSR Carbon Reflex 2 Tent"/>
    <s v="MSR"/>
    <n v="499.95"/>
    <n v="4"/>
    <n v="1999.8"/>
    <s v="Goff, Michael"/>
    <s v="Maryland"/>
    <x v="0"/>
  </r>
  <r>
    <n v="2407"/>
    <d v="2013-02-10T09:40:32"/>
    <s v="Overtons"/>
    <s v="Marmot Eclipse 3P Tent"/>
    <s v="Marmot"/>
    <n v="439"/>
    <n v="9"/>
    <n v="3951"/>
    <s v="Berger, Sunanna"/>
    <s v="Florida"/>
    <x v="3"/>
  </r>
  <r>
    <n v="2408"/>
    <d v="2013-02-10T09:40:32"/>
    <s v="Austin Kayak"/>
    <s v="Big Agnes String Ridge 2 Footprint"/>
    <s v="Big Agnes"/>
    <n v="60"/>
    <n v="10"/>
    <n v="600"/>
    <s v="Foster, Nathan"/>
    <s v="Oklahoma"/>
    <x v="3"/>
  </r>
  <r>
    <n v="2409"/>
    <d v="2013-02-10T09:40:32"/>
    <s v="Moosejaw"/>
    <s v="Exped Mira II Tent"/>
    <s v="Exped"/>
    <n v="379"/>
    <n v="1"/>
    <n v="379"/>
    <s v="Gomez, Melissa"/>
    <s v="Maryland"/>
    <x v="0"/>
  </r>
  <r>
    <n v="2410"/>
    <d v="2013-02-10T09:40:32"/>
    <s v="Backcountry Gear"/>
    <s v="The North Face Mountain 25 Tent"/>
    <s v="The North Face"/>
    <n v="539"/>
    <n v="10"/>
    <n v="5390"/>
    <s v="Lopez, Dennis"/>
    <s v="Ohio"/>
    <x v="0"/>
  </r>
  <r>
    <n v="2411"/>
    <d v="2013-02-10T09:40:32"/>
    <s v="Moosejaw"/>
    <s v="MSR Ultralight Utility Cord Kit"/>
    <s v="MSR"/>
    <n v="19.95"/>
    <n v="8"/>
    <n v="159.6"/>
    <s v="Gomez, Melissa"/>
    <s v="Rhode Island"/>
    <x v="0"/>
  </r>
  <r>
    <n v="2412"/>
    <d v="2013-02-10T09:40:32"/>
    <s v="Paragon"/>
    <s v="Kelty Frontier 4 Tent"/>
    <s v="Kelty"/>
    <n v="899.95"/>
    <n v="9"/>
    <n v="8099.55"/>
    <s v="Goldthwaite, Messaye"/>
    <s v="Tennessee"/>
    <x v="3"/>
  </r>
  <r>
    <n v="2413"/>
    <d v="2013-02-10T09:40:32"/>
    <s v="Redding Sports"/>
    <s v="Exped Mira III Footprint"/>
    <s v="Exped"/>
    <n v="69"/>
    <n v="10"/>
    <n v="690"/>
    <s v="Bailey, Jennifer"/>
    <s v="Maine"/>
    <x v="0"/>
  </r>
  <r>
    <n v="2414"/>
    <d v="2013-02-11T09:40:32"/>
    <s v="CampBound"/>
    <s v="MSR Nook 2 Footprint"/>
    <s v="MSR"/>
    <n v="39.950000000000003"/>
    <n v="8"/>
    <n v="319.60000000000002"/>
    <s v="Lopez, Dennis"/>
    <s v="Pennsylvania"/>
    <x v="0"/>
  </r>
  <r>
    <n v="2415"/>
    <d v="2013-02-11T09:40:32"/>
    <s v="Paragon"/>
    <s v="MSR Carbon Reflex 3 Footprint"/>
    <s v="MSR"/>
    <n v="49.95"/>
    <n v="7"/>
    <n v="349.65000000000003"/>
    <s v="Beyene, Sharon"/>
    <s v="Vermont"/>
    <x v="0"/>
  </r>
  <r>
    <n v="2416"/>
    <d v="2013-02-11T09:40:32"/>
    <s v="Walmart"/>
    <s v="Marmot Limelight 2P Tent"/>
    <s v="Marmot"/>
    <n v="219"/>
    <n v="10"/>
    <n v="2190"/>
    <s v="Brown, Scott"/>
    <s v="Idaho"/>
    <x v="2"/>
  </r>
  <r>
    <n v="2417"/>
    <d v="2013-02-11T09:40:32"/>
    <s v="OutdoorPlay"/>
    <s v="The North Face Mountain 25 Tent"/>
    <s v="The North Face"/>
    <n v="539"/>
    <n v="3"/>
    <n v="1617"/>
    <s v="Beyene, Sharon"/>
    <s v="Nebraska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s v="Colorado"/>
    <x v="2"/>
  </r>
  <r>
    <n v="2419"/>
    <d v="2013-02-11T09:40:32"/>
    <s v="Moosejaw"/>
    <s v="Eureka Copper Canyon 4 Tent"/>
    <s v="Eureka"/>
    <n v="199"/>
    <n v="4"/>
    <n v="796"/>
    <s v="Brown, Scott"/>
    <s v="Wisconsin"/>
    <x v="1"/>
  </r>
  <r>
    <n v="2420"/>
    <d v="2013-02-11T09:40:32"/>
    <s v="Walmart"/>
    <s v="Big Agnes Seedhouse SL3 Tent"/>
    <s v="Big Agnes"/>
    <n v="399.95"/>
    <n v="9"/>
    <n v="3599.5499999999997"/>
    <s v="Brown, Scott"/>
    <s v="Wisconsin"/>
    <x v="1"/>
  </r>
  <r>
    <n v="2421"/>
    <d v="2013-02-11T09:40:32"/>
    <s v="Walmart"/>
    <s v="Mountain Hardwear Drifter 3 DP Tent"/>
    <s v="Mountain Hardwear"/>
    <n v="285"/>
    <n v="3"/>
    <n v="855"/>
    <s v="Brown, Scott"/>
    <s v="New York"/>
    <x v="0"/>
  </r>
  <r>
    <n v="2422"/>
    <d v="2013-02-11T09:40:32"/>
    <s v="Hayneedle"/>
    <s v="Kelty Noah's Tarp - 12' x 12'"/>
    <s v="Kelty"/>
    <n v="69.95"/>
    <n v="2"/>
    <n v="139.9"/>
    <s v="Bailey, Jennifer"/>
    <s v="Idaho"/>
    <x v="2"/>
  </r>
  <r>
    <n v="2423"/>
    <d v="2013-02-11T09:40:32"/>
    <s v="Paragon"/>
    <s v="MSR Carbon Reflex 3 Tent"/>
    <s v="MSR"/>
    <n v="649.95000000000005"/>
    <n v="2"/>
    <n v="1299.9000000000001"/>
    <s v="Bailey, Jennifer"/>
    <s v="Alaska"/>
    <x v="1"/>
  </r>
  <r>
    <n v="2424"/>
    <d v="2013-02-12T09:40:32"/>
    <s v="OutdoorPlay"/>
    <s v="Big Agnes Wyoming Trail SL2 Tent"/>
    <s v="Big Agnes"/>
    <n v="499.95"/>
    <n v="6"/>
    <n v="2999.7"/>
    <s v="Lopez, Dennis"/>
    <s v="Washington"/>
    <x v="2"/>
  </r>
  <r>
    <n v="2425"/>
    <d v="2013-02-12T09:40:32"/>
    <s v="CampBound"/>
    <s v="The North Face Bastion 4 Tent"/>
    <s v="The North Face"/>
    <n v="799"/>
    <n v="3"/>
    <n v="2397"/>
    <s v="Brown, Scott"/>
    <s v="Oklahoma"/>
    <x v="3"/>
  </r>
  <r>
    <n v="2426"/>
    <d v="2013-02-12T09:40:32"/>
    <s v="Overtons"/>
    <s v="Big Agnes Slater UL2+ Footprint"/>
    <s v="Big Agnes"/>
    <n v="60"/>
    <n v="10"/>
    <n v="600"/>
    <s v="Gomez, Melissa"/>
    <s v="Minnesota"/>
    <x v="1"/>
  </r>
  <r>
    <n v="2427"/>
    <d v="2013-02-12T09:40:32"/>
    <s v="Walmart"/>
    <s v="Mountain Hardwear Hoopla/Hoop Dreams Center Pole"/>
    <s v="Mountain Hardwear"/>
    <n v="40"/>
    <n v="4"/>
    <n v="160"/>
    <s v="Gomez, Melissa"/>
    <s v="Massachusetts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s v="Vermont"/>
    <x v="0"/>
  </r>
  <r>
    <n v="2429"/>
    <d v="2013-02-12T09:40:32"/>
    <s v="Target"/>
    <s v="Kelty Carport ESB Shelter"/>
    <s v="Kelty"/>
    <n v="249.95"/>
    <n v="9"/>
    <n v="2249.5499999999997"/>
    <s v="Foster, Nathan"/>
    <s v="Alabama"/>
    <x v="3"/>
  </r>
  <r>
    <n v="2430"/>
    <d v="2013-02-12T09:40:32"/>
    <s v="Hayneedle"/>
    <s v="Big Agnes Lone Spring 1 Tent"/>
    <s v="Big Agnes"/>
    <n v="189.95"/>
    <n v="1"/>
    <n v="189.95"/>
    <s v="Berger, Sunanna"/>
    <s v="Maine"/>
    <x v="0"/>
  </r>
  <r>
    <n v="2431"/>
    <d v="2013-02-12T09:40:32"/>
    <s v="Travel Country"/>
    <s v="Sierra Designs Flash 3 Tent"/>
    <s v="Sierra Designs"/>
    <n v="389.95"/>
    <n v="7"/>
    <n v="2729.65"/>
    <s v="Beyene, Sharon"/>
    <s v="Connecticut"/>
    <x v="0"/>
  </r>
  <r>
    <n v="2432"/>
    <d v="2013-02-13T09:40:32"/>
    <s v="Target"/>
    <s v="Big Agnes Slater UL2+ Footprint"/>
    <s v="Big Agnes"/>
    <n v="60"/>
    <n v="6"/>
    <n v="360"/>
    <s v="Brown, Ruth"/>
    <s v="Pennsylvania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s v="Maine"/>
    <x v="0"/>
  </r>
  <r>
    <n v="2434"/>
    <d v="2013-02-13T09:40:32"/>
    <s v="The Gear Co-op"/>
    <s v="Big Agnes Wyoming Trail SL2 Footprint"/>
    <s v="Big Agnes"/>
    <n v="85"/>
    <n v="3"/>
    <n v="255"/>
    <s v="Foster, Nathan"/>
    <s v="Utah"/>
    <x v="2"/>
  </r>
  <r>
    <n v="2435"/>
    <d v="2013-02-13T09:40:32"/>
    <s v="Walmart"/>
    <s v="Marmot Firefly 2P Tent"/>
    <s v="Marmot"/>
    <n v="319"/>
    <n v="3"/>
    <n v="957"/>
    <s v="Goff, Michael"/>
    <s v="Wisconsin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s v="Louisiana"/>
    <x v="3"/>
  </r>
  <r>
    <n v="2437"/>
    <d v="2013-02-13T09:40:32"/>
    <s v="Moosejaw"/>
    <s v="Exped Mira III Footprint"/>
    <s v="Exped"/>
    <n v="69"/>
    <n v="3"/>
    <n v="207"/>
    <s v="Gomez, Melissa"/>
    <s v="Missouri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s v="California"/>
    <x v="2"/>
  </r>
  <r>
    <n v="2439"/>
    <d v="2013-02-13T09:40:32"/>
    <s v="Walmart"/>
    <s v="MSR LED Tent Lights"/>
    <s v="MSR"/>
    <n v="15.95"/>
    <n v="10"/>
    <n v="159.5"/>
    <s v="Foster, Nathan"/>
    <s v="West Virginia"/>
    <x v="3"/>
  </r>
  <r>
    <n v="2440"/>
    <d v="2013-02-13T09:40:32"/>
    <s v="Austin Kayak"/>
    <s v="MSR Nook 2 Footprint"/>
    <s v="MSR"/>
    <n v="39.950000000000003"/>
    <n v="6"/>
    <n v="239.70000000000002"/>
    <s v="Brown, Ruth"/>
    <s v="Montana"/>
    <x v="2"/>
  </r>
  <r>
    <n v="2441"/>
    <d v="2013-02-13T09:40:32"/>
    <s v="Redding Sports"/>
    <s v="MSR Zing Shelter"/>
    <s v="MSR"/>
    <n v="399.95"/>
    <n v="2"/>
    <n v="799.9"/>
    <s v="Foster, Nathan"/>
    <s v="New York"/>
    <x v="0"/>
  </r>
  <r>
    <n v="2442"/>
    <d v="2013-02-13T09:40:32"/>
    <s v="Outside Outfitters"/>
    <s v="NEMO Obi 3P Tent"/>
    <s v="NEMO"/>
    <n v="469.95"/>
    <n v="9"/>
    <n v="4229.55"/>
    <s v="Goff, Michael"/>
    <s v="Kansas"/>
    <x v="1"/>
  </r>
  <r>
    <n v="2443"/>
    <d v="2013-02-14T09:40:32"/>
    <s v="OutdoorPlay"/>
    <s v="Marmot Limestone 6P Footprint"/>
    <s v="Marmot"/>
    <n v="60"/>
    <n v="8"/>
    <n v="480"/>
    <s v="Beyene, Sharon"/>
    <s v="Arizona"/>
    <x v="2"/>
  </r>
  <r>
    <n v="2444"/>
    <d v="2013-02-14T09:40:32"/>
    <s v="Hayneedle"/>
    <s v="Marmot Eos 1 Tent"/>
    <s v="Marmot"/>
    <n v="249"/>
    <n v="2"/>
    <n v="498"/>
    <s v="Beyene, Sharon"/>
    <s v="Delaware"/>
    <x v="0"/>
  </r>
  <r>
    <n v="2445"/>
    <d v="2013-02-14T09:40:32"/>
    <s v="Moosejaw"/>
    <s v="MSR Fury 2 Footprint"/>
    <s v="MSR"/>
    <n v="39.950000000000003"/>
    <n v="4"/>
    <n v="159.80000000000001"/>
    <s v="Brown, Ruth"/>
    <s v="Alaska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s v="Hawaii"/>
    <x v="2"/>
  </r>
  <r>
    <n v="2447"/>
    <d v="2013-02-14T09:40:32"/>
    <s v="Target"/>
    <s v="Marmot Pulsar 2 Tent"/>
    <s v="Marmot"/>
    <n v="349"/>
    <n v="5"/>
    <n v="1745"/>
    <s v="Foster, Nathan"/>
    <s v="South Carolina"/>
    <x v="3"/>
  </r>
  <r>
    <n v="2448"/>
    <d v="2013-02-15T09:40:32"/>
    <s v="Redding Sports"/>
    <s v="Marmot Capstone 6 Footprint"/>
    <s v="Marmot"/>
    <n v="80"/>
    <n v="2"/>
    <n v="160"/>
    <s v="Goldthwaite, Messaye"/>
    <s v="South Carolina"/>
    <x v="3"/>
  </r>
  <r>
    <n v="2449"/>
    <d v="2013-02-15T09:40:32"/>
    <s v="Paragon"/>
    <s v="Kelty Trail Ridge 2 Footprint"/>
    <s v="Kelty"/>
    <n v="34.950000000000003"/>
    <n v="9"/>
    <n v="314.55"/>
    <s v="Brown, Ruth"/>
    <s v="Arizona"/>
    <x v="2"/>
  </r>
  <r>
    <n v="2450"/>
    <d v="2013-02-15T09:40:32"/>
    <s v="OutdoorPlay"/>
    <s v="Big Agnes Tensleep Station 4 Tent"/>
    <s v="Big Agnes"/>
    <n v="379.95"/>
    <n v="2"/>
    <n v="759.9"/>
    <s v="Brown, Scott"/>
    <s v="Oregon"/>
    <x v="2"/>
  </r>
  <r>
    <n v="2451"/>
    <d v="2013-02-15T09:40:32"/>
    <s v="OutdoorPlay"/>
    <s v="Big Agnes Fly Creek UL1 Footprint"/>
    <s v="Big Agnes"/>
    <n v="50"/>
    <n v="9"/>
    <n v="450"/>
    <s v="Gomez, Melissa"/>
    <s v="South Carolina"/>
    <x v="3"/>
  </r>
  <r>
    <n v="2452"/>
    <d v="2013-02-15T09:40:32"/>
    <s v="Target"/>
    <s v="Eureka Copper Canyon 8 Tent"/>
    <s v="Eureka"/>
    <n v="379"/>
    <n v="6"/>
    <n v="2274"/>
    <s v="Lopez, Dennis"/>
    <s v="Louisiana"/>
    <x v="3"/>
  </r>
  <r>
    <n v="2453"/>
    <d v="2013-02-15T09:40:32"/>
    <s v="Walmart"/>
    <s v="Kelty Gunnison 1.2 Footprint"/>
    <s v="Kelty"/>
    <n v="34.950000000000003"/>
    <n v="5"/>
    <n v="174.75"/>
    <s v="Foster, Nathan"/>
    <s v="Alaska"/>
    <x v="1"/>
  </r>
  <r>
    <n v="2454"/>
    <d v="2013-02-15T09:40:32"/>
    <s v="Travel Country"/>
    <s v="Kelty Gunnison 3.2 Footprint"/>
    <s v="Kelty"/>
    <n v="49.95"/>
    <n v="10"/>
    <n v="499.5"/>
    <s v="Bailey, Jennifer"/>
    <s v="Vermont"/>
    <x v="0"/>
  </r>
  <r>
    <n v="2455"/>
    <d v="2013-02-15T09:40:32"/>
    <s v="OutdoorPlay"/>
    <s v="Big Agnes Jack Rabbit SL4 Footprint"/>
    <s v="Big Agnes"/>
    <n v="70"/>
    <n v="3"/>
    <n v="210"/>
    <s v="Gomez, Melissa"/>
    <s v="Nevada"/>
    <x v="2"/>
  </r>
  <r>
    <n v="2456"/>
    <d v="2013-02-16T09:40:32"/>
    <s v="Outside Outfitters"/>
    <s v="The North Face Square Gear Loft"/>
    <s v="The North Face"/>
    <n v="20"/>
    <n v="8"/>
    <n v="160"/>
    <s v="Gomez, Melissa"/>
    <s v="Hawaii"/>
    <x v="2"/>
  </r>
  <r>
    <n v="2457"/>
    <d v="2013-02-16T09:40:32"/>
    <s v="Meijer"/>
    <s v="Sierra Designs Flash 2 Footprint"/>
    <s v="Sierra Designs"/>
    <n v="49.95"/>
    <n v="9"/>
    <n v="449.55"/>
    <s v="Foster, Nathan"/>
    <s v="Massachusetts"/>
    <x v="0"/>
  </r>
  <r>
    <n v="2458"/>
    <d v="2013-02-16T09:40:32"/>
    <s v="Redding Sports"/>
    <s v="Big Agnes Wyoming Trail 4 Footprint"/>
    <s v="Big Agnes"/>
    <n v="70"/>
    <n v="9"/>
    <n v="630"/>
    <s v="Berger, Sunanna"/>
    <s v="West Virginia"/>
    <x v="3"/>
  </r>
  <r>
    <n v="2459"/>
    <d v="2013-02-16T09:40:32"/>
    <s v="Backcountry Edge"/>
    <s v="Marmot Pulsar 2 Footprint"/>
    <s v="Marmot"/>
    <n v="55"/>
    <n v="3"/>
    <n v="165"/>
    <s v="Berger, Sunanna"/>
    <s v="South Dakota"/>
    <x v="1"/>
  </r>
  <r>
    <n v="2460"/>
    <d v="2013-02-16T09:40:32"/>
    <s v="Backcountry Edge"/>
    <s v="NEMO Losi 3P Tent"/>
    <s v="NEMO"/>
    <n v="349.95"/>
    <n v="4"/>
    <n v="1399.8"/>
    <s v="Goff, Michael"/>
    <s v="Georgia"/>
    <x v="3"/>
  </r>
  <r>
    <n v="2461"/>
    <d v="2013-02-16T09:40:32"/>
    <s v="Overtons"/>
    <s v="Sierra Designs Flash 3 Footprint"/>
    <s v="Sierra Designs"/>
    <n v="59.95"/>
    <n v="4"/>
    <n v="239.8"/>
    <s v="Goff, Michael"/>
    <s v="Indiana"/>
    <x v="1"/>
  </r>
  <r>
    <n v="2462"/>
    <d v="2013-02-16T09:40:32"/>
    <s v="Travel Country"/>
    <s v="MSR Carbon Reflex 1 Tent"/>
    <s v="MSR"/>
    <n v="399.95"/>
    <n v="1"/>
    <n v="399.95"/>
    <s v="Brown, Ruth"/>
    <s v="Georgia"/>
    <x v="3"/>
  </r>
  <r>
    <n v="2463"/>
    <d v="2013-02-16T09:40:32"/>
    <s v="Backcountry Edge"/>
    <s v="NEMO Obi 2P Tent"/>
    <s v="NEMO"/>
    <n v="399.95"/>
    <n v="9"/>
    <n v="3599.5499999999997"/>
    <s v="Lopez, Dennis"/>
    <s v="Hawaii"/>
    <x v="2"/>
  </r>
  <r>
    <n v="2464"/>
    <d v="2013-02-17T09:40:32"/>
    <s v="Target"/>
    <s v="NEMO Espri LE 3 Tent"/>
    <s v="NEMO"/>
    <n v="329.95"/>
    <n v="1"/>
    <n v="329.95"/>
    <s v="Brown, Ruth"/>
    <s v="New Hampshire"/>
    <x v="0"/>
  </r>
  <r>
    <n v="2465"/>
    <d v="2013-02-17T09:40:32"/>
    <s v="Backcountry Gear"/>
    <s v="Mountain Hardwear Hoop Dreams 4 Shelter"/>
    <s v="Mountain Hardwear"/>
    <n v="250"/>
    <n v="4"/>
    <n v="1000"/>
    <s v="Brown, Ruth"/>
    <s v="Oregon"/>
    <x v="2"/>
  </r>
  <r>
    <n v="2466"/>
    <d v="2013-02-17T09:40:32"/>
    <s v="CampBound"/>
    <s v="Marmot Limestone 6P Footprint"/>
    <s v="Marmot"/>
    <n v="60"/>
    <n v="10"/>
    <n v="600"/>
    <s v="Gomez, Melissa"/>
    <s v="Maryland"/>
    <x v="0"/>
  </r>
  <r>
    <n v="2467"/>
    <d v="2013-02-17T09:40:32"/>
    <s v="The Gear Co-op"/>
    <s v="MSR Mutha Hubba Footprint"/>
    <s v="MSR"/>
    <n v="49.95"/>
    <n v="4"/>
    <n v="199.8"/>
    <s v="Brown, Scott"/>
    <s v="Arizona"/>
    <x v="2"/>
  </r>
  <r>
    <n v="2468"/>
    <d v="2013-02-17T09:40:32"/>
    <s v="Outside Outfitters"/>
    <s v="Eureka Copper Canyon 5 Tent + Screen Room"/>
    <s v="Eureka"/>
    <n v="399"/>
    <n v="7"/>
    <n v="2793"/>
    <s v="Brown, Ruth"/>
    <s v="Pennsylvania"/>
    <x v="0"/>
  </r>
  <r>
    <n v="2469"/>
    <d v="2013-02-17T09:40:32"/>
    <s v="Target"/>
    <s v="The North Face Kings Canyon 3 Tent"/>
    <s v="The North Face"/>
    <n v="429"/>
    <n v="10"/>
    <n v="4290"/>
    <s v="Lopez, Dennis"/>
    <s v="Wisconsin"/>
    <x v="1"/>
  </r>
  <r>
    <n v="2470"/>
    <d v="2013-02-17T09:40:32"/>
    <s v="OutdoorPlay"/>
    <s v="MSR Mini Ground Hog Stake"/>
    <s v="MSR"/>
    <n v="2.95"/>
    <n v="8"/>
    <n v="23.6"/>
    <s v="Foster, Nathan"/>
    <s v="Wyoming"/>
    <x v="2"/>
  </r>
  <r>
    <n v="2471"/>
    <d v="2013-02-17T09:40:32"/>
    <s v="Redding Sports"/>
    <s v="Marmot Eclipse 3P Tent"/>
    <s v="Marmot"/>
    <n v="439"/>
    <n v="7"/>
    <n v="3073"/>
    <s v="Bailey, Jennifer"/>
    <s v="Oregon"/>
    <x v="2"/>
  </r>
  <r>
    <n v="2472"/>
    <d v="2013-02-17T09:40:32"/>
    <s v="OutdoorPlay"/>
    <s v="NEMO Espri LE 3P Footprint"/>
    <s v="NEMO"/>
    <n v="39.950000000000003"/>
    <n v="7"/>
    <n v="279.65000000000003"/>
    <s v="Gomez, Melissa"/>
    <s v="Kentucky"/>
    <x v="3"/>
  </r>
  <r>
    <n v="2473"/>
    <d v="2013-02-17T09:40:32"/>
    <s v="Target"/>
    <s v="Mountain Hardwear EV 2 Tent"/>
    <s v="Mountain Hardwear"/>
    <n v="675"/>
    <n v="9"/>
    <n v="6075"/>
    <s v="Goff, Michael"/>
    <s v="Mississippi"/>
    <x v="3"/>
  </r>
  <r>
    <n v="2474"/>
    <d v="2013-02-18T09:40:32"/>
    <s v="Gander Mountain"/>
    <s v="NEMO Losi 3 Footprint"/>
    <s v="NEMO"/>
    <n v="39.950000000000003"/>
    <n v="4"/>
    <n v="159.80000000000001"/>
    <s v="Bailey, Jennifer"/>
    <s v="South Dakota"/>
    <x v="1"/>
  </r>
  <r>
    <n v="2475"/>
    <d v="2013-02-18T09:40:32"/>
    <s v="Overtons"/>
    <s v="Big Agnes Scout UL2 Tent"/>
    <s v="Big Agnes"/>
    <n v="279.95"/>
    <n v="8"/>
    <n v="2239.6"/>
    <s v="Foster, Nathan"/>
    <s v="Delaware"/>
    <x v="0"/>
  </r>
  <r>
    <n v="2476"/>
    <d v="2013-02-18T09:40:32"/>
    <s v="Backcountry Edge"/>
    <s v="Marmot Thor 3P Footprint"/>
    <s v="Marmot"/>
    <n v="70"/>
    <n v="5"/>
    <n v="350"/>
    <s v="Brown, Ruth"/>
    <s v="Alaska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s v="West Virginia"/>
    <x v="3"/>
  </r>
  <r>
    <n v="2478"/>
    <d v="2013-02-18T09:40:32"/>
    <s v="Moosejaw"/>
    <s v="NEMO Espri LE 3 Tent"/>
    <s v="NEMO"/>
    <n v="329.95"/>
    <n v="9"/>
    <n v="2969.5499999999997"/>
    <s v="Beyene, Sharon"/>
    <s v="Ohio"/>
    <x v="0"/>
  </r>
  <r>
    <n v="2479"/>
    <d v="2013-02-18T09:40:32"/>
    <s v="Walmart"/>
    <s v="NEMO Espri LE 2P Tent"/>
    <s v="NEMO"/>
    <n v="289.95"/>
    <n v="2"/>
    <n v="579.9"/>
    <s v="Berger, Sunanna"/>
    <s v="New Hampshire"/>
    <x v="0"/>
  </r>
  <r>
    <n v="2480"/>
    <d v="2013-02-19T09:40:32"/>
    <s v="Cabela's_x0009_"/>
    <s v="Big Agnes Big House 4 Footprint"/>
    <s v="Big Agnes"/>
    <n v="50"/>
    <n v="9"/>
    <n v="450"/>
    <s v="Lopez, Dennis"/>
    <s v="Arizona"/>
    <x v="2"/>
  </r>
  <r>
    <n v="2481"/>
    <d v="2013-02-19T09:40:32"/>
    <s v="Cabela's_x0009_"/>
    <s v="Big Agnes Fly Creek UL3 Tent"/>
    <s v="Big Agnes"/>
    <n v="449.95"/>
    <n v="5"/>
    <n v="2249.75"/>
    <s v="Berger, Sunanna"/>
    <s v="Florida"/>
    <x v="3"/>
  </r>
  <r>
    <n v="2482"/>
    <d v="2013-02-19T09:40:32"/>
    <s v="Cabela's_x0009_"/>
    <s v="NEMO Espri LE 3 Tent"/>
    <s v="NEMO"/>
    <n v="329.95"/>
    <n v="5"/>
    <n v="1649.75"/>
    <s v="Goldthwaite, Messaye"/>
    <s v="Montana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s v="Missouri"/>
    <x v="1"/>
  </r>
  <r>
    <n v="2484"/>
    <d v="2013-02-19T09:40:32"/>
    <s v="Hayneedle"/>
    <s v="MSR Carbon-Core Tent Stakes - 4 Pack"/>
    <s v="MSR"/>
    <n v="29.95"/>
    <n v="6"/>
    <n v="179.7"/>
    <s v="Foster, Nathan"/>
    <s v="New Hampshire"/>
    <x v="0"/>
  </r>
  <r>
    <n v="2485"/>
    <d v="2013-02-19T09:40:32"/>
    <s v="Travel Country"/>
    <s v="Big Agnes Fly Creek 1 Platinum Tent"/>
    <s v="Big Agnes"/>
    <n v="449.95"/>
    <n v="1"/>
    <n v="449.95"/>
    <s v="Berger, Sunanna"/>
    <s v="California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s v="Rhode Island"/>
    <x v="0"/>
  </r>
  <r>
    <n v="2487"/>
    <d v="2013-02-19T09:40:32"/>
    <s v="Outside Outfitters"/>
    <s v="Eureka Floor Saver Rectangular - Large"/>
    <s v="Eureka"/>
    <n v="18"/>
    <n v="9"/>
    <n v="162"/>
    <s v="Gomez, Melissa"/>
    <s v="North Carolina"/>
    <x v="3"/>
  </r>
  <r>
    <n v="2488"/>
    <d v="2013-02-20T09:40:32"/>
    <s v="Redding Sports"/>
    <s v="Marmot Thor 3P Footprint"/>
    <s v="Marmot"/>
    <n v="70"/>
    <n v="4"/>
    <n v="280"/>
    <s v="Goldthwaite, Messaye"/>
    <s v="Massachusetts"/>
    <x v="0"/>
  </r>
  <r>
    <n v="2489"/>
    <d v="2013-02-20T09:40:32"/>
    <s v="Paragon"/>
    <s v="Big Agnes Lone Spring 1 Footprint"/>
    <s v="Big Agnes"/>
    <n v="30"/>
    <n v="3"/>
    <n v="90"/>
    <s v="Lopez, Dennis"/>
    <s v="Wyoming"/>
    <x v="2"/>
  </r>
  <r>
    <n v="2490"/>
    <d v="2013-02-20T09:40:32"/>
    <s v="Paragon"/>
    <s v="Kelty Acadia 4 Footprint"/>
    <s v="Kelty"/>
    <n v="39.950000000000003"/>
    <n v="9"/>
    <n v="359.55"/>
    <s v="Berger, Sunanna"/>
    <s v="Florida"/>
    <x v="3"/>
  </r>
  <r>
    <n v="2491"/>
    <d v="2013-02-20T09:40:32"/>
    <s v="Meijer"/>
    <s v="Marmot Limelight 4P Tent"/>
    <s v="Marmot"/>
    <n v="359"/>
    <n v="6"/>
    <n v="2154"/>
    <s v="Goff, Michael"/>
    <s v="Michigan"/>
    <x v="0"/>
  </r>
  <r>
    <n v="2492"/>
    <d v="2013-02-20T09:40:32"/>
    <s v="CampBound"/>
    <s v="Kelty Acadia 6 Footprint"/>
    <s v="Kelty"/>
    <n v="49.95"/>
    <n v="8"/>
    <n v="399.6"/>
    <s v="Brown, Ruth"/>
    <s v="Missouri"/>
    <x v="1"/>
  </r>
  <r>
    <n v="2493"/>
    <d v="2013-02-20T09:40:32"/>
    <s v="Travel Country"/>
    <s v="Mountain Hardwear Hoop Dreams 4 Shelter"/>
    <s v="Mountain Hardwear"/>
    <n v="250"/>
    <n v="5"/>
    <n v="1250"/>
    <s v="Lopez, Dennis"/>
    <s v="Washington"/>
    <x v="2"/>
  </r>
  <r>
    <n v="2494"/>
    <d v="2013-02-20T09:40:32"/>
    <s v="OutdoorPlay"/>
    <s v="MSR Backcountry Barn Tent"/>
    <s v="MSR"/>
    <n v="849.95"/>
    <n v="1"/>
    <n v="849.95"/>
    <s v="Lopez, Dennis"/>
    <s v="Montana"/>
    <x v="2"/>
  </r>
  <r>
    <n v="2495"/>
    <d v="2013-02-21T09:40:32"/>
    <s v="REI"/>
    <s v="Big Agnes Big House 4 Tent"/>
    <s v="Big Agnes"/>
    <n v="299.95"/>
    <n v="1"/>
    <n v="299.95"/>
    <s v="Foster, Nathan"/>
    <s v="New York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s v="Minnesota"/>
    <x v="1"/>
  </r>
  <r>
    <n v="2497"/>
    <d v="2013-02-21T09:40:32"/>
    <s v="Travel Country"/>
    <s v="Kelty Carport ESB Shelter"/>
    <s v="Kelty"/>
    <n v="249.95"/>
    <n v="6"/>
    <n v="1499.6999999999998"/>
    <s v="Goff, Michael"/>
    <s v="Oregon"/>
    <x v="2"/>
  </r>
  <r>
    <n v="2498"/>
    <d v="2013-02-21T09:40:32"/>
    <s v="Backcountry Edge"/>
    <s v="Mountain Hardwear Trango 4 Tent"/>
    <s v="Mountain Hardwear"/>
    <n v="800"/>
    <n v="6"/>
    <n v="4800"/>
    <s v="Beyene, Sharon"/>
    <s v="New York"/>
    <x v="0"/>
  </r>
  <r>
    <n v="2499"/>
    <d v="2013-02-21T09:40:32"/>
    <s v="Walmart"/>
    <s v="The North Face Mountain Manor 6 Footprint"/>
    <s v="The North Face"/>
    <n v="60"/>
    <n v="7"/>
    <n v="420"/>
    <s v="Brown, Ruth"/>
    <s v="Kentucky"/>
    <x v="3"/>
  </r>
  <r>
    <n v="2500"/>
    <d v="2013-02-21T09:40:32"/>
    <s v="Meijer"/>
    <s v="The North Face Tadpole 23 Footprint"/>
    <s v="The North Face"/>
    <n v="40"/>
    <n v="1"/>
    <n v="40"/>
    <s v="Foster, Nathan"/>
    <s v="Tennessee"/>
    <x v="3"/>
  </r>
  <r>
    <n v="2501"/>
    <d v="2013-02-22T09:40:32"/>
    <s v="OutdoorPlay"/>
    <s v="Big Agnes Slater UL2+ Footprint"/>
    <s v="Big Agnes"/>
    <n v="60"/>
    <n v="10"/>
    <n v="600"/>
    <s v="Beyene, Sharon"/>
    <s v="New Hampshire"/>
    <x v="0"/>
  </r>
  <r>
    <n v="2502"/>
    <d v="2013-02-22T09:40:32"/>
    <s v="Backcountry Gear"/>
    <s v="The North Face VE-25 Footprint"/>
    <s v="The North Face"/>
    <n v="50"/>
    <n v="3"/>
    <n v="150"/>
    <s v="Lopez, Dennis"/>
    <s v="Wyoming"/>
    <x v="2"/>
  </r>
  <r>
    <n v="2503"/>
    <d v="2013-02-22T09:40:32"/>
    <s v="Walmart"/>
    <s v="Big Agnes Copper Spur UL1 Footprint"/>
    <s v="Big Agnes"/>
    <n v="50"/>
    <n v="3"/>
    <n v="150"/>
    <s v="Berger, Sunanna"/>
    <s v="Minnesota"/>
    <x v="1"/>
  </r>
  <r>
    <n v="2504"/>
    <d v="2013-02-22T09:40:32"/>
    <s v="Meijer"/>
    <s v="The North Face Assault 2 Tent"/>
    <s v="The North Face"/>
    <n v="439"/>
    <n v="1"/>
    <n v="439"/>
    <s v="Bailey, Jennifer"/>
    <s v="North Carolina"/>
    <x v="3"/>
  </r>
  <r>
    <n v="2505"/>
    <d v="2013-02-22T09:40:32"/>
    <s v="Cabela's_x0009_"/>
    <s v="Big Agnes Fly Creek 2 UL Footprint"/>
    <s v="Big Agnes"/>
    <n v="60"/>
    <n v="2"/>
    <n v="120"/>
    <s v="Berger, Sunanna"/>
    <s v="Wyoming"/>
    <x v="2"/>
  </r>
  <r>
    <n v="2506"/>
    <d v="2013-02-22T09:40:32"/>
    <s v="OutdoorPlay"/>
    <s v="Kelty Gunnison 4.2 Tent"/>
    <s v="Kelty"/>
    <n v="289.95"/>
    <n v="1"/>
    <n v="289.95"/>
    <s v="Lopez, Dennis"/>
    <s v="South Dakota"/>
    <x v="1"/>
  </r>
  <r>
    <n v="2507"/>
    <d v="2013-02-22T09:40:32"/>
    <s v="Target"/>
    <s v="Big Agnes Jack Rabbit SL2 Footprint"/>
    <s v="Big Agnes"/>
    <n v="50"/>
    <n v="3"/>
    <n v="150"/>
    <s v="Beyene, Sharon"/>
    <s v="Tennessee"/>
    <x v="3"/>
  </r>
  <r>
    <n v="2508"/>
    <d v="2013-02-23T09:40:32"/>
    <s v="Moosejaw"/>
    <s v="Sierra Designs Mojo 2 Tent"/>
    <s v="Sierra Designs"/>
    <n v="399.95"/>
    <n v="2"/>
    <n v="799.9"/>
    <s v="Berger, Sunanna"/>
    <s v="Hawaii"/>
    <x v="2"/>
  </r>
  <r>
    <n v="2509"/>
    <d v="2013-02-23T09:40:32"/>
    <s v="OutdoorPlay"/>
    <s v="Kelty Salida 4 Footprint"/>
    <s v="Kelty"/>
    <n v="44.95"/>
    <n v="3"/>
    <n v="134.85000000000002"/>
    <s v="Berger, Sunanna"/>
    <s v="Wyoming"/>
    <x v="2"/>
  </r>
  <r>
    <n v="2510"/>
    <d v="2013-02-23T09:40:32"/>
    <s v="Austin Kayak"/>
    <s v="Mountain Hardwear SuperMega UL 2 Tent"/>
    <s v="Mountain Hardwear"/>
    <n v="450"/>
    <n v="6"/>
    <n v="2700"/>
    <s v="Gomez, Melissa"/>
    <s v="Maryland"/>
    <x v="0"/>
  </r>
  <r>
    <n v="2511"/>
    <d v="2013-02-23T09:40:32"/>
    <s v="Redding Sports"/>
    <s v="NEMO Espri LE 2P Tent"/>
    <s v="NEMO"/>
    <n v="289.95"/>
    <n v="4"/>
    <n v="1159.8"/>
    <s v="Foster, Nathan"/>
    <s v="Louisiana"/>
    <x v="3"/>
  </r>
  <r>
    <n v="2512"/>
    <d v="2013-02-23T09:40:32"/>
    <s v="Backcountry Edge"/>
    <s v="Marmot Capstone 6 Footprint"/>
    <s v="Marmot"/>
    <n v="80"/>
    <n v="7"/>
    <n v="560"/>
    <s v="Goldthwaite, Messaye"/>
    <s v="West Virginia"/>
    <x v="3"/>
  </r>
  <r>
    <n v="2513"/>
    <d v="2013-02-23T09:40:32"/>
    <s v="Travel Country"/>
    <s v="Eureka Rectangular Floor Saver - Small"/>
    <s v="Eureka"/>
    <n v="14"/>
    <n v="3"/>
    <n v="42"/>
    <s v="Beyene, Sharon"/>
    <s v="Pennsylvania"/>
    <x v="0"/>
  </r>
  <r>
    <n v="2514"/>
    <d v="2013-02-24T09:40:32"/>
    <s v="Paragon"/>
    <s v="MSR Hubba Hubba 2p Footprint"/>
    <s v="MSR"/>
    <n v="39.950000000000003"/>
    <n v="8"/>
    <n v="319.60000000000002"/>
    <s v="Beyene, Sharon"/>
    <s v="Nebraska"/>
    <x v="1"/>
  </r>
  <r>
    <n v="2515"/>
    <d v="2013-02-24T09:40:32"/>
    <s v="OutdoorPlay"/>
    <s v="Mountain Hardwear Trango 3.1 Footprint"/>
    <s v="Mountain Hardwear"/>
    <n v="85"/>
    <n v="4"/>
    <n v="340"/>
    <s v="Goff, Michael"/>
    <s v="Illinois"/>
    <x v="1"/>
  </r>
  <r>
    <n v="2516"/>
    <d v="2013-02-24T09:40:32"/>
    <s v="CampBound"/>
    <s v="MSR E-Wing Shelter"/>
    <s v="MSR"/>
    <n v="169.95"/>
    <n v="1"/>
    <n v="169.95"/>
    <s v="Goff, Michael"/>
    <s v="Delaware"/>
    <x v="0"/>
  </r>
  <r>
    <n v="2517"/>
    <d v="2013-02-24T09:40:32"/>
    <s v="Overtons"/>
    <s v="Big Agnes Fly Creek UL2 Tent"/>
    <s v="Big Agnes"/>
    <n v="369.95"/>
    <n v="1"/>
    <n v="369.95"/>
    <s v="Brown, Scott"/>
    <s v="Alaska"/>
    <x v="1"/>
  </r>
  <r>
    <n v="2518"/>
    <d v="2013-02-25T09:40:32"/>
    <s v="Gander Mountain"/>
    <s v="Big Agnes Seedhouse SL1 Tent"/>
    <s v="Big Agnes"/>
    <n v="269.95"/>
    <n v="10"/>
    <n v="2699.5"/>
    <s v="Beyene, Sharon"/>
    <s v="Washington"/>
    <x v="2"/>
  </r>
  <r>
    <n v="2519"/>
    <d v="2013-02-25T09:40:32"/>
    <s v="Travel Country"/>
    <s v="Mountain Hardwear Trango 3.1 Tent"/>
    <s v="Mountain Hardwear"/>
    <n v="700"/>
    <n v="5"/>
    <n v="3500"/>
    <s v="Gomez, Melissa"/>
    <s v="Kentucky"/>
    <x v="3"/>
  </r>
  <r>
    <n v="2520"/>
    <d v="2013-02-25T09:40:32"/>
    <s v="Backcountry Edge"/>
    <s v="Sierra Designs Mojo 3 Tent"/>
    <s v="Sierra Designs"/>
    <n v="499.95"/>
    <n v="8"/>
    <n v="3999.6"/>
    <s v="Brown, Scott"/>
    <s v="Pennsylvania"/>
    <x v="0"/>
  </r>
  <r>
    <n v="2521"/>
    <d v="2013-02-25T09:40:32"/>
    <s v="Target"/>
    <s v="Kelty Gunnison 2.2 Tent"/>
    <s v="Kelty"/>
    <n v="199.95"/>
    <n v="8"/>
    <n v="1599.6"/>
    <s v="Brown, Scott"/>
    <s v="Minnesota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s v="South Carolina"/>
    <x v="3"/>
  </r>
  <r>
    <n v="2523"/>
    <d v="2013-02-25T09:40:32"/>
    <s v="Target"/>
    <s v="NEMO Obi 1P Tent"/>
    <s v="NEMO"/>
    <n v="349.95"/>
    <n v="4"/>
    <n v="1399.8"/>
    <s v="Foster, Nathan"/>
    <s v="North Carolina"/>
    <x v="3"/>
  </r>
  <r>
    <n v="2524"/>
    <d v="2013-02-25T09:40:32"/>
    <s v="OutdoorPlay"/>
    <s v="Hennessy Hammock Hyperlight Asym Zip Hammock"/>
    <s v="Hennessy"/>
    <n v="259.95"/>
    <n v="4"/>
    <n v="1039.8"/>
    <s v="Lopez, Dennis"/>
    <s v="California"/>
    <x v="2"/>
  </r>
  <r>
    <n v="2525"/>
    <d v="2013-02-26T09:40:32"/>
    <s v="Redding Sports"/>
    <s v="The North Face Triangle Gear Loft"/>
    <s v="The North Face"/>
    <n v="20"/>
    <n v="10"/>
    <n v="200"/>
    <s v="Foster, Nathan"/>
    <s v="New York"/>
    <x v="0"/>
  </r>
  <r>
    <n v="2526"/>
    <d v="2013-02-26T09:40:32"/>
    <s v="OutdoorPlay"/>
    <s v="Marmot Astral 3P Tent"/>
    <s v="Marmot"/>
    <n v="459"/>
    <n v="8"/>
    <n v="3672"/>
    <s v="Berger, Sunanna"/>
    <s v="Maine"/>
    <x v="0"/>
  </r>
  <r>
    <n v="2527"/>
    <d v="2013-02-26T09:40:32"/>
    <s v="Hayneedle"/>
    <s v="Big Agnes Seedhouse SL2 Footprint"/>
    <s v="Big Agnes"/>
    <n v="55"/>
    <n v="5"/>
    <n v="275"/>
    <s v="Berger, Sunanna"/>
    <s v="Montana"/>
    <x v="2"/>
  </r>
  <r>
    <n v="2528"/>
    <d v="2013-02-26T09:40:32"/>
    <s v="Travel Country"/>
    <s v="The North Face Assault 2 Tent"/>
    <s v="The North Face"/>
    <n v="439"/>
    <n v="1"/>
    <n v="439"/>
    <s v="Goff, Michael"/>
    <s v="Arkansas"/>
    <x v="3"/>
  </r>
  <r>
    <n v="2529"/>
    <d v="2013-02-27T09:40:32"/>
    <s v="Outside Outfitters"/>
    <s v="Kelty Gunnison 1.2 Footprint"/>
    <s v="Kelty"/>
    <n v="34.950000000000003"/>
    <n v="5"/>
    <n v="174.75"/>
    <s v="Beyene, Sharon"/>
    <s v="Nebraska"/>
    <x v="1"/>
  </r>
  <r>
    <n v="2530"/>
    <d v="2013-02-27T09:40:32"/>
    <s v="OutdoorPlay"/>
    <s v="MSR Hubba Hubba 2p Footprint"/>
    <s v="MSR"/>
    <n v="39.950000000000003"/>
    <n v="6"/>
    <n v="239.70000000000002"/>
    <s v="Foster, Nathan"/>
    <s v="Hawaii"/>
    <x v="2"/>
  </r>
  <r>
    <n v="2531"/>
    <d v="2013-02-27T09:40:32"/>
    <s v="Paragon"/>
    <s v="Mountain Hardwear Direkt 2 Footprint"/>
    <s v="Mountain Hardwear"/>
    <n v="50"/>
    <n v="6"/>
    <n v="300"/>
    <s v="Gomez, Melissa"/>
    <s v="Wisconsin"/>
    <x v="1"/>
  </r>
  <r>
    <n v="2532"/>
    <d v="2013-02-27T09:40:32"/>
    <s v="REI"/>
    <s v="MSR Ultralight Utility Cord Kit"/>
    <s v="MSR"/>
    <n v="19.95"/>
    <n v="6"/>
    <n v="119.69999999999999"/>
    <s v="Brown, Scott"/>
    <s v="Illinois"/>
    <x v="1"/>
  </r>
  <r>
    <n v="2533"/>
    <d v="2013-02-28T09:40:32"/>
    <s v="Moosejaw"/>
    <s v="The North Face Tadpole 23 Tent"/>
    <s v="The North Face"/>
    <n v="219"/>
    <n v="4"/>
    <n v="876"/>
    <s v="Goldthwaite, Messaye"/>
    <s v="Virginia"/>
    <x v="3"/>
  </r>
  <r>
    <n v="2534"/>
    <d v="2013-02-28T09:40:32"/>
    <s v="Moosejaw"/>
    <s v="The North Face Phoenix 2 Footprint"/>
    <s v="The North Face"/>
    <n v="45"/>
    <n v="9"/>
    <n v="405"/>
    <s v="Goldthwaite, Messaye"/>
    <s v="New Mexico"/>
    <x v="2"/>
  </r>
  <r>
    <n v="2535"/>
    <d v="2013-02-28T09:40:32"/>
    <s v="Meijer"/>
    <s v="Big Agnes Flying Diamond 8 Tent"/>
    <s v="Big Agnes"/>
    <n v="639.95000000000005"/>
    <n v="10"/>
    <n v="6399.5"/>
    <s v="Berger, Sunanna"/>
    <s v="Texas"/>
    <x v="3"/>
  </r>
  <r>
    <n v="2536"/>
    <d v="2013-02-28T09:40:32"/>
    <s v="Backcountry Gear"/>
    <s v="Big Agnes Wyoming Trail 2 Camp Tent"/>
    <s v="Big Agnes"/>
    <n v="349.95"/>
    <n v="7"/>
    <n v="2449.65"/>
    <s v="Brown, Ruth"/>
    <s v="Wyoming"/>
    <x v="2"/>
  </r>
  <r>
    <n v="2537"/>
    <d v="2013-02-28T09:40:32"/>
    <s v="The Gear Co-op"/>
    <s v="The North Face Mica FL 2 Footprint"/>
    <s v="The North Face"/>
    <n v="45"/>
    <n v="7"/>
    <n v="315"/>
    <s v="Bailey, Jennifer"/>
    <s v="Iowa"/>
    <x v="1"/>
  </r>
  <r>
    <n v="2538"/>
    <d v="2013-02-28T09:40:32"/>
    <s v="The Gear Co-op"/>
    <s v="MSR Mutha Hubba Tent"/>
    <s v="MSR"/>
    <n v="449.95"/>
    <n v="9"/>
    <n v="4049.5499999999997"/>
    <s v="Brown, Scott"/>
    <s v="Oregon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s v="West Virginia"/>
    <x v="3"/>
  </r>
  <r>
    <n v="2540"/>
    <d v="2013-02-28T09:40:32"/>
    <s v="Paragon"/>
    <s v="Mountain Hardwear Trango 2 Tent"/>
    <s v="Mountain Hardwear"/>
    <n v="590"/>
    <n v="8"/>
    <n v="4720"/>
    <s v="Lopez, Dennis"/>
    <s v="Michigan"/>
    <x v="0"/>
  </r>
  <r>
    <n v="2541"/>
    <d v="2013-02-28T09:40:32"/>
    <s v="The Gear Co-op"/>
    <s v="Marmot Capstone 6P Tent"/>
    <s v="Marmot"/>
    <n v="599"/>
    <n v="4"/>
    <n v="2396"/>
    <s v="Goff, Michael"/>
    <s v="Arkansas"/>
    <x v="3"/>
  </r>
  <r>
    <n v="2542"/>
    <d v="2013-02-28T09:40:32"/>
    <s v="Backcountry Gear"/>
    <s v="Kelty Trail Ridge 2 Tent"/>
    <s v="Kelty"/>
    <n v="179.95"/>
    <n v="4"/>
    <n v="719.8"/>
    <s v="Goldthwaite, Messaye"/>
    <s v="Arkansas"/>
    <x v="3"/>
  </r>
  <r>
    <n v="2543"/>
    <d v="2013-02-28T09:40:32"/>
    <s v="Travel Country"/>
    <s v="The North Face Tadpole 23 Tent"/>
    <s v="The North Face"/>
    <n v="219"/>
    <n v="7"/>
    <n v="1533"/>
    <s v="Brown, Scott"/>
    <s v="Idaho"/>
    <x v="2"/>
  </r>
  <r>
    <n v="2544"/>
    <d v="2013-03-01T09:40:32"/>
    <s v="Travel Country"/>
    <s v="Kelty Salida 2 Tent"/>
    <s v="Kelty"/>
    <n v="159.94999999999999"/>
    <n v="3"/>
    <n v="479.84999999999997"/>
    <s v="Brown, Scott"/>
    <s v="Arizona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s v="Arizona"/>
    <x v="2"/>
  </r>
  <r>
    <n v="2546"/>
    <d v="2013-03-01T09:40:32"/>
    <s v="Cabela's_x0009_"/>
    <s v="The North Face Bastion 4 Tent"/>
    <s v="The North Face"/>
    <n v="799"/>
    <n v="4"/>
    <n v="3196"/>
    <s v="Foster, Nathan"/>
    <s v="Arkansas"/>
    <x v="3"/>
  </r>
  <r>
    <n v="2547"/>
    <d v="2013-03-01T09:40:32"/>
    <s v="Cabela's_x0009_"/>
    <s v="Big Agnes Fly Creek 1 Platinum Tent"/>
    <s v="Big Agnes"/>
    <n v="449.95"/>
    <n v="10"/>
    <n v="4499.5"/>
    <s v="Bailey, Jennifer"/>
    <s v="Washington"/>
    <x v="2"/>
  </r>
  <r>
    <n v="2548"/>
    <d v="2013-03-01T09:40:32"/>
    <s v="Redding Sports"/>
    <s v="Kelty Carport ESB Shelter"/>
    <s v="Kelty"/>
    <n v="249.95"/>
    <n v="7"/>
    <n v="1749.6499999999999"/>
    <s v="Beyene, Sharon"/>
    <s v="Utah"/>
    <x v="2"/>
  </r>
  <r>
    <n v="2549"/>
    <d v="2013-03-01T09:40:32"/>
    <s v="Austin Kayak"/>
    <s v="Big Agnes Copper Spur 3 Footprint"/>
    <s v="Big Agnes"/>
    <n v="70"/>
    <n v="5"/>
    <n v="350"/>
    <s v="Beyene, Sharon"/>
    <s v="Pennsylvania"/>
    <x v="0"/>
  </r>
  <r>
    <n v="2550"/>
    <d v="2013-03-01T09:40:32"/>
    <s v="Overtons"/>
    <s v="Marmot Traillight 2P Tent"/>
    <s v="Marmot"/>
    <n v="199"/>
    <n v="6"/>
    <n v="1194"/>
    <s v="Brown, Scott"/>
    <s v="Wyoming"/>
    <x v="2"/>
  </r>
  <r>
    <n v="2551"/>
    <d v="2013-03-01T09:40:32"/>
    <s v="Outside Outfitters"/>
    <s v="Big Agnes Fly Creek UL4 Footprint"/>
    <s v="Big Agnes"/>
    <n v="80"/>
    <n v="9"/>
    <n v="720"/>
    <s v="Goldthwaite, Messaye"/>
    <s v="Wisconsin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s v="Alabama"/>
    <x v="3"/>
  </r>
  <r>
    <n v="2553"/>
    <d v="2013-03-01T09:40:32"/>
    <s v="Outside Outfitters"/>
    <s v="Kelty Gunnison 1.2 Tent"/>
    <s v="Kelty"/>
    <n v="179.95"/>
    <n v="4"/>
    <n v="719.8"/>
    <s v="Beyene, Sharon"/>
    <s v="North Dakota"/>
    <x v="1"/>
  </r>
  <r>
    <n v="2554"/>
    <d v="2013-03-01T09:40:32"/>
    <s v="Moosejaw"/>
    <s v="NEMO Espri LE 2P Tent"/>
    <s v="NEMO"/>
    <n v="289.95"/>
    <n v="1"/>
    <n v="289.95"/>
    <s v="Goff, Michael"/>
    <s v="Nebraska"/>
    <x v="1"/>
  </r>
  <r>
    <n v="2555"/>
    <d v="2013-03-01T09:40:32"/>
    <s v="Outside Outfitters"/>
    <s v="Kelty Gunnison 2.2 Footprint"/>
    <s v="Kelty"/>
    <n v="39.950000000000003"/>
    <n v="5"/>
    <n v="199.75"/>
    <s v="Brown, Ruth"/>
    <s v="Wisconsin"/>
    <x v="1"/>
  </r>
  <r>
    <n v="2556"/>
    <d v="2013-03-02T09:40:32"/>
    <s v="CampBound"/>
    <s v="Eureka Copper Canyon 8 Tent"/>
    <s v="Eureka"/>
    <n v="379"/>
    <n v="2"/>
    <n v="758"/>
    <s v="Goff, Michael"/>
    <s v="Vermont"/>
    <x v="0"/>
  </r>
  <r>
    <n v="2557"/>
    <d v="2013-03-02T09:40:32"/>
    <s v="Outside Outfitters"/>
    <s v="Exped Mira III Footprint"/>
    <s v="Exped"/>
    <n v="69"/>
    <n v="3"/>
    <n v="207"/>
    <s v="Gomez, Melissa"/>
    <s v="South Carolina"/>
    <x v="3"/>
  </r>
  <r>
    <n v="2558"/>
    <d v="2013-03-02T09:40:32"/>
    <s v="Backcountry Gear"/>
    <s v="The North Face Mountain 25 Tent"/>
    <s v="The North Face"/>
    <n v="539"/>
    <n v="10"/>
    <n v="5390"/>
    <s v="Goff, Michael"/>
    <s v="Nebraska"/>
    <x v="1"/>
  </r>
  <r>
    <n v="2559"/>
    <d v="2013-03-02T09:40:32"/>
    <s v="Backcountry Edge"/>
    <s v="Marmot Firefly 2P Tent"/>
    <s v="Marmot"/>
    <n v="319"/>
    <n v="3"/>
    <n v="957"/>
    <s v="Berger, Sunanna"/>
    <s v="Minnesota"/>
    <x v="1"/>
  </r>
  <r>
    <n v="2560"/>
    <d v="2013-03-02T09:40:32"/>
    <s v="Walmart"/>
    <s v="Sierra Designs Mojo 2 Tent"/>
    <s v="Sierra Designs"/>
    <n v="399.95"/>
    <n v="8"/>
    <n v="3199.6"/>
    <s v="Goldthwaite, Messaye"/>
    <s v="South Dakota"/>
    <x v="1"/>
  </r>
  <r>
    <n v="2561"/>
    <d v="2013-03-02T09:40:32"/>
    <s v="The Gear Co-op"/>
    <s v="Marmot Alpinist 2 Tent"/>
    <s v="Marmot"/>
    <n v="599"/>
    <n v="5"/>
    <n v="2995"/>
    <s v="Beyene, Sharon"/>
    <s v="Utah"/>
    <x v="2"/>
  </r>
  <r>
    <n v="2562"/>
    <d v="2013-03-02T09:40:32"/>
    <s v="Outside Outfitters"/>
    <s v="Big Agnes Fishhook UL1 Footprint"/>
    <s v="Big Agnes"/>
    <n v="50"/>
    <n v="10"/>
    <n v="500"/>
    <s v="Goldthwaite, Messaye"/>
    <s v="Wisconsin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s v="Connecticut"/>
    <x v="0"/>
  </r>
  <r>
    <n v="2564"/>
    <d v="2013-03-03T09:40:32"/>
    <s v="Travel Country"/>
    <s v="Big Agnes Wyoming Trail SL2 Tent"/>
    <s v="Big Agnes"/>
    <n v="499.95"/>
    <n v="5"/>
    <n v="2499.75"/>
    <s v="Lopez, Dennis"/>
    <s v="Tennessee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s v="North Dakota"/>
    <x v="1"/>
  </r>
  <r>
    <n v="2566"/>
    <d v="2013-03-03T09:40:32"/>
    <s v="Moosejaw"/>
    <s v="Marmot Limestone 6P Footprint"/>
    <s v="Marmot"/>
    <n v="60"/>
    <n v="4"/>
    <n v="240"/>
    <s v="Lopez, Dennis"/>
    <s v="Ohio"/>
    <x v="0"/>
  </r>
  <r>
    <n v="2567"/>
    <d v="2013-03-03T09:40:32"/>
    <s v="Walmart"/>
    <s v="Marmot Limestone 4P Tent"/>
    <s v="Marmot"/>
    <n v="339"/>
    <n v="1"/>
    <n v="339"/>
    <s v="Bailey, Jennifer"/>
    <s v="Massachusetts"/>
    <x v="0"/>
  </r>
  <r>
    <n v="2568"/>
    <d v="2013-03-03T09:40:32"/>
    <s v="Hayneedle"/>
    <s v="NEMO Espri LE 3 Tent"/>
    <s v="NEMO"/>
    <n v="329.95"/>
    <n v="6"/>
    <n v="1979.6999999999998"/>
    <s v="Goff, Michael"/>
    <s v="Pennsylvania"/>
    <x v="0"/>
  </r>
  <r>
    <n v="2569"/>
    <d v="2013-03-03T09:40:32"/>
    <s v="REI"/>
    <s v="Marmot Thor 3P Footprint"/>
    <s v="Marmot"/>
    <n v="70"/>
    <n v="1"/>
    <n v="70"/>
    <s v="Beyene, Sharon"/>
    <s v="Nebraska"/>
    <x v="1"/>
  </r>
  <r>
    <n v="2570"/>
    <d v="2013-03-04T09:40:32"/>
    <s v="Outside Outfitters"/>
    <s v="Hennessy Hammock Explorer Deluxe Asym Zip"/>
    <s v="Hennessy"/>
    <n v="229.95"/>
    <n v="4"/>
    <n v="919.8"/>
    <s v="Beyene, Sharon"/>
    <s v="Kansas"/>
    <x v="1"/>
  </r>
  <r>
    <n v="2571"/>
    <d v="2013-03-04T09:40:32"/>
    <s v="Backcountry Edge"/>
    <s v="Big Agnes Three Forks Shelter Wall"/>
    <s v="Big Agnes"/>
    <n v="24.95"/>
    <n v="2"/>
    <n v="49.9"/>
    <s v="Berger, Sunanna"/>
    <s v="Nebraska"/>
    <x v="1"/>
  </r>
  <r>
    <n v="2572"/>
    <d v="2013-03-04T09:40:32"/>
    <s v="OutdoorPlay"/>
    <s v="Big Agnes Copper Spur UL2 Tent"/>
    <s v="Big Agnes"/>
    <n v="399.95"/>
    <n v="6"/>
    <n v="2399.6999999999998"/>
    <s v="Brown, Ruth"/>
    <s v="Hawaii"/>
    <x v="2"/>
  </r>
  <r>
    <n v="2573"/>
    <d v="2013-03-04T09:40:32"/>
    <s v="Austin Kayak"/>
    <s v="Big Agnes Lone Spring 1 Footprint"/>
    <s v="Big Agnes"/>
    <n v="30"/>
    <n v="8"/>
    <n v="240"/>
    <s v="Brown, Ruth"/>
    <s v="Arkansas"/>
    <x v="3"/>
  </r>
  <r>
    <n v="2574"/>
    <d v="2013-03-04T09:40:32"/>
    <s v="Paragon"/>
    <s v="Mountain Hardwear SuperMega UL 1 Footprint"/>
    <s v="Mountain Hardwear"/>
    <n v="45"/>
    <n v="3"/>
    <n v="135"/>
    <s v="Goff, Michael"/>
    <s v="Texas"/>
    <x v="3"/>
  </r>
  <r>
    <n v="2575"/>
    <d v="2013-03-04T09:40:32"/>
    <s v="Walmart"/>
    <s v="Exped Mira II Footprint"/>
    <s v="Exped"/>
    <n v="59"/>
    <n v="3"/>
    <n v="177"/>
    <s v="Gomez, Melissa"/>
    <s v="Oregon"/>
    <x v="2"/>
  </r>
  <r>
    <n v="2576"/>
    <d v="2013-03-04T09:40:32"/>
    <s v="Travel Country"/>
    <s v="Marmot Thor 3P Footprint"/>
    <s v="Marmot"/>
    <n v="70"/>
    <n v="2"/>
    <n v="140"/>
    <s v="Foster, Nathan"/>
    <s v="Mississippi"/>
    <x v="3"/>
  </r>
  <r>
    <n v="2577"/>
    <d v="2013-03-04T09:40:32"/>
    <s v="Cabela's_x0009_"/>
    <s v="Exped Mira II Footprint"/>
    <s v="Exped"/>
    <n v="59"/>
    <n v="1"/>
    <n v="59"/>
    <s v="Foster, Nathan"/>
    <s v="Nebraska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s v="Florida"/>
    <x v="3"/>
  </r>
  <r>
    <n v="2579"/>
    <d v="2013-03-05T09:40:32"/>
    <s v="CampBound"/>
    <s v="Big Agnes Wyoming Trail 4 Tent"/>
    <s v="Big Agnes"/>
    <n v="499.95"/>
    <n v="4"/>
    <n v="1999.8"/>
    <s v="Berger, Sunanna"/>
    <s v="Montana"/>
    <x v="2"/>
  </r>
  <r>
    <n v="2580"/>
    <d v="2013-03-05T09:40:32"/>
    <s v="Gander Mountain"/>
    <s v="Kelty Frontier 6 Tent"/>
    <s v="Kelty"/>
    <n v="1199.95"/>
    <n v="8"/>
    <n v="9599.6"/>
    <s v="Berger, Sunanna"/>
    <s v="Pennsylvania"/>
    <x v="0"/>
  </r>
  <r>
    <n v="2581"/>
    <d v="2013-03-05T09:40:32"/>
    <s v="CampBound"/>
    <s v="MSR Carbon Reflex 1 Footprint"/>
    <s v="MSR"/>
    <n v="39.950000000000003"/>
    <n v="7"/>
    <n v="279.65000000000003"/>
    <s v="Brown, Ruth"/>
    <s v="Vermont"/>
    <x v="0"/>
  </r>
  <r>
    <n v="2582"/>
    <d v="2013-03-05T09:40:32"/>
    <s v="Backcountry Gear"/>
    <s v="Mountain Hardwear Trango 4 Tent"/>
    <s v="Mountain Hardwear"/>
    <n v="800"/>
    <n v="9"/>
    <n v="7200"/>
    <s v="Brown, Ruth"/>
    <s v="Iowa"/>
    <x v="1"/>
  </r>
  <r>
    <n v="2583"/>
    <d v="2013-03-05T09:40:32"/>
    <s v="Hayneedle"/>
    <s v="Kelty Gunnison 1.2 Tent"/>
    <s v="Kelty"/>
    <n v="179.95"/>
    <n v="5"/>
    <n v="899.75"/>
    <s v="Brown, Scott"/>
    <s v="South Carolina"/>
    <x v="3"/>
  </r>
  <r>
    <n v="2584"/>
    <d v="2013-03-05T09:40:32"/>
    <s v="The Gear Co-op"/>
    <s v="Exped Mira II Tent"/>
    <s v="Exped"/>
    <n v="379"/>
    <n v="10"/>
    <n v="3790"/>
    <s v="Bailey, Jennifer"/>
    <s v="Maryland"/>
    <x v="0"/>
  </r>
  <r>
    <n v="2585"/>
    <d v="2013-03-05T09:40:32"/>
    <s v="Backcountry Gear"/>
    <s v="Marmot Eclipse 3 Footprint"/>
    <s v="Marmot"/>
    <n v="65"/>
    <n v="6"/>
    <n v="390"/>
    <s v="Brown, Scott"/>
    <s v="Ohio"/>
    <x v="0"/>
  </r>
  <r>
    <n v="2586"/>
    <d v="2013-03-06T09:40:32"/>
    <s v="Austin Kayak"/>
    <s v="Marmot Alpinist 2 Tent"/>
    <s v="Marmot"/>
    <n v="599"/>
    <n v="3"/>
    <n v="1797"/>
    <s v="Bailey, Jennifer"/>
    <s v="Arizona"/>
    <x v="2"/>
  </r>
  <r>
    <n v="2587"/>
    <d v="2013-03-06T09:40:32"/>
    <s v="Paragon"/>
    <s v="Marmot Traillight 2P Tent"/>
    <s v="Marmot"/>
    <n v="199"/>
    <n v="3"/>
    <n v="597"/>
    <s v="Goff, Michael"/>
    <s v="Maryland"/>
    <x v="0"/>
  </r>
  <r>
    <n v="2588"/>
    <d v="2013-03-06T09:40:32"/>
    <s v="Cabela's_x0009_"/>
    <s v="MSR Carbon Reflex 1 Tent"/>
    <s v="MSR"/>
    <n v="399.95"/>
    <n v="9"/>
    <n v="3599.5499999999997"/>
    <s v="Goldthwaite, Messaye"/>
    <s v="Georgia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s v="Kansas"/>
    <x v="1"/>
  </r>
  <r>
    <n v="2590"/>
    <d v="2013-03-06T09:40:32"/>
    <s v="OutdoorPlay"/>
    <s v="Outdoor Research Alpine Bivy"/>
    <s v="Outdoor Research"/>
    <n v="239"/>
    <n v="1"/>
    <n v="239"/>
    <s v="Brown, Ruth"/>
    <s v="Massachusetts"/>
    <x v="0"/>
  </r>
  <r>
    <n v="2591"/>
    <d v="2013-03-06T09:40:32"/>
    <s v="Hayneedle"/>
    <s v="Sierra Designs Mojo 2 Footprint"/>
    <s v="Sierra Designs"/>
    <n v="49.95"/>
    <n v="9"/>
    <n v="449.55"/>
    <s v="Brown, Ruth"/>
    <s v="Colorado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s v="Idaho"/>
    <x v="2"/>
  </r>
  <r>
    <n v="2593"/>
    <d v="2013-03-06T09:40:32"/>
    <s v="Overtons"/>
    <s v="Mountain Hardwear Trango 2 Footprint"/>
    <s v="Mountain Hardwear"/>
    <n v="75"/>
    <n v="10"/>
    <n v="750"/>
    <s v="Foster, Nathan"/>
    <s v="Wyoming"/>
    <x v="2"/>
  </r>
  <r>
    <n v="2594"/>
    <d v="2013-03-06T09:40:32"/>
    <s v="OutdoorPlay"/>
    <s v="Marmot Astral 2P Footprint"/>
    <s v="Marmot"/>
    <n v="60"/>
    <n v="7"/>
    <n v="420"/>
    <s v="Gomez, Melissa"/>
    <s v="New York"/>
    <x v="0"/>
  </r>
  <r>
    <n v="2595"/>
    <d v="2013-03-07T09:40:32"/>
    <s v="The Gear Co-op"/>
    <s v="MSR Hubba Footprint"/>
    <s v="MSR"/>
    <n v="39.950000000000003"/>
    <n v="3"/>
    <n v="119.85000000000001"/>
    <s v="Bailey, Jennifer"/>
    <s v="Georgia"/>
    <x v="3"/>
  </r>
  <r>
    <n v="2596"/>
    <d v="2013-03-07T09:40:32"/>
    <s v="Cabela's_x0009_"/>
    <s v="Big Agnes Fishhook UL2 Footprint"/>
    <s v="Big Agnes"/>
    <n v="60"/>
    <n v="10"/>
    <n v="600"/>
    <s v="Brown, Scott"/>
    <s v="Idaho"/>
    <x v="2"/>
  </r>
  <r>
    <n v="2597"/>
    <d v="2013-03-07T09:40:32"/>
    <s v="CampBound"/>
    <s v="Big Agnes String Ridge 2 Footprint"/>
    <s v="Big Agnes"/>
    <n v="60"/>
    <n v="1"/>
    <n v="60"/>
    <s v="Beyene, Sharon"/>
    <s v="Rhode Island"/>
    <x v="0"/>
  </r>
  <r>
    <n v="2598"/>
    <d v="2013-03-07T09:40:32"/>
    <s v="Hayneedle"/>
    <s v="Mountain Hardwear Drifter 3 DP Tent"/>
    <s v="Mountain Hardwear"/>
    <n v="285"/>
    <n v="6"/>
    <n v="1710"/>
    <s v="Lopez, Dennis"/>
    <s v="Iowa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s v="Colorado"/>
    <x v="2"/>
  </r>
  <r>
    <n v="2600"/>
    <d v="2013-03-07T09:40:32"/>
    <s v="OutdoorPlay"/>
    <s v="The North Face VE-25 Footprint"/>
    <s v="The North Face"/>
    <n v="50"/>
    <n v="1"/>
    <n v="50"/>
    <s v="Berger, Sunanna"/>
    <s v="Vermont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s v="Alabama"/>
    <x v="3"/>
  </r>
  <r>
    <n v="2602"/>
    <d v="2013-03-07T09:40:32"/>
    <s v="Paragon"/>
    <s v="Kelty Frontier 6 Tent"/>
    <s v="Kelty"/>
    <n v="1199.95"/>
    <n v="3"/>
    <n v="3599.8500000000004"/>
    <s v="Goldthwaite, Messaye"/>
    <s v="Massachusetts"/>
    <x v="0"/>
  </r>
  <r>
    <n v="2603"/>
    <d v="2013-03-07T09:40:32"/>
    <s v="Gander Mountain"/>
    <s v="The North Face Triangle Gear Loft"/>
    <s v="The North Face"/>
    <n v="20"/>
    <n v="6"/>
    <n v="120"/>
    <s v="Berger, Sunanna"/>
    <s v="Vermont"/>
    <x v="0"/>
  </r>
  <r>
    <n v="2604"/>
    <d v="2013-03-07T09:40:32"/>
    <s v="Overtons"/>
    <s v="Kelty Salida 2 Footprint"/>
    <s v="Kelty"/>
    <n v="34.950000000000003"/>
    <n v="6"/>
    <n v="209.70000000000002"/>
    <s v="Gomez, Melissa"/>
    <s v="Connecticut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s v="Oklahoma"/>
    <x v="3"/>
  </r>
  <r>
    <n v="2606"/>
    <d v="2013-03-08T09:40:32"/>
    <s v="The Gear Co-op"/>
    <s v="Mountain Hardwear Trango 3.1 Tent"/>
    <s v="Mountain Hardwear"/>
    <n v="700"/>
    <n v="10"/>
    <n v="7000"/>
    <s v="Gomez, Melissa"/>
    <s v="Idaho"/>
    <x v="2"/>
  </r>
  <r>
    <n v="2607"/>
    <d v="2013-03-08T09:40:32"/>
    <s v="Moosejaw"/>
    <s v="Big Agnes Wyoming Trail 2 Camp Footprint"/>
    <s v="Big Agnes"/>
    <n v="50"/>
    <n v="9"/>
    <n v="450"/>
    <s v="Brown, Scott"/>
    <s v="Alabama"/>
    <x v="3"/>
  </r>
  <r>
    <n v="2608"/>
    <d v="2013-03-08T09:40:32"/>
    <s v="Walmart"/>
    <s v="Kelty Salida 2 Tent"/>
    <s v="Kelty"/>
    <n v="159.94999999999999"/>
    <n v="4"/>
    <n v="639.79999999999995"/>
    <s v="Brown, Ruth"/>
    <s v="Georgia"/>
    <x v="3"/>
  </r>
  <r>
    <n v="2609"/>
    <d v="2013-03-08T09:40:32"/>
    <s v="Austin Kayak"/>
    <s v="The North Face Phoenix 3 Tent"/>
    <s v="The North Face"/>
    <n v="389"/>
    <n v="10"/>
    <n v="3890"/>
    <s v="Brown, Scott"/>
    <s v="Alabama"/>
    <x v="3"/>
  </r>
  <r>
    <n v="2610"/>
    <d v="2013-03-08T09:40:32"/>
    <s v="Target"/>
    <s v="Outdoor Research Alpine Bivy"/>
    <s v="Outdoor Research"/>
    <n v="239"/>
    <n v="2"/>
    <n v="478"/>
    <s v="Bailey, Jennifer"/>
    <s v="Delaware"/>
    <x v="0"/>
  </r>
  <r>
    <n v="2611"/>
    <d v="2013-03-08T09:40:32"/>
    <s v="Hayneedle"/>
    <s v="Big Agnes Jack Rabbit SL4 Tent"/>
    <s v="Big Agnes"/>
    <n v="499.95"/>
    <n v="4"/>
    <n v="1999.8"/>
    <s v="Berger, Sunanna"/>
    <s v="New York"/>
    <x v="0"/>
  </r>
  <r>
    <n v="2612"/>
    <d v="2013-03-08T09:40:32"/>
    <s v="The Gear Co-op"/>
    <s v="Big Agnes Fly Creek UL4 Footprint"/>
    <s v="Big Agnes"/>
    <n v="80"/>
    <n v="2"/>
    <n v="160"/>
    <s v="Bailey, Jennifer"/>
    <s v="New Jersey"/>
    <x v="0"/>
  </r>
  <r>
    <n v="2613"/>
    <d v="2013-03-09T09:40:32"/>
    <s v="Backcountry Gear"/>
    <s v="Big Agnes Big House 6 Footprint"/>
    <s v="Big Agnes"/>
    <n v="55"/>
    <n v="3"/>
    <n v="165"/>
    <s v="Foster, Nathan"/>
    <s v="Georgia"/>
    <x v="3"/>
  </r>
  <r>
    <n v="2614"/>
    <d v="2013-03-09T09:40:32"/>
    <s v="Gander Mountain"/>
    <s v="NEMO Obi 1P Tent"/>
    <s v="NEMO"/>
    <n v="349.95"/>
    <n v="4"/>
    <n v="1399.8"/>
    <s v="Gomez, Melissa"/>
    <s v="Missouri"/>
    <x v="1"/>
  </r>
  <r>
    <n v="2615"/>
    <d v="2013-03-09T09:40:32"/>
    <s v="Backcountry Gear"/>
    <s v="The North Face Mica FL 1 Tent"/>
    <s v="The North Face"/>
    <n v="329"/>
    <n v="9"/>
    <n v="2961"/>
    <s v="Berger, Sunanna"/>
    <s v="Michigan"/>
    <x v="0"/>
  </r>
  <r>
    <n v="2616"/>
    <d v="2013-03-09T09:40:32"/>
    <s v="Redding Sports"/>
    <s v="Big Agnes Slater UL1+ Footprint"/>
    <s v="Big Agnes"/>
    <n v="50"/>
    <n v="7"/>
    <n v="350"/>
    <s v="Berger, Sunanna"/>
    <s v="North Carolina"/>
    <x v="3"/>
  </r>
  <r>
    <n v="2617"/>
    <d v="2013-03-09T09:40:32"/>
    <s v="Target"/>
    <s v="Big Agnes Copper Spur UL1 Tent"/>
    <s v="Big Agnes"/>
    <n v="349.95"/>
    <n v="9"/>
    <n v="3149.5499999999997"/>
    <s v="Brown, Scott"/>
    <s v="Arkansas"/>
    <x v="3"/>
  </r>
  <r>
    <n v="2618"/>
    <d v="2013-03-09T09:40:32"/>
    <s v="OutdoorPlay"/>
    <s v="Big Agnes Jack Rabbit SL2 Footprint"/>
    <s v="Big Agnes"/>
    <n v="50"/>
    <n v="3"/>
    <n v="150"/>
    <s v="Goff, Michael"/>
    <s v="Colorado"/>
    <x v="2"/>
  </r>
  <r>
    <n v="2619"/>
    <d v="2013-03-09T09:40:32"/>
    <s v="Meijer"/>
    <s v="The North Face Mica FL 2 Footprint"/>
    <s v="The North Face"/>
    <n v="45"/>
    <n v="6"/>
    <n v="270"/>
    <s v="Brown, Ruth"/>
    <s v="Kentucky"/>
    <x v="3"/>
  </r>
  <r>
    <n v="2620"/>
    <d v="2013-03-09T09:40:32"/>
    <s v="CampBound"/>
    <s v="The North Face Triangle Gear Loft"/>
    <s v="The North Face"/>
    <n v="20"/>
    <n v="6"/>
    <n v="120"/>
    <s v="Goldthwaite, Messaye"/>
    <s v="Minnesota"/>
    <x v="1"/>
  </r>
  <r>
    <n v="2621"/>
    <d v="2013-03-09T09:40:32"/>
    <s v="Walmart"/>
    <s v="Marmot Pulsar 1 Footprint"/>
    <s v="Marmot"/>
    <n v="45"/>
    <n v="2"/>
    <n v="90"/>
    <s v="Berger, Sunanna"/>
    <s v="North Carolina"/>
    <x v="3"/>
  </r>
  <r>
    <n v="2622"/>
    <d v="2013-03-09T09:40:32"/>
    <s v="The Gear Co-op"/>
    <s v="NEMO Frontier 3P Tent"/>
    <s v="NEMO"/>
    <n v="429.95"/>
    <n v="2"/>
    <n v="859.9"/>
    <s v="Foster, Nathan"/>
    <s v="Wyoming"/>
    <x v="2"/>
  </r>
  <r>
    <n v="2623"/>
    <d v="2013-03-09T09:40:32"/>
    <s v="Moosejaw"/>
    <s v="Kelty Gunnison 3.2 Footprint"/>
    <s v="Kelty"/>
    <n v="49.95"/>
    <n v="6"/>
    <n v="299.70000000000005"/>
    <s v="Lopez, Dennis"/>
    <s v="Pennsylvania"/>
    <x v="0"/>
  </r>
  <r>
    <n v="2624"/>
    <d v="2013-03-09T09:40:32"/>
    <s v="Target"/>
    <s v="NEMO Losi 3 Footprint"/>
    <s v="NEMO"/>
    <n v="39.950000000000003"/>
    <n v="2"/>
    <n v="79.900000000000006"/>
    <s v="Goff, Michael"/>
    <s v="Nebraska"/>
    <x v="1"/>
  </r>
  <r>
    <n v="2625"/>
    <d v="2013-03-09T09:40:32"/>
    <s v="Walmart"/>
    <s v="Mountain Hardwear Direkt 2 Footprint"/>
    <s v="Mountain Hardwear"/>
    <n v="50"/>
    <n v="8"/>
    <n v="400"/>
    <s v="Bailey, Jennifer"/>
    <s v="Utah"/>
    <x v="2"/>
  </r>
  <r>
    <n v="2626"/>
    <d v="2013-03-10T09:40:32"/>
    <s v="Austin Kayak"/>
    <s v="Big Agnes Jack Rabbit SL3 Footprint"/>
    <s v="Big Agnes"/>
    <n v="60"/>
    <n v="1"/>
    <n v="60"/>
    <s v="Goldthwaite, Messaye"/>
    <s v="Montana"/>
    <x v="2"/>
  </r>
  <r>
    <n v="2627"/>
    <d v="2013-03-10T09:40:32"/>
    <s v="Redding Sports"/>
    <s v="Big Agnes Seedhouse SL1 Footprint"/>
    <s v="Big Agnes"/>
    <n v="45"/>
    <n v="4"/>
    <n v="180"/>
    <s v="Lopez, Dennis"/>
    <s v="North Dakota"/>
    <x v="1"/>
  </r>
  <r>
    <n v="2628"/>
    <d v="2013-03-10T09:40:32"/>
    <s v="Travel Country"/>
    <s v="Big Agnes Lone Spring 2 Tent"/>
    <s v="Big Agnes"/>
    <n v="199.95"/>
    <n v="2"/>
    <n v="399.9"/>
    <s v="Berger, Sunanna"/>
    <s v="Oregon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s v="Vermont"/>
    <x v="0"/>
  </r>
  <r>
    <n v="2630"/>
    <d v="2013-03-10T09:40:32"/>
    <s v="Backcountry Gear"/>
    <s v="Big Agnes Tensleep Station 6 Tent"/>
    <s v="Big Agnes"/>
    <n v="449.95"/>
    <n v="6"/>
    <n v="2699.7"/>
    <s v="Berger, Sunanna"/>
    <s v="Rhode Island"/>
    <x v="0"/>
  </r>
  <r>
    <n v="2631"/>
    <d v="2013-03-10T09:40:32"/>
    <s v="Hayneedle"/>
    <s v="Eureka Floor Saver Rectangular - Large"/>
    <s v="Eureka"/>
    <n v="18"/>
    <n v="2"/>
    <n v="36"/>
    <s v="Foster, Nathan"/>
    <s v="Montana"/>
    <x v="2"/>
  </r>
  <r>
    <n v="2632"/>
    <d v="2013-03-10T09:40:32"/>
    <s v="Cabela's_x0009_"/>
    <s v="Sierra Designs Mojo 2 Tent"/>
    <s v="Sierra Designs"/>
    <n v="399.95"/>
    <n v="3"/>
    <n v="1199.8499999999999"/>
    <s v="Lopez, Dennis"/>
    <s v="Alaska"/>
    <x v="1"/>
  </r>
  <r>
    <n v="2633"/>
    <d v="2013-03-10T09:40:32"/>
    <s v="Backcountry Edge"/>
    <s v="Big Agnes String Ridge 2 Footprint"/>
    <s v="Big Agnes"/>
    <n v="60"/>
    <n v="3"/>
    <n v="180"/>
    <s v="Brown, Ruth"/>
    <s v="Texas"/>
    <x v="3"/>
  </r>
  <r>
    <n v="2634"/>
    <d v="2013-03-10T09:40:32"/>
    <s v="CampBound"/>
    <s v="The North Face Mica FL 2 Tent"/>
    <s v="The North Face"/>
    <n v="379"/>
    <n v="1"/>
    <n v="379"/>
    <s v="Berger, Sunanna"/>
    <s v="Louisiana"/>
    <x v="3"/>
  </r>
  <r>
    <n v="2635"/>
    <d v="2013-03-10T09:40:32"/>
    <s v="Overtons"/>
    <s v="Big Agnes Jack Rabbit SL3 Footprint"/>
    <s v="Big Agnes"/>
    <n v="60"/>
    <n v="6"/>
    <n v="360"/>
    <s v="Brown, Ruth"/>
    <s v="South Dakota"/>
    <x v="1"/>
  </r>
  <r>
    <n v="2636"/>
    <d v="2013-03-10T09:40:32"/>
    <s v="Backcountry Edge"/>
    <s v="Big Agnes Fishhook UL2 Footprint"/>
    <s v="Big Agnes"/>
    <n v="60"/>
    <n v="2"/>
    <n v="120"/>
    <s v="Goff, Michael"/>
    <s v="Minnesota"/>
    <x v="1"/>
  </r>
  <r>
    <n v="2637"/>
    <d v="2013-03-10T09:40:32"/>
    <s v="Cabela's_x0009_"/>
    <s v="The North Face Bastion 4 Footprint"/>
    <s v="The North Face"/>
    <n v="50"/>
    <n v="8"/>
    <n v="400"/>
    <s v="Berger, Sunanna"/>
    <s v="Wyoming"/>
    <x v="2"/>
  </r>
  <r>
    <n v="2638"/>
    <d v="2013-03-10T09:40:32"/>
    <s v="Walmart"/>
    <s v="Sierra Designs Flash 3 Footprint"/>
    <s v="Sierra Designs"/>
    <n v="59.95"/>
    <n v="7"/>
    <n v="419.65000000000003"/>
    <s v="Berger, Sunanna"/>
    <s v="Massachusetts"/>
    <x v="0"/>
  </r>
  <r>
    <n v="2639"/>
    <d v="2013-03-11T09:40:32"/>
    <s v="OutdoorPlay"/>
    <s v="Big Agnes String Ridge 2 Footprint"/>
    <s v="Big Agnes"/>
    <n v="60"/>
    <n v="3"/>
    <n v="180"/>
    <s v="Beyene, Sharon"/>
    <s v="Wyoming"/>
    <x v="2"/>
  </r>
  <r>
    <n v="2640"/>
    <d v="2013-03-11T09:40:32"/>
    <s v="Redding Sports"/>
    <s v="Big Agnes Lone Spring 2 Footprint"/>
    <s v="Big Agnes"/>
    <n v="35"/>
    <n v="6"/>
    <n v="210"/>
    <s v="Goldthwaite, Messaye"/>
    <s v="Alabama"/>
    <x v="3"/>
  </r>
  <r>
    <n v="2641"/>
    <d v="2013-03-11T09:40:32"/>
    <s v="Moosejaw"/>
    <s v="Marmot Limestone 4P Tent"/>
    <s v="Marmot"/>
    <n v="339"/>
    <n v="2"/>
    <n v="678"/>
    <s v="Berger, Sunanna"/>
    <s v="Idaho"/>
    <x v="2"/>
  </r>
  <r>
    <n v="2642"/>
    <d v="2013-03-11T09:40:32"/>
    <s v="Overtons"/>
    <s v="Mountain Hardwear Trango 3.1 Tent"/>
    <s v="Mountain Hardwear"/>
    <n v="700"/>
    <n v="10"/>
    <n v="7000"/>
    <s v="Brown, Ruth"/>
    <s v="Oregon"/>
    <x v="2"/>
  </r>
  <r>
    <n v="2643"/>
    <d v="2013-03-11T09:40:32"/>
    <s v="Travel Country"/>
    <s v="Kelty Acadia 6 Tent"/>
    <s v="Kelty"/>
    <n v="249.95"/>
    <n v="1"/>
    <n v="249.95"/>
    <s v="Berger, Sunanna"/>
    <s v="South Dakota"/>
    <x v="1"/>
  </r>
  <r>
    <n v="2644"/>
    <d v="2013-03-11T09:40:32"/>
    <s v="CampBound"/>
    <s v="MSR Carbon Reflex 3 Tent"/>
    <s v="MSR"/>
    <n v="649.95000000000005"/>
    <n v="3"/>
    <n v="1949.8500000000001"/>
    <s v="Goldthwaite, Messaye"/>
    <s v="South Dakota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s v="Alaska"/>
    <x v="1"/>
  </r>
  <r>
    <n v="2646"/>
    <d v="2013-03-12T09:40:32"/>
    <s v="Walmart"/>
    <s v="MSR E-Wing Shelter"/>
    <s v="MSR"/>
    <n v="169.95"/>
    <n v="6"/>
    <n v="1019.6999999999999"/>
    <s v="Beyene, Sharon"/>
    <s v="South Carolina"/>
    <x v="3"/>
  </r>
  <r>
    <n v="2647"/>
    <d v="2013-03-12T09:40:32"/>
    <s v="Paragon"/>
    <s v="Marmot Limelight 4P Tent"/>
    <s v="Marmot"/>
    <n v="359"/>
    <n v="7"/>
    <n v="2513"/>
    <s v="Berger, Sunanna"/>
    <s v="New Hampshire"/>
    <x v="0"/>
  </r>
  <r>
    <n v="2648"/>
    <d v="2013-03-12T09:40:32"/>
    <s v="Paragon"/>
    <s v="Big Agnes Big House 4 Tent"/>
    <s v="Big Agnes"/>
    <n v="299.95"/>
    <n v="7"/>
    <n v="2099.65"/>
    <s v="Brown, Scott"/>
    <s v="Montana"/>
    <x v="2"/>
  </r>
  <r>
    <n v="2649"/>
    <d v="2013-03-12T09:40:32"/>
    <s v="Moosejaw"/>
    <s v="Easton Mountain Products Kilo 3P Tent"/>
    <s v="Easton Mountain Products"/>
    <n v="499"/>
    <n v="8"/>
    <n v="3992"/>
    <s v="Brown, Scott"/>
    <s v="Arizona"/>
    <x v="2"/>
  </r>
  <r>
    <n v="2650"/>
    <d v="2013-03-12T09:40:32"/>
    <s v="OutdoorPlay"/>
    <s v="Big Agnes Big House 6 Vestibule"/>
    <s v="Big Agnes"/>
    <n v="109.95"/>
    <n v="5"/>
    <n v="549.75"/>
    <s v="Beyene, Sharon"/>
    <s v="North Carolina"/>
    <x v="3"/>
  </r>
  <r>
    <n v="2651"/>
    <d v="2013-03-13T09:40:32"/>
    <s v="CampBound"/>
    <s v="Big Agnes Seedhouse SL1 Tent"/>
    <s v="Big Agnes"/>
    <n v="269.95"/>
    <n v="10"/>
    <n v="2699.5"/>
    <s v="Goldthwaite, Messaye"/>
    <s v="New Hampshire"/>
    <x v="0"/>
  </r>
  <r>
    <n v="2652"/>
    <d v="2013-03-13T09:40:32"/>
    <s v="Paragon"/>
    <s v="Big Agnes Fly Creek UL1 Footprint"/>
    <s v="Big Agnes"/>
    <n v="50"/>
    <n v="10"/>
    <n v="500"/>
    <s v="Brown, Ruth"/>
    <s v="North Carolina"/>
    <x v="3"/>
  </r>
  <r>
    <n v="2653"/>
    <d v="2013-03-13T09:40:32"/>
    <s v="Walmart"/>
    <s v="Mountain Hardwear Trango 3.1 Footprint"/>
    <s v="Mountain Hardwear"/>
    <n v="85"/>
    <n v="10"/>
    <n v="850"/>
    <s v="Lopez, Dennis"/>
    <s v="Kentucky"/>
    <x v="3"/>
  </r>
  <r>
    <n v="2654"/>
    <d v="2013-03-13T09:40:32"/>
    <s v="Meijer"/>
    <s v="Easton Mountain Products Rimrock 2P Footprint"/>
    <s v="Easton Mountain Products"/>
    <n v="30"/>
    <n v="7"/>
    <n v="210"/>
    <s v="Brown, Scott"/>
    <s v="Illinois"/>
    <x v="1"/>
  </r>
  <r>
    <n v="2655"/>
    <d v="2013-03-13T09:40:32"/>
    <s v="Outside Outfitters"/>
    <s v="Exped Gemini II Footprint"/>
    <s v="Exped"/>
    <n v="59"/>
    <n v="6"/>
    <n v="354"/>
    <s v="Lopez, Dennis"/>
    <s v="North Dakota"/>
    <x v="1"/>
  </r>
  <r>
    <n v="2656"/>
    <d v="2013-03-13T09:40:32"/>
    <s v="Backcountry Edge"/>
    <s v="NEMO Obi 2P Footprint"/>
    <s v="NEMO"/>
    <n v="49.95"/>
    <n v="4"/>
    <n v="199.8"/>
    <s v="Goff, Michael"/>
    <s v="Alaska"/>
    <x v="1"/>
  </r>
  <r>
    <n v="2657"/>
    <d v="2013-03-14T09:40:32"/>
    <s v="Gander Mountain"/>
    <s v="Big Agnes Lone Spring 3 Footprint"/>
    <s v="Big Agnes"/>
    <n v="40"/>
    <n v="9"/>
    <n v="360"/>
    <s v="Goff, Michael"/>
    <s v="Colorado"/>
    <x v="2"/>
  </r>
  <r>
    <n v="2658"/>
    <d v="2013-03-14T09:40:32"/>
    <s v="Overtons"/>
    <s v="Kelty Gunnison 1.2 Footprint"/>
    <s v="Kelty"/>
    <n v="34.950000000000003"/>
    <n v="1"/>
    <n v="34.950000000000003"/>
    <s v="Foster, Nathan"/>
    <s v="Ohio"/>
    <x v="0"/>
  </r>
  <r>
    <n v="2659"/>
    <d v="2013-03-14T09:40:32"/>
    <s v="Travel Country"/>
    <s v="Big Agnes Jack Rabbit SL4 Tent"/>
    <s v="Big Agnes"/>
    <n v="499.95"/>
    <n v="2"/>
    <n v="999.9"/>
    <s v="Bailey, Jennifer"/>
    <s v="Virginia"/>
    <x v="3"/>
  </r>
  <r>
    <n v="2660"/>
    <d v="2013-03-14T09:40:32"/>
    <s v="Walmart"/>
    <s v="Mountain Hardwear SuperMega UL 1 Tent"/>
    <s v="Mountain Hardwear"/>
    <n v="350"/>
    <n v="7"/>
    <n v="2450"/>
    <s v="Berger, Sunanna"/>
    <s v="Pennsylvania"/>
    <x v="0"/>
  </r>
  <r>
    <n v="2661"/>
    <d v="2013-03-14T09:40:32"/>
    <s v="Target"/>
    <s v="Eureka Copper Canyon 5 Tent + Screen Room"/>
    <s v="Eureka"/>
    <n v="399"/>
    <n v="8"/>
    <n v="3192"/>
    <s v="Brown, Scott"/>
    <s v="Wyoming"/>
    <x v="2"/>
  </r>
  <r>
    <n v="2662"/>
    <d v="2013-03-14T09:40:32"/>
    <s v="OutdoorPlay"/>
    <s v="Exped Scout Hammock Combi"/>
    <s v="Exped"/>
    <n v="199"/>
    <n v="2"/>
    <n v="398"/>
    <s v="Berger, Sunanna"/>
    <s v="Massachusetts"/>
    <x v="0"/>
  </r>
  <r>
    <n v="2663"/>
    <d v="2013-03-14T09:40:32"/>
    <s v="Austin Kayak"/>
    <s v="Big Agnes Seedhouse SL2 Footprint"/>
    <s v="Big Agnes"/>
    <n v="55"/>
    <n v="10"/>
    <n v="550"/>
    <s v="Beyene, Sharon"/>
    <s v="Delaware"/>
    <x v="0"/>
  </r>
  <r>
    <n v="2664"/>
    <d v="2013-03-14T09:40:32"/>
    <s v="REI"/>
    <s v="The North Face Kings Canyon 3 Tent"/>
    <s v="The North Face"/>
    <n v="429"/>
    <n v="1"/>
    <n v="429"/>
    <s v="Bailey, Jennifer"/>
    <s v="North Dakota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s v="Mississippi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s v="Washington"/>
    <x v="2"/>
  </r>
  <r>
    <n v="2667"/>
    <d v="2013-03-15T09:40:32"/>
    <s v="Moosejaw"/>
    <s v="The North Face Mica FL 1 Footprint"/>
    <s v="The North Face"/>
    <n v="45"/>
    <n v="1"/>
    <n v="45"/>
    <s v="Berger, Sunanna"/>
    <s v="Utah"/>
    <x v="2"/>
  </r>
  <r>
    <n v="2668"/>
    <d v="2013-03-15T09:40:32"/>
    <s v="Cabela's_x0009_"/>
    <s v="Kelty Gunnison 3.2 Footprint"/>
    <s v="Kelty"/>
    <n v="49.95"/>
    <n v="7"/>
    <n v="349.65000000000003"/>
    <s v="Lopez, Dennis"/>
    <s v="South Carolina"/>
    <x v="3"/>
  </r>
  <r>
    <n v="2669"/>
    <d v="2013-03-15T09:40:32"/>
    <s v="Travel Country"/>
    <s v="MSR Fury 2 Tent"/>
    <s v="MSR"/>
    <n v="579.95000000000005"/>
    <n v="3"/>
    <n v="1739.8500000000001"/>
    <s v="Goff, Michael"/>
    <s v="Mississippi"/>
    <x v="3"/>
  </r>
  <r>
    <n v="2670"/>
    <d v="2013-03-15T09:40:32"/>
    <s v="Backcountry Gear"/>
    <s v="Exped Gemini III Tent"/>
    <s v="Exped"/>
    <n v="499"/>
    <n v="10"/>
    <n v="4990"/>
    <s v="Berger, Sunanna"/>
    <s v="Indiana"/>
    <x v="1"/>
  </r>
  <r>
    <n v="2671"/>
    <d v="2013-03-15T09:40:32"/>
    <s v="Meijer"/>
    <s v="Big Agnes Fishhook UL1 Footprint"/>
    <s v="Big Agnes"/>
    <n v="50"/>
    <n v="10"/>
    <n v="500"/>
    <s v="Foster, Nathan"/>
    <s v="Connecticut"/>
    <x v="0"/>
  </r>
  <r>
    <n v="2672"/>
    <d v="2013-03-15T09:40:32"/>
    <s v="Target"/>
    <s v="Marmot Firefly 2P Tent"/>
    <s v="Marmot"/>
    <n v="319"/>
    <n v="10"/>
    <n v="3190"/>
    <s v="Berger, Sunanna"/>
    <s v="North Carolina"/>
    <x v="3"/>
  </r>
  <r>
    <n v="2673"/>
    <d v="2013-03-15T09:40:32"/>
    <s v="Backcountry Gear"/>
    <s v="The North Face Mica FL 1 Tent"/>
    <s v="The North Face"/>
    <n v="329"/>
    <n v="4"/>
    <n v="1316"/>
    <s v="Beyene, Sharon"/>
    <s v="Wisconsin"/>
    <x v="1"/>
  </r>
  <r>
    <n v="2674"/>
    <d v="2013-03-15T09:40:32"/>
    <s v="The Gear Co-op"/>
    <s v="Mountain Hardwear Skyledge 3 DP Tent"/>
    <s v="Mountain Hardwear"/>
    <n v="550"/>
    <n v="10"/>
    <n v="5500"/>
    <s v="Berger, Sunanna"/>
    <s v="Montana"/>
    <x v="2"/>
  </r>
  <r>
    <n v="2675"/>
    <d v="2013-03-15T09:40:32"/>
    <s v="Moosejaw"/>
    <s v="Kelty Gunnison 1.2 Tent"/>
    <s v="Kelty"/>
    <n v="179.95"/>
    <n v="1"/>
    <n v="179.95"/>
    <s v="Berger, Sunanna"/>
    <s v="California"/>
    <x v="2"/>
  </r>
  <r>
    <n v="2676"/>
    <d v="2013-03-15T09:40:32"/>
    <s v="Walmart"/>
    <s v="Big Agnes Seedhouse SL1 Tent"/>
    <s v="Big Agnes"/>
    <n v="269.95"/>
    <n v="9"/>
    <n v="2429.5499999999997"/>
    <s v="Foster, Nathan"/>
    <s v="Colorado"/>
    <x v="2"/>
  </r>
  <r>
    <n v="2677"/>
    <d v="2013-03-15T09:40:32"/>
    <s v="Outside Outfitters"/>
    <s v="Mountain Hardwear Trango 2 Footprint"/>
    <s v="Mountain Hardwear"/>
    <n v="75"/>
    <n v="6"/>
    <n v="450"/>
    <s v="Brown, Scott"/>
    <s v="Arizona"/>
    <x v="2"/>
  </r>
  <r>
    <n v="2678"/>
    <d v="2013-03-15T09:40:32"/>
    <s v="Overtons"/>
    <s v="The North Face Phoenix 2 Tent"/>
    <s v="The North Face"/>
    <n v="329"/>
    <n v="4"/>
    <n v="1316"/>
    <s v="Gomez, Melissa"/>
    <s v="Virginia"/>
    <x v="3"/>
  </r>
  <r>
    <n v="2679"/>
    <d v="2013-03-16T09:40:32"/>
    <s v="REI"/>
    <s v="Easton Mountain Products Rimrock 3 Tent"/>
    <s v="Easton Mountain Products"/>
    <n v="329"/>
    <n v="7"/>
    <n v="2303"/>
    <s v="Goff, Michael"/>
    <s v="Arizona"/>
    <x v="2"/>
  </r>
  <r>
    <n v="2680"/>
    <d v="2013-03-16T09:40:32"/>
    <s v="Walmart"/>
    <s v="The North Face Phoenix 3 Footprint"/>
    <s v="The North Face"/>
    <n v="45"/>
    <n v="5"/>
    <n v="225"/>
    <s v="Beyene, Sharon"/>
    <s v="Maryland"/>
    <x v="0"/>
  </r>
  <r>
    <n v="2681"/>
    <d v="2013-03-16T09:40:32"/>
    <s v="Backcountry Gear"/>
    <s v="Kelty Noah's Tarp - 12' x 12'"/>
    <s v="Kelty"/>
    <n v="69.95"/>
    <n v="6"/>
    <n v="419.70000000000005"/>
    <s v="Gomez, Melissa"/>
    <s v="Vermont"/>
    <x v="0"/>
  </r>
  <r>
    <n v="2682"/>
    <d v="2013-03-16T09:40:32"/>
    <s v="The Gear Co-op"/>
    <s v="The North Face Mountain Manor 6 Tent"/>
    <s v="The North Face"/>
    <n v="569"/>
    <n v="8"/>
    <n v="4552"/>
    <s v="Beyene, Sharon"/>
    <s v="Washington"/>
    <x v="2"/>
  </r>
  <r>
    <n v="2683"/>
    <d v="2013-03-16T09:40:32"/>
    <s v="Gander Mountain"/>
    <s v="Outdoor Research Advanced Bivy Sack"/>
    <s v="Outdoor Research"/>
    <n v="319"/>
    <n v="1"/>
    <n v="319"/>
    <s v="Goldthwaite, Messaye"/>
    <s v="Indiana"/>
    <x v="1"/>
  </r>
  <r>
    <n v="2684"/>
    <d v="2013-03-16T09:40:32"/>
    <s v="The Gear Co-op"/>
    <s v="MSR Carbon-Core Tent Stakes - 4 Pack"/>
    <s v="MSR"/>
    <n v="29.95"/>
    <n v="5"/>
    <n v="149.75"/>
    <s v="Gomez, Melissa"/>
    <s v="Pennsylvania"/>
    <x v="0"/>
  </r>
  <r>
    <n v="2685"/>
    <d v="2013-03-16T09:40:32"/>
    <s v="Outside Outfitters"/>
    <s v="Big Agnes Wyoming Trail 4 Footprint"/>
    <s v="Big Agnes"/>
    <n v="70"/>
    <n v="8"/>
    <n v="560"/>
    <s v="Brown, Ruth"/>
    <s v="Connecticut"/>
    <x v="0"/>
  </r>
  <r>
    <n v="2686"/>
    <d v="2013-03-16T09:40:32"/>
    <s v="Austin Kayak"/>
    <s v="Marmot Eclipse 3 Footprint"/>
    <s v="Marmot"/>
    <n v="65"/>
    <n v="8"/>
    <n v="520"/>
    <s v="Goff, Michael"/>
    <s v="Indiana"/>
    <x v="1"/>
  </r>
  <r>
    <n v="2687"/>
    <d v="2013-03-16T09:40:32"/>
    <s v="Target"/>
    <s v="Big Agnes Copper Spur 3 Footprint"/>
    <s v="Big Agnes"/>
    <n v="70"/>
    <n v="2"/>
    <n v="140"/>
    <s v="Bailey, Jennifer"/>
    <s v="Iowa"/>
    <x v="1"/>
  </r>
  <r>
    <n v="2688"/>
    <d v="2013-03-16T09:40:32"/>
    <s v="Walmart"/>
    <s v="MSR Mini Ground Hog Stake"/>
    <s v="MSR"/>
    <n v="2.95"/>
    <n v="4"/>
    <n v="11.8"/>
    <s v="Bailey, Jennifer"/>
    <s v="Montana"/>
    <x v="2"/>
  </r>
  <r>
    <n v="2689"/>
    <d v="2013-03-16T09:40:32"/>
    <s v="Moosejaw"/>
    <s v="Kelty Mach 4 Tent"/>
    <s v="Kelty"/>
    <n v="399.95"/>
    <n v="1"/>
    <n v="399.95"/>
    <s v="Goldthwaite, Messaye"/>
    <s v="New York"/>
    <x v="0"/>
  </r>
  <r>
    <n v="2690"/>
    <d v="2013-03-17T09:40:32"/>
    <s v="The Gear Co-op"/>
    <s v="MSR Mutha Hubba Footprint"/>
    <s v="MSR"/>
    <n v="49.95"/>
    <n v="8"/>
    <n v="399.6"/>
    <s v="Berger, Sunanna"/>
    <s v="Missouri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s v="Nebraska"/>
    <x v="1"/>
  </r>
  <r>
    <n v="2692"/>
    <d v="2013-03-17T09:40:32"/>
    <s v="Cabela's_x0009_"/>
    <s v="NEMO Meta 2P Tent"/>
    <s v="NEMO"/>
    <n v="399.95"/>
    <n v="2"/>
    <n v="799.9"/>
    <s v="Lopez, Dennis"/>
    <s v="Maryland"/>
    <x v="0"/>
  </r>
  <r>
    <n v="2693"/>
    <d v="2013-03-17T09:40:32"/>
    <s v="Paragon"/>
    <s v="Big Agnes Fly Creek UL4 Tent"/>
    <s v="Big Agnes"/>
    <n v="499.95"/>
    <n v="6"/>
    <n v="2999.7"/>
    <s v="Goff, Michael"/>
    <s v="Wyoming"/>
    <x v="2"/>
  </r>
  <r>
    <n v="2694"/>
    <d v="2013-03-18T09:40:32"/>
    <s v="Walmart"/>
    <s v="The North Face Kings Canyon 3 Tent"/>
    <s v="The North Face"/>
    <n v="429"/>
    <n v="2"/>
    <n v="858"/>
    <s v="Lopez, Dennis"/>
    <s v="Massachusetts"/>
    <x v="0"/>
  </r>
  <r>
    <n v="2695"/>
    <d v="2013-03-18T09:40:32"/>
    <s v="Travel Country"/>
    <s v="The North Face Tadpole 23 Footprint"/>
    <s v="The North Face"/>
    <n v="40"/>
    <n v="4"/>
    <n v="160"/>
    <s v="Lopez, Dennis"/>
    <s v="West Virginia"/>
    <x v="3"/>
  </r>
  <r>
    <n v="2696"/>
    <d v="2013-03-18T09:40:32"/>
    <s v="Backcountry Gear"/>
    <s v="Marmot Aura 2P Tent"/>
    <s v="Marmot"/>
    <n v="359"/>
    <n v="10"/>
    <n v="3590"/>
    <s v="Goff, Michael"/>
    <s v="Wisconsin"/>
    <x v="1"/>
  </r>
  <r>
    <n v="2697"/>
    <d v="2013-03-18T09:40:32"/>
    <s v="Overtons"/>
    <s v="Eureka Floor Saver Rectangular - Large"/>
    <s v="Eureka"/>
    <n v="18"/>
    <n v="2"/>
    <n v="36"/>
    <s v="Brown, Scott"/>
    <s v="Montana"/>
    <x v="2"/>
  </r>
  <r>
    <n v="2698"/>
    <d v="2013-03-19T09:40:32"/>
    <s v="REI"/>
    <s v="Marmot Astral 3P Footprint"/>
    <s v="Marmot"/>
    <n v="65"/>
    <n v="8"/>
    <n v="520"/>
    <s v="Brown, Ruth"/>
    <s v="Indiana"/>
    <x v="1"/>
  </r>
  <r>
    <n v="2699"/>
    <d v="2013-03-19T09:40:32"/>
    <s v="Backcountry Edge"/>
    <s v="Kelty Salida 2 Tent"/>
    <s v="Kelty"/>
    <n v="159.94999999999999"/>
    <n v="2"/>
    <n v="319.89999999999998"/>
    <s v="Brown, Scott"/>
    <s v="Hawaii"/>
    <x v="2"/>
  </r>
  <r>
    <n v="2700"/>
    <d v="2013-03-19T09:40:32"/>
    <s v="Overtons"/>
    <s v="The North Face Mica FL 2 Footprint"/>
    <s v="The North Face"/>
    <n v="45"/>
    <n v="4"/>
    <n v="180"/>
    <s v="Goff, Michael"/>
    <s v="Illinois"/>
    <x v="1"/>
  </r>
  <r>
    <n v="2701"/>
    <d v="2013-03-19T09:40:32"/>
    <s v="Cabela's_x0009_"/>
    <s v="MSR AC-Bivy"/>
    <s v="MSR"/>
    <n v="199.95"/>
    <n v="1"/>
    <n v="199.95"/>
    <s v="Goff, Michael"/>
    <s v="Wisconsin"/>
    <x v="1"/>
  </r>
  <r>
    <n v="2702"/>
    <d v="2013-03-19T09:40:32"/>
    <s v="Overtons"/>
    <s v="Big Agnes Slater UL2+ Tent"/>
    <s v="Big Agnes"/>
    <n v="389.95"/>
    <n v="3"/>
    <n v="1169.8499999999999"/>
    <s v="Goff, Michael"/>
    <s v="Pennsylvania"/>
    <x v="0"/>
  </r>
  <r>
    <n v="2703"/>
    <d v="2013-03-19T09:40:32"/>
    <s v="REI"/>
    <s v="Sierra Designs Mojo 3 Footprint"/>
    <s v="Sierra Designs"/>
    <n v="59.95"/>
    <n v="3"/>
    <n v="179.85000000000002"/>
    <s v="Foster, Nathan"/>
    <s v="South Carolina"/>
    <x v="3"/>
  </r>
  <r>
    <n v="2704"/>
    <d v="2013-03-19T09:40:32"/>
    <s v="Redding Sports"/>
    <s v="Exped Mira II Tent"/>
    <s v="Exped"/>
    <n v="379"/>
    <n v="10"/>
    <n v="3790"/>
    <s v="Lopez, Dennis"/>
    <s v="New York"/>
    <x v="0"/>
  </r>
  <r>
    <n v="2705"/>
    <d v="2013-03-19T09:40:32"/>
    <s v="Cabela's_x0009_"/>
    <s v="MSR Mutha Hubba Tent"/>
    <s v="MSR"/>
    <n v="449.95"/>
    <n v="2"/>
    <n v="899.9"/>
    <s v="Bailey, Jennifer"/>
    <s v="Indiana"/>
    <x v="1"/>
  </r>
  <r>
    <n v="2706"/>
    <d v="2013-03-19T09:40:32"/>
    <s v="Overtons"/>
    <s v="The North Face Mica FL 2 Footprint"/>
    <s v="The North Face"/>
    <n v="45"/>
    <n v="4"/>
    <n v="180"/>
    <s v="Bailey, Jennifer"/>
    <s v="Rhode Island"/>
    <x v="0"/>
  </r>
  <r>
    <n v="2707"/>
    <d v="2013-03-19T09:40:32"/>
    <s v="Walmart"/>
    <s v="Big Agnes Mad House 4 Footprint"/>
    <s v="Big Agnes"/>
    <n v="50"/>
    <n v="5"/>
    <n v="250"/>
    <s v="Foster, Nathan"/>
    <s v="Oklahoma"/>
    <x v="3"/>
  </r>
  <r>
    <n v="2708"/>
    <d v="2013-03-19T09:40:32"/>
    <s v="Moosejaw"/>
    <s v="MSR Fury 2 Footprint"/>
    <s v="MSR"/>
    <n v="39.950000000000003"/>
    <n v="10"/>
    <n v="399.5"/>
    <s v="Foster, Nathan"/>
    <s v="Iowa"/>
    <x v="1"/>
  </r>
  <r>
    <n v="2709"/>
    <d v="2013-03-20T09:40:32"/>
    <s v="Gander Mountain"/>
    <s v="Marmot Limelight 2P Tent"/>
    <s v="Marmot"/>
    <n v="219"/>
    <n v="5"/>
    <n v="1095"/>
    <s v="Goldthwaite, Messaye"/>
    <s v="Kentucky"/>
    <x v="3"/>
  </r>
  <r>
    <n v="2710"/>
    <d v="2013-03-20T09:40:32"/>
    <s v="The Gear Co-op"/>
    <s v="Kelty Salida 4 Tent"/>
    <s v="Kelty"/>
    <n v="229.95"/>
    <n v="6"/>
    <n v="1379.6999999999998"/>
    <s v="Berger, Sunanna"/>
    <s v="Massachusetts"/>
    <x v="0"/>
  </r>
  <r>
    <n v="2711"/>
    <d v="2013-03-20T09:40:32"/>
    <s v="Backcountry Edge"/>
    <s v="Kelty Noah's Tarp - 9' x 9'"/>
    <s v="Kelty"/>
    <n v="59.95"/>
    <n v="7"/>
    <n v="419.65000000000003"/>
    <s v="Brown, Scott"/>
    <s v="Wyoming"/>
    <x v="2"/>
  </r>
  <r>
    <n v="2712"/>
    <d v="2013-03-20T09:40:32"/>
    <s v="Moosejaw"/>
    <s v="The North Face Kings Canyon 2 Footprint"/>
    <s v="The North Face"/>
    <n v="40"/>
    <n v="4"/>
    <n v="160"/>
    <s v="Foster, Nathan"/>
    <s v="Florida"/>
    <x v="3"/>
  </r>
  <r>
    <n v="2713"/>
    <d v="2013-03-20T09:40:32"/>
    <s v="Paragon"/>
    <s v="MSR AC-Bivy"/>
    <s v="MSR"/>
    <n v="199.95"/>
    <n v="4"/>
    <n v="799.8"/>
    <s v="Gomez, Melissa"/>
    <s v="New Mexico"/>
    <x v="2"/>
  </r>
  <r>
    <n v="2714"/>
    <d v="2013-03-20T09:40:32"/>
    <s v="Overtons"/>
    <s v="NEMO Obi 2P Tent"/>
    <s v="NEMO"/>
    <n v="399.95"/>
    <n v="2"/>
    <n v="799.9"/>
    <s v="Gomez, Melissa"/>
    <s v="Nebraska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s v="Idaho"/>
    <x v="2"/>
  </r>
  <r>
    <n v="2716"/>
    <d v="2013-03-20T09:40:32"/>
    <s v="Cabela's_x0009_"/>
    <s v="Big Agnes Fishhook UL1 Footprint"/>
    <s v="Big Agnes"/>
    <n v="50"/>
    <n v="10"/>
    <n v="500"/>
    <s v="Goldthwaite, Messaye"/>
    <s v="Kansas"/>
    <x v="1"/>
  </r>
  <r>
    <n v="2717"/>
    <d v="2013-03-20T09:40:32"/>
    <s v="Gander Mountain"/>
    <s v="Kelty Mach 4 Tent"/>
    <s v="Kelty"/>
    <n v="399.95"/>
    <n v="10"/>
    <n v="3999.5"/>
    <s v="Lopez, Dennis"/>
    <s v="Hawaii"/>
    <x v="2"/>
  </r>
  <r>
    <n v="2718"/>
    <d v="2013-03-20T09:40:32"/>
    <s v="REI"/>
    <s v="MSR AC-Bivy"/>
    <s v="MSR"/>
    <n v="199.95"/>
    <n v="10"/>
    <n v="1999.5"/>
    <s v="Lopez, Dennis"/>
    <s v="Texas"/>
    <x v="3"/>
  </r>
  <r>
    <n v="2719"/>
    <d v="2013-03-21T09:40:32"/>
    <s v="Backcountry Gear"/>
    <s v="Mountain Hardwear SuperMega UL 2 Tent"/>
    <s v="Mountain Hardwear"/>
    <n v="450"/>
    <n v="2"/>
    <n v="900"/>
    <s v="Brown, Scott"/>
    <s v="Pennsylvania"/>
    <x v="0"/>
  </r>
  <r>
    <n v="2720"/>
    <d v="2013-03-21T09:40:32"/>
    <s v="REI"/>
    <s v="Outdoor Research Alpine Bivy"/>
    <s v="Outdoor Research"/>
    <n v="239"/>
    <n v="1"/>
    <n v="239"/>
    <s v="Goldthwaite, Messaye"/>
    <s v="New York"/>
    <x v="0"/>
  </r>
  <r>
    <n v="2721"/>
    <d v="2013-03-21T09:40:32"/>
    <s v="Outside Outfitters"/>
    <s v="Big Agnes Fly Creek 1 Platinum Tent"/>
    <s v="Big Agnes"/>
    <n v="449.95"/>
    <n v="7"/>
    <n v="3149.65"/>
    <s v="Brown, Ruth"/>
    <s v="California"/>
    <x v="2"/>
  </r>
  <r>
    <n v="2722"/>
    <d v="2013-03-21T09:40:32"/>
    <s v="Hayneedle"/>
    <s v="Kelty Gunnison 1.2 Tent"/>
    <s v="Kelty"/>
    <n v="179.95"/>
    <n v="5"/>
    <n v="899.75"/>
    <s v="Lopez, Dennis"/>
    <s v="Alabama"/>
    <x v="3"/>
  </r>
  <r>
    <n v="2723"/>
    <d v="2013-03-21T09:40:32"/>
    <s v="Moosejaw"/>
    <s v="MSR Universal Gear Loft"/>
    <s v="MSR"/>
    <n v="27.95"/>
    <n v="2"/>
    <n v="55.9"/>
    <s v="Foster, Nathan"/>
    <s v="Wisconsin"/>
    <x v="1"/>
  </r>
  <r>
    <n v="2724"/>
    <d v="2013-03-21T09:40:32"/>
    <s v="The Gear Co-op"/>
    <s v="Big Agnes Copper Spur UL4 Tent"/>
    <s v="Big Agnes"/>
    <n v="599.95000000000005"/>
    <n v="5"/>
    <n v="2999.75"/>
    <s v="Gomez, Melissa"/>
    <s v="Kansas"/>
    <x v="1"/>
  </r>
  <r>
    <n v="2725"/>
    <d v="2013-03-21T09:40:32"/>
    <s v="Paragon"/>
    <s v="Sierra Designs Flash 2 Tent"/>
    <s v="Sierra Designs"/>
    <n v="339.95"/>
    <n v="1"/>
    <n v="339.95"/>
    <s v="Berger, Sunanna"/>
    <s v="Maryland"/>
    <x v="0"/>
  </r>
  <r>
    <n v="2726"/>
    <d v="2013-03-22T09:40:32"/>
    <s v="Meijer"/>
    <s v="Big Agnes Copper Spur 2 Footprint"/>
    <s v="Big Agnes"/>
    <n v="60"/>
    <n v="7"/>
    <n v="420"/>
    <s v="Berger, Sunanna"/>
    <s v="Montana"/>
    <x v="2"/>
  </r>
  <r>
    <n v="2727"/>
    <d v="2013-03-22T09:40:32"/>
    <s v="Hayneedle"/>
    <s v="Marmot Eclipse 2 Footprint"/>
    <s v="Marmot"/>
    <n v="55"/>
    <n v="6"/>
    <n v="330"/>
    <s v="Brown, Scott"/>
    <s v="Georgia"/>
    <x v="3"/>
  </r>
  <r>
    <n v="2728"/>
    <d v="2013-03-22T09:40:32"/>
    <s v="Outside Outfitters"/>
    <s v="Marmot Thor 3P Footprint"/>
    <s v="Marmot"/>
    <n v="70"/>
    <n v="6"/>
    <n v="420"/>
    <s v="Brown, Scott"/>
    <s v="New Mexico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s v="Virginia"/>
    <x v="3"/>
  </r>
  <r>
    <n v="2730"/>
    <d v="2013-03-22T09:40:32"/>
    <s v="Paragon"/>
    <s v="Marmot Astral 2P Tent"/>
    <s v="Marmot"/>
    <n v="389"/>
    <n v="3"/>
    <n v="1167"/>
    <s v="Lopez, Dennis"/>
    <s v="Hawaii"/>
    <x v="2"/>
  </r>
  <r>
    <n v="2731"/>
    <d v="2013-03-22T09:40:32"/>
    <s v="CampBound"/>
    <s v="Big Agnes Wyoming Trail 2 Camp Footprint"/>
    <s v="Big Agnes"/>
    <n v="50"/>
    <n v="2"/>
    <n v="100"/>
    <s v="Brown, Scott"/>
    <s v="Mississippi"/>
    <x v="3"/>
  </r>
  <r>
    <n v="2732"/>
    <d v="2013-03-22T09:40:32"/>
    <s v="Cabela's_x0009_"/>
    <s v="Eureka Copper Canyon 5 Tent + Screen Room"/>
    <s v="Eureka"/>
    <n v="399"/>
    <n v="3"/>
    <n v="1197"/>
    <s v="Berger, Sunanna"/>
    <s v="Oregon"/>
    <x v="2"/>
  </r>
  <r>
    <n v="2733"/>
    <d v="2013-03-22T09:40:32"/>
    <s v="CampBound"/>
    <s v="Big Agnes Fishhook UL1 Footprint"/>
    <s v="Big Agnes"/>
    <n v="50"/>
    <n v="6"/>
    <n v="300"/>
    <s v="Foster, Nathan"/>
    <s v="Pennsylvania"/>
    <x v="0"/>
  </r>
  <r>
    <n v="2734"/>
    <d v="2013-03-22T09:40:32"/>
    <s v="Cabela's_x0009_"/>
    <s v="The North Face Tadpole 23 Footprint"/>
    <s v="The North Face"/>
    <n v="40"/>
    <n v="8"/>
    <n v="320"/>
    <s v="Bailey, Jennifer"/>
    <s v="Ohio"/>
    <x v="0"/>
  </r>
  <r>
    <n v="2735"/>
    <d v="2013-03-22T09:40:32"/>
    <s v="Backcountry Edge"/>
    <s v="Big Agnes Flying Diamond 6 Footprint"/>
    <s v="Big Agnes"/>
    <n v="65"/>
    <n v="4"/>
    <n v="260"/>
    <s v="Bailey, Jennifer"/>
    <s v="Alaska"/>
    <x v="1"/>
  </r>
  <r>
    <n v="2736"/>
    <d v="2013-03-22T09:40:32"/>
    <s v="Backcountry Gear"/>
    <s v="Mountain Hardwear Drifter 2 DP Tent"/>
    <s v="Mountain Hardwear"/>
    <n v="235"/>
    <n v="5"/>
    <n v="1175"/>
    <s v="Lopez, Dennis"/>
    <s v="Rhode Island"/>
    <x v="0"/>
  </r>
  <r>
    <n v="2737"/>
    <d v="2013-03-22T09:40:32"/>
    <s v="Outside Outfitters"/>
    <s v="Marmot Limelight 2P Tent"/>
    <s v="Marmot"/>
    <n v="219"/>
    <n v="7"/>
    <n v="1533"/>
    <s v="Foster, Nathan"/>
    <s v="Vermont"/>
    <x v="0"/>
  </r>
  <r>
    <n v="2738"/>
    <d v="2013-03-23T09:40:32"/>
    <s v="OutdoorPlay"/>
    <s v="The North Face Bastion 4 Tent"/>
    <s v="The North Face"/>
    <n v="799"/>
    <n v="5"/>
    <n v="3995"/>
    <s v="Beyene, Sharon"/>
    <s v="Delaware"/>
    <x v="0"/>
  </r>
  <r>
    <n v="2739"/>
    <d v="2013-03-23T09:40:32"/>
    <s v="Hayneedle"/>
    <s v="Big Agnes Copper Spur UL4 Footprint"/>
    <s v="Big Agnes"/>
    <n v="80"/>
    <n v="10"/>
    <n v="800"/>
    <s v="Brown, Scott"/>
    <s v="Georgia"/>
    <x v="3"/>
  </r>
  <r>
    <n v="2740"/>
    <d v="2013-03-23T09:40:32"/>
    <s v="CampBound"/>
    <s v="The North Face VE-25 Footprint"/>
    <s v="The North Face"/>
    <n v="50"/>
    <n v="5"/>
    <n v="250"/>
    <s v="Beyene, Sharon"/>
    <s v="Missouri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s v="Georgia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s v="New Jersey"/>
    <x v="0"/>
  </r>
  <r>
    <n v="2743"/>
    <d v="2013-03-23T09:40:32"/>
    <s v="Backcountry Edge"/>
    <s v="The North Face Mountain 25 Tent"/>
    <s v="The North Face"/>
    <n v="539"/>
    <n v="7"/>
    <n v="3773"/>
    <s v="Brown, Scott"/>
    <s v="Colorado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s v="Delaware"/>
    <x v="0"/>
  </r>
  <r>
    <n v="2745"/>
    <d v="2013-03-23T09:40:32"/>
    <s v="OutdoorPlay"/>
    <s v="MSR Hubba Footprint"/>
    <s v="MSR"/>
    <n v="39.950000000000003"/>
    <n v="10"/>
    <n v="399.5"/>
    <s v="Gomez, Melissa"/>
    <s v="New York"/>
    <x v="0"/>
  </r>
  <r>
    <n v="2746"/>
    <d v="2013-03-23T09:40:32"/>
    <s v="Travel Country"/>
    <s v="The North Face Mountain Manor 6 Tent"/>
    <s v="The North Face"/>
    <n v="569"/>
    <n v="1"/>
    <n v="569"/>
    <s v="Brown, Ruth"/>
    <s v="Oklahoma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s v="West Virginia"/>
    <x v="3"/>
  </r>
  <r>
    <n v="2748"/>
    <d v="2013-03-23T09:40:32"/>
    <s v="Overtons"/>
    <s v="Big Agnes Fishhook UL2 Footprint"/>
    <s v="Big Agnes"/>
    <n v="60"/>
    <n v="3"/>
    <n v="180"/>
    <s v="Beyene, Sharon"/>
    <s v="Florida"/>
    <x v="3"/>
  </r>
  <r>
    <n v="2749"/>
    <d v="2013-03-23T09:40:32"/>
    <s v="Moosejaw"/>
    <s v="MSR Backcountry Barn Tent"/>
    <s v="MSR"/>
    <n v="849.95"/>
    <n v="6"/>
    <n v="5099.7000000000007"/>
    <s v="Lopez, Dennis"/>
    <s v="Oregon"/>
    <x v="2"/>
  </r>
  <r>
    <n v="2750"/>
    <d v="2013-03-24T09:40:32"/>
    <s v="Meijer"/>
    <s v="The North Face VE-25 Footprint"/>
    <s v="The North Face"/>
    <n v="50"/>
    <n v="1"/>
    <n v="50"/>
    <s v="Bailey, Jennifer"/>
    <s v="Illinois"/>
    <x v="1"/>
  </r>
  <r>
    <n v="2751"/>
    <d v="2013-03-24T09:40:32"/>
    <s v="Overtons"/>
    <s v="Mountain Hardwear Trango 2 Footprint"/>
    <s v="Mountain Hardwear"/>
    <n v="75"/>
    <n v="10"/>
    <n v="750"/>
    <s v="Brown, Ruth"/>
    <s v="California"/>
    <x v="2"/>
  </r>
  <r>
    <n v="2752"/>
    <d v="2013-03-24T09:40:32"/>
    <s v="Outside Outfitters"/>
    <s v="NEMO Losi 2P Tent"/>
    <s v="NEMO"/>
    <n v="319.95"/>
    <n v="3"/>
    <n v="959.84999999999991"/>
    <s v="Brown, Scott"/>
    <s v="Nebraska"/>
    <x v="1"/>
  </r>
  <r>
    <n v="2753"/>
    <d v="2013-03-24T09:40:32"/>
    <s v="Travel Country"/>
    <s v="Big Agnes Flying Diamond 4 Footprint"/>
    <s v="Big Agnes"/>
    <n v="55"/>
    <n v="4"/>
    <n v="220"/>
    <s v="Brown, Scott"/>
    <s v="Iowa"/>
    <x v="1"/>
  </r>
  <r>
    <n v="2754"/>
    <d v="2013-03-25T09:40:32"/>
    <s v="CampBound"/>
    <s v="Mountain Hardwear EV 3 Tent"/>
    <s v="Mountain Hardwear"/>
    <n v="825"/>
    <n v="9"/>
    <n v="7425"/>
    <s v="Beyene, Sharon"/>
    <s v="Arizona"/>
    <x v="2"/>
  </r>
  <r>
    <n v="2755"/>
    <d v="2013-03-25T09:40:32"/>
    <s v="Gander Mountain"/>
    <s v="Big Agnes Wyoming Trail 4 Footprint"/>
    <s v="Big Agnes"/>
    <n v="70"/>
    <n v="1"/>
    <n v="70"/>
    <s v="Brown, Ruth"/>
    <s v="Georgia"/>
    <x v="3"/>
  </r>
  <r>
    <n v="2756"/>
    <d v="2013-03-25T09:40:32"/>
    <s v="REI"/>
    <s v="Kelty Noah's Tarp - 9' x 9'"/>
    <s v="Kelty"/>
    <n v="59.95"/>
    <n v="8"/>
    <n v="479.6"/>
    <s v="Gomez, Melissa"/>
    <s v="South Dakota"/>
    <x v="1"/>
  </r>
  <r>
    <n v="2757"/>
    <d v="2013-03-25T09:40:32"/>
    <s v="Gander Mountain"/>
    <s v="Exped Outer Space Vestibule Accessory"/>
    <s v="Exped"/>
    <n v="219"/>
    <n v="9"/>
    <n v="1971"/>
    <s v="Brown, Scott"/>
    <s v="Arizona"/>
    <x v="2"/>
  </r>
  <r>
    <n v="2758"/>
    <d v="2013-03-25T09:40:32"/>
    <s v="CampBound"/>
    <s v="Marmot Eclipse 2 Footprint"/>
    <s v="Marmot"/>
    <n v="55"/>
    <n v="2"/>
    <n v="110"/>
    <s v="Berger, Sunanna"/>
    <s v="Idaho"/>
    <x v="2"/>
  </r>
  <r>
    <n v="2759"/>
    <d v="2013-03-25T09:40:32"/>
    <s v="Overtons"/>
    <s v="Big Agnes Jack Rabbit SL3 Tent"/>
    <s v="Big Agnes"/>
    <n v="369.95"/>
    <n v="1"/>
    <n v="369.95"/>
    <s v="Lopez, Dennis"/>
    <s v="South Carolina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s v="Vermont"/>
    <x v="0"/>
  </r>
  <r>
    <n v="2761"/>
    <d v="2013-03-26T09:40:32"/>
    <s v="OutdoorPlay"/>
    <s v="Big Agnes Jack Rabbit SL1 Tent"/>
    <s v="Big Agnes"/>
    <n v="279.95"/>
    <n v="9"/>
    <n v="2519.5499999999997"/>
    <s v="Gomez, Melissa"/>
    <s v="Kansas"/>
    <x v="1"/>
  </r>
  <r>
    <n v="2762"/>
    <d v="2013-03-26T09:40:32"/>
    <s v="Travel Country"/>
    <s v="Mountain Hardwear Skyledge 2 DP Tent"/>
    <s v="Mountain Hardwear"/>
    <n v="450"/>
    <n v="9"/>
    <n v="4050"/>
    <s v="Brown, Ruth"/>
    <s v="Delaware"/>
    <x v="0"/>
  </r>
  <r>
    <n v="2763"/>
    <d v="2013-03-26T09:40:32"/>
    <s v="Meijer"/>
    <s v="MSR Night Glow Zipper Pulls"/>
    <s v="MSR"/>
    <n v="9.9499999999999993"/>
    <n v="3"/>
    <n v="29.849999999999998"/>
    <s v="Berger, Sunanna"/>
    <s v="New Hampshire"/>
    <x v="0"/>
  </r>
  <r>
    <n v="2764"/>
    <d v="2013-03-26T09:40:32"/>
    <s v="Backcountry Gear"/>
    <s v="Mountain Hardwear Trango 2 Footprint"/>
    <s v="Mountain Hardwear"/>
    <n v="75"/>
    <n v="1"/>
    <n v="75"/>
    <s v="Brown, Ruth"/>
    <s v="Hawaii"/>
    <x v="2"/>
  </r>
  <r>
    <n v="2765"/>
    <d v="2013-03-26T09:40:32"/>
    <s v="OutdoorPlay"/>
    <s v="The North Face Mica FL 1 Tent"/>
    <s v="The North Face"/>
    <n v="329"/>
    <n v="4"/>
    <n v="1316"/>
    <s v="Bailey, Jennifer"/>
    <s v="Idaho"/>
    <x v="2"/>
  </r>
  <r>
    <n v="2766"/>
    <d v="2013-03-26T09:40:32"/>
    <s v="OutdoorPlay"/>
    <s v="The North Face Kings Canyon 2 Tent"/>
    <s v="The North Face"/>
    <n v="329"/>
    <n v="3"/>
    <n v="987"/>
    <s v="Brown, Scott"/>
    <s v="Ohio"/>
    <x v="0"/>
  </r>
  <r>
    <n v="2767"/>
    <d v="2013-03-26T09:40:32"/>
    <s v="OutdoorPlay"/>
    <s v="MSR E-Wing Shelter"/>
    <s v="MSR"/>
    <n v="169.95"/>
    <n v="3"/>
    <n v="509.84999999999997"/>
    <s v="Gomez, Melissa"/>
    <s v="Minnesota"/>
    <x v="1"/>
  </r>
  <r>
    <n v="2768"/>
    <d v="2013-03-26T09:40:32"/>
    <s v="Outside Outfitters"/>
    <s v="Big Agnes Wyoming Trail SL2 Tent"/>
    <s v="Big Agnes"/>
    <n v="499.95"/>
    <n v="4"/>
    <n v="1999.8"/>
    <s v="Gomez, Melissa"/>
    <s v="Connecticut"/>
    <x v="0"/>
  </r>
  <r>
    <n v="2769"/>
    <d v="2013-03-26T09:40:32"/>
    <s v="OutdoorPlay"/>
    <s v="Mountain Hardwear Direkt 2 Tent"/>
    <s v="Mountain Hardwear"/>
    <n v="500"/>
    <n v="1"/>
    <n v="500"/>
    <s v="Bailey, Jennifer"/>
    <s v="Arkansas"/>
    <x v="3"/>
  </r>
  <r>
    <n v="2770"/>
    <d v="2013-03-26T09:40:32"/>
    <s v="Travel Country"/>
    <s v="Big Agnes Fly Creek 2 Platinum Tent"/>
    <s v="Big Agnes"/>
    <n v="499.95"/>
    <n v="10"/>
    <n v="4999.5"/>
    <s v="Foster, Nathan"/>
    <s v="Vermont"/>
    <x v="0"/>
  </r>
  <r>
    <n v="2771"/>
    <d v="2013-03-26T09:40:32"/>
    <s v="CampBound"/>
    <s v="MSR Backcountry Barn Footprint"/>
    <s v="MSR"/>
    <n v="79.95"/>
    <n v="6"/>
    <n v="479.70000000000005"/>
    <s v="Foster, Nathan"/>
    <s v="Maine"/>
    <x v="0"/>
  </r>
  <r>
    <n v="2772"/>
    <d v="2013-03-26T09:40:32"/>
    <s v="Moosejaw"/>
    <s v="The North Face Square Gear Loft"/>
    <s v="The North Face"/>
    <n v="20"/>
    <n v="9"/>
    <n v="180"/>
    <s v="Goff, Michael"/>
    <s v="Washington"/>
    <x v="2"/>
  </r>
  <r>
    <n v="2773"/>
    <d v="2013-03-26T09:40:32"/>
    <s v="Overtons"/>
    <s v="Big Agnes Flying Diamond 8 Footprint"/>
    <s v="Big Agnes"/>
    <n v="75"/>
    <n v="10"/>
    <n v="750"/>
    <s v="Berger, Sunanna"/>
    <s v="Minnesota"/>
    <x v="1"/>
  </r>
  <r>
    <n v="2774"/>
    <d v="2013-03-27T09:40:32"/>
    <s v="Redding Sports"/>
    <s v="Mountain Hardwear EV 2 Tent"/>
    <s v="Mountain Hardwear"/>
    <n v="675"/>
    <n v="4"/>
    <n v="2700"/>
    <s v="Foster, Nathan"/>
    <s v="Oregon"/>
    <x v="2"/>
  </r>
  <r>
    <n v="2775"/>
    <d v="2013-03-27T09:40:32"/>
    <s v="Moosejaw"/>
    <s v="Big Agnes Jack Rabbit SL4 Footprint"/>
    <s v="Big Agnes"/>
    <n v="70"/>
    <n v="9"/>
    <n v="630"/>
    <s v="Foster, Nathan"/>
    <s v="Rhode Island"/>
    <x v="0"/>
  </r>
  <r>
    <n v="2776"/>
    <d v="2013-03-27T09:40:32"/>
    <s v="Outside Outfitters"/>
    <s v="Exped Outer Space Vestibule Accessory"/>
    <s v="Exped"/>
    <n v="219"/>
    <n v="9"/>
    <n v="1971"/>
    <s v="Beyene, Sharon"/>
    <s v="Missouri"/>
    <x v="1"/>
  </r>
  <r>
    <n v="2777"/>
    <d v="2013-03-27T09:40:32"/>
    <s v="OutdoorPlay"/>
    <s v="Big Agnes Big House 6 Vestibule"/>
    <s v="Big Agnes"/>
    <n v="109.95"/>
    <n v="5"/>
    <n v="549.75"/>
    <s v="Lopez, Dennis"/>
    <s v="Alaska"/>
    <x v="1"/>
  </r>
  <r>
    <n v="2778"/>
    <d v="2013-03-27T09:40:32"/>
    <s v="Backcountry Edge"/>
    <s v="MSR Backcountry Barn Footprint"/>
    <s v="MSR"/>
    <n v="79.95"/>
    <n v="10"/>
    <n v="799.5"/>
    <s v="Brown, Scott"/>
    <s v="Missouri"/>
    <x v="1"/>
  </r>
  <r>
    <n v="2779"/>
    <d v="2013-03-27T09:40:32"/>
    <s v="Overtons"/>
    <s v="Kelty Frontier 4 Tent"/>
    <s v="Kelty"/>
    <n v="899.95"/>
    <n v="5"/>
    <n v="4499.75"/>
    <s v="Lopez, Dennis"/>
    <s v="Colorado"/>
    <x v="2"/>
  </r>
  <r>
    <n v="2780"/>
    <d v="2013-03-27T09:40:32"/>
    <s v="OutdoorPlay"/>
    <s v="The North Face Mica FL 2 Footprint"/>
    <s v="The North Face"/>
    <n v="45"/>
    <n v="5"/>
    <n v="225"/>
    <s v="Goff, Michael"/>
    <s v="Florida"/>
    <x v="3"/>
  </r>
  <r>
    <n v="2781"/>
    <d v="2013-03-27T09:40:32"/>
    <s v="Moosejaw"/>
    <s v="The North Face Mountain Manor 6 Footprint"/>
    <s v="The North Face"/>
    <n v="60"/>
    <n v="9"/>
    <n v="540"/>
    <s v="Foster, Nathan"/>
    <s v="Kansas"/>
    <x v="1"/>
  </r>
  <r>
    <n v="2782"/>
    <d v="2013-03-27T09:40:32"/>
    <s v="Gander Mountain"/>
    <s v="MSR CamRing Cord Tensioners - 4 Pack"/>
    <s v="MSR"/>
    <n v="12.95"/>
    <n v="9"/>
    <n v="116.55"/>
    <s v="Brown, Scott"/>
    <s v="Nebraska"/>
    <x v="1"/>
  </r>
  <r>
    <n v="2783"/>
    <d v="2013-03-27T09:40:32"/>
    <s v="Meijer"/>
    <s v="Big Agnes Wyoming Trail 4 Footprint"/>
    <s v="Big Agnes"/>
    <n v="70"/>
    <n v="10"/>
    <n v="700"/>
    <s v="Gomez, Melissa"/>
    <s v="Wisconsin"/>
    <x v="1"/>
  </r>
  <r>
    <n v="2784"/>
    <d v="2013-03-27T09:40:32"/>
    <s v="CampBound"/>
    <s v="Big Agnes Jack Rabbit SL1 Tent"/>
    <s v="Big Agnes"/>
    <n v="279.95"/>
    <n v="6"/>
    <n v="1679.6999999999998"/>
    <s v="Brown, Scott"/>
    <s v="Iowa"/>
    <x v="1"/>
  </r>
  <r>
    <n v="2785"/>
    <d v="2013-03-27T09:40:32"/>
    <s v="Hayneedle"/>
    <s v="Big Agnes Slater UL2+ Tent"/>
    <s v="Big Agnes"/>
    <n v="389.95"/>
    <n v="4"/>
    <n v="1559.8"/>
    <s v="Brown, Ruth"/>
    <s v="Illinois"/>
    <x v="1"/>
  </r>
  <r>
    <n v="2786"/>
    <d v="2013-03-28T09:40:32"/>
    <s v="Cabela's_x0009_"/>
    <s v="Mountain Hardwear Drifter 3 DP Tent"/>
    <s v="Mountain Hardwear"/>
    <n v="285"/>
    <n v="3"/>
    <n v="855"/>
    <s v="Bailey, Jennifer"/>
    <s v="Mississippi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s v="Pennsylvania"/>
    <x v="0"/>
  </r>
  <r>
    <n v="2788"/>
    <d v="2013-03-28T09:40:32"/>
    <s v="REI"/>
    <s v="The North Face Mica FL 1 Tent"/>
    <s v="The North Face"/>
    <n v="329"/>
    <n v="10"/>
    <n v="3290"/>
    <s v="Brown, Scott"/>
    <s v="Oklahoma"/>
    <x v="3"/>
  </r>
  <r>
    <n v="2789"/>
    <d v="2013-03-28T09:40:32"/>
    <s v="Target"/>
    <s v="Big Agnes Flying Diamond 4 Footprint"/>
    <s v="Big Agnes"/>
    <n v="55"/>
    <n v="3"/>
    <n v="165"/>
    <s v="Foster, Nathan"/>
    <s v="Connecticut"/>
    <x v="0"/>
  </r>
  <r>
    <n v="2790"/>
    <d v="2013-03-28T09:40:32"/>
    <s v="OutdoorPlay"/>
    <s v="Big Agnes Flying Diamond 4 Tent"/>
    <s v="Big Agnes"/>
    <n v="439.95"/>
    <n v="7"/>
    <n v="3079.65"/>
    <s v="Lopez, Dennis"/>
    <s v="Mississippi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s v="Tennessee"/>
    <x v="3"/>
  </r>
  <r>
    <n v="2792"/>
    <d v="2013-03-28T09:40:32"/>
    <s v="Outside Outfitters"/>
    <s v="Big Agnes Lone Spring 2 Footprint"/>
    <s v="Big Agnes"/>
    <n v="35"/>
    <n v="3"/>
    <n v="105"/>
    <s v="Foster, Nathan"/>
    <s v="Missouri"/>
    <x v="1"/>
  </r>
  <r>
    <n v="2793"/>
    <d v="2013-03-28T09:40:32"/>
    <s v="The Gear Co-op"/>
    <s v="Mountain Hardwear Skyledge 2 DP Tent"/>
    <s v="Mountain Hardwear"/>
    <n v="450"/>
    <n v="10"/>
    <n v="4500"/>
    <s v="Brown, Scott"/>
    <s v="Massachusetts"/>
    <x v="0"/>
  </r>
  <r>
    <n v="2794"/>
    <d v="2013-03-28T09:40:32"/>
    <s v="Moosejaw"/>
    <s v="Big Agnes Seedhouse SL1 Tent"/>
    <s v="Big Agnes"/>
    <n v="269.95"/>
    <n v="8"/>
    <n v="2159.6"/>
    <s v="Brown, Scott"/>
    <s v="Ohio"/>
    <x v="0"/>
  </r>
  <r>
    <n v="2795"/>
    <d v="2013-03-28T09:40:32"/>
    <s v="Hayneedle"/>
    <s v="MSR CamRing Cord Tensioners - 4 Pack"/>
    <s v="MSR"/>
    <n v="12.95"/>
    <n v="2"/>
    <n v="25.9"/>
    <s v="Brown, Scott"/>
    <s v="Florida"/>
    <x v="3"/>
  </r>
  <r>
    <n v="2796"/>
    <d v="2013-03-28T09:40:32"/>
    <s v="Backcountry Gear"/>
    <s v="NEMO Losi 3P Tent"/>
    <s v="NEMO"/>
    <n v="349.95"/>
    <n v="8"/>
    <n v="2799.6"/>
    <s v="Lopez, Dennis"/>
    <s v="West Virginia"/>
    <x v="3"/>
  </r>
  <r>
    <n v="2797"/>
    <d v="2013-03-29T09:40:32"/>
    <s v="Walmart"/>
    <s v="MSR Universal Gear Loft"/>
    <s v="MSR"/>
    <n v="27.95"/>
    <n v="3"/>
    <n v="83.85"/>
    <s v="Beyene, Sharon"/>
    <s v="Connecticut"/>
    <x v="0"/>
  </r>
  <r>
    <n v="2798"/>
    <d v="2013-03-29T09:40:32"/>
    <s v="CampBound"/>
    <s v="MSR Mutha Hubba Tent"/>
    <s v="MSR"/>
    <n v="449.95"/>
    <n v="3"/>
    <n v="1349.85"/>
    <s v="Gomez, Melissa"/>
    <s v="Virginia"/>
    <x v="3"/>
  </r>
  <r>
    <n v="2799"/>
    <d v="2013-03-29T09:40:32"/>
    <s v="Hayneedle"/>
    <s v="Big Agnes Wyoming Trail SL2 Tent"/>
    <s v="Big Agnes"/>
    <n v="499.95"/>
    <n v="6"/>
    <n v="2999.7"/>
    <s v="Foster, Nathan"/>
    <s v="Washington"/>
    <x v="2"/>
  </r>
  <r>
    <n v="2800"/>
    <d v="2013-03-29T09:40:32"/>
    <s v="Backcountry Gear"/>
    <s v="Big Agnes Seedhouse SL1 Tent"/>
    <s v="Big Agnes"/>
    <n v="269.95"/>
    <n v="8"/>
    <n v="2159.6"/>
    <s v="Goldthwaite, Messaye"/>
    <s v="North Carolina"/>
    <x v="3"/>
  </r>
  <r>
    <n v="2801"/>
    <d v="2013-03-29T09:40:32"/>
    <s v="Travel Country"/>
    <s v="The North Face Kings Canyon 2 Footprint"/>
    <s v="The North Face"/>
    <n v="40"/>
    <n v="7"/>
    <n v="280"/>
    <s v="Goff, Michael"/>
    <s v="Hawaii"/>
    <x v="2"/>
  </r>
  <r>
    <n v="2802"/>
    <d v="2013-03-29T09:40:32"/>
    <s v="Gander Mountain"/>
    <s v="MSR Carbon Reflex 2 Tent"/>
    <s v="MSR"/>
    <n v="499.95"/>
    <n v="5"/>
    <n v="2499.75"/>
    <s v="Berger, Sunanna"/>
    <s v="Wisconsin"/>
    <x v="1"/>
  </r>
  <r>
    <n v="2803"/>
    <d v="2013-03-29T09:40:32"/>
    <s v="Overtons"/>
    <s v="Eureka Floor Saver Rectangular - Large"/>
    <s v="Eureka"/>
    <n v="18"/>
    <n v="1"/>
    <n v="18"/>
    <s v="Goff, Michael"/>
    <s v="California"/>
    <x v="2"/>
  </r>
  <r>
    <n v="2804"/>
    <d v="2013-03-30T09:40:32"/>
    <s v="Target"/>
    <s v="Big Agnes Copper Spur 3 Footprint"/>
    <s v="Big Agnes"/>
    <n v="70"/>
    <n v="9"/>
    <n v="630"/>
    <s v="Beyene, Sharon"/>
    <s v="Florida"/>
    <x v="3"/>
  </r>
  <r>
    <n v="2805"/>
    <d v="2013-03-30T09:40:32"/>
    <s v="CampBound"/>
    <s v="Exped Outer Space Vestibule Accessory"/>
    <s v="Exped"/>
    <n v="219"/>
    <n v="7"/>
    <n v="1533"/>
    <s v="Brown, Ruth"/>
    <s v="Mississippi"/>
    <x v="3"/>
  </r>
  <r>
    <n v="2806"/>
    <d v="2013-03-30T09:40:32"/>
    <s v="Outside Outfitters"/>
    <s v="Kelty Gunnison 2.2 Tent"/>
    <s v="Kelty"/>
    <n v="199.95"/>
    <n v="2"/>
    <n v="399.9"/>
    <s v="Berger, Sunanna"/>
    <s v="Vermont"/>
    <x v="0"/>
  </r>
  <r>
    <n v="2807"/>
    <d v="2013-03-30T09:40:32"/>
    <s v="Paragon"/>
    <s v="Exped Gemini II Footprint"/>
    <s v="Exped"/>
    <n v="59"/>
    <n v="3"/>
    <n v="177"/>
    <s v="Lopez, Dennis"/>
    <s v="Missouri"/>
    <x v="1"/>
  </r>
  <r>
    <n v="2808"/>
    <d v="2013-03-30T09:40:32"/>
    <s v="REI"/>
    <s v="Big Agnes Tensleep Station 4 Tent"/>
    <s v="Big Agnes"/>
    <n v="379.95"/>
    <n v="3"/>
    <n v="1139.8499999999999"/>
    <s v="Goff, Michael"/>
    <s v="Minnesota"/>
    <x v="1"/>
  </r>
  <r>
    <n v="2809"/>
    <d v="2013-03-30T09:40:32"/>
    <s v="Moosejaw"/>
    <s v="Big Agnes Copper Spur 2 Footprint"/>
    <s v="Big Agnes"/>
    <n v="60"/>
    <n v="2"/>
    <n v="120"/>
    <s v="Foster, Nathan"/>
    <s v="Kentucky"/>
    <x v="3"/>
  </r>
  <r>
    <n v="2810"/>
    <d v="2013-03-30T09:40:32"/>
    <s v="Gander Mountain"/>
    <s v="Exped Gemini II Footprint"/>
    <s v="Exped"/>
    <n v="59"/>
    <n v="3"/>
    <n v="177"/>
    <s v="Foster, Nathan"/>
    <s v="Delaware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s v="New Mexico"/>
    <x v="2"/>
  </r>
  <r>
    <n v="2812"/>
    <d v="2013-03-30T09:40:32"/>
    <s v="Austin Kayak"/>
    <s v="Mountain Hardwear Direkt 2 Footprint"/>
    <s v="Mountain Hardwear"/>
    <n v="50"/>
    <n v="6"/>
    <n v="300"/>
    <s v="Brown, Scott"/>
    <s v="New Mexico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s v="Oklahoma"/>
    <x v="3"/>
  </r>
  <r>
    <n v="2814"/>
    <d v="2013-03-31T09:40:32"/>
    <s v="OutdoorPlay"/>
    <s v="Big Agnes Copper Spur UL4 Footprint"/>
    <s v="Big Agnes"/>
    <n v="80"/>
    <n v="10"/>
    <n v="800"/>
    <s v="Goff, Michael"/>
    <s v="Kansas"/>
    <x v="1"/>
  </r>
  <r>
    <n v="2815"/>
    <d v="2013-03-31T09:40:32"/>
    <s v="Overtons"/>
    <s v="Marmot Pulsar 1 Footprint"/>
    <s v="Marmot"/>
    <n v="45"/>
    <n v="2"/>
    <n v="90"/>
    <s v="Brown, Ruth"/>
    <s v="Kentucky"/>
    <x v="3"/>
  </r>
  <r>
    <n v="2816"/>
    <d v="2013-03-31T09:40:32"/>
    <s v="Outside Outfitters"/>
    <s v="NEMO Obi 1P Footprint"/>
    <s v="NEMO"/>
    <n v="44.95"/>
    <n v="8"/>
    <n v="359.6"/>
    <s v="Foster, Nathan"/>
    <s v="Idaho"/>
    <x v="2"/>
  </r>
  <r>
    <n v="2817"/>
    <d v="2013-03-31T09:40:32"/>
    <s v="Walmart"/>
    <s v="Marmot Pulsar 1 Footprint"/>
    <s v="Marmot"/>
    <n v="45"/>
    <n v="10"/>
    <n v="450"/>
    <s v="Beyene, Sharon"/>
    <s v="Washington"/>
    <x v="2"/>
  </r>
  <r>
    <n v="2818"/>
    <d v="2013-03-31T09:40:32"/>
    <s v="Backcountry Gear"/>
    <s v="Marmot Eclipse 2P Tent"/>
    <s v="Marmot"/>
    <n v="369"/>
    <n v="2"/>
    <n v="738"/>
    <s v="Brown, Scott"/>
    <s v="Washington"/>
    <x v="2"/>
  </r>
  <r>
    <n v="2819"/>
    <d v="2013-03-31T09:40:32"/>
    <s v="Outside Outfitters"/>
    <s v="Kelty Gunnison 1.2 Tent"/>
    <s v="Kelty"/>
    <n v="179.95"/>
    <n v="3"/>
    <n v="539.84999999999991"/>
    <s v="Goldthwaite, Messaye"/>
    <s v="New Hampshire"/>
    <x v="0"/>
  </r>
  <r>
    <n v="2820"/>
    <d v="2013-04-01T09:40:32"/>
    <s v="The Gear Co-op"/>
    <s v="Mountain Hardwear Trango 2 Tent"/>
    <s v="Mountain Hardwear"/>
    <n v="590"/>
    <n v="7"/>
    <n v="4130"/>
    <s v="Lopez, Dennis"/>
    <s v="West Virginia"/>
    <x v="3"/>
  </r>
  <r>
    <n v="2821"/>
    <d v="2013-04-01T09:40:32"/>
    <s v="Paragon"/>
    <s v="The North Face Kings Canyon 3 Footprint"/>
    <s v="The North Face"/>
    <n v="50"/>
    <n v="2"/>
    <n v="100"/>
    <s v="Brown, Ruth"/>
    <s v="Wisconsin"/>
    <x v="1"/>
  </r>
  <r>
    <n v="2822"/>
    <d v="2013-04-01T09:40:32"/>
    <s v="Cabela's_x0009_"/>
    <s v="Mountain Hardwear SuperMega UL 2 Footprint"/>
    <s v="Mountain Hardwear"/>
    <n v="55"/>
    <n v="1"/>
    <n v="55"/>
    <s v="Beyene, Sharon"/>
    <s v="Delaware"/>
    <x v="0"/>
  </r>
  <r>
    <n v="2823"/>
    <d v="2013-04-01T09:40:32"/>
    <s v="Hayneedle"/>
    <s v="Big Agnes Fly Creek UL1 Tent"/>
    <s v="Big Agnes"/>
    <n v="319.95"/>
    <n v="6"/>
    <n v="1919.6999999999998"/>
    <s v="Goldthwaite, Messaye"/>
    <s v="Oregon"/>
    <x v="2"/>
  </r>
  <r>
    <n v="2824"/>
    <d v="2013-04-01T09:40:32"/>
    <s v="REI"/>
    <s v="The North Face Mica FL 2 Tent"/>
    <s v="The North Face"/>
    <n v="379"/>
    <n v="4"/>
    <n v="1516"/>
    <s v="Foster, Nathan"/>
    <s v="Georgia"/>
    <x v="3"/>
  </r>
  <r>
    <n v="2825"/>
    <d v="2013-04-01T09:40:32"/>
    <s v="Meijer"/>
    <s v="Big Agnes Jack Rabbit SL1 Tent"/>
    <s v="Big Agnes"/>
    <n v="279.95"/>
    <n v="8"/>
    <n v="2239.6"/>
    <s v="Foster, Nathan"/>
    <s v="New Jersey"/>
    <x v="0"/>
  </r>
  <r>
    <n v="2826"/>
    <d v="2013-04-01T09:40:32"/>
    <s v="Outside Outfitters"/>
    <s v="Exped Scout Hammock Combi"/>
    <s v="Exped"/>
    <n v="199"/>
    <n v="10"/>
    <n v="1990"/>
    <s v="Goff, Michael"/>
    <s v="Kentucky"/>
    <x v="3"/>
  </r>
  <r>
    <n v="2827"/>
    <d v="2013-04-01T09:40:32"/>
    <s v="CampBound"/>
    <s v="Eureka Floor Saver Rectangular - Large"/>
    <s v="Eureka"/>
    <n v="18"/>
    <n v="1"/>
    <n v="18"/>
    <s v="Foster, Nathan"/>
    <s v="Indiana"/>
    <x v="1"/>
  </r>
  <r>
    <n v="2828"/>
    <d v="2013-04-01T09:40:32"/>
    <s v="Cabela's_x0009_"/>
    <s v="The North Face Phoenix 3 Tent"/>
    <s v="The North Face"/>
    <n v="389"/>
    <n v="1"/>
    <n v="389"/>
    <s v="Beyene, Sharon"/>
    <s v="Mississippi"/>
    <x v="3"/>
  </r>
  <r>
    <n v="2829"/>
    <d v="2013-04-02T09:40:32"/>
    <s v="Target"/>
    <s v="Mountain Hardwear SuperMega UL 1 Footprint"/>
    <s v="Mountain Hardwear"/>
    <n v="45"/>
    <n v="7"/>
    <n v="315"/>
    <s v="Foster, Nathan"/>
    <s v="South Carolina"/>
    <x v="3"/>
  </r>
  <r>
    <n v="2830"/>
    <d v="2013-04-02T09:40:32"/>
    <s v="Backcountry Gear"/>
    <s v="Big Agnes Wyoming Trail SL2 Footprint"/>
    <s v="Big Agnes"/>
    <n v="85"/>
    <n v="3"/>
    <n v="255"/>
    <s v="Foster, Nathan"/>
    <s v="California"/>
    <x v="2"/>
  </r>
  <r>
    <n v="2831"/>
    <d v="2013-04-02T09:40:32"/>
    <s v="Hayneedle"/>
    <s v="Kelty Acadia 4 Tent"/>
    <s v="Kelty"/>
    <n v="159.94999999999999"/>
    <n v="7"/>
    <n v="1119.6499999999999"/>
    <s v="Brown, Scott"/>
    <s v="Maryland"/>
    <x v="0"/>
  </r>
  <r>
    <n v="2832"/>
    <d v="2013-04-02T09:40:32"/>
    <s v="OutdoorPlay"/>
    <s v="Kelty Mach 6 Tent"/>
    <s v="Kelty"/>
    <n v="499.95"/>
    <n v="8"/>
    <n v="3999.6"/>
    <s v="Lopez, Dennis"/>
    <s v="Virginia"/>
    <x v="3"/>
  </r>
  <r>
    <n v="2833"/>
    <d v="2013-04-02T09:40:32"/>
    <s v="CampBound"/>
    <s v="Kelty Salida 4 Footprint"/>
    <s v="Kelty"/>
    <n v="44.95"/>
    <n v="8"/>
    <n v="359.6"/>
    <s v="Gomez, Melissa"/>
    <s v="New Mexico"/>
    <x v="2"/>
  </r>
  <r>
    <n v="2834"/>
    <d v="2013-04-02T09:40:32"/>
    <s v="OutdoorPlay"/>
    <s v="MSR Carbon Reflex 1 Tent"/>
    <s v="MSR"/>
    <n v="399.95"/>
    <n v="6"/>
    <n v="2399.6999999999998"/>
    <s v="Gomez, Melissa"/>
    <s v="Arizona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s v="Hawaii"/>
    <x v="2"/>
  </r>
  <r>
    <n v="2836"/>
    <d v="2013-04-02T09:40:32"/>
    <s v="REI"/>
    <s v="MSR Ground Hog Stake"/>
    <s v="MSR"/>
    <n v="2.5"/>
    <n v="3"/>
    <n v="7.5"/>
    <s v="Berger, Sunanna"/>
    <s v="Nevada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s v="Washington"/>
    <x v="2"/>
  </r>
  <r>
    <n v="2838"/>
    <d v="2013-04-02T09:40:32"/>
    <s v="Austin Kayak"/>
    <s v="Marmot Traillight 2P Tent"/>
    <s v="Marmot"/>
    <n v="199"/>
    <n v="6"/>
    <n v="1194"/>
    <s v="Goldthwaite, Messaye"/>
    <s v="North Dakota"/>
    <x v="1"/>
  </r>
  <r>
    <n v="2839"/>
    <d v="2013-04-02T09:40:32"/>
    <s v="Paragon"/>
    <s v="The North Face Phoenix 3 Tent"/>
    <s v="The North Face"/>
    <n v="389"/>
    <n v="7"/>
    <n v="2723"/>
    <s v="Beyene, Sharon"/>
    <s v="Colorado"/>
    <x v="2"/>
  </r>
  <r>
    <n v="2840"/>
    <d v="2013-04-03T09:40:32"/>
    <s v="Cabela's_x0009_"/>
    <s v="Big Agnes Seedhouse SL3 Tent"/>
    <s v="Big Agnes"/>
    <n v="399.95"/>
    <n v="6"/>
    <n v="2399.6999999999998"/>
    <s v="Brown, Scott"/>
    <s v="Wisconsin"/>
    <x v="1"/>
  </r>
  <r>
    <n v="2841"/>
    <d v="2013-04-03T09:40:32"/>
    <s v="Meijer"/>
    <s v="Exped Gemini III Tent"/>
    <s v="Exped"/>
    <n v="499"/>
    <n v="9"/>
    <n v="4491"/>
    <s v="Beyene, Sharon"/>
    <s v="Georgia"/>
    <x v="3"/>
  </r>
  <r>
    <n v="2842"/>
    <d v="2013-04-03T09:40:32"/>
    <s v="Paragon"/>
    <s v="Eureka Rectangular Floor Saver - Small"/>
    <s v="Eureka"/>
    <n v="14"/>
    <n v="8"/>
    <n v="112"/>
    <s v="Beyene, Sharon"/>
    <s v="Indiana"/>
    <x v="1"/>
  </r>
  <r>
    <n v="2843"/>
    <d v="2013-04-03T09:40:32"/>
    <s v="Cabela's_x0009_"/>
    <s v="Mountain Hardwear Trango 4 Tent"/>
    <s v="Mountain Hardwear"/>
    <n v="800"/>
    <n v="7"/>
    <n v="5600"/>
    <s v="Beyene, Sharon"/>
    <s v="Washington"/>
    <x v="2"/>
  </r>
  <r>
    <n v="2844"/>
    <d v="2013-04-04T09:40:32"/>
    <s v="Travel Country"/>
    <s v="MSR Carbon-Core Tent Stakes - 4 Pack"/>
    <s v="MSR"/>
    <n v="29.95"/>
    <n v="10"/>
    <n v="299.5"/>
    <s v="Brown, Scott"/>
    <s v="Delaware"/>
    <x v="0"/>
  </r>
  <r>
    <n v="2845"/>
    <d v="2013-04-04T09:40:32"/>
    <s v="Backcountry Edge"/>
    <s v="MSR CamRing Cord Tensioners - 4 Pack"/>
    <s v="MSR"/>
    <n v="12.95"/>
    <n v="10"/>
    <n v="129.5"/>
    <s v="Lopez, Dennis"/>
    <s v="Kansas"/>
    <x v="1"/>
  </r>
  <r>
    <n v="2846"/>
    <d v="2013-04-04T09:40:32"/>
    <s v="REI"/>
    <s v="NEMO Espri LE 3P Footprint"/>
    <s v="NEMO"/>
    <n v="39.950000000000003"/>
    <n v="1"/>
    <n v="39.950000000000003"/>
    <s v="Foster, Nathan"/>
    <s v="Michigan"/>
    <x v="0"/>
  </r>
  <r>
    <n v="2847"/>
    <d v="2013-04-04T09:40:32"/>
    <s v="Hayneedle"/>
    <s v="Big Agnes Lone Spring 1 Tent"/>
    <s v="Big Agnes"/>
    <n v="189.95"/>
    <n v="8"/>
    <n v="1519.6"/>
    <s v="Goff, Michael"/>
    <s v="Alaska"/>
    <x v="1"/>
  </r>
  <r>
    <n v="2848"/>
    <d v="2013-04-04T09:40:32"/>
    <s v="Backcountry Gear"/>
    <s v="The North Face VE-25 Footprint"/>
    <s v="The North Face"/>
    <n v="50"/>
    <n v="1"/>
    <n v="50"/>
    <s v="Beyene, Sharon"/>
    <s v="Iowa"/>
    <x v="1"/>
  </r>
  <r>
    <n v="2849"/>
    <d v="2013-04-04T09:40:32"/>
    <s v="Outside Outfitters"/>
    <s v="Marmot Eclipse 2P Tent"/>
    <s v="Marmot"/>
    <n v="369"/>
    <n v="6"/>
    <n v="2214"/>
    <s v="Bailey, Jennifer"/>
    <s v="Louisiana"/>
    <x v="3"/>
  </r>
  <r>
    <n v="2850"/>
    <d v="2013-04-04T09:40:32"/>
    <s v="Target"/>
    <s v="Big Agnes Slater UL2+ Footprint"/>
    <s v="Big Agnes"/>
    <n v="60"/>
    <n v="5"/>
    <n v="300"/>
    <s v="Brown, Ruth"/>
    <s v="Kansas"/>
    <x v="1"/>
  </r>
  <r>
    <n v="2851"/>
    <d v="2013-04-04T09:40:32"/>
    <s v="Austin Kayak"/>
    <s v="NEMO Losi 3 Pawprint Tent Liner"/>
    <s v="NEMO"/>
    <n v="49.95"/>
    <n v="8"/>
    <n v="399.6"/>
    <s v="Bailey, Jennifer"/>
    <s v="Vermont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s v="Nevada"/>
    <x v="2"/>
  </r>
  <r>
    <n v="2853"/>
    <d v="2013-04-04T09:40:32"/>
    <s v="Moosejaw"/>
    <s v="MSR E-Wing Shelter"/>
    <s v="MSR"/>
    <n v="169.95"/>
    <n v="5"/>
    <n v="849.75"/>
    <s v="Beyene, Sharon"/>
    <s v="New Hampshire"/>
    <x v="0"/>
  </r>
  <r>
    <n v="2854"/>
    <d v="2013-04-04T09:40:32"/>
    <s v="Overtons"/>
    <s v="Sierra Designs Mojo 3 Footprint"/>
    <s v="Sierra Designs"/>
    <n v="59.95"/>
    <n v="2"/>
    <n v="119.9"/>
    <s v="Lopez, Dennis"/>
    <s v="Connecticut"/>
    <x v="0"/>
  </r>
  <r>
    <n v="2855"/>
    <d v="2013-04-05T09:40:32"/>
    <s v="Paragon"/>
    <s v="Big Agnes Mad House 4 Tent"/>
    <s v="Big Agnes"/>
    <n v="329.95"/>
    <n v="8"/>
    <n v="2639.6"/>
    <s v="Bailey, Jennifer"/>
    <s v="Washington"/>
    <x v="2"/>
  </r>
  <r>
    <n v="2856"/>
    <d v="2013-04-05T09:40:32"/>
    <s v="Moosejaw"/>
    <s v="MSR Reflective Utility Cord Kit"/>
    <s v="MSR"/>
    <n v="22.95"/>
    <n v="1"/>
    <n v="22.95"/>
    <s v="Brown, Scott"/>
    <s v="Iowa"/>
    <x v="1"/>
  </r>
  <r>
    <n v="2857"/>
    <d v="2013-04-05T09:40:32"/>
    <s v="Moosejaw"/>
    <s v="Marmot Eos 1 Footprint"/>
    <s v="Marmot"/>
    <n v="45"/>
    <n v="8"/>
    <n v="360"/>
    <s v="Beyene, Sharon"/>
    <s v="Tennessee"/>
    <x v="3"/>
  </r>
  <r>
    <n v="2858"/>
    <d v="2013-04-05T09:40:32"/>
    <s v="Travel Country"/>
    <s v="Mountain Hardwear Trango 3.1 Footprint"/>
    <s v="Mountain Hardwear"/>
    <n v="85"/>
    <n v="1"/>
    <n v="85"/>
    <s v="Berger, Sunanna"/>
    <s v="Oregon"/>
    <x v="2"/>
  </r>
  <r>
    <n v="2859"/>
    <d v="2013-04-05T09:40:32"/>
    <s v="CampBound"/>
    <s v="MSR Mutha Hubba Footprint"/>
    <s v="MSR"/>
    <n v="49.95"/>
    <n v="4"/>
    <n v="199.8"/>
    <s v="Goldthwaite, Messaye"/>
    <s v="North Carolina"/>
    <x v="3"/>
  </r>
  <r>
    <n v="2860"/>
    <d v="2013-04-05T09:40:32"/>
    <s v="Gander Mountain"/>
    <s v="Kelty Gunnison 4.2 Tent"/>
    <s v="Kelty"/>
    <n v="289.95"/>
    <n v="8"/>
    <n v="2319.6"/>
    <s v="Brown, Ruth"/>
    <s v="North Dakota"/>
    <x v="1"/>
  </r>
  <r>
    <n v="2861"/>
    <d v="2013-04-05T09:40:32"/>
    <s v="Paragon"/>
    <s v="MSR Universal Gear Loft"/>
    <s v="MSR"/>
    <n v="27.95"/>
    <n v="10"/>
    <n v="279.5"/>
    <s v="Lopez, Dennis"/>
    <s v="Illinois"/>
    <x v="1"/>
  </r>
  <r>
    <n v="2862"/>
    <d v="2013-04-05T09:40:32"/>
    <s v="Redding Sports"/>
    <s v="Marmot Astral 3P Footprint"/>
    <s v="Marmot"/>
    <n v="65"/>
    <n v="10"/>
    <n v="650"/>
    <s v="Beyene, Sharon"/>
    <s v="Rhode Island"/>
    <x v="0"/>
  </r>
  <r>
    <n v="2863"/>
    <d v="2013-04-05T09:40:32"/>
    <s v="Moosejaw"/>
    <s v="Big Agnes Fishhook UL2 Tent"/>
    <s v="Big Agnes"/>
    <n v="399.95"/>
    <n v="5"/>
    <n v="1999.75"/>
    <s v="Beyene, Sharon"/>
    <s v="Maryland"/>
    <x v="0"/>
  </r>
  <r>
    <n v="2864"/>
    <d v="2013-04-05T09:40:32"/>
    <s v="Redding Sports"/>
    <s v="The North Face Mountain Manor 6 Tent"/>
    <s v="The North Face"/>
    <n v="569"/>
    <n v="4"/>
    <n v="2276"/>
    <s v="Lopez, Dennis"/>
    <s v="Arkansas"/>
    <x v="3"/>
  </r>
  <r>
    <n v="2865"/>
    <d v="2013-04-05T09:40:32"/>
    <s v="Moosejaw"/>
    <s v="MSR Zing Shelter"/>
    <s v="MSR"/>
    <n v="399.95"/>
    <n v="1"/>
    <n v="399.95"/>
    <s v="Brown, Ruth"/>
    <s v="New Mexico"/>
    <x v="2"/>
  </r>
  <r>
    <n v="2866"/>
    <d v="2013-04-05T09:40:32"/>
    <s v="Overtons"/>
    <s v="The North Face Tadpole 23 Tent"/>
    <s v="The North Face"/>
    <n v="219"/>
    <n v="10"/>
    <n v="2190"/>
    <s v="Foster, Nathan"/>
    <s v="Nevada"/>
    <x v="2"/>
  </r>
  <r>
    <n v="2867"/>
    <d v="2013-04-06T09:40:32"/>
    <s v="Overtons"/>
    <s v="Sierra Designs Mojo 2 Tent"/>
    <s v="Sierra Designs"/>
    <n v="399.95"/>
    <n v="9"/>
    <n v="3599.5499999999997"/>
    <s v="Goff, Michael"/>
    <s v="New Jersey"/>
    <x v="0"/>
  </r>
  <r>
    <n v="2868"/>
    <d v="2013-04-06T09:40:32"/>
    <s v="Redding Sports"/>
    <s v="Marmot Pulsar 1 Footprint"/>
    <s v="Marmot"/>
    <n v="45"/>
    <n v="8"/>
    <n v="360"/>
    <s v="Bailey, Jennifer"/>
    <s v="Nebraska"/>
    <x v="1"/>
  </r>
  <r>
    <n v="2869"/>
    <d v="2013-04-06T09:40:32"/>
    <s v="Austin Kayak"/>
    <s v="Kelty Gunnison 2.2 Tent"/>
    <s v="Kelty"/>
    <n v="199.95"/>
    <n v="9"/>
    <n v="1799.55"/>
    <s v="Bailey, Jennifer"/>
    <s v="New York"/>
    <x v="0"/>
  </r>
  <r>
    <n v="2870"/>
    <d v="2013-04-06T09:40:32"/>
    <s v="Backcountry Edge"/>
    <s v="Big Agnes Copper Spur UL3 Tent"/>
    <s v="Big Agnes"/>
    <n v="499.95"/>
    <n v="3"/>
    <n v="1499.85"/>
    <s v="Lopez, Dennis"/>
    <s v="Massachusetts"/>
    <x v="0"/>
  </r>
  <r>
    <n v="2871"/>
    <d v="2013-04-06T09:40:32"/>
    <s v="REI"/>
    <s v="The North Face Assault 2 Tent"/>
    <s v="The North Face"/>
    <n v="439"/>
    <n v="10"/>
    <n v="4390"/>
    <s v="Lopez, Dennis"/>
    <s v="Minnesota"/>
    <x v="1"/>
  </r>
  <r>
    <n v="2872"/>
    <d v="2013-04-06T09:40:32"/>
    <s v="Outside Outfitters"/>
    <s v="Exped Scout Hammock Combi"/>
    <s v="Exped"/>
    <n v="199"/>
    <n v="9"/>
    <n v="1791"/>
    <s v="Goff, Michael"/>
    <s v="Oklahoma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s v="Massachusetts"/>
    <x v="0"/>
  </r>
  <r>
    <n v="2874"/>
    <d v="2013-04-06T09:40:32"/>
    <s v="Overtons"/>
    <s v="Marmot Eclipse 2 Footprint"/>
    <s v="Marmot"/>
    <n v="55"/>
    <n v="10"/>
    <n v="550"/>
    <s v="Goff, Michael"/>
    <s v="Wisconsin"/>
    <x v="1"/>
  </r>
  <r>
    <n v="2875"/>
    <d v="2013-04-06T09:40:32"/>
    <s v="Target"/>
    <s v="Marmot Limelight 4P Tent"/>
    <s v="Marmot"/>
    <n v="359"/>
    <n v="5"/>
    <n v="1795"/>
    <s v="Brown, Scott"/>
    <s v="Maine"/>
    <x v="0"/>
  </r>
  <r>
    <n v="2876"/>
    <d v="2013-04-07T09:40:32"/>
    <s v="Travel Country"/>
    <s v="Kelty Trail Ridge 2 Tent"/>
    <s v="Kelty"/>
    <n v="179.95"/>
    <n v="5"/>
    <n v="899.75"/>
    <s v="Lopez, Dennis"/>
    <s v="Wisconsin"/>
    <x v="1"/>
  </r>
  <r>
    <n v="2877"/>
    <d v="2013-04-07T09:40:32"/>
    <s v="Backcountry Edge"/>
    <s v="Kelty Frontier 6 Tent"/>
    <s v="Kelty"/>
    <n v="1199.95"/>
    <n v="7"/>
    <n v="8399.65"/>
    <s v="Lopez, Dennis"/>
    <s v="Illinois"/>
    <x v="1"/>
  </r>
  <r>
    <n v="2878"/>
    <d v="2013-04-07T09:40:32"/>
    <s v="Hayneedle"/>
    <s v="Big Agnes Fly Creek UL1 Tent"/>
    <s v="Big Agnes"/>
    <n v="319.95"/>
    <n v="10"/>
    <n v="3199.5"/>
    <s v="Lopez, Dennis"/>
    <s v="Hawaii"/>
    <x v="2"/>
  </r>
  <r>
    <n v="2879"/>
    <d v="2013-04-07T09:40:32"/>
    <s v="OutdoorPlay"/>
    <s v="The North Face Phoenix 3 Tent"/>
    <s v="The North Face"/>
    <n v="389"/>
    <n v="6"/>
    <n v="2334"/>
    <s v="Brown, Scott"/>
    <s v="New Hampshire"/>
    <x v="0"/>
  </r>
  <r>
    <n v="2880"/>
    <d v="2013-04-07T09:40:32"/>
    <s v="Gander Mountain"/>
    <s v="Sierra Designs Mojo 2 Footprint"/>
    <s v="Sierra Designs"/>
    <n v="49.95"/>
    <n v="1"/>
    <n v="49.95"/>
    <s v="Brown, Ruth"/>
    <s v="New Jersey"/>
    <x v="0"/>
  </r>
  <r>
    <n v="2881"/>
    <d v="2013-04-07T09:40:32"/>
    <s v="Gander Mountain"/>
    <s v="Sierra Designs Mojo 3 Tent"/>
    <s v="Sierra Designs"/>
    <n v="499.95"/>
    <n v="6"/>
    <n v="2999.7"/>
    <s v="Lopez, Dennis"/>
    <s v="Michigan"/>
    <x v="0"/>
  </r>
  <r>
    <n v="2882"/>
    <d v="2013-04-07T09:40:32"/>
    <s v="Target"/>
    <s v="MSR Universal Gear Loft"/>
    <s v="MSR"/>
    <n v="27.95"/>
    <n v="6"/>
    <n v="167.7"/>
    <s v="Bailey, Jennifer"/>
    <s v="West Virginia"/>
    <x v="3"/>
  </r>
  <r>
    <n v="2883"/>
    <d v="2013-04-07T09:40:32"/>
    <s v="Redding Sports"/>
    <s v="The North Face Kings Canyon 2 Footprint"/>
    <s v="The North Face"/>
    <n v="40"/>
    <n v="9"/>
    <n v="360"/>
    <s v="Goff, Michael"/>
    <s v="Oklahoma"/>
    <x v="3"/>
  </r>
  <r>
    <n v="2884"/>
    <d v="2013-04-07T09:40:32"/>
    <s v="REI"/>
    <s v="Kelty Trail Ridge 2 Footprint"/>
    <s v="Kelty"/>
    <n v="34.950000000000003"/>
    <n v="2"/>
    <n v="69.900000000000006"/>
    <s v="Brown, Scott"/>
    <s v="Montana"/>
    <x v="2"/>
  </r>
  <r>
    <n v="2885"/>
    <d v="2013-04-08T09:40:32"/>
    <s v="Paragon"/>
    <s v="Kelty Salida 4 Footprint"/>
    <s v="Kelty"/>
    <n v="44.95"/>
    <n v="2"/>
    <n v="89.9"/>
    <s v="Goff, Michael"/>
    <s v="South Carolina"/>
    <x v="3"/>
  </r>
  <r>
    <n v="2886"/>
    <d v="2013-04-08T09:40:32"/>
    <s v="Backcountry Gear"/>
    <s v="Mountain Hardwear SuperMega UL 1 Tent"/>
    <s v="Mountain Hardwear"/>
    <n v="350"/>
    <n v="8"/>
    <n v="2800"/>
    <s v="Brown, Scott"/>
    <s v="Delaware"/>
    <x v="0"/>
  </r>
  <r>
    <n v="2887"/>
    <d v="2013-04-08T09:40:32"/>
    <s v="Cabela's_x0009_"/>
    <s v="Big Agnes Tensleep Station 6 Footprint"/>
    <s v="Big Agnes"/>
    <n v="55"/>
    <n v="9"/>
    <n v="495"/>
    <s v="Beyene, Sharon"/>
    <s v="Kentucky"/>
    <x v="3"/>
  </r>
  <r>
    <n v="2888"/>
    <d v="2013-04-08T09:40:32"/>
    <s v="Austin Kayak"/>
    <s v="Big Agnes Seedhouse SL2 Tent"/>
    <s v="Big Agnes"/>
    <n v="339.95"/>
    <n v="2"/>
    <n v="679.9"/>
    <s v="Beyene, Sharon"/>
    <s v="Virginia"/>
    <x v="3"/>
  </r>
  <r>
    <n v="2889"/>
    <d v="2013-04-08T09:40:32"/>
    <s v="Walmart"/>
    <s v="Big Agnes Fishhook UL2 Tent"/>
    <s v="Big Agnes"/>
    <n v="399.95"/>
    <n v="1"/>
    <n v="399.95"/>
    <s v="Lopez, Dennis"/>
    <s v="West Virginia"/>
    <x v="3"/>
  </r>
  <r>
    <n v="2890"/>
    <d v="2013-04-08T09:40:32"/>
    <s v="REI"/>
    <s v="Sierra Designs Mojo 3 Footprint"/>
    <s v="Sierra Designs"/>
    <n v="59.95"/>
    <n v="10"/>
    <n v="599.5"/>
    <s v="Berger, Sunanna"/>
    <s v="Kentucky"/>
    <x v="3"/>
  </r>
  <r>
    <n v="2891"/>
    <d v="2013-04-08T09:40:32"/>
    <s v="Austin Kayak"/>
    <s v="MSR Hubba 1P Tent"/>
    <s v="MSR"/>
    <n v="279.95"/>
    <n v="2"/>
    <n v="559.9"/>
    <s v="Lopez, Dennis"/>
    <s v="California"/>
    <x v="2"/>
  </r>
  <r>
    <n v="2892"/>
    <d v="2013-04-08T09:40:32"/>
    <s v="Backcountry Gear"/>
    <s v="Marmot Pulsar 2 Footprint"/>
    <s v="Marmot"/>
    <n v="55"/>
    <n v="6"/>
    <n v="330"/>
    <s v="Brown, Scott"/>
    <s v="Kansas"/>
    <x v="1"/>
  </r>
  <r>
    <n v="2893"/>
    <d v="2013-04-08T09:40:32"/>
    <s v="Meijer"/>
    <s v="Kelty Frontier 6 Tent"/>
    <s v="Kelty"/>
    <n v="1199.95"/>
    <n v="3"/>
    <n v="3599.8500000000004"/>
    <s v="Goldthwaite, Messaye"/>
    <s v="Wyoming"/>
    <x v="2"/>
  </r>
  <r>
    <n v="2894"/>
    <d v="2013-04-08T09:40:32"/>
    <s v="Paragon"/>
    <s v="Outdoor Research Bug Bivy"/>
    <s v="Outdoor Research"/>
    <n v="79"/>
    <n v="8"/>
    <n v="632"/>
    <s v="Beyene, Sharon"/>
    <s v="Georgia"/>
    <x v="3"/>
  </r>
  <r>
    <n v="2895"/>
    <d v="2013-04-09T09:40:32"/>
    <s v="Hayneedle"/>
    <s v="MSR Carbon Reflex 3 Tent"/>
    <s v="MSR"/>
    <n v="649.95000000000005"/>
    <n v="4"/>
    <n v="2599.8000000000002"/>
    <s v="Foster, Nathan"/>
    <s v="Oklahoma"/>
    <x v="3"/>
  </r>
  <r>
    <n v="2896"/>
    <d v="2013-04-09T09:40:32"/>
    <s v="Target"/>
    <s v="The North Face Square Gear Loft"/>
    <s v="The North Face"/>
    <n v="20"/>
    <n v="9"/>
    <n v="180"/>
    <s v="Goldthwaite, Messaye"/>
    <s v="Colorado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s v="Arizona"/>
    <x v="2"/>
  </r>
  <r>
    <n v="2898"/>
    <d v="2013-04-09T09:40:32"/>
    <s v="Moosejaw"/>
    <s v="Kelty Trail Ridge 2 Footprint"/>
    <s v="Kelty"/>
    <n v="34.950000000000003"/>
    <n v="1"/>
    <n v="34.950000000000003"/>
    <s v="Gomez, Melissa"/>
    <s v="Texas"/>
    <x v="3"/>
  </r>
  <r>
    <n v="2899"/>
    <d v="2013-04-09T09:40:32"/>
    <s v="Backcountry Edge"/>
    <s v="The North Face Square Gear Loft"/>
    <s v="The North Face"/>
    <n v="20"/>
    <n v="5"/>
    <n v="100"/>
    <s v="Goldthwaite, Messaye"/>
    <s v="Kentucky"/>
    <x v="3"/>
  </r>
  <r>
    <n v="2900"/>
    <d v="2013-04-09T09:40:32"/>
    <s v="Target"/>
    <s v="Easton Mountain Products Rimrock 2P Footprint"/>
    <s v="Easton Mountain Products"/>
    <n v="30"/>
    <n v="1"/>
    <n v="30"/>
    <s v="Brown, Ruth"/>
    <s v="California"/>
    <x v="2"/>
  </r>
  <r>
    <n v="2901"/>
    <d v="2013-04-09T09:40:32"/>
    <s v="Redding Sports"/>
    <s v="Big Agnes Seedhouse SL 3 Footprint"/>
    <s v="Big Agnes"/>
    <n v="65"/>
    <n v="4"/>
    <n v="260"/>
    <s v="Brown, Scott"/>
    <s v="Mississippi"/>
    <x v="3"/>
  </r>
  <r>
    <n v="2902"/>
    <d v="2013-04-09T09:40:32"/>
    <s v="Target"/>
    <s v="Mountain Hardwear Hoop Dreams 4 Shelter"/>
    <s v="Mountain Hardwear"/>
    <n v="250"/>
    <n v="8"/>
    <n v="2000"/>
    <s v="Brown, Ruth"/>
    <s v="Connecticut"/>
    <x v="0"/>
  </r>
  <r>
    <n v="2903"/>
    <d v="2013-04-09T09:40:32"/>
    <s v="Austin Kayak"/>
    <s v="Marmot Astral 2P Tent"/>
    <s v="Marmot"/>
    <n v="389"/>
    <n v="1"/>
    <n v="389"/>
    <s v="Brown, Ruth"/>
    <s v="Alaska"/>
    <x v="1"/>
  </r>
  <r>
    <n v="2904"/>
    <d v="2013-04-10T09:40:32"/>
    <s v="Paragon"/>
    <s v="Big Agnes Jack Rabbit SL2 Tent"/>
    <s v="Big Agnes"/>
    <n v="299.95"/>
    <n v="1"/>
    <n v="299.95"/>
    <s v="Brown, Ruth"/>
    <s v="Iowa"/>
    <x v="1"/>
  </r>
  <r>
    <n v="2905"/>
    <d v="2013-04-10T09:40:32"/>
    <s v="The Gear Co-op"/>
    <s v="NEMO Espri LE 2P Footprint"/>
    <s v="NEMO"/>
    <n v="34.950000000000003"/>
    <n v="5"/>
    <n v="174.75"/>
    <s v="Gomez, Melissa"/>
    <s v="Virginia"/>
    <x v="3"/>
  </r>
  <r>
    <n v="2906"/>
    <d v="2013-04-10T09:40:32"/>
    <s v="Outside Outfitters"/>
    <s v="Exped Outer Space Vestibule Accessory"/>
    <s v="Exped"/>
    <n v="219"/>
    <n v="7"/>
    <n v="1533"/>
    <s v="Lopez, Dennis"/>
    <s v="Nebraska"/>
    <x v="1"/>
  </r>
  <r>
    <n v="2907"/>
    <d v="2013-04-10T09:40:32"/>
    <s v="CampBound"/>
    <s v="The North Face Square Gear Loft"/>
    <s v="The North Face"/>
    <n v="20"/>
    <n v="6"/>
    <n v="120"/>
    <s v="Goff, Michael"/>
    <s v="Kansas"/>
    <x v="1"/>
  </r>
  <r>
    <n v="2908"/>
    <d v="2013-04-10T09:40:32"/>
    <s v="Travel Country"/>
    <s v="NEMO Espri LE 3 Tent"/>
    <s v="NEMO"/>
    <n v="329.95"/>
    <n v="5"/>
    <n v="1649.75"/>
    <s v="Foster, Nathan"/>
    <s v="Louisiana"/>
    <x v="3"/>
  </r>
  <r>
    <n v="2909"/>
    <d v="2013-04-10T09:40:32"/>
    <s v="Redding Sports"/>
    <s v="Exped Scout Hammock Combi"/>
    <s v="Exped"/>
    <n v="199"/>
    <n v="9"/>
    <n v="1791"/>
    <s v="Goff, Michael"/>
    <s v="Texas"/>
    <x v="3"/>
  </r>
  <r>
    <n v="2910"/>
    <d v="2013-04-10T09:40:32"/>
    <s v="Cabela's_x0009_"/>
    <s v="Mountain Hardwear Drifter 3 DP Tent"/>
    <s v="Mountain Hardwear"/>
    <n v="285"/>
    <n v="5"/>
    <n v="1425"/>
    <s v="Lopez, Dennis"/>
    <s v="New York"/>
    <x v="0"/>
  </r>
  <r>
    <n v="2911"/>
    <d v="2013-04-10T09:40:32"/>
    <s v="Hayneedle"/>
    <s v="Marmot Pulsar 2 Tent"/>
    <s v="Marmot"/>
    <n v="349"/>
    <n v="9"/>
    <n v="3141"/>
    <s v="Brown, Scott"/>
    <s v="Illinois"/>
    <x v="1"/>
  </r>
  <r>
    <n v="2912"/>
    <d v="2013-04-11T09:40:32"/>
    <s v="Outside Outfitters"/>
    <s v="Big Agnes Lone Spring 1 Tent"/>
    <s v="Big Agnes"/>
    <n v="189.95"/>
    <n v="4"/>
    <n v="759.8"/>
    <s v="Beyene, Sharon"/>
    <s v="Iowa"/>
    <x v="1"/>
  </r>
  <r>
    <n v="2913"/>
    <d v="2013-04-11T09:40:32"/>
    <s v="Cabela's_x0009_"/>
    <s v="NEMO Losi 2 Footprint"/>
    <s v="NEMO"/>
    <n v="34.950000000000003"/>
    <n v="9"/>
    <n v="314.55"/>
    <s v="Bailey, Jennifer"/>
    <s v="Michigan"/>
    <x v="0"/>
  </r>
  <r>
    <n v="2914"/>
    <d v="2013-04-11T09:40:32"/>
    <s v="Travel Country"/>
    <s v="Big Agnes Jack Rabbit SL1 Tent"/>
    <s v="Big Agnes"/>
    <n v="279.95"/>
    <n v="1"/>
    <n v="279.95"/>
    <s v="Berger, Sunanna"/>
    <s v="Utah"/>
    <x v="2"/>
  </r>
  <r>
    <n v="2915"/>
    <d v="2013-04-11T09:40:32"/>
    <s v="Backcountry Edge"/>
    <s v="Big Agnes Jack Rabbit SL4 Tent"/>
    <s v="Big Agnes"/>
    <n v="499.95"/>
    <n v="5"/>
    <n v="2499.75"/>
    <s v="Brown, Ruth"/>
    <s v="Nevada"/>
    <x v="2"/>
  </r>
  <r>
    <n v="2916"/>
    <d v="2013-04-11T09:40:32"/>
    <s v="CampBound"/>
    <s v="Marmot Traillight 2P Tent"/>
    <s v="Marmot"/>
    <n v="199"/>
    <n v="1"/>
    <n v="199"/>
    <s v="Brown, Ruth"/>
    <s v="South Dakota"/>
    <x v="1"/>
  </r>
  <r>
    <n v="2917"/>
    <d v="2013-04-11T09:40:32"/>
    <s v="Austin Kayak"/>
    <s v="Marmot Alpinist 2 Tent"/>
    <s v="Marmot"/>
    <n v="599"/>
    <n v="2"/>
    <n v="1198"/>
    <s v="Goff, Michael"/>
    <s v="Mississippi"/>
    <x v="3"/>
  </r>
  <r>
    <n v="2918"/>
    <d v="2013-04-11T09:40:32"/>
    <s v="Paragon"/>
    <s v="Hennessy Hammock Scout Classic Hammock"/>
    <s v="Hennessy"/>
    <n v="99.95"/>
    <n v="5"/>
    <n v="499.75"/>
    <s v="Brown, Scott"/>
    <s v="South Dakota"/>
    <x v="1"/>
  </r>
  <r>
    <n v="2919"/>
    <d v="2013-04-12T09:40:32"/>
    <s v="Target"/>
    <s v="Kelty Salida 4 Footprint"/>
    <s v="Kelty"/>
    <n v="44.95"/>
    <n v="8"/>
    <n v="359.6"/>
    <s v="Goldthwaite, Messaye"/>
    <s v="Pennsylvania"/>
    <x v="0"/>
  </r>
  <r>
    <n v="2920"/>
    <d v="2013-04-12T09:40:32"/>
    <s v="Backcountry Edge"/>
    <s v="MSR Zing Shelter"/>
    <s v="MSR"/>
    <n v="399.95"/>
    <n v="2"/>
    <n v="799.9"/>
    <s v="Gomez, Melissa"/>
    <s v="New Hampshire"/>
    <x v="0"/>
  </r>
  <r>
    <n v="2921"/>
    <d v="2013-04-12T09:40:32"/>
    <s v="Outside Outfitters"/>
    <s v="Mountain Hardwear SuperMega UL 2 Tent"/>
    <s v="Mountain Hardwear"/>
    <n v="450"/>
    <n v="2"/>
    <n v="900"/>
    <s v="Foster, Nathan"/>
    <s v="New York"/>
    <x v="0"/>
  </r>
  <r>
    <n v="2922"/>
    <d v="2013-04-12T09:40:32"/>
    <s v="Backcountry Gear"/>
    <s v="Kelty Acadia 6 Tent"/>
    <s v="Kelty"/>
    <n v="249.95"/>
    <n v="5"/>
    <n v="1249.75"/>
    <s v="Goldthwaite, Messaye"/>
    <s v="Montana"/>
    <x v="2"/>
  </r>
  <r>
    <n v="2923"/>
    <d v="2013-04-12T09:40:32"/>
    <s v="The Gear Co-op"/>
    <s v="Marmot Eclipse 2 Footprint"/>
    <s v="Marmot"/>
    <n v="55"/>
    <n v="1"/>
    <n v="55"/>
    <s v="Lopez, Dennis"/>
    <s v="Hawaii"/>
    <x v="2"/>
  </r>
  <r>
    <n v="2924"/>
    <d v="2013-04-12T09:40:32"/>
    <s v="Redding Sports"/>
    <s v="Big Agnes Copper Spur UL3 Tent"/>
    <s v="Big Agnes"/>
    <n v="499.95"/>
    <n v="5"/>
    <n v="2499.75"/>
    <s v="Goff, Michael"/>
    <s v="Vermont"/>
    <x v="0"/>
  </r>
  <r>
    <n v="2925"/>
    <d v="2013-04-12T09:40:32"/>
    <s v="Backcountry Gear"/>
    <s v="Big Agnes Big House 4 Tent"/>
    <s v="Big Agnes"/>
    <n v="299.95"/>
    <n v="7"/>
    <n v="2099.65"/>
    <s v="Berger, Sunanna"/>
    <s v="Arizona"/>
    <x v="2"/>
  </r>
  <r>
    <n v="2926"/>
    <d v="2013-04-12T09:40:32"/>
    <s v="Walmart"/>
    <s v="MSR Mutha Hubba Tent"/>
    <s v="MSR"/>
    <n v="449.95"/>
    <n v="8"/>
    <n v="3599.6"/>
    <s v="Beyene, Sharon"/>
    <s v="Louisiana"/>
    <x v="3"/>
  </r>
  <r>
    <n v="2927"/>
    <d v="2013-04-12T09:40:32"/>
    <s v="The Gear Co-op"/>
    <s v="Big Agnes Big House 6 Footprint"/>
    <s v="Big Agnes"/>
    <n v="55"/>
    <n v="5"/>
    <n v="275"/>
    <s v="Gomez, Melissa"/>
    <s v="Florida"/>
    <x v="3"/>
  </r>
  <r>
    <n v="2928"/>
    <d v="2013-04-12T09:40:32"/>
    <s v="Outside Outfitters"/>
    <s v="MSR Carbon Reflex 3 Footprint"/>
    <s v="MSR"/>
    <n v="49.95"/>
    <n v="10"/>
    <n v="499.5"/>
    <s v="Gomez, Melissa"/>
    <s v="Michigan"/>
    <x v="0"/>
  </r>
  <r>
    <n v="2929"/>
    <d v="2013-04-12T09:40:32"/>
    <s v="The Gear Co-op"/>
    <s v="Big Agnes Seedhouse SL2 Footprint"/>
    <s v="Big Agnes"/>
    <n v="55"/>
    <n v="5"/>
    <n v="275"/>
    <s v="Goldthwaite, Messaye"/>
    <s v="Michigan"/>
    <x v="0"/>
  </r>
  <r>
    <n v="2930"/>
    <d v="2013-04-12T09:40:32"/>
    <s v="Outside Outfitters"/>
    <s v="Big Agnes Jack Rabbit SL2 Tent"/>
    <s v="Big Agnes"/>
    <n v="299.95"/>
    <n v="4"/>
    <n v="1199.8"/>
    <s v="Foster, Nathan"/>
    <s v="Delaware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s v="Mississippi"/>
    <x v="3"/>
  </r>
  <r>
    <n v="2932"/>
    <d v="2013-04-13T09:40:32"/>
    <s v="OutdoorPlay"/>
    <s v="Marmot Alpinist 2 Tent"/>
    <s v="Marmot"/>
    <n v="599"/>
    <n v="5"/>
    <n v="2995"/>
    <s v="Beyene, Sharon"/>
    <s v="New Jersey"/>
    <x v="0"/>
  </r>
  <r>
    <n v="2933"/>
    <d v="2013-04-13T09:40:32"/>
    <s v="Hayneedle"/>
    <s v="Marmot Astral 3P Footprint"/>
    <s v="Marmot"/>
    <n v="65"/>
    <n v="7"/>
    <n v="455"/>
    <s v="Brown, Ruth"/>
    <s v="Oregon"/>
    <x v="2"/>
  </r>
  <r>
    <n v="2934"/>
    <d v="2013-04-13T09:40:32"/>
    <s v="Walmart"/>
    <s v="Big Agnes Fly Creek UL1 Footprint"/>
    <s v="Big Agnes"/>
    <n v="50"/>
    <n v="2"/>
    <n v="100"/>
    <s v="Brown, Ruth"/>
    <s v="Hawaii"/>
    <x v="2"/>
  </r>
  <r>
    <n v="2935"/>
    <d v="2013-04-13T09:40:32"/>
    <s v="Overtons"/>
    <s v="Outdoor Research Aurora Bivy"/>
    <s v="Outdoor Research"/>
    <n v="199"/>
    <n v="3"/>
    <n v="597"/>
    <s v="Beyene, Sharon"/>
    <s v="North Carolina"/>
    <x v="3"/>
  </r>
  <r>
    <n v="2936"/>
    <d v="2013-04-13T09:40:32"/>
    <s v="Gander Mountain"/>
    <s v="Exped Gemini II Footprint"/>
    <s v="Exped"/>
    <n v="59"/>
    <n v="2"/>
    <n v="118"/>
    <s v="Foster, Nathan"/>
    <s v="Georgia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s v="Alabama"/>
    <x v="3"/>
  </r>
  <r>
    <n v="2938"/>
    <d v="2013-04-13T09:40:32"/>
    <s v="Backcountry Edge"/>
    <s v="MSR Cyclone Tent Stakes - 4 Pack"/>
    <s v="MSR"/>
    <n v="24.95"/>
    <n v="10"/>
    <n v="249.5"/>
    <s v="Beyene, Sharon"/>
    <s v="Pennsylvania"/>
    <x v="0"/>
  </r>
  <r>
    <n v="2939"/>
    <d v="2013-04-13T09:40:32"/>
    <s v="Redding Sports"/>
    <s v="The North Face Kings Canyon 3 Footprint"/>
    <s v="The North Face"/>
    <n v="50"/>
    <n v="6"/>
    <n v="300"/>
    <s v="Goldthwaite, Messaye"/>
    <s v="Washington"/>
    <x v="2"/>
  </r>
  <r>
    <n v="2940"/>
    <d v="2013-04-13T09:40:32"/>
    <s v="REI"/>
    <s v="Marmot Eclipse 3P Tent"/>
    <s v="Marmot"/>
    <n v="439"/>
    <n v="1"/>
    <n v="439"/>
    <s v="Foster, Nathan"/>
    <s v="Arkansas"/>
    <x v="3"/>
  </r>
  <r>
    <n v="2941"/>
    <d v="2013-04-13T09:40:32"/>
    <s v="Travel Country"/>
    <s v="Mountain Hardwear Direkt 2 Tent"/>
    <s v="Mountain Hardwear"/>
    <n v="500"/>
    <n v="1"/>
    <n v="500"/>
    <s v="Brown, Scott"/>
    <s v="Georgia"/>
    <x v="3"/>
  </r>
  <r>
    <n v="2942"/>
    <d v="2013-04-13T09:40:32"/>
    <s v="REI"/>
    <s v="Big Agnes Big House 4 Footprint"/>
    <s v="Big Agnes"/>
    <n v="50"/>
    <n v="1"/>
    <n v="50"/>
    <s v="Foster, Nathan"/>
    <s v="Washington"/>
    <x v="2"/>
  </r>
  <r>
    <n v="2943"/>
    <d v="2013-04-14T09:40:32"/>
    <s v="OutdoorPlay"/>
    <s v="Kelty Gunnison 2.2 Tent"/>
    <s v="Kelty"/>
    <n v="199.95"/>
    <n v="10"/>
    <n v="1999.5"/>
    <s v="Beyene, Sharon"/>
    <s v="Nevada"/>
    <x v="2"/>
  </r>
  <r>
    <n v="2944"/>
    <d v="2013-04-14T09:40:32"/>
    <s v="Moosejaw"/>
    <s v="Big Agnes Slater UL2+ Footprint"/>
    <s v="Big Agnes"/>
    <n v="60"/>
    <n v="7"/>
    <n v="420"/>
    <s v="Beyene, Sharon"/>
    <s v="South Dakota"/>
    <x v="1"/>
  </r>
  <r>
    <n v="2945"/>
    <d v="2013-04-14T09:40:32"/>
    <s v="Hayneedle"/>
    <s v="Exped Mira III Tent"/>
    <s v="Exped"/>
    <n v="439"/>
    <n v="7"/>
    <n v="3073"/>
    <s v="Brown, Ruth"/>
    <s v="Illinois"/>
    <x v="1"/>
  </r>
  <r>
    <n v="2946"/>
    <d v="2013-04-14T09:40:32"/>
    <s v="Backcountry Gear"/>
    <s v="Mountain Hardwear Hoop Dreams 4 Shelter"/>
    <s v="Mountain Hardwear"/>
    <n v="250"/>
    <n v="3"/>
    <n v="750"/>
    <s v="Lopez, Dennis"/>
    <s v="Vermont"/>
    <x v="0"/>
  </r>
  <r>
    <n v="2947"/>
    <d v="2013-04-14T09:40:32"/>
    <s v="Gander Mountain"/>
    <s v="Marmot Eclipse 3P Tent"/>
    <s v="Marmot"/>
    <n v="439"/>
    <n v="5"/>
    <n v="2195"/>
    <s v="Foster, Nathan"/>
    <s v="Iowa"/>
    <x v="1"/>
  </r>
  <r>
    <n v="2948"/>
    <d v="2013-04-14T09:40:32"/>
    <s v="Cabela's_x0009_"/>
    <s v="Marmot Alpinist 2 Tent"/>
    <s v="Marmot"/>
    <n v="599"/>
    <n v="8"/>
    <n v="4792"/>
    <s v="Foster, Nathan"/>
    <s v="Kentucky"/>
    <x v="3"/>
  </r>
  <r>
    <n v="2949"/>
    <d v="2013-04-14T09:40:32"/>
    <s v="Redding Sports"/>
    <s v="Big Agnes Slater UL1+ Tent"/>
    <s v="Big Agnes"/>
    <n v="339.95"/>
    <n v="7"/>
    <n v="2379.65"/>
    <s v="Bailey, Jennifer"/>
    <s v="Kentucky"/>
    <x v="3"/>
  </r>
  <r>
    <n v="2950"/>
    <d v="2013-04-14T09:40:32"/>
    <s v="The Gear Co-op"/>
    <s v="Big Agnes Big House 6 Vestibule"/>
    <s v="Big Agnes"/>
    <n v="109.95"/>
    <n v="9"/>
    <n v="989.55000000000007"/>
    <s v="Beyene, Sharon"/>
    <s v="Montana"/>
    <x v="2"/>
  </r>
  <r>
    <n v="2951"/>
    <d v="2013-04-14T09:40:32"/>
    <s v="OutdoorPlay"/>
    <s v="Big Agnes Three Forks Shelter"/>
    <s v="Big Agnes"/>
    <n v="189.95"/>
    <n v="2"/>
    <n v="379.9"/>
    <s v="Brown, Ruth"/>
    <s v="New Hampshire"/>
    <x v="0"/>
  </r>
  <r>
    <n v="2952"/>
    <d v="2013-04-14T09:40:32"/>
    <s v="Walmart"/>
    <s v="Kelty Gunnison 3.2 Tent"/>
    <s v="Kelty"/>
    <n v="249.95"/>
    <n v="5"/>
    <n v="1249.75"/>
    <s v="Goldthwaite, Messaye"/>
    <s v="Oklahoma"/>
    <x v="3"/>
  </r>
  <r>
    <n v="2953"/>
    <d v="2013-04-15T09:40:32"/>
    <s v="Hayneedle"/>
    <s v="Big Agnes Fly Creek UL4 Tent"/>
    <s v="Big Agnes"/>
    <n v="499.95"/>
    <n v="9"/>
    <n v="4499.55"/>
    <s v="Bailey, Jennifer"/>
    <s v="Kansas"/>
    <x v="1"/>
  </r>
  <r>
    <n v="2954"/>
    <d v="2013-04-15T09:40:32"/>
    <s v="Cabela's_x0009_"/>
    <s v="Big Agnes Scout UL2 Footprint"/>
    <s v="Big Agnes"/>
    <n v="60"/>
    <n v="2"/>
    <n v="120"/>
    <s v="Gomez, Melissa"/>
    <s v="Kansas"/>
    <x v="1"/>
  </r>
  <r>
    <n v="2955"/>
    <d v="2013-04-15T09:40:32"/>
    <s v="OutdoorPlay"/>
    <s v="Mountain Hardwear Trango 3.1 Tent"/>
    <s v="Mountain Hardwear"/>
    <n v="700"/>
    <n v="8"/>
    <n v="5600"/>
    <s v="Berger, Sunanna"/>
    <s v="Wyoming"/>
    <x v="2"/>
  </r>
  <r>
    <n v="2956"/>
    <d v="2013-04-15T09:40:32"/>
    <s v="Moosejaw"/>
    <s v="Big Agnes Jack Rabbit SL1 Tent"/>
    <s v="Big Agnes"/>
    <n v="279.95"/>
    <n v="5"/>
    <n v="1399.75"/>
    <s v="Bailey, Jennifer"/>
    <s v="Michigan"/>
    <x v="0"/>
  </r>
  <r>
    <n v="2957"/>
    <d v="2013-04-15T09:40:32"/>
    <s v="CampBound"/>
    <s v="Big Agnes Jack Rabbit SL2 Footprint"/>
    <s v="Big Agnes"/>
    <n v="50"/>
    <n v="1"/>
    <n v="50"/>
    <s v="Bailey, Jennifer"/>
    <s v="Washington"/>
    <x v="2"/>
  </r>
  <r>
    <n v="2958"/>
    <d v="2013-04-15T09:40:32"/>
    <s v="Moosejaw"/>
    <s v="Big Agnes Fly Creek 2 UL Footprint"/>
    <s v="Big Agnes"/>
    <n v="60"/>
    <n v="10"/>
    <n v="600"/>
    <s v="Foster, Nathan"/>
    <s v="Nevada"/>
    <x v="2"/>
  </r>
  <r>
    <n v="2959"/>
    <d v="2013-04-15T09:40:32"/>
    <s v="Travel Country"/>
    <s v="Mountain Hardwear SuperMega UL 2 Footprint"/>
    <s v="Mountain Hardwear"/>
    <n v="55"/>
    <n v="7"/>
    <n v="385"/>
    <s v="Lopez, Dennis"/>
    <s v="Georgia"/>
    <x v="3"/>
  </r>
  <r>
    <n v="2960"/>
    <d v="2013-04-16T09:40:32"/>
    <s v="Paragon"/>
    <s v="Sierra Designs Mojo 2 Tent"/>
    <s v="Sierra Designs"/>
    <n v="399.95"/>
    <n v="8"/>
    <n v="3199.6"/>
    <s v="Bailey, Jennifer"/>
    <s v="Illinois"/>
    <x v="1"/>
  </r>
  <r>
    <n v="2961"/>
    <d v="2013-04-16T09:40:32"/>
    <s v="CampBound"/>
    <s v="MSR Twing Shelter"/>
    <s v="MSR"/>
    <n v="299.95"/>
    <n v="2"/>
    <n v="599.9"/>
    <s v="Beyene, Sharon"/>
    <s v="California"/>
    <x v="2"/>
  </r>
  <r>
    <n v="2962"/>
    <d v="2013-04-16T09:40:32"/>
    <s v="Gander Mountain"/>
    <s v="Big Agnes Seedhouse SL2 Tent"/>
    <s v="Big Agnes"/>
    <n v="339.95"/>
    <n v="2"/>
    <n v="679.9"/>
    <s v="Gomez, Melissa"/>
    <s v="Maryland"/>
    <x v="0"/>
  </r>
  <r>
    <n v="2963"/>
    <d v="2013-04-16T09:40:32"/>
    <s v="REI"/>
    <s v="Exped Ergo Hammock Combi"/>
    <s v="Exped"/>
    <n v="379"/>
    <n v="2"/>
    <n v="758"/>
    <s v="Goff, Michael"/>
    <s v="Maine"/>
    <x v="0"/>
  </r>
  <r>
    <n v="2964"/>
    <d v="2013-04-16T09:40:32"/>
    <s v="Walmart"/>
    <s v="Kelty Gunnison 1.2 Tent"/>
    <s v="Kelty"/>
    <n v="179.95"/>
    <n v="10"/>
    <n v="1799.5"/>
    <s v="Foster, Nathan"/>
    <s v="Wisconsin"/>
    <x v="1"/>
  </r>
  <r>
    <n v="2965"/>
    <d v="2013-04-16T09:40:32"/>
    <s v="Overtons"/>
    <s v="Big Agnes Flying Diamond 8 Footprint"/>
    <s v="Big Agnes"/>
    <n v="75"/>
    <n v="5"/>
    <n v="375"/>
    <s v="Brown, Scott"/>
    <s v="Illinois"/>
    <x v="1"/>
  </r>
  <r>
    <n v="2966"/>
    <d v="2013-04-16T09:40:32"/>
    <s v="Meijer"/>
    <s v="Marmot Limestone 4P Footprint"/>
    <s v="Marmot"/>
    <n v="50"/>
    <n v="5"/>
    <n v="250"/>
    <s v="Foster, Nathan"/>
    <s v="Connecticut"/>
    <x v="0"/>
  </r>
  <r>
    <n v="2967"/>
    <d v="2013-04-16T09:40:32"/>
    <s v="Backcountry Edge"/>
    <s v="Big Agnes Jack Rabbit SL2 Tent"/>
    <s v="Big Agnes"/>
    <n v="299.95"/>
    <n v="9"/>
    <n v="2699.5499999999997"/>
    <s v="Lopez, Dennis"/>
    <s v="Mississippi"/>
    <x v="3"/>
  </r>
  <r>
    <n v="2968"/>
    <d v="2013-04-16T09:40:32"/>
    <s v="Gander Mountain"/>
    <s v="Outdoor Research Highland Bivy Sack"/>
    <s v="Outdoor Research"/>
    <n v="159"/>
    <n v="6"/>
    <n v="954"/>
    <s v="Berger, Sunanna"/>
    <s v="Maryland"/>
    <x v="0"/>
  </r>
  <r>
    <n v="2969"/>
    <d v="2013-04-16T09:40:32"/>
    <s v="Backcountry Gear"/>
    <s v="Marmot Aura 2P Footprint"/>
    <s v="Marmot"/>
    <n v="55"/>
    <n v="2"/>
    <n v="110"/>
    <s v="Brown, Scott"/>
    <s v="Alaska"/>
    <x v="1"/>
  </r>
  <r>
    <n v="2970"/>
    <d v="2013-04-16T09:40:32"/>
    <s v="Cabela's_x0009_"/>
    <s v="Marmot Limelight 2P Tent"/>
    <s v="Marmot"/>
    <n v="219"/>
    <n v="5"/>
    <n v="1095"/>
    <s v="Foster, Nathan"/>
    <s v="Kansas"/>
    <x v="1"/>
  </r>
  <r>
    <n v="2971"/>
    <d v="2013-04-16T09:40:32"/>
    <s v="Cabela's_x0009_"/>
    <s v="Big Agnes Jack Rabbit SL1 Footprint"/>
    <s v="Big Agnes"/>
    <n v="40"/>
    <n v="9"/>
    <n v="360"/>
    <s v="Gomez, Melissa"/>
    <s v="Kansas"/>
    <x v="1"/>
  </r>
  <r>
    <n v="2972"/>
    <d v="2013-04-16T09:40:32"/>
    <s v="Moosejaw"/>
    <s v="MSR Backcountry Barn Footprint"/>
    <s v="MSR"/>
    <n v="79.95"/>
    <n v="2"/>
    <n v="159.9"/>
    <s v="Goff, Michael"/>
    <s v="New Mexico"/>
    <x v="2"/>
  </r>
  <r>
    <n v="2973"/>
    <d v="2013-04-17T09:40:32"/>
    <s v="The Gear Co-op"/>
    <s v="Exped Gemini II Footprint"/>
    <s v="Exped"/>
    <n v="59"/>
    <n v="5"/>
    <n v="295"/>
    <s v="Gomez, Melissa"/>
    <s v="South Dakota"/>
    <x v="1"/>
  </r>
  <r>
    <n v="2974"/>
    <d v="2013-04-17T09:40:32"/>
    <s v="Overtons"/>
    <s v="Big Agnes Fly Creek UL4 Footprint"/>
    <s v="Big Agnes"/>
    <n v="80"/>
    <n v="2"/>
    <n v="160"/>
    <s v="Goff, Michael"/>
    <s v="Texas"/>
    <x v="3"/>
  </r>
  <r>
    <n v="2975"/>
    <d v="2013-04-17T09:40:32"/>
    <s v="Cabela's_x0009_"/>
    <s v="NEMO Espri LE 3P Footprint"/>
    <s v="NEMO"/>
    <n v="39.950000000000003"/>
    <n v="5"/>
    <n v="199.75"/>
    <s v="Goldthwaite, Messaye"/>
    <s v="Mississippi"/>
    <x v="3"/>
  </r>
  <r>
    <n v="2976"/>
    <d v="2013-04-17T09:40:32"/>
    <s v="Hayneedle"/>
    <s v="The North Face Kings Canyon 2 Tent"/>
    <s v="The North Face"/>
    <n v="329"/>
    <n v="9"/>
    <n v="2961"/>
    <s v="Brown, Ruth"/>
    <s v="Illinois"/>
    <x v="1"/>
  </r>
  <r>
    <n v="2977"/>
    <d v="2013-04-17T09:40:32"/>
    <s v="Target"/>
    <s v="Marmot Alpinist 2 Tent"/>
    <s v="Marmot"/>
    <n v="599"/>
    <n v="2"/>
    <n v="1198"/>
    <s v="Berger, Sunanna"/>
    <s v="Rhode Island"/>
    <x v="0"/>
  </r>
  <r>
    <n v="2978"/>
    <d v="2013-04-17T09:40:32"/>
    <s v="REI"/>
    <s v="Marmot Limelight 2P Tent"/>
    <s v="Marmot"/>
    <n v="219"/>
    <n v="10"/>
    <n v="2190"/>
    <s v="Brown, Ruth"/>
    <s v="South Carolina"/>
    <x v="3"/>
  </r>
  <r>
    <n v="2979"/>
    <d v="2013-04-17T09:40:32"/>
    <s v="Meijer"/>
    <s v="NEMO Obi 1P Footprint"/>
    <s v="NEMO"/>
    <n v="44.95"/>
    <n v="7"/>
    <n v="314.65000000000003"/>
    <s v="Lopez, Dennis"/>
    <s v="Hawaii"/>
    <x v="2"/>
  </r>
  <r>
    <n v="2980"/>
    <d v="2013-04-17T09:40:32"/>
    <s v="Walmart"/>
    <s v="Mountain Hardwear Trango 2 Footprint"/>
    <s v="Mountain Hardwear"/>
    <n v="75"/>
    <n v="4"/>
    <n v="300"/>
    <s v="Bailey, Jennifer"/>
    <s v="New Hampshire"/>
    <x v="0"/>
  </r>
  <r>
    <n v="2981"/>
    <d v="2013-04-17T09:40:32"/>
    <s v="Walmart"/>
    <s v="Outdoor Research Highland Bivy Sack"/>
    <s v="Outdoor Research"/>
    <n v="159"/>
    <n v="7"/>
    <n v="1113"/>
    <s v="Goldthwaite, Messaye"/>
    <s v="Massachusetts"/>
    <x v="0"/>
  </r>
  <r>
    <n v="2982"/>
    <d v="2013-04-18T09:40:32"/>
    <s v="Gander Mountain"/>
    <s v="MSR Fury 2 Footprint"/>
    <s v="MSR"/>
    <n v="39.950000000000003"/>
    <n v="1"/>
    <n v="39.950000000000003"/>
    <s v="Goff, Michael"/>
    <s v="Iowa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s v="Michigan"/>
    <x v="0"/>
  </r>
  <r>
    <n v="2984"/>
    <d v="2013-04-18T09:40:32"/>
    <s v="Austin Kayak"/>
    <s v="Marmot Astral 3P Footprint"/>
    <s v="Marmot"/>
    <n v="65"/>
    <n v="10"/>
    <n v="650"/>
    <s v="Beyene, Sharon"/>
    <s v="Connecticut"/>
    <x v="0"/>
  </r>
  <r>
    <n v="2985"/>
    <d v="2013-04-18T09:40:32"/>
    <s v="Overtons"/>
    <s v="Kelty Noah's Tarp - 9' x 9'"/>
    <s v="Kelty"/>
    <n v="59.95"/>
    <n v="7"/>
    <n v="419.65000000000003"/>
    <s v="Goff, Michael"/>
    <s v="Kansas"/>
    <x v="1"/>
  </r>
  <r>
    <n v="2986"/>
    <d v="2013-04-18T09:40:32"/>
    <s v="Moosejaw"/>
    <s v="Big Agnes Wyoming Trail 4 Footprint"/>
    <s v="Big Agnes"/>
    <n v="70"/>
    <n v="2"/>
    <n v="140"/>
    <s v="Foster, Nathan"/>
    <s v="Nevada"/>
    <x v="2"/>
  </r>
  <r>
    <n v="2987"/>
    <d v="2013-04-18T09:40:32"/>
    <s v="Meijer"/>
    <s v="Exped Ergo Hammock Combi"/>
    <s v="Exped"/>
    <n v="379"/>
    <n v="10"/>
    <n v="3790"/>
    <s v="Berger, Sunanna"/>
    <s v="Illinois"/>
    <x v="1"/>
  </r>
  <r>
    <n v="2988"/>
    <d v="2013-04-18T09:40:32"/>
    <s v="Overtons"/>
    <s v="Mountain Hardwear Drifter 3 DP Tent"/>
    <s v="Mountain Hardwear"/>
    <n v="285"/>
    <n v="5"/>
    <n v="1425"/>
    <s v="Brown, Ruth"/>
    <s v="Montana"/>
    <x v="2"/>
  </r>
  <r>
    <n v="2989"/>
    <d v="2013-04-19T09:40:32"/>
    <s v="REI"/>
    <s v="MSR Carbon Reflex 2 Footprint"/>
    <s v="MSR"/>
    <n v="39.950000000000003"/>
    <n v="7"/>
    <n v="279.65000000000003"/>
    <s v="Foster, Nathan"/>
    <s v="Wyoming"/>
    <x v="2"/>
  </r>
  <r>
    <n v="2990"/>
    <d v="2013-04-19T09:40:32"/>
    <s v="Walmart"/>
    <s v="MSR Nook 2 Tent"/>
    <s v="MSR"/>
    <n v="399.95"/>
    <n v="6"/>
    <n v="2399.6999999999998"/>
    <s v="Goff, Michael"/>
    <s v="Hawaii"/>
    <x v="2"/>
  </r>
  <r>
    <n v="2991"/>
    <d v="2013-04-19T09:40:32"/>
    <s v="Meijer"/>
    <s v="Mountain Hardwear Trango 2 Tent"/>
    <s v="Mountain Hardwear"/>
    <n v="590"/>
    <n v="6"/>
    <n v="3540"/>
    <s v="Brown, Scott"/>
    <s v="Maine"/>
    <x v="0"/>
  </r>
  <r>
    <n v="2992"/>
    <d v="2013-04-19T09:40:32"/>
    <s v="Gander Mountain"/>
    <s v="Big Agnes Wyoming Trail 2 Camp Footprint"/>
    <s v="Big Agnes"/>
    <n v="50"/>
    <n v="9"/>
    <n v="450"/>
    <s v="Bailey, Jennifer"/>
    <s v="North Dakota"/>
    <x v="1"/>
  </r>
  <r>
    <n v="2993"/>
    <d v="2013-04-19T09:40:32"/>
    <s v="Meijer"/>
    <s v="Marmot Astral 2P Tent"/>
    <s v="Marmot"/>
    <n v="389"/>
    <n v="3"/>
    <n v="1167"/>
    <s v="Goff, Michael"/>
    <s v="Georgia"/>
    <x v="3"/>
  </r>
  <r>
    <n v="2994"/>
    <d v="2013-04-19T09:40:32"/>
    <s v="Travel Country"/>
    <s v="Marmot Pulsar 2 Footprint"/>
    <s v="Marmot"/>
    <n v="55"/>
    <n v="8"/>
    <n v="440"/>
    <s v="Goldthwaite, Messaye"/>
    <s v="Missouri"/>
    <x v="1"/>
  </r>
  <r>
    <n v="2995"/>
    <d v="2013-04-19T09:40:32"/>
    <s v="Meijer"/>
    <s v="Marmot Eclipse 3P Tent"/>
    <s v="Marmot"/>
    <n v="439"/>
    <n v="9"/>
    <n v="3951"/>
    <s v="Beyene, Sharon"/>
    <s v="Georgia"/>
    <x v="3"/>
  </r>
  <r>
    <n v="2996"/>
    <d v="2013-04-19T09:40:32"/>
    <s v="Cabela's_x0009_"/>
    <s v="MSR Cyclone Tent Stakes - 4 Pack"/>
    <s v="MSR"/>
    <n v="24.95"/>
    <n v="2"/>
    <n v="49.9"/>
    <s v="Foster, Nathan"/>
    <s v="Arizona"/>
    <x v="2"/>
  </r>
  <r>
    <n v="2997"/>
    <d v="2013-04-19T09:40:32"/>
    <s v="Travel Country"/>
    <s v="NEMO Espri LE 2P Footprint"/>
    <s v="NEMO"/>
    <n v="34.950000000000003"/>
    <n v="9"/>
    <n v="314.55"/>
    <s v="Gomez, Melissa"/>
    <s v="Idaho"/>
    <x v="2"/>
  </r>
  <r>
    <n v="2998"/>
    <d v="2013-04-19T09:40:32"/>
    <s v="Hayneedle"/>
    <s v="MSR Cyclone Tent Stakes - 4 Pack"/>
    <s v="MSR"/>
    <n v="24.95"/>
    <n v="8"/>
    <n v="199.6"/>
    <s v="Lopez, Dennis"/>
    <s v="Vermont"/>
    <x v="0"/>
  </r>
  <r>
    <n v="2999"/>
    <d v="2013-04-19T09:40:32"/>
    <s v="Hayneedle"/>
    <s v="Mountain Hardwear Trango 2 Tent"/>
    <s v="Mountain Hardwear"/>
    <n v="590"/>
    <n v="1"/>
    <n v="590"/>
    <s v="Beyene, Sharon"/>
    <s v="Georgia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x v="0"/>
    <x v="0"/>
    <n v="449.95"/>
    <n v="2"/>
    <n v="899.9"/>
    <s v="Lopez, Dennis"/>
    <s v="Massachusetts"/>
    <s v="East"/>
  </r>
  <r>
    <n v="2"/>
    <d v="2012-04-20T09:40:32"/>
    <s v="Meijer"/>
    <x v="1"/>
    <x v="1"/>
    <n v="2.95"/>
    <n v="7"/>
    <n v="20.650000000000002"/>
    <s v="Goldthwaite, Messaye"/>
    <s v="Missouri"/>
    <s v="North"/>
  </r>
  <r>
    <n v="3"/>
    <d v="2012-04-20T09:40:32"/>
    <s v="Redding Sports"/>
    <x v="2"/>
    <x v="2"/>
    <n v="59.95"/>
    <n v="2"/>
    <n v="119.9"/>
    <s v="Bailey, Jennifer"/>
    <s v="Maine"/>
    <s v="East"/>
  </r>
  <r>
    <n v="4"/>
    <d v="2012-04-20T09:40:32"/>
    <s v="CampBound"/>
    <x v="3"/>
    <x v="3"/>
    <n v="60"/>
    <n v="1"/>
    <n v="60"/>
    <s v="Gomez, Melissa"/>
    <s v="Colorado"/>
    <s v="West"/>
  </r>
  <r>
    <n v="5"/>
    <d v="2012-04-20T09:40:32"/>
    <s v="Meijer"/>
    <x v="4"/>
    <x v="0"/>
    <n v="70"/>
    <n v="8"/>
    <n v="560"/>
    <s v="Lopez, Dennis"/>
    <s v="Iowa"/>
    <s v="North"/>
  </r>
  <r>
    <n v="6"/>
    <d v="2012-04-20T09:40:32"/>
    <s v="Moosejaw"/>
    <x v="5"/>
    <x v="1"/>
    <n v="49.95"/>
    <n v="2"/>
    <n v="99.9"/>
    <s v="Goldthwaite, Messaye"/>
    <s v="Oklahoma"/>
    <s v="South"/>
  </r>
  <r>
    <n v="7"/>
    <d v="2012-04-20T09:40:32"/>
    <s v="Overtons"/>
    <x v="6"/>
    <x v="4"/>
    <n v="399"/>
    <n v="2"/>
    <n v="798"/>
    <s v="Goldthwaite, Messaye"/>
    <s v="Nevada"/>
    <s v="West"/>
  </r>
  <r>
    <n v="8"/>
    <d v="2012-04-20T09:40:32"/>
    <s v="Target"/>
    <x v="7"/>
    <x v="1"/>
    <n v="449.95"/>
    <n v="4"/>
    <n v="1799.8"/>
    <s v="Brown, Scott"/>
    <s v="Kentucky"/>
    <s v="South"/>
  </r>
  <r>
    <n v="9"/>
    <d v="2012-04-20T09:40:32"/>
    <s v="Austin Kayak"/>
    <x v="8"/>
    <x v="0"/>
    <n v="70"/>
    <n v="4"/>
    <n v="280"/>
    <s v="Brown, Ruth"/>
    <s v="Wisconsin"/>
    <s v="North"/>
  </r>
  <r>
    <n v="10"/>
    <d v="2012-04-20T09:40:32"/>
    <s v="Gander Mountain"/>
    <x v="9"/>
    <x v="0"/>
    <n v="339.95"/>
    <n v="10"/>
    <n v="3399.5"/>
    <s v="Berger, Sunanna"/>
    <s v="Illinois"/>
    <s v="North"/>
  </r>
  <r>
    <n v="11"/>
    <d v="2012-04-20T09:40:32"/>
    <s v="The Gear Co-op"/>
    <x v="10"/>
    <x v="5"/>
    <n v="59"/>
    <n v="7"/>
    <n v="413"/>
    <s v="Brown, Ruth"/>
    <s v="Mississippi"/>
    <s v="South"/>
  </r>
  <r>
    <n v="12"/>
    <d v="2012-04-21T09:40:32"/>
    <s v="Austin Kayak"/>
    <x v="11"/>
    <x v="6"/>
    <n v="49.95"/>
    <n v="7"/>
    <n v="349.65000000000003"/>
    <s v="Gomez, Melissa"/>
    <s v="Montana"/>
    <s v="West"/>
  </r>
  <r>
    <n v="13"/>
    <d v="2012-04-21T09:40:32"/>
    <s v="Moosejaw"/>
    <x v="12"/>
    <x v="7"/>
    <n v="259.95"/>
    <n v="6"/>
    <n v="1559.6999999999998"/>
    <s v="Goff, Michael"/>
    <s v="Indiana"/>
    <s v="North"/>
  </r>
  <r>
    <n v="14"/>
    <d v="2012-04-21T09:40:32"/>
    <s v="The Gear Co-op"/>
    <x v="13"/>
    <x v="8"/>
    <n v="55"/>
    <n v="1"/>
    <n v="55"/>
    <s v="Berger, Sunanna"/>
    <s v="New Mexico"/>
    <s v="West"/>
  </r>
  <r>
    <n v="15"/>
    <d v="2012-04-21T09:40:32"/>
    <s v="Paragon"/>
    <x v="14"/>
    <x v="0"/>
    <n v="99.95"/>
    <n v="2"/>
    <n v="199.9"/>
    <s v="Brown, Ruth"/>
    <s v="Oklahoma"/>
    <s v="South"/>
  </r>
  <r>
    <n v="16"/>
    <d v="2012-04-21T09:40:32"/>
    <s v="Redding Sports"/>
    <x v="15"/>
    <x v="8"/>
    <n v="319"/>
    <n v="10"/>
    <n v="3190"/>
    <s v="Lopez, Dennis"/>
    <s v="Oklahoma"/>
    <s v="South"/>
  </r>
  <r>
    <n v="17"/>
    <d v="2012-04-21T09:40:32"/>
    <s v="CampBound"/>
    <x v="16"/>
    <x v="3"/>
    <n v="40"/>
    <n v="7"/>
    <n v="280"/>
    <s v="Foster, Nathan"/>
    <s v="South Dakota"/>
    <s v="North"/>
  </r>
  <r>
    <n v="18"/>
    <d v="2012-04-21T09:40:32"/>
    <s v="Target"/>
    <x v="17"/>
    <x v="0"/>
    <n v="70"/>
    <n v="1"/>
    <n v="70"/>
    <s v="Goff, Michael"/>
    <s v="Vermont"/>
    <s v="East"/>
  </r>
  <r>
    <n v="19"/>
    <d v="2012-04-21T09:40:32"/>
    <s v="Hayneedle"/>
    <x v="18"/>
    <x v="3"/>
    <n v="50"/>
    <n v="10"/>
    <n v="500"/>
    <s v="Goldthwaite, Messaye"/>
    <s v="Illinois"/>
    <s v="North"/>
  </r>
  <r>
    <n v="20"/>
    <d v="2012-04-21T09:40:32"/>
    <s v="The Gear Co-op"/>
    <x v="19"/>
    <x v="0"/>
    <n v="45"/>
    <n v="4"/>
    <n v="180"/>
    <s v="Goldthwaite, Messaye"/>
    <s v="Nevada"/>
    <s v="West"/>
  </r>
  <r>
    <n v="21"/>
    <d v="2012-04-21T09:40:32"/>
    <s v="Hayneedle"/>
    <x v="20"/>
    <x v="0"/>
    <n v="60"/>
    <n v="9"/>
    <n v="540"/>
    <s v="Goldthwaite, Messaye"/>
    <s v="Nevada"/>
    <s v="West"/>
  </r>
  <r>
    <n v="22"/>
    <d v="2012-04-22T09:40:32"/>
    <s v="Meijer"/>
    <x v="21"/>
    <x v="0"/>
    <n v="50"/>
    <n v="10"/>
    <n v="500"/>
    <s v="Brown, Ruth"/>
    <s v="Kentucky"/>
    <s v="South"/>
  </r>
  <r>
    <n v="23"/>
    <d v="2012-04-22T09:40:32"/>
    <s v="Moosejaw"/>
    <x v="22"/>
    <x v="9"/>
    <n v="329"/>
    <n v="7"/>
    <n v="2303"/>
    <s v="Foster, Nathan"/>
    <s v="Illinois"/>
    <s v="North"/>
  </r>
  <r>
    <n v="24"/>
    <d v="2012-04-22T09:40:32"/>
    <s v="Hayneedle"/>
    <x v="23"/>
    <x v="1"/>
    <n v="849.95"/>
    <n v="9"/>
    <n v="7649.55"/>
    <s v="Brown, Ruth"/>
    <s v="Florida"/>
    <s v="South"/>
  </r>
  <r>
    <n v="25"/>
    <d v="2012-04-22T09:40:32"/>
    <s v="Cabela's_x0009_"/>
    <x v="24"/>
    <x v="8"/>
    <n v="439"/>
    <n v="2"/>
    <n v="878"/>
    <s v="Goff, Michael"/>
    <s v="Kentucky"/>
    <s v="South"/>
  </r>
  <r>
    <n v="26"/>
    <d v="2012-04-22T09:40:32"/>
    <s v="REI"/>
    <x v="25"/>
    <x v="0"/>
    <n v="399.95"/>
    <n v="2"/>
    <n v="799.9"/>
    <s v="Goff, Michael"/>
    <s v="Louisiana"/>
    <s v="South"/>
  </r>
  <r>
    <n v="27"/>
    <d v="2012-04-22T09:40:32"/>
    <s v="REI"/>
    <x v="26"/>
    <x v="9"/>
    <n v="399"/>
    <n v="9"/>
    <n v="3591"/>
    <s v="Goldthwaite, Messaye"/>
    <s v="Kansas"/>
    <s v="North"/>
  </r>
  <r>
    <n v="28"/>
    <d v="2012-04-22T09:40:32"/>
    <s v="Target"/>
    <x v="27"/>
    <x v="0"/>
    <n v="60"/>
    <n v="7"/>
    <n v="420"/>
    <s v="Gomez, Melissa"/>
    <s v="Georgia"/>
    <s v="South"/>
  </r>
  <r>
    <n v="29"/>
    <d v="2012-04-22T09:40:32"/>
    <s v="Walmart"/>
    <x v="28"/>
    <x v="0"/>
    <n v="499.95"/>
    <n v="5"/>
    <n v="2499.75"/>
    <s v="Brown, Ruth"/>
    <s v="Arizona"/>
    <s v="West"/>
  </r>
  <r>
    <n v="30"/>
    <d v="2012-04-22T09:40:32"/>
    <s v="Travel Country"/>
    <x v="29"/>
    <x v="1"/>
    <n v="169.95"/>
    <n v="2"/>
    <n v="339.9"/>
    <s v="Beyene, Sharon"/>
    <s v="Colorado"/>
    <s v="West"/>
  </r>
  <r>
    <n v="31"/>
    <d v="2012-04-22T09:40:32"/>
    <s v="Moosejaw"/>
    <x v="30"/>
    <x v="10"/>
    <n v="34.950000000000003"/>
    <n v="6"/>
    <n v="209.70000000000002"/>
    <s v="Berger, Sunanna"/>
    <s v="Tennessee"/>
    <s v="South"/>
  </r>
  <r>
    <n v="32"/>
    <d v="2012-04-22T09:40:32"/>
    <s v="Redding Sports"/>
    <x v="31"/>
    <x v="0"/>
    <n v="439.95"/>
    <n v="6"/>
    <n v="2639.7"/>
    <s v="Brown, Ruth"/>
    <s v="Arkansas"/>
    <s v="South"/>
  </r>
  <r>
    <n v="33"/>
    <d v="2012-04-23T09:40:32"/>
    <s v="Moosejaw"/>
    <x v="32"/>
    <x v="3"/>
    <n v="379"/>
    <n v="5"/>
    <n v="1895"/>
    <s v="Bailey, Jennifer"/>
    <s v="North Dakota"/>
    <s v="North"/>
  </r>
  <r>
    <n v="34"/>
    <d v="2012-04-23T09:40:32"/>
    <s v="Backcountry Gear"/>
    <x v="33"/>
    <x v="8"/>
    <n v="229"/>
    <n v="8"/>
    <n v="1832"/>
    <s v="Brown, Ruth"/>
    <s v="Texas"/>
    <s v="South"/>
  </r>
  <r>
    <n v="35"/>
    <d v="2012-04-23T09:40:32"/>
    <s v="Cabela's_x0009_"/>
    <x v="6"/>
    <x v="4"/>
    <n v="399"/>
    <n v="8"/>
    <n v="3192"/>
    <s v="Goldthwaite, Messaye"/>
    <s v="New Jersey"/>
    <s v="East"/>
  </r>
  <r>
    <n v="36"/>
    <d v="2012-04-23T09:40:32"/>
    <s v="Cabela's_x0009_"/>
    <x v="34"/>
    <x v="0"/>
    <n v="24.95"/>
    <n v="7"/>
    <n v="174.65"/>
    <s v="Brown, Scott"/>
    <s v="Maryland"/>
    <s v="East"/>
  </r>
  <r>
    <n v="37"/>
    <d v="2012-04-23T09:40:32"/>
    <s v="Hayneedle"/>
    <x v="35"/>
    <x v="11"/>
    <n v="45"/>
    <n v="8"/>
    <n v="360"/>
    <s v="Berger, Sunanna"/>
    <s v="Tennessee"/>
    <s v="South"/>
  </r>
  <r>
    <n v="38"/>
    <d v="2012-04-23T09:40:32"/>
    <s v="Walmart"/>
    <x v="36"/>
    <x v="0"/>
    <n v="35"/>
    <n v="8"/>
    <n v="280"/>
    <s v="Beyene, Sharon"/>
    <s v="Florida"/>
    <s v="South"/>
  </r>
  <r>
    <n v="39"/>
    <d v="2012-04-23T09:40:32"/>
    <s v="Moosejaw"/>
    <x v="37"/>
    <x v="6"/>
    <n v="429.95"/>
    <n v="4"/>
    <n v="1719.8"/>
    <s v="Brown, Scott"/>
    <s v="Michigan"/>
    <s v="East"/>
  </r>
  <r>
    <n v="40"/>
    <d v="2012-04-23T09:40:32"/>
    <s v="Backcountry Gear"/>
    <x v="38"/>
    <x v="10"/>
    <n v="249.95"/>
    <n v="3"/>
    <n v="749.84999999999991"/>
    <s v="Goff, Michael"/>
    <s v="Nebraska"/>
    <s v="North"/>
  </r>
  <r>
    <n v="41"/>
    <d v="2012-04-24T09:40:32"/>
    <s v="The Gear Co-op"/>
    <x v="39"/>
    <x v="8"/>
    <n v="219"/>
    <n v="10"/>
    <n v="2190"/>
    <s v="Brown, Ruth"/>
    <s v="Maryland"/>
    <s v="East"/>
  </r>
  <r>
    <n v="42"/>
    <d v="2012-04-24T09:40:32"/>
    <s v="Backcountry Edge"/>
    <x v="40"/>
    <x v="0"/>
    <n v="60"/>
    <n v="8"/>
    <n v="480"/>
    <s v="Lopez, Dennis"/>
    <s v="Virginia"/>
    <s v="South"/>
  </r>
  <r>
    <n v="43"/>
    <d v="2012-04-24T09:40:32"/>
    <s v="Outside Outfitters"/>
    <x v="41"/>
    <x v="0"/>
    <n v="389.95"/>
    <n v="3"/>
    <n v="1169.8499999999999"/>
    <s v="Berger, Sunanna"/>
    <s v="Oklahoma"/>
    <s v="South"/>
  </r>
  <r>
    <n v="44"/>
    <d v="2012-04-24T09:40:32"/>
    <s v="Hayneedle"/>
    <x v="42"/>
    <x v="0"/>
    <n v="189.95"/>
    <n v="1"/>
    <n v="189.95"/>
    <s v="Brown, Scott"/>
    <s v="Alabama"/>
    <s v="South"/>
  </r>
  <r>
    <n v="45"/>
    <d v="2012-04-25T09:40:32"/>
    <s v="Moosejaw"/>
    <x v="43"/>
    <x v="10"/>
    <n v="34.950000000000003"/>
    <n v="1"/>
    <n v="34.950000000000003"/>
    <s v="Lopez, Dennis"/>
    <s v="Minnesota"/>
    <s v="North"/>
  </r>
  <r>
    <n v="46"/>
    <d v="2012-04-25T09:40:32"/>
    <s v="Target"/>
    <x v="44"/>
    <x v="2"/>
    <n v="399.95"/>
    <n v="7"/>
    <n v="2799.65"/>
    <s v="Beyene, Sharon"/>
    <s v="South Dakota"/>
    <s v="North"/>
  </r>
  <r>
    <n v="47"/>
    <d v="2012-04-25T09:40:32"/>
    <s v="Moosejaw"/>
    <x v="11"/>
    <x v="6"/>
    <n v="49.95"/>
    <n v="2"/>
    <n v="99.9"/>
    <s v="Gomez, Melissa"/>
    <s v="Kentucky"/>
    <s v="South"/>
  </r>
  <r>
    <n v="48"/>
    <d v="2012-04-25T09:40:32"/>
    <s v="Austin Kayak"/>
    <x v="45"/>
    <x v="0"/>
    <n v="349.95"/>
    <n v="8"/>
    <n v="2799.6"/>
    <s v="Bailey, Jennifer"/>
    <s v="Nevada"/>
    <s v="West"/>
  </r>
  <r>
    <n v="49"/>
    <d v="2012-04-25T09:40:32"/>
    <s v="Overtons"/>
    <x v="23"/>
    <x v="1"/>
    <n v="849.95"/>
    <n v="6"/>
    <n v="5099.7000000000007"/>
    <s v="Brown, Ruth"/>
    <s v="Arkansas"/>
    <s v="South"/>
  </r>
  <r>
    <n v="50"/>
    <d v="2012-04-25T09:40:32"/>
    <s v="Overtons"/>
    <x v="46"/>
    <x v="11"/>
    <n v="550"/>
    <n v="10"/>
    <n v="5500"/>
    <s v="Bailey, Jennifer"/>
    <s v="Minnesota"/>
    <s v="North"/>
  </r>
  <r>
    <n v="51"/>
    <d v="2012-04-25T09:40:32"/>
    <s v="Meijer"/>
    <x v="47"/>
    <x v="7"/>
    <n v="259.95"/>
    <n v="7"/>
    <n v="1819.6499999999999"/>
    <s v="Gomez, Melissa"/>
    <s v="North Dakota"/>
    <s v="North"/>
  </r>
  <r>
    <n v="52"/>
    <d v="2012-04-25T09:40:32"/>
    <s v="Austin Kayak"/>
    <x v="48"/>
    <x v="2"/>
    <n v="499.95"/>
    <n v="1"/>
    <n v="499.95"/>
    <s v="Lopez, Dennis"/>
    <s v="Ohio"/>
    <s v="East"/>
  </r>
  <r>
    <n v="53"/>
    <d v="2012-04-26T09:40:32"/>
    <s v="Target"/>
    <x v="49"/>
    <x v="6"/>
    <n v="349.95"/>
    <n v="5"/>
    <n v="1749.75"/>
    <s v="Gomez, Melissa"/>
    <s v="Alabama"/>
    <s v="South"/>
  </r>
  <r>
    <n v="54"/>
    <d v="2012-04-26T09:40:32"/>
    <s v="Travel Country"/>
    <x v="50"/>
    <x v="11"/>
    <n v="55"/>
    <n v="9"/>
    <n v="495"/>
    <s v="Goldthwaite, Messaye"/>
    <s v="Montana"/>
    <s v="West"/>
  </r>
  <r>
    <n v="55"/>
    <d v="2012-04-26T09:40:32"/>
    <s v="Hayneedle"/>
    <x v="51"/>
    <x v="5"/>
    <n v="199"/>
    <n v="6"/>
    <n v="1194"/>
    <s v="Lopez, Dennis"/>
    <s v="Tennessee"/>
    <s v="South"/>
  </r>
  <r>
    <n v="56"/>
    <d v="2012-04-26T09:40:32"/>
    <s v="OutdoorPlay"/>
    <x v="52"/>
    <x v="9"/>
    <n v="49.95"/>
    <n v="9"/>
    <n v="449.55"/>
    <s v="Goff, Michael"/>
    <s v="Pennsylvania"/>
    <s v="East"/>
  </r>
  <r>
    <n v="57"/>
    <d v="2012-04-26T09:40:32"/>
    <s v="Gander Mountain"/>
    <x v="53"/>
    <x v="1"/>
    <n v="49.95"/>
    <n v="2"/>
    <n v="99.9"/>
    <s v="Goldthwaite, Messaye"/>
    <s v="Wisconsin"/>
    <s v="North"/>
  </r>
  <r>
    <n v="58"/>
    <d v="2012-04-26T09:40:32"/>
    <s v="Austin Kayak"/>
    <x v="54"/>
    <x v="8"/>
    <n v="349"/>
    <n v="5"/>
    <n v="1745"/>
    <s v="Brown, Ruth"/>
    <s v="Iowa"/>
    <s v="North"/>
  </r>
  <r>
    <n v="59"/>
    <d v="2012-04-26T09:40:32"/>
    <s v="Target"/>
    <x v="39"/>
    <x v="8"/>
    <n v="219"/>
    <n v="2"/>
    <n v="438"/>
    <s v="Goldthwaite, Messaye"/>
    <s v="Mississippi"/>
    <s v="South"/>
  </r>
  <r>
    <n v="60"/>
    <d v="2012-04-26T09:40:32"/>
    <s v="Walmart"/>
    <x v="55"/>
    <x v="10"/>
    <n v="229.95"/>
    <n v="9"/>
    <n v="2069.5499999999997"/>
    <s v="Beyene, Sharon"/>
    <s v="Mississippi"/>
    <s v="South"/>
  </r>
  <r>
    <n v="61"/>
    <d v="2012-04-27T09:40:32"/>
    <s v="CampBound"/>
    <x v="56"/>
    <x v="0"/>
    <n v="65"/>
    <n v="2"/>
    <n v="130"/>
    <s v="Brown, Ruth"/>
    <s v="Hawaii"/>
    <s v="West"/>
  </r>
  <r>
    <n v="62"/>
    <d v="2012-04-27T09:40:32"/>
    <s v="Target"/>
    <x v="18"/>
    <x v="3"/>
    <n v="50"/>
    <n v="7"/>
    <n v="350"/>
    <s v="Goff, Michael"/>
    <s v="Arizona"/>
    <s v="West"/>
  </r>
  <r>
    <n v="63"/>
    <d v="2012-04-27T09:40:32"/>
    <s v="Paragon"/>
    <x v="57"/>
    <x v="0"/>
    <n v="269.95"/>
    <n v="2"/>
    <n v="539.9"/>
    <s v="Berger, Sunanna"/>
    <s v="South Dakota"/>
    <s v="North"/>
  </r>
  <r>
    <n v="64"/>
    <d v="2012-04-27T09:40:32"/>
    <s v="Backcountry Gear"/>
    <x v="3"/>
    <x v="3"/>
    <n v="60"/>
    <n v="4"/>
    <n v="240"/>
    <s v="Lopez, Dennis"/>
    <s v="South Dakota"/>
    <s v="North"/>
  </r>
  <r>
    <n v="65"/>
    <d v="2012-04-27T09:40:32"/>
    <s v="Hayneedle"/>
    <x v="58"/>
    <x v="10"/>
    <n v="39.950000000000003"/>
    <n v="3"/>
    <n v="119.85000000000001"/>
    <s v="Goldthwaite, Messaye"/>
    <s v="Illinois"/>
    <s v="North"/>
  </r>
  <r>
    <n v="66"/>
    <d v="2012-04-27T09:40:32"/>
    <s v="CampBound"/>
    <x v="13"/>
    <x v="8"/>
    <n v="55"/>
    <n v="7"/>
    <n v="385"/>
    <s v="Goff, Michael"/>
    <s v="Nevada"/>
    <s v="West"/>
  </r>
  <r>
    <n v="67"/>
    <d v="2012-04-27T09:40:32"/>
    <s v="Outside Outfitters"/>
    <x v="59"/>
    <x v="0"/>
    <n v="50"/>
    <n v="9"/>
    <n v="450"/>
    <s v="Beyene, Sharon"/>
    <s v="Montana"/>
    <s v="West"/>
  </r>
  <r>
    <n v="68"/>
    <d v="2012-04-28T09:40:32"/>
    <s v="Walmart"/>
    <x v="60"/>
    <x v="1"/>
    <n v="19.95"/>
    <n v="5"/>
    <n v="99.75"/>
    <s v="Beyene, Sharon"/>
    <s v="Oregon"/>
    <s v="West"/>
  </r>
  <r>
    <n v="69"/>
    <d v="2012-04-28T09:40:32"/>
    <s v="Backcountry Edge"/>
    <x v="27"/>
    <x v="0"/>
    <n v="60"/>
    <n v="5"/>
    <n v="300"/>
    <s v="Beyene, Sharon"/>
    <s v="Mississippi"/>
    <s v="South"/>
  </r>
  <r>
    <n v="70"/>
    <d v="2012-04-28T09:40:32"/>
    <s v="Gander Mountain"/>
    <x v="61"/>
    <x v="8"/>
    <n v="599"/>
    <n v="6"/>
    <n v="3594"/>
    <s v="Foster, Nathan"/>
    <s v="Arizona"/>
    <s v="West"/>
  </r>
  <r>
    <n v="71"/>
    <d v="2012-04-28T09:40:32"/>
    <s v="Travel Country"/>
    <x v="62"/>
    <x v="11"/>
    <n v="590"/>
    <n v="3"/>
    <n v="1770"/>
    <s v="Foster, Nathan"/>
    <s v="Virginia"/>
    <s v="South"/>
  </r>
  <r>
    <n v="72"/>
    <d v="2012-04-29T09:40:32"/>
    <s v="Walmart"/>
    <x v="63"/>
    <x v="3"/>
    <n v="799"/>
    <n v="8"/>
    <n v="6392"/>
    <s v="Goff, Michael"/>
    <s v="North Dakota"/>
    <s v="North"/>
  </r>
  <r>
    <n v="73"/>
    <d v="2012-04-29T09:40:32"/>
    <s v="Austin Kayak"/>
    <x v="20"/>
    <x v="0"/>
    <n v="60"/>
    <n v="2"/>
    <n v="120"/>
    <s v="Brown, Scott"/>
    <s v="Louisiana"/>
    <s v="South"/>
  </r>
  <r>
    <n v="74"/>
    <d v="2012-04-29T09:40:32"/>
    <s v="Paragon"/>
    <x v="64"/>
    <x v="11"/>
    <n v="825"/>
    <n v="7"/>
    <n v="5775"/>
    <s v="Beyene, Sharon"/>
    <s v="Colorado"/>
    <s v="West"/>
  </r>
  <r>
    <n v="75"/>
    <d v="2012-04-29T09:40:32"/>
    <s v="Target"/>
    <x v="17"/>
    <x v="0"/>
    <n v="70"/>
    <n v="7"/>
    <n v="490"/>
    <s v="Berger, Sunanna"/>
    <s v="South Dakota"/>
    <s v="North"/>
  </r>
  <r>
    <n v="76"/>
    <d v="2012-04-29T09:40:32"/>
    <s v="Walmart"/>
    <x v="65"/>
    <x v="7"/>
    <n v="99.95"/>
    <n v="8"/>
    <n v="799.6"/>
    <s v="Berger, Sunanna"/>
    <s v="Florida"/>
    <s v="South"/>
  </r>
  <r>
    <n v="77"/>
    <d v="2012-04-29T09:40:32"/>
    <s v="Travel Country"/>
    <x v="66"/>
    <x v="6"/>
    <n v="34.950000000000003"/>
    <n v="4"/>
    <n v="139.80000000000001"/>
    <s v="Lopez, Dennis"/>
    <s v="Wyoming"/>
    <s v="West"/>
  </r>
  <r>
    <n v="78"/>
    <d v="2012-04-29T09:40:32"/>
    <s v="Paragon"/>
    <x v="67"/>
    <x v="0"/>
    <n v="70"/>
    <n v="3"/>
    <n v="210"/>
    <s v="Goldthwaite, Messaye"/>
    <s v="South Dakota"/>
    <s v="North"/>
  </r>
  <r>
    <n v="79"/>
    <d v="2012-04-29T09:40:32"/>
    <s v="Hayneedle"/>
    <x v="68"/>
    <x v="1"/>
    <n v="15.95"/>
    <n v="8"/>
    <n v="127.6"/>
    <s v="Brown, Scott"/>
    <s v="Idaho"/>
    <s v="West"/>
  </r>
  <r>
    <n v="80"/>
    <d v="2012-04-29T09:40:32"/>
    <s v="Overtons"/>
    <x v="69"/>
    <x v="8"/>
    <n v="45"/>
    <n v="4"/>
    <n v="180"/>
    <s v="Lopez, Dennis"/>
    <s v="Georgia"/>
    <s v="South"/>
  </r>
  <r>
    <n v="81"/>
    <d v="2012-04-30T09:40:32"/>
    <s v="Moosejaw"/>
    <x v="70"/>
    <x v="2"/>
    <n v="49.95"/>
    <n v="5"/>
    <n v="249.75"/>
    <s v="Brown, Scott"/>
    <s v="Wyoming"/>
    <s v="West"/>
  </r>
  <r>
    <n v="82"/>
    <d v="2012-04-30T09:40:32"/>
    <s v="REI"/>
    <x v="71"/>
    <x v="11"/>
    <n v="200"/>
    <n v="4"/>
    <n v="800"/>
    <s v="Foster, Nathan"/>
    <s v="Oregon"/>
    <s v="West"/>
  </r>
  <r>
    <n v="83"/>
    <d v="2012-04-30T09:40:32"/>
    <s v="Walmart"/>
    <x v="72"/>
    <x v="3"/>
    <n v="439"/>
    <n v="3"/>
    <n v="1317"/>
    <s v="Lopez, Dennis"/>
    <s v="New Hampshire"/>
    <s v="East"/>
  </r>
  <r>
    <n v="84"/>
    <d v="2012-04-30T09:40:32"/>
    <s v="Overtons"/>
    <x v="54"/>
    <x v="8"/>
    <n v="349"/>
    <n v="7"/>
    <n v="2443"/>
    <s v="Brown, Ruth"/>
    <s v="Virginia"/>
    <s v="South"/>
  </r>
  <r>
    <n v="85"/>
    <d v="2012-04-30T09:40:32"/>
    <s v="OutdoorPlay"/>
    <x v="73"/>
    <x v="0"/>
    <n v="55"/>
    <n v="10"/>
    <n v="550"/>
    <s v="Berger, Sunanna"/>
    <s v="Wisconsin"/>
    <s v="North"/>
  </r>
  <r>
    <n v="86"/>
    <d v="2012-04-30T09:40:32"/>
    <s v="Gander Mountain"/>
    <x v="74"/>
    <x v="5"/>
    <n v="59"/>
    <n v="10"/>
    <n v="590"/>
    <s v="Brown, Scott"/>
    <s v="Massachusetts"/>
    <s v="East"/>
  </r>
  <r>
    <n v="87"/>
    <d v="2012-04-30T09:40:32"/>
    <s v="Meijer"/>
    <x v="75"/>
    <x v="3"/>
    <n v="329"/>
    <n v="3"/>
    <n v="987"/>
    <s v="Goldthwaite, Messaye"/>
    <s v="Nevada"/>
    <s v="West"/>
  </r>
  <r>
    <n v="88"/>
    <d v="2012-04-30T09:40:32"/>
    <s v="Overtons"/>
    <x v="76"/>
    <x v="6"/>
    <n v="39.950000000000003"/>
    <n v="2"/>
    <n v="79.900000000000006"/>
    <s v="Beyene, Sharon"/>
    <s v="New Mexico"/>
    <s v="West"/>
  </r>
  <r>
    <n v="89"/>
    <d v="2012-04-30T09:40:32"/>
    <s v="Travel Country"/>
    <x v="77"/>
    <x v="11"/>
    <n v="55"/>
    <n v="1"/>
    <n v="55"/>
    <s v="Brown, Scott"/>
    <s v="California"/>
    <s v="West"/>
  </r>
  <r>
    <n v="90"/>
    <d v="2012-04-30T09:40:32"/>
    <s v="Austin Kayak"/>
    <x v="78"/>
    <x v="0"/>
    <n v="55"/>
    <n v="8"/>
    <n v="440"/>
    <s v="Gomez, Melissa"/>
    <s v="Iowa"/>
    <s v="North"/>
  </r>
  <r>
    <n v="91"/>
    <d v="2012-04-30T09:40:32"/>
    <s v="Redding Sports"/>
    <x v="33"/>
    <x v="8"/>
    <n v="229"/>
    <n v="2"/>
    <n v="458"/>
    <s v="Gomez, Melissa"/>
    <s v="Washington"/>
    <s v="West"/>
  </r>
  <r>
    <n v="92"/>
    <d v="2012-04-30T09:40:32"/>
    <s v="Meijer"/>
    <x v="79"/>
    <x v="10"/>
    <n v="249.95"/>
    <n v="10"/>
    <n v="2499.5"/>
    <s v="Brown, Ruth"/>
    <s v="North Carolina"/>
    <s v="South"/>
  </r>
  <r>
    <n v="93"/>
    <d v="2012-04-30T09:40:32"/>
    <s v="Walmart"/>
    <x v="76"/>
    <x v="6"/>
    <n v="39.950000000000003"/>
    <n v="1"/>
    <n v="39.950000000000003"/>
    <s v="Berger, Sunanna"/>
    <s v="Oregon"/>
    <s v="West"/>
  </r>
  <r>
    <n v="94"/>
    <d v="2012-05-01T09:40:32"/>
    <s v="OutdoorPlay"/>
    <x v="80"/>
    <x v="12"/>
    <n v="239"/>
    <n v="2"/>
    <n v="478"/>
    <s v="Brown, Ruth"/>
    <s v="Utah"/>
    <s v="West"/>
  </r>
  <r>
    <n v="95"/>
    <d v="2012-05-01T09:40:32"/>
    <s v="Redding Sports"/>
    <x v="24"/>
    <x v="8"/>
    <n v="439"/>
    <n v="1"/>
    <n v="439"/>
    <s v="Brown, Ruth"/>
    <s v="Georgia"/>
    <s v="South"/>
  </r>
  <r>
    <n v="96"/>
    <d v="2012-05-01T09:40:32"/>
    <s v="Cabela's_x0009_"/>
    <x v="45"/>
    <x v="0"/>
    <n v="349.95"/>
    <n v="10"/>
    <n v="3499.5"/>
    <s v="Lopez, Dennis"/>
    <s v="Arkansas"/>
    <s v="South"/>
  </r>
  <r>
    <n v="97"/>
    <d v="2012-05-01T09:40:32"/>
    <s v="Austin Kayak"/>
    <x v="81"/>
    <x v="11"/>
    <n v="250"/>
    <n v="1"/>
    <n v="250"/>
    <s v="Goff, Michael"/>
    <s v="Rhode Island"/>
    <s v="East"/>
  </r>
  <r>
    <n v="98"/>
    <d v="2012-05-01T09:40:32"/>
    <s v="Outside Outfitters"/>
    <x v="82"/>
    <x v="8"/>
    <n v="60"/>
    <n v="9"/>
    <n v="540"/>
    <s v="Foster, Nathan"/>
    <s v="Kansas"/>
    <s v="North"/>
  </r>
  <r>
    <n v="99"/>
    <d v="2012-05-01T09:40:32"/>
    <s v="Outside Outfitters"/>
    <x v="83"/>
    <x v="4"/>
    <n v="18"/>
    <n v="9"/>
    <n v="162"/>
    <s v="Beyene, Sharon"/>
    <s v="Massachusetts"/>
    <s v="East"/>
  </r>
  <r>
    <n v="100"/>
    <d v="2012-05-01T09:40:32"/>
    <s v="Travel Country"/>
    <x v="84"/>
    <x v="5"/>
    <n v="449"/>
    <n v="9"/>
    <n v="4041"/>
    <s v="Goff, Michael"/>
    <s v="Colorado"/>
    <s v="West"/>
  </r>
  <r>
    <n v="101"/>
    <d v="2012-05-01T09:40:32"/>
    <s v="Travel Country"/>
    <x v="85"/>
    <x v="0"/>
    <n v="339.95"/>
    <n v="7"/>
    <n v="2379.65"/>
    <s v="Brown, Scott"/>
    <s v="Florida"/>
    <s v="South"/>
  </r>
  <r>
    <n v="102"/>
    <d v="2012-05-01T09:40:32"/>
    <s v="Overtons"/>
    <x v="86"/>
    <x v="0"/>
    <n v="60"/>
    <n v="9"/>
    <n v="540"/>
    <s v="Beyene, Sharon"/>
    <s v="Texas"/>
    <s v="South"/>
  </r>
  <r>
    <n v="103"/>
    <d v="2012-05-01T09:40:32"/>
    <s v="Paragon"/>
    <x v="87"/>
    <x v="0"/>
    <n v="50"/>
    <n v="8"/>
    <n v="400"/>
    <s v="Brown, Ruth"/>
    <s v="North Dakota"/>
    <s v="North"/>
  </r>
  <r>
    <n v="104"/>
    <d v="2012-05-02T09:40:32"/>
    <s v="Cabela's_x0009_"/>
    <x v="15"/>
    <x v="8"/>
    <n v="319"/>
    <n v="2"/>
    <n v="638"/>
    <s v="Brown, Ruth"/>
    <s v="Texas"/>
    <s v="South"/>
  </r>
  <r>
    <n v="105"/>
    <d v="2012-05-02T09:40:32"/>
    <s v="Redding Sports"/>
    <x v="88"/>
    <x v="1"/>
    <n v="39.950000000000003"/>
    <n v="2"/>
    <n v="79.900000000000006"/>
    <s v="Lopez, Dennis"/>
    <s v="Nevada"/>
    <s v="West"/>
  </r>
  <r>
    <n v="106"/>
    <d v="2012-05-02T09:40:32"/>
    <s v="The Gear Co-op"/>
    <x v="89"/>
    <x v="4"/>
    <n v="14"/>
    <n v="3"/>
    <n v="42"/>
    <s v="Bailey, Jennifer"/>
    <s v="Connecticut"/>
    <s v="East"/>
  </r>
  <r>
    <n v="107"/>
    <d v="2012-05-02T09:40:32"/>
    <s v="CampBound"/>
    <x v="70"/>
    <x v="2"/>
    <n v="49.95"/>
    <n v="6"/>
    <n v="299.70000000000005"/>
    <s v="Foster, Nathan"/>
    <s v="South Carolina"/>
    <s v="South"/>
  </r>
  <r>
    <n v="108"/>
    <d v="2012-05-02T09:40:32"/>
    <s v="Paragon"/>
    <x v="90"/>
    <x v="8"/>
    <n v="459"/>
    <n v="8"/>
    <n v="3672"/>
    <s v="Bailey, Jennifer"/>
    <s v="Massachusetts"/>
    <s v="East"/>
  </r>
  <r>
    <n v="109"/>
    <d v="2012-05-02T09:40:32"/>
    <s v="Travel Country"/>
    <x v="91"/>
    <x v="11"/>
    <n v="70"/>
    <n v="5"/>
    <n v="350"/>
    <s v="Brown, Scott"/>
    <s v="Louisiana"/>
    <s v="South"/>
  </r>
  <r>
    <n v="110"/>
    <d v="2012-05-02T09:40:32"/>
    <s v="Target"/>
    <x v="61"/>
    <x v="8"/>
    <n v="599"/>
    <n v="5"/>
    <n v="2995"/>
    <s v="Bailey, Jennifer"/>
    <s v="Arkansas"/>
    <s v="South"/>
  </r>
  <r>
    <n v="111"/>
    <d v="2012-05-02T09:40:32"/>
    <s v="Paragon"/>
    <x v="10"/>
    <x v="5"/>
    <n v="59"/>
    <n v="5"/>
    <n v="295"/>
    <s v="Goldthwaite, Messaye"/>
    <s v="Oklahoma"/>
    <s v="South"/>
  </r>
  <r>
    <n v="112"/>
    <d v="2012-05-03T09:40:32"/>
    <s v="OutdoorPlay"/>
    <x v="18"/>
    <x v="3"/>
    <n v="50"/>
    <n v="1"/>
    <n v="50"/>
    <s v="Gomez, Melissa"/>
    <s v="Connecticut"/>
    <s v="East"/>
  </r>
  <r>
    <n v="113"/>
    <d v="2012-05-03T09:40:32"/>
    <s v="Paragon"/>
    <x v="50"/>
    <x v="11"/>
    <n v="55"/>
    <n v="9"/>
    <n v="495"/>
    <s v="Bailey, Jennifer"/>
    <s v="Colorado"/>
    <s v="West"/>
  </r>
  <r>
    <n v="114"/>
    <d v="2012-05-03T09:40:32"/>
    <s v="The Gear Co-op"/>
    <x v="18"/>
    <x v="3"/>
    <n v="50"/>
    <n v="5"/>
    <n v="250"/>
    <s v="Brown, Ruth"/>
    <s v="New Jersey"/>
    <s v="East"/>
  </r>
  <r>
    <n v="115"/>
    <d v="2012-05-03T09:40:32"/>
    <s v="Meijer"/>
    <x v="92"/>
    <x v="6"/>
    <n v="399.95"/>
    <n v="8"/>
    <n v="3199.6"/>
    <s v="Foster, Nathan"/>
    <s v="New Jersey"/>
    <s v="East"/>
  </r>
  <r>
    <n v="116"/>
    <d v="2012-05-03T09:40:32"/>
    <s v="Redding Sports"/>
    <x v="93"/>
    <x v="3"/>
    <n v="50"/>
    <n v="5"/>
    <n v="250"/>
    <s v="Lopez, Dennis"/>
    <s v="New York"/>
    <s v="East"/>
  </r>
  <r>
    <n v="117"/>
    <d v="2012-05-03T09:40:32"/>
    <s v="Travel Country"/>
    <x v="75"/>
    <x v="3"/>
    <n v="329"/>
    <n v="2"/>
    <n v="658"/>
    <s v="Lopez, Dennis"/>
    <s v="Alaska"/>
    <s v="North"/>
  </r>
  <r>
    <n v="118"/>
    <d v="2012-05-03T09:40:32"/>
    <s v="CampBound"/>
    <x v="94"/>
    <x v="0"/>
    <n v="499.95"/>
    <n v="9"/>
    <n v="4499.55"/>
    <s v="Berger, Sunanna"/>
    <s v="Florida"/>
    <s v="South"/>
  </r>
  <r>
    <n v="119"/>
    <d v="2012-05-03T09:40:32"/>
    <s v="REI"/>
    <x v="95"/>
    <x v="10"/>
    <n v="69.95"/>
    <n v="6"/>
    <n v="419.70000000000005"/>
    <s v="Foster, Nathan"/>
    <s v="Idaho"/>
    <s v="West"/>
  </r>
  <r>
    <n v="120"/>
    <d v="2012-05-04T09:40:32"/>
    <s v="Hayneedle"/>
    <x v="76"/>
    <x v="6"/>
    <n v="39.950000000000003"/>
    <n v="1"/>
    <n v="39.950000000000003"/>
    <s v="Goldthwaite, Messaye"/>
    <s v="Illinois"/>
    <s v="North"/>
  </r>
  <r>
    <n v="121"/>
    <d v="2012-05-04T09:40:32"/>
    <s v="Cabela's_x0009_"/>
    <x v="91"/>
    <x v="11"/>
    <n v="70"/>
    <n v="5"/>
    <n v="350"/>
    <s v="Berger, Sunanna"/>
    <s v="Utah"/>
    <s v="West"/>
  </r>
  <r>
    <n v="122"/>
    <d v="2012-05-04T09:40:32"/>
    <s v="Overtons"/>
    <x v="75"/>
    <x v="3"/>
    <n v="329"/>
    <n v="8"/>
    <n v="2632"/>
    <s v="Goff, Michael"/>
    <s v="Indiana"/>
    <s v="North"/>
  </r>
  <r>
    <n v="123"/>
    <d v="2012-05-04T09:40:32"/>
    <s v="Moosejaw"/>
    <x v="2"/>
    <x v="2"/>
    <n v="59.95"/>
    <n v="1"/>
    <n v="59.95"/>
    <s v="Goldthwaite, Messaye"/>
    <s v="Idaho"/>
    <s v="West"/>
  </r>
  <r>
    <n v="124"/>
    <d v="2012-05-04T09:40:32"/>
    <s v="Moosejaw"/>
    <x v="23"/>
    <x v="1"/>
    <n v="849.95"/>
    <n v="10"/>
    <n v="8499.5"/>
    <s v="Goldthwaite, Messaye"/>
    <s v="North Carolina"/>
    <s v="South"/>
  </r>
  <r>
    <n v="125"/>
    <d v="2012-05-04T09:40:32"/>
    <s v="Austin Kayak"/>
    <x v="23"/>
    <x v="1"/>
    <n v="849.95"/>
    <n v="3"/>
    <n v="2549.8500000000004"/>
    <s v="Goff, Michael"/>
    <s v="Ohio"/>
    <s v="East"/>
  </r>
  <r>
    <n v="126"/>
    <d v="2012-05-04T09:40:32"/>
    <s v="Backcountry Gear"/>
    <x v="96"/>
    <x v="8"/>
    <n v="45"/>
    <n v="9"/>
    <n v="405"/>
    <s v="Beyene, Sharon"/>
    <s v="Missouri"/>
    <s v="North"/>
  </r>
  <r>
    <n v="127"/>
    <d v="2012-05-04T09:40:32"/>
    <s v="Redding Sports"/>
    <x v="97"/>
    <x v="0"/>
    <n v="599.95000000000005"/>
    <n v="3"/>
    <n v="1799.8500000000001"/>
    <s v="Foster, Nathan"/>
    <s v="Michigan"/>
    <s v="East"/>
  </r>
  <r>
    <n v="128"/>
    <d v="2012-05-05T09:40:32"/>
    <s v="Backcountry Gear"/>
    <x v="91"/>
    <x v="11"/>
    <n v="70"/>
    <n v="9"/>
    <n v="630"/>
    <s v="Goff, Michael"/>
    <s v="New Hampshire"/>
    <s v="East"/>
  </r>
  <r>
    <n v="129"/>
    <d v="2012-05-05T09:40:32"/>
    <s v="OutdoorPlay"/>
    <x v="98"/>
    <x v="0"/>
    <n v="55"/>
    <n v="3"/>
    <n v="165"/>
    <s v="Foster, Nathan"/>
    <s v="Louisiana"/>
    <s v="South"/>
  </r>
  <r>
    <n v="130"/>
    <d v="2012-05-05T09:40:32"/>
    <s v="Walmart"/>
    <x v="75"/>
    <x v="3"/>
    <n v="329"/>
    <n v="3"/>
    <n v="987"/>
    <s v="Goldthwaite, Messaye"/>
    <s v="California"/>
    <s v="West"/>
  </r>
  <r>
    <n v="131"/>
    <d v="2012-05-05T09:40:32"/>
    <s v="CampBound"/>
    <x v="50"/>
    <x v="11"/>
    <n v="55"/>
    <n v="9"/>
    <n v="495"/>
    <s v="Bailey, Jennifer"/>
    <s v="Delaware"/>
    <s v="East"/>
  </r>
  <r>
    <n v="132"/>
    <d v="2012-05-05T09:40:32"/>
    <s v="Gander Mountain"/>
    <x v="99"/>
    <x v="8"/>
    <n v="50"/>
    <n v="1"/>
    <n v="50"/>
    <s v="Foster, Nathan"/>
    <s v="Utah"/>
    <s v="West"/>
  </r>
  <r>
    <n v="133"/>
    <d v="2012-05-05T09:40:32"/>
    <s v="Target"/>
    <x v="4"/>
    <x v="0"/>
    <n v="70"/>
    <n v="8"/>
    <n v="560"/>
    <s v="Bailey, Jennifer"/>
    <s v="Alaska"/>
    <s v="North"/>
  </r>
  <r>
    <n v="134"/>
    <d v="2012-05-05T09:40:32"/>
    <s v="Cabela's_x0009_"/>
    <x v="100"/>
    <x v="11"/>
    <n v="800"/>
    <n v="4"/>
    <n v="3200"/>
    <s v="Lopez, Dennis"/>
    <s v="Tennessee"/>
    <s v="South"/>
  </r>
  <r>
    <n v="135"/>
    <d v="2012-05-05T09:40:32"/>
    <s v="The Gear Co-op"/>
    <x v="101"/>
    <x v="6"/>
    <n v="49.95"/>
    <n v="10"/>
    <n v="499.5"/>
    <s v="Beyene, Sharon"/>
    <s v="Oklahoma"/>
    <s v="South"/>
  </r>
  <r>
    <n v="136"/>
    <d v="2012-05-05T09:40:32"/>
    <s v="OutdoorPlay"/>
    <x v="38"/>
    <x v="10"/>
    <n v="249.95"/>
    <n v="10"/>
    <n v="2499.5"/>
    <s v="Goldthwaite, Messaye"/>
    <s v="Utah"/>
    <s v="West"/>
  </r>
  <r>
    <n v="137"/>
    <d v="2012-05-06T09:40:32"/>
    <s v="Walmart"/>
    <x v="75"/>
    <x v="3"/>
    <n v="329"/>
    <n v="8"/>
    <n v="2632"/>
    <s v="Brown, Ruth"/>
    <s v="Texas"/>
    <s v="South"/>
  </r>
  <r>
    <n v="138"/>
    <d v="2012-05-06T09:40:32"/>
    <s v="Hayneedle"/>
    <x v="23"/>
    <x v="1"/>
    <n v="849.95"/>
    <n v="7"/>
    <n v="5949.6500000000005"/>
    <s v="Goff, Michael"/>
    <s v="Arkansas"/>
    <s v="South"/>
  </r>
  <r>
    <n v="139"/>
    <d v="2012-05-06T09:40:32"/>
    <s v="Backcountry Gear"/>
    <x v="102"/>
    <x v="9"/>
    <n v="35"/>
    <n v="7"/>
    <n v="245"/>
    <s v="Goldthwaite, Messaye"/>
    <s v="Iowa"/>
    <s v="North"/>
  </r>
  <r>
    <n v="140"/>
    <d v="2012-05-06T09:40:32"/>
    <s v="OutdoorPlay"/>
    <x v="103"/>
    <x v="5"/>
    <n v="69"/>
    <n v="7"/>
    <n v="483"/>
    <s v="Bailey, Jennifer"/>
    <s v="Michigan"/>
    <s v="East"/>
  </r>
  <r>
    <n v="141"/>
    <d v="2012-05-06T09:40:32"/>
    <s v="The Gear Co-op"/>
    <x v="27"/>
    <x v="0"/>
    <n v="60"/>
    <n v="2"/>
    <n v="120"/>
    <s v="Bailey, Jennifer"/>
    <s v="New Hampshire"/>
    <s v="East"/>
  </r>
  <r>
    <n v="142"/>
    <d v="2012-05-06T09:40:32"/>
    <s v="Outside Outfitters"/>
    <x v="38"/>
    <x v="10"/>
    <n v="249.95"/>
    <n v="2"/>
    <n v="499.9"/>
    <s v="Beyene, Sharon"/>
    <s v="Maryland"/>
    <s v="East"/>
  </r>
  <r>
    <n v="143"/>
    <d v="2012-05-07T09:40:32"/>
    <s v="CampBound"/>
    <x v="40"/>
    <x v="0"/>
    <n v="60"/>
    <n v="2"/>
    <n v="120"/>
    <s v="Goff, Michael"/>
    <s v="Maryland"/>
    <s v="East"/>
  </r>
  <r>
    <n v="144"/>
    <d v="2012-05-07T09:40:32"/>
    <s v="Meijer"/>
    <x v="104"/>
    <x v="10"/>
    <n v="159.94999999999999"/>
    <n v="2"/>
    <n v="319.89999999999998"/>
    <s v="Lopez, Dennis"/>
    <s v="Kentucky"/>
    <s v="South"/>
  </r>
  <r>
    <n v="145"/>
    <d v="2012-05-07T09:40:32"/>
    <s v="CampBound"/>
    <x v="105"/>
    <x v="4"/>
    <n v="249"/>
    <n v="10"/>
    <n v="2490"/>
    <s v="Bailey, Jennifer"/>
    <s v="Louisiana"/>
    <s v="South"/>
  </r>
  <r>
    <n v="146"/>
    <d v="2012-05-07T09:40:32"/>
    <s v="Outside Outfitters"/>
    <x v="106"/>
    <x v="1"/>
    <n v="399.95"/>
    <n v="5"/>
    <n v="1999.75"/>
    <s v="Beyene, Sharon"/>
    <s v="Maine"/>
    <s v="East"/>
  </r>
  <r>
    <n v="147"/>
    <d v="2012-05-07T09:40:32"/>
    <s v="Moosejaw"/>
    <x v="107"/>
    <x v="8"/>
    <n v="249"/>
    <n v="10"/>
    <n v="2490"/>
    <s v="Foster, Nathan"/>
    <s v="New Mexico"/>
    <s v="West"/>
  </r>
  <r>
    <n v="148"/>
    <d v="2012-05-07T09:40:32"/>
    <s v="OutdoorPlay"/>
    <x v="108"/>
    <x v="8"/>
    <n v="199"/>
    <n v="1"/>
    <n v="199"/>
    <s v="Gomez, Melissa"/>
    <s v="Washington"/>
    <s v="West"/>
  </r>
  <r>
    <n v="149"/>
    <d v="2012-05-07T09:40:32"/>
    <s v="Hayneedle"/>
    <x v="109"/>
    <x v="0"/>
    <n v="40"/>
    <n v="4"/>
    <n v="160"/>
    <s v="Goldthwaite, Messaye"/>
    <s v="Missouri"/>
    <s v="North"/>
  </r>
  <r>
    <n v="150"/>
    <d v="2012-05-07T09:40:32"/>
    <s v="The Gear Co-op"/>
    <x v="89"/>
    <x v="4"/>
    <n v="14"/>
    <n v="6"/>
    <n v="84"/>
    <s v="Brown, Scott"/>
    <s v="Maryland"/>
    <s v="East"/>
  </r>
  <r>
    <n v="151"/>
    <d v="2012-05-07T09:40:32"/>
    <s v="Cabela's_x0009_"/>
    <x v="100"/>
    <x v="11"/>
    <n v="800"/>
    <n v="4"/>
    <n v="3200"/>
    <s v="Gomez, Melissa"/>
    <s v="South Dakota"/>
    <s v="North"/>
  </r>
  <r>
    <n v="152"/>
    <d v="2012-05-08T09:40:32"/>
    <s v="Target"/>
    <x v="110"/>
    <x v="1"/>
    <n v="9.9499999999999993"/>
    <n v="7"/>
    <n v="69.649999999999991"/>
    <s v="Bailey, Jennifer"/>
    <s v="Arizona"/>
    <s v="West"/>
  </r>
  <r>
    <n v="153"/>
    <d v="2012-05-08T09:40:32"/>
    <s v="OutdoorPlay"/>
    <x v="69"/>
    <x v="8"/>
    <n v="45"/>
    <n v="1"/>
    <n v="45"/>
    <s v="Goldthwaite, Messaye"/>
    <s v="Texas"/>
    <s v="South"/>
  </r>
  <r>
    <n v="154"/>
    <d v="2012-05-08T09:40:32"/>
    <s v="Overtons"/>
    <x v="43"/>
    <x v="10"/>
    <n v="34.950000000000003"/>
    <n v="9"/>
    <n v="314.55"/>
    <s v="Brown, Scott"/>
    <s v="Maryland"/>
    <s v="East"/>
  </r>
  <r>
    <n v="155"/>
    <d v="2012-05-08T09:40:32"/>
    <s v="Moosejaw"/>
    <x v="111"/>
    <x v="6"/>
    <n v="259.95"/>
    <n v="1"/>
    <n v="259.95"/>
    <s v="Gomez, Melissa"/>
    <s v="Mississippi"/>
    <s v="South"/>
  </r>
  <r>
    <n v="156"/>
    <d v="2012-05-08T09:40:32"/>
    <s v="Austin Kayak"/>
    <x v="27"/>
    <x v="0"/>
    <n v="60"/>
    <n v="1"/>
    <n v="60"/>
    <s v="Goff, Michael"/>
    <s v="Indiana"/>
    <s v="North"/>
  </r>
  <r>
    <n v="157"/>
    <d v="2012-05-08T09:40:32"/>
    <s v="Gander Mountain"/>
    <x v="66"/>
    <x v="6"/>
    <n v="34.950000000000003"/>
    <n v="3"/>
    <n v="104.85000000000001"/>
    <s v="Bailey, Jennifer"/>
    <s v="New Jersey"/>
    <s v="East"/>
  </r>
  <r>
    <n v="158"/>
    <d v="2012-05-09T09:40:32"/>
    <s v="Walmart"/>
    <x v="86"/>
    <x v="0"/>
    <n v="60"/>
    <n v="5"/>
    <n v="300"/>
    <s v="Brown, Ruth"/>
    <s v="Vermont"/>
    <s v="East"/>
  </r>
  <r>
    <n v="159"/>
    <d v="2012-05-09T09:40:32"/>
    <s v="Target"/>
    <x v="22"/>
    <x v="9"/>
    <n v="329"/>
    <n v="1"/>
    <n v="329"/>
    <s v="Gomez, Melissa"/>
    <s v="Kentucky"/>
    <s v="South"/>
  </r>
  <r>
    <n v="160"/>
    <d v="2012-05-09T09:40:32"/>
    <s v="Cabela's_x0009_"/>
    <x v="112"/>
    <x v="0"/>
    <n v="299.95"/>
    <n v="2"/>
    <n v="599.9"/>
    <s v="Gomez, Melissa"/>
    <s v="Montana"/>
    <s v="West"/>
  </r>
  <r>
    <n v="161"/>
    <d v="2012-05-09T09:40:32"/>
    <s v="CampBound"/>
    <x v="46"/>
    <x v="11"/>
    <n v="550"/>
    <n v="8"/>
    <n v="4400"/>
    <s v="Gomez, Melissa"/>
    <s v="Florida"/>
    <s v="South"/>
  </r>
  <r>
    <n v="162"/>
    <d v="2012-05-09T09:40:32"/>
    <s v="REI"/>
    <x v="113"/>
    <x v="3"/>
    <n v="50"/>
    <n v="6"/>
    <n v="300"/>
    <s v="Beyene, Sharon"/>
    <s v="Hawaii"/>
    <s v="West"/>
  </r>
  <r>
    <n v="163"/>
    <d v="2012-05-09T09:40:32"/>
    <s v="Backcountry Gear"/>
    <x v="114"/>
    <x v="1"/>
    <n v="399.95"/>
    <n v="3"/>
    <n v="1199.8499999999999"/>
    <s v="Lopez, Dennis"/>
    <s v="Idaho"/>
    <s v="West"/>
  </r>
  <r>
    <n v="164"/>
    <d v="2012-05-09T09:40:32"/>
    <s v="Target"/>
    <x v="27"/>
    <x v="0"/>
    <n v="60"/>
    <n v="9"/>
    <n v="540"/>
    <s v="Berger, Sunanna"/>
    <s v="Washington"/>
    <s v="West"/>
  </r>
  <r>
    <n v="165"/>
    <d v="2012-05-09T09:40:32"/>
    <s v="Cabela's_x0009_"/>
    <x v="115"/>
    <x v="0"/>
    <n v="499.95"/>
    <n v="1"/>
    <n v="499.95"/>
    <s v="Goldthwaite, Messaye"/>
    <s v="Nevada"/>
    <s v="West"/>
  </r>
  <r>
    <n v="166"/>
    <d v="2012-05-09T09:40:32"/>
    <s v="Travel Country"/>
    <x v="116"/>
    <x v="6"/>
    <n v="469.95"/>
    <n v="1"/>
    <n v="469.95"/>
    <s v="Beyene, Sharon"/>
    <s v="Kentucky"/>
    <s v="South"/>
  </r>
  <r>
    <n v="167"/>
    <d v="2012-05-09T09:40:32"/>
    <s v="Target"/>
    <x v="54"/>
    <x v="8"/>
    <n v="349"/>
    <n v="1"/>
    <n v="349"/>
    <s v="Goff, Michael"/>
    <s v="Vermont"/>
    <s v="East"/>
  </r>
  <r>
    <n v="168"/>
    <d v="2012-05-09T09:40:32"/>
    <s v="OutdoorPlay"/>
    <x v="70"/>
    <x v="2"/>
    <n v="49.95"/>
    <n v="6"/>
    <n v="299.70000000000005"/>
    <s v="Beyene, Sharon"/>
    <s v="Tennessee"/>
    <s v="South"/>
  </r>
  <r>
    <n v="169"/>
    <d v="2012-05-09T09:40:32"/>
    <s v="Austin Kayak"/>
    <x v="81"/>
    <x v="11"/>
    <n v="250"/>
    <n v="10"/>
    <n v="2500"/>
    <s v="Lopez, Dennis"/>
    <s v="North Carolina"/>
    <s v="South"/>
  </r>
  <r>
    <n v="170"/>
    <d v="2012-05-09T09:40:32"/>
    <s v="Austin Kayak"/>
    <x v="117"/>
    <x v="0"/>
    <n v="279.95"/>
    <n v="1"/>
    <n v="279.95"/>
    <s v="Goff, Michael"/>
    <s v="South Carolina"/>
    <s v="South"/>
  </r>
  <r>
    <n v="171"/>
    <d v="2012-05-09T09:40:32"/>
    <s v="Walmart"/>
    <x v="118"/>
    <x v="1"/>
    <n v="12.95"/>
    <n v="10"/>
    <n v="129.5"/>
    <s v="Goldthwaite, Messaye"/>
    <s v="Ohio"/>
    <s v="East"/>
  </r>
  <r>
    <n v="172"/>
    <d v="2012-05-09T09:40:32"/>
    <s v="Cabela's_x0009_"/>
    <x v="119"/>
    <x v="2"/>
    <n v="339.95"/>
    <n v="3"/>
    <n v="1019.8499999999999"/>
    <s v="Brown, Scott"/>
    <s v="Texas"/>
    <s v="South"/>
  </r>
  <r>
    <n v="173"/>
    <d v="2012-05-10T09:40:32"/>
    <s v="Travel Country"/>
    <x v="120"/>
    <x v="0"/>
    <n v="379.95"/>
    <n v="7"/>
    <n v="2659.65"/>
    <s v="Brown, Scott"/>
    <s v="Washington"/>
    <s v="West"/>
  </r>
  <r>
    <n v="174"/>
    <d v="2012-05-10T09:40:32"/>
    <s v="Austin Kayak"/>
    <x v="121"/>
    <x v="1"/>
    <n v="169.95"/>
    <n v="3"/>
    <n v="509.84999999999997"/>
    <s v="Goldthwaite, Messaye"/>
    <s v="Arizona"/>
    <s v="West"/>
  </r>
  <r>
    <n v="175"/>
    <d v="2012-05-10T09:40:32"/>
    <s v="Moosejaw"/>
    <x v="73"/>
    <x v="0"/>
    <n v="55"/>
    <n v="2"/>
    <n v="110"/>
    <s v="Gomez, Melissa"/>
    <s v="Georgia"/>
    <s v="South"/>
  </r>
  <r>
    <n v="176"/>
    <d v="2012-05-10T09:40:32"/>
    <s v="Target"/>
    <x v="122"/>
    <x v="3"/>
    <n v="569"/>
    <n v="5"/>
    <n v="2845"/>
    <s v="Brown, Ruth"/>
    <s v="Ohio"/>
    <s v="East"/>
  </r>
  <r>
    <n v="177"/>
    <d v="2012-05-10T09:40:32"/>
    <s v="REI"/>
    <x v="123"/>
    <x v="3"/>
    <n v="45"/>
    <n v="3"/>
    <n v="135"/>
    <s v="Foster, Nathan"/>
    <s v="New Mexico"/>
    <s v="West"/>
  </r>
  <r>
    <n v="178"/>
    <d v="2012-05-10T09:40:32"/>
    <s v="Target"/>
    <x v="39"/>
    <x v="8"/>
    <n v="219"/>
    <n v="6"/>
    <n v="1314"/>
    <s v="Brown, Ruth"/>
    <s v="Utah"/>
    <s v="West"/>
  </r>
  <r>
    <n v="179"/>
    <d v="2012-05-10T09:40:32"/>
    <s v="Outside Outfitters"/>
    <x v="124"/>
    <x v="8"/>
    <n v="65"/>
    <n v="1"/>
    <n v="65"/>
    <s v="Goldthwaite, Messaye"/>
    <s v="Illinois"/>
    <s v="North"/>
  </r>
  <r>
    <n v="180"/>
    <d v="2012-05-10T09:40:32"/>
    <s v="Backcountry Gear"/>
    <x v="80"/>
    <x v="12"/>
    <n v="239"/>
    <n v="5"/>
    <n v="1195"/>
    <s v="Brown, Scott"/>
    <s v="Colorado"/>
    <s v="West"/>
  </r>
  <r>
    <n v="181"/>
    <d v="2012-05-10T09:40:32"/>
    <s v="Meijer"/>
    <x v="7"/>
    <x v="1"/>
    <n v="449.95"/>
    <n v="2"/>
    <n v="899.9"/>
    <s v="Berger, Sunanna"/>
    <s v="Nevada"/>
    <s v="West"/>
  </r>
  <r>
    <n v="182"/>
    <d v="2012-05-10T09:40:32"/>
    <s v="Gander Mountain"/>
    <x v="125"/>
    <x v="11"/>
    <n v="85"/>
    <n v="6"/>
    <n v="510"/>
    <s v="Beyene, Sharon"/>
    <s v="Virginia"/>
    <s v="South"/>
  </r>
  <r>
    <n v="183"/>
    <d v="2012-05-10T09:40:32"/>
    <s v="Paragon"/>
    <x v="126"/>
    <x v="1"/>
    <n v="24.95"/>
    <n v="9"/>
    <n v="224.54999999999998"/>
    <s v="Brown, Scott"/>
    <s v="Oklahoma"/>
    <s v="South"/>
  </r>
  <r>
    <n v="184"/>
    <d v="2012-05-10T09:40:32"/>
    <s v="OutdoorPlay"/>
    <x v="28"/>
    <x v="0"/>
    <n v="499.95"/>
    <n v="3"/>
    <n v="1499.85"/>
    <s v="Lopez, Dennis"/>
    <s v="Maine"/>
    <s v="East"/>
  </r>
  <r>
    <n v="185"/>
    <d v="2012-05-10T09:40:32"/>
    <s v="Backcountry Gear"/>
    <x v="95"/>
    <x v="10"/>
    <n v="69.95"/>
    <n v="7"/>
    <n v="489.65000000000003"/>
    <s v="Gomez, Melissa"/>
    <s v="Kentucky"/>
    <s v="South"/>
  </r>
  <r>
    <n v="186"/>
    <d v="2012-05-10T09:40:32"/>
    <s v="Austin Kayak"/>
    <x v="122"/>
    <x v="3"/>
    <n v="569"/>
    <n v="8"/>
    <n v="4552"/>
    <s v="Brown, Scott"/>
    <s v="North Carolina"/>
    <s v="South"/>
  </r>
  <r>
    <n v="187"/>
    <d v="2012-05-11T09:40:32"/>
    <s v="Austin Kayak"/>
    <x v="45"/>
    <x v="0"/>
    <n v="349.95"/>
    <n v="2"/>
    <n v="699.9"/>
    <s v="Beyene, Sharon"/>
    <s v="New Jersey"/>
    <s v="East"/>
  </r>
  <r>
    <n v="188"/>
    <d v="2012-05-11T09:40:32"/>
    <s v="Walmart"/>
    <x v="78"/>
    <x v="0"/>
    <n v="55"/>
    <n v="4"/>
    <n v="220"/>
    <s v="Brown, Ruth"/>
    <s v="Maine"/>
    <s v="East"/>
  </r>
  <r>
    <n v="189"/>
    <d v="2012-05-11T09:40:32"/>
    <s v="Moosejaw"/>
    <x v="40"/>
    <x v="0"/>
    <n v="60"/>
    <n v="2"/>
    <n v="120"/>
    <s v="Brown, Scott"/>
    <s v="Kansas"/>
    <s v="North"/>
  </r>
  <r>
    <n v="190"/>
    <d v="2012-05-11T09:40:32"/>
    <s v="Moosejaw"/>
    <x v="127"/>
    <x v="1"/>
    <n v="39.950000000000003"/>
    <n v="1"/>
    <n v="39.950000000000003"/>
    <s v="Brown, Scott"/>
    <s v="Wyoming"/>
    <s v="West"/>
  </r>
  <r>
    <n v="191"/>
    <d v="2012-05-12T09:40:32"/>
    <s v="OutdoorPlay"/>
    <x v="128"/>
    <x v="6"/>
    <n v="44.95"/>
    <n v="1"/>
    <n v="44.95"/>
    <s v="Gomez, Melissa"/>
    <s v="Colorado"/>
    <s v="West"/>
  </r>
  <r>
    <n v="192"/>
    <d v="2012-05-12T09:40:32"/>
    <s v="Moosejaw"/>
    <x v="7"/>
    <x v="1"/>
    <n v="449.95"/>
    <n v="5"/>
    <n v="2249.75"/>
    <s v="Brown, Ruth"/>
    <s v="New York"/>
    <s v="East"/>
  </r>
  <r>
    <n v="193"/>
    <d v="2012-05-12T09:40:32"/>
    <s v="Paragon"/>
    <x v="20"/>
    <x v="0"/>
    <n v="60"/>
    <n v="1"/>
    <n v="60"/>
    <s v="Goff, Michael"/>
    <s v="Massachusetts"/>
    <s v="East"/>
  </r>
  <r>
    <n v="194"/>
    <d v="2012-05-12T09:40:32"/>
    <s v="OutdoorPlay"/>
    <x v="129"/>
    <x v="0"/>
    <n v="359.95"/>
    <n v="10"/>
    <n v="3599.5"/>
    <s v="Berger, Sunanna"/>
    <s v="Montana"/>
    <s v="West"/>
  </r>
  <r>
    <n v="195"/>
    <d v="2012-05-12T09:40:32"/>
    <s v="Meijer"/>
    <x v="78"/>
    <x v="0"/>
    <n v="55"/>
    <n v="3"/>
    <n v="165"/>
    <s v="Gomez, Melissa"/>
    <s v="Utah"/>
    <s v="West"/>
  </r>
  <r>
    <n v="196"/>
    <d v="2012-05-12T09:40:32"/>
    <s v="Backcountry Edge"/>
    <x v="84"/>
    <x v="5"/>
    <n v="449"/>
    <n v="5"/>
    <n v="2245"/>
    <s v="Foster, Nathan"/>
    <s v="Pennsylvania"/>
    <s v="East"/>
  </r>
  <r>
    <n v="197"/>
    <d v="2012-05-12T09:40:32"/>
    <s v="Redding Sports"/>
    <x v="43"/>
    <x v="10"/>
    <n v="34.950000000000003"/>
    <n v="4"/>
    <n v="139.80000000000001"/>
    <s v="Lopez, Dennis"/>
    <s v="California"/>
    <s v="West"/>
  </r>
  <r>
    <n v="198"/>
    <d v="2012-05-12T09:40:32"/>
    <s v="Paragon"/>
    <x v="130"/>
    <x v="0"/>
    <n v="50"/>
    <n v="8"/>
    <n v="400"/>
    <s v="Brown, Scott"/>
    <s v="Pennsylvania"/>
    <s v="East"/>
  </r>
  <r>
    <n v="199"/>
    <d v="2012-05-12T09:40:32"/>
    <s v="Overtons"/>
    <x v="101"/>
    <x v="6"/>
    <n v="49.95"/>
    <n v="9"/>
    <n v="449.55"/>
    <s v="Goff, Michael"/>
    <s v="West Virginia"/>
    <s v="South"/>
  </r>
  <r>
    <n v="200"/>
    <d v="2012-05-12T09:40:32"/>
    <s v="Austin Kayak"/>
    <x v="131"/>
    <x v="11"/>
    <n v="95"/>
    <n v="4"/>
    <n v="380"/>
    <s v="Bailey, Jennifer"/>
    <s v="Tennessee"/>
    <s v="South"/>
  </r>
  <r>
    <n v="201"/>
    <d v="2012-05-12T09:40:32"/>
    <s v="Backcountry Gear"/>
    <x v="65"/>
    <x v="7"/>
    <n v="99.95"/>
    <n v="5"/>
    <n v="499.75"/>
    <s v="Bailey, Jennifer"/>
    <s v="Wisconsin"/>
    <s v="North"/>
  </r>
  <r>
    <n v="202"/>
    <d v="2012-05-13T09:40:32"/>
    <s v="Hayneedle"/>
    <x v="13"/>
    <x v="8"/>
    <n v="55"/>
    <n v="3"/>
    <n v="165"/>
    <s v="Goff, Michael"/>
    <s v="Maryland"/>
    <s v="East"/>
  </r>
  <r>
    <n v="203"/>
    <d v="2012-05-13T09:40:32"/>
    <s v="REI"/>
    <x v="132"/>
    <x v="0"/>
    <n v="539.95000000000005"/>
    <n v="6"/>
    <n v="3239.7000000000003"/>
    <s v="Goff, Michael"/>
    <s v="Idaho"/>
    <s v="West"/>
  </r>
  <r>
    <n v="204"/>
    <d v="2012-05-13T09:40:32"/>
    <s v="Cabela's_x0009_"/>
    <x v="133"/>
    <x v="4"/>
    <n v="379"/>
    <n v="6"/>
    <n v="2274"/>
    <s v="Gomez, Melissa"/>
    <s v="North Dakota"/>
    <s v="North"/>
  </r>
  <r>
    <n v="205"/>
    <d v="2012-05-13T09:40:32"/>
    <s v="Walmart"/>
    <x v="134"/>
    <x v="0"/>
    <n v="50"/>
    <n v="9"/>
    <n v="450"/>
    <s v="Berger, Sunanna"/>
    <s v="Missouri"/>
    <s v="North"/>
  </r>
  <r>
    <n v="206"/>
    <d v="2012-05-13T09:40:32"/>
    <s v="Gander Mountain"/>
    <x v="29"/>
    <x v="1"/>
    <n v="169.95"/>
    <n v="10"/>
    <n v="1699.5"/>
    <s v="Lopez, Dennis"/>
    <s v="Texas"/>
    <s v="South"/>
  </r>
  <r>
    <n v="207"/>
    <d v="2012-05-13T09:40:32"/>
    <s v="Target"/>
    <x v="28"/>
    <x v="0"/>
    <n v="499.95"/>
    <n v="7"/>
    <n v="3499.65"/>
    <s v="Lopez, Dennis"/>
    <s v="New Hampshire"/>
    <s v="East"/>
  </r>
  <r>
    <n v="208"/>
    <d v="2012-05-13T09:40:32"/>
    <s v="Overtons"/>
    <x v="135"/>
    <x v="6"/>
    <n v="319.95"/>
    <n v="9"/>
    <n v="2879.5499999999997"/>
    <s v="Beyene, Sharon"/>
    <s v="Louisiana"/>
    <s v="South"/>
  </r>
  <r>
    <n v="209"/>
    <d v="2012-05-14T09:40:32"/>
    <s v="Moosejaw"/>
    <x v="136"/>
    <x v="0"/>
    <n v="50"/>
    <n v="8"/>
    <n v="400"/>
    <s v="Brown, Ruth"/>
    <s v="New Mexico"/>
    <s v="West"/>
  </r>
  <r>
    <n v="210"/>
    <d v="2012-05-14T09:40:32"/>
    <s v="Backcountry Gear"/>
    <x v="137"/>
    <x v="6"/>
    <n v="349.95"/>
    <n v="5"/>
    <n v="1749.75"/>
    <s v="Goldthwaite, Messaye"/>
    <s v="Mississippi"/>
    <s v="South"/>
  </r>
  <r>
    <n v="211"/>
    <d v="2012-05-14T09:40:32"/>
    <s v="Meijer"/>
    <x v="138"/>
    <x v="2"/>
    <n v="59.95"/>
    <n v="9"/>
    <n v="539.55000000000007"/>
    <s v="Bailey, Jennifer"/>
    <s v="Maryland"/>
    <s v="East"/>
  </r>
  <r>
    <n v="212"/>
    <d v="2012-05-14T09:40:32"/>
    <s v="Hayneedle"/>
    <x v="72"/>
    <x v="3"/>
    <n v="439"/>
    <n v="1"/>
    <n v="439"/>
    <s v="Goff, Michael"/>
    <s v="Pennsylvania"/>
    <s v="East"/>
  </r>
  <r>
    <n v="213"/>
    <d v="2012-05-14T09:40:32"/>
    <s v="Target"/>
    <x v="139"/>
    <x v="0"/>
    <n v="199.95"/>
    <n v="7"/>
    <n v="1399.6499999999999"/>
    <s v="Brown, Scott"/>
    <s v="Virginia"/>
    <s v="South"/>
  </r>
  <r>
    <n v="214"/>
    <d v="2012-05-14T09:40:32"/>
    <s v="REI"/>
    <x v="111"/>
    <x v="6"/>
    <n v="259.95"/>
    <n v="7"/>
    <n v="1819.6499999999999"/>
    <s v="Goldthwaite, Messaye"/>
    <s v="Oregon"/>
    <s v="West"/>
  </r>
  <r>
    <n v="215"/>
    <d v="2012-05-14T09:40:32"/>
    <s v="Meijer"/>
    <x v="132"/>
    <x v="0"/>
    <n v="539.95000000000005"/>
    <n v="4"/>
    <n v="2159.8000000000002"/>
    <s v="Goff, Michael"/>
    <s v="Alaska"/>
    <s v="North"/>
  </r>
  <r>
    <n v="216"/>
    <d v="2012-05-14T09:40:32"/>
    <s v="Redding Sports"/>
    <x v="117"/>
    <x v="0"/>
    <n v="279.95"/>
    <n v="8"/>
    <n v="2239.6"/>
    <s v="Beyene, Sharon"/>
    <s v="Rhode Island"/>
    <s v="East"/>
  </r>
  <r>
    <n v="217"/>
    <d v="2012-05-14T09:40:32"/>
    <s v="CampBound"/>
    <x v="70"/>
    <x v="2"/>
    <n v="49.95"/>
    <n v="10"/>
    <n v="499.5"/>
    <s v="Goldthwaite, Messaye"/>
    <s v="Arkansas"/>
    <s v="South"/>
  </r>
  <r>
    <n v="218"/>
    <d v="2012-05-14T09:40:32"/>
    <s v="Overtons"/>
    <x v="121"/>
    <x v="1"/>
    <n v="169.95"/>
    <n v="2"/>
    <n v="339.9"/>
    <s v="Brown, Ruth"/>
    <s v="Maryland"/>
    <s v="East"/>
  </r>
  <r>
    <n v="219"/>
    <d v="2012-05-15T09:40:32"/>
    <s v="Walmart"/>
    <x v="140"/>
    <x v="11"/>
    <n v="75"/>
    <n v="3"/>
    <n v="225"/>
    <s v="Berger, Sunanna"/>
    <s v="Massachusetts"/>
    <s v="East"/>
  </r>
  <r>
    <n v="220"/>
    <d v="2012-05-15T09:40:32"/>
    <s v="Redding Sports"/>
    <x v="63"/>
    <x v="3"/>
    <n v="799"/>
    <n v="10"/>
    <n v="7990"/>
    <s v="Bailey, Jennifer"/>
    <s v="New Hampshire"/>
    <s v="East"/>
  </r>
  <r>
    <n v="221"/>
    <d v="2012-05-15T09:40:32"/>
    <s v="REI"/>
    <x v="141"/>
    <x v="8"/>
    <n v="279"/>
    <n v="5"/>
    <n v="1395"/>
    <s v="Berger, Sunanna"/>
    <s v="Colorado"/>
    <s v="West"/>
  </r>
  <r>
    <n v="222"/>
    <d v="2012-05-15T09:40:32"/>
    <s v="Meijer"/>
    <x v="142"/>
    <x v="1"/>
    <n v="39.950000000000003"/>
    <n v="6"/>
    <n v="239.70000000000002"/>
    <s v="Bailey, Jennifer"/>
    <s v="Tennessee"/>
    <s v="South"/>
  </r>
  <r>
    <n v="223"/>
    <d v="2012-05-15T09:40:32"/>
    <s v="Backcountry Gear"/>
    <x v="29"/>
    <x v="1"/>
    <n v="169.95"/>
    <n v="10"/>
    <n v="1699.5"/>
    <s v="Brown, Ruth"/>
    <s v="South Carolina"/>
    <s v="South"/>
  </r>
  <r>
    <n v="224"/>
    <d v="2012-05-15T09:40:32"/>
    <s v="Paragon"/>
    <x v="122"/>
    <x v="3"/>
    <n v="569"/>
    <n v="8"/>
    <n v="4552"/>
    <s v="Bailey, Jennifer"/>
    <s v="South Carolina"/>
    <s v="South"/>
  </r>
  <r>
    <n v="225"/>
    <d v="2012-05-15T09:40:32"/>
    <s v="The Gear Co-op"/>
    <x v="58"/>
    <x v="10"/>
    <n v="39.950000000000003"/>
    <n v="1"/>
    <n v="39.950000000000003"/>
    <s v="Beyene, Sharon"/>
    <s v="Washington"/>
    <s v="West"/>
  </r>
  <r>
    <n v="226"/>
    <d v="2012-05-15T09:40:32"/>
    <s v="Outside Outfitters"/>
    <x v="60"/>
    <x v="1"/>
    <n v="19.95"/>
    <n v="10"/>
    <n v="199.5"/>
    <s v="Goff, Michael"/>
    <s v="Iowa"/>
    <s v="North"/>
  </r>
  <r>
    <n v="227"/>
    <d v="2012-05-15T09:40:32"/>
    <s v="OutdoorPlay"/>
    <x v="61"/>
    <x v="8"/>
    <n v="599"/>
    <n v="10"/>
    <n v="5990"/>
    <s v="Goldthwaite, Messaye"/>
    <s v="Michigan"/>
    <s v="East"/>
  </r>
  <r>
    <n v="228"/>
    <d v="2012-05-16T09:40:32"/>
    <s v="Backcountry Gear"/>
    <x v="143"/>
    <x v="0"/>
    <n v="60"/>
    <n v="9"/>
    <n v="540"/>
    <s v="Gomez, Melissa"/>
    <s v="Arizona"/>
    <s v="West"/>
  </r>
  <r>
    <n v="229"/>
    <d v="2012-05-16T09:40:32"/>
    <s v="REI"/>
    <x v="144"/>
    <x v="0"/>
    <n v="499.95"/>
    <n v="8"/>
    <n v="3999.6"/>
    <s v="Lopez, Dennis"/>
    <s v="Wyoming"/>
    <s v="West"/>
  </r>
  <r>
    <n v="230"/>
    <d v="2012-05-16T09:40:32"/>
    <s v="Paragon"/>
    <x v="145"/>
    <x v="1"/>
    <n v="649.95000000000005"/>
    <n v="3"/>
    <n v="1949.8500000000001"/>
    <s v="Berger, Sunanna"/>
    <s v="Vermont"/>
    <s v="East"/>
  </r>
  <r>
    <n v="231"/>
    <d v="2012-05-16T09:40:32"/>
    <s v="Redding Sports"/>
    <x v="18"/>
    <x v="3"/>
    <n v="50"/>
    <n v="1"/>
    <n v="50"/>
    <s v="Brown, Ruth"/>
    <s v="Maine"/>
    <s v="East"/>
  </r>
  <r>
    <n v="232"/>
    <d v="2012-05-16T09:40:32"/>
    <s v="Overtons"/>
    <x v="146"/>
    <x v="10"/>
    <n v="399.95"/>
    <n v="3"/>
    <n v="1199.8499999999999"/>
    <s v="Foster, Nathan"/>
    <s v="Mississippi"/>
    <s v="South"/>
  </r>
  <r>
    <n v="233"/>
    <d v="2012-05-16T09:40:32"/>
    <s v="REI"/>
    <x v="108"/>
    <x v="8"/>
    <n v="199"/>
    <n v="8"/>
    <n v="1592"/>
    <s v="Goldthwaite, Messaye"/>
    <s v="Pennsylvania"/>
    <s v="East"/>
  </r>
  <r>
    <n v="234"/>
    <d v="2012-05-16T09:40:32"/>
    <s v="Outside Outfitters"/>
    <x v="147"/>
    <x v="12"/>
    <n v="159"/>
    <n v="6"/>
    <n v="954"/>
    <s v="Goldthwaite, Messaye"/>
    <s v="West Virginia"/>
    <s v="South"/>
  </r>
  <r>
    <n v="235"/>
    <d v="2012-05-16T09:40:32"/>
    <s v="Overtons"/>
    <x v="121"/>
    <x v="1"/>
    <n v="169.95"/>
    <n v="6"/>
    <n v="1019.6999999999999"/>
    <s v="Beyene, Sharon"/>
    <s v="Indiana"/>
    <s v="North"/>
  </r>
  <r>
    <n v="236"/>
    <d v="2012-05-16T09:40:32"/>
    <s v="Moosejaw"/>
    <x v="8"/>
    <x v="0"/>
    <n v="70"/>
    <n v="5"/>
    <n v="350"/>
    <s v="Brown, Scott"/>
    <s v="Wisconsin"/>
    <s v="North"/>
  </r>
  <r>
    <n v="237"/>
    <d v="2012-05-16T09:40:32"/>
    <s v="Paragon"/>
    <x v="148"/>
    <x v="0"/>
    <n v="329.95"/>
    <n v="6"/>
    <n v="1979.6999999999998"/>
    <s v="Bailey, Jennifer"/>
    <s v="Washington"/>
    <s v="West"/>
  </r>
  <r>
    <n v="238"/>
    <d v="2012-05-16T09:40:32"/>
    <s v="Austin Kayak"/>
    <x v="115"/>
    <x v="0"/>
    <n v="499.95"/>
    <n v="6"/>
    <n v="2999.7"/>
    <s v="Goldthwaite, Messaye"/>
    <s v="Wisconsin"/>
    <s v="North"/>
  </r>
  <r>
    <n v="239"/>
    <d v="2012-05-17T09:40:32"/>
    <s v="Paragon"/>
    <x v="149"/>
    <x v="0"/>
    <n v="499.95"/>
    <n v="1"/>
    <n v="499.95"/>
    <s v="Bailey, Jennifer"/>
    <s v="Arkansas"/>
    <s v="South"/>
  </r>
  <r>
    <n v="240"/>
    <d v="2012-05-17T09:40:32"/>
    <s v="Redding Sports"/>
    <x v="150"/>
    <x v="6"/>
    <n v="329.95"/>
    <n v="2"/>
    <n v="659.9"/>
    <s v="Gomez, Melissa"/>
    <s v="Indiana"/>
    <s v="North"/>
  </r>
  <r>
    <n v="241"/>
    <d v="2012-05-17T09:40:32"/>
    <s v="Backcountry Edge"/>
    <x v="151"/>
    <x v="11"/>
    <n v="500"/>
    <n v="3"/>
    <n v="1500"/>
    <s v="Gomez, Melissa"/>
    <s v="Connecticut"/>
    <s v="East"/>
  </r>
  <r>
    <n v="242"/>
    <d v="2012-05-17T09:40:32"/>
    <s v="Redding Sports"/>
    <x v="99"/>
    <x v="8"/>
    <n v="50"/>
    <n v="5"/>
    <n v="250"/>
    <s v="Beyene, Sharon"/>
    <s v="Utah"/>
    <s v="West"/>
  </r>
  <r>
    <n v="243"/>
    <d v="2012-05-17T09:40:32"/>
    <s v="Paragon"/>
    <x v="152"/>
    <x v="0"/>
    <n v="319.95"/>
    <n v="1"/>
    <n v="319.95"/>
    <s v="Beyene, Sharon"/>
    <s v="New Jersey"/>
    <s v="East"/>
  </r>
  <r>
    <n v="244"/>
    <d v="2012-05-18T09:40:32"/>
    <s v="REI"/>
    <x v="153"/>
    <x v="0"/>
    <n v="40"/>
    <n v="7"/>
    <n v="280"/>
    <s v="Bailey, Jennifer"/>
    <s v="Hawaii"/>
    <s v="West"/>
  </r>
  <r>
    <n v="245"/>
    <d v="2012-05-18T09:40:32"/>
    <s v="Backcountry Edge"/>
    <x v="84"/>
    <x v="5"/>
    <n v="449"/>
    <n v="1"/>
    <n v="449"/>
    <s v="Goldthwaite, Messaye"/>
    <s v="Nebraska"/>
    <s v="North"/>
  </r>
  <r>
    <n v="246"/>
    <d v="2012-05-18T09:40:32"/>
    <s v="Walmart"/>
    <x v="48"/>
    <x v="2"/>
    <n v="499.95"/>
    <n v="7"/>
    <n v="3499.65"/>
    <s v="Goldthwaite, Messaye"/>
    <s v="Louisiana"/>
    <s v="South"/>
  </r>
  <r>
    <n v="247"/>
    <d v="2012-05-18T09:40:32"/>
    <s v="REI"/>
    <x v="130"/>
    <x v="0"/>
    <n v="50"/>
    <n v="8"/>
    <n v="400"/>
    <s v="Gomez, Melissa"/>
    <s v="New Hampshire"/>
    <s v="East"/>
  </r>
  <r>
    <n v="248"/>
    <d v="2012-05-18T09:40:32"/>
    <s v="Hayneedle"/>
    <x v="154"/>
    <x v="3"/>
    <n v="539"/>
    <n v="2"/>
    <n v="1078"/>
    <s v="Gomez, Melissa"/>
    <s v="Wyoming"/>
    <s v="West"/>
  </r>
  <r>
    <n v="249"/>
    <d v="2012-05-18T09:40:32"/>
    <s v="REI"/>
    <x v="155"/>
    <x v="8"/>
    <n v="599"/>
    <n v="9"/>
    <n v="5391"/>
    <s v="Foster, Nathan"/>
    <s v="Louisiana"/>
    <s v="South"/>
  </r>
  <r>
    <n v="250"/>
    <d v="2012-05-18T09:40:32"/>
    <s v="Walmart"/>
    <x v="45"/>
    <x v="0"/>
    <n v="349.95"/>
    <n v="8"/>
    <n v="2799.6"/>
    <s v="Brown, Ruth"/>
    <s v="Arizona"/>
    <s v="West"/>
  </r>
  <r>
    <n v="251"/>
    <d v="2012-05-19T09:40:32"/>
    <s v="Overtons"/>
    <x v="112"/>
    <x v="0"/>
    <n v="299.95"/>
    <n v="4"/>
    <n v="1199.8"/>
    <s v="Beyene, Sharon"/>
    <s v="Kentucky"/>
    <s v="South"/>
  </r>
  <r>
    <n v="252"/>
    <d v="2012-05-19T09:40:32"/>
    <s v="Austin Kayak"/>
    <x v="156"/>
    <x v="3"/>
    <n v="40"/>
    <n v="2"/>
    <n v="80"/>
    <s v="Goff, Michael"/>
    <s v="Oklahoma"/>
    <s v="South"/>
  </r>
  <r>
    <n v="253"/>
    <d v="2012-05-19T09:40:32"/>
    <s v="Walmart"/>
    <x v="99"/>
    <x v="8"/>
    <n v="50"/>
    <n v="7"/>
    <n v="350"/>
    <s v="Bailey, Jennifer"/>
    <s v="Arizona"/>
    <s v="West"/>
  </r>
  <r>
    <n v="254"/>
    <d v="2012-05-19T09:40:32"/>
    <s v="Meijer"/>
    <x v="157"/>
    <x v="12"/>
    <n v="199"/>
    <n v="2"/>
    <n v="398"/>
    <s v="Foster, Nathan"/>
    <s v="Mississippi"/>
    <s v="South"/>
  </r>
  <r>
    <n v="255"/>
    <d v="2012-05-19T09:40:32"/>
    <s v="CampBound"/>
    <x v="158"/>
    <x v="8"/>
    <n v="60"/>
    <n v="2"/>
    <n v="120"/>
    <s v="Brown, Ruth"/>
    <s v="Delaware"/>
    <s v="East"/>
  </r>
  <r>
    <n v="256"/>
    <d v="2012-05-20T09:40:32"/>
    <s v="Meijer"/>
    <x v="0"/>
    <x v="0"/>
    <n v="449.95"/>
    <n v="8"/>
    <n v="3599.6"/>
    <s v="Beyene, Sharon"/>
    <s v="Utah"/>
    <s v="West"/>
  </r>
  <r>
    <n v="257"/>
    <d v="2012-05-20T09:40:32"/>
    <s v="Walmart"/>
    <x v="159"/>
    <x v="3"/>
    <n v="389"/>
    <n v="8"/>
    <n v="3112"/>
    <s v="Berger, Sunanna"/>
    <s v="Arkansas"/>
    <s v="South"/>
  </r>
  <r>
    <n v="258"/>
    <d v="2012-05-20T09:40:32"/>
    <s v="Gander Mountain"/>
    <x v="53"/>
    <x v="1"/>
    <n v="49.95"/>
    <n v="1"/>
    <n v="49.95"/>
    <s v="Bailey, Jennifer"/>
    <s v="Ohio"/>
    <s v="East"/>
  </r>
  <r>
    <n v="259"/>
    <d v="2012-05-20T09:40:32"/>
    <s v="Travel Country"/>
    <x v="160"/>
    <x v="6"/>
    <n v="49.95"/>
    <n v="4"/>
    <n v="199.8"/>
    <s v="Brown, Scott"/>
    <s v="Minnesota"/>
    <s v="North"/>
  </r>
  <r>
    <n v="260"/>
    <d v="2012-05-20T09:40:32"/>
    <s v="OutdoorPlay"/>
    <x v="161"/>
    <x v="0"/>
    <n v="449.95"/>
    <n v="5"/>
    <n v="2249.75"/>
    <s v="Bailey, Jennifer"/>
    <s v="Arkansas"/>
    <s v="South"/>
  </r>
  <r>
    <n v="261"/>
    <d v="2012-05-20T09:40:32"/>
    <s v="REI"/>
    <x v="85"/>
    <x v="0"/>
    <n v="339.95"/>
    <n v="8"/>
    <n v="2719.6"/>
    <s v="Berger, Sunanna"/>
    <s v="North Dakota"/>
    <s v="North"/>
  </r>
  <r>
    <n v="262"/>
    <d v="2012-05-20T09:40:32"/>
    <s v="REI"/>
    <x v="92"/>
    <x v="6"/>
    <n v="399.95"/>
    <n v="9"/>
    <n v="3599.5499999999997"/>
    <s v="Berger, Sunanna"/>
    <s v="Arizona"/>
    <s v="West"/>
  </r>
  <r>
    <n v="263"/>
    <d v="2012-05-20T09:40:32"/>
    <s v="Paragon"/>
    <x v="12"/>
    <x v="7"/>
    <n v="259.95"/>
    <n v="4"/>
    <n v="1039.8"/>
    <s v="Gomez, Melissa"/>
    <s v="Nevada"/>
    <s v="West"/>
  </r>
  <r>
    <n v="264"/>
    <d v="2012-05-20T09:40:32"/>
    <s v="Backcountry Edge"/>
    <x v="162"/>
    <x v="1"/>
    <n v="22.95"/>
    <n v="9"/>
    <n v="206.54999999999998"/>
    <s v="Foster, Nathan"/>
    <s v="Michigan"/>
    <s v="East"/>
  </r>
  <r>
    <n v="265"/>
    <d v="2012-05-21T09:40:32"/>
    <s v="Target"/>
    <x v="16"/>
    <x v="3"/>
    <n v="40"/>
    <n v="6"/>
    <n v="240"/>
    <s v="Bailey, Jennifer"/>
    <s v="Kentucky"/>
    <s v="South"/>
  </r>
  <r>
    <n v="266"/>
    <d v="2012-05-21T09:40:32"/>
    <s v="Cabela's_x0009_"/>
    <x v="113"/>
    <x v="3"/>
    <n v="50"/>
    <n v="1"/>
    <n v="50"/>
    <s v="Brown, Ruth"/>
    <s v="Nebraska"/>
    <s v="North"/>
  </r>
  <r>
    <n v="267"/>
    <d v="2012-05-21T09:40:32"/>
    <s v="Backcountry Gear"/>
    <x v="163"/>
    <x v="8"/>
    <n v="339"/>
    <n v="3"/>
    <n v="1017"/>
    <s v="Beyene, Sharon"/>
    <s v="Maryland"/>
    <s v="East"/>
  </r>
  <r>
    <n v="268"/>
    <d v="2012-05-21T09:40:32"/>
    <s v="Backcountry Edge"/>
    <x v="164"/>
    <x v="0"/>
    <n v="449.95"/>
    <n v="10"/>
    <n v="4499.5"/>
    <s v="Brown, Ruth"/>
    <s v="Arkansas"/>
    <s v="South"/>
  </r>
  <r>
    <n v="269"/>
    <d v="2012-05-22T09:40:32"/>
    <s v="Redding Sports"/>
    <x v="22"/>
    <x v="9"/>
    <n v="329"/>
    <n v="5"/>
    <n v="1645"/>
    <s v="Goff, Michael"/>
    <s v="Arizona"/>
    <s v="West"/>
  </r>
  <r>
    <n v="270"/>
    <d v="2012-05-22T09:40:32"/>
    <s v="Walmart"/>
    <x v="165"/>
    <x v="1"/>
    <n v="199.95"/>
    <n v="6"/>
    <n v="1199.6999999999998"/>
    <s v="Berger, Sunanna"/>
    <s v="Rhode Island"/>
    <s v="East"/>
  </r>
  <r>
    <n v="271"/>
    <d v="2012-05-22T09:40:32"/>
    <s v="Target"/>
    <x v="34"/>
    <x v="0"/>
    <n v="24.95"/>
    <n v="4"/>
    <n v="99.8"/>
    <s v="Foster, Nathan"/>
    <s v="Hawaii"/>
    <s v="West"/>
  </r>
  <r>
    <n v="272"/>
    <d v="2012-05-22T09:40:32"/>
    <s v="REI"/>
    <x v="101"/>
    <x v="6"/>
    <n v="49.95"/>
    <n v="9"/>
    <n v="449.55"/>
    <s v="Goff, Michael"/>
    <s v="Arizona"/>
    <s v="West"/>
  </r>
  <r>
    <n v="273"/>
    <d v="2012-05-22T09:40:32"/>
    <s v="Paragon"/>
    <x v="166"/>
    <x v="3"/>
    <n v="20"/>
    <n v="1"/>
    <n v="20"/>
    <s v="Gomez, Melissa"/>
    <s v="Illinois"/>
    <s v="North"/>
  </r>
  <r>
    <n v="274"/>
    <d v="2012-05-22T09:40:32"/>
    <s v="OutdoorPlay"/>
    <x v="46"/>
    <x v="11"/>
    <n v="550"/>
    <n v="3"/>
    <n v="1650"/>
    <s v="Berger, Sunanna"/>
    <s v="New Jersey"/>
    <s v="East"/>
  </r>
  <r>
    <n v="275"/>
    <d v="2012-05-22T09:40:32"/>
    <s v="Hayneedle"/>
    <x v="104"/>
    <x v="10"/>
    <n v="159.94999999999999"/>
    <n v="5"/>
    <n v="799.75"/>
    <s v="Berger, Sunanna"/>
    <s v="California"/>
    <s v="West"/>
  </r>
  <r>
    <n v="276"/>
    <d v="2012-05-22T09:40:32"/>
    <s v="Backcountry Gear"/>
    <x v="25"/>
    <x v="0"/>
    <n v="399.95"/>
    <n v="10"/>
    <n v="3999.5"/>
    <s v="Brown, Scott"/>
    <s v="Kansas"/>
    <s v="North"/>
  </r>
  <r>
    <n v="277"/>
    <d v="2012-05-22T09:40:32"/>
    <s v="Backcountry Gear"/>
    <x v="167"/>
    <x v="5"/>
    <n v="499"/>
    <n v="5"/>
    <n v="2495"/>
    <s v="Beyene, Sharon"/>
    <s v="West Virginia"/>
    <s v="South"/>
  </r>
  <r>
    <n v="278"/>
    <d v="2012-05-22T09:40:32"/>
    <s v="Hayneedle"/>
    <x v="168"/>
    <x v="0"/>
    <n v="30"/>
    <n v="6"/>
    <n v="180"/>
    <s v="Berger, Sunanna"/>
    <s v="New Mexico"/>
    <s v="West"/>
  </r>
  <r>
    <n v="279"/>
    <d v="2012-05-22T09:40:32"/>
    <s v="Moosejaw"/>
    <x v="143"/>
    <x v="0"/>
    <n v="60"/>
    <n v="8"/>
    <n v="480"/>
    <s v="Brown, Ruth"/>
    <s v="Nebraska"/>
    <s v="North"/>
  </r>
  <r>
    <n v="280"/>
    <d v="2012-05-23T09:40:32"/>
    <s v="The Gear Co-op"/>
    <x v="92"/>
    <x v="6"/>
    <n v="399.95"/>
    <n v="4"/>
    <n v="1599.8"/>
    <s v="Foster, Nathan"/>
    <s v="Maryland"/>
    <s v="East"/>
  </r>
  <r>
    <n v="281"/>
    <d v="2012-05-23T09:40:32"/>
    <s v="Gander Mountain"/>
    <x v="169"/>
    <x v="11"/>
    <n v="450"/>
    <n v="5"/>
    <n v="2250"/>
    <s v="Brown, Scott"/>
    <s v="New Jersey"/>
    <s v="East"/>
  </r>
  <r>
    <n v="282"/>
    <d v="2012-05-23T09:40:32"/>
    <s v="Cabela's_x0009_"/>
    <x v="139"/>
    <x v="0"/>
    <n v="199.95"/>
    <n v="10"/>
    <n v="1999.5"/>
    <s v="Brown, Ruth"/>
    <s v="Nevada"/>
    <s v="West"/>
  </r>
  <r>
    <n v="283"/>
    <d v="2012-05-23T09:40:32"/>
    <s v="Backcountry Gear"/>
    <x v="59"/>
    <x v="0"/>
    <n v="50"/>
    <n v="10"/>
    <n v="500"/>
    <s v="Beyene, Sharon"/>
    <s v="Nebraska"/>
    <s v="North"/>
  </r>
  <r>
    <n v="284"/>
    <d v="2012-05-23T09:40:32"/>
    <s v="Paragon"/>
    <x v="170"/>
    <x v="6"/>
    <n v="399.95"/>
    <n v="8"/>
    <n v="3199.6"/>
    <s v="Lopez, Dennis"/>
    <s v="Virginia"/>
    <s v="South"/>
  </r>
  <r>
    <n v="285"/>
    <d v="2012-05-23T09:40:32"/>
    <s v="Overtons"/>
    <x v="171"/>
    <x v="12"/>
    <n v="319"/>
    <n v="9"/>
    <n v="2871"/>
    <s v="Brown, Scott"/>
    <s v="Arizona"/>
    <s v="West"/>
  </r>
  <r>
    <n v="286"/>
    <d v="2012-05-24T09:40:32"/>
    <s v="Target"/>
    <x v="35"/>
    <x v="11"/>
    <n v="45"/>
    <n v="1"/>
    <n v="45"/>
    <s v="Brown, Ruth"/>
    <s v="Illinois"/>
    <s v="North"/>
  </r>
  <r>
    <n v="287"/>
    <d v="2012-05-24T09:40:32"/>
    <s v="Walmart"/>
    <x v="121"/>
    <x v="1"/>
    <n v="169.95"/>
    <n v="4"/>
    <n v="679.8"/>
    <s v="Foster, Nathan"/>
    <s v="Louisiana"/>
    <s v="South"/>
  </r>
  <r>
    <n v="288"/>
    <d v="2012-05-24T09:40:32"/>
    <s v="Backcountry Edge"/>
    <x v="172"/>
    <x v="3"/>
    <n v="45"/>
    <n v="4"/>
    <n v="180"/>
    <s v="Bailey, Jennifer"/>
    <s v="Texas"/>
    <s v="South"/>
  </r>
  <r>
    <n v="289"/>
    <d v="2012-05-24T09:40:32"/>
    <s v="Backcountry Gear"/>
    <x v="77"/>
    <x v="11"/>
    <n v="55"/>
    <n v="8"/>
    <n v="440"/>
    <s v="Goff, Michael"/>
    <s v="New Mexico"/>
    <s v="West"/>
  </r>
  <r>
    <n v="290"/>
    <d v="2012-05-24T09:40:32"/>
    <s v="Paragon"/>
    <x v="5"/>
    <x v="1"/>
    <n v="49.95"/>
    <n v="6"/>
    <n v="299.70000000000005"/>
    <s v="Foster, Nathan"/>
    <s v="Rhode Island"/>
    <s v="East"/>
  </r>
  <r>
    <n v="291"/>
    <d v="2012-05-24T09:40:32"/>
    <s v="Hayneedle"/>
    <x v="173"/>
    <x v="10"/>
    <n v="34.950000000000003"/>
    <n v="9"/>
    <n v="314.55"/>
    <s v="Goff, Michael"/>
    <s v="Idaho"/>
    <s v="West"/>
  </r>
  <r>
    <n v="292"/>
    <d v="2012-05-24T09:40:32"/>
    <s v="Cabela's_x0009_"/>
    <x v="174"/>
    <x v="10"/>
    <n v="59.95"/>
    <n v="3"/>
    <n v="179.85000000000002"/>
    <s v="Brown, Scott"/>
    <s v="Ohio"/>
    <s v="East"/>
  </r>
  <r>
    <n v="293"/>
    <d v="2012-05-24T09:40:32"/>
    <s v="Hayneedle"/>
    <x v="175"/>
    <x v="5"/>
    <n v="379"/>
    <n v="10"/>
    <n v="3790"/>
    <s v="Gomez, Melissa"/>
    <s v="Florida"/>
    <s v="South"/>
  </r>
  <r>
    <n v="294"/>
    <d v="2012-05-25T09:40:32"/>
    <s v="Austin Kayak"/>
    <x v="176"/>
    <x v="0"/>
    <n v="60"/>
    <n v="10"/>
    <n v="600"/>
    <s v="Berger, Sunanna"/>
    <s v="Maine"/>
    <s v="East"/>
  </r>
  <r>
    <n v="295"/>
    <d v="2012-05-25T09:40:32"/>
    <s v="OutdoorPlay"/>
    <x v="112"/>
    <x v="0"/>
    <n v="299.95"/>
    <n v="6"/>
    <n v="1799.6999999999998"/>
    <s v="Goff, Michael"/>
    <s v="Pennsylvania"/>
    <s v="East"/>
  </r>
  <r>
    <n v="296"/>
    <d v="2012-05-25T09:40:32"/>
    <s v="Backcountry Gear"/>
    <x v="90"/>
    <x v="8"/>
    <n v="459"/>
    <n v="3"/>
    <n v="1377"/>
    <s v="Brown, Scott"/>
    <s v="Massachusetts"/>
    <s v="East"/>
  </r>
  <r>
    <n v="297"/>
    <d v="2012-05-25T09:40:32"/>
    <s v="Hayneedle"/>
    <x v="25"/>
    <x v="0"/>
    <n v="399.95"/>
    <n v="2"/>
    <n v="799.9"/>
    <s v="Foster, Nathan"/>
    <s v="Virginia"/>
    <s v="South"/>
  </r>
  <r>
    <n v="298"/>
    <d v="2012-05-25T09:40:32"/>
    <s v="Hayneedle"/>
    <x v="33"/>
    <x v="8"/>
    <n v="229"/>
    <n v="7"/>
    <n v="1603"/>
    <s v="Lopez, Dennis"/>
    <s v="Louisiana"/>
    <s v="South"/>
  </r>
  <r>
    <n v="299"/>
    <d v="2012-05-25T09:40:32"/>
    <s v="Backcountry Gear"/>
    <x v="1"/>
    <x v="1"/>
    <n v="2.95"/>
    <n v="1"/>
    <n v="2.95"/>
    <s v="Goff, Michael"/>
    <s v="Vermont"/>
    <s v="East"/>
  </r>
  <r>
    <n v="300"/>
    <d v="2012-05-25T09:40:32"/>
    <s v="The Gear Co-op"/>
    <x v="177"/>
    <x v="9"/>
    <n v="269"/>
    <n v="1"/>
    <n v="269"/>
    <s v="Gomez, Melissa"/>
    <s v="Michigan"/>
    <s v="East"/>
  </r>
  <r>
    <n v="301"/>
    <d v="2012-05-26T09:40:32"/>
    <s v="REI"/>
    <x v="101"/>
    <x v="6"/>
    <n v="49.95"/>
    <n v="9"/>
    <n v="449.55"/>
    <s v="Brown, Ruth"/>
    <s v="Louisiana"/>
    <s v="South"/>
  </r>
  <r>
    <n v="302"/>
    <d v="2012-05-26T09:40:32"/>
    <s v="Backcountry Gear"/>
    <x v="133"/>
    <x v="4"/>
    <n v="379"/>
    <n v="7"/>
    <n v="2653"/>
    <s v="Goldthwaite, Messaye"/>
    <s v="Alabama"/>
    <s v="South"/>
  </r>
  <r>
    <n v="303"/>
    <d v="2012-05-26T09:40:32"/>
    <s v="Hayneedle"/>
    <x v="64"/>
    <x v="11"/>
    <n v="825"/>
    <n v="5"/>
    <n v="4125"/>
    <s v="Beyene, Sharon"/>
    <s v="Washington"/>
    <s v="West"/>
  </r>
  <r>
    <n v="304"/>
    <d v="2012-05-26T09:40:32"/>
    <s v="Austin Kayak"/>
    <x v="178"/>
    <x v="8"/>
    <n v="389"/>
    <n v="5"/>
    <n v="1945"/>
    <s v="Brown, Ruth"/>
    <s v="Hawaii"/>
    <s v="West"/>
  </r>
  <r>
    <n v="305"/>
    <d v="2012-05-26T09:40:32"/>
    <s v="Backcountry Gear"/>
    <x v="179"/>
    <x v="4"/>
    <n v="449"/>
    <n v="2"/>
    <n v="898"/>
    <s v="Goldthwaite, Messaye"/>
    <s v="Tennessee"/>
    <s v="South"/>
  </r>
  <r>
    <n v="306"/>
    <d v="2012-05-26T09:40:32"/>
    <s v="Travel Country"/>
    <x v="180"/>
    <x v="10"/>
    <n v="59.95"/>
    <n v="3"/>
    <n v="179.85000000000002"/>
    <s v="Berger, Sunanna"/>
    <s v="Arkansas"/>
    <s v="South"/>
  </r>
  <r>
    <n v="307"/>
    <d v="2012-05-26T09:40:32"/>
    <s v="Target"/>
    <x v="181"/>
    <x v="1"/>
    <n v="299.95"/>
    <n v="4"/>
    <n v="1199.8"/>
    <s v="Brown, Scott"/>
    <s v="South Dakota"/>
    <s v="North"/>
  </r>
  <r>
    <n v="308"/>
    <d v="2012-05-26T09:40:32"/>
    <s v="Backcountry Edge"/>
    <x v="70"/>
    <x v="2"/>
    <n v="49.95"/>
    <n v="6"/>
    <n v="299.70000000000005"/>
    <s v="Brown, Ruth"/>
    <s v="Iowa"/>
    <s v="North"/>
  </r>
  <r>
    <n v="309"/>
    <d v="2012-05-27T09:40:32"/>
    <s v="The Gear Co-op"/>
    <x v="182"/>
    <x v="11"/>
    <n v="675"/>
    <n v="6"/>
    <n v="4050"/>
    <s v="Foster, Nathan"/>
    <s v="Iowa"/>
    <s v="North"/>
  </r>
  <r>
    <n v="310"/>
    <d v="2012-05-27T09:40:32"/>
    <s v="Cabela's_x0009_"/>
    <x v="94"/>
    <x v="0"/>
    <n v="499.95"/>
    <n v="5"/>
    <n v="2499.75"/>
    <s v="Gomez, Melissa"/>
    <s v="Hawaii"/>
    <s v="West"/>
  </r>
  <r>
    <n v="311"/>
    <d v="2012-05-27T09:40:32"/>
    <s v="Backcountry Gear"/>
    <x v="183"/>
    <x v="3"/>
    <n v="619"/>
    <n v="2"/>
    <n v="1238"/>
    <s v="Berger, Sunanna"/>
    <s v="Nebraska"/>
    <s v="North"/>
  </r>
  <r>
    <n v="312"/>
    <d v="2012-05-27T09:40:32"/>
    <s v="Meijer"/>
    <x v="184"/>
    <x v="8"/>
    <n v="65"/>
    <n v="9"/>
    <n v="585"/>
    <s v="Berger, Sunanna"/>
    <s v="Oregon"/>
    <s v="West"/>
  </r>
  <r>
    <n v="313"/>
    <d v="2012-05-27T09:40:32"/>
    <s v="Walmart"/>
    <x v="184"/>
    <x v="8"/>
    <n v="65"/>
    <n v="1"/>
    <n v="65"/>
    <s v="Brown, Ruth"/>
    <s v="South Dakota"/>
    <s v="North"/>
  </r>
  <r>
    <n v="314"/>
    <d v="2012-05-27T09:40:32"/>
    <s v="Paragon"/>
    <x v="154"/>
    <x v="3"/>
    <n v="539"/>
    <n v="8"/>
    <n v="4312"/>
    <s v="Berger, Sunanna"/>
    <s v="Rhode Island"/>
    <s v="East"/>
  </r>
  <r>
    <n v="315"/>
    <d v="2012-05-27T09:40:32"/>
    <s v="CampBound"/>
    <x v="18"/>
    <x v="3"/>
    <n v="50"/>
    <n v="10"/>
    <n v="500"/>
    <s v="Goff, Michael"/>
    <s v="Utah"/>
    <s v="West"/>
  </r>
  <r>
    <n v="316"/>
    <d v="2012-05-27T09:40:32"/>
    <s v="Cabela's_x0009_"/>
    <x v="181"/>
    <x v="1"/>
    <n v="299.95"/>
    <n v="7"/>
    <n v="2099.65"/>
    <s v="Goff, Michael"/>
    <s v="California"/>
    <s v="West"/>
  </r>
  <r>
    <n v="317"/>
    <d v="2012-05-27T09:40:32"/>
    <s v="REI"/>
    <x v="63"/>
    <x v="3"/>
    <n v="799"/>
    <n v="3"/>
    <n v="2397"/>
    <s v="Berger, Sunanna"/>
    <s v="Washington"/>
    <s v="West"/>
  </r>
  <r>
    <n v="318"/>
    <d v="2012-05-27T09:40:32"/>
    <s v="Walmart"/>
    <x v="91"/>
    <x v="11"/>
    <n v="70"/>
    <n v="9"/>
    <n v="630"/>
    <s v="Beyene, Sharon"/>
    <s v="Oregon"/>
    <s v="West"/>
  </r>
  <r>
    <n v="319"/>
    <d v="2012-05-27T09:40:32"/>
    <s v="CampBound"/>
    <x v="185"/>
    <x v="0"/>
    <n v="369.95"/>
    <n v="10"/>
    <n v="3699.5"/>
    <s v="Brown, Ruth"/>
    <s v="Iowa"/>
    <s v="North"/>
  </r>
  <r>
    <n v="320"/>
    <d v="2012-05-27T09:40:32"/>
    <s v="Outside Outfitters"/>
    <x v="186"/>
    <x v="1"/>
    <n v="329.95"/>
    <n v="8"/>
    <n v="2639.6"/>
    <s v="Goff, Michael"/>
    <s v="North Carolina"/>
    <s v="South"/>
  </r>
  <r>
    <n v="321"/>
    <d v="2012-05-28T09:40:32"/>
    <s v="Paragon"/>
    <x v="187"/>
    <x v="11"/>
    <n v="235"/>
    <n v="7"/>
    <n v="1645"/>
    <s v="Brown, Scott"/>
    <s v="Maine"/>
    <s v="East"/>
  </r>
  <r>
    <n v="322"/>
    <d v="2012-05-28T09:40:32"/>
    <s v="Target"/>
    <x v="72"/>
    <x v="3"/>
    <n v="439"/>
    <n v="3"/>
    <n v="1317"/>
    <s v="Foster, Nathan"/>
    <s v="Montana"/>
    <s v="West"/>
  </r>
  <r>
    <n v="323"/>
    <d v="2012-05-28T09:40:32"/>
    <s v="Travel Country"/>
    <x v="188"/>
    <x v="0"/>
    <n v="75"/>
    <n v="5"/>
    <n v="375"/>
    <s v="Bailey, Jennifer"/>
    <s v="Kentucky"/>
    <s v="South"/>
  </r>
  <r>
    <n v="324"/>
    <d v="2012-05-28T09:40:32"/>
    <s v="The Gear Co-op"/>
    <x v="151"/>
    <x v="11"/>
    <n v="500"/>
    <n v="10"/>
    <n v="5000"/>
    <s v="Brown, Ruth"/>
    <s v="Nevada"/>
    <s v="West"/>
  </r>
  <r>
    <n v="325"/>
    <d v="2012-05-28T09:40:32"/>
    <s v="Travel Country"/>
    <x v="123"/>
    <x v="3"/>
    <n v="45"/>
    <n v="1"/>
    <n v="45"/>
    <s v="Goff, Michael"/>
    <s v="Connecticut"/>
    <s v="East"/>
  </r>
  <r>
    <n v="326"/>
    <d v="2012-05-29T09:40:32"/>
    <s v="Paragon"/>
    <x v="189"/>
    <x v="10"/>
    <n v="149.94999999999999"/>
    <n v="5"/>
    <n v="749.75"/>
    <s v="Goff, Michael"/>
    <s v="Michigan"/>
    <s v="East"/>
  </r>
  <r>
    <n v="327"/>
    <d v="2012-05-29T09:40:32"/>
    <s v="Cabela's_x0009_"/>
    <x v="190"/>
    <x v="0"/>
    <n v="60"/>
    <n v="1"/>
    <n v="60"/>
    <s v="Bailey, Jennifer"/>
    <s v="Kentucky"/>
    <s v="South"/>
  </r>
  <r>
    <n v="328"/>
    <d v="2012-05-29T09:40:32"/>
    <s v="The Gear Co-op"/>
    <x v="133"/>
    <x v="4"/>
    <n v="379"/>
    <n v="10"/>
    <n v="3790"/>
    <s v="Bailey, Jennifer"/>
    <s v="Kansas"/>
    <s v="North"/>
  </r>
  <r>
    <n v="329"/>
    <d v="2012-05-29T09:40:32"/>
    <s v="Travel Country"/>
    <x v="191"/>
    <x v="1"/>
    <n v="39.950000000000003"/>
    <n v="8"/>
    <n v="319.60000000000002"/>
    <s v="Goff, Michael"/>
    <s v="Pennsylvania"/>
    <s v="East"/>
  </r>
  <r>
    <n v="330"/>
    <d v="2012-05-29T09:40:32"/>
    <s v="Austin Kayak"/>
    <x v="54"/>
    <x v="8"/>
    <n v="349"/>
    <n v="1"/>
    <n v="349"/>
    <s v="Goff, Michael"/>
    <s v="Massachusetts"/>
    <s v="East"/>
  </r>
  <r>
    <n v="331"/>
    <d v="2012-05-29T09:40:32"/>
    <s v="Moosejaw"/>
    <x v="156"/>
    <x v="3"/>
    <n v="40"/>
    <n v="5"/>
    <n v="200"/>
    <s v="Goldthwaite, Messaye"/>
    <s v="Massachusetts"/>
    <s v="East"/>
  </r>
  <r>
    <n v="332"/>
    <d v="2012-05-29T09:40:32"/>
    <s v="Austin Kayak"/>
    <x v="115"/>
    <x v="0"/>
    <n v="499.95"/>
    <n v="2"/>
    <n v="999.9"/>
    <s v="Goldthwaite, Messaye"/>
    <s v="Massachusetts"/>
    <s v="East"/>
  </r>
  <r>
    <n v="333"/>
    <d v="2012-05-30T09:40:32"/>
    <s v="Walmart"/>
    <x v="192"/>
    <x v="10"/>
    <n v="179.95"/>
    <n v="1"/>
    <n v="179.95"/>
    <s v="Foster, Nathan"/>
    <s v="New York"/>
    <s v="East"/>
  </r>
  <r>
    <n v="334"/>
    <d v="2012-05-30T09:40:32"/>
    <s v="Travel Country"/>
    <x v="171"/>
    <x v="12"/>
    <n v="319"/>
    <n v="6"/>
    <n v="1914"/>
    <s v="Berger, Sunanna"/>
    <s v="Virginia"/>
    <s v="South"/>
  </r>
  <r>
    <n v="335"/>
    <d v="2012-05-30T09:40:32"/>
    <s v="Travel Country"/>
    <x v="163"/>
    <x v="8"/>
    <n v="339"/>
    <n v="1"/>
    <n v="339"/>
    <s v="Bailey, Jennifer"/>
    <s v="Utah"/>
    <s v="West"/>
  </r>
  <r>
    <n v="336"/>
    <d v="2012-05-30T09:40:32"/>
    <s v="Walmart"/>
    <x v="97"/>
    <x v="0"/>
    <n v="599.95000000000005"/>
    <n v="3"/>
    <n v="1799.8500000000001"/>
    <s v="Beyene, Sharon"/>
    <s v="Alabama"/>
    <s v="South"/>
  </r>
  <r>
    <n v="337"/>
    <d v="2012-05-30T09:40:32"/>
    <s v="Outside Outfitters"/>
    <x v="193"/>
    <x v="1"/>
    <n v="2.5"/>
    <n v="4"/>
    <n v="10"/>
    <s v="Goldthwaite, Messaye"/>
    <s v="Arkansas"/>
    <s v="South"/>
  </r>
  <r>
    <n v="338"/>
    <d v="2012-05-30T09:40:32"/>
    <s v="Travel Country"/>
    <x v="169"/>
    <x v="11"/>
    <n v="450"/>
    <n v="1"/>
    <n v="450"/>
    <s v="Bailey, Jennifer"/>
    <s v="Connecticut"/>
    <s v="East"/>
  </r>
  <r>
    <n v="339"/>
    <d v="2012-05-30T09:40:32"/>
    <s v="Hayneedle"/>
    <x v="43"/>
    <x v="10"/>
    <n v="34.950000000000003"/>
    <n v="5"/>
    <n v="174.75"/>
    <s v="Brown, Scott"/>
    <s v="Illinois"/>
    <s v="North"/>
  </r>
  <r>
    <n v="340"/>
    <d v="2012-05-30T09:40:32"/>
    <s v="Backcountry Gear"/>
    <x v="152"/>
    <x v="0"/>
    <n v="319.95"/>
    <n v="4"/>
    <n v="1279.8"/>
    <s v="Gomez, Melissa"/>
    <s v="Hawaii"/>
    <s v="West"/>
  </r>
  <r>
    <n v="341"/>
    <d v="2012-05-30T09:40:32"/>
    <s v="Overtons"/>
    <x v="33"/>
    <x v="8"/>
    <n v="229"/>
    <n v="1"/>
    <n v="229"/>
    <s v="Lopez, Dennis"/>
    <s v="Maine"/>
    <s v="East"/>
  </r>
  <r>
    <n v="342"/>
    <d v="2012-05-30T09:40:32"/>
    <s v="Outside Outfitters"/>
    <x v="59"/>
    <x v="0"/>
    <n v="50"/>
    <n v="4"/>
    <n v="200"/>
    <s v="Berger, Sunanna"/>
    <s v="Alaska"/>
    <s v="North"/>
  </r>
  <r>
    <n v="343"/>
    <d v="2012-05-31T09:40:32"/>
    <s v="Cabela's_x0009_"/>
    <x v="194"/>
    <x v="5"/>
    <n v="379"/>
    <n v="5"/>
    <n v="1895"/>
    <s v="Goff, Michael"/>
    <s v="New Jersey"/>
    <s v="East"/>
  </r>
  <r>
    <n v="344"/>
    <d v="2012-05-31T09:40:32"/>
    <s v="Cabela's_x0009_"/>
    <x v="116"/>
    <x v="6"/>
    <n v="469.95"/>
    <n v="5"/>
    <n v="2349.75"/>
    <s v="Goldthwaite, Messaye"/>
    <s v="Vermont"/>
    <s v="East"/>
  </r>
  <r>
    <n v="345"/>
    <d v="2012-05-31T09:40:32"/>
    <s v="Moosejaw"/>
    <x v="22"/>
    <x v="9"/>
    <n v="329"/>
    <n v="7"/>
    <n v="2303"/>
    <s v="Lopez, Dennis"/>
    <s v="Delaware"/>
    <s v="East"/>
  </r>
  <r>
    <n v="346"/>
    <d v="2012-05-31T09:40:32"/>
    <s v="Overtons"/>
    <x v="103"/>
    <x v="5"/>
    <n v="69"/>
    <n v="1"/>
    <n v="69"/>
    <s v="Foster, Nathan"/>
    <s v="Georgia"/>
    <s v="South"/>
  </r>
  <r>
    <n v="347"/>
    <d v="2012-05-31T09:40:32"/>
    <s v="Target"/>
    <x v="143"/>
    <x v="0"/>
    <n v="60"/>
    <n v="6"/>
    <n v="360"/>
    <s v="Lopez, Dennis"/>
    <s v="Connecticut"/>
    <s v="East"/>
  </r>
  <r>
    <n v="348"/>
    <d v="2012-05-31T09:40:32"/>
    <s v="Overtons"/>
    <x v="31"/>
    <x v="0"/>
    <n v="439.95"/>
    <n v="7"/>
    <n v="3079.65"/>
    <s v="Foster, Nathan"/>
    <s v="North Carolina"/>
    <s v="South"/>
  </r>
  <r>
    <n v="349"/>
    <d v="2012-05-31T09:40:32"/>
    <s v="Outside Outfitters"/>
    <x v="68"/>
    <x v="1"/>
    <n v="15.95"/>
    <n v="6"/>
    <n v="95.699999999999989"/>
    <s v="Brown, Scott"/>
    <s v="Texas"/>
    <s v="South"/>
  </r>
  <r>
    <n v="350"/>
    <d v="2012-05-31T09:40:32"/>
    <s v="Meijer"/>
    <x v="138"/>
    <x v="2"/>
    <n v="59.95"/>
    <n v="7"/>
    <n v="419.65000000000003"/>
    <s v="Goldthwaite, Messaye"/>
    <s v="Kansas"/>
    <s v="North"/>
  </r>
  <r>
    <n v="351"/>
    <d v="2012-05-31T09:40:32"/>
    <s v="Redding Sports"/>
    <x v="195"/>
    <x v="1"/>
    <n v="169.95"/>
    <n v="6"/>
    <n v="1019.6999999999999"/>
    <s v="Bailey, Jennifer"/>
    <s v="Georgia"/>
    <s v="South"/>
  </r>
  <r>
    <n v="352"/>
    <d v="2012-05-31T09:40:32"/>
    <s v="Target"/>
    <x v="196"/>
    <x v="11"/>
    <n v="450"/>
    <n v="6"/>
    <n v="2700"/>
    <s v="Berger, Sunanna"/>
    <s v="Montana"/>
    <s v="West"/>
  </r>
  <r>
    <n v="353"/>
    <d v="2012-06-01T09:40:32"/>
    <s v="Backcountry Gear"/>
    <x v="32"/>
    <x v="3"/>
    <n v="379"/>
    <n v="6"/>
    <n v="2274"/>
    <s v="Beyene, Sharon"/>
    <s v="Illinois"/>
    <s v="North"/>
  </r>
  <r>
    <n v="354"/>
    <d v="2012-06-01T09:40:32"/>
    <s v="Austin Kayak"/>
    <x v="197"/>
    <x v="8"/>
    <n v="359"/>
    <n v="5"/>
    <n v="1795"/>
    <s v="Beyene, Sharon"/>
    <s v="Pennsylvania"/>
    <s v="East"/>
  </r>
  <r>
    <n v="355"/>
    <d v="2012-06-01T09:40:32"/>
    <s v="Backcountry Edge"/>
    <x v="2"/>
    <x v="2"/>
    <n v="59.95"/>
    <n v="4"/>
    <n v="239.8"/>
    <s v="Berger, Sunanna"/>
    <s v="New Mexico"/>
    <s v="West"/>
  </r>
  <r>
    <n v="356"/>
    <d v="2012-06-01T09:40:32"/>
    <s v="Cabela's_x0009_"/>
    <x v="198"/>
    <x v="3"/>
    <n v="50"/>
    <n v="10"/>
    <n v="500"/>
    <s v="Lopez, Dennis"/>
    <s v="Michigan"/>
    <s v="East"/>
  </r>
  <r>
    <n v="357"/>
    <d v="2012-06-01T09:40:32"/>
    <s v="Paragon"/>
    <x v="157"/>
    <x v="12"/>
    <n v="199"/>
    <n v="3"/>
    <n v="597"/>
    <s v="Brown, Ruth"/>
    <s v="Arkansas"/>
    <s v="South"/>
  </r>
  <r>
    <n v="358"/>
    <d v="2012-06-01T09:40:32"/>
    <s v="Overtons"/>
    <x v="143"/>
    <x v="0"/>
    <n v="60"/>
    <n v="6"/>
    <n v="360"/>
    <s v="Beyene, Sharon"/>
    <s v="Montana"/>
    <s v="West"/>
  </r>
  <r>
    <n v="359"/>
    <d v="2012-06-01T09:40:32"/>
    <s v="CampBound"/>
    <x v="13"/>
    <x v="8"/>
    <n v="55"/>
    <n v="7"/>
    <n v="385"/>
    <s v="Goldthwaite, Messaye"/>
    <s v="Arizona"/>
    <s v="West"/>
  </r>
  <r>
    <n v="360"/>
    <d v="2012-06-01T09:40:32"/>
    <s v="Moosejaw"/>
    <x v="199"/>
    <x v="3"/>
    <n v="20"/>
    <n v="4"/>
    <n v="80"/>
    <s v="Brown, Ruth"/>
    <s v="Montana"/>
    <s v="West"/>
  </r>
  <r>
    <n v="361"/>
    <d v="2012-06-01T09:40:32"/>
    <s v="Gander Mountain"/>
    <x v="103"/>
    <x v="5"/>
    <n v="69"/>
    <n v="8"/>
    <n v="552"/>
    <s v="Goff, Michael"/>
    <s v="Tennessee"/>
    <s v="South"/>
  </r>
  <r>
    <n v="362"/>
    <d v="2012-06-01T09:40:32"/>
    <s v="Target"/>
    <x v="42"/>
    <x v="0"/>
    <n v="189.95"/>
    <n v="7"/>
    <n v="1329.6499999999999"/>
    <s v="Goff, Michael"/>
    <s v="Michigan"/>
    <s v="East"/>
  </r>
  <r>
    <n v="363"/>
    <d v="2012-06-02T09:40:32"/>
    <s v="Austin Kayak"/>
    <x v="200"/>
    <x v="3"/>
    <n v="329"/>
    <n v="10"/>
    <n v="3290"/>
    <s v="Bailey, Jennifer"/>
    <s v="Wyoming"/>
    <s v="West"/>
  </r>
  <r>
    <n v="364"/>
    <d v="2012-06-02T09:40:32"/>
    <s v="Hayneedle"/>
    <x v="91"/>
    <x v="11"/>
    <n v="70"/>
    <n v="10"/>
    <n v="700"/>
    <s v="Lopez, Dennis"/>
    <s v="Colorado"/>
    <s v="West"/>
  </r>
  <r>
    <n v="365"/>
    <d v="2012-06-02T09:40:32"/>
    <s v="Travel Country"/>
    <x v="187"/>
    <x v="11"/>
    <n v="235"/>
    <n v="5"/>
    <n v="1175"/>
    <s v="Bailey, Jennifer"/>
    <s v="South Carolina"/>
    <s v="South"/>
  </r>
  <r>
    <n v="366"/>
    <d v="2012-06-02T09:40:32"/>
    <s v="Hayneedle"/>
    <x v="152"/>
    <x v="0"/>
    <n v="319.95"/>
    <n v="5"/>
    <n v="1599.75"/>
    <s v="Brown, Scott"/>
    <s v="Texas"/>
    <s v="South"/>
  </r>
  <r>
    <n v="367"/>
    <d v="2012-06-02T09:40:32"/>
    <s v="Paragon"/>
    <x v="166"/>
    <x v="3"/>
    <n v="20"/>
    <n v="4"/>
    <n v="80"/>
    <s v="Berger, Sunanna"/>
    <s v="Colorado"/>
    <s v="West"/>
  </r>
  <r>
    <n v="368"/>
    <d v="2012-06-02T09:40:32"/>
    <s v="OutdoorPlay"/>
    <x v="71"/>
    <x v="11"/>
    <n v="200"/>
    <n v="9"/>
    <n v="1800"/>
    <s v="Goff, Michael"/>
    <s v="Colorado"/>
    <s v="West"/>
  </r>
  <r>
    <n v="369"/>
    <d v="2012-06-02T09:40:32"/>
    <s v="CampBound"/>
    <x v="85"/>
    <x v="0"/>
    <n v="339.95"/>
    <n v="1"/>
    <n v="339.95"/>
    <s v="Lopez, Dennis"/>
    <s v="Arizona"/>
    <s v="West"/>
  </r>
  <r>
    <n v="370"/>
    <d v="2012-06-02T09:40:32"/>
    <s v="Walmart"/>
    <x v="201"/>
    <x v="8"/>
    <n v="55"/>
    <n v="9"/>
    <n v="495"/>
    <s v="Lopez, Dennis"/>
    <s v="Vermont"/>
    <s v="East"/>
  </r>
  <r>
    <n v="371"/>
    <d v="2012-06-02T09:40:32"/>
    <s v="Paragon"/>
    <x v="102"/>
    <x v="9"/>
    <n v="35"/>
    <n v="10"/>
    <n v="350"/>
    <s v="Gomez, Melissa"/>
    <s v="South Dakota"/>
    <s v="North"/>
  </r>
  <r>
    <n v="372"/>
    <d v="2012-06-03T09:40:32"/>
    <s v="Redding Sports"/>
    <x v="202"/>
    <x v="1"/>
    <n v="29.95"/>
    <n v="10"/>
    <n v="299.5"/>
    <s v="Goff, Michael"/>
    <s v="Ohio"/>
    <s v="East"/>
  </r>
  <r>
    <n v="373"/>
    <d v="2012-06-03T09:40:32"/>
    <s v="REI"/>
    <x v="30"/>
    <x v="10"/>
    <n v="34.950000000000003"/>
    <n v="10"/>
    <n v="349.5"/>
    <s v="Foster, Nathan"/>
    <s v="Arizona"/>
    <s v="West"/>
  </r>
  <r>
    <n v="374"/>
    <d v="2012-06-03T09:40:32"/>
    <s v="CampBound"/>
    <x v="203"/>
    <x v="3"/>
    <n v="219"/>
    <n v="5"/>
    <n v="1095"/>
    <s v="Beyene, Sharon"/>
    <s v="Virginia"/>
    <s v="South"/>
  </r>
  <r>
    <n v="375"/>
    <d v="2012-06-03T09:40:32"/>
    <s v="Backcountry Gear"/>
    <x v="91"/>
    <x v="11"/>
    <n v="70"/>
    <n v="5"/>
    <n v="350"/>
    <s v="Lopez, Dennis"/>
    <s v="Louisiana"/>
    <s v="South"/>
  </r>
  <r>
    <n v="376"/>
    <d v="2012-06-03T09:40:32"/>
    <s v="The Gear Co-op"/>
    <x v="162"/>
    <x v="1"/>
    <n v="22.95"/>
    <n v="6"/>
    <n v="137.69999999999999"/>
    <s v="Beyene, Sharon"/>
    <s v="South Dakota"/>
    <s v="North"/>
  </r>
  <r>
    <n v="377"/>
    <d v="2012-06-03T09:40:32"/>
    <s v="The Gear Co-op"/>
    <x v="86"/>
    <x v="0"/>
    <n v="60"/>
    <n v="7"/>
    <n v="420"/>
    <s v="Brown, Ruth"/>
    <s v="Maine"/>
    <s v="East"/>
  </r>
  <r>
    <n v="378"/>
    <d v="2012-06-03T09:40:32"/>
    <s v="CampBound"/>
    <x v="76"/>
    <x v="6"/>
    <n v="39.950000000000003"/>
    <n v="4"/>
    <n v="159.80000000000001"/>
    <s v="Goff, Michael"/>
    <s v="Alabama"/>
    <s v="South"/>
  </r>
  <r>
    <n v="379"/>
    <d v="2012-06-03T09:40:32"/>
    <s v="Backcountry Gear"/>
    <x v="93"/>
    <x v="3"/>
    <n v="50"/>
    <n v="5"/>
    <n v="250"/>
    <s v="Brown, Scott"/>
    <s v="Ohio"/>
    <s v="East"/>
  </r>
  <r>
    <n v="380"/>
    <d v="2012-06-03T09:40:32"/>
    <s v="CampBound"/>
    <x v="204"/>
    <x v="0"/>
    <n v="279.95"/>
    <n v="7"/>
    <n v="1959.6499999999999"/>
    <s v="Goff, Michael"/>
    <s v="Arizona"/>
    <s v="West"/>
  </r>
  <r>
    <n v="381"/>
    <d v="2012-06-04T09:40:32"/>
    <s v="Meijer"/>
    <x v="165"/>
    <x v="1"/>
    <n v="199.95"/>
    <n v="2"/>
    <n v="399.9"/>
    <s v="Bailey, Jennifer"/>
    <s v="Vermont"/>
    <s v="East"/>
  </r>
  <r>
    <n v="382"/>
    <d v="2012-06-04T09:40:32"/>
    <s v="Cabela's_x0009_"/>
    <x v="28"/>
    <x v="0"/>
    <n v="499.95"/>
    <n v="3"/>
    <n v="1499.85"/>
    <s v="Brown, Ruth"/>
    <s v="Montana"/>
    <s v="West"/>
  </r>
  <r>
    <n v="383"/>
    <d v="2012-06-04T09:40:32"/>
    <s v="Gander Mountain"/>
    <x v="202"/>
    <x v="1"/>
    <n v="29.95"/>
    <n v="7"/>
    <n v="209.65"/>
    <s v="Berger, Sunanna"/>
    <s v="Oklahoma"/>
    <s v="South"/>
  </r>
  <r>
    <n v="384"/>
    <d v="2012-06-04T09:40:32"/>
    <s v="The Gear Co-op"/>
    <x v="78"/>
    <x v="0"/>
    <n v="55"/>
    <n v="5"/>
    <n v="275"/>
    <s v="Beyene, Sharon"/>
    <s v="North Carolina"/>
    <s v="South"/>
  </r>
  <r>
    <n v="385"/>
    <d v="2012-06-04T09:40:32"/>
    <s v="Backcountry Gear"/>
    <x v="205"/>
    <x v="7"/>
    <n v="169.95"/>
    <n v="7"/>
    <n v="1189.6499999999999"/>
    <s v="Foster, Nathan"/>
    <s v="West Virginia"/>
    <s v="South"/>
  </r>
  <r>
    <n v="386"/>
    <d v="2012-06-04T09:40:32"/>
    <s v="Hayneedle"/>
    <x v="186"/>
    <x v="1"/>
    <n v="329.95"/>
    <n v="10"/>
    <n v="3299.5"/>
    <s v="Foster, Nathan"/>
    <s v="Missouri"/>
    <s v="North"/>
  </r>
  <r>
    <n v="387"/>
    <d v="2012-06-04T09:40:32"/>
    <s v="Paragon"/>
    <x v="176"/>
    <x v="0"/>
    <n v="60"/>
    <n v="2"/>
    <n v="120"/>
    <s v="Gomez, Melissa"/>
    <s v="New York"/>
    <s v="East"/>
  </r>
  <r>
    <n v="388"/>
    <d v="2012-06-04T09:40:32"/>
    <s v="Backcountry Gear"/>
    <x v="206"/>
    <x v="0"/>
    <n v="369.95"/>
    <n v="5"/>
    <n v="1849.75"/>
    <s v="Goldthwaite, Messaye"/>
    <s v="Hawaii"/>
    <s v="West"/>
  </r>
  <r>
    <n v="389"/>
    <d v="2012-06-04T09:40:32"/>
    <s v="CampBound"/>
    <x v="207"/>
    <x v="8"/>
    <n v="70"/>
    <n v="6"/>
    <n v="420"/>
    <s v="Beyene, Sharon"/>
    <s v="New Jersey"/>
    <s v="East"/>
  </r>
  <r>
    <n v="390"/>
    <d v="2012-06-04T09:40:32"/>
    <s v="Paragon"/>
    <x v="52"/>
    <x v="9"/>
    <n v="49.95"/>
    <n v="4"/>
    <n v="199.8"/>
    <s v="Foster, Nathan"/>
    <s v="New Mexico"/>
    <s v="West"/>
  </r>
  <r>
    <n v="391"/>
    <d v="2012-06-05T09:40:32"/>
    <s v="The Gear Co-op"/>
    <x v="10"/>
    <x v="5"/>
    <n v="59"/>
    <n v="4"/>
    <n v="236"/>
    <s v="Lopez, Dennis"/>
    <s v="Wyoming"/>
    <s v="West"/>
  </r>
  <r>
    <n v="392"/>
    <d v="2012-06-05T09:40:32"/>
    <s v="Paragon"/>
    <x v="208"/>
    <x v="10"/>
    <n v="109.95"/>
    <n v="10"/>
    <n v="1099.5"/>
    <s v="Bailey, Jennifer"/>
    <s v="Indiana"/>
    <s v="North"/>
  </r>
  <r>
    <n v="393"/>
    <d v="2012-06-05T09:40:32"/>
    <s v="CampBound"/>
    <x v="209"/>
    <x v="10"/>
    <n v="49.95"/>
    <n v="10"/>
    <n v="499.5"/>
    <s v="Beyene, Sharon"/>
    <s v="Delaware"/>
    <s v="East"/>
  </r>
  <r>
    <n v="394"/>
    <d v="2012-06-05T09:40:32"/>
    <s v="Outside Outfitters"/>
    <x v="44"/>
    <x v="2"/>
    <n v="399.95"/>
    <n v="3"/>
    <n v="1199.8499999999999"/>
    <s v="Foster, Nathan"/>
    <s v="Texas"/>
    <s v="South"/>
  </r>
  <r>
    <n v="395"/>
    <d v="2012-06-05T09:40:32"/>
    <s v="Hayneedle"/>
    <x v="114"/>
    <x v="1"/>
    <n v="399.95"/>
    <n v="6"/>
    <n v="2399.6999999999998"/>
    <s v="Bailey, Jennifer"/>
    <s v="Maine"/>
    <s v="East"/>
  </r>
  <r>
    <n v="396"/>
    <d v="2012-06-05T09:40:32"/>
    <s v="Overtons"/>
    <x v="210"/>
    <x v="0"/>
    <n v="249.95"/>
    <n v="3"/>
    <n v="749.84999999999991"/>
    <s v="Berger, Sunanna"/>
    <s v="Mississippi"/>
    <s v="South"/>
  </r>
  <r>
    <n v="397"/>
    <d v="2012-06-05T09:40:32"/>
    <s v="Backcountry Gear"/>
    <x v="46"/>
    <x v="11"/>
    <n v="550"/>
    <n v="6"/>
    <n v="3300"/>
    <s v="Bailey, Jennifer"/>
    <s v="Rhode Island"/>
    <s v="East"/>
  </r>
  <r>
    <n v="398"/>
    <d v="2012-06-06T09:40:32"/>
    <s v="Outside Outfitters"/>
    <x v="79"/>
    <x v="10"/>
    <n v="249.95"/>
    <n v="4"/>
    <n v="999.8"/>
    <s v="Goff, Michael"/>
    <s v="Missouri"/>
    <s v="North"/>
  </r>
  <r>
    <n v="399"/>
    <d v="2012-06-06T09:40:32"/>
    <s v="Gander Mountain"/>
    <x v="112"/>
    <x v="0"/>
    <n v="299.95"/>
    <n v="1"/>
    <n v="299.95"/>
    <s v="Goff, Michael"/>
    <s v="Vermont"/>
    <s v="East"/>
  </r>
  <r>
    <n v="400"/>
    <d v="2012-06-06T09:40:32"/>
    <s v="Paragon"/>
    <x v="211"/>
    <x v="10"/>
    <n v="209.95"/>
    <n v="9"/>
    <n v="1889.55"/>
    <s v="Goff, Michael"/>
    <s v="New Hampshire"/>
    <s v="East"/>
  </r>
  <r>
    <n v="401"/>
    <d v="2012-06-06T09:40:32"/>
    <s v="Outside Outfitters"/>
    <x v="8"/>
    <x v="0"/>
    <n v="70"/>
    <n v="9"/>
    <n v="630"/>
    <s v="Beyene, Sharon"/>
    <s v="West Virginia"/>
    <s v="South"/>
  </r>
  <r>
    <n v="402"/>
    <d v="2012-06-06T09:40:32"/>
    <s v="Travel Country"/>
    <x v="79"/>
    <x v="10"/>
    <n v="249.95"/>
    <n v="7"/>
    <n v="1749.6499999999999"/>
    <s v="Goldthwaite, Messaye"/>
    <s v="Wisconsin"/>
    <s v="North"/>
  </r>
  <r>
    <n v="403"/>
    <d v="2012-06-07T09:40:32"/>
    <s v="Walmart"/>
    <x v="212"/>
    <x v="6"/>
    <n v="34.950000000000003"/>
    <n v="10"/>
    <n v="349.5"/>
    <s v="Berger, Sunanna"/>
    <s v="Utah"/>
    <s v="West"/>
  </r>
  <r>
    <n v="404"/>
    <d v="2012-06-07T09:40:32"/>
    <s v="Meijer"/>
    <x v="148"/>
    <x v="0"/>
    <n v="329.95"/>
    <n v="7"/>
    <n v="2309.65"/>
    <s v="Brown, Ruth"/>
    <s v="Kentucky"/>
    <s v="South"/>
  </r>
  <r>
    <n v="405"/>
    <d v="2012-06-07T09:40:32"/>
    <s v="Walmart"/>
    <x v="213"/>
    <x v="9"/>
    <n v="30"/>
    <n v="5"/>
    <n v="150"/>
    <s v="Beyene, Sharon"/>
    <s v="Missouri"/>
    <s v="North"/>
  </r>
  <r>
    <n v="406"/>
    <d v="2012-06-07T09:40:32"/>
    <s v="Backcountry Gear"/>
    <x v="187"/>
    <x v="11"/>
    <n v="235"/>
    <n v="3"/>
    <n v="705"/>
    <s v="Gomez, Melissa"/>
    <s v="Maryland"/>
    <s v="East"/>
  </r>
  <r>
    <n v="407"/>
    <d v="2012-06-07T09:40:32"/>
    <s v="Backcountry Gear"/>
    <x v="190"/>
    <x v="0"/>
    <n v="60"/>
    <n v="2"/>
    <n v="120"/>
    <s v="Foster, Nathan"/>
    <s v="New York"/>
    <s v="East"/>
  </r>
  <r>
    <n v="408"/>
    <d v="2012-06-07T09:40:32"/>
    <s v="Moosejaw"/>
    <x v="201"/>
    <x v="8"/>
    <n v="55"/>
    <n v="5"/>
    <n v="275"/>
    <s v="Goldthwaite, Messaye"/>
    <s v="Alabama"/>
    <s v="South"/>
  </r>
  <r>
    <n v="409"/>
    <d v="2012-06-07T09:40:32"/>
    <s v="Moosejaw"/>
    <x v="41"/>
    <x v="0"/>
    <n v="389.95"/>
    <n v="6"/>
    <n v="2339.6999999999998"/>
    <s v="Gomez, Melissa"/>
    <s v="New Hampshire"/>
    <s v="East"/>
  </r>
  <r>
    <n v="410"/>
    <d v="2012-06-07T09:40:32"/>
    <s v="Meijer"/>
    <x v="22"/>
    <x v="9"/>
    <n v="329"/>
    <n v="5"/>
    <n v="1645"/>
    <s v="Brown, Ruth"/>
    <s v="Texas"/>
    <s v="South"/>
  </r>
  <r>
    <n v="411"/>
    <d v="2012-06-07T09:40:32"/>
    <s v="Moosejaw"/>
    <x v="138"/>
    <x v="2"/>
    <n v="59.95"/>
    <n v="4"/>
    <n v="239.8"/>
    <s v="Goff, Michael"/>
    <s v="Iowa"/>
    <s v="North"/>
  </r>
  <r>
    <n v="412"/>
    <d v="2012-06-07T09:40:32"/>
    <s v="Cabela's_x0009_"/>
    <x v="28"/>
    <x v="0"/>
    <n v="499.95"/>
    <n v="3"/>
    <n v="1499.85"/>
    <s v="Berger, Sunanna"/>
    <s v="Nevada"/>
    <s v="West"/>
  </r>
  <r>
    <n v="413"/>
    <d v="2012-06-07T09:40:32"/>
    <s v="Backcountry Edge"/>
    <x v="177"/>
    <x v="9"/>
    <n v="269"/>
    <n v="6"/>
    <n v="1614"/>
    <s v="Berger, Sunanna"/>
    <s v="New York"/>
    <s v="East"/>
  </r>
  <r>
    <n v="414"/>
    <d v="2012-06-08T09:40:32"/>
    <s v="The Gear Co-op"/>
    <x v="165"/>
    <x v="1"/>
    <n v="199.95"/>
    <n v="4"/>
    <n v="799.8"/>
    <s v="Berger, Sunanna"/>
    <s v="Vermont"/>
    <s v="East"/>
  </r>
  <r>
    <n v="415"/>
    <d v="2012-06-08T09:40:32"/>
    <s v="Backcountry Edge"/>
    <x v="214"/>
    <x v="10"/>
    <n v="199.95"/>
    <n v="6"/>
    <n v="1199.6999999999998"/>
    <s v="Brown, Ruth"/>
    <s v="Maryland"/>
    <s v="East"/>
  </r>
  <r>
    <n v="416"/>
    <d v="2012-06-08T09:40:32"/>
    <s v="Gander Mountain"/>
    <x v="63"/>
    <x v="3"/>
    <n v="799"/>
    <n v="4"/>
    <n v="3196"/>
    <s v="Brown, Ruth"/>
    <s v="Pennsylvania"/>
    <s v="East"/>
  </r>
  <r>
    <n v="417"/>
    <d v="2012-06-08T09:40:32"/>
    <s v="CampBound"/>
    <x v="190"/>
    <x v="0"/>
    <n v="60"/>
    <n v="7"/>
    <n v="420"/>
    <s v="Foster, Nathan"/>
    <s v="California"/>
    <s v="West"/>
  </r>
  <r>
    <n v="418"/>
    <d v="2012-06-08T09:40:32"/>
    <s v="Gander Mountain"/>
    <x v="215"/>
    <x v="6"/>
    <n v="39.950000000000003"/>
    <n v="1"/>
    <n v="39.950000000000003"/>
    <s v="Brown, Scott"/>
    <s v="Florida"/>
    <s v="South"/>
  </r>
  <r>
    <n v="419"/>
    <d v="2012-06-08T09:40:32"/>
    <s v="Walmart"/>
    <x v="216"/>
    <x v="10"/>
    <n v="99.95"/>
    <n v="7"/>
    <n v="699.65"/>
    <s v="Brown, Scott"/>
    <s v="New Hampshire"/>
    <s v="East"/>
  </r>
  <r>
    <n v="420"/>
    <d v="2012-06-08T09:40:32"/>
    <s v="Target"/>
    <x v="217"/>
    <x v="0"/>
    <n v="499.95"/>
    <n v="7"/>
    <n v="3499.65"/>
    <s v="Goff, Michael"/>
    <s v="Iowa"/>
    <s v="North"/>
  </r>
  <r>
    <n v="421"/>
    <d v="2012-06-09T09:40:32"/>
    <s v="Paragon"/>
    <x v="157"/>
    <x v="12"/>
    <n v="199"/>
    <n v="7"/>
    <n v="1393"/>
    <s v="Foster, Nathan"/>
    <s v="Texas"/>
    <s v="South"/>
  </r>
  <r>
    <n v="422"/>
    <d v="2012-06-09T09:40:32"/>
    <s v="Redding Sports"/>
    <x v="191"/>
    <x v="1"/>
    <n v="39.950000000000003"/>
    <n v="6"/>
    <n v="239.70000000000002"/>
    <s v="Foster, Nathan"/>
    <s v="California"/>
    <s v="West"/>
  </r>
  <r>
    <n v="423"/>
    <d v="2012-06-09T09:40:32"/>
    <s v="Walmart"/>
    <x v="68"/>
    <x v="1"/>
    <n v="15.95"/>
    <n v="6"/>
    <n v="95.699999999999989"/>
    <s v="Berger, Sunanna"/>
    <s v="Colorado"/>
    <s v="West"/>
  </r>
  <r>
    <n v="424"/>
    <d v="2012-06-09T09:40:32"/>
    <s v="REI"/>
    <x v="162"/>
    <x v="1"/>
    <n v="22.95"/>
    <n v="7"/>
    <n v="160.65"/>
    <s v="Bailey, Jennifer"/>
    <s v="Kansas"/>
    <s v="North"/>
  </r>
  <r>
    <n v="425"/>
    <d v="2012-06-09T09:40:32"/>
    <s v="Gander Mountain"/>
    <x v="91"/>
    <x v="11"/>
    <n v="70"/>
    <n v="9"/>
    <n v="630"/>
    <s v="Berger, Sunanna"/>
    <s v="Nevada"/>
    <s v="West"/>
  </r>
  <r>
    <n v="426"/>
    <d v="2012-06-09T09:40:32"/>
    <s v="OutdoorPlay"/>
    <x v="16"/>
    <x v="3"/>
    <n v="40"/>
    <n v="5"/>
    <n v="200"/>
    <s v="Lopez, Dennis"/>
    <s v="South Carolina"/>
    <s v="South"/>
  </r>
  <r>
    <n v="427"/>
    <d v="2012-06-09T09:40:32"/>
    <s v="The Gear Co-op"/>
    <x v="218"/>
    <x v="3"/>
    <n v="45"/>
    <n v="10"/>
    <n v="450"/>
    <s v="Beyene, Sharon"/>
    <s v="Missouri"/>
    <s v="North"/>
  </r>
  <r>
    <n v="428"/>
    <d v="2012-06-09T09:40:32"/>
    <s v="Backcountry Gear"/>
    <x v="167"/>
    <x v="5"/>
    <n v="499"/>
    <n v="7"/>
    <n v="3493"/>
    <s v="Lopez, Dennis"/>
    <s v="Kansas"/>
    <s v="North"/>
  </r>
  <r>
    <n v="429"/>
    <d v="2012-06-09T09:40:32"/>
    <s v="Target"/>
    <x v="217"/>
    <x v="0"/>
    <n v="499.95"/>
    <n v="2"/>
    <n v="999.9"/>
    <s v="Bailey, Jennifer"/>
    <s v="Kentucky"/>
    <s v="South"/>
  </r>
  <r>
    <n v="430"/>
    <d v="2012-06-10T09:40:32"/>
    <s v="OutdoorPlay"/>
    <x v="219"/>
    <x v="12"/>
    <n v="79"/>
    <n v="2"/>
    <n v="158"/>
    <s v="Brown, Ruth"/>
    <s v="Vermont"/>
    <s v="East"/>
  </r>
  <r>
    <n v="431"/>
    <d v="2012-06-10T09:40:32"/>
    <s v="Gander Mountain"/>
    <x v="193"/>
    <x v="1"/>
    <n v="2.5"/>
    <n v="6"/>
    <n v="15"/>
    <s v="Brown, Scott"/>
    <s v="West Virginia"/>
    <s v="South"/>
  </r>
  <r>
    <n v="432"/>
    <d v="2012-06-10T09:40:32"/>
    <s v="Target"/>
    <x v="220"/>
    <x v="6"/>
    <n v="289.95"/>
    <n v="6"/>
    <n v="1739.6999999999998"/>
    <s v="Lopez, Dennis"/>
    <s v="Ohio"/>
    <s v="East"/>
  </r>
  <r>
    <n v="433"/>
    <d v="2012-06-10T09:40:32"/>
    <s v="Austin Kayak"/>
    <x v="221"/>
    <x v="0"/>
    <n v="399.95"/>
    <n v="8"/>
    <n v="3199.6"/>
    <s v="Bailey, Jennifer"/>
    <s v="Kansas"/>
    <s v="North"/>
  </r>
  <r>
    <n v="434"/>
    <d v="2012-06-10T09:40:32"/>
    <s v="CampBound"/>
    <x v="192"/>
    <x v="10"/>
    <n v="179.95"/>
    <n v="5"/>
    <n v="899.75"/>
    <s v="Gomez, Melissa"/>
    <s v="Oregon"/>
    <s v="West"/>
  </r>
  <r>
    <n v="435"/>
    <d v="2012-06-11T09:40:32"/>
    <s v="OutdoorPlay"/>
    <x v="111"/>
    <x v="6"/>
    <n v="259.95"/>
    <n v="10"/>
    <n v="2599.5"/>
    <s v="Beyene, Sharon"/>
    <s v="Oregon"/>
    <s v="West"/>
  </r>
  <r>
    <n v="436"/>
    <d v="2012-06-11T09:40:32"/>
    <s v="Outside Outfitters"/>
    <x v="43"/>
    <x v="10"/>
    <n v="34.950000000000003"/>
    <n v="10"/>
    <n v="349.5"/>
    <s v="Lopez, Dennis"/>
    <s v="Rhode Island"/>
    <s v="East"/>
  </r>
  <r>
    <n v="437"/>
    <d v="2012-06-11T09:40:32"/>
    <s v="Target"/>
    <x v="164"/>
    <x v="0"/>
    <n v="449.95"/>
    <n v="2"/>
    <n v="899.9"/>
    <s v="Goff, Michael"/>
    <s v="Oregon"/>
    <s v="West"/>
  </r>
  <r>
    <n v="438"/>
    <d v="2012-06-11T09:40:32"/>
    <s v="Target"/>
    <x v="15"/>
    <x v="8"/>
    <n v="319"/>
    <n v="5"/>
    <n v="1595"/>
    <s v="Brown, Scott"/>
    <s v="Indiana"/>
    <s v="North"/>
  </r>
  <r>
    <n v="439"/>
    <d v="2012-06-11T09:40:32"/>
    <s v="Paragon"/>
    <x v="17"/>
    <x v="0"/>
    <n v="70"/>
    <n v="3"/>
    <n v="210"/>
    <s v="Goldthwaite, Messaye"/>
    <s v="Kansas"/>
    <s v="North"/>
  </r>
  <r>
    <n v="440"/>
    <d v="2012-06-11T09:40:32"/>
    <s v="REI"/>
    <x v="222"/>
    <x v="8"/>
    <n v="369"/>
    <n v="10"/>
    <n v="3690"/>
    <s v="Berger, Sunanna"/>
    <s v="Missouri"/>
    <s v="North"/>
  </r>
  <r>
    <n v="441"/>
    <d v="2012-06-11T09:40:32"/>
    <s v="Meijer"/>
    <x v="133"/>
    <x v="4"/>
    <n v="379"/>
    <n v="7"/>
    <n v="2653"/>
    <s v="Bailey, Jennifer"/>
    <s v="North Carolina"/>
    <s v="South"/>
  </r>
  <r>
    <n v="442"/>
    <d v="2012-06-11T09:40:32"/>
    <s v="Overtons"/>
    <x v="167"/>
    <x v="5"/>
    <n v="499"/>
    <n v="10"/>
    <n v="4990"/>
    <s v="Beyene, Sharon"/>
    <s v="Arkansas"/>
    <s v="South"/>
  </r>
  <r>
    <n v="443"/>
    <d v="2012-06-11T09:40:32"/>
    <s v="Paragon"/>
    <x v="91"/>
    <x v="11"/>
    <n v="70"/>
    <n v="5"/>
    <n v="350"/>
    <s v="Gomez, Melissa"/>
    <s v="Hawaii"/>
    <s v="West"/>
  </r>
  <r>
    <n v="444"/>
    <d v="2012-06-11T09:40:32"/>
    <s v="Moosejaw"/>
    <x v="219"/>
    <x v="12"/>
    <n v="79"/>
    <n v="4"/>
    <n v="316"/>
    <s v="Goff, Michael"/>
    <s v="Nebraska"/>
    <s v="North"/>
  </r>
  <r>
    <n v="445"/>
    <d v="2012-06-11T09:40:32"/>
    <s v="Target"/>
    <x v="223"/>
    <x v="0"/>
    <n v="189.95"/>
    <n v="7"/>
    <n v="1329.6499999999999"/>
    <s v="Bailey, Jennifer"/>
    <s v="Massachusetts"/>
    <s v="East"/>
  </r>
  <r>
    <n v="446"/>
    <d v="2012-06-12T09:40:32"/>
    <s v="REI"/>
    <x v="130"/>
    <x v="0"/>
    <n v="50"/>
    <n v="8"/>
    <n v="400"/>
    <s v="Bailey, Jennifer"/>
    <s v="Rhode Island"/>
    <s v="East"/>
  </r>
  <r>
    <n v="447"/>
    <d v="2012-06-12T09:40:32"/>
    <s v="Paragon"/>
    <x v="82"/>
    <x v="8"/>
    <n v="60"/>
    <n v="1"/>
    <n v="60"/>
    <s v="Brown, Scott"/>
    <s v="Colorado"/>
    <s v="West"/>
  </r>
  <r>
    <n v="448"/>
    <d v="2012-06-12T09:40:32"/>
    <s v="Backcountry Gear"/>
    <x v="175"/>
    <x v="5"/>
    <n v="379"/>
    <n v="2"/>
    <n v="758"/>
    <s v="Beyene, Sharon"/>
    <s v="South Carolina"/>
    <s v="South"/>
  </r>
  <r>
    <n v="449"/>
    <d v="2012-06-12T09:40:32"/>
    <s v="Gander Mountain"/>
    <x v="38"/>
    <x v="10"/>
    <n v="249.95"/>
    <n v="8"/>
    <n v="1999.6"/>
    <s v="Gomez, Melissa"/>
    <s v="Kansas"/>
    <s v="North"/>
  </r>
  <r>
    <n v="450"/>
    <d v="2012-06-12T09:40:32"/>
    <s v="Austin Kayak"/>
    <x v="212"/>
    <x v="6"/>
    <n v="34.950000000000003"/>
    <n v="2"/>
    <n v="69.900000000000006"/>
    <s v="Berger, Sunanna"/>
    <s v="Arkansas"/>
    <s v="South"/>
  </r>
  <r>
    <n v="451"/>
    <d v="2012-06-12T09:40:32"/>
    <s v="Outside Outfitters"/>
    <x v="224"/>
    <x v="0"/>
    <n v="109.95"/>
    <n v="8"/>
    <n v="879.6"/>
    <s v="Berger, Sunanna"/>
    <s v="Massachusetts"/>
    <s v="East"/>
  </r>
  <r>
    <n v="452"/>
    <d v="2012-06-12T09:40:32"/>
    <s v="Moosejaw"/>
    <x v="164"/>
    <x v="0"/>
    <n v="449.95"/>
    <n v="10"/>
    <n v="4499.5"/>
    <s v="Brown, Scott"/>
    <s v="Pennsylvania"/>
    <s v="East"/>
  </r>
  <r>
    <n v="453"/>
    <d v="2012-06-12T09:40:32"/>
    <s v="Cabela's_x0009_"/>
    <x v="41"/>
    <x v="0"/>
    <n v="389.95"/>
    <n v="2"/>
    <n v="779.9"/>
    <s v="Bailey, Jennifer"/>
    <s v="Arkansas"/>
    <s v="South"/>
  </r>
  <r>
    <n v="454"/>
    <d v="2012-06-12T09:40:32"/>
    <s v="Redding Sports"/>
    <x v="179"/>
    <x v="4"/>
    <n v="449"/>
    <n v="10"/>
    <n v="4490"/>
    <s v="Brown, Ruth"/>
    <s v="Oregon"/>
    <s v="West"/>
  </r>
  <r>
    <n v="455"/>
    <d v="2012-06-12T09:40:32"/>
    <s v="Meijer"/>
    <x v="124"/>
    <x v="8"/>
    <n v="65"/>
    <n v="8"/>
    <n v="520"/>
    <s v="Foster, Nathan"/>
    <s v="Kentucky"/>
    <s v="South"/>
  </r>
  <r>
    <n v="456"/>
    <d v="2012-06-12T09:40:32"/>
    <s v="Walmart"/>
    <x v="49"/>
    <x v="6"/>
    <n v="349.95"/>
    <n v="10"/>
    <n v="3499.5"/>
    <s v="Gomez, Melissa"/>
    <s v="Mississippi"/>
    <s v="South"/>
  </r>
  <r>
    <n v="457"/>
    <d v="2012-06-12T09:40:32"/>
    <s v="Austin Kayak"/>
    <x v="15"/>
    <x v="8"/>
    <n v="319"/>
    <n v="4"/>
    <n v="1276"/>
    <s v="Lopez, Dennis"/>
    <s v="Mississippi"/>
    <s v="South"/>
  </r>
  <r>
    <n v="458"/>
    <d v="2012-06-12T09:40:32"/>
    <s v="Redding Sports"/>
    <x v="95"/>
    <x v="10"/>
    <n v="69.95"/>
    <n v="5"/>
    <n v="349.75"/>
    <s v="Brown, Scott"/>
    <s v="Oklahoma"/>
    <s v="South"/>
  </r>
  <r>
    <n v="459"/>
    <d v="2012-06-13T09:40:32"/>
    <s v="Backcountry Gear"/>
    <x v="225"/>
    <x v="0"/>
    <n v="85"/>
    <n v="3"/>
    <n v="255"/>
    <s v="Gomez, Melissa"/>
    <s v="Colorado"/>
    <s v="West"/>
  </r>
  <r>
    <n v="460"/>
    <d v="2012-06-13T09:40:32"/>
    <s v="Overtons"/>
    <x v="226"/>
    <x v="11"/>
    <n v="40"/>
    <n v="10"/>
    <n v="400"/>
    <s v="Bailey, Jennifer"/>
    <s v="Oklahoma"/>
    <s v="South"/>
  </r>
  <r>
    <n v="461"/>
    <d v="2012-06-13T09:40:32"/>
    <s v="Redding Sports"/>
    <x v="227"/>
    <x v="1"/>
    <n v="27.95"/>
    <n v="10"/>
    <n v="279.5"/>
    <s v="Goldthwaite, Messaye"/>
    <s v="Wisconsin"/>
    <s v="North"/>
  </r>
  <r>
    <n v="462"/>
    <d v="2012-06-13T09:40:32"/>
    <s v="Gander Mountain"/>
    <x v="92"/>
    <x v="6"/>
    <n v="399.95"/>
    <n v="10"/>
    <n v="3999.5"/>
    <s v="Lopez, Dennis"/>
    <s v="Wyoming"/>
    <s v="West"/>
  </r>
  <r>
    <n v="463"/>
    <d v="2012-06-13T09:40:32"/>
    <s v="Outside Outfitters"/>
    <x v="13"/>
    <x v="8"/>
    <n v="55"/>
    <n v="8"/>
    <n v="440"/>
    <s v="Goff, Michael"/>
    <s v="New Mexico"/>
    <s v="West"/>
  </r>
  <r>
    <n v="464"/>
    <d v="2012-06-13T09:40:32"/>
    <s v="Travel Country"/>
    <x v="48"/>
    <x v="2"/>
    <n v="499.95"/>
    <n v="4"/>
    <n v="1999.8"/>
    <s v="Goff, Michael"/>
    <s v="Utah"/>
    <s v="West"/>
  </r>
  <r>
    <n v="465"/>
    <d v="2012-06-13T09:40:32"/>
    <s v="OutdoorPlay"/>
    <x v="147"/>
    <x v="12"/>
    <n v="159"/>
    <n v="2"/>
    <n v="318"/>
    <s v="Goff, Michael"/>
    <s v="Vermont"/>
    <s v="East"/>
  </r>
  <r>
    <n v="466"/>
    <d v="2012-06-13T09:40:32"/>
    <s v="Backcountry Gear"/>
    <x v="228"/>
    <x v="10"/>
    <n v="289.95"/>
    <n v="10"/>
    <n v="2899.5"/>
    <s v="Beyene, Sharon"/>
    <s v="Nevada"/>
    <s v="West"/>
  </r>
  <r>
    <n v="467"/>
    <d v="2012-06-13T09:40:32"/>
    <s v="Redding Sports"/>
    <x v="125"/>
    <x v="11"/>
    <n v="85"/>
    <n v="5"/>
    <n v="425"/>
    <s v="Goff, Michael"/>
    <s v="Arkansas"/>
    <s v="South"/>
  </r>
  <r>
    <n v="468"/>
    <d v="2012-06-13T09:40:32"/>
    <s v="Cabela's_x0009_"/>
    <x v="217"/>
    <x v="0"/>
    <n v="499.95"/>
    <n v="10"/>
    <n v="4999.5"/>
    <s v="Brown, Scott"/>
    <s v="Tennessee"/>
    <s v="South"/>
  </r>
  <r>
    <n v="469"/>
    <d v="2012-06-14T09:40:32"/>
    <s v="Austin Kayak"/>
    <x v="27"/>
    <x v="0"/>
    <n v="60"/>
    <n v="2"/>
    <n v="120"/>
    <s v="Beyene, Sharon"/>
    <s v="Virginia"/>
    <s v="South"/>
  </r>
  <r>
    <n v="470"/>
    <d v="2012-06-14T09:40:32"/>
    <s v="Backcountry Edge"/>
    <x v="14"/>
    <x v="0"/>
    <n v="99.95"/>
    <n v="5"/>
    <n v="499.75"/>
    <s v="Foster, Nathan"/>
    <s v="Hawaii"/>
    <s v="West"/>
  </r>
  <r>
    <n v="471"/>
    <d v="2012-06-14T09:40:32"/>
    <s v="Target"/>
    <x v="152"/>
    <x v="0"/>
    <n v="319.95"/>
    <n v="1"/>
    <n v="319.95"/>
    <s v="Berger, Sunanna"/>
    <s v="North Carolina"/>
    <s v="South"/>
  </r>
  <r>
    <n v="472"/>
    <d v="2012-06-14T09:40:32"/>
    <s v="Outside Outfitters"/>
    <x v="172"/>
    <x v="3"/>
    <n v="45"/>
    <n v="1"/>
    <n v="45"/>
    <s v="Gomez, Melissa"/>
    <s v="Georgia"/>
    <s v="South"/>
  </r>
  <r>
    <n v="473"/>
    <d v="2012-06-14T09:40:32"/>
    <s v="Walmart"/>
    <x v="229"/>
    <x v="11"/>
    <n v="350"/>
    <n v="7"/>
    <n v="2450"/>
    <s v="Brown, Ruth"/>
    <s v="Mississippi"/>
    <s v="South"/>
  </r>
  <r>
    <n v="474"/>
    <d v="2012-06-14T09:40:32"/>
    <s v="Backcountry Gear"/>
    <x v="97"/>
    <x v="0"/>
    <n v="599.95000000000005"/>
    <n v="4"/>
    <n v="2399.8000000000002"/>
    <s v="Lopez, Dennis"/>
    <s v="Missouri"/>
    <s v="North"/>
  </r>
  <r>
    <n v="475"/>
    <d v="2012-06-14T09:40:32"/>
    <s v="Backcountry Edge"/>
    <x v="230"/>
    <x v="10"/>
    <n v="899.95"/>
    <n v="5"/>
    <n v="4499.75"/>
    <s v="Goff, Michael"/>
    <s v="Virginia"/>
    <s v="South"/>
  </r>
  <r>
    <n v="476"/>
    <d v="2012-06-14T09:40:32"/>
    <s v="Backcountry Edge"/>
    <x v="168"/>
    <x v="0"/>
    <n v="30"/>
    <n v="1"/>
    <n v="30"/>
    <s v="Brown, Scott"/>
    <s v="Missouri"/>
    <s v="North"/>
  </r>
  <r>
    <n v="477"/>
    <d v="2012-06-14T09:40:32"/>
    <s v="Outside Outfitters"/>
    <x v="231"/>
    <x v="10"/>
    <n v="159.94999999999999"/>
    <n v="9"/>
    <n v="1439.55"/>
    <s v="Gomez, Melissa"/>
    <s v="Vermont"/>
    <s v="East"/>
  </r>
  <r>
    <n v="478"/>
    <d v="2012-06-14T09:40:32"/>
    <s v="The Gear Co-op"/>
    <x v="96"/>
    <x v="8"/>
    <n v="45"/>
    <n v="6"/>
    <n v="270"/>
    <s v="Foster, Nathan"/>
    <s v="Wisconsin"/>
    <s v="North"/>
  </r>
  <r>
    <n v="479"/>
    <d v="2012-06-14T09:40:32"/>
    <s v="Backcountry Edge"/>
    <x v="232"/>
    <x v="2"/>
    <n v="49.95"/>
    <n v="6"/>
    <n v="299.70000000000005"/>
    <s v="Brown, Ruth"/>
    <s v="Nevada"/>
    <s v="West"/>
  </r>
  <r>
    <n v="480"/>
    <d v="2012-06-14T09:40:32"/>
    <s v="The Gear Co-op"/>
    <x v="161"/>
    <x v="0"/>
    <n v="449.95"/>
    <n v="5"/>
    <n v="2249.75"/>
    <s v="Bailey, Jennifer"/>
    <s v="Texas"/>
    <s v="South"/>
  </r>
  <r>
    <n v="481"/>
    <d v="2012-06-14T09:40:32"/>
    <s v="Hayneedle"/>
    <x v="233"/>
    <x v="10"/>
    <n v="179.95"/>
    <n v="4"/>
    <n v="719.8"/>
    <s v="Bailey, Jennifer"/>
    <s v="Georgia"/>
    <s v="South"/>
  </r>
  <r>
    <n v="482"/>
    <d v="2012-06-15T09:40:32"/>
    <s v="Target"/>
    <x v="234"/>
    <x v="8"/>
    <n v="599"/>
    <n v="2"/>
    <n v="1198"/>
    <s v="Bailey, Jennifer"/>
    <s v="North Dakota"/>
    <s v="North"/>
  </r>
  <r>
    <n v="483"/>
    <d v="2012-06-15T09:40:32"/>
    <s v="Travel Country"/>
    <x v="174"/>
    <x v="10"/>
    <n v="59.95"/>
    <n v="10"/>
    <n v="599.5"/>
    <s v="Brown, Scott"/>
    <s v="Minnesota"/>
    <s v="North"/>
  </r>
  <r>
    <n v="484"/>
    <d v="2012-06-15T09:40:32"/>
    <s v="Backcountry Gear"/>
    <x v="35"/>
    <x v="11"/>
    <n v="45"/>
    <n v="9"/>
    <n v="405"/>
    <s v="Bailey, Jennifer"/>
    <s v="Ohio"/>
    <s v="East"/>
  </r>
  <r>
    <n v="485"/>
    <d v="2012-06-15T09:40:32"/>
    <s v="Cabela's_x0009_"/>
    <x v="75"/>
    <x v="3"/>
    <n v="329"/>
    <n v="5"/>
    <n v="1645"/>
    <s v="Brown, Ruth"/>
    <s v="Kentucky"/>
    <s v="South"/>
  </r>
  <r>
    <n v="486"/>
    <d v="2012-06-15T09:40:32"/>
    <s v="Target"/>
    <x v="18"/>
    <x v="3"/>
    <n v="50"/>
    <n v="2"/>
    <n v="100"/>
    <s v="Foster, Nathan"/>
    <s v="Massachusetts"/>
    <s v="East"/>
  </r>
  <r>
    <n v="487"/>
    <d v="2012-06-15T09:40:32"/>
    <s v="Walmart"/>
    <x v="192"/>
    <x v="10"/>
    <n v="179.95"/>
    <n v="8"/>
    <n v="1439.6"/>
    <s v="Gomez, Melissa"/>
    <s v="Nevada"/>
    <s v="West"/>
  </r>
  <r>
    <n v="488"/>
    <d v="2012-06-15T09:40:32"/>
    <s v="Meijer"/>
    <x v="33"/>
    <x v="8"/>
    <n v="229"/>
    <n v="6"/>
    <n v="1374"/>
    <s v="Goldthwaite, Messaye"/>
    <s v="Nevada"/>
    <s v="West"/>
  </r>
  <r>
    <n v="489"/>
    <d v="2012-06-15T09:40:32"/>
    <s v="Backcountry Edge"/>
    <x v="235"/>
    <x v="3"/>
    <n v="45"/>
    <n v="1"/>
    <n v="45"/>
    <s v="Brown, Ruth"/>
    <s v="Texas"/>
    <s v="South"/>
  </r>
  <r>
    <n v="490"/>
    <d v="2012-06-15T09:40:32"/>
    <s v="Hayneedle"/>
    <x v="236"/>
    <x v="8"/>
    <n v="55"/>
    <n v="8"/>
    <n v="440"/>
    <s v="Lopez, Dennis"/>
    <s v="South Dakota"/>
    <s v="North"/>
  </r>
  <r>
    <n v="491"/>
    <d v="2012-06-15T09:40:32"/>
    <s v="Outside Outfitters"/>
    <x v="90"/>
    <x v="8"/>
    <n v="459"/>
    <n v="8"/>
    <n v="3672"/>
    <s v="Brown, Scott"/>
    <s v="Virginia"/>
    <s v="South"/>
  </r>
  <r>
    <n v="492"/>
    <d v="2012-06-16T09:40:32"/>
    <s v="Overtons"/>
    <x v="60"/>
    <x v="1"/>
    <n v="19.95"/>
    <n v="1"/>
    <n v="19.95"/>
    <s v="Gomez, Melissa"/>
    <s v="Alabama"/>
    <s v="South"/>
  </r>
  <r>
    <n v="493"/>
    <d v="2012-06-16T09:40:32"/>
    <s v="Austin Kayak"/>
    <x v="51"/>
    <x v="5"/>
    <n v="199"/>
    <n v="10"/>
    <n v="1990"/>
    <s v="Brown, Ruth"/>
    <s v="New York"/>
    <s v="East"/>
  </r>
  <r>
    <n v="494"/>
    <d v="2012-06-16T09:40:32"/>
    <s v="Meijer"/>
    <x v="81"/>
    <x v="11"/>
    <n v="250"/>
    <n v="5"/>
    <n v="1250"/>
    <s v="Goldthwaite, Messaye"/>
    <s v="Maryland"/>
    <s v="East"/>
  </r>
  <r>
    <n v="495"/>
    <d v="2012-06-16T09:40:32"/>
    <s v="Travel Country"/>
    <x v="237"/>
    <x v="0"/>
    <n v="599.95000000000005"/>
    <n v="1"/>
    <n v="599.95000000000005"/>
    <s v="Lopez, Dennis"/>
    <s v="New Hampshire"/>
    <s v="East"/>
  </r>
  <r>
    <n v="496"/>
    <d v="2012-06-16T09:40:32"/>
    <s v="Backcountry Gear"/>
    <x v="158"/>
    <x v="8"/>
    <n v="60"/>
    <n v="6"/>
    <n v="360"/>
    <s v="Goldthwaite, Messaye"/>
    <s v="Delaware"/>
    <s v="East"/>
  </r>
  <r>
    <n v="497"/>
    <d v="2012-06-17T09:40:32"/>
    <s v="Gander Mountain"/>
    <x v="109"/>
    <x v="0"/>
    <n v="40"/>
    <n v="3"/>
    <n v="120"/>
    <s v="Gomez, Melissa"/>
    <s v="Nevada"/>
    <s v="West"/>
  </r>
  <r>
    <n v="498"/>
    <d v="2012-06-17T09:40:32"/>
    <s v="Travel Country"/>
    <x v="186"/>
    <x v="1"/>
    <n v="329.95"/>
    <n v="3"/>
    <n v="989.84999999999991"/>
    <s v="Brown, Scott"/>
    <s v="Texas"/>
    <s v="South"/>
  </r>
  <r>
    <n v="499"/>
    <d v="2012-06-17T09:40:32"/>
    <s v="Cabela's_x0009_"/>
    <x v="91"/>
    <x v="11"/>
    <n v="70"/>
    <n v="9"/>
    <n v="630"/>
    <s v="Brown, Ruth"/>
    <s v="Florida"/>
    <s v="South"/>
  </r>
  <r>
    <n v="500"/>
    <d v="2012-06-17T09:40:32"/>
    <s v="Meijer"/>
    <x v="183"/>
    <x v="3"/>
    <n v="619"/>
    <n v="8"/>
    <n v="4952"/>
    <s v="Goldthwaite, Messaye"/>
    <s v="Maryland"/>
    <s v="East"/>
  </r>
  <r>
    <n v="501"/>
    <d v="2012-06-17T09:40:32"/>
    <s v="Moosejaw"/>
    <x v="74"/>
    <x v="5"/>
    <n v="59"/>
    <n v="10"/>
    <n v="590"/>
    <s v="Bailey, Jennifer"/>
    <s v="Alabama"/>
    <s v="South"/>
  </r>
  <r>
    <n v="502"/>
    <d v="2012-06-17T09:40:32"/>
    <s v="REI"/>
    <x v="196"/>
    <x v="11"/>
    <n v="450"/>
    <n v="9"/>
    <n v="4050"/>
    <s v="Foster, Nathan"/>
    <s v="Texas"/>
    <s v="South"/>
  </r>
  <r>
    <n v="503"/>
    <d v="2012-06-18T09:40:32"/>
    <s v="Target"/>
    <x v="60"/>
    <x v="1"/>
    <n v="19.95"/>
    <n v="7"/>
    <n v="139.65"/>
    <s v="Gomez, Melissa"/>
    <s v="West Virginia"/>
    <s v="South"/>
  </r>
  <r>
    <n v="504"/>
    <d v="2012-06-18T09:40:32"/>
    <s v="Hayneedle"/>
    <x v="75"/>
    <x v="3"/>
    <n v="329"/>
    <n v="9"/>
    <n v="2961"/>
    <s v="Goldthwaite, Messaye"/>
    <s v="Arizona"/>
    <s v="West"/>
  </r>
  <r>
    <n v="505"/>
    <d v="2012-06-18T09:40:32"/>
    <s v="Meijer"/>
    <x v="92"/>
    <x v="6"/>
    <n v="399.95"/>
    <n v="4"/>
    <n v="1599.8"/>
    <s v="Beyene, Sharon"/>
    <s v="Arizona"/>
    <s v="West"/>
  </r>
  <r>
    <n v="506"/>
    <d v="2012-06-18T09:40:32"/>
    <s v="Outside Outfitters"/>
    <x v="102"/>
    <x v="9"/>
    <n v="35"/>
    <n v="6"/>
    <n v="210"/>
    <s v="Foster, Nathan"/>
    <s v="South Dakota"/>
    <s v="North"/>
  </r>
  <r>
    <n v="507"/>
    <d v="2012-06-18T09:40:32"/>
    <s v="Overtons"/>
    <x v="121"/>
    <x v="1"/>
    <n v="169.95"/>
    <n v="6"/>
    <n v="1019.6999999999999"/>
    <s v="Brown, Ruth"/>
    <s v="Kansas"/>
    <s v="North"/>
  </r>
  <r>
    <n v="508"/>
    <d v="2012-06-18T09:40:32"/>
    <s v="Moosejaw"/>
    <x v="141"/>
    <x v="8"/>
    <n v="279"/>
    <n v="10"/>
    <n v="2790"/>
    <s v="Brown, Ruth"/>
    <s v="Iowa"/>
    <s v="North"/>
  </r>
  <r>
    <n v="509"/>
    <d v="2012-06-19T09:40:32"/>
    <s v="Hayneedle"/>
    <x v="32"/>
    <x v="3"/>
    <n v="379"/>
    <n v="9"/>
    <n v="3411"/>
    <s v="Foster, Nathan"/>
    <s v="Florida"/>
    <s v="South"/>
  </r>
  <r>
    <n v="510"/>
    <d v="2012-06-19T09:40:32"/>
    <s v="OutdoorPlay"/>
    <x v="92"/>
    <x v="6"/>
    <n v="399.95"/>
    <n v="3"/>
    <n v="1199.8499999999999"/>
    <s v="Bailey, Jennifer"/>
    <s v="Idaho"/>
    <s v="West"/>
  </r>
  <r>
    <n v="511"/>
    <d v="2012-06-19T09:40:32"/>
    <s v="Moosejaw"/>
    <x v="133"/>
    <x v="4"/>
    <n v="379"/>
    <n v="2"/>
    <n v="758"/>
    <s v="Goff, Michael"/>
    <s v="Connecticut"/>
    <s v="East"/>
  </r>
  <r>
    <n v="512"/>
    <d v="2012-06-19T09:40:32"/>
    <s v="Travel Country"/>
    <x v="124"/>
    <x v="8"/>
    <n v="65"/>
    <n v="2"/>
    <n v="130"/>
    <s v="Lopez, Dennis"/>
    <s v="Nevada"/>
    <s v="West"/>
  </r>
  <r>
    <n v="513"/>
    <d v="2012-06-19T09:40:32"/>
    <s v="Redding Sports"/>
    <x v="72"/>
    <x v="3"/>
    <n v="439"/>
    <n v="7"/>
    <n v="3073"/>
    <s v="Beyene, Sharon"/>
    <s v="Idaho"/>
    <s v="West"/>
  </r>
  <r>
    <n v="514"/>
    <d v="2012-06-19T09:40:32"/>
    <s v="Overtons"/>
    <x v="238"/>
    <x v="8"/>
    <n v="269"/>
    <n v="7"/>
    <n v="1883"/>
    <s v="Brown, Ruth"/>
    <s v="New Mexico"/>
    <s v="West"/>
  </r>
  <r>
    <n v="515"/>
    <d v="2012-06-19T09:40:32"/>
    <s v="Target"/>
    <x v="239"/>
    <x v="10"/>
    <n v="49.95"/>
    <n v="5"/>
    <n v="249.75"/>
    <s v="Foster, Nathan"/>
    <s v="Kentucky"/>
    <s v="South"/>
  </r>
  <r>
    <n v="516"/>
    <d v="2012-06-19T09:40:32"/>
    <s v="Overtons"/>
    <x v="189"/>
    <x v="10"/>
    <n v="149.94999999999999"/>
    <n v="9"/>
    <n v="1349.55"/>
    <s v="Goldthwaite, Messaye"/>
    <s v="Alaska"/>
    <s v="North"/>
  </r>
  <r>
    <n v="517"/>
    <d v="2012-06-19T09:40:32"/>
    <s v="Target"/>
    <x v="188"/>
    <x v="0"/>
    <n v="75"/>
    <n v="3"/>
    <n v="225"/>
    <s v="Gomez, Melissa"/>
    <s v="Missouri"/>
    <s v="North"/>
  </r>
  <r>
    <n v="518"/>
    <d v="2012-06-19T09:40:32"/>
    <s v="Paragon"/>
    <x v="181"/>
    <x v="1"/>
    <n v="299.95"/>
    <n v="5"/>
    <n v="1499.75"/>
    <s v="Berger, Sunanna"/>
    <s v="Massachusetts"/>
    <s v="East"/>
  </r>
  <r>
    <n v="519"/>
    <d v="2012-06-19T09:40:32"/>
    <s v="CampBound"/>
    <x v="104"/>
    <x v="10"/>
    <n v="159.94999999999999"/>
    <n v="2"/>
    <n v="319.89999999999998"/>
    <s v="Brown, Ruth"/>
    <s v="Nebraska"/>
    <s v="North"/>
  </r>
  <r>
    <n v="520"/>
    <d v="2012-06-19T09:40:32"/>
    <s v="REI"/>
    <x v="240"/>
    <x v="0"/>
    <n v="80"/>
    <n v="7"/>
    <n v="560"/>
    <s v="Beyene, Sharon"/>
    <s v="New Mexico"/>
    <s v="West"/>
  </r>
  <r>
    <n v="521"/>
    <d v="2012-06-19T09:40:32"/>
    <s v="Cabela's_x0009_"/>
    <x v="241"/>
    <x v="11"/>
    <n v="285"/>
    <n v="3"/>
    <n v="855"/>
    <s v="Beyene, Sharon"/>
    <s v="Florida"/>
    <s v="South"/>
  </r>
  <r>
    <n v="522"/>
    <d v="2012-06-20T09:40:32"/>
    <s v="Overtons"/>
    <x v="205"/>
    <x v="7"/>
    <n v="169.95"/>
    <n v="4"/>
    <n v="679.8"/>
    <s v="Foster, Nathan"/>
    <s v="Colorado"/>
    <s v="West"/>
  </r>
  <r>
    <n v="523"/>
    <d v="2012-06-20T09:40:32"/>
    <s v="REI"/>
    <x v="242"/>
    <x v="1"/>
    <n v="39.950000000000003"/>
    <n v="3"/>
    <n v="119.85000000000001"/>
    <s v="Bailey, Jennifer"/>
    <s v="Indiana"/>
    <s v="North"/>
  </r>
  <r>
    <n v="524"/>
    <d v="2012-06-20T09:40:32"/>
    <s v="Cabela's_x0009_"/>
    <x v="91"/>
    <x v="11"/>
    <n v="70"/>
    <n v="5"/>
    <n v="350"/>
    <s v="Berger, Sunanna"/>
    <s v="Alaska"/>
    <s v="North"/>
  </r>
  <r>
    <n v="525"/>
    <d v="2012-06-20T09:40:32"/>
    <s v="Backcountry Gear"/>
    <x v="96"/>
    <x v="8"/>
    <n v="45"/>
    <n v="1"/>
    <n v="45"/>
    <s v="Beyene, Sharon"/>
    <s v="Hawaii"/>
    <s v="West"/>
  </r>
  <r>
    <n v="526"/>
    <d v="2012-06-20T09:40:32"/>
    <s v="Paragon"/>
    <x v="36"/>
    <x v="0"/>
    <n v="35"/>
    <n v="6"/>
    <n v="210"/>
    <s v="Bailey, Jennifer"/>
    <s v="New Hampshire"/>
    <s v="East"/>
  </r>
  <r>
    <n v="527"/>
    <d v="2012-06-20T09:40:32"/>
    <s v="Meijer"/>
    <x v="159"/>
    <x v="3"/>
    <n v="389"/>
    <n v="6"/>
    <n v="2334"/>
    <s v="Goldthwaite, Messaye"/>
    <s v="Nevada"/>
    <s v="West"/>
  </r>
  <r>
    <n v="528"/>
    <d v="2012-06-20T09:40:32"/>
    <s v="Hayneedle"/>
    <x v="100"/>
    <x v="11"/>
    <n v="800"/>
    <n v="3"/>
    <n v="2400"/>
    <s v="Foster, Nathan"/>
    <s v="Washington"/>
    <s v="West"/>
  </r>
  <r>
    <n v="529"/>
    <d v="2012-06-20T09:40:32"/>
    <s v="Redding Sports"/>
    <x v="1"/>
    <x v="1"/>
    <n v="2.95"/>
    <n v="7"/>
    <n v="20.650000000000002"/>
    <s v="Brown, Ruth"/>
    <s v="Rhode Island"/>
    <s v="East"/>
  </r>
  <r>
    <n v="530"/>
    <d v="2012-06-21T09:40:32"/>
    <s v="Gander Mountain"/>
    <x v="38"/>
    <x v="10"/>
    <n v="249.95"/>
    <n v="6"/>
    <n v="1499.6999999999998"/>
    <s v="Gomez, Melissa"/>
    <s v="Maryland"/>
    <s v="East"/>
  </r>
  <r>
    <n v="531"/>
    <d v="2012-06-21T09:40:32"/>
    <s v="Outside Outfitters"/>
    <x v="123"/>
    <x v="3"/>
    <n v="45"/>
    <n v="4"/>
    <n v="180"/>
    <s v="Brown, Scott"/>
    <s v="Indiana"/>
    <s v="North"/>
  </r>
  <r>
    <n v="532"/>
    <d v="2012-06-21T09:40:32"/>
    <s v="Gander Mountain"/>
    <x v="75"/>
    <x v="3"/>
    <n v="329"/>
    <n v="7"/>
    <n v="2303"/>
    <s v="Foster, Nathan"/>
    <s v="Minnesota"/>
    <s v="North"/>
  </r>
  <r>
    <n v="533"/>
    <d v="2012-06-21T09:40:32"/>
    <s v="OutdoorPlay"/>
    <x v="15"/>
    <x v="8"/>
    <n v="319"/>
    <n v="1"/>
    <n v="319"/>
    <s v="Gomez, Melissa"/>
    <s v="Wyoming"/>
    <s v="West"/>
  </r>
  <r>
    <n v="534"/>
    <d v="2012-06-22T09:40:32"/>
    <s v="Backcountry Edge"/>
    <x v="243"/>
    <x v="10"/>
    <n v="44.95"/>
    <n v="8"/>
    <n v="359.6"/>
    <s v="Berger, Sunanna"/>
    <s v="Missouri"/>
    <s v="North"/>
  </r>
  <r>
    <n v="535"/>
    <d v="2012-06-22T09:40:32"/>
    <s v="Paragon"/>
    <x v="23"/>
    <x v="1"/>
    <n v="849.95"/>
    <n v="10"/>
    <n v="8499.5"/>
    <s v="Brown, Ruth"/>
    <s v="Alaska"/>
    <s v="North"/>
  </r>
  <r>
    <n v="536"/>
    <d v="2012-06-22T09:40:32"/>
    <s v="Hayneedle"/>
    <x v="244"/>
    <x v="0"/>
    <n v="50"/>
    <n v="10"/>
    <n v="500"/>
    <s v="Goldthwaite, Messaye"/>
    <s v="South Dakota"/>
    <s v="North"/>
  </r>
  <r>
    <n v="537"/>
    <d v="2012-06-22T09:40:32"/>
    <s v="Cabela's_x0009_"/>
    <x v="245"/>
    <x v="1"/>
    <n v="79.95"/>
    <n v="5"/>
    <n v="399.75"/>
    <s v="Lopez, Dennis"/>
    <s v="Rhode Island"/>
    <s v="East"/>
  </r>
  <r>
    <n v="538"/>
    <d v="2012-06-22T09:40:32"/>
    <s v="CampBound"/>
    <x v="179"/>
    <x v="4"/>
    <n v="449"/>
    <n v="2"/>
    <n v="898"/>
    <s v="Goldthwaite, Messaye"/>
    <s v="Delaware"/>
    <s v="East"/>
  </r>
  <r>
    <n v="539"/>
    <d v="2012-06-22T09:40:32"/>
    <s v="REI"/>
    <x v="238"/>
    <x v="8"/>
    <n v="269"/>
    <n v="4"/>
    <n v="1076"/>
    <s v="Brown, Ruth"/>
    <s v="New Hampshire"/>
    <s v="East"/>
  </r>
  <r>
    <n v="540"/>
    <d v="2012-06-22T09:40:32"/>
    <s v="Overtons"/>
    <x v="57"/>
    <x v="0"/>
    <n v="269.95"/>
    <n v="6"/>
    <n v="1619.6999999999998"/>
    <s v="Goldthwaite, Messaye"/>
    <s v="Hawaii"/>
    <s v="West"/>
  </r>
  <r>
    <n v="541"/>
    <d v="2012-06-22T09:40:32"/>
    <s v="Austin Kayak"/>
    <x v="204"/>
    <x v="0"/>
    <n v="279.95"/>
    <n v="4"/>
    <n v="1119.8"/>
    <s v="Goldthwaite, Messaye"/>
    <s v="New Hampshire"/>
    <s v="East"/>
  </r>
  <r>
    <n v="542"/>
    <d v="2012-06-22T09:40:32"/>
    <s v="CampBound"/>
    <x v="246"/>
    <x v="0"/>
    <n v="349.95"/>
    <n v="9"/>
    <n v="3149.5499999999997"/>
    <s v="Foster, Nathan"/>
    <s v="Delaware"/>
    <s v="East"/>
  </r>
  <r>
    <n v="543"/>
    <d v="2012-06-23T09:40:32"/>
    <s v="Outside Outfitters"/>
    <x v="247"/>
    <x v="1"/>
    <n v="39.950000000000003"/>
    <n v="3"/>
    <n v="119.85000000000001"/>
    <s v="Brown, Scott"/>
    <s v="Louisiana"/>
    <s v="South"/>
  </r>
  <r>
    <n v="544"/>
    <d v="2012-06-23T09:40:32"/>
    <s v="Hayneedle"/>
    <x v="248"/>
    <x v="10"/>
    <n v="1199.95"/>
    <n v="2"/>
    <n v="2399.9"/>
    <s v="Beyene, Sharon"/>
    <s v="Colorado"/>
    <s v="West"/>
  </r>
  <r>
    <n v="545"/>
    <d v="2012-06-23T09:40:32"/>
    <s v="Backcountry Edge"/>
    <x v="137"/>
    <x v="6"/>
    <n v="349.95"/>
    <n v="6"/>
    <n v="2099.6999999999998"/>
    <s v="Brown, Scott"/>
    <s v="West Virginia"/>
    <s v="South"/>
  </r>
  <r>
    <n v="546"/>
    <d v="2012-06-23T09:40:32"/>
    <s v="The Gear Co-op"/>
    <x v="158"/>
    <x v="8"/>
    <n v="60"/>
    <n v="10"/>
    <n v="600"/>
    <s v="Gomez, Melissa"/>
    <s v="Nebraska"/>
    <s v="North"/>
  </r>
  <r>
    <n v="547"/>
    <d v="2012-06-23T09:40:32"/>
    <s v="Moosejaw"/>
    <x v="249"/>
    <x v="5"/>
    <n v="439"/>
    <n v="1"/>
    <n v="439"/>
    <s v="Bailey, Jennifer"/>
    <s v="New Hampshire"/>
    <s v="East"/>
  </r>
  <r>
    <n v="548"/>
    <d v="2012-06-23T09:40:32"/>
    <s v="Target"/>
    <x v="168"/>
    <x v="0"/>
    <n v="30"/>
    <n v="10"/>
    <n v="300"/>
    <s v="Gomez, Melissa"/>
    <s v="Indiana"/>
    <s v="North"/>
  </r>
  <r>
    <n v="549"/>
    <d v="2012-06-23T09:40:32"/>
    <s v="Backcountry Edge"/>
    <x v="150"/>
    <x v="6"/>
    <n v="329.95"/>
    <n v="2"/>
    <n v="659.9"/>
    <s v="Brown, Scott"/>
    <s v="Utah"/>
    <s v="West"/>
  </r>
  <r>
    <n v="550"/>
    <d v="2012-06-24T09:40:32"/>
    <s v="Paragon"/>
    <x v="250"/>
    <x v="0"/>
    <n v="299.95"/>
    <n v="3"/>
    <n v="899.84999999999991"/>
    <s v="Brown, Ruth"/>
    <s v="West Virginia"/>
    <s v="South"/>
  </r>
  <r>
    <n v="551"/>
    <d v="2012-06-24T09:40:32"/>
    <s v="Travel Country"/>
    <x v="66"/>
    <x v="6"/>
    <n v="34.950000000000003"/>
    <n v="7"/>
    <n v="244.65000000000003"/>
    <s v="Goff, Michael"/>
    <s v="Louisiana"/>
    <s v="South"/>
  </r>
  <r>
    <n v="552"/>
    <d v="2012-06-24T09:40:32"/>
    <s v="Backcountry Gear"/>
    <x v="221"/>
    <x v="0"/>
    <n v="399.95"/>
    <n v="6"/>
    <n v="2399.6999999999998"/>
    <s v="Foster, Nathan"/>
    <s v="Tennessee"/>
    <s v="South"/>
  </r>
  <r>
    <n v="553"/>
    <d v="2012-06-24T09:40:32"/>
    <s v="Cabela's_x0009_"/>
    <x v="188"/>
    <x v="0"/>
    <n v="75"/>
    <n v="10"/>
    <n v="750"/>
    <s v="Goff, Michael"/>
    <s v="Mississippi"/>
    <s v="South"/>
  </r>
  <r>
    <n v="554"/>
    <d v="2012-06-24T09:40:32"/>
    <s v="Redding Sports"/>
    <x v="51"/>
    <x v="5"/>
    <n v="199"/>
    <n v="10"/>
    <n v="1990"/>
    <s v="Bailey, Jennifer"/>
    <s v="New Hampshire"/>
    <s v="East"/>
  </r>
  <r>
    <n v="555"/>
    <d v="2012-06-24T09:40:32"/>
    <s v="Target"/>
    <x v="184"/>
    <x v="8"/>
    <n v="65"/>
    <n v="9"/>
    <n v="585"/>
    <s v="Foster, Nathan"/>
    <s v="New York"/>
    <s v="East"/>
  </r>
  <r>
    <n v="556"/>
    <d v="2012-06-25T09:40:32"/>
    <s v="Hayneedle"/>
    <x v="251"/>
    <x v="0"/>
    <n v="639.95000000000005"/>
    <n v="9"/>
    <n v="5759.55"/>
    <s v="Brown, Ruth"/>
    <s v="Nevada"/>
    <s v="West"/>
  </r>
  <r>
    <n v="557"/>
    <d v="2012-06-25T09:40:32"/>
    <s v="Overtons"/>
    <x v="237"/>
    <x v="0"/>
    <n v="599.95000000000005"/>
    <n v="2"/>
    <n v="1199.9000000000001"/>
    <s v="Brown, Ruth"/>
    <s v="Connecticut"/>
    <s v="East"/>
  </r>
  <r>
    <n v="558"/>
    <d v="2012-06-25T09:40:32"/>
    <s v="Target"/>
    <x v="229"/>
    <x v="11"/>
    <n v="350"/>
    <n v="3"/>
    <n v="1050"/>
    <s v="Brown, Scott"/>
    <s v="Maryland"/>
    <s v="East"/>
  </r>
  <r>
    <n v="559"/>
    <d v="2012-06-25T09:40:32"/>
    <s v="OutdoorPlay"/>
    <x v="171"/>
    <x v="12"/>
    <n v="319"/>
    <n v="7"/>
    <n v="2233"/>
    <s v="Bailey, Jennifer"/>
    <s v="Tennessee"/>
    <s v="South"/>
  </r>
  <r>
    <n v="560"/>
    <d v="2012-06-25T09:40:32"/>
    <s v="REI"/>
    <x v="252"/>
    <x v="6"/>
    <n v="54.95"/>
    <n v="10"/>
    <n v="549.5"/>
    <s v="Foster, Nathan"/>
    <s v="Alabama"/>
    <s v="South"/>
  </r>
  <r>
    <n v="561"/>
    <d v="2012-06-25T09:40:32"/>
    <s v="Backcountry Gear"/>
    <x v="72"/>
    <x v="3"/>
    <n v="439"/>
    <n v="8"/>
    <n v="3512"/>
    <s v="Brown, Scott"/>
    <s v="Kentucky"/>
    <s v="South"/>
  </r>
  <r>
    <n v="562"/>
    <d v="2012-06-25T09:40:32"/>
    <s v="The Gear Co-op"/>
    <x v="10"/>
    <x v="5"/>
    <n v="59"/>
    <n v="9"/>
    <n v="531"/>
    <s v="Beyene, Sharon"/>
    <s v="Alaska"/>
    <s v="North"/>
  </r>
  <r>
    <n v="563"/>
    <d v="2012-06-26T09:40:32"/>
    <s v="Cabela's_x0009_"/>
    <x v="38"/>
    <x v="10"/>
    <n v="249.95"/>
    <n v="7"/>
    <n v="1749.6499999999999"/>
    <s v="Gomez, Melissa"/>
    <s v="Iowa"/>
    <s v="North"/>
  </r>
  <r>
    <n v="564"/>
    <d v="2012-06-26T09:40:32"/>
    <s v="Backcountry Gear"/>
    <x v="42"/>
    <x v="0"/>
    <n v="189.95"/>
    <n v="2"/>
    <n v="379.9"/>
    <s v="Bailey, Jennifer"/>
    <s v="Delaware"/>
    <s v="East"/>
  </r>
  <r>
    <n v="565"/>
    <d v="2012-06-26T09:40:32"/>
    <s v="Backcountry Edge"/>
    <x v="250"/>
    <x v="0"/>
    <n v="299.95"/>
    <n v="9"/>
    <n v="2699.5499999999997"/>
    <s v="Lopez, Dennis"/>
    <s v="California"/>
    <s v="West"/>
  </r>
  <r>
    <n v="566"/>
    <d v="2012-06-26T09:40:32"/>
    <s v="Gander Mountain"/>
    <x v="244"/>
    <x v="0"/>
    <n v="50"/>
    <n v="8"/>
    <n v="400"/>
    <s v="Lopez, Dennis"/>
    <s v="Mississippi"/>
    <s v="South"/>
  </r>
  <r>
    <n v="567"/>
    <d v="2012-06-26T09:40:32"/>
    <s v="REI"/>
    <x v="189"/>
    <x v="10"/>
    <n v="149.94999999999999"/>
    <n v="4"/>
    <n v="599.79999999999995"/>
    <s v="Bailey, Jennifer"/>
    <s v="Alaska"/>
    <s v="North"/>
  </r>
  <r>
    <n v="568"/>
    <d v="2012-06-26T09:40:32"/>
    <s v="Backcountry Edge"/>
    <x v="84"/>
    <x v="5"/>
    <n v="449"/>
    <n v="3"/>
    <n v="1347"/>
    <s v="Bailey, Jennifer"/>
    <s v="Massachusetts"/>
    <s v="East"/>
  </r>
  <r>
    <n v="569"/>
    <d v="2012-06-26T09:40:32"/>
    <s v="Cabela's_x0009_"/>
    <x v="253"/>
    <x v="11"/>
    <n v="700"/>
    <n v="9"/>
    <n v="6300"/>
    <s v="Lopez, Dennis"/>
    <s v="Ohio"/>
    <s v="East"/>
  </r>
  <r>
    <n v="570"/>
    <d v="2012-06-26T09:40:32"/>
    <s v="Gander Mountain"/>
    <x v="51"/>
    <x v="5"/>
    <n v="199"/>
    <n v="6"/>
    <n v="1194"/>
    <s v="Brown, Scott"/>
    <s v="Arkansas"/>
    <s v="South"/>
  </r>
  <r>
    <n v="571"/>
    <d v="2012-06-26T09:40:32"/>
    <s v="Travel Country"/>
    <x v="236"/>
    <x v="8"/>
    <n v="55"/>
    <n v="3"/>
    <n v="165"/>
    <s v="Lopez, Dennis"/>
    <s v="Oregon"/>
    <s v="West"/>
  </r>
  <r>
    <n v="572"/>
    <d v="2012-06-27T09:40:32"/>
    <s v="Meijer"/>
    <x v="30"/>
    <x v="10"/>
    <n v="34.950000000000003"/>
    <n v="1"/>
    <n v="34.950000000000003"/>
    <s v="Foster, Nathan"/>
    <s v="Florida"/>
    <s v="South"/>
  </r>
  <r>
    <n v="573"/>
    <d v="2012-06-27T09:40:32"/>
    <s v="Meijer"/>
    <x v="226"/>
    <x v="11"/>
    <n v="40"/>
    <n v="9"/>
    <n v="360"/>
    <s v="Goldthwaite, Messaye"/>
    <s v="Missouri"/>
    <s v="North"/>
  </r>
  <r>
    <n v="574"/>
    <d v="2012-06-27T09:40:32"/>
    <s v="Walmart"/>
    <x v="29"/>
    <x v="1"/>
    <n v="169.95"/>
    <n v="3"/>
    <n v="509.84999999999997"/>
    <s v="Foster, Nathan"/>
    <s v="New Mexico"/>
    <s v="West"/>
  </r>
  <r>
    <n v="575"/>
    <d v="2012-06-27T09:40:32"/>
    <s v="Gander Mountain"/>
    <x v="232"/>
    <x v="2"/>
    <n v="49.95"/>
    <n v="9"/>
    <n v="449.55"/>
    <s v="Lopez, Dennis"/>
    <s v="Maine"/>
    <s v="East"/>
  </r>
  <r>
    <n v="576"/>
    <d v="2012-06-27T09:40:32"/>
    <s v="CampBound"/>
    <x v="17"/>
    <x v="0"/>
    <n v="70"/>
    <n v="2"/>
    <n v="140"/>
    <s v="Brown, Scott"/>
    <s v="North Carolina"/>
    <s v="South"/>
  </r>
  <r>
    <n v="577"/>
    <d v="2012-06-27T09:40:32"/>
    <s v="Backcountry Gear"/>
    <x v="140"/>
    <x v="11"/>
    <n v="75"/>
    <n v="2"/>
    <n v="150"/>
    <s v="Lopez, Dennis"/>
    <s v="Connecticut"/>
    <s v="East"/>
  </r>
  <r>
    <n v="578"/>
    <d v="2012-06-27T09:40:32"/>
    <s v="Austin Kayak"/>
    <x v="151"/>
    <x v="11"/>
    <n v="500"/>
    <n v="5"/>
    <n v="2500"/>
    <s v="Lopez, Dennis"/>
    <s v="Michigan"/>
    <s v="East"/>
  </r>
  <r>
    <n v="579"/>
    <d v="2012-06-27T09:40:32"/>
    <s v="Walmart"/>
    <x v="30"/>
    <x v="10"/>
    <n v="34.950000000000003"/>
    <n v="10"/>
    <n v="349.5"/>
    <s v="Gomez, Melissa"/>
    <s v="New York"/>
    <s v="East"/>
  </r>
  <r>
    <n v="580"/>
    <d v="2012-06-27T09:40:32"/>
    <s v="Paragon"/>
    <x v="30"/>
    <x v="10"/>
    <n v="34.950000000000003"/>
    <n v="1"/>
    <n v="34.950000000000003"/>
    <s v="Goff, Michael"/>
    <s v="Washington"/>
    <s v="West"/>
  </r>
  <r>
    <n v="581"/>
    <d v="2012-06-27T09:40:32"/>
    <s v="Hayneedle"/>
    <x v="225"/>
    <x v="0"/>
    <n v="85"/>
    <n v="10"/>
    <n v="850"/>
    <s v="Brown, Ruth"/>
    <s v="Texas"/>
    <s v="South"/>
  </r>
  <r>
    <n v="582"/>
    <d v="2012-06-27T09:40:32"/>
    <s v="Moosejaw"/>
    <x v="104"/>
    <x v="10"/>
    <n v="159.94999999999999"/>
    <n v="2"/>
    <n v="319.89999999999998"/>
    <s v="Bailey, Jennifer"/>
    <s v="Hawaii"/>
    <s v="West"/>
  </r>
  <r>
    <n v="583"/>
    <d v="2012-06-27T09:40:32"/>
    <s v="The Gear Co-op"/>
    <x v="118"/>
    <x v="1"/>
    <n v="12.95"/>
    <n v="5"/>
    <n v="64.75"/>
    <s v="Brown, Ruth"/>
    <s v="Arizona"/>
    <s v="West"/>
  </r>
  <r>
    <n v="584"/>
    <d v="2012-06-28T09:40:32"/>
    <s v="REI"/>
    <x v="69"/>
    <x v="8"/>
    <n v="45"/>
    <n v="10"/>
    <n v="450"/>
    <s v="Goldthwaite, Messaye"/>
    <s v="Delaware"/>
    <s v="East"/>
  </r>
  <r>
    <n v="585"/>
    <d v="2012-06-28T09:40:32"/>
    <s v="Hayneedle"/>
    <x v="236"/>
    <x v="8"/>
    <n v="55"/>
    <n v="6"/>
    <n v="330"/>
    <s v="Bailey, Jennifer"/>
    <s v="North Carolina"/>
    <s v="South"/>
  </r>
  <r>
    <n v="586"/>
    <d v="2012-06-28T09:40:32"/>
    <s v="Meijer"/>
    <x v="96"/>
    <x v="8"/>
    <n v="45"/>
    <n v="6"/>
    <n v="270"/>
    <s v="Bailey, Jennifer"/>
    <s v="Oregon"/>
    <s v="West"/>
  </r>
  <r>
    <n v="587"/>
    <d v="2012-06-28T09:40:32"/>
    <s v="Walmart"/>
    <x v="36"/>
    <x v="0"/>
    <n v="35"/>
    <n v="7"/>
    <n v="245"/>
    <s v="Foster, Nathan"/>
    <s v="California"/>
    <s v="West"/>
  </r>
  <r>
    <n v="588"/>
    <d v="2012-06-28T09:40:32"/>
    <s v="Overtons"/>
    <x v="179"/>
    <x v="4"/>
    <n v="449"/>
    <n v="5"/>
    <n v="2245"/>
    <s v="Goff, Michael"/>
    <s v="Delaware"/>
    <s v="East"/>
  </r>
  <r>
    <n v="589"/>
    <d v="2012-06-28T09:40:32"/>
    <s v="Austin Kayak"/>
    <x v="24"/>
    <x v="8"/>
    <n v="439"/>
    <n v="4"/>
    <n v="1756"/>
    <s v="Gomez, Melissa"/>
    <s v="Florida"/>
    <s v="South"/>
  </r>
  <r>
    <n v="590"/>
    <d v="2012-06-28T09:40:32"/>
    <s v="Backcountry Edge"/>
    <x v="254"/>
    <x v="3"/>
    <n v="639"/>
    <n v="9"/>
    <n v="5751"/>
    <s v="Lopez, Dennis"/>
    <s v="Florida"/>
    <s v="South"/>
  </r>
  <r>
    <n v="591"/>
    <d v="2012-06-28T09:40:32"/>
    <s v="The Gear Co-op"/>
    <x v="181"/>
    <x v="1"/>
    <n v="299.95"/>
    <n v="7"/>
    <n v="2099.65"/>
    <s v="Beyene, Sharon"/>
    <s v="Nevada"/>
    <s v="West"/>
  </r>
  <r>
    <n v="592"/>
    <d v="2012-06-28T09:40:32"/>
    <s v="REI"/>
    <x v="21"/>
    <x v="0"/>
    <n v="50"/>
    <n v="3"/>
    <n v="150"/>
    <s v="Lopez, Dennis"/>
    <s v="Arkansas"/>
    <s v="South"/>
  </r>
  <r>
    <n v="593"/>
    <d v="2012-06-28T09:40:32"/>
    <s v="Travel Country"/>
    <x v="176"/>
    <x v="0"/>
    <n v="60"/>
    <n v="9"/>
    <n v="540"/>
    <s v="Berger, Sunanna"/>
    <s v="Florida"/>
    <s v="South"/>
  </r>
  <r>
    <n v="594"/>
    <d v="2012-06-29T09:40:32"/>
    <s v="Hayneedle"/>
    <x v="187"/>
    <x v="11"/>
    <n v="235"/>
    <n v="5"/>
    <n v="1175"/>
    <s v="Bailey, Jennifer"/>
    <s v="Missouri"/>
    <s v="North"/>
  </r>
  <r>
    <n v="595"/>
    <d v="2012-06-29T09:40:32"/>
    <s v="Backcountry Gear"/>
    <x v="241"/>
    <x v="11"/>
    <n v="285"/>
    <n v="9"/>
    <n v="2565"/>
    <s v="Foster, Nathan"/>
    <s v="Louisiana"/>
    <s v="South"/>
  </r>
  <r>
    <n v="596"/>
    <d v="2012-06-29T09:40:32"/>
    <s v="Overtons"/>
    <x v="51"/>
    <x v="5"/>
    <n v="199"/>
    <n v="7"/>
    <n v="1393"/>
    <s v="Foster, Nathan"/>
    <s v="Arizona"/>
    <s v="West"/>
  </r>
  <r>
    <n v="597"/>
    <d v="2012-06-29T09:40:32"/>
    <s v="Overtons"/>
    <x v="103"/>
    <x v="5"/>
    <n v="69"/>
    <n v="4"/>
    <n v="276"/>
    <s v="Gomez, Melissa"/>
    <s v="Minnesota"/>
    <s v="North"/>
  </r>
  <r>
    <n v="598"/>
    <d v="2012-06-29T09:40:32"/>
    <s v="Cabela's_x0009_"/>
    <x v="44"/>
    <x v="2"/>
    <n v="399.95"/>
    <n v="4"/>
    <n v="1599.8"/>
    <s v="Bailey, Jennifer"/>
    <s v="Tennessee"/>
    <s v="South"/>
  </r>
  <r>
    <n v="599"/>
    <d v="2012-06-29T09:40:32"/>
    <s v="Austin Kayak"/>
    <x v="37"/>
    <x v="6"/>
    <n v="429.95"/>
    <n v="9"/>
    <n v="3869.5499999999997"/>
    <s v="Brown, Ruth"/>
    <s v="Tennessee"/>
    <s v="South"/>
  </r>
  <r>
    <n v="600"/>
    <d v="2012-06-30T09:40:32"/>
    <s v="REI"/>
    <x v="233"/>
    <x v="10"/>
    <n v="179.95"/>
    <n v="6"/>
    <n v="1079.6999999999998"/>
    <s v="Lopez, Dennis"/>
    <s v="Washington"/>
    <s v="West"/>
  </r>
  <r>
    <n v="601"/>
    <d v="2012-06-30T09:40:32"/>
    <s v="Backcountry Edge"/>
    <x v="0"/>
    <x v="0"/>
    <n v="449.95"/>
    <n v="3"/>
    <n v="1349.85"/>
    <s v="Goff, Michael"/>
    <s v="Michigan"/>
    <s v="East"/>
  </r>
  <r>
    <n v="602"/>
    <d v="2012-06-30T09:40:32"/>
    <s v="Travel Country"/>
    <x v="128"/>
    <x v="6"/>
    <n v="44.95"/>
    <n v="7"/>
    <n v="314.65000000000003"/>
    <s v="Foster, Nathan"/>
    <s v="Kentucky"/>
    <s v="South"/>
  </r>
  <r>
    <n v="603"/>
    <d v="2012-06-30T09:40:32"/>
    <s v="Meijer"/>
    <x v="255"/>
    <x v="0"/>
    <n v="399.95"/>
    <n v="7"/>
    <n v="2799.65"/>
    <s v="Beyene, Sharon"/>
    <s v="Idaho"/>
    <s v="West"/>
  </r>
  <r>
    <n v="604"/>
    <d v="2012-06-30T09:40:32"/>
    <s v="Target"/>
    <x v="167"/>
    <x v="5"/>
    <n v="499"/>
    <n v="3"/>
    <n v="1497"/>
    <s v="Berger, Sunanna"/>
    <s v="Connecticut"/>
    <s v="East"/>
  </r>
  <r>
    <n v="605"/>
    <d v="2012-06-30T09:40:32"/>
    <s v="Travel Country"/>
    <x v="88"/>
    <x v="1"/>
    <n v="39.950000000000003"/>
    <n v="2"/>
    <n v="79.900000000000006"/>
    <s v="Brown, Ruth"/>
    <s v="Alabama"/>
    <s v="South"/>
  </r>
  <r>
    <n v="606"/>
    <d v="2012-06-30T09:40:32"/>
    <s v="Outside Outfitters"/>
    <x v="200"/>
    <x v="3"/>
    <n v="329"/>
    <n v="3"/>
    <n v="987"/>
    <s v="Goff, Michael"/>
    <s v="New York"/>
    <s v="East"/>
  </r>
  <r>
    <n v="607"/>
    <d v="2012-06-30T09:40:32"/>
    <s v="Meijer"/>
    <x v="144"/>
    <x v="0"/>
    <n v="499.95"/>
    <n v="2"/>
    <n v="999.9"/>
    <s v="Bailey, Jennifer"/>
    <s v="California"/>
    <s v="West"/>
  </r>
  <r>
    <n v="608"/>
    <d v="2012-07-01T09:40:32"/>
    <s v="The Gear Co-op"/>
    <x v="228"/>
    <x v="10"/>
    <n v="289.95"/>
    <n v="7"/>
    <n v="2029.6499999999999"/>
    <s v="Lopez, Dennis"/>
    <s v="Illinois"/>
    <s v="North"/>
  </r>
  <r>
    <n v="609"/>
    <d v="2012-07-01T09:40:32"/>
    <s v="Overtons"/>
    <x v="250"/>
    <x v="0"/>
    <n v="299.95"/>
    <n v="7"/>
    <n v="2099.65"/>
    <s v="Goff, Michael"/>
    <s v="Pennsylvania"/>
    <s v="East"/>
  </r>
  <r>
    <n v="610"/>
    <d v="2012-07-01T09:40:32"/>
    <s v="Overtons"/>
    <x v="47"/>
    <x v="7"/>
    <n v="259.95"/>
    <n v="1"/>
    <n v="259.95"/>
    <s v="Foster, Nathan"/>
    <s v="Maryland"/>
    <s v="East"/>
  </r>
  <r>
    <n v="611"/>
    <d v="2012-07-01T09:40:32"/>
    <s v="REI"/>
    <x v="1"/>
    <x v="1"/>
    <n v="2.95"/>
    <n v="2"/>
    <n v="5.9"/>
    <s v="Berger, Sunanna"/>
    <s v="Ohio"/>
    <s v="East"/>
  </r>
  <r>
    <n v="612"/>
    <d v="2012-07-01T09:40:32"/>
    <s v="Redding Sports"/>
    <x v="58"/>
    <x v="10"/>
    <n v="39.950000000000003"/>
    <n v="6"/>
    <n v="239.70000000000002"/>
    <s v="Brown, Scott"/>
    <s v="Arizona"/>
    <s v="West"/>
  </r>
  <r>
    <n v="613"/>
    <d v="2012-07-01T09:40:32"/>
    <s v="Austin Kayak"/>
    <x v="244"/>
    <x v="0"/>
    <n v="50"/>
    <n v="1"/>
    <n v="50"/>
    <s v="Goldthwaite, Messaye"/>
    <s v="Nebraska"/>
    <s v="North"/>
  </r>
  <r>
    <n v="614"/>
    <d v="2012-07-01T09:40:32"/>
    <s v="Travel Country"/>
    <x v="256"/>
    <x v="2"/>
    <n v="389.95"/>
    <n v="7"/>
    <n v="2729.65"/>
    <s v="Brown, Ruth"/>
    <s v="Illinois"/>
    <s v="North"/>
  </r>
  <r>
    <n v="615"/>
    <d v="2012-07-02T09:40:32"/>
    <s v="Outside Outfitters"/>
    <x v="52"/>
    <x v="9"/>
    <n v="49.95"/>
    <n v="10"/>
    <n v="499.5"/>
    <s v="Brown, Scott"/>
    <s v="Arizona"/>
    <s v="West"/>
  </r>
  <r>
    <n v="616"/>
    <d v="2012-07-02T09:40:32"/>
    <s v="Backcountry Gear"/>
    <x v="232"/>
    <x v="2"/>
    <n v="49.95"/>
    <n v="7"/>
    <n v="349.65000000000003"/>
    <s v="Goff, Michael"/>
    <s v="Alaska"/>
    <s v="North"/>
  </r>
  <r>
    <n v="617"/>
    <d v="2012-07-02T09:40:32"/>
    <s v="Moosejaw"/>
    <x v="105"/>
    <x v="4"/>
    <n v="249"/>
    <n v="5"/>
    <n v="1245"/>
    <s v="Goff, Michael"/>
    <s v="Louisiana"/>
    <s v="South"/>
  </r>
  <r>
    <n v="618"/>
    <d v="2012-07-02T09:40:32"/>
    <s v="Outside Outfitters"/>
    <x v="142"/>
    <x v="1"/>
    <n v="39.950000000000003"/>
    <n v="6"/>
    <n v="239.70000000000002"/>
    <s v="Gomez, Melissa"/>
    <s v="Connecticut"/>
    <s v="East"/>
  </r>
  <r>
    <n v="619"/>
    <d v="2012-07-02T09:40:32"/>
    <s v="Travel Country"/>
    <x v="110"/>
    <x v="1"/>
    <n v="9.9499999999999993"/>
    <n v="2"/>
    <n v="19.899999999999999"/>
    <s v="Goldthwaite, Messaye"/>
    <s v="Rhode Island"/>
    <s v="East"/>
  </r>
  <r>
    <n v="620"/>
    <d v="2012-07-02T09:40:32"/>
    <s v="Backcountry Gear"/>
    <x v="133"/>
    <x v="4"/>
    <n v="379"/>
    <n v="2"/>
    <n v="758"/>
    <s v="Foster, Nathan"/>
    <s v="Nebraska"/>
    <s v="North"/>
  </r>
  <r>
    <n v="621"/>
    <d v="2012-07-02T09:40:32"/>
    <s v="Redding Sports"/>
    <x v="166"/>
    <x v="3"/>
    <n v="20"/>
    <n v="3"/>
    <n v="60"/>
    <s v="Beyene, Sharon"/>
    <s v="South Dakota"/>
    <s v="North"/>
  </r>
  <r>
    <n v="622"/>
    <d v="2012-07-03T09:40:32"/>
    <s v="CampBound"/>
    <x v="106"/>
    <x v="1"/>
    <n v="399.95"/>
    <n v="8"/>
    <n v="3199.6"/>
    <s v="Bailey, Jennifer"/>
    <s v="Ohio"/>
    <s v="East"/>
  </r>
  <r>
    <n v="623"/>
    <d v="2012-07-03T09:40:32"/>
    <s v="Walmart"/>
    <x v="74"/>
    <x v="5"/>
    <n v="59"/>
    <n v="9"/>
    <n v="531"/>
    <s v="Berger, Sunanna"/>
    <s v="New Mexico"/>
    <s v="West"/>
  </r>
  <r>
    <n v="624"/>
    <d v="2012-07-03T09:40:32"/>
    <s v="Paragon"/>
    <x v="156"/>
    <x v="3"/>
    <n v="40"/>
    <n v="5"/>
    <n v="200"/>
    <s v="Brown, Scott"/>
    <s v="New York"/>
    <s v="East"/>
  </r>
  <r>
    <n v="625"/>
    <d v="2012-07-03T09:40:32"/>
    <s v="Gander Mountain"/>
    <x v="24"/>
    <x v="8"/>
    <n v="439"/>
    <n v="8"/>
    <n v="3512"/>
    <s v="Goff, Michael"/>
    <s v="Utah"/>
    <s v="West"/>
  </r>
  <r>
    <n v="626"/>
    <d v="2012-07-03T09:40:32"/>
    <s v="Cabela's_x0009_"/>
    <x v="257"/>
    <x v="10"/>
    <n v="499.95"/>
    <n v="8"/>
    <n v="3999.6"/>
    <s v="Foster, Nathan"/>
    <s v="Mississippi"/>
    <s v="South"/>
  </r>
  <r>
    <n v="627"/>
    <d v="2012-07-03T09:40:32"/>
    <s v="Cabela's_x0009_"/>
    <x v="50"/>
    <x v="11"/>
    <n v="55"/>
    <n v="2"/>
    <n v="110"/>
    <s v="Foster, Nathan"/>
    <s v="Mississippi"/>
    <s v="South"/>
  </r>
  <r>
    <n v="628"/>
    <d v="2012-07-03T09:40:32"/>
    <s v="Target"/>
    <x v="130"/>
    <x v="0"/>
    <n v="50"/>
    <n v="10"/>
    <n v="500"/>
    <s v="Lopez, Dennis"/>
    <s v="Idaho"/>
    <s v="West"/>
  </r>
  <r>
    <n v="629"/>
    <d v="2012-07-03T09:40:32"/>
    <s v="REI"/>
    <x v="145"/>
    <x v="1"/>
    <n v="649.95000000000005"/>
    <n v="6"/>
    <n v="3899.7000000000003"/>
    <s v="Brown, Ruth"/>
    <s v="Louisiana"/>
    <s v="South"/>
  </r>
  <r>
    <n v="630"/>
    <d v="2012-07-03T09:40:32"/>
    <s v="Cabela's_x0009_"/>
    <x v="35"/>
    <x v="11"/>
    <n v="45"/>
    <n v="4"/>
    <n v="180"/>
    <s v="Bailey, Jennifer"/>
    <s v="Utah"/>
    <s v="West"/>
  </r>
  <r>
    <n v="631"/>
    <d v="2012-07-03T09:40:32"/>
    <s v="OutdoorPlay"/>
    <x v="52"/>
    <x v="9"/>
    <n v="49.95"/>
    <n v="2"/>
    <n v="99.9"/>
    <s v="Berger, Sunanna"/>
    <s v="Arkansas"/>
    <s v="South"/>
  </r>
  <r>
    <n v="632"/>
    <d v="2012-07-04T09:40:32"/>
    <s v="Travel Country"/>
    <x v="204"/>
    <x v="0"/>
    <n v="279.95"/>
    <n v="6"/>
    <n v="1679.6999999999998"/>
    <s v="Lopez, Dennis"/>
    <s v="Louisiana"/>
    <s v="South"/>
  </r>
  <r>
    <n v="633"/>
    <d v="2012-07-04T09:40:32"/>
    <s v="Travel Country"/>
    <x v="207"/>
    <x v="8"/>
    <n v="70"/>
    <n v="7"/>
    <n v="490"/>
    <s v="Brown, Scott"/>
    <s v="Oklahoma"/>
    <s v="South"/>
  </r>
  <r>
    <n v="634"/>
    <d v="2012-07-04T09:40:32"/>
    <s v="Hayneedle"/>
    <x v="68"/>
    <x v="1"/>
    <n v="15.95"/>
    <n v="1"/>
    <n v="15.95"/>
    <s v="Bailey, Jennifer"/>
    <s v="Kentucky"/>
    <s v="South"/>
  </r>
  <r>
    <n v="635"/>
    <d v="2012-07-04T09:40:32"/>
    <s v="Hayneedle"/>
    <x v="75"/>
    <x v="3"/>
    <n v="329"/>
    <n v="7"/>
    <n v="2303"/>
    <s v="Brown, Scott"/>
    <s v="Utah"/>
    <s v="West"/>
  </r>
  <r>
    <n v="636"/>
    <d v="2012-07-05T09:40:32"/>
    <s v="Walmart"/>
    <x v="141"/>
    <x v="8"/>
    <n v="279"/>
    <n v="7"/>
    <n v="1953"/>
    <s v="Brown, Ruth"/>
    <s v="Vermont"/>
    <s v="East"/>
  </r>
  <r>
    <n v="637"/>
    <d v="2012-07-05T09:40:32"/>
    <s v="OutdoorPlay"/>
    <x v="43"/>
    <x v="10"/>
    <n v="34.950000000000003"/>
    <n v="5"/>
    <n v="174.75"/>
    <s v="Goldthwaite, Messaye"/>
    <s v="South Carolina"/>
    <s v="South"/>
  </r>
  <r>
    <n v="638"/>
    <d v="2012-07-05T09:40:32"/>
    <s v="Target"/>
    <x v="258"/>
    <x v="1"/>
    <n v="579.95000000000005"/>
    <n v="4"/>
    <n v="2319.8000000000002"/>
    <s v="Goff, Michael"/>
    <s v="Utah"/>
    <s v="West"/>
  </r>
  <r>
    <n v="639"/>
    <d v="2012-07-05T09:40:32"/>
    <s v="Redding Sports"/>
    <x v="69"/>
    <x v="8"/>
    <n v="45"/>
    <n v="10"/>
    <n v="450"/>
    <s v="Berger, Sunanna"/>
    <s v="Wyoming"/>
    <s v="West"/>
  </r>
  <r>
    <n v="640"/>
    <d v="2012-07-05T09:40:32"/>
    <s v="Walmart"/>
    <x v="120"/>
    <x v="0"/>
    <n v="379.95"/>
    <n v="5"/>
    <n v="1899.75"/>
    <s v="Beyene, Sharon"/>
    <s v="Michigan"/>
    <s v="East"/>
  </r>
  <r>
    <n v="641"/>
    <d v="2012-07-05T09:40:32"/>
    <s v="Target"/>
    <x v="83"/>
    <x v="4"/>
    <n v="18"/>
    <n v="6"/>
    <n v="108"/>
    <s v="Berger, Sunanna"/>
    <s v="Texas"/>
    <s v="South"/>
  </r>
  <r>
    <n v="642"/>
    <d v="2012-07-05T09:40:32"/>
    <s v="Austin Kayak"/>
    <x v="86"/>
    <x v="0"/>
    <n v="60"/>
    <n v="6"/>
    <n v="360"/>
    <s v="Goff, Michael"/>
    <s v="New Mexico"/>
    <s v="West"/>
  </r>
  <r>
    <n v="643"/>
    <d v="2012-07-05T09:40:32"/>
    <s v="Overtons"/>
    <x v="54"/>
    <x v="8"/>
    <n v="349"/>
    <n v="3"/>
    <n v="1047"/>
    <s v="Lopez, Dennis"/>
    <s v="Montana"/>
    <s v="West"/>
  </r>
  <r>
    <n v="644"/>
    <d v="2012-07-05T09:40:32"/>
    <s v="Walmart"/>
    <x v="160"/>
    <x v="6"/>
    <n v="49.95"/>
    <n v="3"/>
    <n v="149.85000000000002"/>
    <s v="Goldthwaite, Messaye"/>
    <s v="Missouri"/>
    <s v="North"/>
  </r>
  <r>
    <n v="645"/>
    <d v="2012-07-06T09:40:32"/>
    <s v="Cabela's_x0009_"/>
    <x v="117"/>
    <x v="0"/>
    <n v="279.95"/>
    <n v="3"/>
    <n v="839.84999999999991"/>
    <s v="Bailey, Jennifer"/>
    <s v="New York"/>
    <s v="East"/>
  </r>
  <r>
    <n v="646"/>
    <d v="2012-07-06T09:40:32"/>
    <s v="Gander Mountain"/>
    <x v="259"/>
    <x v="4"/>
    <n v="22"/>
    <n v="1"/>
    <n v="22"/>
    <s v="Beyene, Sharon"/>
    <s v="Kansas"/>
    <s v="North"/>
  </r>
  <r>
    <n v="647"/>
    <d v="2012-07-06T09:40:32"/>
    <s v="Backcountry Edge"/>
    <x v="218"/>
    <x v="3"/>
    <n v="45"/>
    <n v="2"/>
    <n v="90"/>
    <s v="Gomez, Melissa"/>
    <s v="South Dakota"/>
    <s v="North"/>
  </r>
  <r>
    <n v="648"/>
    <d v="2012-07-06T09:40:32"/>
    <s v="Overtons"/>
    <x v="162"/>
    <x v="1"/>
    <n v="22.95"/>
    <n v="4"/>
    <n v="91.8"/>
    <s v="Brown, Scott"/>
    <s v="Maryland"/>
    <s v="East"/>
  </r>
  <r>
    <n v="649"/>
    <d v="2012-07-06T09:40:32"/>
    <s v="Outside Outfitters"/>
    <x v="226"/>
    <x v="11"/>
    <n v="40"/>
    <n v="6"/>
    <n v="240"/>
    <s v="Bailey, Jennifer"/>
    <s v="Oklahoma"/>
    <s v="South"/>
  </r>
  <r>
    <n v="650"/>
    <d v="2012-07-06T09:40:32"/>
    <s v="Overtons"/>
    <x v="161"/>
    <x v="0"/>
    <n v="449.95"/>
    <n v="2"/>
    <n v="899.9"/>
    <s v="Brown, Ruth"/>
    <s v="Montana"/>
    <s v="West"/>
  </r>
  <r>
    <n v="651"/>
    <d v="2012-07-06T09:40:32"/>
    <s v="Target"/>
    <x v="146"/>
    <x v="10"/>
    <n v="399.95"/>
    <n v="10"/>
    <n v="3999.5"/>
    <s v="Goff, Michael"/>
    <s v="New Hampshire"/>
    <s v="East"/>
  </r>
  <r>
    <n v="652"/>
    <d v="2012-07-06T09:40:32"/>
    <s v="CampBound"/>
    <x v="89"/>
    <x v="4"/>
    <n v="14"/>
    <n v="4"/>
    <n v="56"/>
    <s v="Foster, Nathan"/>
    <s v="Nebraska"/>
    <s v="North"/>
  </r>
  <r>
    <n v="653"/>
    <d v="2012-07-06T09:40:32"/>
    <s v="Meijer"/>
    <x v="30"/>
    <x v="10"/>
    <n v="34.950000000000003"/>
    <n v="6"/>
    <n v="209.70000000000002"/>
    <s v="Gomez, Melissa"/>
    <s v="New Jersey"/>
    <s v="East"/>
  </r>
  <r>
    <n v="654"/>
    <d v="2012-07-07T09:40:32"/>
    <s v="REI"/>
    <x v="55"/>
    <x v="10"/>
    <n v="229.95"/>
    <n v="8"/>
    <n v="1839.6"/>
    <s v="Goldthwaite, Messaye"/>
    <s v="Alabama"/>
    <s v="South"/>
  </r>
  <r>
    <n v="655"/>
    <d v="2012-07-07T09:40:32"/>
    <s v="Travel Country"/>
    <x v="62"/>
    <x v="11"/>
    <n v="590"/>
    <n v="4"/>
    <n v="2360"/>
    <s v="Bailey, Jennifer"/>
    <s v="Mississippi"/>
    <s v="South"/>
  </r>
  <r>
    <n v="656"/>
    <d v="2012-07-07T09:40:32"/>
    <s v="Outside Outfitters"/>
    <x v="192"/>
    <x v="10"/>
    <n v="179.95"/>
    <n v="3"/>
    <n v="539.84999999999991"/>
    <s v="Goff, Michael"/>
    <s v="Pennsylvania"/>
    <s v="East"/>
  </r>
  <r>
    <n v="657"/>
    <d v="2012-07-07T09:40:32"/>
    <s v="Meijer"/>
    <x v="59"/>
    <x v="0"/>
    <n v="50"/>
    <n v="3"/>
    <n v="150"/>
    <s v="Foster, Nathan"/>
    <s v="Alaska"/>
    <s v="North"/>
  </r>
  <r>
    <n v="658"/>
    <d v="2012-07-07T09:40:32"/>
    <s v="Redding Sports"/>
    <x v="135"/>
    <x v="6"/>
    <n v="319.95"/>
    <n v="3"/>
    <n v="959.84999999999991"/>
    <s v="Brown, Ruth"/>
    <s v="Wisconsin"/>
    <s v="North"/>
  </r>
  <r>
    <n v="659"/>
    <d v="2012-07-07T09:40:32"/>
    <s v="Gander Mountain"/>
    <x v="39"/>
    <x v="8"/>
    <n v="219"/>
    <n v="2"/>
    <n v="438"/>
    <s v="Brown, Scott"/>
    <s v="Massachusetts"/>
    <s v="East"/>
  </r>
  <r>
    <n v="660"/>
    <d v="2012-07-07T09:40:32"/>
    <s v="Hayneedle"/>
    <x v="246"/>
    <x v="0"/>
    <n v="349.95"/>
    <n v="4"/>
    <n v="1399.8"/>
    <s v="Goff, Michael"/>
    <s v="Arizona"/>
    <s v="West"/>
  </r>
  <r>
    <n v="661"/>
    <d v="2012-07-07T09:40:32"/>
    <s v="Backcountry Gear"/>
    <x v="145"/>
    <x v="1"/>
    <n v="649.95000000000005"/>
    <n v="4"/>
    <n v="2599.8000000000002"/>
    <s v="Berger, Sunanna"/>
    <s v="Arizona"/>
    <s v="West"/>
  </r>
  <r>
    <n v="662"/>
    <d v="2012-07-07T09:40:32"/>
    <s v="Target"/>
    <x v="176"/>
    <x v="0"/>
    <n v="60"/>
    <n v="9"/>
    <n v="540"/>
    <s v="Brown, Ruth"/>
    <s v="Colorado"/>
    <s v="West"/>
  </r>
  <r>
    <n v="663"/>
    <d v="2012-07-07T09:40:32"/>
    <s v="Backcountry Edge"/>
    <x v="216"/>
    <x v="10"/>
    <n v="99.95"/>
    <n v="2"/>
    <n v="199.9"/>
    <s v="Brown, Ruth"/>
    <s v="Nebraska"/>
    <s v="North"/>
  </r>
  <r>
    <n v="664"/>
    <d v="2012-07-07T09:40:32"/>
    <s v="Target"/>
    <x v="157"/>
    <x v="12"/>
    <n v="199"/>
    <n v="7"/>
    <n v="1393"/>
    <s v="Berger, Sunanna"/>
    <s v="Iowa"/>
    <s v="North"/>
  </r>
  <r>
    <n v="665"/>
    <d v="2012-07-08T09:40:32"/>
    <s v="The Gear Co-op"/>
    <x v="260"/>
    <x v="3"/>
    <n v="429"/>
    <n v="8"/>
    <n v="3432"/>
    <s v="Foster, Nathan"/>
    <s v="New Jersey"/>
    <s v="East"/>
  </r>
  <r>
    <n v="666"/>
    <d v="2012-07-08T09:40:32"/>
    <s v="CampBound"/>
    <x v="21"/>
    <x v="0"/>
    <n v="50"/>
    <n v="5"/>
    <n v="250"/>
    <s v="Gomez, Melissa"/>
    <s v="Louisiana"/>
    <s v="South"/>
  </r>
  <r>
    <n v="667"/>
    <d v="2012-07-08T09:40:32"/>
    <s v="Backcountry Edge"/>
    <x v="110"/>
    <x v="1"/>
    <n v="9.9499999999999993"/>
    <n v="3"/>
    <n v="29.849999999999998"/>
    <s v="Berger, Sunanna"/>
    <s v="Iowa"/>
    <s v="North"/>
  </r>
  <r>
    <n v="668"/>
    <d v="2012-07-08T09:40:32"/>
    <s v="OutdoorPlay"/>
    <x v="200"/>
    <x v="3"/>
    <n v="329"/>
    <n v="2"/>
    <n v="658"/>
    <s v="Goldthwaite, Messaye"/>
    <s v="New Mexico"/>
    <s v="West"/>
  </r>
  <r>
    <n v="669"/>
    <d v="2012-07-08T09:40:32"/>
    <s v="REI"/>
    <x v="121"/>
    <x v="1"/>
    <n v="169.95"/>
    <n v="3"/>
    <n v="509.84999999999997"/>
    <s v="Beyene, Sharon"/>
    <s v="Utah"/>
    <s v="West"/>
  </r>
  <r>
    <n v="670"/>
    <d v="2012-07-09T09:40:32"/>
    <s v="Backcountry Gear"/>
    <x v="4"/>
    <x v="0"/>
    <n v="70"/>
    <n v="8"/>
    <n v="560"/>
    <s v="Foster, Nathan"/>
    <s v="South Dakota"/>
    <s v="North"/>
  </r>
  <r>
    <n v="671"/>
    <d v="2012-07-09T09:40:32"/>
    <s v="Meijer"/>
    <x v="236"/>
    <x v="8"/>
    <n v="55"/>
    <n v="4"/>
    <n v="220"/>
    <s v="Berger, Sunanna"/>
    <s v="Mississippi"/>
    <s v="South"/>
  </r>
  <r>
    <n v="672"/>
    <d v="2012-07-09T09:40:32"/>
    <s v="CampBound"/>
    <x v="155"/>
    <x v="8"/>
    <n v="599"/>
    <n v="10"/>
    <n v="5990"/>
    <s v="Brown, Scott"/>
    <s v="Iowa"/>
    <s v="North"/>
  </r>
  <r>
    <n v="673"/>
    <d v="2012-07-09T09:40:32"/>
    <s v="Moosejaw"/>
    <x v="69"/>
    <x v="8"/>
    <n v="45"/>
    <n v="1"/>
    <n v="45"/>
    <s v="Foster, Nathan"/>
    <s v="New Hampshire"/>
    <s v="East"/>
  </r>
  <r>
    <n v="674"/>
    <d v="2012-07-09T09:40:32"/>
    <s v="Overtons"/>
    <x v="44"/>
    <x v="2"/>
    <n v="399.95"/>
    <n v="5"/>
    <n v="1999.75"/>
    <s v="Beyene, Sharon"/>
    <s v="Connecticut"/>
    <s v="East"/>
  </r>
  <r>
    <n v="675"/>
    <d v="2012-07-09T09:40:32"/>
    <s v="Outside Outfitters"/>
    <x v="172"/>
    <x v="3"/>
    <n v="45"/>
    <n v="1"/>
    <n v="45"/>
    <s v="Bailey, Jennifer"/>
    <s v="Ohio"/>
    <s v="East"/>
  </r>
  <r>
    <n v="676"/>
    <d v="2012-07-10T09:40:32"/>
    <s v="Backcountry Gear"/>
    <x v="195"/>
    <x v="1"/>
    <n v="169.95"/>
    <n v="4"/>
    <n v="679.8"/>
    <s v="Berger, Sunanna"/>
    <s v="Nebraska"/>
    <s v="North"/>
  </r>
  <r>
    <n v="677"/>
    <d v="2012-07-10T09:40:32"/>
    <s v="Backcountry Gear"/>
    <x v="261"/>
    <x v="0"/>
    <n v="65"/>
    <n v="5"/>
    <n v="325"/>
    <s v="Brown, Ruth"/>
    <s v="Colorado"/>
    <s v="West"/>
  </r>
  <r>
    <n v="678"/>
    <d v="2012-07-10T09:40:32"/>
    <s v="Austin Kayak"/>
    <x v="109"/>
    <x v="0"/>
    <n v="40"/>
    <n v="10"/>
    <n v="400"/>
    <s v="Lopez, Dennis"/>
    <s v="South Carolina"/>
    <s v="South"/>
  </r>
  <r>
    <n v="679"/>
    <d v="2012-07-10T09:40:32"/>
    <s v="Overtons"/>
    <x v="23"/>
    <x v="1"/>
    <n v="849.95"/>
    <n v="3"/>
    <n v="2549.8500000000004"/>
    <s v="Bailey, Jennifer"/>
    <s v="Oklahoma"/>
    <s v="South"/>
  </r>
  <r>
    <n v="680"/>
    <d v="2012-07-10T09:40:32"/>
    <s v="Travel Country"/>
    <x v="22"/>
    <x v="9"/>
    <n v="329"/>
    <n v="4"/>
    <n v="1316"/>
    <s v="Brown, Scott"/>
    <s v="North Dakota"/>
    <s v="North"/>
  </r>
  <r>
    <n v="681"/>
    <d v="2012-07-10T09:40:32"/>
    <s v="Target"/>
    <x v="262"/>
    <x v="8"/>
    <n v="359"/>
    <n v="1"/>
    <n v="359"/>
    <s v="Brown, Ruth"/>
    <s v="Arizona"/>
    <s v="West"/>
  </r>
  <r>
    <n v="682"/>
    <d v="2012-07-10T09:40:32"/>
    <s v="Austin Kayak"/>
    <x v="91"/>
    <x v="11"/>
    <n v="70"/>
    <n v="5"/>
    <n v="350"/>
    <s v="Gomez, Melissa"/>
    <s v="New Hampshire"/>
    <s v="East"/>
  </r>
  <r>
    <n v="683"/>
    <d v="2012-07-10T09:40:32"/>
    <s v="Hayneedle"/>
    <x v="223"/>
    <x v="0"/>
    <n v="189.95"/>
    <n v="9"/>
    <n v="1709.55"/>
    <s v="Foster, Nathan"/>
    <s v="Tennessee"/>
    <s v="South"/>
  </r>
  <r>
    <n v="684"/>
    <d v="2012-07-11T09:40:32"/>
    <s v="The Gear Co-op"/>
    <x v="31"/>
    <x v="0"/>
    <n v="439.95"/>
    <n v="9"/>
    <n v="3959.5499999999997"/>
    <s v="Gomez, Melissa"/>
    <s v="Pennsylvania"/>
    <s v="East"/>
  </r>
  <r>
    <n v="685"/>
    <d v="2012-07-11T09:40:32"/>
    <s v="Walmart"/>
    <x v="168"/>
    <x v="0"/>
    <n v="30"/>
    <n v="7"/>
    <n v="210"/>
    <s v="Berger, Sunanna"/>
    <s v="Arizona"/>
    <s v="West"/>
  </r>
  <r>
    <n v="686"/>
    <d v="2012-07-11T09:40:32"/>
    <s v="Austin Kayak"/>
    <x v="88"/>
    <x v="1"/>
    <n v="39.950000000000003"/>
    <n v="7"/>
    <n v="279.65000000000003"/>
    <s v="Berger, Sunanna"/>
    <s v="Florida"/>
    <s v="South"/>
  </r>
  <r>
    <n v="687"/>
    <d v="2012-07-11T09:40:32"/>
    <s v="Austin Kayak"/>
    <x v="60"/>
    <x v="1"/>
    <n v="19.95"/>
    <n v="4"/>
    <n v="79.8"/>
    <s v="Brown, Scott"/>
    <s v="New Mexico"/>
    <s v="West"/>
  </r>
  <r>
    <n v="688"/>
    <d v="2012-07-11T09:40:32"/>
    <s v="Moosejaw"/>
    <x v="183"/>
    <x v="3"/>
    <n v="619"/>
    <n v="5"/>
    <n v="3095"/>
    <s v="Berger, Sunanna"/>
    <s v="North Dakota"/>
    <s v="North"/>
  </r>
  <r>
    <n v="689"/>
    <d v="2012-07-11T09:40:32"/>
    <s v="Walmart"/>
    <x v="128"/>
    <x v="6"/>
    <n v="44.95"/>
    <n v="9"/>
    <n v="404.55"/>
    <s v="Goldthwaite, Messaye"/>
    <s v="Georgia"/>
    <s v="South"/>
  </r>
  <r>
    <n v="690"/>
    <d v="2012-07-11T09:40:32"/>
    <s v="Walmart"/>
    <x v="130"/>
    <x v="0"/>
    <n v="50"/>
    <n v="3"/>
    <n v="150"/>
    <s v="Goff, Michael"/>
    <s v="Mississippi"/>
    <s v="South"/>
  </r>
  <r>
    <n v="691"/>
    <d v="2012-07-12T09:40:32"/>
    <s v="CampBound"/>
    <x v="12"/>
    <x v="7"/>
    <n v="259.95"/>
    <n v="9"/>
    <n v="2339.5499999999997"/>
    <s v="Brown, Ruth"/>
    <s v="Oklahoma"/>
    <s v="South"/>
  </r>
  <r>
    <n v="692"/>
    <d v="2012-07-12T09:40:32"/>
    <s v="Moosejaw"/>
    <x v="137"/>
    <x v="6"/>
    <n v="349.95"/>
    <n v="6"/>
    <n v="2099.6999999999998"/>
    <s v="Goldthwaite, Messaye"/>
    <s v="Michigan"/>
    <s v="East"/>
  </r>
  <r>
    <n v="693"/>
    <d v="2012-07-12T09:40:32"/>
    <s v="REI"/>
    <x v="263"/>
    <x v="7"/>
    <n v="229.95"/>
    <n v="5"/>
    <n v="1149.75"/>
    <s v="Lopez, Dennis"/>
    <s v="Arkansas"/>
    <s v="South"/>
  </r>
  <r>
    <n v="694"/>
    <d v="2012-07-12T09:40:32"/>
    <s v="Meijer"/>
    <x v="78"/>
    <x v="0"/>
    <n v="55"/>
    <n v="8"/>
    <n v="440"/>
    <s v="Goldthwaite, Messaye"/>
    <s v="Vermont"/>
    <s v="East"/>
  </r>
  <r>
    <n v="695"/>
    <d v="2012-07-12T09:40:32"/>
    <s v="Outside Outfitters"/>
    <x v="87"/>
    <x v="0"/>
    <n v="50"/>
    <n v="4"/>
    <n v="200"/>
    <s v="Gomez, Melissa"/>
    <s v="Montana"/>
    <s v="West"/>
  </r>
  <r>
    <n v="696"/>
    <d v="2012-07-12T09:40:32"/>
    <s v="CampBound"/>
    <x v="24"/>
    <x v="8"/>
    <n v="439"/>
    <n v="2"/>
    <n v="878"/>
    <s v="Lopez, Dennis"/>
    <s v="Indiana"/>
    <s v="North"/>
  </r>
  <r>
    <n v="697"/>
    <d v="2012-07-12T09:40:32"/>
    <s v="Gander Mountain"/>
    <x v="184"/>
    <x v="8"/>
    <n v="65"/>
    <n v="1"/>
    <n v="65"/>
    <s v="Gomez, Melissa"/>
    <s v="Texas"/>
    <s v="South"/>
  </r>
  <r>
    <n v="698"/>
    <d v="2012-07-12T09:40:32"/>
    <s v="CampBound"/>
    <x v="264"/>
    <x v="10"/>
    <n v="39.950000000000003"/>
    <n v="9"/>
    <n v="359.55"/>
    <s v="Goldthwaite, Messaye"/>
    <s v="Michigan"/>
    <s v="East"/>
  </r>
  <r>
    <n v="699"/>
    <d v="2012-07-12T09:40:32"/>
    <s v="Moosejaw"/>
    <x v="88"/>
    <x v="1"/>
    <n v="39.950000000000003"/>
    <n v="6"/>
    <n v="239.70000000000002"/>
    <s v="Bailey, Jennifer"/>
    <s v="Florida"/>
    <s v="South"/>
  </r>
  <r>
    <n v="700"/>
    <d v="2012-07-12T09:40:32"/>
    <s v="Outside Outfitters"/>
    <x v="6"/>
    <x v="4"/>
    <n v="399"/>
    <n v="3"/>
    <n v="1197"/>
    <s v="Goff, Michael"/>
    <s v="North Carolina"/>
    <s v="South"/>
  </r>
  <r>
    <n v="701"/>
    <d v="2012-07-12T09:40:32"/>
    <s v="Gander Mountain"/>
    <x v="59"/>
    <x v="0"/>
    <n v="50"/>
    <n v="4"/>
    <n v="200"/>
    <s v="Goldthwaite, Messaye"/>
    <s v="Wyoming"/>
    <s v="West"/>
  </r>
  <r>
    <n v="702"/>
    <d v="2012-07-12T09:40:32"/>
    <s v="Redding Sports"/>
    <x v="202"/>
    <x v="1"/>
    <n v="29.95"/>
    <n v="10"/>
    <n v="299.5"/>
    <s v="Foster, Nathan"/>
    <s v="Washington"/>
    <s v="West"/>
  </r>
  <r>
    <n v="703"/>
    <d v="2012-07-12T09:40:32"/>
    <s v="Redding Sports"/>
    <x v="212"/>
    <x v="6"/>
    <n v="34.950000000000003"/>
    <n v="8"/>
    <n v="279.60000000000002"/>
    <s v="Lopez, Dennis"/>
    <s v="West Virginia"/>
    <s v="South"/>
  </r>
  <r>
    <n v="704"/>
    <d v="2012-07-13T09:40:32"/>
    <s v="OutdoorPlay"/>
    <x v="169"/>
    <x v="11"/>
    <n v="450"/>
    <n v="2"/>
    <n v="900"/>
    <s v="Gomez, Melissa"/>
    <s v="Texas"/>
    <s v="South"/>
  </r>
  <r>
    <n v="705"/>
    <d v="2012-07-13T09:40:32"/>
    <s v="Austin Kayak"/>
    <x v="149"/>
    <x v="0"/>
    <n v="499.95"/>
    <n v="2"/>
    <n v="999.9"/>
    <s v="Foster, Nathan"/>
    <s v="Alaska"/>
    <s v="North"/>
  </r>
  <r>
    <n v="706"/>
    <d v="2012-07-13T09:40:32"/>
    <s v="Gander Mountain"/>
    <x v="72"/>
    <x v="3"/>
    <n v="439"/>
    <n v="8"/>
    <n v="3512"/>
    <s v="Brown, Ruth"/>
    <s v="Montana"/>
    <s v="West"/>
  </r>
  <r>
    <n v="707"/>
    <d v="2012-07-13T09:40:32"/>
    <s v="REI"/>
    <x v="196"/>
    <x v="11"/>
    <n v="450"/>
    <n v="2"/>
    <n v="900"/>
    <s v="Brown, Scott"/>
    <s v="Virginia"/>
    <s v="South"/>
  </r>
  <r>
    <n v="708"/>
    <d v="2012-07-13T09:40:32"/>
    <s v="Travel Country"/>
    <x v="83"/>
    <x v="4"/>
    <n v="18"/>
    <n v="5"/>
    <n v="90"/>
    <s v="Foster, Nathan"/>
    <s v="Indiana"/>
    <s v="North"/>
  </r>
  <r>
    <n v="709"/>
    <d v="2012-07-13T09:40:32"/>
    <s v="Overtons"/>
    <x v="11"/>
    <x v="6"/>
    <n v="49.95"/>
    <n v="2"/>
    <n v="99.9"/>
    <s v="Brown, Scott"/>
    <s v="Virginia"/>
    <s v="South"/>
  </r>
  <r>
    <n v="710"/>
    <d v="2012-07-13T09:40:32"/>
    <s v="Backcountry Edge"/>
    <x v="3"/>
    <x v="3"/>
    <n v="60"/>
    <n v="4"/>
    <n v="240"/>
    <s v="Berger, Sunanna"/>
    <s v="New Mexico"/>
    <s v="West"/>
  </r>
  <r>
    <n v="711"/>
    <d v="2012-07-13T09:40:32"/>
    <s v="Moosejaw"/>
    <x v="161"/>
    <x v="0"/>
    <n v="449.95"/>
    <n v="10"/>
    <n v="4499.5"/>
    <s v="Brown, Scott"/>
    <s v="New Hampshire"/>
    <s v="East"/>
  </r>
  <r>
    <n v="712"/>
    <d v="2012-07-13T09:40:32"/>
    <s v="Meijer"/>
    <x v="236"/>
    <x v="8"/>
    <n v="55"/>
    <n v="3"/>
    <n v="165"/>
    <s v="Beyene, Sharon"/>
    <s v="Kansas"/>
    <s v="North"/>
  </r>
  <r>
    <n v="713"/>
    <d v="2012-07-13T09:40:32"/>
    <s v="Target"/>
    <x v="126"/>
    <x v="1"/>
    <n v="24.95"/>
    <n v="10"/>
    <n v="249.5"/>
    <s v="Beyene, Sharon"/>
    <s v="Georgia"/>
    <s v="South"/>
  </r>
  <r>
    <n v="714"/>
    <d v="2012-07-14T09:40:32"/>
    <s v="Walmart"/>
    <x v="195"/>
    <x v="1"/>
    <n v="169.95"/>
    <n v="6"/>
    <n v="1019.6999999999999"/>
    <s v="Beyene, Sharon"/>
    <s v="Colorado"/>
    <s v="West"/>
  </r>
  <r>
    <n v="715"/>
    <d v="2012-07-14T09:40:32"/>
    <s v="Gander Mountain"/>
    <x v="229"/>
    <x v="11"/>
    <n v="350"/>
    <n v="2"/>
    <n v="700"/>
    <s v="Berger, Sunanna"/>
    <s v="Alaska"/>
    <s v="North"/>
  </r>
  <r>
    <n v="716"/>
    <d v="2012-07-14T09:40:32"/>
    <s v="Outside Outfitters"/>
    <x v="265"/>
    <x v="9"/>
    <n v="499"/>
    <n v="6"/>
    <n v="2994"/>
    <s v="Gomez, Melissa"/>
    <s v="Texas"/>
    <s v="South"/>
  </r>
  <r>
    <n v="717"/>
    <d v="2012-07-14T09:40:32"/>
    <s v="CampBound"/>
    <x v="238"/>
    <x v="8"/>
    <n v="269"/>
    <n v="3"/>
    <n v="807"/>
    <s v="Bailey, Jennifer"/>
    <s v="Michigan"/>
    <s v="East"/>
  </r>
  <r>
    <n v="718"/>
    <d v="2012-07-14T09:40:32"/>
    <s v="Paragon"/>
    <x v="212"/>
    <x v="6"/>
    <n v="34.950000000000003"/>
    <n v="2"/>
    <n v="69.900000000000006"/>
    <s v="Beyene, Sharon"/>
    <s v="California"/>
    <s v="West"/>
  </r>
  <r>
    <n v="719"/>
    <d v="2012-07-14T09:40:32"/>
    <s v="Target"/>
    <x v="122"/>
    <x v="3"/>
    <n v="569"/>
    <n v="10"/>
    <n v="5690"/>
    <s v="Goldthwaite, Messaye"/>
    <s v="Illinois"/>
    <s v="North"/>
  </r>
  <r>
    <n v="720"/>
    <d v="2012-07-14T09:40:32"/>
    <s v="Redding Sports"/>
    <x v="9"/>
    <x v="0"/>
    <n v="339.95"/>
    <n v="1"/>
    <n v="339.95"/>
    <s v="Beyene, Sharon"/>
    <s v="Utah"/>
    <s v="West"/>
  </r>
  <r>
    <n v="721"/>
    <d v="2012-07-14T09:40:32"/>
    <s v="Paragon"/>
    <x v="234"/>
    <x v="8"/>
    <n v="599"/>
    <n v="2"/>
    <n v="1198"/>
    <s v="Gomez, Melissa"/>
    <s v="Virginia"/>
    <s v="South"/>
  </r>
  <r>
    <n v="722"/>
    <d v="2012-07-15T09:40:32"/>
    <s v="Moosejaw"/>
    <x v="263"/>
    <x v="7"/>
    <n v="229.95"/>
    <n v="2"/>
    <n v="459.9"/>
    <s v="Lopez, Dennis"/>
    <s v="Louisiana"/>
    <s v="South"/>
  </r>
  <r>
    <n v="723"/>
    <d v="2012-07-15T09:40:32"/>
    <s v="OutdoorPlay"/>
    <x v="198"/>
    <x v="3"/>
    <n v="50"/>
    <n v="4"/>
    <n v="200"/>
    <s v="Foster, Nathan"/>
    <s v="Connecticut"/>
    <s v="East"/>
  </r>
  <r>
    <n v="724"/>
    <d v="2012-07-15T09:40:32"/>
    <s v="Moosejaw"/>
    <x v="118"/>
    <x v="1"/>
    <n v="12.95"/>
    <n v="3"/>
    <n v="38.849999999999994"/>
    <s v="Gomez, Melissa"/>
    <s v="Georgia"/>
    <s v="South"/>
  </r>
  <r>
    <n v="725"/>
    <d v="2012-07-15T09:40:32"/>
    <s v="Target"/>
    <x v="191"/>
    <x v="1"/>
    <n v="39.950000000000003"/>
    <n v="5"/>
    <n v="199.75"/>
    <s v="Berger, Sunanna"/>
    <s v="Mississippi"/>
    <s v="South"/>
  </r>
  <r>
    <n v="726"/>
    <d v="2012-07-15T09:40:32"/>
    <s v="Overtons"/>
    <x v="118"/>
    <x v="1"/>
    <n v="12.95"/>
    <n v="7"/>
    <n v="90.649999999999991"/>
    <s v="Brown, Ruth"/>
    <s v="Kentucky"/>
    <s v="South"/>
  </r>
  <r>
    <n v="727"/>
    <d v="2012-07-15T09:40:32"/>
    <s v="Paragon"/>
    <x v="148"/>
    <x v="0"/>
    <n v="329.95"/>
    <n v="4"/>
    <n v="1319.8"/>
    <s v="Goff, Michael"/>
    <s v="Kansas"/>
    <s v="North"/>
  </r>
  <r>
    <n v="728"/>
    <d v="2012-07-15T09:40:32"/>
    <s v="Travel Country"/>
    <x v="94"/>
    <x v="0"/>
    <n v="499.95"/>
    <n v="3"/>
    <n v="1499.85"/>
    <s v="Brown, Ruth"/>
    <s v="Nevada"/>
    <s v="West"/>
  </r>
  <r>
    <n v="729"/>
    <d v="2012-07-15T09:40:32"/>
    <s v="Cabela's_x0009_"/>
    <x v="70"/>
    <x v="2"/>
    <n v="49.95"/>
    <n v="10"/>
    <n v="499.5"/>
    <s v="Goff, Michael"/>
    <s v="Utah"/>
    <s v="West"/>
  </r>
  <r>
    <n v="730"/>
    <d v="2012-07-15T09:40:32"/>
    <s v="Moosejaw"/>
    <x v="96"/>
    <x v="8"/>
    <n v="45"/>
    <n v="5"/>
    <n v="225"/>
    <s v="Gomez, Melissa"/>
    <s v="Nevada"/>
    <s v="West"/>
  </r>
  <r>
    <n v="731"/>
    <d v="2012-07-16T09:40:32"/>
    <s v="Backcountry Gear"/>
    <x v="41"/>
    <x v="0"/>
    <n v="389.95"/>
    <n v="9"/>
    <n v="3509.5499999999997"/>
    <s v="Lopez, Dennis"/>
    <s v="Massachusetts"/>
    <s v="East"/>
  </r>
  <r>
    <n v="732"/>
    <d v="2012-07-16T09:40:32"/>
    <s v="REI"/>
    <x v="23"/>
    <x v="1"/>
    <n v="849.95"/>
    <n v="8"/>
    <n v="6799.6"/>
    <s v="Foster, Nathan"/>
    <s v="Georgia"/>
    <s v="South"/>
  </r>
  <r>
    <n v="733"/>
    <d v="2012-07-16T09:40:32"/>
    <s v="Target"/>
    <x v="160"/>
    <x v="6"/>
    <n v="49.95"/>
    <n v="4"/>
    <n v="199.8"/>
    <s v="Goff, Michael"/>
    <s v="Colorado"/>
    <s v="West"/>
  </r>
  <r>
    <n v="734"/>
    <d v="2012-07-16T09:40:32"/>
    <s v="Outside Outfitters"/>
    <x v="100"/>
    <x v="11"/>
    <n v="800"/>
    <n v="6"/>
    <n v="4800"/>
    <s v="Foster, Nathan"/>
    <s v="Alaska"/>
    <s v="North"/>
  </r>
  <r>
    <n v="735"/>
    <d v="2012-07-17T09:40:32"/>
    <s v="OutdoorPlay"/>
    <x v="52"/>
    <x v="9"/>
    <n v="49.95"/>
    <n v="5"/>
    <n v="249.75"/>
    <s v="Goff, Michael"/>
    <s v="Indiana"/>
    <s v="North"/>
  </r>
  <r>
    <n v="736"/>
    <d v="2012-07-17T09:40:32"/>
    <s v="Gander Mountain"/>
    <x v="21"/>
    <x v="0"/>
    <n v="50"/>
    <n v="5"/>
    <n v="250"/>
    <s v="Foster, Nathan"/>
    <s v="Vermont"/>
    <s v="East"/>
  </r>
  <r>
    <n v="737"/>
    <d v="2012-07-17T09:40:32"/>
    <s v="Redding Sports"/>
    <x v="73"/>
    <x v="0"/>
    <n v="55"/>
    <n v="6"/>
    <n v="330"/>
    <s v="Goldthwaite, Messaye"/>
    <s v="Virginia"/>
    <s v="South"/>
  </r>
  <r>
    <n v="738"/>
    <d v="2012-07-17T09:40:32"/>
    <s v="Paragon"/>
    <x v="15"/>
    <x v="8"/>
    <n v="319"/>
    <n v="5"/>
    <n v="1595"/>
    <s v="Beyene, Sharon"/>
    <s v="Massachusetts"/>
    <s v="East"/>
  </r>
  <r>
    <n v="739"/>
    <d v="2012-07-17T09:40:32"/>
    <s v="Redding Sports"/>
    <x v="200"/>
    <x v="3"/>
    <n v="329"/>
    <n v="4"/>
    <n v="1316"/>
    <s v="Lopez, Dennis"/>
    <s v="Texas"/>
    <s v="South"/>
  </r>
  <r>
    <n v="740"/>
    <d v="2012-07-17T09:40:32"/>
    <s v="Hayneedle"/>
    <x v="244"/>
    <x v="0"/>
    <n v="50"/>
    <n v="9"/>
    <n v="450"/>
    <s v="Foster, Nathan"/>
    <s v="Hawaii"/>
    <s v="West"/>
  </r>
  <r>
    <n v="741"/>
    <d v="2012-07-17T09:40:32"/>
    <s v="Walmart"/>
    <x v="266"/>
    <x v="7"/>
    <n v="219.95"/>
    <n v="7"/>
    <n v="1539.6499999999999"/>
    <s v="Bailey, Jennifer"/>
    <s v="Alaska"/>
    <s v="North"/>
  </r>
  <r>
    <n v="742"/>
    <d v="2012-07-17T09:40:32"/>
    <s v="OutdoorPlay"/>
    <x v="209"/>
    <x v="10"/>
    <n v="49.95"/>
    <n v="8"/>
    <n v="399.6"/>
    <s v="Brown, Ruth"/>
    <s v="Arizona"/>
    <s v="West"/>
  </r>
  <r>
    <n v="743"/>
    <d v="2012-07-17T09:40:32"/>
    <s v="Moosejaw"/>
    <x v="84"/>
    <x v="5"/>
    <n v="449"/>
    <n v="2"/>
    <n v="898"/>
    <s v="Goldthwaite, Messaye"/>
    <s v="Alabama"/>
    <s v="South"/>
  </r>
  <r>
    <n v="744"/>
    <d v="2012-07-17T09:40:32"/>
    <s v="Moosejaw"/>
    <x v="267"/>
    <x v="5"/>
    <n v="69"/>
    <n v="3"/>
    <n v="207"/>
    <s v="Berger, Sunanna"/>
    <s v="Kansas"/>
    <s v="North"/>
  </r>
  <r>
    <n v="745"/>
    <d v="2012-07-17T09:40:32"/>
    <s v="Cabela's_x0009_"/>
    <x v="128"/>
    <x v="6"/>
    <n v="44.95"/>
    <n v="9"/>
    <n v="404.55"/>
    <s v="Beyene, Sharon"/>
    <s v="Michigan"/>
    <s v="East"/>
  </r>
  <r>
    <n v="746"/>
    <d v="2012-07-18T09:40:32"/>
    <s v="Paragon"/>
    <x v="99"/>
    <x v="8"/>
    <n v="50"/>
    <n v="2"/>
    <n v="100"/>
    <s v="Gomez, Melissa"/>
    <s v="Delaware"/>
    <s v="East"/>
  </r>
  <r>
    <n v="747"/>
    <d v="2012-07-18T09:40:32"/>
    <s v="Paragon"/>
    <x v="268"/>
    <x v="8"/>
    <n v="80"/>
    <n v="7"/>
    <n v="560"/>
    <s v="Foster, Nathan"/>
    <s v="Iowa"/>
    <s v="North"/>
  </r>
  <r>
    <n v="748"/>
    <d v="2012-07-18T09:40:32"/>
    <s v="CampBound"/>
    <x v="233"/>
    <x v="10"/>
    <n v="179.95"/>
    <n v="7"/>
    <n v="1259.6499999999999"/>
    <s v="Lopez, Dennis"/>
    <s v="Arizona"/>
    <s v="West"/>
  </r>
  <r>
    <n v="749"/>
    <d v="2012-07-18T09:40:32"/>
    <s v="Cabela's_x0009_"/>
    <x v="182"/>
    <x v="11"/>
    <n v="675"/>
    <n v="6"/>
    <n v="4050"/>
    <s v="Lopez, Dennis"/>
    <s v="Mississippi"/>
    <s v="South"/>
  </r>
  <r>
    <n v="750"/>
    <d v="2012-07-18T09:40:32"/>
    <s v="Gander Mountain"/>
    <x v="77"/>
    <x v="11"/>
    <n v="55"/>
    <n v="8"/>
    <n v="440"/>
    <s v="Bailey, Jennifer"/>
    <s v="Wyoming"/>
    <s v="West"/>
  </r>
  <r>
    <n v="751"/>
    <d v="2012-07-18T09:40:32"/>
    <s v="Paragon"/>
    <x v="16"/>
    <x v="3"/>
    <n v="40"/>
    <n v="7"/>
    <n v="280"/>
    <s v="Brown, Ruth"/>
    <s v="Indiana"/>
    <s v="North"/>
  </r>
  <r>
    <n v="752"/>
    <d v="2012-07-18T09:40:32"/>
    <s v="Paragon"/>
    <x v="259"/>
    <x v="4"/>
    <n v="22"/>
    <n v="5"/>
    <n v="110"/>
    <s v="Foster, Nathan"/>
    <s v="Hawaii"/>
    <s v="West"/>
  </r>
  <r>
    <n v="753"/>
    <d v="2012-07-18T09:40:32"/>
    <s v="The Gear Co-op"/>
    <x v="145"/>
    <x v="1"/>
    <n v="649.95000000000005"/>
    <n v="5"/>
    <n v="3249.75"/>
    <s v="Foster, Nathan"/>
    <s v="New York"/>
    <s v="East"/>
  </r>
  <r>
    <n v="754"/>
    <d v="2012-07-18T09:40:32"/>
    <s v="Backcountry Gear"/>
    <x v="181"/>
    <x v="1"/>
    <n v="299.95"/>
    <n v="1"/>
    <n v="299.95"/>
    <s v="Brown, Scott"/>
    <s v="Idaho"/>
    <s v="West"/>
  </r>
  <r>
    <n v="755"/>
    <d v="2012-07-18T09:40:32"/>
    <s v="Outside Outfitters"/>
    <x v="172"/>
    <x v="3"/>
    <n v="45"/>
    <n v="3"/>
    <n v="135"/>
    <s v="Brown, Ruth"/>
    <s v="Illinois"/>
    <s v="North"/>
  </r>
  <r>
    <n v="756"/>
    <d v="2012-07-19T09:40:32"/>
    <s v="The Gear Co-op"/>
    <x v="72"/>
    <x v="3"/>
    <n v="439"/>
    <n v="7"/>
    <n v="3073"/>
    <s v="Gomez, Melissa"/>
    <s v="New York"/>
    <s v="East"/>
  </r>
  <r>
    <n v="757"/>
    <d v="2012-07-19T09:40:32"/>
    <s v="Backcountry Edge"/>
    <x v="269"/>
    <x v="8"/>
    <n v="449"/>
    <n v="7"/>
    <n v="3143"/>
    <s v="Foster, Nathan"/>
    <s v="Delaware"/>
    <s v="East"/>
  </r>
  <r>
    <n v="758"/>
    <d v="2012-07-19T09:40:32"/>
    <s v="OutdoorPlay"/>
    <x v="129"/>
    <x v="0"/>
    <n v="359.95"/>
    <n v="6"/>
    <n v="2159.6999999999998"/>
    <s v="Goff, Michael"/>
    <s v="New York"/>
    <s v="East"/>
  </r>
  <r>
    <n v="759"/>
    <d v="2012-07-19T09:40:32"/>
    <s v="Austin Kayak"/>
    <x v="152"/>
    <x v="0"/>
    <n v="319.95"/>
    <n v="6"/>
    <n v="1919.6999999999998"/>
    <s v="Brown, Ruth"/>
    <s v="West Virginia"/>
    <s v="South"/>
  </r>
  <r>
    <n v="760"/>
    <d v="2012-07-19T09:40:32"/>
    <s v="CampBound"/>
    <x v="129"/>
    <x v="0"/>
    <n v="359.95"/>
    <n v="10"/>
    <n v="3599.5"/>
    <s v="Goldthwaite, Messaye"/>
    <s v="Louisiana"/>
    <s v="South"/>
  </r>
  <r>
    <n v="761"/>
    <d v="2012-07-19T09:40:32"/>
    <s v="Paragon"/>
    <x v="161"/>
    <x v="0"/>
    <n v="449.95"/>
    <n v="4"/>
    <n v="1799.8"/>
    <s v="Lopez, Dennis"/>
    <s v="Alaska"/>
    <s v="North"/>
  </r>
  <r>
    <n v="762"/>
    <d v="2012-07-19T09:40:32"/>
    <s v="Target"/>
    <x v="210"/>
    <x v="0"/>
    <n v="249.95"/>
    <n v="3"/>
    <n v="749.84999999999991"/>
    <s v="Goff, Michael"/>
    <s v="New York"/>
    <s v="East"/>
  </r>
  <r>
    <n v="763"/>
    <d v="2012-07-20T09:40:32"/>
    <s v="Travel Country"/>
    <x v="13"/>
    <x v="8"/>
    <n v="55"/>
    <n v="9"/>
    <n v="495"/>
    <s v="Berger, Sunanna"/>
    <s v="New Mexico"/>
    <s v="West"/>
  </r>
  <r>
    <n v="764"/>
    <d v="2012-07-20T09:40:32"/>
    <s v="Travel Country"/>
    <x v="92"/>
    <x v="6"/>
    <n v="399.95"/>
    <n v="3"/>
    <n v="1199.8499999999999"/>
    <s v="Beyene, Sharon"/>
    <s v="Virginia"/>
    <s v="South"/>
  </r>
  <r>
    <n v="765"/>
    <d v="2012-07-20T09:40:32"/>
    <s v="Gander Mountain"/>
    <x v="225"/>
    <x v="0"/>
    <n v="85"/>
    <n v="7"/>
    <n v="595"/>
    <s v="Brown, Ruth"/>
    <s v="Alabama"/>
    <s v="South"/>
  </r>
  <r>
    <n v="766"/>
    <d v="2012-07-20T09:40:32"/>
    <s v="Austin Kayak"/>
    <x v="138"/>
    <x v="2"/>
    <n v="59.95"/>
    <n v="9"/>
    <n v="539.55000000000007"/>
    <s v="Gomez, Melissa"/>
    <s v="Nebraska"/>
    <s v="North"/>
  </r>
  <r>
    <n v="767"/>
    <d v="2012-07-20T09:40:32"/>
    <s v="Target"/>
    <x v="197"/>
    <x v="8"/>
    <n v="359"/>
    <n v="8"/>
    <n v="2872"/>
    <s v="Foster, Nathan"/>
    <s v="Nebraska"/>
    <s v="North"/>
  </r>
  <r>
    <n v="768"/>
    <d v="2012-07-20T09:40:32"/>
    <s v="Hayneedle"/>
    <x v="71"/>
    <x v="11"/>
    <n v="200"/>
    <n v="10"/>
    <n v="2000"/>
    <s v="Berger, Sunanna"/>
    <s v="Illinois"/>
    <s v="North"/>
  </r>
  <r>
    <n v="769"/>
    <d v="2012-07-20T09:40:32"/>
    <s v="Redding Sports"/>
    <x v="211"/>
    <x v="10"/>
    <n v="209.95"/>
    <n v="2"/>
    <n v="419.9"/>
    <s v="Brown, Scott"/>
    <s v="New York"/>
    <s v="East"/>
  </r>
  <r>
    <n v="770"/>
    <d v="2012-07-21T09:40:32"/>
    <s v="Overtons"/>
    <x v="56"/>
    <x v="0"/>
    <n v="65"/>
    <n v="7"/>
    <n v="455"/>
    <s v="Berger, Sunanna"/>
    <s v="Georgia"/>
    <s v="South"/>
  </r>
  <r>
    <n v="771"/>
    <d v="2012-07-21T09:40:32"/>
    <s v="Outside Outfitters"/>
    <x v="235"/>
    <x v="3"/>
    <n v="45"/>
    <n v="10"/>
    <n v="450"/>
    <s v="Beyene, Sharon"/>
    <s v="Connecticut"/>
    <s v="East"/>
  </r>
  <r>
    <n v="772"/>
    <d v="2012-07-21T09:40:32"/>
    <s v="Moosejaw"/>
    <x v="99"/>
    <x v="8"/>
    <n v="50"/>
    <n v="10"/>
    <n v="500"/>
    <s v="Beyene, Sharon"/>
    <s v="Massachusetts"/>
    <s v="East"/>
  </r>
  <r>
    <n v="773"/>
    <d v="2012-07-22T09:40:32"/>
    <s v="Overtons"/>
    <x v="205"/>
    <x v="7"/>
    <n v="169.95"/>
    <n v="6"/>
    <n v="1019.6999999999999"/>
    <s v="Brown, Scott"/>
    <s v="North Carolina"/>
    <s v="South"/>
  </r>
  <r>
    <n v="774"/>
    <d v="2012-07-22T09:40:32"/>
    <s v="Backcountry Gear"/>
    <x v="53"/>
    <x v="1"/>
    <n v="49.95"/>
    <n v="2"/>
    <n v="99.9"/>
    <s v="Goldthwaite, Messaye"/>
    <s v="Alabama"/>
    <s v="South"/>
  </r>
  <r>
    <n v="775"/>
    <d v="2012-07-22T09:40:32"/>
    <s v="Meijer"/>
    <x v="215"/>
    <x v="6"/>
    <n v="39.950000000000003"/>
    <n v="2"/>
    <n v="79.900000000000006"/>
    <s v="Beyene, Sharon"/>
    <s v="Indiana"/>
    <s v="North"/>
  </r>
  <r>
    <n v="776"/>
    <d v="2012-07-22T09:40:32"/>
    <s v="Backcountry Edge"/>
    <x v="258"/>
    <x v="1"/>
    <n v="579.95000000000005"/>
    <n v="8"/>
    <n v="4639.6000000000004"/>
    <s v="Bailey, Jennifer"/>
    <s v="Utah"/>
    <s v="West"/>
  </r>
  <r>
    <n v="777"/>
    <d v="2012-07-22T09:40:32"/>
    <s v="Austin Kayak"/>
    <x v="178"/>
    <x v="8"/>
    <n v="389"/>
    <n v="4"/>
    <n v="1556"/>
    <s v="Goldthwaite, Messaye"/>
    <s v="Virginia"/>
    <s v="South"/>
  </r>
  <r>
    <n v="778"/>
    <d v="2012-07-22T09:40:32"/>
    <s v="Redding Sports"/>
    <x v="21"/>
    <x v="0"/>
    <n v="50"/>
    <n v="8"/>
    <n v="400"/>
    <s v="Gomez, Melissa"/>
    <s v="Oregon"/>
    <s v="West"/>
  </r>
  <r>
    <n v="779"/>
    <d v="2012-07-22T09:40:32"/>
    <s v="REI"/>
    <x v="260"/>
    <x v="3"/>
    <n v="429"/>
    <n v="5"/>
    <n v="2145"/>
    <s v="Bailey, Jennifer"/>
    <s v="Alaska"/>
    <s v="North"/>
  </r>
  <r>
    <n v="780"/>
    <d v="2012-07-22T09:40:32"/>
    <s v="Backcountry Gear"/>
    <x v="254"/>
    <x v="3"/>
    <n v="639"/>
    <n v="1"/>
    <n v="639"/>
    <s v="Gomez, Melissa"/>
    <s v="Mississippi"/>
    <s v="South"/>
  </r>
  <r>
    <n v="781"/>
    <d v="2012-07-22T09:40:32"/>
    <s v="REI"/>
    <x v="124"/>
    <x v="8"/>
    <n v="65"/>
    <n v="4"/>
    <n v="260"/>
    <s v="Lopez, Dennis"/>
    <s v="Hawaii"/>
    <s v="West"/>
  </r>
  <r>
    <n v="782"/>
    <d v="2012-07-22T09:40:32"/>
    <s v="Backcountry Gear"/>
    <x v="164"/>
    <x v="0"/>
    <n v="449.95"/>
    <n v="5"/>
    <n v="2249.75"/>
    <s v="Bailey, Jennifer"/>
    <s v="Wyoming"/>
    <s v="West"/>
  </r>
  <r>
    <n v="783"/>
    <d v="2012-07-22T09:40:32"/>
    <s v="Backcountry Gear"/>
    <x v="62"/>
    <x v="11"/>
    <n v="590"/>
    <n v="8"/>
    <n v="4720"/>
    <s v="Foster, Nathan"/>
    <s v="Hawaii"/>
    <s v="West"/>
  </r>
  <r>
    <n v="784"/>
    <d v="2012-07-22T09:40:32"/>
    <s v="Walmart"/>
    <x v="3"/>
    <x v="3"/>
    <n v="60"/>
    <n v="10"/>
    <n v="600"/>
    <s v="Beyene, Sharon"/>
    <s v="Arkansas"/>
    <s v="South"/>
  </r>
  <r>
    <n v="785"/>
    <d v="2012-07-23T09:40:32"/>
    <s v="Target"/>
    <x v="132"/>
    <x v="0"/>
    <n v="539.95000000000005"/>
    <n v="2"/>
    <n v="1079.9000000000001"/>
    <s v="Berger, Sunanna"/>
    <s v="West Virginia"/>
    <s v="South"/>
  </r>
  <r>
    <n v="786"/>
    <d v="2012-07-23T09:40:32"/>
    <s v="Moosejaw"/>
    <x v="202"/>
    <x v="1"/>
    <n v="29.95"/>
    <n v="6"/>
    <n v="179.7"/>
    <s v="Goldthwaite, Messaye"/>
    <s v="Iowa"/>
    <s v="North"/>
  </r>
  <r>
    <n v="787"/>
    <d v="2012-07-23T09:40:32"/>
    <s v="OutdoorPlay"/>
    <x v="100"/>
    <x v="11"/>
    <n v="800"/>
    <n v="5"/>
    <n v="4000"/>
    <s v="Gomez, Melissa"/>
    <s v="South Dakota"/>
    <s v="North"/>
  </r>
  <r>
    <n v="788"/>
    <d v="2012-07-23T09:40:32"/>
    <s v="REI"/>
    <x v="270"/>
    <x v="7"/>
    <n v="239.95"/>
    <n v="6"/>
    <n v="1439.6999999999998"/>
    <s v="Gomez, Melissa"/>
    <s v="Arizona"/>
    <s v="West"/>
  </r>
  <r>
    <n v="789"/>
    <d v="2012-07-23T09:40:32"/>
    <s v="The Gear Co-op"/>
    <x v="262"/>
    <x v="8"/>
    <n v="359"/>
    <n v="10"/>
    <n v="3590"/>
    <s v="Bailey, Jennifer"/>
    <s v="West Virginia"/>
    <s v="South"/>
  </r>
  <r>
    <n v="790"/>
    <d v="2012-07-23T09:40:32"/>
    <s v="REI"/>
    <x v="126"/>
    <x v="1"/>
    <n v="24.95"/>
    <n v="3"/>
    <n v="74.849999999999994"/>
    <s v="Goff, Michael"/>
    <s v="Idaho"/>
    <s v="West"/>
  </r>
  <r>
    <n v="791"/>
    <d v="2012-07-23T09:40:32"/>
    <s v="CampBound"/>
    <x v="81"/>
    <x v="11"/>
    <n v="250"/>
    <n v="6"/>
    <n v="1500"/>
    <s v="Brown, Scott"/>
    <s v="Georgia"/>
    <s v="South"/>
  </r>
  <r>
    <n v="792"/>
    <d v="2012-07-23T09:40:32"/>
    <s v="Travel Country"/>
    <x v="63"/>
    <x v="3"/>
    <n v="799"/>
    <n v="9"/>
    <n v="7191"/>
    <s v="Lopez, Dennis"/>
    <s v="New Jersey"/>
    <s v="East"/>
  </r>
  <r>
    <n v="793"/>
    <d v="2012-07-23T09:40:32"/>
    <s v="The Gear Co-op"/>
    <x v="57"/>
    <x v="0"/>
    <n v="269.95"/>
    <n v="2"/>
    <n v="539.9"/>
    <s v="Brown, Ruth"/>
    <s v="Alaska"/>
    <s v="North"/>
  </r>
  <r>
    <n v="794"/>
    <d v="2012-07-23T09:40:32"/>
    <s v="Gander Mountain"/>
    <x v="73"/>
    <x v="0"/>
    <n v="55"/>
    <n v="9"/>
    <n v="495"/>
    <s v="Bailey, Jennifer"/>
    <s v="California"/>
    <s v="West"/>
  </r>
  <r>
    <n v="795"/>
    <d v="2012-07-23T09:40:32"/>
    <s v="Redding Sports"/>
    <x v="121"/>
    <x v="1"/>
    <n v="169.95"/>
    <n v="9"/>
    <n v="1529.55"/>
    <s v="Foster, Nathan"/>
    <s v="Oregon"/>
    <s v="West"/>
  </r>
  <r>
    <n v="796"/>
    <d v="2012-07-23T09:40:32"/>
    <s v="Gander Mountain"/>
    <x v="120"/>
    <x v="0"/>
    <n v="379.95"/>
    <n v="5"/>
    <n v="1899.75"/>
    <s v="Goldthwaite, Messaye"/>
    <s v="Rhode Island"/>
    <s v="East"/>
  </r>
  <r>
    <n v="797"/>
    <d v="2012-07-24T09:40:32"/>
    <s v="Walmart"/>
    <x v="4"/>
    <x v="0"/>
    <n v="70"/>
    <n v="3"/>
    <n v="210"/>
    <s v="Goff, Michael"/>
    <s v="West Virginia"/>
    <s v="South"/>
  </r>
  <r>
    <n v="798"/>
    <d v="2012-07-24T09:40:32"/>
    <s v="Paragon"/>
    <x v="46"/>
    <x v="11"/>
    <n v="550"/>
    <n v="1"/>
    <n v="550"/>
    <s v="Gomez, Melissa"/>
    <s v="New Jersey"/>
    <s v="East"/>
  </r>
  <r>
    <n v="799"/>
    <d v="2012-07-24T09:40:32"/>
    <s v="Moosejaw"/>
    <x v="124"/>
    <x v="8"/>
    <n v="65"/>
    <n v="5"/>
    <n v="325"/>
    <s v="Foster, Nathan"/>
    <s v="Illinois"/>
    <s v="North"/>
  </r>
  <r>
    <n v="800"/>
    <d v="2012-07-24T09:40:32"/>
    <s v="Meijer"/>
    <x v="254"/>
    <x v="3"/>
    <n v="639"/>
    <n v="4"/>
    <n v="2556"/>
    <s v="Berger, Sunanna"/>
    <s v="Vermont"/>
    <s v="East"/>
  </r>
  <r>
    <n v="801"/>
    <d v="2012-07-24T09:40:32"/>
    <s v="OutdoorPlay"/>
    <x v="47"/>
    <x v="7"/>
    <n v="259.95"/>
    <n v="8"/>
    <n v="2079.6"/>
    <s v="Berger, Sunanna"/>
    <s v="North Dakota"/>
    <s v="North"/>
  </r>
  <r>
    <n v="802"/>
    <d v="2012-07-24T09:40:32"/>
    <s v="Austin Kayak"/>
    <x v="178"/>
    <x v="8"/>
    <n v="389"/>
    <n v="7"/>
    <n v="2723"/>
    <s v="Goff, Michael"/>
    <s v="Connecticut"/>
    <s v="East"/>
  </r>
  <r>
    <n v="803"/>
    <d v="2012-07-24T09:40:32"/>
    <s v="Travel Country"/>
    <x v="187"/>
    <x v="11"/>
    <n v="235"/>
    <n v="7"/>
    <n v="1645"/>
    <s v="Brown, Ruth"/>
    <s v="West Virginia"/>
    <s v="South"/>
  </r>
  <r>
    <n v="804"/>
    <d v="2012-07-24T09:40:32"/>
    <s v="Target"/>
    <x v="223"/>
    <x v="0"/>
    <n v="189.95"/>
    <n v="7"/>
    <n v="1329.6499999999999"/>
    <s v="Bailey, Jennifer"/>
    <s v="Alaska"/>
    <s v="North"/>
  </r>
  <r>
    <n v="805"/>
    <d v="2012-07-25T09:40:32"/>
    <s v="Backcountry Gear"/>
    <x v="13"/>
    <x v="8"/>
    <n v="55"/>
    <n v="3"/>
    <n v="165"/>
    <s v="Goff, Michael"/>
    <s v="Illinois"/>
    <s v="North"/>
  </r>
  <r>
    <n v="806"/>
    <d v="2012-07-25T09:40:32"/>
    <s v="Travel Country"/>
    <x v="75"/>
    <x v="3"/>
    <n v="329"/>
    <n v="9"/>
    <n v="2961"/>
    <s v="Goldthwaite, Messaye"/>
    <s v="West Virginia"/>
    <s v="South"/>
  </r>
  <r>
    <n v="807"/>
    <d v="2012-07-25T09:40:32"/>
    <s v="Backcountry Edge"/>
    <x v="16"/>
    <x v="3"/>
    <n v="40"/>
    <n v="2"/>
    <n v="80"/>
    <s v="Lopez, Dennis"/>
    <s v="Wyoming"/>
    <s v="West"/>
  </r>
  <r>
    <n v="808"/>
    <d v="2012-07-25T09:40:32"/>
    <s v="Paragon"/>
    <x v="9"/>
    <x v="0"/>
    <n v="339.95"/>
    <n v="5"/>
    <n v="1699.75"/>
    <s v="Brown, Ruth"/>
    <s v="Vermont"/>
    <s v="East"/>
  </r>
  <r>
    <n v="809"/>
    <d v="2012-07-25T09:40:32"/>
    <s v="Hayneedle"/>
    <x v="114"/>
    <x v="1"/>
    <n v="399.95"/>
    <n v="8"/>
    <n v="3199.6"/>
    <s v="Bailey, Jennifer"/>
    <s v="Pennsylvania"/>
    <s v="East"/>
  </r>
  <r>
    <n v="810"/>
    <d v="2012-07-26T09:40:32"/>
    <s v="Hayneedle"/>
    <x v="191"/>
    <x v="1"/>
    <n v="39.950000000000003"/>
    <n v="8"/>
    <n v="319.60000000000002"/>
    <s v="Lopez, Dennis"/>
    <s v="Arizona"/>
    <s v="West"/>
  </r>
  <r>
    <n v="811"/>
    <d v="2012-07-26T09:40:32"/>
    <s v="Travel Country"/>
    <x v="4"/>
    <x v="0"/>
    <n v="70"/>
    <n v="4"/>
    <n v="280"/>
    <s v="Brown, Scott"/>
    <s v="Alaska"/>
    <s v="North"/>
  </r>
  <r>
    <n v="812"/>
    <d v="2012-07-26T09:40:32"/>
    <s v="Backcountry Edge"/>
    <x v="268"/>
    <x v="8"/>
    <n v="80"/>
    <n v="7"/>
    <n v="560"/>
    <s v="Goff, Michael"/>
    <s v="Kansas"/>
    <s v="North"/>
  </r>
  <r>
    <n v="813"/>
    <d v="2012-07-26T09:40:32"/>
    <s v="CampBound"/>
    <x v="16"/>
    <x v="3"/>
    <n v="40"/>
    <n v="7"/>
    <n v="280"/>
    <s v="Berger, Sunanna"/>
    <s v="Oklahoma"/>
    <s v="South"/>
  </r>
  <r>
    <n v="814"/>
    <d v="2012-07-26T09:40:32"/>
    <s v="Meijer"/>
    <x v="183"/>
    <x v="3"/>
    <n v="619"/>
    <n v="5"/>
    <n v="3095"/>
    <s v="Foster, Nathan"/>
    <s v="Georgia"/>
    <s v="South"/>
  </r>
  <r>
    <n v="815"/>
    <d v="2012-07-26T09:40:32"/>
    <s v="Cabela's_x0009_"/>
    <x v="249"/>
    <x v="5"/>
    <n v="439"/>
    <n v="1"/>
    <n v="439"/>
    <s v="Goff, Michael"/>
    <s v="Kentucky"/>
    <s v="South"/>
  </r>
  <r>
    <n v="816"/>
    <d v="2012-07-26T09:40:32"/>
    <s v="CampBound"/>
    <x v="267"/>
    <x v="5"/>
    <n v="69"/>
    <n v="3"/>
    <n v="207"/>
    <s v="Foster, Nathan"/>
    <s v="West Virginia"/>
    <s v="South"/>
  </r>
  <r>
    <n v="817"/>
    <d v="2012-07-27T09:40:32"/>
    <s v="Walmart"/>
    <x v="260"/>
    <x v="3"/>
    <n v="429"/>
    <n v="1"/>
    <n v="429"/>
    <s v="Goff, Michael"/>
    <s v="Hawaii"/>
    <s v="West"/>
  </r>
  <r>
    <n v="818"/>
    <d v="2012-07-27T09:40:32"/>
    <s v="Outside Outfitters"/>
    <x v="97"/>
    <x v="0"/>
    <n v="599.95000000000005"/>
    <n v="2"/>
    <n v="1199.9000000000001"/>
    <s v="Brown, Scott"/>
    <s v="Idaho"/>
    <s v="West"/>
  </r>
  <r>
    <n v="819"/>
    <d v="2012-07-27T09:40:32"/>
    <s v="Meijer"/>
    <x v="127"/>
    <x v="1"/>
    <n v="39.950000000000003"/>
    <n v="3"/>
    <n v="119.85000000000001"/>
    <s v="Lopez, Dennis"/>
    <s v="Minnesota"/>
    <s v="North"/>
  </r>
  <r>
    <n v="820"/>
    <d v="2012-07-27T09:40:32"/>
    <s v="Walmart"/>
    <x v="0"/>
    <x v="0"/>
    <n v="449.95"/>
    <n v="4"/>
    <n v="1799.8"/>
    <s v="Goldthwaite, Messaye"/>
    <s v="Vermont"/>
    <s v="East"/>
  </r>
  <r>
    <n v="821"/>
    <d v="2012-07-27T09:40:32"/>
    <s v="The Gear Co-op"/>
    <x v="202"/>
    <x v="1"/>
    <n v="29.95"/>
    <n v="10"/>
    <n v="299.5"/>
    <s v="Goff, Michael"/>
    <s v="Kentucky"/>
    <s v="South"/>
  </r>
  <r>
    <n v="822"/>
    <d v="2012-07-27T09:40:32"/>
    <s v="REI"/>
    <x v="11"/>
    <x v="6"/>
    <n v="49.95"/>
    <n v="2"/>
    <n v="99.9"/>
    <s v="Beyene, Sharon"/>
    <s v="New York"/>
    <s v="East"/>
  </r>
  <r>
    <n v="823"/>
    <d v="2012-07-27T09:40:32"/>
    <s v="CampBound"/>
    <x v="15"/>
    <x v="8"/>
    <n v="319"/>
    <n v="2"/>
    <n v="638"/>
    <s v="Lopez, Dennis"/>
    <s v="Kansas"/>
    <s v="North"/>
  </r>
  <r>
    <n v="824"/>
    <d v="2012-07-27T09:40:32"/>
    <s v="Backcountry Gear"/>
    <x v="71"/>
    <x v="11"/>
    <n v="200"/>
    <n v="1"/>
    <n v="200"/>
    <s v="Goldthwaite, Messaye"/>
    <s v="Michigan"/>
    <s v="East"/>
  </r>
  <r>
    <n v="825"/>
    <d v="2012-07-27T09:40:32"/>
    <s v="Walmart"/>
    <x v="52"/>
    <x v="9"/>
    <n v="49.95"/>
    <n v="1"/>
    <n v="49.95"/>
    <s v="Beyene, Sharon"/>
    <s v="Iowa"/>
    <s v="North"/>
  </r>
  <r>
    <n v="826"/>
    <d v="2012-07-27T09:40:32"/>
    <s v="REI"/>
    <x v="150"/>
    <x v="6"/>
    <n v="329.95"/>
    <n v="3"/>
    <n v="989.84999999999991"/>
    <s v="Beyene, Sharon"/>
    <s v="Nebraska"/>
    <s v="North"/>
  </r>
  <r>
    <n v="827"/>
    <d v="2012-07-28T09:40:32"/>
    <s v="CampBound"/>
    <x v="226"/>
    <x v="11"/>
    <n v="40"/>
    <n v="4"/>
    <n v="160"/>
    <s v="Bailey, Jennifer"/>
    <s v="Louisiana"/>
    <s v="South"/>
  </r>
  <r>
    <n v="828"/>
    <d v="2012-07-28T09:40:32"/>
    <s v="Redding Sports"/>
    <x v="78"/>
    <x v="0"/>
    <n v="55"/>
    <n v="10"/>
    <n v="550"/>
    <s v="Bailey, Jennifer"/>
    <s v="New Mexico"/>
    <s v="West"/>
  </r>
  <r>
    <n v="829"/>
    <d v="2012-07-28T09:40:32"/>
    <s v="Moosejaw"/>
    <x v="147"/>
    <x v="12"/>
    <n v="159"/>
    <n v="1"/>
    <n v="159"/>
    <s v="Goldthwaite, Messaye"/>
    <s v="Alabama"/>
    <s v="South"/>
  </r>
  <r>
    <n v="830"/>
    <d v="2012-07-28T09:40:32"/>
    <s v="Outside Outfitters"/>
    <x v="78"/>
    <x v="0"/>
    <n v="55"/>
    <n v="10"/>
    <n v="550"/>
    <s v="Berger, Sunanna"/>
    <s v="Ohio"/>
    <s v="East"/>
  </r>
  <r>
    <n v="831"/>
    <d v="2012-07-28T09:40:32"/>
    <s v="Meijer"/>
    <x v="240"/>
    <x v="0"/>
    <n v="80"/>
    <n v="8"/>
    <n v="640"/>
    <s v="Brown, Ruth"/>
    <s v="Maryland"/>
    <s v="East"/>
  </r>
  <r>
    <n v="832"/>
    <d v="2012-07-28T09:40:32"/>
    <s v="Cabela's_x0009_"/>
    <x v="17"/>
    <x v="0"/>
    <n v="70"/>
    <n v="8"/>
    <n v="560"/>
    <s v="Goff, Michael"/>
    <s v="Kansas"/>
    <s v="North"/>
  </r>
  <r>
    <n v="833"/>
    <d v="2012-07-29T09:40:32"/>
    <s v="Austin Kayak"/>
    <x v="168"/>
    <x v="0"/>
    <n v="30"/>
    <n v="5"/>
    <n v="150"/>
    <s v="Gomez, Melissa"/>
    <s v="Arizona"/>
    <s v="West"/>
  </r>
  <r>
    <n v="834"/>
    <d v="2012-07-29T09:40:32"/>
    <s v="OutdoorPlay"/>
    <x v="42"/>
    <x v="0"/>
    <n v="189.95"/>
    <n v="5"/>
    <n v="949.75"/>
    <s v="Lopez, Dennis"/>
    <s v="Hawaii"/>
    <s v="West"/>
  </r>
  <r>
    <n v="835"/>
    <d v="2012-07-29T09:40:32"/>
    <s v="Hayneedle"/>
    <x v="179"/>
    <x v="4"/>
    <n v="449"/>
    <n v="1"/>
    <n v="449"/>
    <s v="Brown, Scott"/>
    <s v="Nebraska"/>
    <s v="North"/>
  </r>
  <r>
    <n v="836"/>
    <d v="2012-07-29T09:40:32"/>
    <s v="The Gear Co-op"/>
    <x v="152"/>
    <x v="0"/>
    <n v="319.95"/>
    <n v="4"/>
    <n v="1279.8"/>
    <s v="Brown, Ruth"/>
    <s v="Wisconsin"/>
    <s v="North"/>
  </r>
  <r>
    <n v="837"/>
    <d v="2012-07-29T09:40:32"/>
    <s v="Hayneedle"/>
    <x v="54"/>
    <x v="8"/>
    <n v="349"/>
    <n v="3"/>
    <n v="1047"/>
    <s v="Gomez, Melissa"/>
    <s v="Mississippi"/>
    <s v="South"/>
  </r>
  <r>
    <n v="838"/>
    <d v="2012-07-29T09:40:32"/>
    <s v="Backcountry Gear"/>
    <x v="271"/>
    <x v="4"/>
    <n v="199"/>
    <n v="4"/>
    <n v="796"/>
    <s v="Goff, Michael"/>
    <s v="Maine"/>
    <s v="East"/>
  </r>
  <r>
    <n v="839"/>
    <d v="2012-07-29T09:40:32"/>
    <s v="OutdoorPlay"/>
    <x v="181"/>
    <x v="1"/>
    <n v="299.95"/>
    <n v="4"/>
    <n v="1199.8"/>
    <s v="Foster, Nathan"/>
    <s v="Washington"/>
    <s v="West"/>
  </r>
  <r>
    <n v="840"/>
    <d v="2012-07-29T09:40:32"/>
    <s v="Target"/>
    <x v="255"/>
    <x v="0"/>
    <n v="399.95"/>
    <n v="8"/>
    <n v="3199.6"/>
    <s v="Brown, Scott"/>
    <s v="Idaho"/>
    <s v="West"/>
  </r>
  <r>
    <n v="841"/>
    <d v="2012-07-29T09:40:32"/>
    <s v="Cabela's_x0009_"/>
    <x v="61"/>
    <x v="8"/>
    <n v="599"/>
    <n v="8"/>
    <n v="4792"/>
    <s v="Brown, Ruth"/>
    <s v="South Dakota"/>
    <s v="North"/>
  </r>
  <r>
    <n v="842"/>
    <d v="2012-07-29T09:40:32"/>
    <s v="Paragon"/>
    <x v="240"/>
    <x v="0"/>
    <n v="80"/>
    <n v="10"/>
    <n v="800"/>
    <s v="Lopez, Dennis"/>
    <s v="Wyoming"/>
    <s v="West"/>
  </r>
  <r>
    <n v="843"/>
    <d v="2012-07-29T09:40:32"/>
    <s v="Austin Kayak"/>
    <x v="26"/>
    <x v="9"/>
    <n v="399"/>
    <n v="2"/>
    <n v="798"/>
    <s v="Berger, Sunanna"/>
    <s v="Arkansas"/>
    <s v="South"/>
  </r>
  <r>
    <n v="844"/>
    <d v="2012-07-29T09:40:32"/>
    <s v="Paragon"/>
    <x v="272"/>
    <x v="3"/>
    <n v="329"/>
    <n v="3"/>
    <n v="987"/>
    <s v="Berger, Sunanna"/>
    <s v="Colorado"/>
    <s v="West"/>
  </r>
  <r>
    <n v="845"/>
    <d v="2012-07-29T09:40:32"/>
    <s v="Hayneedle"/>
    <x v="184"/>
    <x v="8"/>
    <n v="65"/>
    <n v="4"/>
    <n v="260"/>
    <s v="Brown, Ruth"/>
    <s v="Vermont"/>
    <s v="East"/>
  </r>
  <r>
    <n v="846"/>
    <d v="2012-07-29T09:40:32"/>
    <s v="REI"/>
    <x v="273"/>
    <x v="11"/>
    <n v="50"/>
    <n v="6"/>
    <n v="300"/>
    <s v="Goldthwaite, Messaye"/>
    <s v="Colorado"/>
    <s v="West"/>
  </r>
  <r>
    <n v="847"/>
    <d v="2012-07-29T09:40:32"/>
    <s v="Cabela's_x0009_"/>
    <x v="196"/>
    <x v="11"/>
    <n v="450"/>
    <n v="3"/>
    <n v="1350"/>
    <s v="Foster, Nathan"/>
    <s v="South Carolina"/>
    <s v="South"/>
  </r>
  <r>
    <n v="848"/>
    <d v="2012-07-30T09:40:32"/>
    <s v="Outside Outfitters"/>
    <x v="62"/>
    <x v="11"/>
    <n v="590"/>
    <n v="2"/>
    <n v="1180"/>
    <s v="Foster, Nathan"/>
    <s v="Hawaii"/>
    <s v="West"/>
  </r>
  <r>
    <n v="849"/>
    <d v="2012-07-30T09:40:32"/>
    <s v="CampBound"/>
    <x v="197"/>
    <x v="8"/>
    <n v="359"/>
    <n v="6"/>
    <n v="2154"/>
    <s v="Goff, Michael"/>
    <s v="Colorado"/>
    <s v="West"/>
  </r>
  <r>
    <n v="850"/>
    <d v="2012-07-30T09:40:32"/>
    <s v="Cabela's_x0009_"/>
    <x v="216"/>
    <x v="10"/>
    <n v="99.95"/>
    <n v="10"/>
    <n v="999.5"/>
    <s v="Brown, Ruth"/>
    <s v="Montana"/>
    <s v="West"/>
  </r>
  <r>
    <n v="851"/>
    <d v="2012-07-30T09:40:32"/>
    <s v="Backcountry Gear"/>
    <x v="129"/>
    <x v="0"/>
    <n v="359.95"/>
    <n v="5"/>
    <n v="1799.75"/>
    <s v="Brown, Ruth"/>
    <s v="Colorado"/>
    <s v="West"/>
  </r>
  <r>
    <n v="852"/>
    <d v="2012-07-30T09:40:32"/>
    <s v="Paragon"/>
    <x v="92"/>
    <x v="6"/>
    <n v="399.95"/>
    <n v="9"/>
    <n v="3599.5499999999997"/>
    <s v="Goff, Michael"/>
    <s v="Georgia"/>
    <s v="South"/>
  </r>
  <r>
    <n v="853"/>
    <d v="2012-07-31T09:40:32"/>
    <s v="OutdoorPlay"/>
    <x v="51"/>
    <x v="5"/>
    <n v="199"/>
    <n v="9"/>
    <n v="1791"/>
    <s v="Berger, Sunanna"/>
    <s v="Alabama"/>
    <s v="South"/>
  </r>
  <r>
    <n v="854"/>
    <d v="2012-07-31T09:40:32"/>
    <s v="Travel Country"/>
    <x v="186"/>
    <x v="1"/>
    <n v="329.95"/>
    <n v="4"/>
    <n v="1319.8"/>
    <s v="Goff, Michael"/>
    <s v="Delaware"/>
    <s v="East"/>
  </r>
  <r>
    <n v="855"/>
    <d v="2012-07-31T09:40:32"/>
    <s v="The Gear Co-op"/>
    <x v="274"/>
    <x v="5"/>
    <n v="219"/>
    <n v="10"/>
    <n v="2190"/>
    <s v="Beyene, Sharon"/>
    <s v="Wisconsin"/>
    <s v="North"/>
  </r>
  <r>
    <n v="856"/>
    <d v="2012-07-31T09:40:32"/>
    <s v="Backcountry Gear"/>
    <x v="248"/>
    <x v="10"/>
    <n v="1199.95"/>
    <n v="7"/>
    <n v="8399.65"/>
    <s v="Bailey, Jennifer"/>
    <s v="Kansas"/>
    <s v="North"/>
  </r>
  <r>
    <n v="857"/>
    <d v="2012-07-31T09:40:32"/>
    <s v="Redding Sports"/>
    <x v="275"/>
    <x v="0"/>
    <n v="80"/>
    <n v="5"/>
    <n v="400"/>
    <s v="Goff, Michael"/>
    <s v="Indiana"/>
    <s v="North"/>
  </r>
  <r>
    <n v="858"/>
    <d v="2012-07-31T09:40:32"/>
    <s v="Redding Sports"/>
    <x v="92"/>
    <x v="6"/>
    <n v="399.95"/>
    <n v="7"/>
    <n v="2799.65"/>
    <s v="Brown, Scott"/>
    <s v="Maryland"/>
    <s v="East"/>
  </r>
  <r>
    <n v="859"/>
    <d v="2012-07-31T09:40:32"/>
    <s v="Moosejaw"/>
    <x v="46"/>
    <x v="11"/>
    <n v="550"/>
    <n v="2"/>
    <n v="1100"/>
    <s v="Goldthwaite, Messaye"/>
    <s v="Wisconsin"/>
    <s v="North"/>
  </r>
  <r>
    <n v="860"/>
    <d v="2012-08-01T09:40:32"/>
    <s v="Cabela's_x0009_"/>
    <x v="45"/>
    <x v="0"/>
    <n v="349.95"/>
    <n v="1"/>
    <n v="349.95"/>
    <s v="Brown, Ruth"/>
    <s v="Utah"/>
    <s v="West"/>
  </r>
  <r>
    <n v="861"/>
    <d v="2012-08-01T09:40:32"/>
    <s v="Overtons"/>
    <x v="163"/>
    <x v="8"/>
    <n v="339"/>
    <n v="10"/>
    <n v="3390"/>
    <s v="Goff, Michael"/>
    <s v="Michigan"/>
    <s v="East"/>
  </r>
  <r>
    <n v="862"/>
    <d v="2012-08-01T09:40:32"/>
    <s v="OutdoorPlay"/>
    <x v="160"/>
    <x v="6"/>
    <n v="49.95"/>
    <n v="6"/>
    <n v="299.70000000000005"/>
    <s v="Goff, Michael"/>
    <s v="Montana"/>
    <s v="West"/>
  </r>
  <r>
    <n v="863"/>
    <d v="2012-08-01T09:40:32"/>
    <s v="Travel Country"/>
    <x v="194"/>
    <x v="5"/>
    <n v="379"/>
    <n v="5"/>
    <n v="1895"/>
    <s v="Bailey, Jennifer"/>
    <s v="Nevada"/>
    <s v="West"/>
  </r>
  <r>
    <n v="864"/>
    <d v="2012-08-01T09:40:32"/>
    <s v="Outside Outfitters"/>
    <x v="35"/>
    <x v="11"/>
    <n v="45"/>
    <n v="2"/>
    <n v="90"/>
    <s v="Goldthwaite, Messaye"/>
    <s v="Virginia"/>
    <s v="South"/>
  </r>
  <r>
    <n v="865"/>
    <d v="2012-08-01T09:40:32"/>
    <s v="Travel Country"/>
    <x v="75"/>
    <x v="3"/>
    <n v="329"/>
    <n v="6"/>
    <n v="1974"/>
    <s v="Beyene, Sharon"/>
    <s v="New Hampshire"/>
    <s v="East"/>
  </r>
  <r>
    <n v="866"/>
    <d v="2012-08-01T09:40:32"/>
    <s v="Cabela's_x0009_"/>
    <x v="215"/>
    <x v="6"/>
    <n v="39.950000000000003"/>
    <n v="8"/>
    <n v="319.60000000000002"/>
    <s v="Bailey, Jennifer"/>
    <s v="Mississippi"/>
    <s v="South"/>
  </r>
  <r>
    <n v="867"/>
    <d v="2012-08-02T09:40:32"/>
    <s v="Redding Sports"/>
    <x v="151"/>
    <x v="11"/>
    <n v="500"/>
    <n v="1"/>
    <n v="500"/>
    <s v="Foster, Nathan"/>
    <s v="Wyoming"/>
    <s v="West"/>
  </r>
  <r>
    <n v="868"/>
    <d v="2012-08-02T09:40:32"/>
    <s v="OutdoorPlay"/>
    <x v="46"/>
    <x v="11"/>
    <n v="550"/>
    <n v="4"/>
    <n v="2200"/>
    <s v="Berger, Sunanna"/>
    <s v="South Carolina"/>
    <s v="South"/>
  </r>
  <r>
    <n v="869"/>
    <d v="2012-08-02T09:40:32"/>
    <s v="Walmart"/>
    <x v="16"/>
    <x v="3"/>
    <n v="40"/>
    <n v="10"/>
    <n v="400"/>
    <s v="Brown, Ruth"/>
    <s v="Colorado"/>
    <s v="West"/>
  </r>
  <r>
    <n v="870"/>
    <d v="2012-08-02T09:40:32"/>
    <s v="Walmart"/>
    <x v="68"/>
    <x v="1"/>
    <n v="15.95"/>
    <n v="6"/>
    <n v="95.699999999999989"/>
    <s v="Foster, Nathan"/>
    <s v="California"/>
    <s v="West"/>
  </r>
  <r>
    <n v="871"/>
    <d v="2012-08-02T09:40:32"/>
    <s v="Cabela's_x0009_"/>
    <x v="57"/>
    <x v="0"/>
    <n v="269.95"/>
    <n v="7"/>
    <n v="1889.6499999999999"/>
    <s v="Bailey, Jennifer"/>
    <s v="Georgia"/>
    <s v="South"/>
  </r>
  <r>
    <n v="872"/>
    <d v="2012-08-03T09:40:32"/>
    <s v="REI"/>
    <x v="86"/>
    <x v="0"/>
    <n v="60"/>
    <n v="9"/>
    <n v="540"/>
    <s v="Goff, Michael"/>
    <s v="Texas"/>
    <s v="South"/>
  </r>
  <r>
    <n v="873"/>
    <d v="2012-08-03T09:40:32"/>
    <s v="Meijer"/>
    <x v="233"/>
    <x v="10"/>
    <n v="179.95"/>
    <n v="3"/>
    <n v="539.84999999999991"/>
    <s v="Berger, Sunanna"/>
    <s v="Idaho"/>
    <s v="West"/>
  </r>
  <r>
    <n v="874"/>
    <d v="2012-08-03T09:40:32"/>
    <s v="Walmart"/>
    <x v="155"/>
    <x v="8"/>
    <n v="599"/>
    <n v="2"/>
    <n v="1198"/>
    <s v="Foster, Nathan"/>
    <s v="New Hampshire"/>
    <s v="East"/>
  </r>
  <r>
    <n v="875"/>
    <d v="2012-08-03T09:40:32"/>
    <s v="Backcountry Edge"/>
    <x v="116"/>
    <x v="6"/>
    <n v="469.95"/>
    <n v="2"/>
    <n v="939.9"/>
    <s v="Berger, Sunanna"/>
    <s v="Alaska"/>
    <s v="North"/>
  </r>
  <r>
    <n v="876"/>
    <d v="2012-08-03T09:40:32"/>
    <s v="Target"/>
    <x v="85"/>
    <x v="0"/>
    <n v="339.95"/>
    <n v="4"/>
    <n v="1359.8"/>
    <s v="Gomez, Melissa"/>
    <s v="Connecticut"/>
    <s v="East"/>
  </r>
  <r>
    <n v="877"/>
    <d v="2012-08-03T09:40:32"/>
    <s v="Hayneedle"/>
    <x v="276"/>
    <x v="10"/>
    <n v="39.950000000000003"/>
    <n v="2"/>
    <n v="79.900000000000006"/>
    <s v="Beyene, Sharon"/>
    <s v="Hawaii"/>
    <s v="West"/>
  </r>
  <r>
    <n v="878"/>
    <d v="2012-08-03T09:40:32"/>
    <s v="Cabela's_x0009_"/>
    <x v="158"/>
    <x v="8"/>
    <n v="60"/>
    <n v="10"/>
    <n v="600"/>
    <s v="Brown, Ruth"/>
    <s v="New Mexico"/>
    <s v="West"/>
  </r>
  <r>
    <n v="879"/>
    <d v="2012-08-03T09:40:32"/>
    <s v="CampBound"/>
    <x v="122"/>
    <x v="3"/>
    <n v="569"/>
    <n v="2"/>
    <n v="1138"/>
    <s v="Beyene, Sharon"/>
    <s v="Montana"/>
    <s v="West"/>
  </r>
  <r>
    <n v="880"/>
    <d v="2012-08-03T09:40:32"/>
    <s v="Travel Country"/>
    <x v="208"/>
    <x v="10"/>
    <n v="109.95"/>
    <n v="2"/>
    <n v="219.9"/>
    <s v="Brown, Ruth"/>
    <s v="California"/>
    <s v="West"/>
  </r>
  <r>
    <n v="881"/>
    <d v="2012-08-03T09:40:32"/>
    <s v="CampBound"/>
    <x v="272"/>
    <x v="3"/>
    <n v="329"/>
    <n v="9"/>
    <n v="2961"/>
    <s v="Goff, Michael"/>
    <s v="Mississippi"/>
    <s v="South"/>
  </r>
  <r>
    <n v="882"/>
    <d v="2012-08-03T09:40:32"/>
    <s v="Meijer"/>
    <x v="243"/>
    <x v="10"/>
    <n v="44.95"/>
    <n v="10"/>
    <n v="449.5"/>
    <s v="Bailey, Jennifer"/>
    <s v="Indiana"/>
    <s v="North"/>
  </r>
  <r>
    <n v="883"/>
    <d v="2012-08-03T09:40:32"/>
    <s v="Cabela's_x0009_"/>
    <x v="202"/>
    <x v="1"/>
    <n v="29.95"/>
    <n v="8"/>
    <n v="239.6"/>
    <s v="Bailey, Jennifer"/>
    <s v="Connecticut"/>
    <s v="East"/>
  </r>
  <r>
    <n v="884"/>
    <d v="2012-08-03T09:40:32"/>
    <s v="Redding Sports"/>
    <x v="204"/>
    <x v="0"/>
    <n v="279.95"/>
    <n v="7"/>
    <n v="1959.6499999999999"/>
    <s v="Brown, Ruth"/>
    <s v="Alaska"/>
    <s v="North"/>
  </r>
  <r>
    <n v="885"/>
    <d v="2012-08-04T09:40:32"/>
    <s v="REI"/>
    <x v="98"/>
    <x v="0"/>
    <n v="55"/>
    <n v="6"/>
    <n v="330"/>
    <s v="Goff, Michael"/>
    <s v="Massachusetts"/>
    <s v="East"/>
  </r>
  <r>
    <n v="886"/>
    <d v="2012-08-04T09:40:32"/>
    <s v="The Gear Co-op"/>
    <x v="163"/>
    <x v="8"/>
    <n v="339"/>
    <n v="4"/>
    <n v="1356"/>
    <s v="Bailey, Jennifer"/>
    <s v="Wyoming"/>
    <s v="West"/>
  </r>
  <r>
    <n v="887"/>
    <d v="2012-08-04T09:40:32"/>
    <s v="Paragon"/>
    <x v="166"/>
    <x v="3"/>
    <n v="20"/>
    <n v="3"/>
    <n v="60"/>
    <s v="Bailey, Jennifer"/>
    <s v="South Carolina"/>
    <s v="South"/>
  </r>
  <r>
    <n v="888"/>
    <d v="2012-08-04T09:40:32"/>
    <s v="Walmart"/>
    <x v="102"/>
    <x v="9"/>
    <n v="35"/>
    <n v="3"/>
    <n v="105"/>
    <s v="Berger, Sunanna"/>
    <s v="Indiana"/>
    <s v="North"/>
  </r>
  <r>
    <n v="889"/>
    <d v="2012-08-04T09:40:32"/>
    <s v="Gander Mountain"/>
    <x v="174"/>
    <x v="10"/>
    <n v="59.95"/>
    <n v="7"/>
    <n v="419.65000000000003"/>
    <s v="Brown, Ruth"/>
    <s v="Wyoming"/>
    <s v="West"/>
  </r>
  <r>
    <n v="890"/>
    <d v="2012-08-04T09:40:32"/>
    <s v="Target"/>
    <x v="3"/>
    <x v="3"/>
    <n v="60"/>
    <n v="4"/>
    <n v="240"/>
    <s v="Brown, Ruth"/>
    <s v="New Jersey"/>
    <s v="East"/>
  </r>
  <r>
    <n v="891"/>
    <d v="2012-08-04T09:40:32"/>
    <s v="REI"/>
    <x v="77"/>
    <x v="11"/>
    <n v="55"/>
    <n v="4"/>
    <n v="220"/>
    <s v="Brown, Scott"/>
    <s v="Oklahoma"/>
    <s v="South"/>
  </r>
  <r>
    <n v="892"/>
    <d v="2012-08-04T09:40:32"/>
    <s v="Hayneedle"/>
    <x v="84"/>
    <x v="5"/>
    <n v="449"/>
    <n v="5"/>
    <n v="2245"/>
    <s v="Bailey, Jennifer"/>
    <s v="Delaware"/>
    <s v="East"/>
  </r>
  <r>
    <n v="893"/>
    <d v="2012-08-05T09:40:32"/>
    <s v="Walmart"/>
    <x v="16"/>
    <x v="3"/>
    <n v="40"/>
    <n v="8"/>
    <n v="320"/>
    <s v="Lopez, Dennis"/>
    <s v="Oklahoma"/>
    <s v="South"/>
  </r>
  <r>
    <n v="894"/>
    <d v="2012-08-05T09:40:32"/>
    <s v="Cabela's_x0009_"/>
    <x v="84"/>
    <x v="5"/>
    <n v="449"/>
    <n v="10"/>
    <n v="4490"/>
    <s v="Brown, Ruth"/>
    <s v="Indiana"/>
    <s v="North"/>
  </r>
  <r>
    <n v="895"/>
    <d v="2012-08-05T09:40:32"/>
    <s v="Gander Mountain"/>
    <x v="134"/>
    <x v="0"/>
    <n v="50"/>
    <n v="5"/>
    <n v="250"/>
    <s v="Bailey, Jennifer"/>
    <s v="Texas"/>
    <s v="South"/>
  </r>
  <r>
    <n v="896"/>
    <d v="2012-08-05T09:40:32"/>
    <s v="Austin Kayak"/>
    <x v="245"/>
    <x v="1"/>
    <n v="79.95"/>
    <n v="6"/>
    <n v="479.70000000000005"/>
    <s v="Brown, Ruth"/>
    <s v="Washington"/>
    <s v="West"/>
  </r>
  <r>
    <n v="897"/>
    <d v="2012-08-05T09:40:32"/>
    <s v="Walmart"/>
    <x v="240"/>
    <x v="0"/>
    <n v="80"/>
    <n v="6"/>
    <n v="480"/>
    <s v="Goff, Michael"/>
    <s v="Alaska"/>
    <s v="North"/>
  </r>
  <r>
    <n v="898"/>
    <d v="2012-08-05T09:40:32"/>
    <s v="Paragon"/>
    <x v="247"/>
    <x v="1"/>
    <n v="39.950000000000003"/>
    <n v="1"/>
    <n v="39.950000000000003"/>
    <s v="Foster, Nathan"/>
    <s v="New Hampshire"/>
    <s v="East"/>
  </r>
  <r>
    <n v="899"/>
    <d v="2012-08-05T09:40:32"/>
    <s v="Outside Outfitters"/>
    <x v="57"/>
    <x v="0"/>
    <n v="269.95"/>
    <n v="2"/>
    <n v="539.9"/>
    <s v="Lopez, Dennis"/>
    <s v="Ohio"/>
    <s v="East"/>
  </r>
  <r>
    <n v="900"/>
    <d v="2012-08-06T09:40:32"/>
    <s v="Backcountry Gear"/>
    <x v="63"/>
    <x v="3"/>
    <n v="799"/>
    <n v="5"/>
    <n v="3995"/>
    <s v="Goff, Michael"/>
    <s v="Tennessee"/>
    <s v="South"/>
  </r>
  <r>
    <n v="901"/>
    <d v="2012-08-06T09:40:32"/>
    <s v="Cabela's_x0009_"/>
    <x v="237"/>
    <x v="0"/>
    <n v="599.95000000000005"/>
    <n v="3"/>
    <n v="1799.8500000000001"/>
    <s v="Goff, Michael"/>
    <s v="Colorado"/>
    <s v="West"/>
  </r>
  <r>
    <n v="902"/>
    <d v="2012-08-06T09:40:32"/>
    <s v="Walmart"/>
    <x v="181"/>
    <x v="1"/>
    <n v="299.95"/>
    <n v="4"/>
    <n v="1199.8"/>
    <s v="Lopez, Dennis"/>
    <s v="Oregon"/>
    <s v="West"/>
  </r>
  <r>
    <n v="903"/>
    <d v="2012-08-06T09:40:32"/>
    <s v="Paragon"/>
    <x v="110"/>
    <x v="1"/>
    <n v="9.9499999999999993"/>
    <n v="6"/>
    <n v="59.699999999999996"/>
    <s v="Bailey, Jennifer"/>
    <s v="South Carolina"/>
    <s v="South"/>
  </r>
  <r>
    <n v="904"/>
    <d v="2012-08-06T09:40:32"/>
    <s v="Austin Kayak"/>
    <x v="54"/>
    <x v="8"/>
    <n v="349"/>
    <n v="5"/>
    <n v="1745"/>
    <s v="Lopez, Dennis"/>
    <s v="Georgia"/>
    <s v="South"/>
  </r>
  <r>
    <n v="905"/>
    <d v="2012-08-06T09:40:32"/>
    <s v="Gander Mountain"/>
    <x v="175"/>
    <x v="5"/>
    <n v="379"/>
    <n v="9"/>
    <n v="3411"/>
    <s v="Brown, Ruth"/>
    <s v="Rhode Island"/>
    <s v="East"/>
  </r>
  <r>
    <n v="906"/>
    <d v="2012-08-06T09:40:32"/>
    <s v="Backcountry Edge"/>
    <x v="226"/>
    <x v="11"/>
    <n v="40"/>
    <n v="10"/>
    <n v="400"/>
    <s v="Foster, Nathan"/>
    <s v="Missouri"/>
    <s v="North"/>
  </r>
  <r>
    <n v="907"/>
    <d v="2012-08-06T09:40:32"/>
    <s v="Backcountry Edge"/>
    <x v="22"/>
    <x v="9"/>
    <n v="329"/>
    <n v="5"/>
    <n v="1645"/>
    <s v="Goldthwaite, Messaye"/>
    <s v="New York"/>
    <s v="East"/>
  </r>
  <r>
    <n v="908"/>
    <d v="2012-08-06T09:40:32"/>
    <s v="Overtons"/>
    <x v="47"/>
    <x v="7"/>
    <n v="259.95"/>
    <n v="5"/>
    <n v="1299.75"/>
    <s v="Bailey, Jennifer"/>
    <s v="New Hampshire"/>
    <s v="East"/>
  </r>
  <r>
    <n v="909"/>
    <d v="2012-08-06T09:40:32"/>
    <s v="Travel Country"/>
    <x v="232"/>
    <x v="2"/>
    <n v="49.95"/>
    <n v="5"/>
    <n v="249.75"/>
    <s v="Foster, Nathan"/>
    <s v="North Carolina"/>
    <s v="South"/>
  </r>
  <r>
    <n v="910"/>
    <d v="2012-08-06T09:40:32"/>
    <s v="CampBound"/>
    <x v="7"/>
    <x v="1"/>
    <n v="449.95"/>
    <n v="3"/>
    <n v="1349.85"/>
    <s v="Brown, Scott"/>
    <s v="Virginia"/>
    <s v="South"/>
  </r>
  <r>
    <n v="911"/>
    <d v="2012-08-06T09:40:32"/>
    <s v="The Gear Co-op"/>
    <x v="71"/>
    <x v="11"/>
    <n v="200"/>
    <n v="7"/>
    <n v="1400"/>
    <s v="Foster, Nathan"/>
    <s v="Minnesota"/>
    <s v="North"/>
  </r>
  <r>
    <n v="912"/>
    <d v="2012-08-06T09:40:32"/>
    <s v="Backcountry Gear"/>
    <x v="193"/>
    <x v="1"/>
    <n v="2.5"/>
    <n v="8"/>
    <n v="20"/>
    <s v="Brown, Scott"/>
    <s v="Illinois"/>
    <s v="North"/>
  </r>
  <r>
    <n v="913"/>
    <d v="2012-08-06T09:40:32"/>
    <s v="Cabela's_x0009_"/>
    <x v="84"/>
    <x v="5"/>
    <n v="449"/>
    <n v="7"/>
    <n v="3143"/>
    <s v="Beyene, Sharon"/>
    <s v="Georgia"/>
    <s v="South"/>
  </r>
  <r>
    <n v="914"/>
    <d v="2012-08-06T09:40:32"/>
    <s v="Meijer"/>
    <x v="220"/>
    <x v="6"/>
    <n v="289.95"/>
    <n v="1"/>
    <n v="289.95"/>
    <s v="Lopez, Dennis"/>
    <s v="Nevada"/>
    <s v="West"/>
  </r>
  <r>
    <n v="915"/>
    <d v="2012-08-06T09:40:32"/>
    <s v="Cabela's_x0009_"/>
    <x v="1"/>
    <x v="1"/>
    <n v="2.95"/>
    <n v="5"/>
    <n v="14.75"/>
    <s v="Brown, Scott"/>
    <s v="Illinois"/>
    <s v="North"/>
  </r>
  <r>
    <n v="916"/>
    <d v="2012-08-07T09:40:32"/>
    <s v="Target"/>
    <x v="20"/>
    <x v="0"/>
    <n v="60"/>
    <n v="3"/>
    <n v="180"/>
    <s v="Brown, Ruth"/>
    <s v="Texas"/>
    <s v="South"/>
  </r>
  <r>
    <n v="917"/>
    <d v="2012-08-07T09:40:32"/>
    <s v="Walmart"/>
    <x v="156"/>
    <x v="3"/>
    <n v="40"/>
    <n v="3"/>
    <n v="120"/>
    <s v="Lopez, Dennis"/>
    <s v="Vermont"/>
    <s v="East"/>
  </r>
  <r>
    <n v="918"/>
    <d v="2012-08-07T09:40:32"/>
    <s v="Travel Country"/>
    <x v="24"/>
    <x v="8"/>
    <n v="439"/>
    <n v="8"/>
    <n v="3512"/>
    <s v="Lopez, Dennis"/>
    <s v="Minnesota"/>
    <s v="North"/>
  </r>
  <r>
    <n v="919"/>
    <d v="2012-08-07T09:40:32"/>
    <s v="Austin Kayak"/>
    <x v="74"/>
    <x v="5"/>
    <n v="59"/>
    <n v="5"/>
    <n v="295"/>
    <s v="Foster, Nathan"/>
    <s v="Alaska"/>
    <s v="North"/>
  </r>
  <r>
    <n v="920"/>
    <d v="2012-08-07T09:40:32"/>
    <s v="Gander Mountain"/>
    <x v="245"/>
    <x v="1"/>
    <n v="79.95"/>
    <n v="10"/>
    <n v="799.5"/>
    <s v="Goff, Michael"/>
    <s v="Iowa"/>
    <s v="North"/>
  </r>
  <r>
    <n v="921"/>
    <d v="2012-08-07T09:40:32"/>
    <s v="Moosejaw"/>
    <x v="22"/>
    <x v="9"/>
    <n v="329"/>
    <n v="1"/>
    <n v="329"/>
    <s v="Bailey, Jennifer"/>
    <s v="Indiana"/>
    <s v="North"/>
  </r>
  <r>
    <n v="922"/>
    <d v="2012-08-08T09:40:32"/>
    <s v="Gander Mountain"/>
    <x v="202"/>
    <x v="1"/>
    <n v="29.95"/>
    <n v="5"/>
    <n v="149.75"/>
    <s v="Bailey, Jennifer"/>
    <s v="Washington"/>
    <s v="West"/>
  </r>
  <r>
    <n v="923"/>
    <d v="2012-08-08T09:40:32"/>
    <s v="CampBound"/>
    <x v="7"/>
    <x v="1"/>
    <n v="449.95"/>
    <n v="3"/>
    <n v="1349.85"/>
    <s v="Goff, Michael"/>
    <s v="North Carolina"/>
    <s v="South"/>
  </r>
  <r>
    <n v="924"/>
    <d v="2012-08-08T09:40:32"/>
    <s v="CampBound"/>
    <x v="25"/>
    <x v="0"/>
    <n v="399.95"/>
    <n v="5"/>
    <n v="1999.75"/>
    <s v="Goff, Michael"/>
    <s v="Indiana"/>
    <s v="North"/>
  </r>
  <r>
    <n v="925"/>
    <d v="2012-08-08T09:40:32"/>
    <s v="Hayneedle"/>
    <x v="74"/>
    <x v="5"/>
    <n v="59"/>
    <n v="10"/>
    <n v="590"/>
    <s v="Beyene, Sharon"/>
    <s v="North Carolina"/>
    <s v="South"/>
  </r>
  <r>
    <n v="926"/>
    <d v="2012-08-08T09:40:32"/>
    <s v="Redding Sports"/>
    <x v="164"/>
    <x v="0"/>
    <n v="449.95"/>
    <n v="7"/>
    <n v="3149.65"/>
    <s v="Gomez, Melissa"/>
    <s v="Arkansas"/>
    <s v="South"/>
  </r>
  <r>
    <n v="927"/>
    <d v="2012-08-08T09:40:32"/>
    <s v="Redding Sports"/>
    <x v="152"/>
    <x v="0"/>
    <n v="319.95"/>
    <n v="7"/>
    <n v="2239.65"/>
    <s v="Berger, Sunanna"/>
    <s v="Minnesota"/>
    <s v="North"/>
  </r>
  <r>
    <n v="928"/>
    <d v="2012-08-08T09:40:32"/>
    <s v="Cabela's_x0009_"/>
    <x v="63"/>
    <x v="3"/>
    <n v="799"/>
    <n v="6"/>
    <n v="4794"/>
    <s v="Berger, Sunanna"/>
    <s v="Illinois"/>
    <s v="North"/>
  </r>
  <r>
    <n v="929"/>
    <d v="2012-08-08T09:40:32"/>
    <s v="Gander Mountain"/>
    <x v="159"/>
    <x v="3"/>
    <n v="389"/>
    <n v="9"/>
    <n v="3501"/>
    <s v="Bailey, Jennifer"/>
    <s v="Pennsylvania"/>
    <s v="East"/>
  </r>
  <r>
    <n v="930"/>
    <d v="2012-08-08T09:40:32"/>
    <s v="Paragon"/>
    <x v="217"/>
    <x v="0"/>
    <n v="499.95"/>
    <n v="6"/>
    <n v="2999.7"/>
    <s v="Berger, Sunanna"/>
    <s v="Montana"/>
    <s v="West"/>
  </r>
  <r>
    <n v="931"/>
    <d v="2012-08-08T09:40:32"/>
    <s v="Travel Country"/>
    <x v="197"/>
    <x v="8"/>
    <n v="359"/>
    <n v="9"/>
    <n v="3231"/>
    <s v="Gomez, Melissa"/>
    <s v="Maryland"/>
    <s v="East"/>
  </r>
  <r>
    <n v="932"/>
    <d v="2012-08-08T09:40:32"/>
    <s v="REI"/>
    <x v="177"/>
    <x v="9"/>
    <n v="269"/>
    <n v="3"/>
    <n v="807"/>
    <s v="Berger, Sunanna"/>
    <s v="Oklahoma"/>
    <s v="South"/>
  </r>
  <r>
    <n v="933"/>
    <d v="2012-08-09T09:40:32"/>
    <s v="Moosejaw"/>
    <x v="33"/>
    <x v="8"/>
    <n v="229"/>
    <n v="3"/>
    <n v="687"/>
    <s v="Goff, Michael"/>
    <s v="Tennessee"/>
    <s v="South"/>
  </r>
  <r>
    <n v="934"/>
    <d v="2012-08-09T09:40:32"/>
    <s v="Outside Outfitters"/>
    <x v="277"/>
    <x v="7"/>
    <n v="269.95"/>
    <n v="9"/>
    <n v="2429.5499999999997"/>
    <s v="Brown, Ruth"/>
    <s v="Oregon"/>
    <s v="West"/>
  </r>
  <r>
    <n v="935"/>
    <d v="2012-08-09T09:40:32"/>
    <s v="Hayneedle"/>
    <x v="22"/>
    <x v="9"/>
    <n v="329"/>
    <n v="8"/>
    <n v="2632"/>
    <s v="Foster, Nathan"/>
    <s v="Vermont"/>
    <s v="East"/>
  </r>
  <r>
    <n v="936"/>
    <d v="2012-08-09T09:40:32"/>
    <s v="Meijer"/>
    <x v="174"/>
    <x v="10"/>
    <n v="59.95"/>
    <n v="7"/>
    <n v="419.65000000000003"/>
    <s v="Bailey, Jennifer"/>
    <s v="Indiana"/>
    <s v="North"/>
  </r>
  <r>
    <n v="937"/>
    <d v="2012-08-09T09:40:32"/>
    <s v="Paragon"/>
    <x v="39"/>
    <x v="8"/>
    <n v="219"/>
    <n v="10"/>
    <n v="2190"/>
    <s v="Foster, Nathan"/>
    <s v="New Hampshire"/>
    <s v="East"/>
  </r>
  <r>
    <n v="938"/>
    <d v="2012-08-09T09:40:32"/>
    <s v="Travel Country"/>
    <x v="38"/>
    <x v="10"/>
    <n v="249.95"/>
    <n v="5"/>
    <n v="1249.75"/>
    <s v="Berger, Sunanna"/>
    <s v="Idaho"/>
    <s v="West"/>
  </r>
  <r>
    <n v="939"/>
    <d v="2012-08-09T09:40:32"/>
    <s v="Backcountry Gear"/>
    <x v="75"/>
    <x v="3"/>
    <n v="329"/>
    <n v="5"/>
    <n v="1645"/>
    <s v="Bailey, Jennifer"/>
    <s v="New Jersey"/>
    <s v="East"/>
  </r>
  <r>
    <n v="940"/>
    <d v="2012-08-10T09:40:32"/>
    <s v="Walmart"/>
    <x v="276"/>
    <x v="10"/>
    <n v="39.950000000000003"/>
    <n v="3"/>
    <n v="119.85000000000001"/>
    <s v="Brown, Ruth"/>
    <s v="Nevada"/>
    <s v="West"/>
  </r>
  <r>
    <n v="941"/>
    <d v="2012-08-10T09:40:32"/>
    <s v="Cabela's_x0009_"/>
    <x v="31"/>
    <x v="0"/>
    <n v="439.95"/>
    <n v="8"/>
    <n v="3519.6"/>
    <s v="Beyene, Sharon"/>
    <s v="Texas"/>
    <s v="South"/>
  </r>
  <r>
    <n v="942"/>
    <d v="2012-08-10T09:40:32"/>
    <s v="Target"/>
    <x v="43"/>
    <x v="10"/>
    <n v="34.950000000000003"/>
    <n v="6"/>
    <n v="209.70000000000002"/>
    <s v="Brown, Scott"/>
    <s v="Connecticut"/>
    <s v="East"/>
  </r>
  <r>
    <n v="943"/>
    <d v="2012-08-10T09:40:32"/>
    <s v="Meijer"/>
    <x v="178"/>
    <x v="8"/>
    <n v="389"/>
    <n v="3"/>
    <n v="1167"/>
    <s v="Brown, Ruth"/>
    <s v="Iowa"/>
    <s v="North"/>
  </r>
  <r>
    <n v="944"/>
    <d v="2012-08-10T09:40:32"/>
    <s v="Redding Sports"/>
    <x v="196"/>
    <x v="11"/>
    <n v="450"/>
    <n v="7"/>
    <n v="3150"/>
    <s v="Brown, Scott"/>
    <s v="Virginia"/>
    <s v="South"/>
  </r>
  <r>
    <n v="945"/>
    <d v="2012-08-10T09:40:32"/>
    <s v="Gander Mountain"/>
    <x v="3"/>
    <x v="3"/>
    <n v="60"/>
    <n v="10"/>
    <n v="600"/>
    <s v="Gomez, Melissa"/>
    <s v="Wyoming"/>
    <s v="West"/>
  </r>
  <r>
    <n v="946"/>
    <d v="2012-08-10T09:40:32"/>
    <s v="REI"/>
    <x v="0"/>
    <x v="0"/>
    <n v="449.95"/>
    <n v="8"/>
    <n v="3599.6"/>
    <s v="Foster, Nathan"/>
    <s v="South Carolina"/>
    <s v="South"/>
  </r>
  <r>
    <n v="947"/>
    <d v="2012-08-10T09:40:32"/>
    <s v="Moosejaw"/>
    <x v="258"/>
    <x v="1"/>
    <n v="579.95000000000005"/>
    <n v="10"/>
    <n v="5799.5"/>
    <s v="Goldthwaite, Messaye"/>
    <s v="Wyoming"/>
    <s v="West"/>
  </r>
  <r>
    <n v="948"/>
    <d v="2012-08-10T09:40:32"/>
    <s v="Travel Country"/>
    <x v="11"/>
    <x v="6"/>
    <n v="49.95"/>
    <n v="2"/>
    <n v="99.9"/>
    <s v="Brown, Scott"/>
    <s v="Montana"/>
    <s v="West"/>
  </r>
  <r>
    <n v="949"/>
    <d v="2012-08-11T09:40:32"/>
    <s v="Overtons"/>
    <x v="58"/>
    <x v="10"/>
    <n v="39.950000000000003"/>
    <n v="3"/>
    <n v="119.85000000000001"/>
    <s v="Beyene, Sharon"/>
    <s v="Alabama"/>
    <s v="South"/>
  </r>
  <r>
    <n v="950"/>
    <d v="2012-08-11T09:40:32"/>
    <s v="OutdoorPlay"/>
    <x v="202"/>
    <x v="1"/>
    <n v="29.95"/>
    <n v="3"/>
    <n v="89.85"/>
    <s v="Goldthwaite, Messaye"/>
    <s v="Texas"/>
    <s v="South"/>
  </r>
  <r>
    <n v="951"/>
    <d v="2012-08-11T09:40:32"/>
    <s v="Target"/>
    <x v="174"/>
    <x v="10"/>
    <n v="59.95"/>
    <n v="4"/>
    <n v="239.8"/>
    <s v="Goldthwaite, Messaye"/>
    <s v="Washington"/>
    <s v="West"/>
  </r>
  <r>
    <n v="952"/>
    <d v="2012-08-11T09:40:32"/>
    <s v="Austin Kayak"/>
    <x v="247"/>
    <x v="1"/>
    <n v="39.950000000000003"/>
    <n v="7"/>
    <n v="279.65000000000003"/>
    <s v="Bailey, Jennifer"/>
    <s v="New Hampshire"/>
    <s v="East"/>
  </r>
  <r>
    <n v="953"/>
    <d v="2012-08-11T09:40:32"/>
    <s v="Outside Outfitters"/>
    <x v="82"/>
    <x v="8"/>
    <n v="60"/>
    <n v="5"/>
    <n v="300"/>
    <s v="Goldthwaite, Messaye"/>
    <s v="Texas"/>
    <s v="South"/>
  </r>
  <r>
    <n v="954"/>
    <d v="2012-08-11T09:40:32"/>
    <s v="Cabela's_x0009_"/>
    <x v="114"/>
    <x v="1"/>
    <n v="399.95"/>
    <n v="10"/>
    <n v="3999.5"/>
    <s v="Goff, Michael"/>
    <s v="Michigan"/>
    <s v="East"/>
  </r>
  <r>
    <n v="955"/>
    <d v="2012-08-11T09:40:32"/>
    <s v="Backcountry Gear"/>
    <x v="126"/>
    <x v="1"/>
    <n v="24.95"/>
    <n v="7"/>
    <n v="174.65"/>
    <s v="Berger, Sunanna"/>
    <s v="Tennessee"/>
    <s v="South"/>
  </r>
  <r>
    <n v="956"/>
    <d v="2012-08-11T09:40:32"/>
    <s v="The Gear Co-op"/>
    <x v="197"/>
    <x v="8"/>
    <n v="359"/>
    <n v="3"/>
    <n v="1077"/>
    <s v="Goff, Michael"/>
    <s v="California"/>
    <s v="West"/>
  </r>
  <r>
    <n v="957"/>
    <d v="2012-08-11T09:40:32"/>
    <s v="Travel Country"/>
    <x v="218"/>
    <x v="3"/>
    <n v="45"/>
    <n v="4"/>
    <n v="180"/>
    <s v="Bailey, Jennifer"/>
    <s v="Arizona"/>
    <s v="West"/>
  </r>
  <r>
    <n v="958"/>
    <d v="2012-08-11T09:40:32"/>
    <s v="Meijer"/>
    <x v="137"/>
    <x v="6"/>
    <n v="349.95"/>
    <n v="6"/>
    <n v="2099.6999999999998"/>
    <s v="Beyene, Sharon"/>
    <s v="New Hampshire"/>
    <s v="East"/>
  </r>
  <r>
    <n v="959"/>
    <d v="2012-08-11T09:40:32"/>
    <s v="Travel Country"/>
    <x v="45"/>
    <x v="0"/>
    <n v="349.95"/>
    <n v="10"/>
    <n v="3499.5"/>
    <s v="Goff, Michael"/>
    <s v="Indiana"/>
    <s v="North"/>
  </r>
  <r>
    <n v="960"/>
    <d v="2012-08-12T09:40:32"/>
    <s v="Meijer"/>
    <x v="181"/>
    <x v="1"/>
    <n v="299.95"/>
    <n v="3"/>
    <n v="899.84999999999991"/>
    <s v="Goff, Michael"/>
    <s v="Wisconsin"/>
    <s v="North"/>
  </r>
  <r>
    <n v="961"/>
    <d v="2012-08-12T09:40:32"/>
    <s v="Redding Sports"/>
    <x v="219"/>
    <x v="12"/>
    <n v="79"/>
    <n v="6"/>
    <n v="474"/>
    <s v="Gomez, Melissa"/>
    <s v="Kansas"/>
    <s v="North"/>
  </r>
  <r>
    <n v="962"/>
    <d v="2012-08-12T09:40:32"/>
    <s v="Moosejaw"/>
    <x v="228"/>
    <x v="10"/>
    <n v="289.95"/>
    <n v="4"/>
    <n v="1159.8"/>
    <s v="Brown, Ruth"/>
    <s v="Louisiana"/>
    <s v="South"/>
  </r>
  <r>
    <n v="963"/>
    <d v="2012-08-12T09:40:32"/>
    <s v="CampBound"/>
    <x v="216"/>
    <x v="10"/>
    <n v="99.95"/>
    <n v="2"/>
    <n v="199.9"/>
    <s v="Bailey, Jennifer"/>
    <s v="Utah"/>
    <s v="West"/>
  </r>
  <r>
    <n v="964"/>
    <d v="2012-08-12T09:40:32"/>
    <s v="Travel Country"/>
    <x v="147"/>
    <x v="12"/>
    <n v="159"/>
    <n v="4"/>
    <n v="636"/>
    <s v="Bailey, Jennifer"/>
    <s v="Louisiana"/>
    <s v="South"/>
  </r>
  <r>
    <n v="965"/>
    <d v="2012-08-12T09:40:32"/>
    <s v="OutdoorPlay"/>
    <x v="120"/>
    <x v="0"/>
    <n v="379.95"/>
    <n v="8"/>
    <n v="3039.6"/>
    <s v="Beyene, Sharon"/>
    <s v="Michigan"/>
    <s v="East"/>
  </r>
  <r>
    <n v="966"/>
    <d v="2012-08-12T09:40:32"/>
    <s v="Meijer"/>
    <x v="186"/>
    <x v="1"/>
    <n v="329.95"/>
    <n v="2"/>
    <n v="659.9"/>
    <s v="Berger, Sunanna"/>
    <s v="Delaware"/>
    <s v="East"/>
  </r>
  <r>
    <n v="967"/>
    <d v="2012-08-12T09:40:32"/>
    <s v="OutdoorPlay"/>
    <x v="195"/>
    <x v="1"/>
    <n v="169.95"/>
    <n v="2"/>
    <n v="339.9"/>
    <s v="Goff, Michael"/>
    <s v="Ohio"/>
    <s v="East"/>
  </r>
  <r>
    <n v="968"/>
    <d v="2012-08-12T09:40:32"/>
    <s v="Backcountry Edge"/>
    <x v="183"/>
    <x v="3"/>
    <n v="619"/>
    <n v="10"/>
    <n v="6190"/>
    <s v="Gomez, Melissa"/>
    <s v="Alaska"/>
    <s v="North"/>
  </r>
  <r>
    <n v="969"/>
    <d v="2012-08-12T09:40:32"/>
    <s v="Moosejaw"/>
    <x v="161"/>
    <x v="0"/>
    <n v="449.95"/>
    <n v="6"/>
    <n v="2699.7"/>
    <s v="Bailey, Jennifer"/>
    <s v="Vermont"/>
    <s v="East"/>
  </r>
  <r>
    <n v="970"/>
    <d v="2012-08-13T09:40:32"/>
    <s v="Overtons"/>
    <x v="114"/>
    <x v="1"/>
    <n v="399.95"/>
    <n v="8"/>
    <n v="3199.6"/>
    <s v="Beyene, Sharon"/>
    <s v="Nebraska"/>
    <s v="North"/>
  </r>
  <r>
    <n v="971"/>
    <d v="2012-08-13T09:40:32"/>
    <s v="Outside Outfitters"/>
    <x v="257"/>
    <x v="10"/>
    <n v="499.95"/>
    <n v="9"/>
    <n v="4499.55"/>
    <s v="Brown, Scott"/>
    <s v="Connecticut"/>
    <s v="East"/>
  </r>
  <r>
    <n v="972"/>
    <d v="2012-08-13T09:40:32"/>
    <s v="Outside Outfitters"/>
    <x v="274"/>
    <x v="5"/>
    <n v="219"/>
    <n v="4"/>
    <n v="876"/>
    <s v="Beyene, Sharon"/>
    <s v="New York"/>
    <s v="East"/>
  </r>
  <r>
    <n v="973"/>
    <d v="2012-08-13T09:40:32"/>
    <s v="The Gear Co-op"/>
    <x v="63"/>
    <x v="3"/>
    <n v="799"/>
    <n v="3"/>
    <n v="2397"/>
    <s v="Lopez, Dennis"/>
    <s v="West Virginia"/>
    <s v="South"/>
  </r>
  <r>
    <n v="974"/>
    <d v="2012-08-13T09:40:32"/>
    <s v="Target"/>
    <x v="155"/>
    <x v="8"/>
    <n v="599"/>
    <n v="5"/>
    <n v="2995"/>
    <s v="Goldthwaite, Messaye"/>
    <s v="North Dakota"/>
    <s v="North"/>
  </r>
  <r>
    <n v="975"/>
    <d v="2012-08-13T09:40:32"/>
    <s v="OutdoorPlay"/>
    <x v="199"/>
    <x v="3"/>
    <n v="20"/>
    <n v="2"/>
    <n v="40"/>
    <s v="Berger, Sunanna"/>
    <s v="New Hampshire"/>
    <s v="East"/>
  </r>
  <r>
    <n v="976"/>
    <d v="2012-08-13T09:40:32"/>
    <s v="Moosejaw"/>
    <x v="12"/>
    <x v="7"/>
    <n v="259.95"/>
    <n v="7"/>
    <n v="1819.6499999999999"/>
    <s v="Goldthwaite, Messaye"/>
    <s v="Colorado"/>
    <s v="West"/>
  </r>
  <r>
    <n v="977"/>
    <d v="2012-08-13T09:40:32"/>
    <s v="Travel Country"/>
    <x v="29"/>
    <x v="1"/>
    <n v="169.95"/>
    <n v="3"/>
    <n v="509.84999999999997"/>
    <s v="Berger, Sunanna"/>
    <s v="Nevada"/>
    <s v="West"/>
  </r>
  <r>
    <n v="978"/>
    <d v="2012-08-14T09:40:32"/>
    <s v="Walmart"/>
    <x v="40"/>
    <x v="0"/>
    <n v="60"/>
    <n v="3"/>
    <n v="180"/>
    <s v="Brown, Scott"/>
    <s v="Virginia"/>
    <s v="South"/>
  </r>
  <r>
    <n v="979"/>
    <d v="2012-08-14T09:40:32"/>
    <s v="Overtons"/>
    <x v="48"/>
    <x v="2"/>
    <n v="499.95"/>
    <n v="1"/>
    <n v="499.95"/>
    <s v="Bailey, Jennifer"/>
    <s v="South Dakota"/>
    <s v="North"/>
  </r>
  <r>
    <n v="980"/>
    <d v="2012-08-14T09:40:32"/>
    <s v="OutdoorPlay"/>
    <x v="246"/>
    <x v="0"/>
    <n v="349.95"/>
    <n v="5"/>
    <n v="1749.75"/>
    <s v="Goff, Michael"/>
    <s v="Mississippi"/>
    <s v="South"/>
  </r>
  <r>
    <n v="981"/>
    <d v="2012-08-14T09:40:32"/>
    <s v="Austin Kayak"/>
    <x v="278"/>
    <x v="1"/>
    <n v="279.95"/>
    <n v="6"/>
    <n v="1679.6999999999998"/>
    <s v="Beyene, Sharon"/>
    <s v="Colorado"/>
    <s v="West"/>
  </r>
  <r>
    <n v="982"/>
    <d v="2012-08-14T09:40:32"/>
    <s v="Redding Sports"/>
    <x v="156"/>
    <x v="3"/>
    <n v="40"/>
    <n v="7"/>
    <n v="280"/>
    <s v="Foster, Nathan"/>
    <s v="Maryland"/>
    <s v="East"/>
  </r>
  <r>
    <n v="983"/>
    <d v="2012-08-14T09:40:32"/>
    <s v="Moosejaw"/>
    <x v="146"/>
    <x v="10"/>
    <n v="399.95"/>
    <n v="7"/>
    <n v="2799.65"/>
    <s v="Foster, Nathan"/>
    <s v="South Dakota"/>
    <s v="North"/>
  </r>
  <r>
    <n v="984"/>
    <d v="2012-08-14T09:40:32"/>
    <s v="OutdoorPlay"/>
    <x v="159"/>
    <x v="3"/>
    <n v="389"/>
    <n v="3"/>
    <n v="1167"/>
    <s v="Bailey, Jennifer"/>
    <s v="Hawaii"/>
    <s v="West"/>
  </r>
  <r>
    <n v="985"/>
    <d v="2012-08-14T09:40:32"/>
    <s v="Gander Mountain"/>
    <x v="61"/>
    <x v="8"/>
    <n v="599"/>
    <n v="5"/>
    <n v="2995"/>
    <s v="Bailey, Jennifer"/>
    <s v="Hawaii"/>
    <s v="West"/>
  </r>
  <r>
    <n v="986"/>
    <d v="2012-08-14T09:40:32"/>
    <s v="Hayneedle"/>
    <x v="137"/>
    <x v="6"/>
    <n v="349.95"/>
    <n v="9"/>
    <n v="3149.5499999999997"/>
    <s v="Foster, Nathan"/>
    <s v="Kansas"/>
    <s v="North"/>
  </r>
  <r>
    <n v="987"/>
    <d v="2012-08-15T09:40:32"/>
    <s v="Meijer"/>
    <x v="163"/>
    <x v="8"/>
    <n v="339"/>
    <n v="4"/>
    <n v="1356"/>
    <s v="Bailey, Jennifer"/>
    <s v="Alaska"/>
    <s v="North"/>
  </r>
  <r>
    <n v="988"/>
    <d v="2012-08-15T09:40:32"/>
    <s v="The Gear Co-op"/>
    <x v="106"/>
    <x v="1"/>
    <n v="399.95"/>
    <n v="4"/>
    <n v="1599.8"/>
    <s v="Lopez, Dennis"/>
    <s v="South Dakota"/>
    <s v="North"/>
  </r>
  <r>
    <n v="989"/>
    <d v="2012-08-15T09:40:32"/>
    <s v="Paragon"/>
    <x v="239"/>
    <x v="10"/>
    <n v="49.95"/>
    <n v="6"/>
    <n v="299.70000000000005"/>
    <s v="Beyene, Sharon"/>
    <s v="New Jersey"/>
    <s v="East"/>
  </r>
  <r>
    <n v="990"/>
    <d v="2012-08-15T09:40:32"/>
    <s v="Travel Country"/>
    <x v="265"/>
    <x v="9"/>
    <n v="499"/>
    <n v="6"/>
    <n v="2994"/>
    <s v="Goff, Michael"/>
    <s v="Maine"/>
    <s v="East"/>
  </r>
  <r>
    <n v="991"/>
    <d v="2012-08-15T09:40:32"/>
    <s v="Walmart"/>
    <x v="152"/>
    <x v="0"/>
    <n v="319.95"/>
    <n v="10"/>
    <n v="3199.5"/>
    <s v="Bailey, Jennifer"/>
    <s v="Mississippi"/>
    <s v="South"/>
  </r>
  <r>
    <n v="992"/>
    <d v="2012-08-15T09:40:32"/>
    <s v="CampBound"/>
    <x v="140"/>
    <x v="11"/>
    <n v="75"/>
    <n v="7"/>
    <n v="525"/>
    <s v="Brown, Scott"/>
    <s v="Wisconsin"/>
    <s v="North"/>
  </r>
  <r>
    <n v="993"/>
    <d v="2012-08-15T09:40:32"/>
    <s v="Outside Outfitters"/>
    <x v="274"/>
    <x v="5"/>
    <n v="219"/>
    <n v="10"/>
    <n v="2190"/>
    <s v="Lopez, Dennis"/>
    <s v="Missouri"/>
    <s v="North"/>
  </r>
  <r>
    <n v="994"/>
    <d v="2012-08-15T09:40:32"/>
    <s v="Austin Kayak"/>
    <x v="126"/>
    <x v="1"/>
    <n v="24.95"/>
    <n v="7"/>
    <n v="174.65"/>
    <s v="Berger, Sunanna"/>
    <s v="Connecticut"/>
    <s v="East"/>
  </r>
  <r>
    <n v="995"/>
    <d v="2012-08-16T09:40:32"/>
    <s v="Redding Sports"/>
    <x v="26"/>
    <x v="9"/>
    <n v="399"/>
    <n v="4"/>
    <n v="1596"/>
    <s v="Gomez, Melissa"/>
    <s v="Arkansas"/>
    <s v="South"/>
  </r>
  <r>
    <n v="996"/>
    <d v="2012-08-16T09:40:32"/>
    <s v="Backcountry Gear"/>
    <x v="171"/>
    <x v="12"/>
    <n v="319"/>
    <n v="5"/>
    <n v="1595"/>
    <s v="Beyene, Sharon"/>
    <s v="Tennessee"/>
    <s v="South"/>
  </r>
  <r>
    <n v="997"/>
    <d v="2012-08-16T09:40:32"/>
    <s v="Backcountry Gear"/>
    <x v="103"/>
    <x v="5"/>
    <n v="69"/>
    <n v="1"/>
    <n v="69"/>
    <s v="Gomez, Melissa"/>
    <s v="Washington"/>
    <s v="West"/>
  </r>
  <r>
    <n v="998"/>
    <d v="2012-08-16T09:40:32"/>
    <s v="REI"/>
    <x v="76"/>
    <x v="6"/>
    <n v="39.950000000000003"/>
    <n v="5"/>
    <n v="199.75"/>
    <s v="Goff, Michael"/>
    <s v="Mississippi"/>
    <s v="South"/>
  </r>
  <r>
    <n v="999"/>
    <d v="2012-08-16T09:40:32"/>
    <s v="REI"/>
    <x v="67"/>
    <x v="0"/>
    <n v="70"/>
    <n v="4"/>
    <n v="280"/>
    <s v="Foster, Nathan"/>
    <s v="Indiana"/>
    <s v="North"/>
  </r>
  <r>
    <n v="1000"/>
    <d v="2012-08-16T09:40:32"/>
    <s v="Backcountry Edge"/>
    <x v="134"/>
    <x v="0"/>
    <n v="50"/>
    <n v="6"/>
    <n v="300"/>
    <s v="Foster, Nathan"/>
    <s v="Louisiana"/>
    <s v="South"/>
  </r>
  <r>
    <n v="1001"/>
    <d v="2012-08-16T09:40:32"/>
    <s v="Paragon"/>
    <x v="279"/>
    <x v="1"/>
    <n v="499.95"/>
    <n v="2"/>
    <n v="999.9"/>
    <s v="Brown, Ruth"/>
    <s v="Massachusetts"/>
    <s v="East"/>
  </r>
  <r>
    <n v="1002"/>
    <d v="2012-08-16T09:40:32"/>
    <s v="Meijer"/>
    <x v="10"/>
    <x v="5"/>
    <n v="59"/>
    <n v="10"/>
    <n v="590"/>
    <s v="Beyene, Sharon"/>
    <s v="South Carolina"/>
    <s v="South"/>
  </r>
  <r>
    <n v="1003"/>
    <d v="2012-08-16T09:40:32"/>
    <s v="Overtons"/>
    <x v="52"/>
    <x v="9"/>
    <n v="49.95"/>
    <n v="9"/>
    <n v="449.55"/>
    <s v="Brown, Scott"/>
    <s v="Wyoming"/>
    <s v="West"/>
  </r>
  <r>
    <n v="1004"/>
    <d v="2012-08-17T09:40:32"/>
    <s v="Austin Kayak"/>
    <x v="157"/>
    <x v="12"/>
    <n v="199"/>
    <n v="1"/>
    <n v="199"/>
    <s v="Lopez, Dennis"/>
    <s v="Arizona"/>
    <s v="West"/>
  </r>
  <r>
    <n v="1005"/>
    <d v="2012-08-17T09:40:32"/>
    <s v="Redding Sports"/>
    <x v="243"/>
    <x v="10"/>
    <n v="44.95"/>
    <n v="8"/>
    <n v="359.6"/>
    <s v="Lopez, Dennis"/>
    <s v="Iowa"/>
    <s v="North"/>
  </r>
  <r>
    <n v="1006"/>
    <d v="2012-08-17T09:40:32"/>
    <s v="The Gear Co-op"/>
    <x v="280"/>
    <x v="1"/>
    <n v="399.95"/>
    <n v="9"/>
    <n v="3599.5499999999997"/>
    <s v="Bailey, Jennifer"/>
    <s v="New York"/>
    <s v="East"/>
  </r>
  <r>
    <n v="1007"/>
    <d v="2012-08-17T09:40:32"/>
    <s v="Outside Outfitters"/>
    <x v="191"/>
    <x v="1"/>
    <n v="39.950000000000003"/>
    <n v="8"/>
    <n v="319.60000000000002"/>
    <s v="Goldthwaite, Messaye"/>
    <s v="Wisconsin"/>
    <s v="North"/>
  </r>
  <r>
    <n v="1008"/>
    <d v="2012-08-17T09:40:32"/>
    <s v="REI"/>
    <x v="76"/>
    <x v="6"/>
    <n v="39.950000000000003"/>
    <n v="2"/>
    <n v="79.900000000000006"/>
    <s v="Goff, Michael"/>
    <s v="Alabama"/>
    <s v="South"/>
  </r>
  <r>
    <n v="1009"/>
    <d v="2012-08-18T09:40:32"/>
    <s v="Target"/>
    <x v="273"/>
    <x v="11"/>
    <n v="50"/>
    <n v="7"/>
    <n v="350"/>
    <s v="Goff, Michael"/>
    <s v="Vermont"/>
    <s v="East"/>
  </r>
  <r>
    <n v="1010"/>
    <d v="2012-08-18T09:40:32"/>
    <s v="CampBound"/>
    <x v="139"/>
    <x v="0"/>
    <n v="199.95"/>
    <n v="10"/>
    <n v="1999.5"/>
    <s v="Lopez, Dennis"/>
    <s v="Arkansas"/>
    <s v="South"/>
  </r>
  <r>
    <n v="1011"/>
    <d v="2012-08-18T09:40:32"/>
    <s v="Redding Sports"/>
    <x v="61"/>
    <x v="8"/>
    <n v="599"/>
    <n v="9"/>
    <n v="5391"/>
    <s v="Brown, Scott"/>
    <s v="Tennessee"/>
    <s v="South"/>
  </r>
  <r>
    <n v="1012"/>
    <d v="2012-08-18T09:40:32"/>
    <s v="Target"/>
    <x v="141"/>
    <x v="8"/>
    <n v="279"/>
    <n v="2"/>
    <n v="558"/>
    <s v="Lopez, Dennis"/>
    <s v="Minnesota"/>
    <s v="North"/>
  </r>
  <r>
    <n v="1013"/>
    <d v="2012-08-18T09:40:32"/>
    <s v="Target"/>
    <x v="36"/>
    <x v="0"/>
    <n v="35"/>
    <n v="10"/>
    <n v="350"/>
    <s v="Lopez, Dennis"/>
    <s v="Idaho"/>
    <s v="West"/>
  </r>
  <r>
    <n v="1014"/>
    <d v="2012-08-18T09:40:32"/>
    <s v="CampBound"/>
    <x v="113"/>
    <x v="3"/>
    <n v="50"/>
    <n v="4"/>
    <n v="200"/>
    <s v="Gomez, Melissa"/>
    <s v="Tennessee"/>
    <s v="South"/>
  </r>
  <r>
    <n v="1015"/>
    <d v="2012-08-18T09:40:32"/>
    <s v="Hayneedle"/>
    <x v="57"/>
    <x v="0"/>
    <n v="269.95"/>
    <n v="7"/>
    <n v="1889.6499999999999"/>
    <s v="Goff, Michael"/>
    <s v="West Virginia"/>
    <s v="South"/>
  </r>
  <r>
    <n v="1016"/>
    <d v="2012-08-18T09:40:32"/>
    <s v="Backcountry Gear"/>
    <x v="75"/>
    <x v="3"/>
    <n v="329"/>
    <n v="3"/>
    <n v="987"/>
    <s v="Goff, Michael"/>
    <s v="Arkansas"/>
    <s v="South"/>
  </r>
  <r>
    <n v="1017"/>
    <d v="2012-08-18T09:40:32"/>
    <s v="Target"/>
    <x v="103"/>
    <x v="5"/>
    <n v="69"/>
    <n v="1"/>
    <n v="69"/>
    <s v="Goldthwaite, Messaye"/>
    <s v="Iowa"/>
    <s v="North"/>
  </r>
  <r>
    <n v="1018"/>
    <d v="2012-08-18T09:40:32"/>
    <s v="Austin Kayak"/>
    <x v="205"/>
    <x v="7"/>
    <n v="169.95"/>
    <n v="4"/>
    <n v="679.8"/>
    <s v="Brown, Scott"/>
    <s v="Idaho"/>
    <s v="West"/>
  </r>
  <r>
    <n v="1019"/>
    <d v="2012-08-18T09:40:32"/>
    <s v="The Gear Co-op"/>
    <x v="85"/>
    <x v="0"/>
    <n v="339.95"/>
    <n v="9"/>
    <n v="3059.5499999999997"/>
    <s v="Berger, Sunanna"/>
    <s v="Nebraska"/>
    <s v="North"/>
  </r>
  <r>
    <n v="1020"/>
    <d v="2012-08-18T09:40:32"/>
    <s v="CampBound"/>
    <x v="212"/>
    <x v="6"/>
    <n v="34.950000000000003"/>
    <n v="4"/>
    <n v="139.80000000000001"/>
    <s v="Goldthwaite, Messaye"/>
    <s v="Texas"/>
    <s v="South"/>
  </r>
  <r>
    <n v="1021"/>
    <d v="2012-08-19T09:40:32"/>
    <s v="OutdoorPlay"/>
    <x v="281"/>
    <x v="0"/>
    <n v="50"/>
    <n v="8"/>
    <n v="400"/>
    <s v="Foster, Nathan"/>
    <s v="North Carolina"/>
    <s v="South"/>
  </r>
  <r>
    <n v="1022"/>
    <d v="2012-08-19T09:40:32"/>
    <s v="Gander Mountain"/>
    <x v="207"/>
    <x v="8"/>
    <n v="70"/>
    <n v="5"/>
    <n v="350"/>
    <s v="Foster, Nathan"/>
    <s v="Nebraska"/>
    <s v="North"/>
  </r>
  <r>
    <n v="1023"/>
    <d v="2012-08-19T09:40:32"/>
    <s v="OutdoorPlay"/>
    <x v="281"/>
    <x v="0"/>
    <n v="50"/>
    <n v="5"/>
    <n v="250"/>
    <s v="Goff, Michael"/>
    <s v="Washington"/>
    <s v="West"/>
  </r>
  <r>
    <n v="1024"/>
    <d v="2012-08-19T09:40:32"/>
    <s v="Overtons"/>
    <x v="263"/>
    <x v="7"/>
    <n v="229.95"/>
    <n v="5"/>
    <n v="1149.75"/>
    <s v="Goldthwaite, Messaye"/>
    <s v="Tennessee"/>
    <s v="South"/>
  </r>
  <r>
    <n v="1025"/>
    <d v="2012-08-19T09:40:32"/>
    <s v="The Gear Co-op"/>
    <x v="31"/>
    <x v="0"/>
    <n v="439.95"/>
    <n v="9"/>
    <n v="3959.5499999999997"/>
    <s v="Goff, Michael"/>
    <s v="Kansas"/>
    <s v="North"/>
  </r>
  <r>
    <n v="1026"/>
    <d v="2012-08-19T09:40:32"/>
    <s v="CampBound"/>
    <x v="258"/>
    <x v="1"/>
    <n v="579.95000000000005"/>
    <n v="5"/>
    <n v="2899.75"/>
    <s v="Brown, Scott"/>
    <s v="Missouri"/>
    <s v="North"/>
  </r>
  <r>
    <n v="1027"/>
    <d v="2012-08-19T09:40:32"/>
    <s v="Moosejaw"/>
    <x v="170"/>
    <x v="6"/>
    <n v="399.95"/>
    <n v="2"/>
    <n v="799.9"/>
    <s v="Bailey, Jennifer"/>
    <s v="West Virginia"/>
    <s v="South"/>
  </r>
  <r>
    <n v="1028"/>
    <d v="2012-08-19T09:40:32"/>
    <s v="Paragon"/>
    <x v="75"/>
    <x v="3"/>
    <n v="329"/>
    <n v="6"/>
    <n v="1974"/>
    <s v="Brown, Scott"/>
    <s v="New Mexico"/>
    <s v="West"/>
  </r>
  <r>
    <n v="1029"/>
    <d v="2012-08-19T09:40:32"/>
    <s v="Overtons"/>
    <x v="157"/>
    <x v="12"/>
    <n v="199"/>
    <n v="9"/>
    <n v="1791"/>
    <s v="Goldthwaite, Messaye"/>
    <s v="Kentucky"/>
    <s v="South"/>
  </r>
  <r>
    <n v="1030"/>
    <d v="2012-08-19T09:40:32"/>
    <s v="Backcountry Edge"/>
    <x v="190"/>
    <x v="0"/>
    <n v="60"/>
    <n v="8"/>
    <n v="480"/>
    <s v="Brown, Scott"/>
    <s v="Alaska"/>
    <s v="North"/>
  </r>
  <r>
    <n v="1031"/>
    <d v="2012-08-20T09:40:32"/>
    <s v="REI"/>
    <x v="186"/>
    <x v="1"/>
    <n v="329.95"/>
    <n v="6"/>
    <n v="1979.6999999999998"/>
    <s v="Bailey, Jennifer"/>
    <s v="Alaska"/>
    <s v="North"/>
  </r>
  <r>
    <n v="1032"/>
    <d v="2012-08-20T09:40:32"/>
    <s v="Outside Outfitters"/>
    <x v="100"/>
    <x v="11"/>
    <n v="800"/>
    <n v="6"/>
    <n v="4800"/>
    <s v="Gomez, Melissa"/>
    <s v="Utah"/>
    <s v="West"/>
  </r>
  <r>
    <n v="1033"/>
    <d v="2012-08-20T09:40:32"/>
    <s v="Travel Country"/>
    <x v="212"/>
    <x v="6"/>
    <n v="34.950000000000003"/>
    <n v="4"/>
    <n v="139.80000000000001"/>
    <s v="Beyene, Sharon"/>
    <s v="Mississippi"/>
    <s v="South"/>
  </r>
  <r>
    <n v="1034"/>
    <d v="2012-08-20T09:40:32"/>
    <s v="CampBound"/>
    <x v="174"/>
    <x v="10"/>
    <n v="59.95"/>
    <n v="9"/>
    <n v="539.55000000000007"/>
    <s v="Lopez, Dennis"/>
    <s v="Oregon"/>
    <s v="West"/>
  </r>
  <r>
    <n v="1035"/>
    <d v="2012-08-20T09:40:32"/>
    <s v="Hayneedle"/>
    <x v="167"/>
    <x v="5"/>
    <n v="499"/>
    <n v="5"/>
    <n v="2495"/>
    <s v="Foster, Nathan"/>
    <s v="Iowa"/>
    <s v="North"/>
  </r>
  <r>
    <n v="1036"/>
    <d v="2012-08-20T09:40:32"/>
    <s v="Travel Country"/>
    <x v="248"/>
    <x v="10"/>
    <n v="1199.95"/>
    <n v="5"/>
    <n v="5999.75"/>
    <s v="Brown, Scott"/>
    <s v="Alabama"/>
    <s v="South"/>
  </r>
  <r>
    <n v="1037"/>
    <d v="2012-08-20T09:40:32"/>
    <s v="CampBound"/>
    <x v="100"/>
    <x v="11"/>
    <n v="800"/>
    <n v="2"/>
    <n v="1600"/>
    <s v="Goldthwaite, Messaye"/>
    <s v="Oregon"/>
    <s v="West"/>
  </r>
  <r>
    <n v="1038"/>
    <d v="2012-08-20T09:40:32"/>
    <s v="Austin Kayak"/>
    <x v="50"/>
    <x v="11"/>
    <n v="55"/>
    <n v="3"/>
    <n v="165"/>
    <s v="Berger, Sunanna"/>
    <s v="Idaho"/>
    <s v="West"/>
  </r>
  <r>
    <n v="1039"/>
    <d v="2012-08-20T09:40:32"/>
    <s v="Moosejaw"/>
    <x v="153"/>
    <x v="0"/>
    <n v="40"/>
    <n v="4"/>
    <n v="160"/>
    <s v="Foster, Nathan"/>
    <s v="South Carolina"/>
    <s v="South"/>
  </r>
  <r>
    <n v="1040"/>
    <d v="2012-08-21T09:40:32"/>
    <s v="Target"/>
    <x v="258"/>
    <x v="1"/>
    <n v="579.95000000000005"/>
    <n v="1"/>
    <n v="579.95000000000005"/>
    <s v="Goff, Michael"/>
    <s v="New Jersey"/>
    <s v="East"/>
  </r>
  <r>
    <n v="1041"/>
    <d v="2012-08-21T09:40:32"/>
    <s v="Paragon"/>
    <x v="168"/>
    <x v="0"/>
    <n v="30"/>
    <n v="1"/>
    <n v="30"/>
    <s v="Gomez, Melissa"/>
    <s v="Minnesota"/>
    <s v="North"/>
  </r>
  <r>
    <n v="1042"/>
    <d v="2012-08-21T09:40:32"/>
    <s v="Meijer"/>
    <x v="207"/>
    <x v="8"/>
    <n v="70"/>
    <n v="3"/>
    <n v="210"/>
    <s v="Brown, Ruth"/>
    <s v="Maine"/>
    <s v="East"/>
  </r>
  <r>
    <n v="1043"/>
    <d v="2012-08-22T09:40:32"/>
    <s v="Outside Outfitters"/>
    <x v="168"/>
    <x v="0"/>
    <n v="30"/>
    <n v="10"/>
    <n v="300"/>
    <s v="Berger, Sunanna"/>
    <s v="New Hampshire"/>
    <s v="East"/>
  </r>
  <r>
    <n v="1044"/>
    <d v="2012-08-22T09:40:32"/>
    <s v="OutdoorPlay"/>
    <x v="20"/>
    <x v="0"/>
    <n v="60"/>
    <n v="3"/>
    <n v="180"/>
    <s v="Lopez, Dennis"/>
    <s v="Missouri"/>
    <s v="North"/>
  </r>
  <r>
    <n v="1045"/>
    <d v="2012-08-22T09:40:32"/>
    <s v="OutdoorPlay"/>
    <x v="220"/>
    <x v="6"/>
    <n v="289.95"/>
    <n v="2"/>
    <n v="579.9"/>
    <s v="Goldthwaite, Messaye"/>
    <s v="Arizona"/>
    <s v="West"/>
  </r>
  <r>
    <n v="1046"/>
    <d v="2012-08-22T09:40:32"/>
    <s v="The Gear Co-op"/>
    <x v="256"/>
    <x v="2"/>
    <n v="389.95"/>
    <n v="6"/>
    <n v="2339.6999999999998"/>
    <s v="Foster, Nathan"/>
    <s v="South Carolina"/>
    <s v="South"/>
  </r>
  <r>
    <n v="1047"/>
    <d v="2012-08-22T09:40:32"/>
    <s v="The Gear Co-op"/>
    <x v="227"/>
    <x v="1"/>
    <n v="27.95"/>
    <n v="5"/>
    <n v="139.75"/>
    <s v="Gomez, Melissa"/>
    <s v="Vermont"/>
    <s v="East"/>
  </r>
  <r>
    <n v="1048"/>
    <d v="2012-08-22T09:40:32"/>
    <s v="Overtons"/>
    <x v="264"/>
    <x v="10"/>
    <n v="39.950000000000003"/>
    <n v="10"/>
    <n v="399.5"/>
    <s v="Bailey, Jennifer"/>
    <s v="Delaware"/>
    <s v="East"/>
  </r>
  <r>
    <n v="1049"/>
    <d v="2012-08-22T09:40:32"/>
    <s v="OutdoorPlay"/>
    <x v="222"/>
    <x v="8"/>
    <n v="369"/>
    <n v="10"/>
    <n v="3690"/>
    <s v="Goldthwaite, Messaye"/>
    <s v="Connecticut"/>
    <s v="East"/>
  </r>
  <r>
    <n v="1050"/>
    <d v="2012-08-23T09:40:32"/>
    <s v="CampBound"/>
    <x v="271"/>
    <x v="4"/>
    <n v="199"/>
    <n v="8"/>
    <n v="1592"/>
    <s v="Foster, Nathan"/>
    <s v="New Mexico"/>
    <s v="West"/>
  </r>
  <r>
    <n v="1051"/>
    <d v="2012-08-23T09:40:32"/>
    <s v="REI"/>
    <x v="203"/>
    <x v="3"/>
    <n v="219"/>
    <n v="6"/>
    <n v="1314"/>
    <s v="Berger, Sunanna"/>
    <s v="Utah"/>
    <s v="West"/>
  </r>
  <r>
    <n v="1052"/>
    <d v="2012-08-23T09:40:32"/>
    <s v="Travel Country"/>
    <x v="98"/>
    <x v="0"/>
    <n v="55"/>
    <n v="9"/>
    <n v="495"/>
    <s v="Beyene, Sharon"/>
    <s v="Minnesota"/>
    <s v="North"/>
  </r>
  <r>
    <n v="1053"/>
    <d v="2012-08-23T09:40:32"/>
    <s v="Walmart"/>
    <x v="93"/>
    <x v="3"/>
    <n v="50"/>
    <n v="2"/>
    <n v="100"/>
    <s v="Brown, Scott"/>
    <s v="Massachusetts"/>
    <s v="East"/>
  </r>
  <r>
    <n v="1054"/>
    <d v="2012-08-23T09:40:32"/>
    <s v="REI"/>
    <x v="61"/>
    <x v="8"/>
    <n v="599"/>
    <n v="4"/>
    <n v="2396"/>
    <s v="Berger, Sunanna"/>
    <s v="West Virginia"/>
    <s v="South"/>
  </r>
  <r>
    <n v="1055"/>
    <d v="2012-08-23T09:40:32"/>
    <s v="Walmart"/>
    <x v="25"/>
    <x v="0"/>
    <n v="399.95"/>
    <n v="4"/>
    <n v="1599.8"/>
    <s v="Lopez, Dennis"/>
    <s v="Maine"/>
    <s v="East"/>
  </r>
  <r>
    <n v="1056"/>
    <d v="2012-08-23T09:40:32"/>
    <s v="Walmart"/>
    <x v="214"/>
    <x v="10"/>
    <n v="199.95"/>
    <n v="6"/>
    <n v="1199.6999999999998"/>
    <s v="Beyene, Sharon"/>
    <s v="Washington"/>
    <s v="West"/>
  </r>
  <r>
    <n v="1057"/>
    <d v="2012-08-23T09:40:32"/>
    <s v="CampBound"/>
    <x v="282"/>
    <x v="10"/>
    <n v="249.95"/>
    <n v="5"/>
    <n v="1249.75"/>
    <s v="Brown, Ruth"/>
    <s v="Wisconsin"/>
    <s v="North"/>
  </r>
  <r>
    <n v="1058"/>
    <d v="2012-08-23T09:40:32"/>
    <s v="Walmart"/>
    <x v="252"/>
    <x v="6"/>
    <n v="54.95"/>
    <n v="10"/>
    <n v="549.5"/>
    <s v="Goff, Michael"/>
    <s v="Washington"/>
    <s v="West"/>
  </r>
  <r>
    <n v="1059"/>
    <d v="2012-08-23T09:40:32"/>
    <s v="REI"/>
    <x v="126"/>
    <x v="1"/>
    <n v="24.95"/>
    <n v="9"/>
    <n v="224.54999999999998"/>
    <s v="Beyene, Sharon"/>
    <s v="Tennessee"/>
    <s v="South"/>
  </r>
  <r>
    <n v="1060"/>
    <d v="2012-08-23T09:40:32"/>
    <s v="Hayneedle"/>
    <x v="35"/>
    <x v="11"/>
    <n v="45"/>
    <n v="7"/>
    <n v="315"/>
    <s v="Lopez, Dennis"/>
    <s v="Utah"/>
    <s v="West"/>
  </r>
  <r>
    <n v="1061"/>
    <d v="2012-08-23T09:40:32"/>
    <s v="Outside Outfitters"/>
    <x v="84"/>
    <x v="5"/>
    <n v="449"/>
    <n v="9"/>
    <n v="4041"/>
    <s v="Goff, Michael"/>
    <s v="Arkansas"/>
    <s v="South"/>
  </r>
  <r>
    <n v="1062"/>
    <d v="2012-08-23T09:40:32"/>
    <s v="Backcountry Gear"/>
    <x v="164"/>
    <x v="0"/>
    <n v="449.95"/>
    <n v="8"/>
    <n v="3599.6"/>
    <s v="Brown, Scott"/>
    <s v="Texas"/>
    <s v="South"/>
  </r>
  <r>
    <n v="1063"/>
    <d v="2012-08-23T09:40:32"/>
    <s v="Cabela's_x0009_"/>
    <x v="167"/>
    <x v="5"/>
    <n v="499"/>
    <n v="6"/>
    <n v="2994"/>
    <s v="Goldthwaite, Messaye"/>
    <s v="Texas"/>
    <s v="South"/>
  </r>
  <r>
    <n v="1064"/>
    <d v="2012-08-24T09:40:32"/>
    <s v="Cabela's_x0009_"/>
    <x v="270"/>
    <x v="7"/>
    <n v="239.95"/>
    <n v="6"/>
    <n v="1439.6999999999998"/>
    <s v="Berger, Sunanna"/>
    <s v="Nebraska"/>
    <s v="North"/>
  </r>
  <r>
    <n v="1065"/>
    <d v="2012-08-24T09:40:32"/>
    <s v="Target"/>
    <x v="199"/>
    <x v="3"/>
    <n v="20"/>
    <n v="7"/>
    <n v="140"/>
    <s v="Berger, Sunanna"/>
    <s v="Pennsylvania"/>
    <s v="East"/>
  </r>
  <r>
    <n v="1066"/>
    <d v="2012-08-24T09:40:32"/>
    <s v="Redding Sports"/>
    <x v="272"/>
    <x v="3"/>
    <n v="329"/>
    <n v="2"/>
    <n v="658"/>
    <s v="Gomez, Melissa"/>
    <s v="New York"/>
    <s v="East"/>
  </r>
  <r>
    <n v="1067"/>
    <d v="2012-08-24T09:40:32"/>
    <s v="Moosejaw"/>
    <x v="213"/>
    <x v="9"/>
    <n v="30"/>
    <n v="3"/>
    <n v="90"/>
    <s v="Brown, Scott"/>
    <s v="Oklahoma"/>
    <s v="South"/>
  </r>
  <r>
    <n v="1068"/>
    <d v="2012-08-24T09:40:32"/>
    <s v="Walmart"/>
    <x v="263"/>
    <x v="7"/>
    <n v="229.95"/>
    <n v="9"/>
    <n v="2069.5499999999997"/>
    <s v="Gomez, Melissa"/>
    <s v="Indiana"/>
    <s v="North"/>
  </r>
  <r>
    <n v="1069"/>
    <d v="2012-08-24T09:40:32"/>
    <s v="Overtons"/>
    <x v="62"/>
    <x v="11"/>
    <n v="590"/>
    <n v="3"/>
    <n v="1770"/>
    <s v="Foster, Nathan"/>
    <s v="Wisconsin"/>
    <s v="North"/>
  </r>
  <r>
    <n v="1070"/>
    <d v="2012-08-24T09:40:32"/>
    <s v="Overtons"/>
    <x v="79"/>
    <x v="10"/>
    <n v="249.95"/>
    <n v="1"/>
    <n v="249.95"/>
    <s v="Brown, Ruth"/>
    <s v="Kansas"/>
    <s v="North"/>
  </r>
  <r>
    <n v="1071"/>
    <d v="2012-08-24T09:40:32"/>
    <s v="Travel Country"/>
    <x v="251"/>
    <x v="0"/>
    <n v="639.95000000000005"/>
    <n v="8"/>
    <n v="5119.6000000000004"/>
    <s v="Berger, Sunanna"/>
    <s v="Minnesota"/>
    <s v="North"/>
  </r>
  <r>
    <n v="1072"/>
    <d v="2012-08-24T09:40:32"/>
    <s v="Overtons"/>
    <x v="177"/>
    <x v="9"/>
    <n v="269"/>
    <n v="7"/>
    <n v="1883"/>
    <s v="Beyene, Sharon"/>
    <s v="Oklahoma"/>
    <s v="South"/>
  </r>
  <r>
    <n v="1073"/>
    <d v="2012-08-24T09:40:32"/>
    <s v="Backcountry Gear"/>
    <x v="79"/>
    <x v="10"/>
    <n v="249.95"/>
    <n v="3"/>
    <n v="749.84999999999991"/>
    <s v="Lopez, Dennis"/>
    <s v="Illinois"/>
    <s v="North"/>
  </r>
  <r>
    <n v="1074"/>
    <d v="2012-08-24T09:40:32"/>
    <s v="Gander Mountain"/>
    <x v="109"/>
    <x v="0"/>
    <n v="40"/>
    <n v="6"/>
    <n v="240"/>
    <s v="Goff, Michael"/>
    <s v="Kansas"/>
    <s v="North"/>
  </r>
  <r>
    <n v="1075"/>
    <d v="2012-08-24T09:40:32"/>
    <s v="Walmart"/>
    <x v="158"/>
    <x v="8"/>
    <n v="60"/>
    <n v="7"/>
    <n v="420"/>
    <s v="Bailey, Jennifer"/>
    <s v="Illinois"/>
    <s v="North"/>
  </r>
  <r>
    <n v="1076"/>
    <d v="2012-08-24T09:40:32"/>
    <s v="Outside Outfitters"/>
    <x v="259"/>
    <x v="4"/>
    <n v="22"/>
    <n v="8"/>
    <n v="176"/>
    <s v="Brown, Ruth"/>
    <s v="South Carolina"/>
    <s v="South"/>
  </r>
  <r>
    <n v="1077"/>
    <d v="2012-08-25T09:40:32"/>
    <s v="Walmart"/>
    <x v="26"/>
    <x v="9"/>
    <n v="399"/>
    <n v="3"/>
    <n v="1197"/>
    <s v="Goldthwaite, Messaye"/>
    <s v="Nevada"/>
    <s v="West"/>
  </r>
  <r>
    <n v="1078"/>
    <d v="2012-08-25T09:40:32"/>
    <s v="Redding Sports"/>
    <x v="245"/>
    <x v="1"/>
    <n v="79.95"/>
    <n v="3"/>
    <n v="239.85000000000002"/>
    <s v="Beyene, Sharon"/>
    <s v="Virginia"/>
    <s v="South"/>
  </r>
  <r>
    <n v="1079"/>
    <d v="2012-08-25T09:40:32"/>
    <s v="Travel Country"/>
    <x v="259"/>
    <x v="4"/>
    <n v="22"/>
    <n v="1"/>
    <n v="22"/>
    <s v="Lopez, Dennis"/>
    <s v="North Carolina"/>
    <s v="South"/>
  </r>
  <r>
    <n v="1080"/>
    <d v="2012-08-25T09:40:32"/>
    <s v="Outside Outfitters"/>
    <x v="23"/>
    <x v="1"/>
    <n v="849.95"/>
    <n v="10"/>
    <n v="8499.5"/>
    <s v="Gomez, Melissa"/>
    <s v="Minnesota"/>
    <s v="North"/>
  </r>
  <r>
    <n v="1081"/>
    <d v="2012-08-25T09:40:32"/>
    <s v="OutdoorPlay"/>
    <x v="201"/>
    <x v="8"/>
    <n v="55"/>
    <n v="8"/>
    <n v="440"/>
    <s v="Gomez, Melissa"/>
    <s v="Kansas"/>
    <s v="North"/>
  </r>
  <r>
    <n v="1082"/>
    <d v="2012-08-25T09:40:32"/>
    <s v="The Gear Co-op"/>
    <x v="46"/>
    <x v="11"/>
    <n v="550"/>
    <n v="8"/>
    <n v="4400"/>
    <s v="Brown, Ruth"/>
    <s v="New York"/>
    <s v="East"/>
  </r>
  <r>
    <n v="1083"/>
    <d v="2012-08-25T09:40:32"/>
    <s v="Redding Sports"/>
    <x v="52"/>
    <x v="9"/>
    <n v="49.95"/>
    <n v="9"/>
    <n v="449.55"/>
    <s v="Brown, Scott"/>
    <s v="Oregon"/>
    <s v="West"/>
  </r>
  <r>
    <n v="1084"/>
    <d v="2012-08-26T09:40:32"/>
    <s v="REI"/>
    <x v="189"/>
    <x v="10"/>
    <n v="149.94999999999999"/>
    <n v="6"/>
    <n v="899.69999999999993"/>
    <s v="Goldthwaite, Messaye"/>
    <s v="South Dakota"/>
    <s v="North"/>
  </r>
  <r>
    <n v="1085"/>
    <d v="2012-08-26T09:40:32"/>
    <s v="Overtons"/>
    <x v="54"/>
    <x v="8"/>
    <n v="349"/>
    <n v="5"/>
    <n v="1745"/>
    <s v="Goldthwaite, Messaye"/>
    <s v="North Carolina"/>
    <s v="South"/>
  </r>
  <r>
    <n v="1086"/>
    <d v="2012-08-26T09:40:32"/>
    <s v="Backcountry Gear"/>
    <x v="210"/>
    <x v="0"/>
    <n v="249.95"/>
    <n v="10"/>
    <n v="2499.5"/>
    <s v="Foster, Nathan"/>
    <s v="Utah"/>
    <s v="West"/>
  </r>
  <r>
    <n v="1087"/>
    <d v="2012-08-26T09:40:32"/>
    <s v="Redding Sports"/>
    <x v="117"/>
    <x v="0"/>
    <n v="279.95"/>
    <n v="10"/>
    <n v="2799.5"/>
    <s v="Goff, Michael"/>
    <s v="New York"/>
    <s v="East"/>
  </r>
  <r>
    <n v="1088"/>
    <d v="2012-08-26T09:40:32"/>
    <s v="Walmart"/>
    <x v="77"/>
    <x v="11"/>
    <n v="55"/>
    <n v="6"/>
    <n v="330"/>
    <s v="Goldthwaite, Messaye"/>
    <s v="Maryland"/>
    <s v="East"/>
  </r>
  <r>
    <n v="1089"/>
    <d v="2012-08-26T09:40:32"/>
    <s v="Cabela's_x0009_"/>
    <x v="275"/>
    <x v="0"/>
    <n v="80"/>
    <n v="9"/>
    <n v="720"/>
    <s v="Brown, Scott"/>
    <s v="Iowa"/>
    <s v="North"/>
  </r>
  <r>
    <n v="1090"/>
    <d v="2012-08-26T09:40:32"/>
    <s v="Austin Kayak"/>
    <x v="262"/>
    <x v="8"/>
    <n v="359"/>
    <n v="2"/>
    <n v="718"/>
    <s v="Goff, Michael"/>
    <s v="South Carolina"/>
    <s v="South"/>
  </r>
  <r>
    <n v="1091"/>
    <d v="2012-08-27T09:40:32"/>
    <s v="Gander Mountain"/>
    <x v="241"/>
    <x v="11"/>
    <n v="285"/>
    <n v="6"/>
    <n v="1710"/>
    <s v="Brown, Scott"/>
    <s v="Pennsylvania"/>
    <s v="East"/>
  </r>
  <r>
    <n v="1092"/>
    <d v="2012-08-27T09:40:32"/>
    <s v="Travel Country"/>
    <x v="142"/>
    <x v="1"/>
    <n v="39.950000000000003"/>
    <n v="4"/>
    <n v="159.80000000000001"/>
    <s v="Brown, Scott"/>
    <s v="Pennsylvania"/>
    <s v="East"/>
  </r>
  <r>
    <n v="1093"/>
    <d v="2012-08-27T09:40:32"/>
    <s v="Walmart"/>
    <x v="248"/>
    <x v="10"/>
    <n v="1199.95"/>
    <n v="9"/>
    <n v="10799.550000000001"/>
    <s v="Bailey, Jennifer"/>
    <s v="Utah"/>
    <s v="West"/>
  </r>
  <r>
    <n v="1094"/>
    <d v="2012-08-27T09:40:32"/>
    <s v="Meijer"/>
    <x v="271"/>
    <x v="4"/>
    <n v="199"/>
    <n v="2"/>
    <n v="398"/>
    <s v="Brown, Scott"/>
    <s v="Kansas"/>
    <s v="North"/>
  </r>
  <r>
    <n v="1095"/>
    <d v="2012-08-27T09:40:32"/>
    <s v="Walmart"/>
    <x v="197"/>
    <x v="8"/>
    <n v="359"/>
    <n v="1"/>
    <n v="359"/>
    <s v="Goldthwaite, Messaye"/>
    <s v="Nebraska"/>
    <s v="North"/>
  </r>
  <r>
    <n v="1096"/>
    <d v="2012-08-27T09:40:32"/>
    <s v="Meijer"/>
    <x v="193"/>
    <x v="1"/>
    <n v="2.5"/>
    <n v="8"/>
    <n v="20"/>
    <s v="Gomez, Melissa"/>
    <s v="Indiana"/>
    <s v="North"/>
  </r>
  <r>
    <n v="1097"/>
    <d v="2012-08-27T09:40:32"/>
    <s v="Moosejaw"/>
    <x v="255"/>
    <x v="0"/>
    <n v="399.95"/>
    <n v="5"/>
    <n v="1999.75"/>
    <s v="Brown, Scott"/>
    <s v="Louisiana"/>
    <s v="South"/>
  </r>
  <r>
    <n v="1098"/>
    <d v="2012-08-27T09:40:32"/>
    <s v="CampBound"/>
    <x v="108"/>
    <x v="8"/>
    <n v="199"/>
    <n v="4"/>
    <n v="796"/>
    <s v="Beyene, Sharon"/>
    <s v="Texas"/>
    <s v="South"/>
  </r>
  <r>
    <n v="1099"/>
    <d v="2012-08-27T09:40:32"/>
    <s v="Hayneedle"/>
    <x v="222"/>
    <x v="8"/>
    <n v="369"/>
    <n v="8"/>
    <n v="2952"/>
    <s v="Berger, Sunanna"/>
    <s v="West Virginia"/>
    <s v="South"/>
  </r>
  <r>
    <n v="1100"/>
    <d v="2012-08-27T09:40:32"/>
    <s v="Moosejaw"/>
    <x v="235"/>
    <x v="3"/>
    <n v="45"/>
    <n v="8"/>
    <n v="360"/>
    <s v="Lopez, Dennis"/>
    <s v="California"/>
    <s v="West"/>
  </r>
  <r>
    <n v="1101"/>
    <d v="2012-08-27T09:40:32"/>
    <s v="Gander Mountain"/>
    <x v="212"/>
    <x v="6"/>
    <n v="34.950000000000003"/>
    <n v="5"/>
    <n v="174.75"/>
    <s v="Brown, Scott"/>
    <s v="Oregon"/>
    <s v="West"/>
  </r>
  <r>
    <n v="1102"/>
    <d v="2012-08-27T09:40:32"/>
    <s v="Austin Kayak"/>
    <x v="84"/>
    <x v="5"/>
    <n v="449"/>
    <n v="3"/>
    <n v="1347"/>
    <s v="Bailey, Jennifer"/>
    <s v="South Dakota"/>
    <s v="North"/>
  </r>
  <r>
    <n v="1103"/>
    <d v="2012-08-27T09:40:32"/>
    <s v="Meijer"/>
    <x v="67"/>
    <x v="0"/>
    <n v="70"/>
    <n v="7"/>
    <n v="490"/>
    <s v="Goff, Michael"/>
    <s v="Louisiana"/>
    <s v="South"/>
  </r>
  <r>
    <n v="1104"/>
    <d v="2012-08-27T09:40:32"/>
    <s v="Gander Mountain"/>
    <x v="257"/>
    <x v="10"/>
    <n v="499.95"/>
    <n v="8"/>
    <n v="3999.6"/>
    <s v="Gomez, Melissa"/>
    <s v="Virginia"/>
    <s v="South"/>
  </r>
  <r>
    <n v="1105"/>
    <d v="2012-08-27T09:40:32"/>
    <s v="Walmart"/>
    <x v="138"/>
    <x v="2"/>
    <n v="59.95"/>
    <n v="1"/>
    <n v="59.95"/>
    <s v="Gomez, Melissa"/>
    <s v="Wisconsin"/>
    <s v="North"/>
  </r>
  <r>
    <n v="1106"/>
    <d v="2012-08-28T09:40:32"/>
    <s v="Austin Kayak"/>
    <x v="91"/>
    <x v="11"/>
    <n v="70"/>
    <n v="2"/>
    <n v="140"/>
    <s v="Goff, Michael"/>
    <s v="Montana"/>
    <s v="West"/>
  </r>
  <r>
    <n v="1107"/>
    <d v="2012-08-28T09:40:32"/>
    <s v="REI"/>
    <x v="69"/>
    <x v="8"/>
    <n v="45"/>
    <n v="2"/>
    <n v="90"/>
    <s v="Brown, Scott"/>
    <s v="Massachusetts"/>
    <s v="East"/>
  </r>
  <r>
    <n v="1108"/>
    <d v="2012-08-28T09:40:32"/>
    <s v="Redding Sports"/>
    <x v="7"/>
    <x v="1"/>
    <n v="449.95"/>
    <n v="6"/>
    <n v="2699.7"/>
    <s v="Goff, Michael"/>
    <s v="Rhode Island"/>
    <s v="East"/>
  </r>
  <r>
    <n v="1109"/>
    <d v="2012-08-28T09:40:32"/>
    <s v="Moosejaw"/>
    <x v="127"/>
    <x v="1"/>
    <n v="39.950000000000003"/>
    <n v="3"/>
    <n v="119.85000000000001"/>
    <s v="Goff, Michael"/>
    <s v="Texas"/>
    <s v="South"/>
  </r>
  <r>
    <n v="1110"/>
    <d v="2012-08-28T09:40:32"/>
    <s v="The Gear Co-op"/>
    <x v="10"/>
    <x v="5"/>
    <n v="59"/>
    <n v="6"/>
    <n v="354"/>
    <s v="Lopez, Dennis"/>
    <s v="Nevada"/>
    <s v="West"/>
  </r>
  <r>
    <n v="1111"/>
    <d v="2012-08-28T09:40:32"/>
    <s v="Target"/>
    <x v="153"/>
    <x v="0"/>
    <n v="40"/>
    <n v="7"/>
    <n v="280"/>
    <s v="Berger, Sunanna"/>
    <s v="Utah"/>
    <s v="West"/>
  </r>
  <r>
    <n v="1112"/>
    <d v="2012-08-28T09:40:32"/>
    <s v="Outside Outfitters"/>
    <x v="213"/>
    <x v="9"/>
    <n v="30"/>
    <n v="9"/>
    <n v="270"/>
    <s v="Lopez, Dennis"/>
    <s v="Delaware"/>
    <s v="East"/>
  </r>
  <r>
    <n v="1113"/>
    <d v="2012-08-29T09:40:32"/>
    <s v="Moosejaw"/>
    <x v="22"/>
    <x v="9"/>
    <n v="329"/>
    <n v="4"/>
    <n v="1316"/>
    <s v="Lopez, Dennis"/>
    <s v="Pennsylvania"/>
    <s v="East"/>
  </r>
  <r>
    <n v="1114"/>
    <d v="2012-08-29T09:40:32"/>
    <s v="Travel Country"/>
    <x v="41"/>
    <x v="0"/>
    <n v="389.95"/>
    <n v="9"/>
    <n v="3509.5499999999997"/>
    <s v="Gomez, Melissa"/>
    <s v="California"/>
    <s v="West"/>
  </r>
  <r>
    <n v="1115"/>
    <d v="2012-08-29T09:40:32"/>
    <s v="Backcountry Edge"/>
    <x v="230"/>
    <x v="10"/>
    <n v="899.95"/>
    <n v="2"/>
    <n v="1799.9"/>
    <s v="Goff, Michael"/>
    <s v="Washington"/>
    <s v="West"/>
  </r>
  <r>
    <n v="1116"/>
    <d v="2012-08-29T09:40:32"/>
    <s v="Backcountry Gear"/>
    <x v="146"/>
    <x v="10"/>
    <n v="399.95"/>
    <n v="4"/>
    <n v="1599.8"/>
    <s v="Foster, Nathan"/>
    <s v="Massachusetts"/>
    <s v="East"/>
  </r>
  <r>
    <n v="1117"/>
    <d v="2012-08-29T09:40:32"/>
    <s v="Backcountry Gear"/>
    <x v="80"/>
    <x v="12"/>
    <n v="239"/>
    <n v="4"/>
    <n v="956"/>
    <s v="Berger, Sunanna"/>
    <s v="North Carolina"/>
    <s v="South"/>
  </r>
  <r>
    <n v="1118"/>
    <d v="2012-08-29T09:40:32"/>
    <s v="Backcountry Edge"/>
    <x v="216"/>
    <x v="10"/>
    <n v="99.95"/>
    <n v="6"/>
    <n v="599.70000000000005"/>
    <s v="Gomez, Melissa"/>
    <s v="Alabama"/>
    <s v="South"/>
  </r>
  <r>
    <n v="1119"/>
    <d v="2012-08-29T09:40:32"/>
    <s v="Target"/>
    <x v="249"/>
    <x v="5"/>
    <n v="439"/>
    <n v="2"/>
    <n v="878"/>
    <s v="Foster, Nathan"/>
    <s v="North Carolina"/>
    <s v="South"/>
  </r>
  <r>
    <n v="1120"/>
    <d v="2012-08-29T09:40:32"/>
    <s v="Backcountry Gear"/>
    <x v="230"/>
    <x v="10"/>
    <n v="899.95"/>
    <n v="2"/>
    <n v="1799.9"/>
    <s v="Berger, Sunanna"/>
    <s v="Louisiana"/>
    <s v="South"/>
  </r>
  <r>
    <n v="1121"/>
    <d v="2012-08-30T09:40:32"/>
    <s v="Moosejaw"/>
    <x v="201"/>
    <x v="8"/>
    <n v="55"/>
    <n v="5"/>
    <n v="275"/>
    <s v="Gomez, Melissa"/>
    <s v="Utah"/>
    <s v="West"/>
  </r>
  <r>
    <n v="1122"/>
    <d v="2012-08-30T09:40:32"/>
    <s v="Gander Mountain"/>
    <x v="195"/>
    <x v="1"/>
    <n v="169.95"/>
    <n v="7"/>
    <n v="1189.6499999999999"/>
    <s v="Goff, Michael"/>
    <s v="Georgia"/>
    <s v="South"/>
  </r>
  <r>
    <n v="1123"/>
    <d v="2012-08-30T09:40:32"/>
    <s v="Outside Outfitters"/>
    <x v="283"/>
    <x v="0"/>
    <n v="55"/>
    <n v="10"/>
    <n v="550"/>
    <s v="Foster, Nathan"/>
    <s v="Colorado"/>
    <s v="West"/>
  </r>
  <r>
    <n v="1124"/>
    <d v="2012-08-30T09:40:32"/>
    <s v="Moosejaw"/>
    <x v="250"/>
    <x v="0"/>
    <n v="299.95"/>
    <n v="9"/>
    <n v="2699.5499999999997"/>
    <s v="Brown, Scott"/>
    <s v="Louisiana"/>
    <s v="South"/>
  </r>
  <r>
    <n v="1125"/>
    <d v="2012-08-30T09:40:32"/>
    <s v="Meijer"/>
    <x v="38"/>
    <x v="10"/>
    <n v="249.95"/>
    <n v="3"/>
    <n v="749.84999999999991"/>
    <s v="Gomez, Melissa"/>
    <s v="New York"/>
    <s v="East"/>
  </r>
  <r>
    <n v="1126"/>
    <d v="2012-08-30T09:40:32"/>
    <s v="Backcountry Gear"/>
    <x v="248"/>
    <x v="10"/>
    <n v="1199.95"/>
    <n v="1"/>
    <n v="1199.95"/>
    <s v="Goldthwaite, Messaye"/>
    <s v="Kentucky"/>
    <s v="South"/>
  </r>
  <r>
    <n v="1127"/>
    <d v="2012-08-30T09:40:32"/>
    <s v="Outside Outfitters"/>
    <x v="46"/>
    <x v="11"/>
    <n v="550"/>
    <n v="6"/>
    <n v="3300"/>
    <s v="Foster, Nathan"/>
    <s v="North Dakota"/>
    <s v="North"/>
  </r>
  <r>
    <n v="1128"/>
    <d v="2012-08-30T09:40:32"/>
    <s v="Redding Sports"/>
    <x v="46"/>
    <x v="11"/>
    <n v="550"/>
    <n v="6"/>
    <n v="3300"/>
    <s v="Lopez, Dennis"/>
    <s v="Florida"/>
    <s v="South"/>
  </r>
  <r>
    <n v="1129"/>
    <d v="2012-08-30T09:40:32"/>
    <s v="CampBound"/>
    <x v="105"/>
    <x v="4"/>
    <n v="249"/>
    <n v="7"/>
    <n v="1743"/>
    <s v="Bailey, Jennifer"/>
    <s v="Minnesota"/>
    <s v="North"/>
  </r>
  <r>
    <n v="1130"/>
    <d v="2012-08-30T09:40:32"/>
    <s v="Backcountry Edge"/>
    <x v="107"/>
    <x v="8"/>
    <n v="249"/>
    <n v="9"/>
    <n v="2241"/>
    <s v="Foster, Nathan"/>
    <s v="Idaho"/>
    <s v="West"/>
  </r>
  <r>
    <n v="1131"/>
    <d v="2012-08-31T09:40:32"/>
    <s v="Moosejaw"/>
    <x v="29"/>
    <x v="1"/>
    <n v="169.95"/>
    <n v="1"/>
    <n v="169.95"/>
    <s v="Foster, Nathan"/>
    <s v="Pennsylvania"/>
    <s v="East"/>
  </r>
  <r>
    <n v="1132"/>
    <d v="2012-08-31T09:40:32"/>
    <s v="CampBound"/>
    <x v="135"/>
    <x v="6"/>
    <n v="319.95"/>
    <n v="5"/>
    <n v="1599.75"/>
    <s v="Lopez, Dennis"/>
    <s v="Colorado"/>
    <s v="West"/>
  </r>
  <r>
    <n v="1133"/>
    <d v="2012-08-31T09:40:32"/>
    <s v="REI"/>
    <x v="215"/>
    <x v="6"/>
    <n v="39.950000000000003"/>
    <n v="7"/>
    <n v="279.65000000000003"/>
    <s v="Beyene, Sharon"/>
    <s v="Nebraska"/>
    <s v="North"/>
  </r>
  <r>
    <n v="1134"/>
    <d v="2012-08-31T09:40:32"/>
    <s v="Overtons"/>
    <x v="73"/>
    <x v="0"/>
    <n v="55"/>
    <n v="2"/>
    <n v="110"/>
    <s v="Goff, Michael"/>
    <s v="Tennessee"/>
    <s v="South"/>
  </r>
  <r>
    <n v="1135"/>
    <d v="2012-08-31T09:40:32"/>
    <s v="Gander Mountain"/>
    <x v="217"/>
    <x v="0"/>
    <n v="499.95"/>
    <n v="2"/>
    <n v="999.9"/>
    <s v="Bailey, Jennifer"/>
    <s v="Arizona"/>
    <s v="West"/>
  </r>
  <r>
    <n v="1136"/>
    <d v="2012-08-31T09:40:32"/>
    <s v="Hayneedle"/>
    <x v="269"/>
    <x v="8"/>
    <n v="449"/>
    <n v="5"/>
    <n v="2245"/>
    <s v="Lopez, Dennis"/>
    <s v="Wyoming"/>
    <s v="West"/>
  </r>
  <r>
    <n v="1137"/>
    <d v="2012-08-31T09:40:32"/>
    <s v="Redding Sports"/>
    <x v="23"/>
    <x v="1"/>
    <n v="849.95"/>
    <n v="4"/>
    <n v="3399.8"/>
    <s v="Foster, Nathan"/>
    <s v="Mississippi"/>
    <s v="South"/>
  </r>
  <r>
    <n v="1138"/>
    <d v="2012-08-31T09:40:32"/>
    <s v="Moosejaw"/>
    <x v="94"/>
    <x v="0"/>
    <n v="499.95"/>
    <n v="5"/>
    <n v="2499.75"/>
    <s v="Goldthwaite, Messaye"/>
    <s v="Arkansas"/>
    <s v="South"/>
  </r>
  <r>
    <n v="1139"/>
    <d v="2012-08-31T09:40:32"/>
    <s v="Cabela's_x0009_"/>
    <x v="82"/>
    <x v="8"/>
    <n v="60"/>
    <n v="7"/>
    <n v="420"/>
    <s v="Brown, Ruth"/>
    <s v="Illinois"/>
    <s v="North"/>
  </r>
  <r>
    <n v="1140"/>
    <d v="2012-08-31T09:40:32"/>
    <s v="Redding Sports"/>
    <x v="239"/>
    <x v="10"/>
    <n v="49.95"/>
    <n v="5"/>
    <n v="249.75"/>
    <s v="Bailey, Jennifer"/>
    <s v="North Dakota"/>
    <s v="North"/>
  </r>
  <r>
    <n v="1141"/>
    <d v="2012-08-31T09:40:32"/>
    <s v="Austin Kayak"/>
    <x v="248"/>
    <x v="10"/>
    <n v="1199.95"/>
    <n v="5"/>
    <n v="5999.75"/>
    <s v="Berger, Sunanna"/>
    <s v="West Virginia"/>
    <s v="South"/>
  </r>
  <r>
    <n v="1142"/>
    <d v="2012-09-01T09:40:32"/>
    <s v="OutdoorPlay"/>
    <x v="130"/>
    <x v="0"/>
    <n v="50"/>
    <n v="3"/>
    <n v="150"/>
    <s v="Beyene, Sharon"/>
    <s v="Hawaii"/>
    <s v="West"/>
  </r>
  <r>
    <n v="1143"/>
    <d v="2012-09-01T09:40:32"/>
    <s v="The Gear Co-op"/>
    <x v="168"/>
    <x v="0"/>
    <n v="30"/>
    <n v="4"/>
    <n v="120"/>
    <s v="Goff, Michael"/>
    <s v="Utah"/>
    <s v="West"/>
  </r>
  <r>
    <n v="1144"/>
    <d v="2012-09-01T09:40:32"/>
    <s v="The Gear Co-op"/>
    <x v="12"/>
    <x v="7"/>
    <n v="259.95"/>
    <n v="6"/>
    <n v="1559.6999999999998"/>
    <s v="Brown, Ruth"/>
    <s v="Idaho"/>
    <s v="West"/>
  </r>
  <r>
    <n v="1145"/>
    <d v="2012-09-01T09:40:32"/>
    <s v="Overtons"/>
    <x v="103"/>
    <x v="5"/>
    <n v="69"/>
    <n v="7"/>
    <n v="483"/>
    <s v="Lopez, Dennis"/>
    <s v="Colorado"/>
    <s v="West"/>
  </r>
  <r>
    <n v="1146"/>
    <d v="2012-09-02T09:40:32"/>
    <s v="Gander Mountain"/>
    <x v="206"/>
    <x v="0"/>
    <n v="369.95"/>
    <n v="10"/>
    <n v="3699.5"/>
    <s v="Berger, Sunanna"/>
    <s v="Nebraska"/>
    <s v="North"/>
  </r>
  <r>
    <n v="1147"/>
    <d v="2012-09-02T09:40:32"/>
    <s v="Walmart"/>
    <x v="227"/>
    <x v="1"/>
    <n v="27.95"/>
    <n v="5"/>
    <n v="139.75"/>
    <s v="Brown, Scott"/>
    <s v="New Mexico"/>
    <s v="West"/>
  </r>
  <r>
    <n v="1148"/>
    <d v="2012-09-02T09:40:32"/>
    <s v="Overtons"/>
    <x v="109"/>
    <x v="0"/>
    <n v="40"/>
    <n v="3"/>
    <n v="120"/>
    <s v="Brown, Ruth"/>
    <s v="New Mexico"/>
    <s v="West"/>
  </r>
  <r>
    <n v="1149"/>
    <d v="2012-09-02T09:40:32"/>
    <s v="Walmart"/>
    <x v="19"/>
    <x v="0"/>
    <n v="45"/>
    <n v="1"/>
    <n v="45"/>
    <s v="Goldthwaite, Messaye"/>
    <s v="Colorado"/>
    <s v="West"/>
  </r>
  <r>
    <n v="1150"/>
    <d v="2012-09-03T09:40:32"/>
    <s v="Target"/>
    <x v="14"/>
    <x v="0"/>
    <n v="99.95"/>
    <n v="9"/>
    <n v="899.55000000000007"/>
    <s v="Beyene, Sharon"/>
    <s v="Pennsylvania"/>
    <s v="East"/>
  </r>
  <r>
    <n v="1151"/>
    <d v="2012-09-03T09:40:32"/>
    <s v="Hayneedle"/>
    <x v="2"/>
    <x v="2"/>
    <n v="59.95"/>
    <n v="8"/>
    <n v="479.6"/>
    <s v="Goff, Michael"/>
    <s v="North Dakota"/>
    <s v="North"/>
  </r>
  <r>
    <n v="1152"/>
    <d v="2012-09-03T09:40:32"/>
    <s v="Moosejaw"/>
    <x v="100"/>
    <x v="11"/>
    <n v="800"/>
    <n v="3"/>
    <n v="2400"/>
    <s v="Bailey, Jennifer"/>
    <s v="South Dakota"/>
    <s v="North"/>
  </r>
  <r>
    <n v="1153"/>
    <d v="2012-09-03T09:40:32"/>
    <s v="Austin Kayak"/>
    <x v="149"/>
    <x v="0"/>
    <n v="499.95"/>
    <n v="3"/>
    <n v="1499.85"/>
    <s v="Gomez, Melissa"/>
    <s v="West Virginia"/>
    <s v="South"/>
  </r>
  <r>
    <n v="1154"/>
    <d v="2012-09-03T09:40:32"/>
    <s v="The Gear Co-op"/>
    <x v="111"/>
    <x v="6"/>
    <n v="259.95"/>
    <n v="5"/>
    <n v="1299.75"/>
    <s v="Brown, Ruth"/>
    <s v="New Hampshire"/>
    <s v="East"/>
  </r>
  <r>
    <n v="1155"/>
    <d v="2012-09-03T09:40:32"/>
    <s v="Backcountry Gear"/>
    <x v="78"/>
    <x v="0"/>
    <n v="55"/>
    <n v="4"/>
    <n v="220"/>
    <s v="Brown, Ruth"/>
    <s v="Alabama"/>
    <s v="South"/>
  </r>
  <r>
    <n v="1156"/>
    <d v="2012-09-03T09:40:32"/>
    <s v="CampBound"/>
    <x v="180"/>
    <x v="10"/>
    <n v="59.95"/>
    <n v="3"/>
    <n v="179.85000000000002"/>
    <s v="Brown, Ruth"/>
    <s v="Missouri"/>
    <s v="North"/>
  </r>
  <r>
    <n v="1157"/>
    <d v="2012-09-03T09:40:32"/>
    <s v="Cabela's_x0009_"/>
    <x v="140"/>
    <x v="11"/>
    <n v="75"/>
    <n v="8"/>
    <n v="600"/>
    <s v="Brown, Ruth"/>
    <s v="Alabama"/>
    <s v="South"/>
  </r>
  <r>
    <n v="1158"/>
    <d v="2012-09-03T09:40:32"/>
    <s v="The Gear Co-op"/>
    <x v="136"/>
    <x v="0"/>
    <n v="50"/>
    <n v="4"/>
    <n v="200"/>
    <s v="Beyene, Sharon"/>
    <s v="New Mexico"/>
    <s v="West"/>
  </r>
  <r>
    <n v="1159"/>
    <d v="2012-09-04T09:40:32"/>
    <s v="Austin Kayak"/>
    <x v="126"/>
    <x v="1"/>
    <n v="24.95"/>
    <n v="6"/>
    <n v="149.69999999999999"/>
    <s v="Brown, Ruth"/>
    <s v="Vermont"/>
    <s v="East"/>
  </r>
  <r>
    <n v="1160"/>
    <d v="2012-09-04T09:40:32"/>
    <s v="Hayneedle"/>
    <x v="131"/>
    <x v="11"/>
    <n v="95"/>
    <n v="5"/>
    <n v="475"/>
    <s v="Goldthwaite, Messaye"/>
    <s v="Illinois"/>
    <s v="North"/>
  </r>
  <r>
    <n v="1161"/>
    <d v="2012-09-04T09:40:32"/>
    <s v="CampBound"/>
    <x v="79"/>
    <x v="10"/>
    <n v="249.95"/>
    <n v="9"/>
    <n v="2249.5499999999997"/>
    <s v="Brown, Scott"/>
    <s v="Colorado"/>
    <s v="West"/>
  </r>
  <r>
    <n v="1162"/>
    <d v="2012-09-04T09:40:32"/>
    <s v="OutdoorPlay"/>
    <x v="65"/>
    <x v="7"/>
    <n v="99.95"/>
    <n v="5"/>
    <n v="499.75"/>
    <s v="Gomez, Melissa"/>
    <s v="Connecticut"/>
    <s v="East"/>
  </r>
  <r>
    <n v="1163"/>
    <d v="2012-09-04T09:40:32"/>
    <s v="REI"/>
    <x v="30"/>
    <x v="10"/>
    <n v="34.950000000000003"/>
    <n v="4"/>
    <n v="139.80000000000001"/>
    <s v="Goff, Michael"/>
    <s v="Georgia"/>
    <s v="South"/>
  </r>
  <r>
    <n v="1164"/>
    <d v="2012-09-04T09:40:32"/>
    <s v="Redding Sports"/>
    <x v="209"/>
    <x v="10"/>
    <n v="49.95"/>
    <n v="1"/>
    <n v="49.95"/>
    <s v="Goff, Michael"/>
    <s v="South Dakota"/>
    <s v="North"/>
  </r>
  <r>
    <n v="1165"/>
    <d v="2012-09-04T09:40:32"/>
    <s v="CampBound"/>
    <x v="17"/>
    <x v="0"/>
    <n v="70"/>
    <n v="3"/>
    <n v="210"/>
    <s v="Lopez, Dennis"/>
    <s v="Rhode Island"/>
    <s v="East"/>
  </r>
  <r>
    <n v="1166"/>
    <d v="2012-09-04T09:40:32"/>
    <s v="Paragon"/>
    <x v="216"/>
    <x v="10"/>
    <n v="99.95"/>
    <n v="8"/>
    <n v="799.6"/>
    <s v="Goff, Michael"/>
    <s v="Alabama"/>
    <s v="South"/>
  </r>
  <r>
    <n v="1167"/>
    <d v="2012-09-04T09:40:32"/>
    <s v="Hayneedle"/>
    <x v="43"/>
    <x v="10"/>
    <n v="34.950000000000003"/>
    <n v="8"/>
    <n v="279.60000000000002"/>
    <s v="Bailey, Jennifer"/>
    <s v="South Carolina"/>
    <s v="South"/>
  </r>
  <r>
    <n v="1168"/>
    <d v="2012-09-04T09:40:32"/>
    <s v="Outside Outfitters"/>
    <x v="171"/>
    <x v="12"/>
    <n v="319"/>
    <n v="5"/>
    <n v="1595"/>
    <s v="Brown, Scott"/>
    <s v="Nebraska"/>
    <s v="North"/>
  </r>
  <r>
    <n v="1169"/>
    <d v="2012-09-05T09:40:32"/>
    <s v="Overtons"/>
    <x v="191"/>
    <x v="1"/>
    <n v="39.950000000000003"/>
    <n v="6"/>
    <n v="239.70000000000002"/>
    <s v="Goff, Michael"/>
    <s v="Ohio"/>
    <s v="East"/>
  </r>
  <r>
    <n v="1170"/>
    <d v="2012-09-05T09:40:32"/>
    <s v="Paragon"/>
    <x v="193"/>
    <x v="1"/>
    <n v="2.5"/>
    <n v="9"/>
    <n v="22.5"/>
    <s v="Goff, Michael"/>
    <s v="Missouri"/>
    <s v="North"/>
  </r>
  <r>
    <n v="1171"/>
    <d v="2012-09-05T09:40:32"/>
    <s v="Meijer"/>
    <x v="122"/>
    <x v="3"/>
    <n v="569"/>
    <n v="4"/>
    <n v="2276"/>
    <s v="Goldthwaite, Messaye"/>
    <s v="Louisiana"/>
    <s v="South"/>
  </r>
  <r>
    <n v="1172"/>
    <d v="2012-09-05T09:40:32"/>
    <s v="Hayneedle"/>
    <x v="139"/>
    <x v="0"/>
    <n v="199.95"/>
    <n v="3"/>
    <n v="599.84999999999991"/>
    <s v="Lopez, Dennis"/>
    <s v="Montana"/>
    <s v="West"/>
  </r>
  <r>
    <n v="1173"/>
    <d v="2012-09-05T09:40:32"/>
    <s v="Redding Sports"/>
    <x v="86"/>
    <x v="0"/>
    <n v="60"/>
    <n v="4"/>
    <n v="240"/>
    <s v="Brown, Ruth"/>
    <s v="Virginia"/>
    <s v="South"/>
  </r>
  <r>
    <n v="1174"/>
    <d v="2012-09-06T09:40:32"/>
    <s v="Travel Country"/>
    <x v="41"/>
    <x v="0"/>
    <n v="389.95"/>
    <n v="9"/>
    <n v="3509.5499999999997"/>
    <s v="Goldthwaite, Messaye"/>
    <s v="California"/>
    <s v="West"/>
  </r>
  <r>
    <n v="1175"/>
    <d v="2012-09-06T09:40:32"/>
    <s v="Travel Country"/>
    <x v="257"/>
    <x v="10"/>
    <n v="499.95"/>
    <n v="6"/>
    <n v="2999.7"/>
    <s v="Lopez, Dennis"/>
    <s v="Alaska"/>
    <s v="North"/>
  </r>
  <r>
    <n v="1176"/>
    <d v="2012-09-06T09:40:32"/>
    <s v="Hayneedle"/>
    <x v="184"/>
    <x v="8"/>
    <n v="65"/>
    <n v="6"/>
    <n v="390"/>
    <s v="Foster, Nathan"/>
    <s v="Connecticut"/>
    <s v="East"/>
  </r>
  <r>
    <n v="1177"/>
    <d v="2012-09-06T09:40:32"/>
    <s v="Redding Sports"/>
    <x v="41"/>
    <x v="0"/>
    <n v="389.95"/>
    <n v="7"/>
    <n v="2729.65"/>
    <s v="Berger, Sunanna"/>
    <s v="Wisconsin"/>
    <s v="North"/>
  </r>
  <r>
    <n v="1178"/>
    <d v="2012-09-06T09:40:32"/>
    <s v="Outside Outfitters"/>
    <x v="155"/>
    <x v="8"/>
    <n v="599"/>
    <n v="3"/>
    <n v="1797"/>
    <s v="Goldthwaite, Messaye"/>
    <s v="Pennsylvania"/>
    <s v="East"/>
  </r>
  <r>
    <n v="1179"/>
    <d v="2012-09-07T09:40:32"/>
    <s v="Gander Mountain"/>
    <x v="269"/>
    <x v="8"/>
    <n v="449"/>
    <n v="1"/>
    <n v="449"/>
    <s v="Goldthwaite, Messaye"/>
    <s v="Ohio"/>
    <s v="East"/>
  </r>
  <r>
    <n v="1180"/>
    <d v="2012-09-07T09:40:32"/>
    <s v="Outside Outfitters"/>
    <x v="135"/>
    <x v="6"/>
    <n v="319.95"/>
    <n v="3"/>
    <n v="959.84999999999991"/>
    <s v="Gomez, Melissa"/>
    <s v="Washington"/>
    <s v="West"/>
  </r>
  <r>
    <n v="1181"/>
    <d v="2012-09-07T09:40:32"/>
    <s v="REI"/>
    <x v="275"/>
    <x v="0"/>
    <n v="80"/>
    <n v="4"/>
    <n v="320"/>
    <s v="Lopez, Dennis"/>
    <s v="Maine"/>
    <s v="East"/>
  </r>
  <r>
    <n v="1182"/>
    <d v="2012-09-07T09:40:32"/>
    <s v="Target"/>
    <x v="16"/>
    <x v="3"/>
    <n v="40"/>
    <n v="8"/>
    <n v="320"/>
    <s v="Bailey, Jennifer"/>
    <s v="Massachusetts"/>
    <s v="East"/>
  </r>
  <r>
    <n v="1183"/>
    <d v="2012-09-07T09:40:32"/>
    <s v="Paragon"/>
    <x v="105"/>
    <x v="4"/>
    <n v="249"/>
    <n v="5"/>
    <n v="1245"/>
    <s v="Brown, Scott"/>
    <s v="Arkansas"/>
    <s v="South"/>
  </r>
  <r>
    <n v="1184"/>
    <d v="2012-09-07T09:40:32"/>
    <s v="Backcountry Gear"/>
    <x v="16"/>
    <x v="3"/>
    <n v="40"/>
    <n v="10"/>
    <n v="400"/>
    <s v="Berger, Sunanna"/>
    <s v="Vermont"/>
    <s v="East"/>
  </r>
  <r>
    <n v="1185"/>
    <d v="2012-09-07T09:40:32"/>
    <s v="Paragon"/>
    <x v="258"/>
    <x v="1"/>
    <n v="579.95000000000005"/>
    <n v="4"/>
    <n v="2319.8000000000002"/>
    <s v="Brown, Ruth"/>
    <s v="Arkansas"/>
    <s v="South"/>
  </r>
  <r>
    <n v="1186"/>
    <d v="2012-09-07T09:40:32"/>
    <s v="Overtons"/>
    <x v="203"/>
    <x v="3"/>
    <n v="219"/>
    <n v="3"/>
    <n v="657"/>
    <s v="Lopez, Dennis"/>
    <s v="Maine"/>
    <s v="East"/>
  </r>
  <r>
    <n v="1187"/>
    <d v="2012-09-07T09:40:32"/>
    <s v="Travel Country"/>
    <x v="54"/>
    <x v="8"/>
    <n v="349"/>
    <n v="10"/>
    <n v="3490"/>
    <s v="Berger, Sunanna"/>
    <s v="Iowa"/>
    <s v="North"/>
  </r>
  <r>
    <n v="1188"/>
    <d v="2012-09-07T09:40:32"/>
    <s v="Backcountry Edge"/>
    <x v="261"/>
    <x v="0"/>
    <n v="65"/>
    <n v="3"/>
    <n v="195"/>
    <s v="Goldthwaite, Messaye"/>
    <s v="Michigan"/>
    <s v="East"/>
  </r>
  <r>
    <n v="1189"/>
    <d v="2012-09-07T09:40:32"/>
    <s v="Gander Mountain"/>
    <x v="137"/>
    <x v="6"/>
    <n v="349.95"/>
    <n v="7"/>
    <n v="2449.65"/>
    <s v="Brown, Ruth"/>
    <s v="Maryland"/>
    <s v="East"/>
  </r>
  <r>
    <n v="1190"/>
    <d v="2012-09-08T09:40:32"/>
    <s v="Meijer"/>
    <x v="28"/>
    <x v="0"/>
    <n v="499.95"/>
    <n v="9"/>
    <n v="4499.55"/>
    <s v="Goff, Michael"/>
    <s v="Utah"/>
    <s v="West"/>
  </r>
  <r>
    <n v="1191"/>
    <d v="2012-09-08T09:40:32"/>
    <s v="Backcountry Gear"/>
    <x v="207"/>
    <x v="8"/>
    <n v="70"/>
    <n v="9"/>
    <n v="630"/>
    <s v="Gomez, Melissa"/>
    <s v="Texas"/>
    <s v="South"/>
  </r>
  <r>
    <n v="1192"/>
    <d v="2012-09-08T09:40:32"/>
    <s v="Backcountry Gear"/>
    <x v="248"/>
    <x v="10"/>
    <n v="1199.95"/>
    <n v="1"/>
    <n v="1199.95"/>
    <s v="Brown, Ruth"/>
    <s v="South Dakota"/>
    <s v="North"/>
  </r>
  <r>
    <n v="1193"/>
    <d v="2012-09-08T09:40:32"/>
    <s v="Moosejaw"/>
    <x v="98"/>
    <x v="0"/>
    <n v="55"/>
    <n v="7"/>
    <n v="385"/>
    <s v="Brown, Ruth"/>
    <s v="Wyoming"/>
    <s v="West"/>
  </r>
  <r>
    <n v="1194"/>
    <d v="2012-09-08T09:40:32"/>
    <s v="Overtons"/>
    <x v="152"/>
    <x v="0"/>
    <n v="319.95"/>
    <n v="6"/>
    <n v="1919.6999999999998"/>
    <s v="Beyene, Sharon"/>
    <s v="Utah"/>
    <s v="West"/>
  </r>
  <r>
    <n v="1195"/>
    <d v="2012-09-08T09:40:32"/>
    <s v="Gander Mountain"/>
    <x v="37"/>
    <x v="6"/>
    <n v="429.95"/>
    <n v="8"/>
    <n v="3439.6"/>
    <s v="Foster, Nathan"/>
    <s v="Nebraska"/>
    <s v="North"/>
  </r>
  <r>
    <n v="1196"/>
    <d v="2012-09-09T09:40:32"/>
    <s v="Target"/>
    <x v="153"/>
    <x v="0"/>
    <n v="40"/>
    <n v="1"/>
    <n v="40"/>
    <s v="Lopez, Dennis"/>
    <s v="Louisiana"/>
    <s v="South"/>
  </r>
  <r>
    <n v="1197"/>
    <d v="2012-09-09T09:40:32"/>
    <s v="Travel Country"/>
    <x v="92"/>
    <x v="6"/>
    <n v="399.95"/>
    <n v="7"/>
    <n v="2799.65"/>
    <s v="Foster, Nathan"/>
    <s v="Montana"/>
    <s v="West"/>
  </r>
  <r>
    <n v="1198"/>
    <d v="2012-09-09T09:40:32"/>
    <s v="Redding Sports"/>
    <x v="212"/>
    <x v="6"/>
    <n v="34.950000000000003"/>
    <n v="9"/>
    <n v="314.55"/>
    <s v="Brown, Scott"/>
    <s v="New Hampshire"/>
    <s v="East"/>
  </r>
  <r>
    <n v="1199"/>
    <d v="2012-09-09T09:40:32"/>
    <s v="Redding Sports"/>
    <x v="163"/>
    <x v="8"/>
    <n v="339"/>
    <n v="8"/>
    <n v="2712"/>
    <s v="Lopez, Dennis"/>
    <s v="Utah"/>
    <s v="West"/>
  </r>
  <r>
    <n v="1200"/>
    <d v="2012-09-09T09:40:32"/>
    <s v="Moosejaw"/>
    <x v="192"/>
    <x v="10"/>
    <n v="179.95"/>
    <n v="10"/>
    <n v="1799.5"/>
    <s v="Lopez, Dennis"/>
    <s v="Nebraska"/>
    <s v="North"/>
  </r>
  <r>
    <n v="1201"/>
    <d v="2012-09-09T09:40:32"/>
    <s v="Walmart"/>
    <x v="99"/>
    <x v="8"/>
    <n v="50"/>
    <n v="9"/>
    <n v="450"/>
    <s v="Goldthwaite, Messaye"/>
    <s v="Delaware"/>
    <s v="East"/>
  </r>
  <r>
    <n v="1202"/>
    <d v="2012-09-09T09:40:32"/>
    <s v="Backcountry Gear"/>
    <x v="30"/>
    <x v="10"/>
    <n v="34.950000000000003"/>
    <n v="9"/>
    <n v="314.55"/>
    <s v="Brown, Scott"/>
    <s v="Montana"/>
    <s v="West"/>
  </r>
  <r>
    <n v="1203"/>
    <d v="2012-09-09T09:40:32"/>
    <s v="CampBound"/>
    <x v="89"/>
    <x v="4"/>
    <n v="14"/>
    <n v="1"/>
    <n v="14"/>
    <s v="Berger, Sunanna"/>
    <s v="South Carolina"/>
    <s v="South"/>
  </r>
  <r>
    <n v="1204"/>
    <d v="2012-09-09T09:40:32"/>
    <s v="Overtons"/>
    <x v="85"/>
    <x v="0"/>
    <n v="339.95"/>
    <n v="6"/>
    <n v="2039.6999999999998"/>
    <s v="Beyene, Sharon"/>
    <s v="North Dakota"/>
    <s v="North"/>
  </r>
  <r>
    <n v="1205"/>
    <d v="2012-09-10T09:40:32"/>
    <s v="Moosejaw"/>
    <x v="65"/>
    <x v="7"/>
    <n v="99.95"/>
    <n v="5"/>
    <n v="499.75"/>
    <s v="Goff, Michael"/>
    <s v="Iowa"/>
    <s v="North"/>
  </r>
  <r>
    <n v="1206"/>
    <d v="2012-09-10T09:40:32"/>
    <s v="Travel Country"/>
    <x v="116"/>
    <x v="6"/>
    <n v="469.95"/>
    <n v="10"/>
    <n v="4699.5"/>
    <s v="Foster, Nathan"/>
    <s v="Louisiana"/>
    <s v="South"/>
  </r>
  <r>
    <n v="1207"/>
    <d v="2012-09-10T09:40:32"/>
    <s v="Redding Sports"/>
    <x v="10"/>
    <x v="5"/>
    <n v="59"/>
    <n v="5"/>
    <n v="295"/>
    <s v="Beyene, Sharon"/>
    <s v="South Carolina"/>
    <s v="South"/>
  </r>
  <r>
    <n v="1208"/>
    <d v="2012-09-10T09:40:32"/>
    <s v="OutdoorPlay"/>
    <x v="5"/>
    <x v="1"/>
    <n v="49.95"/>
    <n v="3"/>
    <n v="149.85000000000002"/>
    <s v="Goldthwaite, Messaye"/>
    <s v="Arizona"/>
    <s v="West"/>
  </r>
  <r>
    <n v="1209"/>
    <d v="2012-09-10T09:40:32"/>
    <s v="Hayneedle"/>
    <x v="194"/>
    <x v="5"/>
    <n v="379"/>
    <n v="2"/>
    <n v="758"/>
    <s v="Brown, Scott"/>
    <s v="Delaware"/>
    <s v="East"/>
  </r>
  <r>
    <n v="1210"/>
    <d v="2012-09-10T09:40:32"/>
    <s v="Moosejaw"/>
    <x v="195"/>
    <x v="1"/>
    <n v="169.95"/>
    <n v="8"/>
    <n v="1359.6"/>
    <s v="Brown, Ruth"/>
    <s v="Georgia"/>
    <s v="South"/>
  </r>
  <r>
    <n v="1211"/>
    <d v="2012-09-10T09:40:32"/>
    <s v="Moosejaw"/>
    <x v="124"/>
    <x v="8"/>
    <n v="65"/>
    <n v="5"/>
    <n v="325"/>
    <s v="Brown, Ruth"/>
    <s v="North Dakota"/>
    <s v="North"/>
  </r>
  <r>
    <n v="1212"/>
    <d v="2012-09-11T09:40:32"/>
    <s v="OutdoorPlay"/>
    <x v="103"/>
    <x v="5"/>
    <n v="69"/>
    <n v="4"/>
    <n v="276"/>
    <s v="Gomez, Melissa"/>
    <s v="Washington"/>
    <s v="West"/>
  </r>
  <r>
    <n v="1213"/>
    <d v="2012-09-11T09:40:32"/>
    <s v="Redding Sports"/>
    <x v="119"/>
    <x v="2"/>
    <n v="339.95"/>
    <n v="5"/>
    <n v="1699.75"/>
    <s v="Beyene, Sharon"/>
    <s v="Alaska"/>
    <s v="North"/>
  </r>
  <r>
    <n v="1214"/>
    <d v="2012-09-11T09:40:32"/>
    <s v="Austin Kayak"/>
    <x v="22"/>
    <x v="9"/>
    <n v="329"/>
    <n v="4"/>
    <n v="1316"/>
    <s v="Foster, Nathan"/>
    <s v="New Jersey"/>
    <s v="East"/>
  </r>
  <r>
    <n v="1215"/>
    <d v="2012-09-11T09:40:32"/>
    <s v="Travel Country"/>
    <x v="257"/>
    <x v="10"/>
    <n v="499.95"/>
    <n v="6"/>
    <n v="2999.7"/>
    <s v="Beyene, Sharon"/>
    <s v="New Hampshire"/>
    <s v="East"/>
  </r>
  <r>
    <n v="1216"/>
    <d v="2012-09-12T09:40:32"/>
    <s v="Cabela's_x0009_"/>
    <x v="185"/>
    <x v="0"/>
    <n v="369.95"/>
    <n v="5"/>
    <n v="1849.75"/>
    <s v="Berger, Sunanna"/>
    <s v="Missouri"/>
    <s v="North"/>
  </r>
  <r>
    <n v="1217"/>
    <d v="2012-09-12T09:40:32"/>
    <s v="Walmart"/>
    <x v="13"/>
    <x v="8"/>
    <n v="55"/>
    <n v="9"/>
    <n v="495"/>
    <s v="Goff, Michael"/>
    <s v="Pennsylvania"/>
    <s v="East"/>
  </r>
  <r>
    <n v="1218"/>
    <d v="2012-09-12T09:40:32"/>
    <s v="Hayneedle"/>
    <x v="236"/>
    <x v="8"/>
    <n v="55"/>
    <n v="3"/>
    <n v="165"/>
    <s v="Goldthwaite, Messaye"/>
    <s v="New Hampshire"/>
    <s v="East"/>
  </r>
  <r>
    <n v="1219"/>
    <d v="2012-09-12T09:40:32"/>
    <s v="Paragon"/>
    <x v="49"/>
    <x v="6"/>
    <n v="349.95"/>
    <n v="1"/>
    <n v="349.95"/>
    <s v="Bailey, Jennifer"/>
    <s v="Colorado"/>
    <s v="West"/>
  </r>
  <r>
    <n v="1220"/>
    <d v="2012-09-12T09:40:32"/>
    <s v="Austin Kayak"/>
    <x v="80"/>
    <x v="12"/>
    <n v="239"/>
    <n v="7"/>
    <n v="1673"/>
    <s v="Goldthwaite, Messaye"/>
    <s v="Kentucky"/>
    <s v="South"/>
  </r>
  <r>
    <n v="1221"/>
    <d v="2012-09-12T09:40:32"/>
    <s v="OutdoorPlay"/>
    <x v="219"/>
    <x v="12"/>
    <n v="79"/>
    <n v="4"/>
    <n v="316"/>
    <s v="Brown, Scott"/>
    <s v="Washington"/>
    <s v="West"/>
  </r>
  <r>
    <n v="1222"/>
    <d v="2012-09-13T09:40:32"/>
    <s v="OutdoorPlay"/>
    <x v="202"/>
    <x v="1"/>
    <n v="29.95"/>
    <n v="6"/>
    <n v="179.7"/>
    <s v="Bailey, Jennifer"/>
    <s v="Kansas"/>
    <s v="North"/>
  </r>
  <r>
    <n v="1223"/>
    <d v="2012-09-13T09:40:32"/>
    <s v="REI"/>
    <x v="197"/>
    <x v="8"/>
    <n v="359"/>
    <n v="10"/>
    <n v="3590"/>
    <s v="Beyene, Sharon"/>
    <s v="West Virginia"/>
    <s v="South"/>
  </r>
  <r>
    <n v="1224"/>
    <d v="2012-09-13T09:40:32"/>
    <s v="Gander Mountain"/>
    <x v="26"/>
    <x v="9"/>
    <n v="399"/>
    <n v="5"/>
    <n v="1995"/>
    <s v="Brown, Ruth"/>
    <s v="Idaho"/>
    <s v="West"/>
  </r>
  <r>
    <n v="1225"/>
    <d v="2012-09-14T09:40:32"/>
    <s v="Outside Outfitters"/>
    <x v="257"/>
    <x v="10"/>
    <n v="499.95"/>
    <n v="1"/>
    <n v="499.95"/>
    <s v="Brown, Ruth"/>
    <s v="Tennessee"/>
    <s v="South"/>
  </r>
  <r>
    <n v="1226"/>
    <d v="2012-09-14T09:40:32"/>
    <s v="Redding Sports"/>
    <x v="251"/>
    <x v="0"/>
    <n v="639.95000000000005"/>
    <n v="9"/>
    <n v="5759.55"/>
    <s v="Goff, Michael"/>
    <s v="New Jersey"/>
    <s v="East"/>
  </r>
  <r>
    <n v="1227"/>
    <d v="2012-09-14T09:40:32"/>
    <s v="Meijer"/>
    <x v="251"/>
    <x v="0"/>
    <n v="639.95000000000005"/>
    <n v="3"/>
    <n v="1919.8500000000001"/>
    <s v="Lopez, Dennis"/>
    <s v="New Mexico"/>
    <s v="West"/>
  </r>
  <r>
    <n v="1228"/>
    <d v="2012-09-14T09:40:32"/>
    <s v="Hayneedle"/>
    <x v="183"/>
    <x v="3"/>
    <n v="619"/>
    <n v="1"/>
    <n v="619"/>
    <s v="Goff, Michael"/>
    <s v="Florida"/>
    <s v="South"/>
  </r>
  <r>
    <n v="1229"/>
    <d v="2012-09-14T09:40:32"/>
    <s v="Overtons"/>
    <x v="45"/>
    <x v="0"/>
    <n v="349.95"/>
    <n v="2"/>
    <n v="699.9"/>
    <s v="Beyene, Sharon"/>
    <s v="Iowa"/>
    <s v="North"/>
  </r>
  <r>
    <n v="1230"/>
    <d v="2012-09-14T09:40:32"/>
    <s v="Meijer"/>
    <x v="1"/>
    <x v="1"/>
    <n v="2.95"/>
    <n v="7"/>
    <n v="20.650000000000002"/>
    <s v="Gomez, Melissa"/>
    <s v="South Carolina"/>
    <s v="South"/>
  </r>
  <r>
    <n v="1231"/>
    <d v="2012-09-14T09:40:32"/>
    <s v="Overtons"/>
    <x v="12"/>
    <x v="7"/>
    <n v="259.95"/>
    <n v="6"/>
    <n v="1559.6999999999998"/>
    <s v="Lopez, Dennis"/>
    <s v="Louisiana"/>
    <s v="South"/>
  </r>
  <r>
    <n v="1232"/>
    <d v="2012-09-14T09:40:32"/>
    <s v="Redding Sports"/>
    <x v="195"/>
    <x v="1"/>
    <n v="169.95"/>
    <n v="10"/>
    <n v="1699.5"/>
    <s v="Lopez, Dennis"/>
    <s v="Iowa"/>
    <s v="North"/>
  </r>
  <r>
    <n v="1233"/>
    <d v="2012-09-15T09:40:32"/>
    <s v="Walmart"/>
    <x v="209"/>
    <x v="10"/>
    <n v="49.95"/>
    <n v="10"/>
    <n v="499.5"/>
    <s v="Foster, Nathan"/>
    <s v="Arkansas"/>
    <s v="South"/>
  </r>
  <r>
    <n v="1234"/>
    <d v="2012-09-15T09:40:32"/>
    <s v="Cabela's_x0009_"/>
    <x v="109"/>
    <x v="0"/>
    <n v="40"/>
    <n v="9"/>
    <n v="360"/>
    <s v="Goldthwaite, Messaye"/>
    <s v="Idaho"/>
    <s v="West"/>
  </r>
  <r>
    <n v="1235"/>
    <d v="2012-09-15T09:40:32"/>
    <s v="Cabela's_x0009_"/>
    <x v="55"/>
    <x v="10"/>
    <n v="229.95"/>
    <n v="5"/>
    <n v="1149.75"/>
    <s v="Foster, Nathan"/>
    <s v="Oregon"/>
    <s v="West"/>
  </r>
  <r>
    <n v="1236"/>
    <d v="2012-09-15T09:40:32"/>
    <s v="Overtons"/>
    <x v="205"/>
    <x v="7"/>
    <n v="169.95"/>
    <n v="9"/>
    <n v="1529.55"/>
    <s v="Foster, Nathan"/>
    <s v="Georgia"/>
    <s v="South"/>
  </r>
  <r>
    <n v="1237"/>
    <d v="2012-09-15T09:40:32"/>
    <s v="The Gear Co-op"/>
    <x v="19"/>
    <x v="0"/>
    <n v="45"/>
    <n v="7"/>
    <n v="315"/>
    <s v="Foster, Nathan"/>
    <s v="New Hampshire"/>
    <s v="East"/>
  </r>
  <r>
    <n v="1238"/>
    <d v="2012-09-16T09:40:32"/>
    <s v="Austin Kayak"/>
    <x v="216"/>
    <x v="10"/>
    <n v="99.95"/>
    <n v="2"/>
    <n v="199.9"/>
    <s v="Beyene, Sharon"/>
    <s v="Oklahoma"/>
    <s v="South"/>
  </r>
  <r>
    <n v="1239"/>
    <d v="2012-09-16T09:40:32"/>
    <s v="Paragon"/>
    <x v="257"/>
    <x v="10"/>
    <n v="499.95"/>
    <n v="1"/>
    <n v="499.95"/>
    <s v="Beyene, Sharon"/>
    <s v="Idaho"/>
    <s v="West"/>
  </r>
  <r>
    <n v="1240"/>
    <d v="2012-09-16T09:40:32"/>
    <s v="Moosejaw"/>
    <x v="270"/>
    <x v="7"/>
    <n v="239.95"/>
    <n v="8"/>
    <n v="1919.6"/>
    <s v="Beyene, Sharon"/>
    <s v="Iowa"/>
    <s v="North"/>
  </r>
  <r>
    <n v="1241"/>
    <d v="2012-09-16T09:40:32"/>
    <s v="OutdoorPlay"/>
    <x v="184"/>
    <x v="8"/>
    <n v="65"/>
    <n v="1"/>
    <n v="65"/>
    <s v="Goff, Michael"/>
    <s v="Arizona"/>
    <s v="West"/>
  </r>
  <r>
    <n v="1242"/>
    <d v="2012-09-16T09:40:32"/>
    <s v="Backcountry Gear"/>
    <x v="161"/>
    <x v="0"/>
    <n v="449.95"/>
    <n v="4"/>
    <n v="1799.8"/>
    <s v="Goff, Michael"/>
    <s v="Washington"/>
    <s v="West"/>
  </r>
  <r>
    <n v="1243"/>
    <d v="2012-09-16T09:40:32"/>
    <s v="Backcountry Edge"/>
    <x v="190"/>
    <x v="0"/>
    <n v="60"/>
    <n v="7"/>
    <n v="420"/>
    <s v="Bailey, Jennifer"/>
    <s v="Texas"/>
    <s v="South"/>
  </r>
  <r>
    <n v="1244"/>
    <d v="2012-09-16T09:40:32"/>
    <s v="Paragon"/>
    <x v="178"/>
    <x v="8"/>
    <n v="389"/>
    <n v="4"/>
    <n v="1556"/>
    <s v="Goldthwaite, Messaye"/>
    <s v="Arkansas"/>
    <s v="South"/>
  </r>
  <r>
    <n v="1245"/>
    <d v="2012-09-16T09:40:32"/>
    <s v="The Gear Co-op"/>
    <x v="73"/>
    <x v="0"/>
    <n v="55"/>
    <n v="10"/>
    <n v="550"/>
    <s v="Beyene, Sharon"/>
    <s v="Rhode Island"/>
    <s v="East"/>
  </r>
  <r>
    <n v="1246"/>
    <d v="2012-09-17T09:40:32"/>
    <s v="Moosejaw"/>
    <x v="230"/>
    <x v="10"/>
    <n v="899.95"/>
    <n v="4"/>
    <n v="3599.8"/>
    <s v="Bailey, Jennifer"/>
    <s v="Oregon"/>
    <s v="West"/>
  </r>
  <r>
    <n v="1247"/>
    <d v="2012-09-17T09:40:32"/>
    <s v="Walmart"/>
    <x v="165"/>
    <x v="1"/>
    <n v="199.95"/>
    <n v="6"/>
    <n v="1199.6999999999998"/>
    <s v="Gomez, Melissa"/>
    <s v="Oklahoma"/>
    <s v="South"/>
  </r>
  <r>
    <n v="1248"/>
    <d v="2012-09-17T09:40:32"/>
    <s v="Cabela's_x0009_"/>
    <x v="206"/>
    <x v="0"/>
    <n v="369.95"/>
    <n v="2"/>
    <n v="739.9"/>
    <s v="Lopez, Dennis"/>
    <s v="Oregon"/>
    <s v="West"/>
  </r>
  <r>
    <n v="1249"/>
    <d v="2012-09-17T09:40:32"/>
    <s v="Cabela's_x0009_"/>
    <x v="150"/>
    <x v="6"/>
    <n v="329.95"/>
    <n v="6"/>
    <n v="1979.6999999999998"/>
    <s v="Beyene, Sharon"/>
    <s v="California"/>
    <s v="West"/>
  </r>
  <r>
    <n v="1250"/>
    <d v="2012-09-17T09:40:32"/>
    <s v="Austin Kayak"/>
    <x v="228"/>
    <x v="10"/>
    <n v="289.95"/>
    <n v="9"/>
    <n v="2609.5499999999997"/>
    <s v="Foster, Nathan"/>
    <s v="Iowa"/>
    <s v="North"/>
  </r>
  <r>
    <n v="1251"/>
    <d v="2012-09-17T09:40:32"/>
    <s v="Austin Kayak"/>
    <x v="145"/>
    <x v="1"/>
    <n v="649.95000000000005"/>
    <n v="2"/>
    <n v="1299.9000000000001"/>
    <s v="Gomez, Melissa"/>
    <s v="Kansas"/>
    <s v="North"/>
  </r>
  <r>
    <n v="1252"/>
    <d v="2012-09-17T09:40:32"/>
    <s v="OutdoorPlay"/>
    <x v="178"/>
    <x v="8"/>
    <n v="389"/>
    <n v="3"/>
    <n v="1167"/>
    <s v="Brown, Scott"/>
    <s v="Vermont"/>
    <s v="East"/>
  </r>
  <r>
    <n v="1253"/>
    <d v="2012-09-17T09:40:32"/>
    <s v="Cabela's_x0009_"/>
    <x v="179"/>
    <x v="4"/>
    <n v="449"/>
    <n v="7"/>
    <n v="3143"/>
    <s v="Goldthwaite, Messaye"/>
    <s v="North Carolina"/>
    <s v="South"/>
  </r>
  <r>
    <n v="1254"/>
    <d v="2012-09-17T09:40:32"/>
    <s v="Hayneedle"/>
    <x v="272"/>
    <x v="3"/>
    <n v="329"/>
    <n v="8"/>
    <n v="2632"/>
    <s v="Goldthwaite, Messaye"/>
    <s v="Florida"/>
    <s v="South"/>
  </r>
  <r>
    <n v="1255"/>
    <d v="2012-09-18T09:40:32"/>
    <s v="Target"/>
    <x v="61"/>
    <x v="8"/>
    <n v="599"/>
    <n v="7"/>
    <n v="4193"/>
    <s v="Bailey, Jennifer"/>
    <s v="South Carolina"/>
    <s v="South"/>
  </r>
  <r>
    <n v="1256"/>
    <d v="2012-09-18T09:40:32"/>
    <s v="OutdoorPlay"/>
    <x v="117"/>
    <x v="0"/>
    <n v="279.95"/>
    <n v="4"/>
    <n v="1119.8"/>
    <s v="Lopez, Dennis"/>
    <s v="North Carolina"/>
    <s v="South"/>
  </r>
  <r>
    <n v="1257"/>
    <d v="2012-09-18T09:40:32"/>
    <s v="Meijer"/>
    <x v="113"/>
    <x v="3"/>
    <n v="50"/>
    <n v="5"/>
    <n v="250"/>
    <s v="Lopez, Dennis"/>
    <s v="New Hampshire"/>
    <s v="East"/>
  </r>
  <r>
    <n v="1258"/>
    <d v="2012-09-18T09:40:32"/>
    <s v="Gander Mountain"/>
    <x v="77"/>
    <x v="11"/>
    <n v="55"/>
    <n v="6"/>
    <n v="330"/>
    <s v="Brown, Scott"/>
    <s v="Arizona"/>
    <s v="West"/>
  </r>
  <r>
    <n v="1259"/>
    <d v="2012-09-18T09:40:32"/>
    <s v="Paragon"/>
    <x v="66"/>
    <x v="6"/>
    <n v="34.950000000000003"/>
    <n v="9"/>
    <n v="314.55"/>
    <s v="Beyene, Sharon"/>
    <s v="South Carolina"/>
    <s v="South"/>
  </r>
  <r>
    <n v="1260"/>
    <d v="2012-09-19T09:40:32"/>
    <s v="CampBound"/>
    <x v="196"/>
    <x v="11"/>
    <n v="450"/>
    <n v="1"/>
    <n v="450"/>
    <s v="Beyene, Sharon"/>
    <s v="Michigan"/>
    <s v="East"/>
  </r>
  <r>
    <n v="1261"/>
    <d v="2012-09-19T09:40:32"/>
    <s v="The Gear Co-op"/>
    <x v="196"/>
    <x v="11"/>
    <n v="450"/>
    <n v="8"/>
    <n v="3600"/>
    <s v="Bailey, Jennifer"/>
    <s v="Nebraska"/>
    <s v="North"/>
  </r>
  <r>
    <n v="1262"/>
    <d v="2012-09-19T09:40:32"/>
    <s v="OutdoorPlay"/>
    <x v="187"/>
    <x v="11"/>
    <n v="235"/>
    <n v="3"/>
    <n v="705"/>
    <s v="Berger, Sunanna"/>
    <s v="Mississippi"/>
    <s v="South"/>
  </r>
  <r>
    <n v="1263"/>
    <d v="2012-09-19T09:40:32"/>
    <s v="Paragon"/>
    <x v="70"/>
    <x v="2"/>
    <n v="49.95"/>
    <n v="2"/>
    <n v="99.9"/>
    <s v="Foster, Nathan"/>
    <s v="North Carolina"/>
    <s v="South"/>
  </r>
  <r>
    <n v="1264"/>
    <d v="2012-09-19T09:40:32"/>
    <s v="OutdoorPlay"/>
    <x v="217"/>
    <x v="0"/>
    <n v="499.95"/>
    <n v="6"/>
    <n v="2999.7"/>
    <s v="Goldthwaite, Messaye"/>
    <s v="Louisiana"/>
    <s v="South"/>
  </r>
  <r>
    <n v="1265"/>
    <d v="2012-09-19T09:40:32"/>
    <s v="Outside Outfitters"/>
    <x v="278"/>
    <x v="1"/>
    <n v="279.95"/>
    <n v="2"/>
    <n v="559.9"/>
    <s v="Gomez, Melissa"/>
    <s v="Minnesota"/>
    <s v="North"/>
  </r>
  <r>
    <n v="1266"/>
    <d v="2012-09-19T09:40:32"/>
    <s v="OutdoorPlay"/>
    <x v="35"/>
    <x v="11"/>
    <n v="45"/>
    <n v="8"/>
    <n v="360"/>
    <s v="Bailey, Jennifer"/>
    <s v="New Mexico"/>
    <s v="West"/>
  </r>
  <r>
    <n v="1267"/>
    <d v="2012-09-19T09:40:32"/>
    <s v="The Gear Co-op"/>
    <x v="44"/>
    <x v="2"/>
    <n v="399.95"/>
    <n v="9"/>
    <n v="3599.5499999999997"/>
    <s v="Goff, Michael"/>
    <s v="Alaska"/>
    <s v="North"/>
  </r>
  <r>
    <n v="1268"/>
    <d v="2012-09-19T09:40:32"/>
    <s v="Gander Mountain"/>
    <x v="266"/>
    <x v="7"/>
    <n v="219.95"/>
    <n v="5"/>
    <n v="1099.75"/>
    <s v="Berger, Sunanna"/>
    <s v="Indiana"/>
    <s v="North"/>
  </r>
  <r>
    <n v="1269"/>
    <d v="2012-09-19T09:40:32"/>
    <s v="Backcountry Edge"/>
    <x v="179"/>
    <x v="4"/>
    <n v="449"/>
    <n v="5"/>
    <n v="2245"/>
    <s v="Brown, Scott"/>
    <s v="Florida"/>
    <s v="South"/>
  </r>
  <r>
    <n v="1270"/>
    <d v="2012-09-19T09:40:32"/>
    <s v="Walmart"/>
    <x v="210"/>
    <x v="0"/>
    <n v="249.95"/>
    <n v="7"/>
    <n v="1749.6499999999999"/>
    <s v="Gomez, Melissa"/>
    <s v="Illinois"/>
    <s v="North"/>
  </r>
  <r>
    <n v="1271"/>
    <d v="2012-09-19T09:40:32"/>
    <s v="Travel Country"/>
    <x v="244"/>
    <x v="0"/>
    <n v="50"/>
    <n v="10"/>
    <n v="500"/>
    <s v="Beyene, Sharon"/>
    <s v="Colorado"/>
    <s v="West"/>
  </r>
  <r>
    <n v="1272"/>
    <d v="2012-09-19T09:40:32"/>
    <s v="Backcountry Edge"/>
    <x v="206"/>
    <x v="0"/>
    <n v="369.95"/>
    <n v="6"/>
    <n v="2219.6999999999998"/>
    <s v="Goldthwaite, Messaye"/>
    <s v="New York"/>
    <s v="East"/>
  </r>
  <r>
    <n v="1273"/>
    <d v="2012-09-20T09:40:32"/>
    <s v="Austin Kayak"/>
    <x v="72"/>
    <x v="3"/>
    <n v="439"/>
    <n v="7"/>
    <n v="3073"/>
    <s v="Gomez, Melissa"/>
    <s v="Kansas"/>
    <s v="North"/>
  </r>
  <r>
    <n v="1274"/>
    <d v="2012-09-20T09:40:32"/>
    <s v="Target"/>
    <x v="35"/>
    <x v="11"/>
    <n v="45"/>
    <n v="5"/>
    <n v="225"/>
    <s v="Goldthwaite, Messaye"/>
    <s v="Utah"/>
    <s v="West"/>
  </r>
  <r>
    <n v="1275"/>
    <d v="2012-09-20T09:40:32"/>
    <s v="Travel Country"/>
    <x v="133"/>
    <x v="4"/>
    <n v="379"/>
    <n v="7"/>
    <n v="2653"/>
    <s v="Goff, Michael"/>
    <s v="South Dakota"/>
    <s v="North"/>
  </r>
  <r>
    <n v="1276"/>
    <d v="2012-09-20T09:40:32"/>
    <s v="Backcountry Gear"/>
    <x v="127"/>
    <x v="1"/>
    <n v="39.950000000000003"/>
    <n v="6"/>
    <n v="239.70000000000002"/>
    <s v="Berger, Sunanna"/>
    <s v="Hawaii"/>
    <s v="West"/>
  </r>
  <r>
    <n v="1277"/>
    <d v="2012-09-20T09:40:32"/>
    <s v="Walmart"/>
    <x v="265"/>
    <x v="9"/>
    <n v="499"/>
    <n v="5"/>
    <n v="2495"/>
    <s v="Gomez, Melissa"/>
    <s v="Michigan"/>
    <s v="East"/>
  </r>
  <r>
    <n v="1278"/>
    <d v="2012-09-20T09:40:32"/>
    <s v="Meijer"/>
    <x v="91"/>
    <x v="11"/>
    <n v="70"/>
    <n v="9"/>
    <n v="630"/>
    <s v="Goff, Michael"/>
    <s v="North Dakota"/>
    <s v="North"/>
  </r>
  <r>
    <n v="1279"/>
    <d v="2012-09-20T09:40:32"/>
    <s v="Moosejaw"/>
    <x v="272"/>
    <x v="3"/>
    <n v="329"/>
    <n v="3"/>
    <n v="987"/>
    <s v="Brown, Ruth"/>
    <s v="Texas"/>
    <s v="South"/>
  </r>
  <r>
    <n v="1280"/>
    <d v="2012-09-20T09:40:32"/>
    <s v="OutdoorPlay"/>
    <x v="252"/>
    <x v="6"/>
    <n v="54.95"/>
    <n v="4"/>
    <n v="219.8"/>
    <s v="Foster, Nathan"/>
    <s v="Connecticut"/>
    <s v="East"/>
  </r>
  <r>
    <n v="1281"/>
    <d v="2012-09-20T09:40:32"/>
    <s v="Backcountry Edge"/>
    <x v="14"/>
    <x v="0"/>
    <n v="99.95"/>
    <n v="7"/>
    <n v="699.65"/>
    <s v="Gomez, Melissa"/>
    <s v="Ohio"/>
    <s v="East"/>
  </r>
  <r>
    <n v="1282"/>
    <d v="2012-09-20T09:40:32"/>
    <s v="Travel Country"/>
    <x v="0"/>
    <x v="0"/>
    <n v="449.95"/>
    <n v="7"/>
    <n v="3149.65"/>
    <s v="Goff, Michael"/>
    <s v="Tennessee"/>
    <s v="South"/>
  </r>
  <r>
    <n v="1283"/>
    <d v="2012-09-20T09:40:32"/>
    <s v="Outside Outfitters"/>
    <x v="232"/>
    <x v="2"/>
    <n v="49.95"/>
    <n v="9"/>
    <n v="449.55"/>
    <s v="Goldthwaite, Messaye"/>
    <s v="Nevada"/>
    <s v="West"/>
  </r>
  <r>
    <n v="1284"/>
    <d v="2012-09-20T09:40:32"/>
    <s v="Backcountry Edge"/>
    <x v="157"/>
    <x v="12"/>
    <n v="199"/>
    <n v="3"/>
    <n v="597"/>
    <s v="Bailey, Jennifer"/>
    <s v="Rhode Island"/>
    <s v="East"/>
  </r>
  <r>
    <n v="1285"/>
    <d v="2012-09-21T09:40:32"/>
    <s v="REI"/>
    <x v="215"/>
    <x v="6"/>
    <n v="39.950000000000003"/>
    <n v="9"/>
    <n v="359.55"/>
    <s v="Beyene, Sharon"/>
    <s v="New York"/>
    <s v="East"/>
  </r>
  <r>
    <n v="1286"/>
    <d v="2012-09-21T09:40:32"/>
    <s v="Meijer"/>
    <x v="266"/>
    <x v="7"/>
    <n v="219.95"/>
    <n v="4"/>
    <n v="879.8"/>
    <s v="Goff, Michael"/>
    <s v="North Carolina"/>
    <s v="South"/>
  </r>
  <r>
    <n v="1287"/>
    <d v="2012-09-21T09:40:32"/>
    <s v="Paragon"/>
    <x v="6"/>
    <x v="4"/>
    <n v="399"/>
    <n v="8"/>
    <n v="3192"/>
    <s v="Gomez, Melissa"/>
    <s v="Rhode Island"/>
    <s v="East"/>
  </r>
  <r>
    <n v="1288"/>
    <d v="2012-09-21T09:40:32"/>
    <s v="Hayneedle"/>
    <x v="11"/>
    <x v="6"/>
    <n v="49.95"/>
    <n v="6"/>
    <n v="299.70000000000005"/>
    <s v="Berger, Sunanna"/>
    <s v="New Jersey"/>
    <s v="East"/>
  </r>
  <r>
    <n v="1289"/>
    <d v="2012-09-21T09:40:32"/>
    <s v="Paragon"/>
    <x v="58"/>
    <x v="10"/>
    <n v="39.950000000000003"/>
    <n v="7"/>
    <n v="279.65000000000003"/>
    <s v="Brown, Scott"/>
    <s v="Kentucky"/>
    <s v="South"/>
  </r>
  <r>
    <n v="1290"/>
    <d v="2012-09-21T09:40:32"/>
    <s v="Gander Mountain"/>
    <x v="175"/>
    <x v="5"/>
    <n v="379"/>
    <n v="8"/>
    <n v="3032"/>
    <s v="Foster, Nathan"/>
    <s v="Delaware"/>
    <s v="East"/>
  </r>
  <r>
    <n v="1291"/>
    <d v="2012-09-21T09:40:32"/>
    <s v="Overtons"/>
    <x v="88"/>
    <x v="1"/>
    <n v="39.950000000000003"/>
    <n v="3"/>
    <n v="119.85000000000001"/>
    <s v="Brown, Ruth"/>
    <s v="Florida"/>
    <s v="South"/>
  </r>
  <r>
    <n v="1292"/>
    <d v="2012-09-21T09:40:32"/>
    <s v="Overtons"/>
    <x v="1"/>
    <x v="1"/>
    <n v="2.95"/>
    <n v="2"/>
    <n v="5.9"/>
    <s v="Goff, Michael"/>
    <s v="Kansas"/>
    <s v="North"/>
  </r>
  <r>
    <n v="1293"/>
    <d v="2012-09-22T09:40:32"/>
    <s v="Backcountry Gear"/>
    <x v="39"/>
    <x v="8"/>
    <n v="219"/>
    <n v="3"/>
    <n v="657"/>
    <s v="Foster, Nathan"/>
    <s v="Alabama"/>
    <s v="South"/>
  </r>
  <r>
    <n v="1294"/>
    <d v="2012-09-22T09:40:32"/>
    <s v="Target"/>
    <x v="129"/>
    <x v="0"/>
    <n v="359.95"/>
    <n v="8"/>
    <n v="2879.6"/>
    <s v="Goff, Michael"/>
    <s v="Tennessee"/>
    <s v="South"/>
  </r>
  <r>
    <n v="1295"/>
    <d v="2012-09-22T09:40:32"/>
    <s v="Austin Kayak"/>
    <x v="14"/>
    <x v="0"/>
    <n v="99.95"/>
    <n v="5"/>
    <n v="499.75"/>
    <s v="Bailey, Jennifer"/>
    <s v="Delaware"/>
    <s v="East"/>
  </r>
  <r>
    <n v="1296"/>
    <d v="2012-09-23T09:40:32"/>
    <s v="Moosejaw"/>
    <x v="132"/>
    <x v="0"/>
    <n v="539.95000000000005"/>
    <n v="10"/>
    <n v="5399.5"/>
    <s v="Goff, Michael"/>
    <s v="Wisconsin"/>
    <s v="North"/>
  </r>
  <r>
    <n v="1297"/>
    <d v="2012-09-23T09:40:32"/>
    <s v="Target"/>
    <x v="255"/>
    <x v="0"/>
    <n v="399.95"/>
    <n v="8"/>
    <n v="3199.6"/>
    <s v="Lopez, Dennis"/>
    <s v="Oklahoma"/>
    <s v="South"/>
  </r>
  <r>
    <n v="1298"/>
    <d v="2012-09-23T09:40:32"/>
    <s v="The Gear Co-op"/>
    <x v="176"/>
    <x v="0"/>
    <n v="60"/>
    <n v="6"/>
    <n v="360"/>
    <s v="Berger, Sunanna"/>
    <s v="Wisconsin"/>
    <s v="North"/>
  </r>
  <r>
    <n v="1299"/>
    <d v="2012-09-23T09:40:32"/>
    <s v="Target"/>
    <x v="164"/>
    <x v="0"/>
    <n v="449.95"/>
    <n v="5"/>
    <n v="2249.75"/>
    <s v="Bailey, Jennifer"/>
    <s v="Oregon"/>
    <s v="West"/>
  </r>
  <r>
    <n v="1300"/>
    <d v="2012-09-23T09:40:32"/>
    <s v="Travel Country"/>
    <x v="184"/>
    <x v="8"/>
    <n v="65"/>
    <n v="4"/>
    <n v="260"/>
    <s v="Bailey, Jennifer"/>
    <s v="New Jersey"/>
    <s v="East"/>
  </r>
  <r>
    <n v="1301"/>
    <d v="2012-09-23T09:40:32"/>
    <s v="Walmart"/>
    <x v="218"/>
    <x v="3"/>
    <n v="45"/>
    <n v="4"/>
    <n v="180"/>
    <s v="Brown, Scott"/>
    <s v="Alabama"/>
    <s v="South"/>
  </r>
  <r>
    <n v="1302"/>
    <d v="2012-09-24T09:40:32"/>
    <s v="Outside Outfitters"/>
    <x v="73"/>
    <x v="0"/>
    <n v="55"/>
    <n v="1"/>
    <n v="55"/>
    <s v="Berger, Sunanna"/>
    <s v="Hawaii"/>
    <s v="West"/>
  </r>
  <r>
    <n v="1303"/>
    <d v="2012-09-24T09:40:32"/>
    <s v="Cabela's_x0009_"/>
    <x v="35"/>
    <x v="11"/>
    <n v="45"/>
    <n v="4"/>
    <n v="180"/>
    <s v="Brown, Scott"/>
    <s v="Missouri"/>
    <s v="North"/>
  </r>
  <r>
    <n v="1304"/>
    <d v="2012-09-24T09:40:32"/>
    <s v="Paragon"/>
    <x v="54"/>
    <x v="8"/>
    <n v="349"/>
    <n v="10"/>
    <n v="3490"/>
    <s v="Brown, Ruth"/>
    <s v="Nevada"/>
    <s v="West"/>
  </r>
  <r>
    <n v="1305"/>
    <d v="2012-09-24T09:40:32"/>
    <s v="Cabela's_x0009_"/>
    <x v="152"/>
    <x v="0"/>
    <n v="319.95"/>
    <n v="1"/>
    <n v="319.95"/>
    <s v="Bailey, Jennifer"/>
    <s v="Arkansas"/>
    <s v="South"/>
  </r>
  <r>
    <n v="1306"/>
    <d v="2012-09-25T09:40:32"/>
    <s v="Austin Kayak"/>
    <x v="87"/>
    <x v="0"/>
    <n v="50"/>
    <n v="6"/>
    <n v="300"/>
    <s v="Brown, Scott"/>
    <s v="Illinois"/>
    <s v="North"/>
  </r>
  <r>
    <n v="1307"/>
    <d v="2012-09-25T09:40:32"/>
    <s v="REI"/>
    <x v="186"/>
    <x v="1"/>
    <n v="329.95"/>
    <n v="3"/>
    <n v="989.84999999999991"/>
    <s v="Goff, Michael"/>
    <s v="Georgia"/>
    <s v="South"/>
  </r>
  <r>
    <n v="1308"/>
    <d v="2012-09-25T09:40:32"/>
    <s v="Backcountry Gear"/>
    <x v="259"/>
    <x v="4"/>
    <n v="22"/>
    <n v="1"/>
    <n v="22"/>
    <s v="Berger, Sunanna"/>
    <s v="Hawaii"/>
    <s v="West"/>
  </r>
  <r>
    <n v="1309"/>
    <d v="2012-09-25T09:40:32"/>
    <s v="Hayneedle"/>
    <x v="127"/>
    <x v="1"/>
    <n v="39.950000000000003"/>
    <n v="9"/>
    <n v="359.55"/>
    <s v="Brown, Ruth"/>
    <s v="Ohio"/>
    <s v="East"/>
  </r>
  <r>
    <n v="1310"/>
    <d v="2012-09-25T09:40:32"/>
    <s v="Moosejaw"/>
    <x v="193"/>
    <x v="1"/>
    <n v="2.5"/>
    <n v="10"/>
    <n v="25"/>
    <s v="Goldthwaite, Messaye"/>
    <s v="New York"/>
    <s v="East"/>
  </r>
  <r>
    <n v="1311"/>
    <d v="2012-09-26T09:40:32"/>
    <s v="REI"/>
    <x v="92"/>
    <x v="6"/>
    <n v="399.95"/>
    <n v="8"/>
    <n v="3199.6"/>
    <s v="Bailey, Jennifer"/>
    <s v="Pennsylvania"/>
    <s v="East"/>
  </r>
  <r>
    <n v="1312"/>
    <d v="2012-09-26T09:40:32"/>
    <s v="Travel Country"/>
    <x v="236"/>
    <x v="8"/>
    <n v="55"/>
    <n v="6"/>
    <n v="330"/>
    <s v="Goff, Michael"/>
    <s v="California"/>
    <s v="West"/>
  </r>
  <r>
    <n v="1313"/>
    <d v="2012-09-26T09:40:32"/>
    <s v="OutdoorPlay"/>
    <x v="186"/>
    <x v="1"/>
    <n v="329.95"/>
    <n v="8"/>
    <n v="2639.6"/>
    <s v="Bailey, Jennifer"/>
    <s v="Missouri"/>
    <s v="North"/>
  </r>
  <r>
    <n v="1314"/>
    <d v="2012-09-26T09:40:32"/>
    <s v="Backcountry Edge"/>
    <x v="171"/>
    <x v="12"/>
    <n v="319"/>
    <n v="5"/>
    <n v="1595"/>
    <s v="Brown, Ruth"/>
    <s v="New Hampshire"/>
    <s v="East"/>
  </r>
  <r>
    <n v="1315"/>
    <d v="2012-09-26T09:40:32"/>
    <s v="Hayneedle"/>
    <x v="242"/>
    <x v="1"/>
    <n v="39.950000000000003"/>
    <n v="4"/>
    <n v="159.80000000000001"/>
    <s v="Lopez, Dennis"/>
    <s v="North Dakota"/>
    <s v="North"/>
  </r>
  <r>
    <n v="1316"/>
    <d v="2012-09-26T09:40:32"/>
    <s v="Target"/>
    <x v="232"/>
    <x v="2"/>
    <n v="49.95"/>
    <n v="1"/>
    <n v="49.95"/>
    <s v="Gomez, Melissa"/>
    <s v="Oklahoma"/>
    <s v="South"/>
  </r>
  <r>
    <n v="1317"/>
    <d v="2012-09-27T09:40:32"/>
    <s v="Backcountry Edge"/>
    <x v="117"/>
    <x v="0"/>
    <n v="279.95"/>
    <n v="2"/>
    <n v="559.9"/>
    <s v="Gomez, Melissa"/>
    <s v="Maine"/>
    <s v="East"/>
  </r>
  <r>
    <n v="1318"/>
    <d v="2012-09-27T09:40:32"/>
    <s v="Target"/>
    <x v="81"/>
    <x v="11"/>
    <n v="250"/>
    <n v="1"/>
    <n v="250"/>
    <s v="Bailey, Jennifer"/>
    <s v="Alaska"/>
    <s v="North"/>
  </r>
  <r>
    <n v="1319"/>
    <d v="2012-09-27T09:40:32"/>
    <s v="Redding Sports"/>
    <x v="267"/>
    <x v="5"/>
    <n v="69"/>
    <n v="4"/>
    <n v="276"/>
    <s v="Brown, Scott"/>
    <s v="Maryland"/>
    <s v="East"/>
  </r>
  <r>
    <n v="1320"/>
    <d v="2012-09-27T09:40:32"/>
    <s v="The Gear Co-op"/>
    <x v="115"/>
    <x v="0"/>
    <n v="499.95"/>
    <n v="4"/>
    <n v="1999.8"/>
    <s v="Berger, Sunanna"/>
    <s v="Rhode Island"/>
    <s v="East"/>
  </r>
  <r>
    <n v="1321"/>
    <d v="2012-09-27T09:40:32"/>
    <s v="Hayneedle"/>
    <x v="76"/>
    <x v="6"/>
    <n v="39.950000000000003"/>
    <n v="5"/>
    <n v="199.75"/>
    <s v="Brown, Ruth"/>
    <s v="California"/>
    <s v="West"/>
  </r>
  <r>
    <n v="1322"/>
    <d v="2012-09-27T09:40:32"/>
    <s v="OutdoorPlay"/>
    <x v="179"/>
    <x v="4"/>
    <n v="449"/>
    <n v="7"/>
    <n v="3143"/>
    <s v="Bailey, Jennifer"/>
    <s v="South Dakota"/>
    <s v="North"/>
  </r>
  <r>
    <n v="1323"/>
    <d v="2012-09-27T09:40:32"/>
    <s v="Cabela's_x0009_"/>
    <x v="39"/>
    <x v="8"/>
    <n v="219"/>
    <n v="2"/>
    <n v="438"/>
    <s v="Berger, Sunanna"/>
    <s v="Massachusetts"/>
    <s v="East"/>
  </r>
  <r>
    <n v="1324"/>
    <d v="2012-09-27T09:40:32"/>
    <s v="Paragon"/>
    <x v="240"/>
    <x v="0"/>
    <n v="80"/>
    <n v="4"/>
    <n v="320"/>
    <s v="Brown, Ruth"/>
    <s v="Louisiana"/>
    <s v="South"/>
  </r>
  <r>
    <n v="1325"/>
    <d v="2012-09-27T09:40:32"/>
    <s v="REI"/>
    <x v="232"/>
    <x v="2"/>
    <n v="49.95"/>
    <n v="2"/>
    <n v="99.9"/>
    <s v="Berger, Sunanna"/>
    <s v="Idaho"/>
    <s v="West"/>
  </r>
  <r>
    <n v="1326"/>
    <d v="2012-09-28T09:40:32"/>
    <s v="Redding Sports"/>
    <x v="106"/>
    <x v="1"/>
    <n v="399.95"/>
    <n v="8"/>
    <n v="3199.6"/>
    <s v="Gomez, Melissa"/>
    <s v="New Hampshire"/>
    <s v="East"/>
  </r>
  <r>
    <n v="1327"/>
    <d v="2012-09-28T09:40:32"/>
    <s v="Redding Sports"/>
    <x v="167"/>
    <x v="5"/>
    <n v="499"/>
    <n v="7"/>
    <n v="3493"/>
    <s v="Gomez, Melissa"/>
    <s v="Nebraska"/>
    <s v="North"/>
  </r>
  <r>
    <n v="1328"/>
    <d v="2012-09-28T09:40:32"/>
    <s v="Walmart"/>
    <x v="54"/>
    <x v="8"/>
    <n v="349"/>
    <n v="7"/>
    <n v="2443"/>
    <s v="Berger, Sunanna"/>
    <s v="Virginia"/>
    <s v="South"/>
  </r>
  <r>
    <n v="1329"/>
    <d v="2012-09-28T09:40:32"/>
    <s v="Outside Outfitters"/>
    <x v="128"/>
    <x v="6"/>
    <n v="44.95"/>
    <n v="6"/>
    <n v="269.70000000000005"/>
    <s v="Beyene, Sharon"/>
    <s v="North Dakota"/>
    <s v="North"/>
  </r>
  <r>
    <n v="1330"/>
    <d v="2012-09-28T09:40:32"/>
    <s v="Outside Outfitters"/>
    <x v="87"/>
    <x v="0"/>
    <n v="50"/>
    <n v="2"/>
    <n v="100"/>
    <s v="Foster, Nathan"/>
    <s v="Idaho"/>
    <s v="West"/>
  </r>
  <r>
    <n v="1331"/>
    <d v="2012-09-28T09:40:32"/>
    <s v="Hayneedle"/>
    <x v="152"/>
    <x v="0"/>
    <n v="319.95"/>
    <n v="1"/>
    <n v="319.95"/>
    <s v="Bailey, Jennifer"/>
    <s v="Pennsylvania"/>
    <s v="East"/>
  </r>
  <r>
    <n v="1332"/>
    <d v="2012-09-29T09:40:32"/>
    <s v="Redding Sports"/>
    <x v="2"/>
    <x v="2"/>
    <n v="59.95"/>
    <n v="9"/>
    <n v="539.55000000000007"/>
    <s v="Lopez, Dennis"/>
    <s v="Virginia"/>
    <s v="South"/>
  </r>
  <r>
    <n v="1333"/>
    <d v="2012-09-29T09:40:32"/>
    <s v="Target"/>
    <x v="96"/>
    <x v="8"/>
    <n v="45"/>
    <n v="6"/>
    <n v="270"/>
    <s v="Lopez, Dennis"/>
    <s v="Indiana"/>
    <s v="North"/>
  </r>
  <r>
    <n v="1334"/>
    <d v="2012-09-29T09:40:32"/>
    <s v="Walmart"/>
    <x v="184"/>
    <x v="8"/>
    <n v="65"/>
    <n v="3"/>
    <n v="195"/>
    <s v="Brown, Scott"/>
    <s v="New York"/>
    <s v="East"/>
  </r>
  <r>
    <n v="1335"/>
    <d v="2012-09-29T09:40:32"/>
    <s v="Moosejaw"/>
    <x v="260"/>
    <x v="3"/>
    <n v="429"/>
    <n v="1"/>
    <n v="429"/>
    <s v="Foster, Nathan"/>
    <s v="Alaska"/>
    <s v="North"/>
  </r>
  <r>
    <n v="1336"/>
    <d v="2012-09-29T09:40:32"/>
    <s v="Austin Kayak"/>
    <x v="184"/>
    <x v="8"/>
    <n v="65"/>
    <n v="5"/>
    <n v="325"/>
    <s v="Gomez, Melissa"/>
    <s v="Arizona"/>
    <s v="West"/>
  </r>
  <r>
    <n v="1337"/>
    <d v="2012-09-29T09:40:32"/>
    <s v="Redding Sports"/>
    <x v="201"/>
    <x v="8"/>
    <n v="55"/>
    <n v="4"/>
    <n v="220"/>
    <s v="Brown, Ruth"/>
    <s v="Oregon"/>
    <s v="West"/>
  </r>
  <r>
    <n v="1338"/>
    <d v="2012-09-30T09:40:32"/>
    <s v="The Gear Co-op"/>
    <x v="145"/>
    <x v="1"/>
    <n v="649.95000000000005"/>
    <n v="3"/>
    <n v="1949.8500000000001"/>
    <s v="Gomez, Melissa"/>
    <s v="Alaska"/>
    <s v="North"/>
  </r>
  <r>
    <n v="1339"/>
    <d v="2012-09-30T09:40:32"/>
    <s v="The Gear Co-op"/>
    <x v="121"/>
    <x v="1"/>
    <n v="169.95"/>
    <n v="3"/>
    <n v="509.84999999999997"/>
    <s v="Goff, Michael"/>
    <s v="Colorado"/>
    <s v="West"/>
  </r>
  <r>
    <n v="1340"/>
    <d v="2012-09-30T09:40:32"/>
    <s v="CampBound"/>
    <x v="47"/>
    <x v="7"/>
    <n v="259.95"/>
    <n v="7"/>
    <n v="1819.6499999999999"/>
    <s v="Foster, Nathan"/>
    <s v="Wisconsin"/>
    <s v="North"/>
  </r>
  <r>
    <n v="1341"/>
    <d v="2012-09-30T09:40:32"/>
    <s v="CampBound"/>
    <x v="206"/>
    <x v="0"/>
    <n v="369.95"/>
    <n v="5"/>
    <n v="1849.75"/>
    <s v="Brown, Scott"/>
    <s v="Texas"/>
    <s v="South"/>
  </r>
  <r>
    <n v="1342"/>
    <d v="2012-09-30T09:40:32"/>
    <s v="Travel Country"/>
    <x v="274"/>
    <x v="5"/>
    <n v="219"/>
    <n v="6"/>
    <n v="1314"/>
    <s v="Beyene, Sharon"/>
    <s v="Louisiana"/>
    <s v="South"/>
  </r>
  <r>
    <n v="1343"/>
    <d v="2012-09-30T09:40:32"/>
    <s v="Cabela's_x0009_"/>
    <x v="147"/>
    <x v="12"/>
    <n v="159"/>
    <n v="4"/>
    <n v="636"/>
    <s v="Brown, Scott"/>
    <s v="Tennessee"/>
    <s v="South"/>
  </r>
  <r>
    <n v="1344"/>
    <d v="2012-09-30T09:40:32"/>
    <s v="OutdoorPlay"/>
    <x v="15"/>
    <x v="8"/>
    <n v="319"/>
    <n v="3"/>
    <n v="957"/>
    <s v="Beyene, Sharon"/>
    <s v="South Carolina"/>
    <s v="South"/>
  </r>
  <r>
    <n v="1345"/>
    <d v="2012-10-01T09:40:32"/>
    <s v="Paragon"/>
    <x v="12"/>
    <x v="7"/>
    <n v="259.95"/>
    <n v="7"/>
    <n v="1819.6499999999999"/>
    <s v="Brown, Ruth"/>
    <s v="Kansas"/>
    <s v="North"/>
  </r>
  <r>
    <n v="1346"/>
    <d v="2012-10-01T09:40:32"/>
    <s v="Moosejaw"/>
    <x v="260"/>
    <x v="3"/>
    <n v="429"/>
    <n v="7"/>
    <n v="3003"/>
    <s v="Bailey, Jennifer"/>
    <s v="Wyoming"/>
    <s v="West"/>
  </r>
  <r>
    <n v="1347"/>
    <d v="2012-10-01T09:40:32"/>
    <s v="Moosejaw"/>
    <x v="187"/>
    <x v="11"/>
    <n v="235"/>
    <n v="2"/>
    <n v="470"/>
    <s v="Gomez, Melissa"/>
    <s v="Delaware"/>
    <s v="East"/>
  </r>
  <r>
    <n v="1348"/>
    <d v="2012-10-01T09:40:32"/>
    <s v="Paragon"/>
    <x v="50"/>
    <x v="11"/>
    <n v="55"/>
    <n v="8"/>
    <n v="440"/>
    <s v="Beyene, Sharon"/>
    <s v="Texas"/>
    <s v="South"/>
  </r>
  <r>
    <n v="1349"/>
    <d v="2012-10-01T09:40:32"/>
    <s v="Moosejaw"/>
    <x v="47"/>
    <x v="7"/>
    <n v="259.95"/>
    <n v="8"/>
    <n v="2079.6"/>
    <s v="Berger, Sunanna"/>
    <s v="Nebraska"/>
    <s v="North"/>
  </r>
  <r>
    <n v="1350"/>
    <d v="2012-10-01T09:40:32"/>
    <s v="REI"/>
    <x v="48"/>
    <x v="2"/>
    <n v="499.95"/>
    <n v="9"/>
    <n v="4499.55"/>
    <s v="Beyene, Sharon"/>
    <s v="New Jersey"/>
    <s v="East"/>
  </r>
  <r>
    <n v="1351"/>
    <d v="2012-10-01T09:40:32"/>
    <s v="CampBound"/>
    <x v="85"/>
    <x v="0"/>
    <n v="339.95"/>
    <n v="9"/>
    <n v="3059.5499999999997"/>
    <s v="Lopez, Dennis"/>
    <s v="Delaware"/>
    <s v="East"/>
  </r>
  <r>
    <n v="1352"/>
    <d v="2012-10-01T09:40:32"/>
    <s v="Hayneedle"/>
    <x v="90"/>
    <x v="8"/>
    <n v="459"/>
    <n v="2"/>
    <n v="918"/>
    <s v="Bailey, Jennifer"/>
    <s v="Oregon"/>
    <s v="West"/>
  </r>
  <r>
    <n v="1353"/>
    <d v="2012-10-01T09:40:32"/>
    <s v="CampBound"/>
    <x v="14"/>
    <x v="0"/>
    <n v="99.95"/>
    <n v="10"/>
    <n v="999.5"/>
    <s v="Lopez, Dennis"/>
    <s v="Florida"/>
    <s v="South"/>
  </r>
  <r>
    <n v="1354"/>
    <d v="2012-10-01T09:40:32"/>
    <s v="Hayneedle"/>
    <x v="20"/>
    <x v="0"/>
    <n v="60"/>
    <n v="4"/>
    <n v="240"/>
    <s v="Goff, Michael"/>
    <s v="Oklahoma"/>
    <s v="South"/>
  </r>
  <r>
    <n v="1355"/>
    <d v="2012-10-02T09:40:32"/>
    <s v="Paragon"/>
    <x v="217"/>
    <x v="0"/>
    <n v="499.95"/>
    <n v="1"/>
    <n v="499.95"/>
    <s v="Lopez, Dennis"/>
    <s v="Hawaii"/>
    <s v="West"/>
  </r>
  <r>
    <n v="1356"/>
    <d v="2012-10-02T09:40:32"/>
    <s v="Travel Country"/>
    <x v="19"/>
    <x v="0"/>
    <n v="45"/>
    <n v="9"/>
    <n v="405"/>
    <s v="Bailey, Jennifer"/>
    <s v="New Jersey"/>
    <s v="East"/>
  </r>
  <r>
    <n v="1357"/>
    <d v="2012-10-02T09:40:32"/>
    <s v="Cabela's_x0009_"/>
    <x v="19"/>
    <x v="0"/>
    <n v="45"/>
    <n v="9"/>
    <n v="405"/>
    <s v="Foster, Nathan"/>
    <s v="Louisiana"/>
    <s v="South"/>
  </r>
  <r>
    <n v="1358"/>
    <d v="2012-10-03T09:40:32"/>
    <s v="Gander Mountain"/>
    <x v="3"/>
    <x v="3"/>
    <n v="60"/>
    <n v="3"/>
    <n v="180"/>
    <s v="Berger, Sunanna"/>
    <s v="Iowa"/>
    <s v="North"/>
  </r>
  <r>
    <n v="1359"/>
    <d v="2012-10-03T09:40:32"/>
    <s v="Hayneedle"/>
    <x v="75"/>
    <x v="3"/>
    <n v="329"/>
    <n v="6"/>
    <n v="1974"/>
    <s v="Foster, Nathan"/>
    <s v="Hawaii"/>
    <s v="West"/>
  </r>
  <r>
    <n v="1360"/>
    <d v="2012-10-03T09:40:32"/>
    <s v="Moosejaw"/>
    <x v="193"/>
    <x v="1"/>
    <n v="2.5"/>
    <n v="7"/>
    <n v="17.5"/>
    <s v="Brown, Ruth"/>
    <s v="New Jersey"/>
    <s v="East"/>
  </r>
  <r>
    <n v="1361"/>
    <d v="2012-10-03T09:40:32"/>
    <s v="Redding Sports"/>
    <x v="36"/>
    <x v="0"/>
    <n v="35"/>
    <n v="6"/>
    <n v="210"/>
    <s v="Gomez, Melissa"/>
    <s v="Utah"/>
    <s v="West"/>
  </r>
  <r>
    <n v="1362"/>
    <d v="2012-10-03T09:40:32"/>
    <s v="The Gear Co-op"/>
    <x v="273"/>
    <x v="11"/>
    <n v="50"/>
    <n v="8"/>
    <n v="400"/>
    <s v="Goldthwaite, Messaye"/>
    <s v="North Carolina"/>
    <s v="South"/>
  </r>
  <r>
    <n v="1363"/>
    <d v="2012-10-03T09:40:32"/>
    <s v="Hayneedle"/>
    <x v="46"/>
    <x v="11"/>
    <n v="550"/>
    <n v="1"/>
    <n v="550"/>
    <s v="Goff, Michael"/>
    <s v="Maine"/>
    <s v="East"/>
  </r>
  <r>
    <n v="1364"/>
    <d v="2012-10-03T09:40:32"/>
    <s v="Travel Country"/>
    <x v="108"/>
    <x v="8"/>
    <n v="199"/>
    <n v="8"/>
    <n v="1592"/>
    <s v="Bailey, Jennifer"/>
    <s v="California"/>
    <s v="West"/>
  </r>
  <r>
    <n v="1365"/>
    <d v="2012-10-03T09:40:32"/>
    <s v="Meijer"/>
    <x v="20"/>
    <x v="0"/>
    <n v="60"/>
    <n v="2"/>
    <n v="120"/>
    <s v="Brown, Ruth"/>
    <s v="Hawaii"/>
    <s v="West"/>
  </r>
  <r>
    <n v="1366"/>
    <d v="2012-10-03T09:40:32"/>
    <s v="Hayneedle"/>
    <x v="224"/>
    <x v="0"/>
    <n v="109.95"/>
    <n v="5"/>
    <n v="549.75"/>
    <s v="Foster, Nathan"/>
    <s v="Connecticut"/>
    <s v="East"/>
  </r>
  <r>
    <n v="1367"/>
    <d v="2012-10-03T09:40:32"/>
    <s v="Moosejaw"/>
    <x v="110"/>
    <x v="1"/>
    <n v="9.9499999999999993"/>
    <n v="3"/>
    <n v="29.849999999999998"/>
    <s v="Brown, Scott"/>
    <s v="Delaware"/>
    <s v="East"/>
  </r>
  <r>
    <n v="1368"/>
    <d v="2012-10-03T09:40:32"/>
    <s v="Outside Outfitters"/>
    <x v="118"/>
    <x v="1"/>
    <n v="12.95"/>
    <n v="3"/>
    <n v="38.849999999999994"/>
    <s v="Goff, Michael"/>
    <s v="North Dakota"/>
    <s v="North"/>
  </r>
  <r>
    <n v="1369"/>
    <d v="2012-10-03T09:40:32"/>
    <s v="The Gear Co-op"/>
    <x v="68"/>
    <x v="1"/>
    <n v="15.95"/>
    <n v="8"/>
    <n v="127.6"/>
    <s v="Lopez, Dennis"/>
    <s v="North Carolina"/>
    <s v="South"/>
  </r>
  <r>
    <n v="1370"/>
    <d v="2012-10-03T09:40:32"/>
    <s v="Paragon"/>
    <x v="58"/>
    <x v="10"/>
    <n v="39.950000000000003"/>
    <n v="2"/>
    <n v="79.900000000000006"/>
    <s v="Gomez, Melissa"/>
    <s v="Mississippi"/>
    <s v="South"/>
  </r>
  <r>
    <n v="1371"/>
    <d v="2012-10-04T09:40:32"/>
    <s v="OutdoorPlay"/>
    <x v="67"/>
    <x v="0"/>
    <n v="70"/>
    <n v="7"/>
    <n v="490"/>
    <s v="Berger, Sunanna"/>
    <s v="Mississippi"/>
    <s v="South"/>
  </r>
  <r>
    <n v="1372"/>
    <d v="2012-10-04T09:40:32"/>
    <s v="Outside Outfitters"/>
    <x v="96"/>
    <x v="8"/>
    <n v="45"/>
    <n v="4"/>
    <n v="180"/>
    <s v="Bailey, Jennifer"/>
    <s v="Montana"/>
    <s v="West"/>
  </r>
  <r>
    <n v="1373"/>
    <d v="2012-10-04T09:40:32"/>
    <s v="Outside Outfitters"/>
    <x v="141"/>
    <x v="8"/>
    <n v="279"/>
    <n v="5"/>
    <n v="1395"/>
    <s v="Bailey, Jennifer"/>
    <s v="Illinois"/>
    <s v="North"/>
  </r>
  <r>
    <n v="1374"/>
    <d v="2012-10-04T09:40:32"/>
    <s v="Outside Outfitters"/>
    <x v="59"/>
    <x v="0"/>
    <n v="50"/>
    <n v="4"/>
    <n v="200"/>
    <s v="Goff, Michael"/>
    <s v="Idaho"/>
    <s v="West"/>
  </r>
  <r>
    <n v="1375"/>
    <d v="2012-10-04T09:40:32"/>
    <s v="Paragon"/>
    <x v="110"/>
    <x v="1"/>
    <n v="9.9499999999999993"/>
    <n v="6"/>
    <n v="59.699999999999996"/>
    <s v="Bailey, Jennifer"/>
    <s v="Arizona"/>
    <s v="West"/>
  </r>
  <r>
    <n v="1376"/>
    <d v="2012-10-04T09:40:32"/>
    <s v="Cabela's_x0009_"/>
    <x v="194"/>
    <x v="5"/>
    <n v="379"/>
    <n v="5"/>
    <n v="1895"/>
    <s v="Goldthwaite, Messaye"/>
    <s v="Wyoming"/>
    <s v="West"/>
  </r>
  <r>
    <n v="1377"/>
    <d v="2012-10-04T09:40:32"/>
    <s v="Meijer"/>
    <x v="165"/>
    <x v="1"/>
    <n v="199.95"/>
    <n v="1"/>
    <n v="199.95"/>
    <s v="Bailey, Jennifer"/>
    <s v="Maine"/>
    <s v="East"/>
  </r>
  <r>
    <n v="1378"/>
    <d v="2012-10-04T09:40:32"/>
    <s v="Austin Kayak"/>
    <x v="160"/>
    <x v="6"/>
    <n v="49.95"/>
    <n v="8"/>
    <n v="399.6"/>
    <s v="Beyene, Sharon"/>
    <s v="Maine"/>
    <s v="East"/>
  </r>
  <r>
    <n v="1379"/>
    <d v="2012-10-04T09:40:32"/>
    <s v="OutdoorPlay"/>
    <x v="180"/>
    <x v="10"/>
    <n v="59.95"/>
    <n v="9"/>
    <n v="539.55000000000007"/>
    <s v="Lopez, Dennis"/>
    <s v="Illinois"/>
    <s v="North"/>
  </r>
  <r>
    <n v="1380"/>
    <d v="2012-10-04T09:40:32"/>
    <s v="Meijer"/>
    <x v="111"/>
    <x v="6"/>
    <n v="259.95"/>
    <n v="5"/>
    <n v="1299.75"/>
    <s v="Brown, Ruth"/>
    <s v="Wyoming"/>
    <s v="West"/>
  </r>
  <r>
    <n v="1381"/>
    <d v="2012-10-05T09:40:32"/>
    <s v="Moosejaw"/>
    <x v="115"/>
    <x v="0"/>
    <n v="499.95"/>
    <n v="8"/>
    <n v="3999.6"/>
    <s v="Lopez, Dennis"/>
    <s v="Pennsylvania"/>
    <s v="East"/>
  </r>
  <r>
    <n v="1382"/>
    <d v="2012-10-05T09:40:32"/>
    <s v="Hayneedle"/>
    <x v="63"/>
    <x v="3"/>
    <n v="799"/>
    <n v="1"/>
    <n v="799"/>
    <s v="Berger, Sunanna"/>
    <s v="Delaware"/>
    <s v="East"/>
  </r>
  <r>
    <n v="1383"/>
    <d v="2012-10-05T09:40:32"/>
    <s v="CampBound"/>
    <x v="177"/>
    <x v="9"/>
    <n v="269"/>
    <n v="7"/>
    <n v="1883"/>
    <s v="Bailey, Jennifer"/>
    <s v="Montana"/>
    <s v="West"/>
  </r>
  <r>
    <n v="1384"/>
    <d v="2012-10-05T09:40:32"/>
    <s v="CampBound"/>
    <x v="269"/>
    <x v="8"/>
    <n v="449"/>
    <n v="6"/>
    <n v="2694"/>
    <s v="Goff, Michael"/>
    <s v="Kansas"/>
    <s v="North"/>
  </r>
  <r>
    <n v="1385"/>
    <d v="2012-10-05T09:40:32"/>
    <s v="Paragon"/>
    <x v="53"/>
    <x v="1"/>
    <n v="49.95"/>
    <n v="10"/>
    <n v="499.5"/>
    <s v="Goff, Michael"/>
    <s v="Oregon"/>
    <s v="West"/>
  </r>
  <r>
    <n v="1386"/>
    <d v="2012-10-05T09:40:32"/>
    <s v="Outside Outfitters"/>
    <x v="135"/>
    <x v="6"/>
    <n v="319.95"/>
    <n v="5"/>
    <n v="1599.75"/>
    <s v="Gomez, Melissa"/>
    <s v="New Hampshire"/>
    <s v="East"/>
  </r>
  <r>
    <n v="1387"/>
    <d v="2012-10-05T09:40:32"/>
    <s v="Outside Outfitters"/>
    <x v="48"/>
    <x v="2"/>
    <n v="499.95"/>
    <n v="1"/>
    <n v="499.95"/>
    <s v="Goldthwaite, Messaye"/>
    <s v="Nevada"/>
    <s v="West"/>
  </r>
  <r>
    <n v="1388"/>
    <d v="2012-10-05T09:40:32"/>
    <s v="CampBound"/>
    <x v="31"/>
    <x v="0"/>
    <n v="439.95"/>
    <n v="6"/>
    <n v="2639.7"/>
    <s v="Bailey, Jennifer"/>
    <s v="South Dakota"/>
    <s v="North"/>
  </r>
  <r>
    <n v="1389"/>
    <d v="2012-10-05T09:40:32"/>
    <s v="Backcountry Gear"/>
    <x v="140"/>
    <x v="11"/>
    <n v="75"/>
    <n v="3"/>
    <n v="225"/>
    <s v="Bailey, Jennifer"/>
    <s v="California"/>
    <s v="West"/>
  </r>
  <r>
    <n v="1390"/>
    <d v="2012-10-05T09:40:32"/>
    <s v="The Gear Co-op"/>
    <x v="82"/>
    <x v="8"/>
    <n v="60"/>
    <n v="7"/>
    <n v="420"/>
    <s v="Goldthwaite, Messaye"/>
    <s v="Colorado"/>
    <s v="West"/>
  </r>
  <r>
    <n v="1391"/>
    <d v="2012-10-06T09:40:32"/>
    <s v="Gander Mountain"/>
    <x v="112"/>
    <x v="0"/>
    <n v="299.95"/>
    <n v="2"/>
    <n v="599.9"/>
    <s v="Beyene, Sharon"/>
    <s v="Florida"/>
    <s v="South"/>
  </r>
  <r>
    <n v="1392"/>
    <d v="2012-10-06T09:40:32"/>
    <s v="Backcountry Edge"/>
    <x v="211"/>
    <x v="10"/>
    <n v="209.95"/>
    <n v="7"/>
    <n v="1469.6499999999999"/>
    <s v="Lopez, Dennis"/>
    <s v="Montana"/>
    <s v="West"/>
  </r>
  <r>
    <n v="1393"/>
    <d v="2012-10-06T09:40:32"/>
    <s v="Overtons"/>
    <x v="29"/>
    <x v="1"/>
    <n v="169.95"/>
    <n v="4"/>
    <n v="679.8"/>
    <s v="Brown, Ruth"/>
    <s v="South Dakota"/>
    <s v="North"/>
  </r>
  <r>
    <n v="1394"/>
    <d v="2012-10-06T09:40:32"/>
    <s v="Gander Mountain"/>
    <x v="94"/>
    <x v="0"/>
    <n v="499.95"/>
    <n v="5"/>
    <n v="2499.75"/>
    <s v="Foster, Nathan"/>
    <s v="Utah"/>
    <s v="West"/>
  </r>
  <r>
    <n v="1395"/>
    <d v="2012-10-06T09:40:32"/>
    <s v="Walmart"/>
    <x v="32"/>
    <x v="3"/>
    <n v="379"/>
    <n v="8"/>
    <n v="3032"/>
    <s v="Foster, Nathan"/>
    <s v="South Carolina"/>
    <s v="South"/>
  </r>
  <r>
    <n v="1396"/>
    <d v="2012-10-06T09:40:32"/>
    <s v="Austin Kayak"/>
    <x v="135"/>
    <x v="6"/>
    <n v="319.95"/>
    <n v="1"/>
    <n v="319.95"/>
    <s v="Foster, Nathan"/>
    <s v="Indiana"/>
    <s v="North"/>
  </r>
  <r>
    <n v="1397"/>
    <d v="2012-10-06T09:40:32"/>
    <s v="Moosejaw"/>
    <x v="25"/>
    <x v="0"/>
    <n v="399.95"/>
    <n v="4"/>
    <n v="1599.8"/>
    <s v="Lopez, Dennis"/>
    <s v="Utah"/>
    <s v="West"/>
  </r>
  <r>
    <n v="1398"/>
    <d v="2012-10-07T09:40:32"/>
    <s v="Backcountry Gear"/>
    <x v="110"/>
    <x v="1"/>
    <n v="9.9499999999999993"/>
    <n v="3"/>
    <n v="29.849999999999998"/>
    <s v="Goldthwaite, Messaye"/>
    <s v="Texas"/>
    <s v="South"/>
  </r>
  <r>
    <n v="1399"/>
    <d v="2012-10-07T09:40:32"/>
    <s v="Backcountry Gear"/>
    <x v="256"/>
    <x v="2"/>
    <n v="389.95"/>
    <n v="4"/>
    <n v="1559.8"/>
    <s v="Berger, Sunanna"/>
    <s v="Montana"/>
    <s v="West"/>
  </r>
  <r>
    <n v="1400"/>
    <d v="2012-10-07T09:40:32"/>
    <s v="Austin Kayak"/>
    <x v="138"/>
    <x v="2"/>
    <n v="59.95"/>
    <n v="9"/>
    <n v="539.55000000000007"/>
    <s v="Goff, Michael"/>
    <s v="Tennessee"/>
    <s v="South"/>
  </r>
  <r>
    <n v="1401"/>
    <d v="2012-10-08T09:40:32"/>
    <s v="Overtons"/>
    <x v="210"/>
    <x v="0"/>
    <n v="249.95"/>
    <n v="4"/>
    <n v="999.8"/>
    <s v="Beyene, Sharon"/>
    <s v="Vermont"/>
    <s v="East"/>
  </r>
  <r>
    <n v="1402"/>
    <d v="2012-10-08T09:40:32"/>
    <s v="Meijer"/>
    <x v="81"/>
    <x v="11"/>
    <n v="250"/>
    <n v="6"/>
    <n v="1500"/>
    <s v="Bailey, Jennifer"/>
    <s v="Colorado"/>
    <s v="West"/>
  </r>
  <r>
    <n v="1403"/>
    <d v="2012-10-08T09:40:32"/>
    <s v="Backcountry Gear"/>
    <x v="45"/>
    <x v="0"/>
    <n v="349.95"/>
    <n v="9"/>
    <n v="3149.5499999999997"/>
    <s v="Beyene, Sharon"/>
    <s v="North Dakota"/>
    <s v="North"/>
  </r>
  <r>
    <n v="1404"/>
    <d v="2012-10-08T09:40:32"/>
    <s v="Meijer"/>
    <x v="215"/>
    <x v="6"/>
    <n v="39.950000000000003"/>
    <n v="6"/>
    <n v="239.70000000000002"/>
    <s v="Foster, Nathan"/>
    <s v="Kansas"/>
    <s v="North"/>
  </r>
  <r>
    <n v="1405"/>
    <d v="2012-10-09T09:40:32"/>
    <s v="The Gear Co-op"/>
    <x v="45"/>
    <x v="0"/>
    <n v="349.95"/>
    <n v="9"/>
    <n v="3149.5499999999997"/>
    <s v="Lopez, Dennis"/>
    <s v="Tennessee"/>
    <s v="South"/>
  </r>
  <r>
    <n v="1406"/>
    <d v="2012-10-09T09:40:32"/>
    <s v="OutdoorPlay"/>
    <x v="61"/>
    <x v="8"/>
    <n v="599"/>
    <n v="7"/>
    <n v="4193"/>
    <s v="Brown, Scott"/>
    <s v="Utah"/>
    <s v="West"/>
  </r>
  <r>
    <n v="1407"/>
    <d v="2012-10-09T09:40:32"/>
    <s v="Meijer"/>
    <x v="202"/>
    <x v="1"/>
    <n v="29.95"/>
    <n v="6"/>
    <n v="179.7"/>
    <s v="Foster, Nathan"/>
    <s v="Utah"/>
    <s v="West"/>
  </r>
  <r>
    <n v="1408"/>
    <d v="2012-10-09T09:40:32"/>
    <s v="Walmart"/>
    <x v="70"/>
    <x v="2"/>
    <n v="49.95"/>
    <n v="3"/>
    <n v="149.85000000000002"/>
    <s v="Goff, Michael"/>
    <s v="Connecticut"/>
    <s v="East"/>
  </r>
  <r>
    <n v="1409"/>
    <d v="2012-10-09T09:40:32"/>
    <s v="REI"/>
    <x v="107"/>
    <x v="8"/>
    <n v="249"/>
    <n v="5"/>
    <n v="1245"/>
    <s v="Brown, Ruth"/>
    <s v="Delaware"/>
    <s v="East"/>
  </r>
  <r>
    <n v="1410"/>
    <d v="2012-10-09T09:40:32"/>
    <s v="REI"/>
    <x v="196"/>
    <x v="11"/>
    <n v="450"/>
    <n v="9"/>
    <n v="4050"/>
    <s v="Goldthwaite, Messaye"/>
    <s v="Nebraska"/>
    <s v="North"/>
  </r>
  <r>
    <n v="1411"/>
    <d v="2012-10-09T09:40:32"/>
    <s v="Moosejaw"/>
    <x v="236"/>
    <x v="8"/>
    <n v="55"/>
    <n v="3"/>
    <n v="165"/>
    <s v="Goff, Michael"/>
    <s v="Kansas"/>
    <s v="North"/>
  </r>
  <r>
    <n v="1412"/>
    <d v="2012-10-09T09:40:32"/>
    <s v="Outside Outfitters"/>
    <x v="26"/>
    <x v="9"/>
    <n v="399"/>
    <n v="1"/>
    <n v="399"/>
    <s v="Lopez, Dennis"/>
    <s v="California"/>
    <s v="West"/>
  </r>
  <r>
    <n v="1413"/>
    <d v="2012-10-10T09:40:32"/>
    <s v="OutdoorPlay"/>
    <x v="218"/>
    <x v="3"/>
    <n v="45"/>
    <n v="4"/>
    <n v="180"/>
    <s v="Gomez, Melissa"/>
    <s v="Montana"/>
    <s v="West"/>
  </r>
  <r>
    <n v="1414"/>
    <d v="2012-10-10T09:40:32"/>
    <s v="Backcountry Edge"/>
    <x v="152"/>
    <x v="0"/>
    <n v="319.95"/>
    <n v="3"/>
    <n v="959.84999999999991"/>
    <s v="Lopez, Dennis"/>
    <s v="South Dakota"/>
    <s v="North"/>
  </r>
  <r>
    <n v="1415"/>
    <d v="2012-10-10T09:40:32"/>
    <s v="Redding Sports"/>
    <x v="144"/>
    <x v="0"/>
    <n v="499.95"/>
    <n v="10"/>
    <n v="4999.5"/>
    <s v="Brown, Ruth"/>
    <s v="California"/>
    <s v="West"/>
  </r>
  <r>
    <n v="1416"/>
    <d v="2012-10-10T09:40:32"/>
    <s v="Outside Outfitters"/>
    <x v="2"/>
    <x v="2"/>
    <n v="59.95"/>
    <n v="5"/>
    <n v="299.75"/>
    <s v="Goff, Michael"/>
    <s v="Oregon"/>
    <s v="West"/>
  </r>
  <r>
    <n v="1417"/>
    <d v="2012-10-10T09:40:32"/>
    <s v="Hayneedle"/>
    <x v="203"/>
    <x v="3"/>
    <n v="219"/>
    <n v="9"/>
    <n v="1971"/>
    <s v="Berger, Sunanna"/>
    <s v="Iowa"/>
    <s v="North"/>
  </r>
  <r>
    <n v="1418"/>
    <d v="2012-10-10T09:40:32"/>
    <s v="Redding Sports"/>
    <x v="106"/>
    <x v="1"/>
    <n v="399.95"/>
    <n v="4"/>
    <n v="1599.8"/>
    <s v="Bailey, Jennifer"/>
    <s v="Virginia"/>
    <s v="South"/>
  </r>
  <r>
    <n v="1419"/>
    <d v="2012-10-10T09:40:32"/>
    <s v="Walmart"/>
    <x v="67"/>
    <x v="0"/>
    <n v="70"/>
    <n v="7"/>
    <n v="490"/>
    <s v="Brown, Ruth"/>
    <s v="Florida"/>
    <s v="South"/>
  </r>
  <r>
    <n v="1420"/>
    <d v="2012-10-10T09:40:32"/>
    <s v="Overtons"/>
    <x v="14"/>
    <x v="0"/>
    <n v="99.95"/>
    <n v="8"/>
    <n v="799.6"/>
    <s v="Bailey, Jennifer"/>
    <s v="Ohio"/>
    <s v="East"/>
  </r>
  <r>
    <n v="1421"/>
    <d v="2012-10-10T09:40:32"/>
    <s v="Cabela's_x0009_"/>
    <x v="183"/>
    <x v="3"/>
    <n v="619"/>
    <n v="6"/>
    <n v="3714"/>
    <s v="Goff, Michael"/>
    <s v="Texas"/>
    <s v="South"/>
  </r>
  <r>
    <n v="1422"/>
    <d v="2012-10-10T09:40:32"/>
    <s v="Meijer"/>
    <x v="204"/>
    <x v="0"/>
    <n v="279.95"/>
    <n v="6"/>
    <n v="1679.6999999999998"/>
    <s v="Berger, Sunanna"/>
    <s v="New York"/>
    <s v="East"/>
  </r>
  <r>
    <n v="1423"/>
    <d v="2012-10-10T09:40:32"/>
    <s v="Walmart"/>
    <x v="202"/>
    <x v="1"/>
    <n v="29.95"/>
    <n v="2"/>
    <n v="59.9"/>
    <s v="Brown, Scott"/>
    <s v="South Carolina"/>
    <s v="South"/>
  </r>
  <r>
    <n v="1424"/>
    <d v="2012-10-10T09:40:32"/>
    <s v="Outside Outfitters"/>
    <x v="129"/>
    <x v="0"/>
    <n v="359.95"/>
    <n v="9"/>
    <n v="3239.5499999999997"/>
    <s v="Gomez, Melissa"/>
    <s v="Vermont"/>
    <s v="East"/>
  </r>
  <r>
    <n v="1425"/>
    <d v="2012-10-11T09:40:32"/>
    <s v="Overtons"/>
    <x v="197"/>
    <x v="8"/>
    <n v="359"/>
    <n v="4"/>
    <n v="1436"/>
    <s v="Brown, Scott"/>
    <s v="Nebraska"/>
    <s v="North"/>
  </r>
  <r>
    <n v="1426"/>
    <d v="2012-10-11T09:40:32"/>
    <s v="Backcountry Gear"/>
    <x v="239"/>
    <x v="10"/>
    <n v="49.95"/>
    <n v="4"/>
    <n v="199.8"/>
    <s v="Goldthwaite, Messaye"/>
    <s v="New Hampshire"/>
    <s v="East"/>
  </r>
  <r>
    <n v="1427"/>
    <d v="2012-10-11T09:40:32"/>
    <s v="Travel Country"/>
    <x v="5"/>
    <x v="1"/>
    <n v="49.95"/>
    <n v="1"/>
    <n v="49.95"/>
    <s v="Goff, Michael"/>
    <s v="Maine"/>
    <s v="East"/>
  </r>
  <r>
    <n v="1428"/>
    <d v="2012-10-11T09:40:32"/>
    <s v="Travel Country"/>
    <x v="32"/>
    <x v="3"/>
    <n v="379"/>
    <n v="10"/>
    <n v="3790"/>
    <s v="Goff, Michael"/>
    <s v="New Hampshire"/>
    <s v="East"/>
  </r>
  <r>
    <n v="1429"/>
    <d v="2012-10-11T09:40:32"/>
    <s v="Gander Mountain"/>
    <x v="16"/>
    <x v="3"/>
    <n v="40"/>
    <n v="1"/>
    <n v="40"/>
    <s v="Brown, Ruth"/>
    <s v="Pennsylvania"/>
    <s v="East"/>
  </r>
  <r>
    <n v="1430"/>
    <d v="2012-10-12T09:40:32"/>
    <s v="Target"/>
    <x v="187"/>
    <x v="11"/>
    <n v="235"/>
    <n v="6"/>
    <n v="1410"/>
    <s v="Gomez, Melissa"/>
    <s v="Maryland"/>
    <s v="East"/>
  </r>
  <r>
    <n v="1431"/>
    <d v="2012-10-12T09:40:32"/>
    <s v="Cabela's_x0009_"/>
    <x v="152"/>
    <x v="0"/>
    <n v="319.95"/>
    <n v="9"/>
    <n v="2879.5499999999997"/>
    <s v="Bailey, Jennifer"/>
    <s v="Maine"/>
    <s v="East"/>
  </r>
  <r>
    <n v="1432"/>
    <d v="2012-10-12T09:40:32"/>
    <s v="Outside Outfitters"/>
    <x v="89"/>
    <x v="4"/>
    <n v="14"/>
    <n v="9"/>
    <n v="126"/>
    <s v="Gomez, Melissa"/>
    <s v="South Dakota"/>
    <s v="North"/>
  </r>
  <r>
    <n v="1433"/>
    <d v="2012-10-12T09:40:32"/>
    <s v="Outside Outfitters"/>
    <x v="90"/>
    <x v="8"/>
    <n v="459"/>
    <n v="9"/>
    <n v="4131"/>
    <s v="Lopez, Dennis"/>
    <s v="Virginia"/>
    <s v="South"/>
  </r>
  <r>
    <n v="1434"/>
    <d v="2012-10-12T09:40:32"/>
    <s v="Walmart"/>
    <x v="33"/>
    <x v="8"/>
    <n v="229"/>
    <n v="2"/>
    <n v="458"/>
    <s v="Brown, Ruth"/>
    <s v="Mississippi"/>
    <s v="South"/>
  </r>
  <r>
    <n v="1435"/>
    <d v="2012-10-12T09:40:32"/>
    <s v="Travel Country"/>
    <x v="268"/>
    <x v="8"/>
    <n v="80"/>
    <n v="7"/>
    <n v="560"/>
    <s v="Beyene, Sharon"/>
    <s v="Alabama"/>
    <s v="South"/>
  </r>
  <r>
    <n v="1436"/>
    <d v="2012-10-12T09:40:32"/>
    <s v="OutdoorPlay"/>
    <x v="133"/>
    <x v="4"/>
    <n v="379"/>
    <n v="7"/>
    <n v="2653"/>
    <s v="Berger, Sunanna"/>
    <s v="Minnesota"/>
    <s v="North"/>
  </r>
  <r>
    <n v="1437"/>
    <d v="2012-10-12T09:40:32"/>
    <s v="Backcountry Edge"/>
    <x v="161"/>
    <x v="0"/>
    <n v="449.95"/>
    <n v="10"/>
    <n v="4499.5"/>
    <s v="Berger, Sunanna"/>
    <s v="North Carolina"/>
    <s v="South"/>
  </r>
  <r>
    <n v="1438"/>
    <d v="2012-10-12T09:40:32"/>
    <s v="Backcountry Gear"/>
    <x v="257"/>
    <x v="10"/>
    <n v="499.95"/>
    <n v="4"/>
    <n v="1999.8"/>
    <s v="Berger, Sunanna"/>
    <s v="Kansas"/>
    <s v="North"/>
  </r>
  <r>
    <n v="1439"/>
    <d v="2012-10-13T09:40:32"/>
    <s v="CampBound"/>
    <x v="62"/>
    <x v="11"/>
    <n v="590"/>
    <n v="2"/>
    <n v="1180"/>
    <s v="Gomez, Melissa"/>
    <s v="Nebraska"/>
    <s v="North"/>
  </r>
  <r>
    <n v="1440"/>
    <d v="2012-10-13T09:40:32"/>
    <s v="Gander Mountain"/>
    <x v="172"/>
    <x v="3"/>
    <n v="45"/>
    <n v="7"/>
    <n v="315"/>
    <s v="Lopez, Dennis"/>
    <s v="Delaware"/>
    <s v="East"/>
  </r>
  <r>
    <n v="1441"/>
    <d v="2012-10-13T09:40:32"/>
    <s v="Paragon"/>
    <x v="174"/>
    <x v="10"/>
    <n v="59.95"/>
    <n v="1"/>
    <n v="59.95"/>
    <s v="Lopez, Dennis"/>
    <s v="Oregon"/>
    <s v="West"/>
  </r>
  <r>
    <n v="1442"/>
    <d v="2012-10-13T09:40:32"/>
    <s v="The Gear Co-op"/>
    <x v="127"/>
    <x v="1"/>
    <n v="39.950000000000003"/>
    <n v="3"/>
    <n v="119.85000000000001"/>
    <s v="Goldthwaite, Messaye"/>
    <s v="California"/>
    <s v="West"/>
  </r>
  <r>
    <n v="1443"/>
    <d v="2012-10-13T09:40:32"/>
    <s v="OutdoorPlay"/>
    <x v="252"/>
    <x v="6"/>
    <n v="54.95"/>
    <n v="5"/>
    <n v="274.75"/>
    <s v="Goldthwaite, Messaye"/>
    <s v="New Jersey"/>
    <s v="East"/>
  </r>
  <r>
    <n v="1444"/>
    <d v="2012-10-13T09:40:32"/>
    <s v="Target"/>
    <x v="182"/>
    <x v="11"/>
    <n v="675"/>
    <n v="7"/>
    <n v="4725"/>
    <s v="Gomez, Melissa"/>
    <s v="Nebraska"/>
    <s v="North"/>
  </r>
  <r>
    <n v="1445"/>
    <d v="2012-10-13T09:40:32"/>
    <s v="Walmart"/>
    <x v="202"/>
    <x v="1"/>
    <n v="29.95"/>
    <n v="8"/>
    <n v="239.6"/>
    <s v="Brown, Scott"/>
    <s v="Montana"/>
    <s v="West"/>
  </r>
  <r>
    <n v="1446"/>
    <d v="2012-10-14T09:40:32"/>
    <s v="Overtons"/>
    <x v="36"/>
    <x v="0"/>
    <n v="35"/>
    <n v="1"/>
    <n v="35"/>
    <s v="Brown, Ruth"/>
    <s v="Washington"/>
    <s v="West"/>
  </r>
  <r>
    <n v="1447"/>
    <d v="2012-10-14T09:40:32"/>
    <s v="Walmart"/>
    <x v="205"/>
    <x v="7"/>
    <n v="169.95"/>
    <n v="5"/>
    <n v="849.75"/>
    <s v="Berger, Sunanna"/>
    <s v="Utah"/>
    <s v="West"/>
  </r>
  <r>
    <n v="1448"/>
    <d v="2012-10-14T09:40:32"/>
    <s v="Redding Sports"/>
    <x v="6"/>
    <x v="4"/>
    <n v="399"/>
    <n v="5"/>
    <n v="1995"/>
    <s v="Brown, Ruth"/>
    <s v="New Mexico"/>
    <s v="West"/>
  </r>
  <r>
    <n v="1449"/>
    <d v="2012-10-14T09:40:32"/>
    <s v="The Gear Co-op"/>
    <x v="75"/>
    <x v="3"/>
    <n v="329"/>
    <n v="4"/>
    <n v="1316"/>
    <s v="Brown, Ruth"/>
    <s v="Delaware"/>
    <s v="East"/>
  </r>
  <r>
    <n v="1450"/>
    <d v="2012-10-14T09:40:32"/>
    <s v="Backcountry Gear"/>
    <x v="21"/>
    <x v="0"/>
    <n v="50"/>
    <n v="3"/>
    <n v="150"/>
    <s v="Beyene, Sharon"/>
    <s v="Iowa"/>
    <s v="North"/>
  </r>
  <r>
    <n v="1451"/>
    <d v="2012-10-14T09:40:32"/>
    <s v="Hayneedle"/>
    <x v="254"/>
    <x v="3"/>
    <n v="639"/>
    <n v="4"/>
    <n v="2556"/>
    <s v="Beyene, Sharon"/>
    <s v="Wisconsin"/>
    <s v="North"/>
  </r>
  <r>
    <n v="1452"/>
    <d v="2012-10-14T09:40:32"/>
    <s v="Cabela's_x0009_"/>
    <x v="25"/>
    <x v="0"/>
    <n v="399.95"/>
    <n v="10"/>
    <n v="3999.5"/>
    <s v="Goldthwaite, Messaye"/>
    <s v="Arkansas"/>
    <s v="South"/>
  </r>
  <r>
    <n v="1453"/>
    <d v="2012-10-14T09:40:32"/>
    <s v="Austin Kayak"/>
    <x v="31"/>
    <x v="0"/>
    <n v="439.95"/>
    <n v="5"/>
    <n v="2199.75"/>
    <s v="Goff, Michael"/>
    <s v="Colorado"/>
    <s v="West"/>
  </r>
  <r>
    <n v="1454"/>
    <d v="2012-10-15T09:40:32"/>
    <s v="Moosejaw"/>
    <x v="267"/>
    <x v="5"/>
    <n v="69"/>
    <n v="5"/>
    <n v="345"/>
    <s v="Brown, Ruth"/>
    <s v="Alabama"/>
    <s v="South"/>
  </r>
  <r>
    <n v="1455"/>
    <d v="2012-10-15T09:40:32"/>
    <s v="Backcountry Gear"/>
    <x v="118"/>
    <x v="1"/>
    <n v="12.95"/>
    <n v="4"/>
    <n v="51.8"/>
    <s v="Beyene, Sharon"/>
    <s v="Rhode Island"/>
    <s v="East"/>
  </r>
  <r>
    <n v="1456"/>
    <d v="2012-10-15T09:40:32"/>
    <s v="Moosejaw"/>
    <x v="190"/>
    <x v="0"/>
    <n v="60"/>
    <n v="7"/>
    <n v="420"/>
    <s v="Brown, Scott"/>
    <s v="Montana"/>
    <s v="West"/>
  </r>
  <r>
    <n v="1457"/>
    <d v="2012-10-15T09:40:32"/>
    <s v="Meijer"/>
    <x v="196"/>
    <x v="11"/>
    <n v="450"/>
    <n v="6"/>
    <n v="2700"/>
    <s v="Bailey, Jennifer"/>
    <s v="Illinois"/>
    <s v="North"/>
  </r>
  <r>
    <n v="1458"/>
    <d v="2012-10-15T09:40:32"/>
    <s v="Moosejaw"/>
    <x v="158"/>
    <x v="8"/>
    <n v="60"/>
    <n v="6"/>
    <n v="360"/>
    <s v="Goldthwaite, Messaye"/>
    <s v="Kentucky"/>
    <s v="South"/>
  </r>
  <r>
    <n v="1459"/>
    <d v="2012-10-15T09:40:32"/>
    <s v="Gander Mountain"/>
    <x v="26"/>
    <x v="9"/>
    <n v="399"/>
    <n v="1"/>
    <n v="399"/>
    <s v="Goff, Michael"/>
    <s v="Louisiana"/>
    <s v="South"/>
  </r>
  <r>
    <n v="1460"/>
    <d v="2012-10-15T09:40:32"/>
    <s v="Gander Mountain"/>
    <x v="48"/>
    <x v="2"/>
    <n v="499.95"/>
    <n v="10"/>
    <n v="4999.5"/>
    <s v="Foster, Nathan"/>
    <s v="Connecticut"/>
    <s v="East"/>
  </r>
  <r>
    <n v="1461"/>
    <d v="2012-10-16T09:40:32"/>
    <s v="Moosejaw"/>
    <x v="108"/>
    <x v="8"/>
    <n v="199"/>
    <n v="3"/>
    <n v="597"/>
    <s v="Lopez, Dennis"/>
    <s v="Wisconsin"/>
    <s v="North"/>
  </r>
  <r>
    <n v="1462"/>
    <d v="2012-10-16T09:40:32"/>
    <s v="Moosejaw"/>
    <x v="97"/>
    <x v="0"/>
    <n v="599.95000000000005"/>
    <n v="8"/>
    <n v="4799.6000000000004"/>
    <s v="Brown, Scott"/>
    <s v="Oregon"/>
    <s v="West"/>
  </r>
  <r>
    <n v="1463"/>
    <d v="2012-10-16T09:40:32"/>
    <s v="REI"/>
    <x v="204"/>
    <x v="0"/>
    <n v="279.95"/>
    <n v="3"/>
    <n v="839.84999999999991"/>
    <s v="Beyene, Sharon"/>
    <s v="Michigan"/>
    <s v="East"/>
  </r>
  <r>
    <n v="1464"/>
    <d v="2012-10-16T09:40:32"/>
    <s v="Overtons"/>
    <x v="220"/>
    <x v="6"/>
    <n v="289.95"/>
    <n v="3"/>
    <n v="869.84999999999991"/>
    <s v="Beyene, Sharon"/>
    <s v="Nevada"/>
    <s v="West"/>
  </r>
  <r>
    <n v="1465"/>
    <d v="2012-10-16T09:40:32"/>
    <s v="Austin Kayak"/>
    <x v="207"/>
    <x v="8"/>
    <n v="70"/>
    <n v="6"/>
    <n v="420"/>
    <s v="Lopez, Dennis"/>
    <s v="New York"/>
    <s v="East"/>
  </r>
  <r>
    <n v="1466"/>
    <d v="2012-10-16T09:40:32"/>
    <s v="Paragon"/>
    <x v="277"/>
    <x v="7"/>
    <n v="269.95"/>
    <n v="1"/>
    <n v="269.95"/>
    <s v="Foster, Nathan"/>
    <s v="Kentucky"/>
    <s v="South"/>
  </r>
  <r>
    <n v="1467"/>
    <d v="2012-10-16T09:40:32"/>
    <s v="Moosejaw"/>
    <x v="176"/>
    <x v="0"/>
    <n v="60"/>
    <n v="3"/>
    <n v="180"/>
    <s v="Brown, Scott"/>
    <s v="New Hampshire"/>
    <s v="East"/>
  </r>
  <r>
    <n v="1468"/>
    <d v="2012-10-16T09:40:32"/>
    <s v="Backcountry Edge"/>
    <x v="263"/>
    <x v="7"/>
    <n v="229.95"/>
    <n v="3"/>
    <n v="689.84999999999991"/>
    <s v="Lopez, Dennis"/>
    <s v="Alabama"/>
    <s v="South"/>
  </r>
  <r>
    <n v="1469"/>
    <d v="2012-10-16T09:40:32"/>
    <s v="Meijer"/>
    <x v="257"/>
    <x v="10"/>
    <n v="499.95"/>
    <n v="8"/>
    <n v="3999.6"/>
    <s v="Goldthwaite, Messaye"/>
    <s v="Ohio"/>
    <s v="East"/>
  </r>
  <r>
    <n v="1470"/>
    <d v="2012-10-16T09:40:32"/>
    <s v="Moosejaw"/>
    <x v="223"/>
    <x v="0"/>
    <n v="189.95"/>
    <n v="4"/>
    <n v="759.8"/>
    <s v="Goldthwaite, Messaye"/>
    <s v="Rhode Island"/>
    <s v="East"/>
  </r>
  <r>
    <n v="1471"/>
    <d v="2012-10-16T09:40:32"/>
    <s v="The Gear Co-op"/>
    <x v="103"/>
    <x v="5"/>
    <n v="69"/>
    <n v="1"/>
    <n v="69"/>
    <s v="Foster, Nathan"/>
    <s v="West Virginia"/>
    <s v="South"/>
  </r>
  <r>
    <n v="1472"/>
    <d v="2012-10-16T09:40:32"/>
    <s v="Redding Sports"/>
    <x v="5"/>
    <x v="1"/>
    <n v="49.95"/>
    <n v="7"/>
    <n v="349.65000000000003"/>
    <s v="Beyene, Sharon"/>
    <s v="West Virginia"/>
    <s v="South"/>
  </r>
  <r>
    <n v="1473"/>
    <d v="2012-10-17T09:40:32"/>
    <s v="Gander Mountain"/>
    <x v="128"/>
    <x v="6"/>
    <n v="44.95"/>
    <n v="10"/>
    <n v="449.5"/>
    <s v="Bailey, Jennifer"/>
    <s v="New York"/>
    <s v="East"/>
  </r>
  <r>
    <n v="1474"/>
    <d v="2012-10-17T09:40:32"/>
    <s v="Backcountry Edge"/>
    <x v="130"/>
    <x v="0"/>
    <n v="50"/>
    <n v="9"/>
    <n v="450"/>
    <s v="Foster, Nathan"/>
    <s v="Wisconsin"/>
    <s v="North"/>
  </r>
  <r>
    <n v="1475"/>
    <d v="2012-10-17T09:40:32"/>
    <s v="Meijer"/>
    <x v="114"/>
    <x v="1"/>
    <n v="399.95"/>
    <n v="10"/>
    <n v="3999.5"/>
    <s v="Brown, Scott"/>
    <s v="Rhode Island"/>
    <s v="East"/>
  </r>
  <r>
    <n v="1476"/>
    <d v="2012-10-17T09:40:32"/>
    <s v="Paragon"/>
    <x v="184"/>
    <x v="8"/>
    <n v="65"/>
    <n v="4"/>
    <n v="260"/>
    <s v="Lopez, Dennis"/>
    <s v="California"/>
    <s v="West"/>
  </r>
  <r>
    <n v="1477"/>
    <d v="2012-10-17T09:40:32"/>
    <s v="Travel Country"/>
    <x v="236"/>
    <x v="8"/>
    <n v="55"/>
    <n v="3"/>
    <n v="165"/>
    <s v="Gomez, Melissa"/>
    <s v="Georgia"/>
    <s v="South"/>
  </r>
  <r>
    <n v="1478"/>
    <d v="2012-10-17T09:40:32"/>
    <s v="Travel Country"/>
    <x v="158"/>
    <x v="8"/>
    <n v="60"/>
    <n v="6"/>
    <n v="360"/>
    <s v="Brown, Ruth"/>
    <s v="Rhode Island"/>
    <s v="East"/>
  </r>
  <r>
    <n v="1479"/>
    <d v="2012-10-17T09:40:32"/>
    <s v="Target"/>
    <x v="56"/>
    <x v="0"/>
    <n v="65"/>
    <n v="8"/>
    <n v="520"/>
    <s v="Beyene, Sharon"/>
    <s v="New York"/>
    <s v="East"/>
  </r>
  <r>
    <n v="1480"/>
    <d v="2012-10-17T09:40:32"/>
    <s v="Backcountry Edge"/>
    <x v="90"/>
    <x v="8"/>
    <n v="459"/>
    <n v="9"/>
    <n v="4131"/>
    <s v="Beyene, Sharon"/>
    <s v="South Carolina"/>
    <s v="South"/>
  </r>
  <r>
    <n v="1481"/>
    <d v="2012-10-18T09:40:32"/>
    <s v="Backcountry Edge"/>
    <x v="15"/>
    <x v="8"/>
    <n v="319"/>
    <n v="5"/>
    <n v="1595"/>
    <s v="Lopez, Dennis"/>
    <s v="Maryland"/>
    <s v="East"/>
  </r>
  <r>
    <n v="1482"/>
    <d v="2012-10-18T09:40:32"/>
    <s v="Hayneedle"/>
    <x v="224"/>
    <x v="0"/>
    <n v="109.95"/>
    <n v="5"/>
    <n v="549.75"/>
    <s v="Lopez, Dennis"/>
    <s v="Florida"/>
    <s v="South"/>
  </r>
  <r>
    <n v="1483"/>
    <d v="2012-10-18T09:40:32"/>
    <s v="Austin Kayak"/>
    <x v="101"/>
    <x v="6"/>
    <n v="49.95"/>
    <n v="6"/>
    <n v="299.70000000000005"/>
    <s v="Lopez, Dennis"/>
    <s v="Wyoming"/>
    <s v="West"/>
  </r>
  <r>
    <n v="1484"/>
    <d v="2012-10-18T09:40:32"/>
    <s v="Target"/>
    <x v="102"/>
    <x v="9"/>
    <n v="35"/>
    <n v="8"/>
    <n v="280"/>
    <s v="Foster, Nathan"/>
    <s v="Rhode Island"/>
    <s v="East"/>
  </r>
  <r>
    <n v="1485"/>
    <d v="2012-10-18T09:40:32"/>
    <s v="Cabela's_x0009_"/>
    <x v="21"/>
    <x v="0"/>
    <n v="50"/>
    <n v="2"/>
    <n v="100"/>
    <s v="Brown, Ruth"/>
    <s v="Connecticut"/>
    <s v="East"/>
  </r>
  <r>
    <n v="1486"/>
    <d v="2012-10-18T09:40:32"/>
    <s v="Outside Outfitters"/>
    <x v="51"/>
    <x v="5"/>
    <n v="199"/>
    <n v="1"/>
    <n v="199"/>
    <s v="Foster, Nathan"/>
    <s v="Louisiana"/>
    <s v="South"/>
  </r>
  <r>
    <n v="1487"/>
    <d v="2012-10-18T09:40:32"/>
    <s v="CampBound"/>
    <x v="282"/>
    <x v="10"/>
    <n v="249.95"/>
    <n v="6"/>
    <n v="1499.6999999999998"/>
    <s v="Gomez, Melissa"/>
    <s v="Alabama"/>
    <s v="South"/>
  </r>
  <r>
    <n v="1488"/>
    <d v="2012-10-18T09:40:32"/>
    <s v="Backcountry Gear"/>
    <x v="162"/>
    <x v="1"/>
    <n v="22.95"/>
    <n v="5"/>
    <n v="114.75"/>
    <s v="Foster, Nathan"/>
    <s v="Wyoming"/>
    <s v="West"/>
  </r>
  <r>
    <n v="1489"/>
    <d v="2012-10-18T09:40:32"/>
    <s v="CampBound"/>
    <x v="64"/>
    <x v="11"/>
    <n v="825"/>
    <n v="8"/>
    <n v="6600"/>
    <s v="Berger, Sunanna"/>
    <s v="Kansas"/>
    <s v="North"/>
  </r>
  <r>
    <n v="1490"/>
    <d v="2012-10-19T09:40:32"/>
    <s v="OutdoorPlay"/>
    <x v="147"/>
    <x v="12"/>
    <n v="159"/>
    <n v="9"/>
    <n v="1431"/>
    <s v="Gomez, Melissa"/>
    <s v="Kansas"/>
    <s v="North"/>
  </r>
  <r>
    <n v="1491"/>
    <d v="2012-10-19T09:40:32"/>
    <s v="The Gear Co-op"/>
    <x v="37"/>
    <x v="6"/>
    <n v="429.95"/>
    <n v="10"/>
    <n v="4299.5"/>
    <s v="Gomez, Melissa"/>
    <s v="Maine"/>
    <s v="East"/>
  </r>
  <r>
    <n v="1492"/>
    <d v="2012-10-19T09:40:32"/>
    <s v="Outside Outfitters"/>
    <x v="73"/>
    <x v="0"/>
    <n v="55"/>
    <n v="3"/>
    <n v="165"/>
    <s v="Goldthwaite, Messaye"/>
    <s v="Colorado"/>
    <s v="West"/>
  </r>
  <r>
    <n v="1493"/>
    <d v="2012-10-19T09:40:32"/>
    <s v="Walmart"/>
    <x v="13"/>
    <x v="8"/>
    <n v="55"/>
    <n v="9"/>
    <n v="495"/>
    <s v="Lopez, Dennis"/>
    <s v="South Carolina"/>
    <s v="South"/>
  </r>
  <r>
    <n v="1494"/>
    <d v="2012-10-19T09:40:32"/>
    <s v="Moosejaw"/>
    <x v="256"/>
    <x v="2"/>
    <n v="389.95"/>
    <n v="5"/>
    <n v="1949.75"/>
    <s v="Goldthwaite, Messaye"/>
    <s v="Wyoming"/>
    <s v="West"/>
  </r>
  <r>
    <n v="1495"/>
    <d v="2012-10-19T09:40:32"/>
    <s v="Paragon"/>
    <x v="164"/>
    <x v="0"/>
    <n v="449.95"/>
    <n v="1"/>
    <n v="449.95"/>
    <s v="Goldthwaite, Messaye"/>
    <s v="Georgia"/>
    <s v="South"/>
  </r>
  <r>
    <n v="1496"/>
    <d v="2012-10-19T09:40:32"/>
    <s v="Austin Kayak"/>
    <x v="18"/>
    <x v="3"/>
    <n v="50"/>
    <n v="2"/>
    <n v="100"/>
    <s v="Bailey, Jennifer"/>
    <s v="Vermont"/>
    <s v="East"/>
  </r>
  <r>
    <n v="1497"/>
    <d v="2012-10-19T09:40:32"/>
    <s v="Target"/>
    <x v="177"/>
    <x v="9"/>
    <n v="269"/>
    <n v="3"/>
    <n v="807"/>
    <s v="Goff, Michael"/>
    <s v="Ohio"/>
    <s v="East"/>
  </r>
  <r>
    <n v="1498"/>
    <d v="2012-10-20T09:40:32"/>
    <s v="Hayneedle"/>
    <x v="263"/>
    <x v="7"/>
    <n v="229.95"/>
    <n v="2"/>
    <n v="459.9"/>
    <s v="Foster, Nathan"/>
    <s v="Georgia"/>
    <s v="South"/>
  </r>
  <r>
    <n v="1499"/>
    <d v="2012-10-20T09:40:32"/>
    <s v="Backcountry Gear"/>
    <x v="13"/>
    <x v="8"/>
    <n v="55"/>
    <n v="5"/>
    <n v="275"/>
    <s v="Foster, Nathan"/>
    <s v="Tennessee"/>
    <s v="South"/>
  </r>
  <r>
    <n v="1500"/>
    <d v="2012-10-20T09:40:32"/>
    <s v="CampBound"/>
    <x v="281"/>
    <x v="0"/>
    <n v="50"/>
    <n v="6"/>
    <n v="300"/>
    <s v="Beyene, Sharon"/>
    <s v="Texas"/>
    <s v="South"/>
  </r>
  <r>
    <n v="1501"/>
    <d v="2012-10-20T09:40:32"/>
    <s v="The Gear Co-op"/>
    <x v="85"/>
    <x v="0"/>
    <n v="339.95"/>
    <n v="5"/>
    <n v="1699.75"/>
    <s v="Brown, Ruth"/>
    <s v="Minnesota"/>
    <s v="North"/>
  </r>
  <r>
    <n v="1502"/>
    <d v="2012-10-20T09:40:32"/>
    <s v="Gander Mountain"/>
    <x v="49"/>
    <x v="6"/>
    <n v="349.95"/>
    <n v="9"/>
    <n v="3149.5499999999997"/>
    <s v="Goldthwaite, Messaye"/>
    <s v="Iowa"/>
    <s v="North"/>
  </r>
  <r>
    <n v="1503"/>
    <d v="2012-10-20T09:40:32"/>
    <s v="Backcountry Gear"/>
    <x v="152"/>
    <x v="0"/>
    <n v="319.95"/>
    <n v="10"/>
    <n v="3199.5"/>
    <s v="Berger, Sunanna"/>
    <s v="Missouri"/>
    <s v="North"/>
  </r>
  <r>
    <n v="1504"/>
    <d v="2012-10-20T09:40:32"/>
    <s v="Redding Sports"/>
    <x v="160"/>
    <x v="6"/>
    <n v="49.95"/>
    <n v="7"/>
    <n v="349.65000000000003"/>
    <s v="Lopez, Dennis"/>
    <s v="Oklahoma"/>
    <s v="South"/>
  </r>
  <r>
    <n v="1505"/>
    <d v="2012-10-21T09:40:32"/>
    <s v="REI"/>
    <x v="171"/>
    <x v="12"/>
    <n v="319"/>
    <n v="3"/>
    <n v="957"/>
    <s v="Brown, Ruth"/>
    <s v="South Carolina"/>
    <s v="South"/>
  </r>
  <r>
    <n v="1506"/>
    <d v="2012-10-21T09:40:32"/>
    <s v="Hayneedle"/>
    <x v="218"/>
    <x v="3"/>
    <n v="45"/>
    <n v="5"/>
    <n v="225"/>
    <s v="Gomez, Melissa"/>
    <s v="Indiana"/>
    <s v="North"/>
  </r>
  <r>
    <n v="1507"/>
    <d v="2012-10-21T09:40:32"/>
    <s v="Moosejaw"/>
    <x v="69"/>
    <x v="8"/>
    <n v="45"/>
    <n v="2"/>
    <n v="90"/>
    <s v="Goff, Michael"/>
    <s v="Kentucky"/>
    <s v="South"/>
  </r>
  <r>
    <n v="1508"/>
    <d v="2012-10-21T09:40:32"/>
    <s v="Gander Mountain"/>
    <x v="222"/>
    <x v="8"/>
    <n v="369"/>
    <n v="8"/>
    <n v="2952"/>
    <s v="Beyene, Sharon"/>
    <s v="Missouri"/>
    <s v="North"/>
  </r>
  <r>
    <n v="1509"/>
    <d v="2012-10-21T09:40:32"/>
    <s v="Overtons"/>
    <x v="182"/>
    <x v="11"/>
    <n v="675"/>
    <n v="4"/>
    <n v="2700"/>
    <s v="Gomez, Melissa"/>
    <s v="New York"/>
    <s v="East"/>
  </r>
  <r>
    <n v="1510"/>
    <d v="2012-10-21T09:40:32"/>
    <s v="Gander Mountain"/>
    <x v="121"/>
    <x v="1"/>
    <n v="169.95"/>
    <n v="2"/>
    <n v="339.9"/>
    <s v="Bailey, Jennifer"/>
    <s v="Massachusetts"/>
    <s v="East"/>
  </r>
  <r>
    <n v="1511"/>
    <d v="2012-10-21T09:40:32"/>
    <s v="Meijer"/>
    <x v="251"/>
    <x v="0"/>
    <n v="639.95000000000005"/>
    <n v="7"/>
    <n v="4479.6500000000005"/>
    <s v="Goldthwaite, Messaye"/>
    <s v="Colorado"/>
    <s v="West"/>
  </r>
  <r>
    <n v="1512"/>
    <d v="2012-10-21T09:40:32"/>
    <s v="Meijer"/>
    <x v="239"/>
    <x v="10"/>
    <n v="49.95"/>
    <n v="3"/>
    <n v="149.85000000000002"/>
    <s v="Berger, Sunanna"/>
    <s v="Florida"/>
    <s v="South"/>
  </r>
  <r>
    <n v="1513"/>
    <d v="2012-10-21T09:40:32"/>
    <s v="Overtons"/>
    <x v="274"/>
    <x v="5"/>
    <n v="219"/>
    <n v="5"/>
    <n v="1095"/>
    <s v="Beyene, Sharon"/>
    <s v="Massachusetts"/>
    <s v="East"/>
  </r>
  <r>
    <n v="1514"/>
    <d v="2012-10-22T09:40:32"/>
    <s v="Outside Outfitters"/>
    <x v="137"/>
    <x v="6"/>
    <n v="349.95"/>
    <n v="3"/>
    <n v="1049.8499999999999"/>
    <s v="Gomez, Melissa"/>
    <s v="Michigan"/>
    <s v="East"/>
  </r>
  <r>
    <n v="1515"/>
    <d v="2012-10-22T09:40:32"/>
    <s v="Paragon"/>
    <x v="129"/>
    <x v="0"/>
    <n v="359.95"/>
    <n v="6"/>
    <n v="2159.6999999999998"/>
    <s v="Foster, Nathan"/>
    <s v="Tennessee"/>
    <s v="South"/>
  </r>
  <r>
    <n v="1516"/>
    <d v="2012-10-22T09:40:32"/>
    <s v="Target"/>
    <x v="14"/>
    <x v="0"/>
    <n v="99.95"/>
    <n v="1"/>
    <n v="99.95"/>
    <s v="Beyene, Sharon"/>
    <s v="Alabama"/>
    <s v="South"/>
  </r>
  <r>
    <n v="1517"/>
    <d v="2012-10-22T09:40:32"/>
    <s v="Overtons"/>
    <x v="61"/>
    <x v="8"/>
    <n v="599"/>
    <n v="1"/>
    <n v="599"/>
    <s v="Gomez, Melissa"/>
    <s v="New Mexico"/>
    <s v="West"/>
  </r>
  <r>
    <n v="1518"/>
    <d v="2012-10-22T09:40:32"/>
    <s v="Cabela's_x0009_"/>
    <x v="166"/>
    <x v="3"/>
    <n v="20"/>
    <n v="3"/>
    <n v="60"/>
    <s v="Brown, Scott"/>
    <s v="Texas"/>
    <s v="South"/>
  </r>
  <r>
    <n v="1519"/>
    <d v="2012-10-22T09:40:32"/>
    <s v="Cabela's_x0009_"/>
    <x v="97"/>
    <x v="0"/>
    <n v="599.95000000000005"/>
    <n v="4"/>
    <n v="2399.8000000000002"/>
    <s v="Beyene, Sharon"/>
    <s v="Rhode Island"/>
    <s v="East"/>
  </r>
  <r>
    <n v="1520"/>
    <d v="2012-10-22T09:40:32"/>
    <s v="OutdoorPlay"/>
    <x v="141"/>
    <x v="8"/>
    <n v="279"/>
    <n v="10"/>
    <n v="2790"/>
    <s v="Gomez, Melissa"/>
    <s v="Kentucky"/>
    <s v="South"/>
  </r>
  <r>
    <n v="1521"/>
    <d v="2012-10-22T09:40:32"/>
    <s v="Backcountry Edge"/>
    <x v="209"/>
    <x v="10"/>
    <n v="49.95"/>
    <n v="10"/>
    <n v="499.5"/>
    <s v="Brown, Ruth"/>
    <s v="West Virginia"/>
    <s v="South"/>
  </r>
  <r>
    <n v="1522"/>
    <d v="2012-10-22T09:40:32"/>
    <s v="Travel Country"/>
    <x v="164"/>
    <x v="0"/>
    <n v="449.95"/>
    <n v="4"/>
    <n v="1799.8"/>
    <s v="Berger, Sunanna"/>
    <s v="New York"/>
    <s v="East"/>
  </r>
  <r>
    <n v="1523"/>
    <d v="2012-10-23T09:40:32"/>
    <s v="Backcountry Edge"/>
    <x v="26"/>
    <x v="9"/>
    <n v="399"/>
    <n v="5"/>
    <n v="1995"/>
    <s v="Goldthwaite, Messaye"/>
    <s v="West Virginia"/>
    <s v="South"/>
  </r>
  <r>
    <n v="1524"/>
    <d v="2012-10-23T09:40:32"/>
    <s v="OutdoorPlay"/>
    <x v="255"/>
    <x v="0"/>
    <n v="399.95"/>
    <n v="1"/>
    <n v="399.95"/>
    <s v="Lopez, Dennis"/>
    <s v="Hawaii"/>
    <s v="West"/>
  </r>
  <r>
    <n v="1525"/>
    <d v="2012-10-23T09:40:32"/>
    <s v="Walmart"/>
    <x v="7"/>
    <x v="1"/>
    <n v="449.95"/>
    <n v="8"/>
    <n v="3599.6"/>
    <s v="Goldthwaite, Messaye"/>
    <s v="Rhode Island"/>
    <s v="East"/>
  </r>
  <r>
    <n v="1526"/>
    <d v="2012-10-23T09:40:32"/>
    <s v="The Gear Co-op"/>
    <x v="234"/>
    <x v="8"/>
    <n v="599"/>
    <n v="5"/>
    <n v="2995"/>
    <s v="Beyene, Sharon"/>
    <s v="Massachusetts"/>
    <s v="East"/>
  </r>
  <r>
    <n v="1527"/>
    <d v="2012-10-23T09:40:32"/>
    <s v="Outside Outfitters"/>
    <x v="282"/>
    <x v="10"/>
    <n v="249.95"/>
    <n v="6"/>
    <n v="1499.6999999999998"/>
    <s v="Berger, Sunanna"/>
    <s v="Wyoming"/>
    <s v="West"/>
  </r>
  <r>
    <n v="1528"/>
    <d v="2012-10-24T09:40:32"/>
    <s v="Backcountry Gear"/>
    <x v="191"/>
    <x v="1"/>
    <n v="39.950000000000003"/>
    <n v="1"/>
    <n v="39.950000000000003"/>
    <s v="Lopez, Dennis"/>
    <s v="Washington"/>
    <s v="West"/>
  </r>
  <r>
    <n v="1529"/>
    <d v="2012-10-24T09:40:32"/>
    <s v="The Gear Co-op"/>
    <x v="52"/>
    <x v="9"/>
    <n v="49.95"/>
    <n v="3"/>
    <n v="149.85000000000002"/>
    <s v="Goff, Michael"/>
    <s v="Minnesota"/>
    <s v="North"/>
  </r>
  <r>
    <n v="1530"/>
    <d v="2012-10-24T09:40:32"/>
    <s v="Redding Sports"/>
    <x v="203"/>
    <x v="3"/>
    <n v="219"/>
    <n v="7"/>
    <n v="1533"/>
    <s v="Goldthwaite, Messaye"/>
    <s v="Virginia"/>
    <s v="South"/>
  </r>
  <r>
    <n v="1531"/>
    <d v="2012-10-24T09:40:32"/>
    <s v="OutdoorPlay"/>
    <x v="15"/>
    <x v="8"/>
    <n v="319"/>
    <n v="7"/>
    <n v="2233"/>
    <s v="Foster, Nathan"/>
    <s v="Connecticut"/>
    <s v="East"/>
  </r>
  <r>
    <n v="1532"/>
    <d v="2012-10-25T09:40:32"/>
    <s v="Moosejaw"/>
    <x v="157"/>
    <x v="12"/>
    <n v="199"/>
    <n v="6"/>
    <n v="1194"/>
    <s v="Brown, Ruth"/>
    <s v="Oregon"/>
    <s v="West"/>
  </r>
  <r>
    <n v="1533"/>
    <d v="2012-10-25T09:40:32"/>
    <s v="Target"/>
    <x v="59"/>
    <x v="0"/>
    <n v="50"/>
    <n v="3"/>
    <n v="150"/>
    <s v="Gomez, Melissa"/>
    <s v="North Dakota"/>
    <s v="North"/>
  </r>
  <r>
    <n v="1534"/>
    <d v="2012-10-25T09:40:32"/>
    <s v="Hayneedle"/>
    <x v="139"/>
    <x v="0"/>
    <n v="199.95"/>
    <n v="3"/>
    <n v="599.84999999999991"/>
    <s v="Beyene, Sharon"/>
    <s v="Mississippi"/>
    <s v="South"/>
  </r>
  <r>
    <n v="1535"/>
    <d v="2012-10-25T09:40:32"/>
    <s v="The Gear Co-op"/>
    <x v="263"/>
    <x v="7"/>
    <n v="229.95"/>
    <n v="3"/>
    <n v="689.84999999999991"/>
    <s v="Gomez, Melissa"/>
    <s v="Oregon"/>
    <s v="West"/>
  </r>
  <r>
    <n v="1536"/>
    <d v="2012-10-25T09:40:32"/>
    <s v="Redding Sports"/>
    <x v="76"/>
    <x v="6"/>
    <n v="39.950000000000003"/>
    <n v="3"/>
    <n v="119.85000000000001"/>
    <s v="Goff, Michael"/>
    <s v="Alabama"/>
    <s v="South"/>
  </r>
  <r>
    <n v="1537"/>
    <d v="2012-10-25T09:40:32"/>
    <s v="Paragon"/>
    <x v="52"/>
    <x v="9"/>
    <n v="49.95"/>
    <n v="10"/>
    <n v="499.5"/>
    <s v="Lopez, Dennis"/>
    <s v="Maryland"/>
    <s v="East"/>
  </r>
  <r>
    <n v="1538"/>
    <d v="2012-10-25T09:40:32"/>
    <s v="Meijer"/>
    <x v="197"/>
    <x v="8"/>
    <n v="359"/>
    <n v="9"/>
    <n v="3231"/>
    <s v="Goldthwaite, Messaye"/>
    <s v="Montana"/>
    <s v="West"/>
  </r>
  <r>
    <n v="1539"/>
    <d v="2012-10-25T09:40:32"/>
    <s v="Austin Kayak"/>
    <x v="41"/>
    <x v="0"/>
    <n v="389.95"/>
    <n v="3"/>
    <n v="1169.8499999999999"/>
    <s v="Bailey, Jennifer"/>
    <s v="Washington"/>
    <s v="West"/>
  </r>
  <r>
    <n v="1540"/>
    <d v="2012-10-26T09:40:32"/>
    <s v="REI"/>
    <x v="129"/>
    <x v="0"/>
    <n v="359.95"/>
    <n v="3"/>
    <n v="1079.8499999999999"/>
    <s v="Bailey, Jennifer"/>
    <s v="Wyoming"/>
    <s v="West"/>
  </r>
  <r>
    <n v="1541"/>
    <d v="2012-10-26T09:40:32"/>
    <s v="Outside Outfitters"/>
    <x v="223"/>
    <x v="0"/>
    <n v="189.95"/>
    <n v="10"/>
    <n v="1899.5"/>
    <s v="Beyene, Sharon"/>
    <s v="New Hampshire"/>
    <s v="East"/>
  </r>
  <r>
    <n v="1542"/>
    <d v="2012-10-26T09:40:32"/>
    <s v="Overtons"/>
    <x v="9"/>
    <x v="0"/>
    <n v="339.95"/>
    <n v="1"/>
    <n v="339.95"/>
    <s v="Gomez, Melissa"/>
    <s v="Ohio"/>
    <s v="East"/>
  </r>
  <r>
    <n v="1543"/>
    <d v="2012-10-26T09:40:32"/>
    <s v="Overtons"/>
    <x v="57"/>
    <x v="0"/>
    <n v="269.95"/>
    <n v="8"/>
    <n v="2159.6"/>
    <s v="Brown, Scott"/>
    <s v="New Hampshire"/>
    <s v="East"/>
  </r>
  <r>
    <n v="1544"/>
    <d v="2012-10-26T09:40:32"/>
    <s v="Moosejaw"/>
    <x v="96"/>
    <x v="8"/>
    <n v="45"/>
    <n v="4"/>
    <n v="180"/>
    <s v="Gomez, Melissa"/>
    <s v="Louisiana"/>
    <s v="South"/>
  </r>
  <r>
    <n v="1545"/>
    <d v="2012-10-26T09:40:32"/>
    <s v="Gander Mountain"/>
    <x v="161"/>
    <x v="0"/>
    <n v="449.95"/>
    <n v="5"/>
    <n v="2249.75"/>
    <s v="Brown, Ruth"/>
    <s v="Illinois"/>
    <s v="North"/>
  </r>
  <r>
    <n v="1546"/>
    <d v="2012-10-26T09:40:32"/>
    <s v="Target"/>
    <x v="84"/>
    <x v="5"/>
    <n v="449"/>
    <n v="7"/>
    <n v="3143"/>
    <s v="Goff, Michael"/>
    <s v="Alabama"/>
    <s v="South"/>
  </r>
  <r>
    <n v="1547"/>
    <d v="2012-10-26T09:40:32"/>
    <s v="Gander Mountain"/>
    <x v="44"/>
    <x v="2"/>
    <n v="399.95"/>
    <n v="4"/>
    <n v="1599.8"/>
    <s v="Gomez, Melissa"/>
    <s v="Connecticut"/>
    <s v="East"/>
  </r>
  <r>
    <n v="1548"/>
    <d v="2012-10-26T09:40:32"/>
    <s v="Cabela's_x0009_"/>
    <x v="150"/>
    <x v="6"/>
    <n v="329.95"/>
    <n v="2"/>
    <n v="659.9"/>
    <s v="Gomez, Melissa"/>
    <s v="Virginia"/>
    <s v="South"/>
  </r>
  <r>
    <n v="1549"/>
    <d v="2012-10-27T09:40:32"/>
    <s v="Paragon"/>
    <x v="98"/>
    <x v="0"/>
    <n v="55"/>
    <n v="6"/>
    <n v="330"/>
    <s v="Bailey, Jennifer"/>
    <s v="Vermont"/>
    <s v="East"/>
  </r>
  <r>
    <n v="1550"/>
    <d v="2012-10-27T09:40:32"/>
    <s v="The Gear Co-op"/>
    <x v="166"/>
    <x v="3"/>
    <n v="20"/>
    <n v="9"/>
    <n v="180"/>
    <s v="Foster, Nathan"/>
    <s v="Nebraska"/>
    <s v="North"/>
  </r>
  <r>
    <n v="1551"/>
    <d v="2012-10-27T09:40:32"/>
    <s v="Austin Kayak"/>
    <x v="9"/>
    <x v="0"/>
    <n v="339.95"/>
    <n v="3"/>
    <n v="1019.8499999999999"/>
    <s v="Brown, Ruth"/>
    <s v="Tennessee"/>
    <s v="South"/>
  </r>
  <r>
    <n v="1552"/>
    <d v="2012-10-27T09:40:32"/>
    <s v="Overtons"/>
    <x v="85"/>
    <x v="0"/>
    <n v="339.95"/>
    <n v="9"/>
    <n v="3059.5499999999997"/>
    <s v="Brown, Scott"/>
    <s v="New Hampshire"/>
    <s v="East"/>
  </r>
  <r>
    <n v="1553"/>
    <d v="2012-10-27T09:40:32"/>
    <s v="The Gear Co-op"/>
    <x v="24"/>
    <x v="8"/>
    <n v="439"/>
    <n v="9"/>
    <n v="3951"/>
    <s v="Brown, Scott"/>
    <s v="Maryland"/>
    <s v="East"/>
  </r>
  <r>
    <n v="1554"/>
    <d v="2012-10-27T09:40:32"/>
    <s v="CampBound"/>
    <x v="240"/>
    <x v="0"/>
    <n v="80"/>
    <n v="8"/>
    <n v="640"/>
    <s v="Beyene, Sharon"/>
    <s v="Michigan"/>
    <s v="East"/>
  </r>
  <r>
    <n v="1555"/>
    <d v="2012-10-27T09:40:32"/>
    <s v="Paragon"/>
    <x v="152"/>
    <x v="0"/>
    <n v="319.95"/>
    <n v="8"/>
    <n v="2559.6"/>
    <s v="Foster, Nathan"/>
    <s v="North Dakota"/>
    <s v="North"/>
  </r>
  <r>
    <n v="1556"/>
    <d v="2012-10-27T09:40:32"/>
    <s v="CampBound"/>
    <x v="234"/>
    <x v="8"/>
    <n v="599"/>
    <n v="8"/>
    <n v="4792"/>
    <s v="Lopez, Dennis"/>
    <s v="Illinois"/>
    <s v="North"/>
  </r>
  <r>
    <n v="1557"/>
    <d v="2012-10-28T09:40:32"/>
    <s v="Outside Outfitters"/>
    <x v="71"/>
    <x v="11"/>
    <n v="200"/>
    <n v="6"/>
    <n v="1200"/>
    <s v="Lopez, Dennis"/>
    <s v="Alabama"/>
    <s v="South"/>
  </r>
  <r>
    <n v="1558"/>
    <d v="2012-10-28T09:40:32"/>
    <s v="Gander Mountain"/>
    <x v="278"/>
    <x v="1"/>
    <n v="279.95"/>
    <n v="9"/>
    <n v="2519.5499999999997"/>
    <s v="Berger, Sunanna"/>
    <s v="Pennsylvania"/>
    <s v="East"/>
  </r>
  <r>
    <n v="1559"/>
    <d v="2012-10-28T09:40:32"/>
    <s v="Overtons"/>
    <x v="177"/>
    <x v="9"/>
    <n v="269"/>
    <n v="8"/>
    <n v="2152"/>
    <s v="Gomez, Melissa"/>
    <s v="Kansas"/>
    <s v="North"/>
  </r>
  <r>
    <n v="1560"/>
    <d v="2012-10-28T09:40:32"/>
    <s v="Austin Kayak"/>
    <x v="42"/>
    <x v="0"/>
    <n v="189.95"/>
    <n v="6"/>
    <n v="1139.6999999999998"/>
    <s v="Brown, Ruth"/>
    <s v="Pennsylvania"/>
    <s v="East"/>
  </r>
  <r>
    <n v="1561"/>
    <d v="2012-10-28T09:40:32"/>
    <s v="REI"/>
    <x v="126"/>
    <x v="1"/>
    <n v="24.95"/>
    <n v="4"/>
    <n v="99.8"/>
    <s v="Gomez, Melissa"/>
    <s v="Florida"/>
    <s v="South"/>
  </r>
  <r>
    <n v="1562"/>
    <d v="2012-10-28T09:40:32"/>
    <s v="Target"/>
    <x v="206"/>
    <x v="0"/>
    <n v="369.95"/>
    <n v="4"/>
    <n v="1479.8"/>
    <s v="Brown, Scott"/>
    <s v="New Hampshire"/>
    <s v="East"/>
  </r>
  <r>
    <n v="1563"/>
    <d v="2012-10-28T09:40:32"/>
    <s v="REI"/>
    <x v="171"/>
    <x v="12"/>
    <n v="319"/>
    <n v="9"/>
    <n v="2871"/>
    <s v="Lopez, Dennis"/>
    <s v="Utah"/>
    <s v="West"/>
  </r>
  <r>
    <n v="1564"/>
    <d v="2012-10-29T09:40:32"/>
    <s v="Cabela's_x0009_"/>
    <x v="154"/>
    <x v="3"/>
    <n v="539"/>
    <n v="10"/>
    <n v="5390"/>
    <s v="Brown, Scott"/>
    <s v="Colorado"/>
    <s v="West"/>
  </r>
  <r>
    <n v="1565"/>
    <d v="2012-10-29T09:40:32"/>
    <s v="Austin Kayak"/>
    <x v="180"/>
    <x v="10"/>
    <n v="59.95"/>
    <n v="6"/>
    <n v="359.70000000000005"/>
    <s v="Berger, Sunanna"/>
    <s v="New Mexico"/>
    <s v="West"/>
  </r>
  <r>
    <n v="1566"/>
    <d v="2012-10-29T09:40:32"/>
    <s v="Target"/>
    <x v="24"/>
    <x v="8"/>
    <n v="439"/>
    <n v="5"/>
    <n v="2195"/>
    <s v="Lopez, Dennis"/>
    <s v="Wyoming"/>
    <s v="West"/>
  </r>
  <r>
    <n v="1567"/>
    <d v="2012-10-29T09:40:32"/>
    <s v="Travel Country"/>
    <x v="181"/>
    <x v="1"/>
    <n v="299.95"/>
    <n v="7"/>
    <n v="2099.65"/>
    <s v="Foster, Nathan"/>
    <s v="Iowa"/>
    <s v="North"/>
  </r>
  <r>
    <n v="1568"/>
    <d v="2012-10-29T09:40:32"/>
    <s v="Travel Country"/>
    <x v="78"/>
    <x v="0"/>
    <n v="55"/>
    <n v="10"/>
    <n v="550"/>
    <s v="Brown, Ruth"/>
    <s v="Minnesota"/>
    <s v="North"/>
  </r>
  <r>
    <n v="1569"/>
    <d v="2012-10-29T09:40:32"/>
    <s v="Backcountry Edge"/>
    <x v="36"/>
    <x v="0"/>
    <n v="35"/>
    <n v="8"/>
    <n v="280"/>
    <s v="Beyene, Sharon"/>
    <s v="Nebraska"/>
    <s v="North"/>
  </r>
  <r>
    <n v="1570"/>
    <d v="2012-10-30T09:40:32"/>
    <s v="The Gear Co-op"/>
    <x v="174"/>
    <x v="10"/>
    <n v="59.95"/>
    <n v="7"/>
    <n v="419.65000000000003"/>
    <s v="Goldthwaite, Messaye"/>
    <s v="New Jersey"/>
    <s v="East"/>
  </r>
  <r>
    <n v="1571"/>
    <d v="2012-10-30T09:40:32"/>
    <s v="Gander Mountain"/>
    <x v="219"/>
    <x v="12"/>
    <n v="79"/>
    <n v="5"/>
    <n v="395"/>
    <s v="Gomez, Melissa"/>
    <s v="Texas"/>
    <s v="South"/>
  </r>
  <r>
    <n v="1572"/>
    <d v="2012-10-30T09:40:32"/>
    <s v="Target"/>
    <x v="177"/>
    <x v="9"/>
    <n v="269"/>
    <n v="6"/>
    <n v="1614"/>
    <s v="Foster, Nathan"/>
    <s v="Washington"/>
    <s v="West"/>
  </r>
  <r>
    <n v="1573"/>
    <d v="2012-10-30T09:40:32"/>
    <s v="Backcountry Edge"/>
    <x v="271"/>
    <x v="4"/>
    <n v="199"/>
    <n v="6"/>
    <n v="1194"/>
    <s v="Gomez, Melissa"/>
    <s v="Colorado"/>
    <s v="West"/>
  </r>
  <r>
    <n v="1574"/>
    <d v="2012-10-30T09:40:32"/>
    <s v="Cabela's_x0009_"/>
    <x v="254"/>
    <x v="3"/>
    <n v="639"/>
    <n v="8"/>
    <n v="5112"/>
    <s v="Beyene, Sharon"/>
    <s v="Nebraska"/>
    <s v="North"/>
  </r>
  <r>
    <n v="1575"/>
    <d v="2012-10-30T09:40:32"/>
    <s v="Moosejaw"/>
    <x v="213"/>
    <x v="9"/>
    <n v="30"/>
    <n v="10"/>
    <n v="300"/>
    <s v="Brown, Ruth"/>
    <s v="Maryland"/>
    <s v="East"/>
  </r>
  <r>
    <n v="1576"/>
    <d v="2012-10-31T09:40:32"/>
    <s v="Walmart"/>
    <x v="110"/>
    <x v="1"/>
    <n v="9.9499999999999993"/>
    <n v="4"/>
    <n v="39.799999999999997"/>
    <s v="Brown, Scott"/>
    <s v="Alabama"/>
    <s v="South"/>
  </r>
  <r>
    <n v="1577"/>
    <d v="2012-10-31T09:40:32"/>
    <s v="Walmart"/>
    <x v="22"/>
    <x v="9"/>
    <n v="329"/>
    <n v="4"/>
    <n v="1316"/>
    <s v="Bailey, Jennifer"/>
    <s v="Missouri"/>
    <s v="North"/>
  </r>
  <r>
    <n v="1578"/>
    <d v="2012-10-31T09:40:32"/>
    <s v="Walmart"/>
    <x v="135"/>
    <x v="6"/>
    <n v="319.95"/>
    <n v="2"/>
    <n v="639.9"/>
    <s v="Berger, Sunanna"/>
    <s v="Minnesota"/>
    <s v="North"/>
  </r>
  <r>
    <n v="1579"/>
    <d v="2012-10-31T09:40:32"/>
    <s v="Backcountry Gear"/>
    <x v="85"/>
    <x v="0"/>
    <n v="339.95"/>
    <n v="10"/>
    <n v="3399.5"/>
    <s v="Bailey, Jennifer"/>
    <s v="Illinois"/>
    <s v="North"/>
  </r>
  <r>
    <n v="1580"/>
    <d v="2012-10-31T09:40:32"/>
    <s v="Austin Kayak"/>
    <x v="214"/>
    <x v="10"/>
    <n v="199.95"/>
    <n v="2"/>
    <n v="399.9"/>
    <s v="Foster, Nathan"/>
    <s v="South Carolina"/>
    <s v="South"/>
  </r>
  <r>
    <n v="1581"/>
    <d v="2012-11-01T09:40:32"/>
    <s v="Overtons"/>
    <x v="247"/>
    <x v="1"/>
    <n v="39.950000000000003"/>
    <n v="9"/>
    <n v="359.55"/>
    <s v="Beyene, Sharon"/>
    <s v="South Carolina"/>
    <s v="South"/>
  </r>
  <r>
    <n v="1582"/>
    <d v="2012-11-01T09:40:32"/>
    <s v="Backcountry Gear"/>
    <x v="152"/>
    <x v="0"/>
    <n v="319.95"/>
    <n v="4"/>
    <n v="1279.8"/>
    <s v="Foster, Nathan"/>
    <s v="Virginia"/>
    <s v="South"/>
  </r>
  <r>
    <n v="1583"/>
    <d v="2012-11-01T09:40:32"/>
    <s v="CampBound"/>
    <x v="92"/>
    <x v="6"/>
    <n v="399.95"/>
    <n v="5"/>
    <n v="1999.75"/>
    <s v="Goldthwaite, Messaye"/>
    <s v="Minnesota"/>
    <s v="North"/>
  </r>
  <r>
    <n v="1584"/>
    <d v="2012-11-01T09:40:32"/>
    <s v="Target"/>
    <x v="187"/>
    <x v="11"/>
    <n v="235"/>
    <n v="6"/>
    <n v="1410"/>
    <s v="Goldthwaite, Messaye"/>
    <s v="Virginia"/>
    <s v="South"/>
  </r>
  <r>
    <n v="1585"/>
    <d v="2012-11-01T09:40:32"/>
    <s v="Travel Country"/>
    <x v="227"/>
    <x v="1"/>
    <n v="27.95"/>
    <n v="6"/>
    <n v="167.7"/>
    <s v="Gomez, Melissa"/>
    <s v="Kentucky"/>
    <s v="South"/>
  </r>
  <r>
    <n v="1586"/>
    <d v="2012-11-01T09:40:32"/>
    <s v="Backcountry Edge"/>
    <x v="47"/>
    <x v="7"/>
    <n v="259.95"/>
    <n v="4"/>
    <n v="1039.8"/>
    <s v="Goff, Michael"/>
    <s v="Louisiana"/>
    <s v="South"/>
  </r>
  <r>
    <n v="1587"/>
    <d v="2012-11-01T09:40:32"/>
    <s v="CampBound"/>
    <x v="209"/>
    <x v="10"/>
    <n v="49.95"/>
    <n v="3"/>
    <n v="149.85000000000002"/>
    <s v="Brown, Scott"/>
    <s v="North Carolina"/>
    <s v="South"/>
  </r>
  <r>
    <n v="1588"/>
    <d v="2012-11-01T09:40:32"/>
    <s v="Austin Kayak"/>
    <x v="95"/>
    <x v="10"/>
    <n v="69.95"/>
    <n v="8"/>
    <n v="559.6"/>
    <s v="Gomez, Melissa"/>
    <s v="North Dakota"/>
    <s v="North"/>
  </r>
  <r>
    <n v="1589"/>
    <d v="2012-11-01T09:40:32"/>
    <s v="Target"/>
    <x v="225"/>
    <x v="0"/>
    <n v="85"/>
    <n v="5"/>
    <n v="425"/>
    <s v="Brown, Ruth"/>
    <s v="Texas"/>
    <s v="South"/>
  </r>
  <r>
    <n v="1590"/>
    <d v="2012-11-01T09:40:32"/>
    <s v="CampBound"/>
    <x v="268"/>
    <x v="8"/>
    <n v="80"/>
    <n v="6"/>
    <n v="480"/>
    <s v="Brown, Ruth"/>
    <s v="Virginia"/>
    <s v="South"/>
  </r>
  <r>
    <n v="1591"/>
    <d v="2012-11-01T09:40:32"/>
    <s v="Meijer"/>
    <x v="48"/>
    <x v="2"/>
    <n v="499.95"/>
    <n v="4"/>
    <n v="1999.8"/>
    <s v="Beyene, Sharon"/>
    <s v="Maryland"/>
    <s v="East"/>
  </r>
  <r>
    <n v="1592"/>
    <d v="2012-11-01T09:40:32"/>
    <s v="Overtons"/>
    <x v="235"/>
    <x v="3"/>
    <n v="45"/>
    <n v="1"/>
    <n v="45"/>
    <s v="Beyene, Sharon"/>
    <s v="Arkansas"/>
    <s v="South"/>
  </r>
  <r>
    <n v="1593"/>
    <d v="2012-11-02T09:40:32"/>
    <s v="Walmart"/>
    <x v="250"/>
    <x v="0"/>
    <n v="299.95"/>
    <n v="8"/>
    <n v="2399.6"/>
    <s v="Brown, Scott"/>
    <s v="Pennsylvania"/>
    <s v="East"/>
  </r>
  <r>
    <n v="1594"/>
    <d v="2012-11-02T09:40:32"/>
    <s v="CampBound"/>
    <x v="63"/>
    <x v="3"/>
    <n v="799"/>
    <n v="5"/>
    <n v="3995"/>
    <s v="Brown, Scott"/>
    <s v="Oregon"/>
    <s v="West"/>
  </r>
  <r>
    <n v="1595"/>
    <d v="2012-11-02T09:40:32"/>
    <s v="Redding Sports"/>
    <x v="218"/>
    <x v="3"/>
    <n v="45"/>
    <n v="5"/>
    <n v="225"/>
    <s v="Berger, Sunanna"/>
    <s v="South Carolina"/>
    <s v="South"/>
  </r>
  <r>
    <n v="1596"/>
    <d v="2012-11-02T09:40:32"/>
    <s v="Walmart"/>
    <x v="171"/>
    <x v="12"/>
    <n v="319"/>
    <n v="3"/>
    <n v="957"/>
    <s v="Beyene, Sharon"/>
    <s v="New Hampshire"/>
    <s v="East"/>
  </r>
  <r>
    <n v="1597"/>
    <d v="2012-11-02T09:40:32"/>
    <s v="Target"/>
    <x v="97"/>
    <x v="0"/>
    <n v="599.95000000000005"/>
    <n v="7"/>
    <n v="4199.6500000000005"/>
    <s v="Beyene, Sharon"/>
    <s v="Montana"/>
    <s v="West"/>
  </r>
  <r>
    <n v="1598"/>
    <d v="2012-11-02T09:40:32"/>
    <s v="Moosejaw"/>
    <x v="160"/>
    <x v="6"/>
    <n v="49.95"/>
    <n v="7"/>
    <n v="349.65000000000003"/>
    <s v="Berger, Sunanna"/>
    <s v="Arkansas"/>
    <s v="South"/>
  </r>
  <r>
    <n v="1599"/>
    <d v="2012-11-02T09:40:32"/>
    <s v="Paragon"/>
    <x v="246"/>
    <x v="0"/>
    <n v="349.95"/>
    <n v="8"/>
    <n v="2799.6"/>
    <s v="Goldthwaite, Messaye"/>
    <s v="North Carolina"/>
    <s v="South"/>
  </r>
  <r>
    <n v="1600"/>
    <d v="2012-11-03T09:40:32"/>
    <s v="REI"/>
    <x v="25"/>
    <x v="0"/>
    <n v="399.95"/>
    <n v="6"/>
    <n v="2399.6999999999998"/>
    <s v="Foster, Nathan"/>
    <s v="Montana"/>
    <s v="West"/>
  </r>
  <r>
    <n v="1601"/>
    <d v="2012-11-03T09:40:32"/>
    <s v="Backcountry Edge"/>
    <x v="36"/>
    <x v="0"/>
    <n v="35"/>
    <n v="7"/>
    <n v="245"/>
    <s v="Goldthwaite, Messaye"/>
    <s v="Montana"/>
    <s v="West"/>
  </r>
  <r>
    <n v="1602"/>
    <d v="2012-11-03T09:40:32"/>
    <s v="Backcountry Edge"/>
    <x v="51"/>
    <x v="5"/>
    <n v="199"/>
    <n v="10"/>
    <n v="1990"/>
    <s v="Brown, Ruth"/>
    <s v="Arkansas"/>
    <s v="South"/>
  </r>
  <r>
    <n v="1603"/>
    <d v="2012-11-03T09:40:32"/>
    <s v="Austin Kayak"/>
    <x v="124"/>
    <x v="8"/>
    <n v="65"/>
    <n v="6"/>
    <n v="390"/>
    <s v="Beyene, Sharon"/>
    <s v="Rhode Island"/>
    <s v="East"/>
  </r>
  <r>
    <n v="1604"/>
    <d v="2012-11-03T09:40:32"/>
    <s v="Cabela's_x0009_"/>
    <x v="211"/>
    <x v="10"/>
    <n v="209.95"/>
    <n v="2"/>
    <n v="419.9"/>
    <s v="Bailey, Jennifer"/>
    <s v="Nevada"/>
    <s v="West"/>
  </r>
  <r>
    <n v="1605"/>
    <d v="2012-11-03T09:40:32"/>
    <s v="Paragon"/>
    <x v="123"/>
    <x v="3"/>
    <n v="45"/>
    <n v="6"/>
    <n v="270"/>
    <s v="Beyene, Sharon"/>
    <s v="Mississippi"/>
    <s v="South"/>
  </r>
  <r>
    <n v="1606"/>
    <d v="2012-11-03T09:40:32"/>
    <s v="Overtons"/>
    <x v="80"/>
    <x v="12"/>
    <n v="239"/>
    <n v="8"/>
    <n v="1912"/>
    <s v="Foster, Nathan"/>
    <s v="Mississippi"/>
    <s v="South"/>
  </r>
  <r>
    <n v="1607"/>
    <d v="2012-11-03T09:40:32"/>
    <s v="Backcountry Edge"/>
    <x v="43"/>
    <x v="10"/>
    <n v="34.950000000000003"/>
    <n v="5"/>
    <n v="174.75"/>
    <s v="Lopez, Dennis"/>
    <s v="North Carolina"/>
    <s v="South"/>
  </r>
  <r>
    <n v="1608"/>
    <d v="2012-11-03T09:40:32"/>
    <s v="Moosejaw"/>
    <x v="185"/>
    <x v="0"/>
    <n v="369.95"/>
    <n v="6"/>
    <n v="2219.6999999999998"/>
    <s v="Brown, Ruth"/>
    <s v="Minnesota"/>
    <s v="North"/>
  </r>
  <r>
    <n v="1609"/>
    <d v="2012-11-04T09:40:32"/>
    <s v="CampBound"/>
    <x v="218"/>
    <x v="3"/>
    <n v="45"/>
    <n v="6"/>
    <n v="270"/>
    <s v="Bailey, Jennifer"/>
    <s v="Rhode Island"/>
    <s v="East"/>
  </r>
  <r>
    <n v="1610"/>
    <d v="2012-11-04T09:40:32"/>
    <s v="Hayneedle"/>
    <x v="186"/>
    <x v="1"/>
    <n v="329.95"/>
    <n v="7"/>
    <n v="2309.65"/>
    <s v="Goldthwaite, Messaye"/>
    <s v="Wyoming"/>
    <s v="West"/>
  </r>
  <r>
    <n v="1611"/>
    <d v="2012-11-04T09:40:32"/>
    <s v="Target"/>
    <x v="11"/>
    <x v="6"/>
    <n v="49.95"/>
    <n v="9"/>
    <n v="449.55"/>
    <s v="Brown, Ruth"/>
    <s v="Missouri"/>
    <s v="North"/>
  </r>
  <r>
    <n v="1612"/>
    <d v="2012-11-04T09:40:32"/>
    <s v="Outside Outfitters"/>
    <x v="228"/>
    <x v="10"/>
    <n v="289.95"/>
    <n v="7"/>
    <n v="2029.6499999999999"/>
    <s v="Goff, Michael"/>
    <s v="Florida"/>
    <s v="South"/>
  </r>
  <r>
    <n v="1613"/>
    <d v="2012-11-04T09:40:32"/>
    <s v="Hayneedle"/>
    <x v="282"/>
    <x v="10"/>
    <n v="249.95"/>
    <n v="4"/>
    <n v="999.8"/>
    <s v="Brown, Scott"/>
    <s v="Oklahoma"/>
    <s v="South"/>
  </r>
  <r>
    <n v="1614"/>
    <d v="2012-11-04T09:40:32"/>
    <s v="CampBound"/>
    <x v="145"/>
    <x v="1"/>
    <n v="649.95000000000005"/>
    <n v="7"/>
    <n v="4549.6500000000005"/>
    <s v="Brown, Ruth"/>
    <s v="Oklahoma"/>
    <s v="South"/>
  </r>
  <r>
    <n v="1615"/>
    <d v="2012-11-04T09:40:32"/>
    <s v="The Gear Co-op"/>
    <x v="67"/>
    <x v="0"/>
    <n v="70"/>
    <n v="10"/>
    <n v="700"/>
    <s v="Goff, Michael"/>
    <s v="North Carolina"/>
    <s v="South"/>
  </r>
  <r>
    <n v="1616"/>
    <d v="2012-11-04T09:40:32"/>
    <s v="REI"/>
    <x v="149"/>
    <x v="0"/>
    <n v="499.95"/>
    <n v="3"/>
    <n v="1499.85"/>
    <s v="Beyene, Sharon"/>
    <s v="Missouri"/>
    <s v="North"/>
  </r>
  <r>
    <n v="1617"/>
    <d v="2012-11-04T09:40:32"/>
    <s v="Overtons"/>
    <x v="112"/>
    <x v="0"/>
    <n v="299.95"/>
    <n v="10"/>
    <n v="2999.5"/>
    <s v="Gomez, Melissa"/>
    <s v="Nevada"/>
    <s v="West"/>
  </r>
  <r>
    <n v="1618"/>
    <d v="2012-11-04T09:40:32"/>
    <s v="Gander Mountain"/>
    <x v="68"/>
    <x v="1"/>
    <n v="15.95"/>
    <n v="8"/>
    <n v="127.6"/>
    <s v="Berger, Sunanna"/>
    <s v="Oklahoma"/>
    <s v="South"/>
  </r>
  <r>
    <n v="1619"/>
    <d v="2012-11-05T09:40:32"/>
    <s v="Hayneedle"/>
    <x v="10"/>
    <x v="5"/>
    <n v="59"/>
    <n v="8"/>
    <n v="472"/>
    <s v="Berger, Sunanna"/>
    <s v="Massachusetts"/>
    <s v="East"/>
  </r>
  <r>
    <n v="1620"/>
    <d v="2012-11-05T09:40:32"/>
    <s v="Outside Outfitters"/>
    <x v="116"/>
    <x v="6"/>
    <n v="469.95"/>
    <n v="5"/>
    <n v="2349.75"/>
    <s v="Brown, Scott"/>
    <s v="Ohio"/>
    <s v="East"/>
  </r>
  <r>
    <n v="1621"/>
    <d v="2012-11-05T09:40:32"/>
    <s v="Target"/>
    <x v="129"/>
    <x v="0"/>
    <n v="359.95"/>
    <n v="4"/>
    <n v="1439.8"/>
    <s v="Lopez, Dennis"/>
    <s v="Virginia"/>
    <s v="South"/>
  </r>
  <r>
    <n v="1622"/>
    <d v="2012-11-05T09:40:32"/>
    <s v="Moosejaw"/>
    <x v="139"/>
    <x v="0"/>
    <n v="199.95"/>
    <n v="3"/>
    <n v="599.84999999999991"/>
    <s v="Brown, Ruth"/>
    <s v="New York"/>
    <s v="East"/>
  </r>
  <r>
    <n v="1623"/>
    <d v="2012-11-05T09:40:32"/>
    <s v="Overtons"/>
    <x v="120"/>
    <x v="0"/>
    <n v="379.95"/>
    <n v="3"/>
    <n v="1139.8499999999999"/>
    <s v="Bailey, Jennifer"/>
    <s v="Nevada"/>
    <s v="West"/>
  </r>
  <r>
    <n v="1624"/>
    <d v="2012-11-05T09:40:32"/>
    <s v="Walmart"/>
    <x v="99"/>
    <x v="8"/>
    <n v="50"/>
    <n v="9"/>
    <n v="450"/>
    <s v="Lopez, Dennis"/>
    <s v="Colorado"/>
    <s v="West"/>
  </r>
  <r>
    <n v="1625"/>
    <d v="2012-11-05T09:40:32"/>
    <s v="Backcountry Edge"/>
    <x v="122"/>
    <x v="3"/>
    <n v="569"/>
    <n v="9"/>
    <n v="5121"/>
    <s v="Berger, Sunanna"/>
    <s v="Florida"/>
    <s v="South"/>
  </r>
  <r>
    <n v="1626"/>
    <d v="2012-11-05T09:40:32"/>
    <s v="Travel Country"/>
    <x v="276"/>
    <x v="10"/>
    <n v="39.950000000000003"/>
    <n v="9"/>
    <n v="359.55"/>
    <s v="Foster, Nathan"/>
    <s v="Rhode Island"/>
    <s v="East"/>
  </r>
  <r>
    <n v="1627"/>
    <d v="2012-11-05T09:40:32"/>
    <s v="Moosejaw"/>
    <x v="237"/>
    <x v="0"/>
    <n v="599.95000000000005"/>
    <n v="9"/>
    <n v="5399.55"/>
    <s v="Goff, Michael"/>
    <s v="Maryland"/>
    <s v="East"/>
  </r>
  <r>
    <n v="1628"/>
    <d v="2012-11-05T09:40:32"/>
    <s v="Target"/>
    <x v="143"/>
    <x v="0"/>
    <n v="60"/>
    <n v="1"/>
    <n v="60"/>
    <s v="Brown, Scott"/>
    <s v="Virginia"/>
    <s v="South"/>
  </r>
  <r>
    <n v="1629"/>
    <d v="2012-11-05T09:40:32"/>
    <s v="Walmart"/>
    <x v="126"/>
    <x v="1"/>
    <n v="24.95"/>
    <n v="4"/>
    <n v="99.8"/>
    <s v="Berger, Sunanna"/>
    <s v="Oklahoma"/>
    <s v="South"/>
  </r>
  <r>
    <n v="1630"/>
    <d v="2012-11-06T09:40:32"/>
    <s v="Target"/>
    <x v="200"/>
    <x v="3"/>
    <n v="329"/>
    <n v="6"/>
    <n v="1974"/>
    <s v="Goff, Michael"/>
    <s v="Oregon"/>
    <s v="West"/>
  </r>
  <r>
    <n v="1631"/>
    <d v="2012-11-06T09:40:32"/>
    <s v="Austin Kayak"/>
    <x v="185"/>
    <x v="0"/>
    <n v="369.95"/>
    <n v="10"/>
    <n v="3699.5"/>
    <s v="Berger, Sunanna"/>
    <s v="Vermont"/>
    <s v="East"/>
  </r>
  <r>
    <n v="1632"/>
    <d v="2012-11-06T09:40:32"/>
    <s v="Backcountry Gear"/>
    <x v="201"/>
    <x v="8"/>
    <n v="55"/>
    <n v="6"/>
    <n v="330"/>
    <s v="Gomez, Melissa"/>
    <s v="Louisiana"/>
    <s v="South"/>
  </r>
  <r>
    <n v="1633"/>
    <d v="2012-11-06T09:40:32"/>
    <s v="Backcountry Gear"/>
    <x v="87"/>
    <x v="0"/>
    <n v="50"/>
    <n v="6"/>
    <n v="300"/>
    <s v="Foster, Nathan"/>
    <s v="Arkansas"/>
    <s v="South"/>
  </r>
  <r>
    <n v="1634"/>
    <d v="2012-11-06T09:40:32"/>
    <s v="Hayneedle"/>
    <x v="28"/>
    <x v="0"/>
    <n v="499.95"/>
    <n v="5"/>
    <n v="2499.75"/>
    <s v="Brown, Scott"/>
    <s v="Kansas"/>
    <s v="North"/>
  </r>
  <r>
    <n v="1635"/>
    <d v="2012-11-06T09:40:32"/>
    <s v="Walmart"/>
    <x v="45"/>
    <x v="0"/>
    <n v="349.95"/>
    <n v="2"/>
    <n v="699.9"/>
    <s v="Goff, Michael"/>
    <s v="Arizona"/>
    <s v="West"/>
  </r>
  <r>
    <n v="1636"/>
    <d v="2012-11-06T09:40:32"/>
    <s v="Austin Kayak"/>
    <x v="155"/>
    <x v="8"/>
    <n v="599"/>
    <n v="8"/>
    <n v="4792"/>
    <s v="Brown, Scott"/>
    <s v="New Mexico"/>
    <s v="West"/>
  </r>
  <r>
    <n v="1637"/>
    <d v="2012-11-06T09:40:32"/>
    <s v="Walmart"/>
    <x v="168"/>
    <x v="0"/>
    <n v="30"/>
    <n v="9"/>
    <n v="270"/>
    <s v="Foster, Nathan"/>
    <s v="Kentucky"/>
    <s v="South"/>
  </r>
  <r>
    <n v="1638"/>
    <d v="2012-11-06T09:40:32"/>
    <s v="Travel Country"/>
    <x v="165"/>
    <x v="1"/>
    <n v="199.95"/>
    <n v="9"/>
    <n v="1799.55"/>
    <s v="Brown, Scott"/>
    <s v="Nevada"/>
    <s v="West"/>
  </r>
  <r>
    <n v="1639"/>
    <d v="2012-11-06T09:40:32"/>
    <s v="Backcountry Edge"/>
    <x v="266"/>
    <x v="7"/>
    <n v="219.95"/>
    <n v="4"/>
    <n v="879.8"/>
    <s v="Goff, Michael"/>
    <s v="Indiana"/>
    <s v="North"/>
  </r>
  <r>
    <n v="1640"/>
    <d v="2012-11-07T09:40:32"/>
    <s v="Moosejaw"/>
    <x v="52"/>
    <x v="9"/>
    <n v="49.95"/>
    <n v="5"/>
    <n v="249.75"/>
    <s v="Lopez, Dennis"/>
    <s v="Ohio"/>
    <s v="East"/>
  </r>
  <r>
    <n v="1641"/>
    <d v="2012-11-07T09:40:32"/>
    <s v="Travel Country"/>
    <x v="237"/>
    <x v="0"/>
    <n v="599.95000000000005"/>
    <n v="1"/>
    <n v="599.95000000000005"/>
    <s v="Beyene, Sharon"/>
    <s v="New York"/>
    <s v="East"/>
  </r>
  <r>
    <n v="1642"/>
    <d v="2012-11-07T09:40:32"/>
    <s v="Gander Mountain"/>
    <x v="208"/>
    <x v="10"/>
    <n v="109.95"/>
    <n v="1"/>
    <n v="109.95"/>
    <s v="Beyene, Sharon"/>
    <s v="Florida"/>
    <s v="South"/>
  </r>
  <r>
    <n v="1643"/>
    <d v="2012-11-07T09:40:32"/>
    <s v="OutdoorPlay"/>
    <x v="178"/>
    <x v="8"/>
    <n v="389"/>
    <n v="2"/>
    <n v="778"/>
    <s v="Goldthwaite, Messaye"/>
    <s v="Ohio"/>
    <s v="East"/>
  </r>
  <r>
    <n v="1644"/>
    <d v="2012-11-07T09:40:32"/>
    <s v="Walmart"/>
    <x v="283"/>
    <x v="0"/>
    <n v="55"/>
    <n v="1"/>
    <n v="55"/>
    <s v="Brown, Scott"/>
    <s v="Hawaii"/>
    <s v="West"/>
  </r>
  <r>
    <n v="1645"/>
    <d v="2012-11-08T09:40:32"/>
    <s v="Hayneedle"/>
    <x v="83"/>
    <x v="4"/>
    <n v="18"/>
    <n v="5"/>
    <n v="90"/>
    <s v="Goldthwaite, Messaye"/>
    <s v="Vermont"/>
    <s v="East"/>
  </r>
  <r>
    <n v="1646"/>
    <d v="2012-11-08T09:40:32"/>
    <s v="Redding Sports"/>
    <x v="130"/>
    <x v="0"/>
    <n v="50"/>
    <n v="8"/>
    <n v="400"/>
    <s v="Foster, Nathan"/>
    <s v="New Hampshire"/>
    <s v="East"/>
  </r>
  <r>
    <n v="1647"/>
    <d v="2012-11-08T09:40:32"/>
    <s v="Meijer"/>
    <x v="242"/>
    <x v="1"/>
    <n v="39.950000000000003"/>
    <n v="7"/>
    <n v="279.65000000000003"/>
    <s v="Lopez, Dennis"/>
    <s v="New Mexico"/>
    <s v="West"/>
  </r>
  <r>
    <n v="1648"/>
    <d v="2012-11-08T09:40:32"/>
    <s v="Outside Outfitters"/>
    <x v="79"/>
    <x v="10"/>
    <n v="249.95"/>
    <n v="3"/>
    <n v="749.84999999999991"/>
    <s v="Gomez, Melissa"/>
    <s v="Washington"/>
    <s v="West"/>
  </r>
  <r>
    <n v="1649"/>
    <d v="2012-11-08T09:40:32"/>
    <s v="CampBound"/>
    <x v="222"/>
    <x v="8"/>
    <n v="369"/>
    <n v="10"/>
    <n v="3690"/>
    <s v="Berger, Sunanna"/>
    <s v="Wyoming"/>
    <s v="West"/>
  </r>
  <r>
    <n v="1650"/>
    <d v="2012-11-08T09:40:32"/>
    <s v="Moosejaw"/>
    <x v="46"/>
    <x v="11"/>
    <n v="550"/>
    <n v="7"/>
    <n v="3850"/>
    <s v="Gomez, Melissa"/>
    <s v="North Carolina"/>
    <s v="South"/>
  </r>
  <r>
    <n v="1651"/>
    <d v="2012-11-08T09:40:32"/>
    <s v="Outside Outfitters"/>
    <x v="7"/>
    <x v="1"/>
    <n v="449.95"/>
    <n v="2"/>
    <n v="899.9"/>
    <s v="Bailey, Jennifer"/>
    <s v="Pennsylvania"/>
    <s v="East"/>
  </r>
  <r>
    <n v="1652"/>
    <d v="2012-11-08T09:40:32"/>
    <s v="Travel Country"/>
    <x v="96"/>
    <x v="8"/>
    <n v="45"/>
    <n v="8"/>
    <n v="360"/>
    <s v="Bailey, Jennifer"/>
    <s v="Maryland"/>
    <s v="East"/>
  </r>
  <r>
    <n v="1653"/>
    <d v="2012-11-08T09:40:32"/>
    <s v="Backcountry Gear"/>
    <x v="174"/>
    <x v="10"/>
    <n v="59.95"/>
    <n v="1"/>
    <n v="59.95"/>
    <s v="Brown, Scott"/>
    <s v="Mississippi"/>
    <s v="South"/>
  </r>
  <r>
    <n v="1654"/>
    <d v="2012-11-08T09:40:32"/>
    <s v="Gander Mountain"/>
    <x v="119"/>
    <x v="2"/>
    <n v="339.95"/>
    <n v="7"/>
    <n v="2379.65"/>
    <s v="Gomez, Melissa"/>
    <s v="Mississippi"/>
    <s v="South"/>
  </r>
  <r>
    <n v="1655"/>
    <d v="2012-11-08T09:40:32"/>
    <s v="Target"/>
    <x v="277"/>
    <x v="7"/>
    <n v="269.95"/>
    <n v="3"/>
    <n v="809.84999999999991"/>
    <s v="Brown, Ruth"/>
    <s v="Kentucky"/>
    <s v="South"/>
  </r>
  <r>
    <n v="1656"/>
    <d v="2012-11-08T09:40:32"/>
    <s v="Hayneedle"/>
    <x v="83"/>
    <x v="4"/>
    <n v="18"/>
    <n v="1"/>
    <n v="18"/>
    <s v="Berger, Sunanna"/>
    <s v="Indiana"/>
    <s v="North"/>
  </r>
  <r>
    <n v="1657"/>
    <d v="2012-11-09T09:40:32"/>
    <s v="Gander Mountain"/>
    <x v="25"/>
    <x v="0"/>
    <n v="399.95"/>
    <n v="1"/>
    <n v="399.95"/>
    <s v="Foster, Nathan"/>
    <s v="Nebraska"/>
    <s v="North"/>
  </r>
  <r>
    <n v="1658"/>
    <d v="2012-11-09T09:40:32"/>
    <s v="The Gear Co-op"/>
    <x v="27"/>
    <x v="0"/>
    <n v="60"/>
    <n v="10"/>
    <n v="600"/>
    <s v="Foster, Nathan"/>
    <s v="Maryland"/>
    <s v="East"/>
  </r>
  <r>
    <n v="1659"/>
    <d v="2012-11-09T09:40:32"/>
    <s v="The Gear Co-op"/>
    <x v="18"/>
    <x v="3"/>
    <n v="50"/>
    <n v="7"/>
    <n v="350"/>
    <s v="Beyene, Sharon"/>
    <s v="Utah"/>
    <s v="West"/>
  </r>
  <r>
    <n v="1660"/>
    <d v="2012-11-09T09:40:32"/>
    <s v="REI"/>
    <x v="101"/>
    <x v="6"/>
    <n v="49.95"/>
    <n v="5"/>
    <n v="249.75"/>
    <s v="Brown, Ruth"/>
    <s v="Wisconsin"/>
    <s v="North"/>
  </r>
  <r>
    <n v="1661"/>
    <d v="2012-11-09T09:40:32"/>
    <s v="Walmart"/>
    <x v="244"/>
    <x v="0"/>
    <n v="50"/>
    <n v="8"/>
    <n v="400"/>
    <s v="Goff, Michael"/>
    <s v="Georgia"/>
    <s v="South"/>
  </r>
  <r>
    <n v="1662"/>
    <d v="2012-11-10T09:40:32"/>
    <s v="REI"/>
    <x v="1"/>
    <x v="1"/>
    <n v="2.95"/>
    <n v="10"/>
    <n v="29.5"/>
    <s v="Brown, Scott"/>
    <s v="Alabama"/>
    <s v="South"/>
  </r>
  <r>
    <n v="1663"/>
    <d v="2012-11-10T09:40:32"/>
    <s v="Backcountry Edge"/>
    <x v="134"/>
    <x v="0"/>
    <n v="50"/>
    <n v="8"/>
    <n v="400"/>
    <s v="Gomez, Melissa"/>
    <s v="New Mexico"/>
    <s v="West"/>
  </r>
  <r>
    <n v="1664"/>
    <d v="2012-11-10T09:40:32"/>
    <s v="Hayneedle"/>
    <x v="180"/>
    <x v="10"/>
    <n v="59.95"/>
    <n v="7"/>
    <n v="419.65000000000003"/>
    <s v="Brown, Scott"/>
    <s v="Georgia"/>
    <s v="South"/>
  </r>
  <r>
    <n v="1665"/>
    <d v="2012-11-10T09:40:32"/>
    <s v="REI"/>
    <x v="10"/>
    <x v="5"/>
    <n v="59"/>
    <n v="2"/>
    <n v="118"/>
    <s v="Berger, Sunanna"/>
    <s v="Wisconsin"/>
    <s v="North"/>
  </r>
  <r>
    <n v="1666"/>
    <d v="2012-11-10T09:40:32"/>
    <s v="REI"/>
    <x v="84"/>
    <x v="5"/>
    <n v="449"/>
    <n v="10"/>
    <n v="4490"/>
    <s v="Berger, Sunanna"/>
    <s v="Delaware"/>
    <s v="East"/>
  </r>
  <r>
    <n v="1667"/>
    <d v="2012-11-10T09:40:32"/>
    <s v="Travel Country"/>
    <x v="180"/>
    <x v="10"/>
    <n v="59.95"/>
    <n v="8"/>
    <n v="479.6"/>
    <s v="Beyene, Sharon"/>
    <s v="Iowa"/>
    <s v="North"/>
  </r>
  <r>
    <n v="1668"/>
    <d v="2012-11-10T09:40:32"/>
    <s v="Overtons"/>
    <x v="71"/>
    <x v="11"/>
    <n v="200"/>
    <n v="1"/>
    <n v="200"/>
    <s v="Foster, Nathan"/>
    <s v="Texas"/>
    <s v="South"/>
  </r>
  <r>
    <n v="1669"/>
    <d v="2012-11-11T09:40:32"/>
    <s v="Gander Mountain"/>
    <x v="124"/>
    <x v="8"/>
    <n v="65"/>
    <n v="1"/>
    <n v="65"/>
    <s v="Bailey, Jennifer"/>
    <s v="Nevada"/>
    <s v="West"/>
  </r>
  <r>
    <n v="1670"/>
    <d v="2012-11-11T09:40:32"/>
    <s v="Outside Outfitters"/>
    <x v="122"/>
    <x v="3"/>
    <n v="569"/>
    <n v="4"/>
    <n v="2276"/>
    <s v="Lopez, Dennis"/>
    <s v="Utah"/>
    <s v="West"/>
  </r>
  <r>
    <n v="1671"/>
    <d v="2012-11-11T09:40:32"/>
    <s v="Paragon"/>
    <x v="99"/>
    <x v="8"/>
    <n v="50"/>
    <n v="10"/>
    <n v="500"/>
    <s v="Bailey, Jennifer"/>
    <s v="Wisconsin"/>
    <s v="North"/>
  </r>
  <r>
    <n v="1672"/>
    <d v="2012-11-11T09:40:32"/>
    <s v="The Gear Co-op"/>
    <x v="246"/>
    <x v="0"/>
    <n v="349.95"/>
    <n v="6"/>
    <n v="2099.6999999999998"/>
    <s v="Brown, Scott"/>
    <s v="Illinois"/>
    <s v="North"/>
  </r>
  <r>
    <n v="1673"/>
    <d v="2012-11-12T09:40:32"/>
    <s v="Redding Sports"/>
    <x v="73"/>
    <x v="0"/>
    <n v="55"/>
    <n v="9"/>
    <n v="495"/>
    <s v="Gomez, Melissa"/>
    <s v="Georgia"/>
    <s v="South"/>
  </r>
  <r>
    <n v="1674"/>
    <d v="2012-11-12T09:40:32"/>
    <s v="Paragon"/>
    <x v="89"/>
    <x v="4"/>
    <n v="14"/>
    <n v="5"/>
    <n v="70"/>
    <s v="Beyene, Sharon"/>
    <s v="Alabama"/>
    <s v="South"/>
  </r>
  <r>
    <n v="1675"/>
    <d v="2012-11-12T09:40:32"/>
    <s v="Paragon"/>
    <x v="225"/>
    <x v="0"/>
    <n v="85"/>
    <n v="7"/>
    <n v="595"/>
    <s v="Beyene, Sharon"/>
    <s v="Nebraska"/>
    <s v="North"/>
  </r>
  <r>
    <n v="1676"/>
    <d v="2012-11-12T09:40:32"/>
    <s v="CampBound"/>
    <x v="3"/>
    <x v="3"/>
    <n v="60"/>
    <n v="10"/>
    <n v="600"/>
    <s v="Foster, Nathan"/>
    <s v="Utah"/>
    <s v="West"/>
  </r>
  <r>
    <n v="1677"/>
    <d v="2012-11-12T09:40:32"/>
    <s v="Travel Country"/>
    <x v="148"/>
    <x v="0"/>
    <n v="329.95"/>
    <n v="4"/>
    <n v="1319.8"/>
    <s v="Foster, Nathan"/>
    <s v="Arizona"/>
    <s v="West"/>
  </r>
  <r>
    <n v="1678"/>
    <d v="2012-11-12T09:40:32"/>
    <s v="Walmart"/>
    <x v="107"/>
    <x v="8"/>
    <n v="249"/>
    <n v="9"/>
    <n v="2241"/>
    <s v="Berger, Sunanna"/>
    <s v="Maine"/>
    <s v="East"/>
  </r>
  <r>
    <n v="1679"/>
    <d v="2012-11-12T09:40:32"/>
    <s v="Walmart"/>
    <x v="203"/>
    <x v="3"/>
    <n v="219"/>
    <n v="9"/>
    <n v="1971"/>
    <s v="Beyene, Sharon"/>
    <s v="Florida"/>
    <s v="South"/>
  </r>
  <r>
    <n v="1680"/>
    <d v="2012-11-12T09:40:32"/>
    <s v="Travel Country"/>
    <x v="119"/>
    <x v="2"/>
    <n v="339.95"/>
    <n v="5"/>
    <n v="1699.75"/>
    <s v="Lopez, Dennis"/>
    <s v="Wisconsin"/>
    <s v="North"/>
  </r>
  <r>
    <n v="1681"/>
    <d v="2012-11-12T09:40:32"/>
    <s v="Austin Kayak"/>
    <x v="157"/>
    <x v="12"/>
    <n v="199"/>
    <n v="4"/>
    <n v="796"/>
    <s v="Lopez, Dennis"/>
    <s v="Washington"/>
    <s v="West"/>
  </r>
  <r>
    <n v="1682"/>
    <d v="2012-11-13T09:40:32"/>
    <s v="Paragon"/>
    <x v="84"/>
    <x v="5"/>
    <n v="449"/>
    <n v="6"/>
    <n v="2694"/>
    <s v="Brown, Scott"/>
    <s v="Wisconsin"/>
    <s v="North"/>
  </r>
  <r>
    <n v="1683"/>
    <d v="2012-11-13T09:40:32"/>
    <s v="REI"/>
    <x v="55"/>
    <x v="10"/>
    <n v="229.95"/>
    <n v="8"/>
    <n v="1839.6"/>
    <s v="Goff, Michael"/>
    <s v="Arkansas"/>
    <s v="South"/>
  </r>
  <r>
    <n v="1684"/>
    <d v="2012-11-13T09:40:32"/>
    <s v="CampBound"/>
    <x v="192"/>
    <x v="10"/>
    <n v="179.95"/>
    <n v="4"/>
    <n v="719.8"/>
    <s v="Brown, Ruth"/>
    <s v="Hawaii"/>
    <s v="West"/>
  </r>
  <r>
    <n v="1685"/>
    <d v="2012-11-13T09:40:32"/>
    <s v="Overtons"/>
    <x v="6"/>
    <x v="4"/>
    <n v="399"/>
    <n v="4"/>
    <n v="1596"/>
    <s v="Foster, Nathan"/>
    <s v="Minnesota"/>
    <s v="North"/>
  </r>
  <r>
    <n v="1686"/>
    <d v="2012-11-13T09:40:32"/>
    <s v="Outside Outfitters"/>
    <x v="45"/>
    <x v="0"/>
    <n v="349.95"/>
    <n v="10"/>
    <n v="3499.5"/>
    <s v="Brown, Ruth"/>
    <s v="Ohio"/>
    <s v="East"/>
  </r>
  <r>
    <n v="1687"/>
    <d v="2012-11-13T09:40:32"/>
    <s v="Outside Outfitters"/>
    <x v="27"/>
    <x v="0"/>
    <n v="60"/>
    <n v="8"/>
    <n v="480"/>
    <s v="Goldthwaite, Messaye"/>
    <s v="Delaware"/>
    <s v="East"/>
  </r>
  <r>
    <n v="1688"/>
    <d v="2012-11-13T09:40:32"/>
    <s v="Austin Kayak"/>
    <x v="100"/>
    <x v="11"/>
    <n v="800"/>
    <n v="6"/>
    <n v="4800"/>
    <s v="Beyene, Sharon"/>
    <s v="Vermont"/>
    <s v="East"/>
  </r>
  <r>
    <n v="1689"/>
    <d v="2012-11-13T09:40:32"/>
    <s v="Backcountry Edge"/>
    <x v="10"/>
    <x v="5"/>
    <n v="59"/>
    <n v="3"/>
    <n v="177"/>
    <s v="Brown, Ruth"/>
    <s v="North Dakota"/>
    <s v="North"/>
  </r>
  <r>
    <n v="1690"/>
    <d v="2012-11-13T09:40:32"/>
    <s v="Backcountry Edge"/>
    <x v="58"/>
    <x v="10"/>
    <n v="39.950000000000003"/>
    <n v="4"/>
    <n v="159.80000000000001"/>
    <s v="Berger, Sunanna"/>
    <s v="Arkansas"/>
    <s v="South"/>
  </r>
  <r>
    <n v="1691"/>
    <d v="2012-11-13T09:40:32"/>
    <s v="REI"/>
    <x v="63"/>
    <x v="3"/>
    <n v="799"/>
    <n v="6"/>
    <n v="4794"/>
    <s v="Brown, Ruth"/>
    <s v="Montana"/>
    <s v="West"/>
  </r>
  <r>
    <n v="1692"/>
    <d v="2012-11-13T09:40:32"/>
    <s v="CampBound"/>
    <x v="18"/>
    <x v="3"/>
    <n v="50"/>
    <n v="1"/>
    <n v="50"/>
    <s v="Bailey, Jennifer"/>
    <s v="Tennessee"/>
    <s v="South"/>
  </r>
  <r>
    <n v="1693"/>
    <d v="2012-11-13T09:40:32"/>
    <s v="Paragon"/>
    <x v="93"/>
    <x v="3"/>
    <n v="50"/>
    <n v="5"/>
    <n v="250"/>
    <s v="Brown, Ruth"/>
    <s v="Louisiana"/>
    <s v="South"/>
  </r>
  <r>
    <n v="1694"/>
    <d v="2012-11-13T09:40:32"/>
    <s v="Gander Mountain"/>
    <x v="218"/>
    <x v="3"/>
    <n v="45"/>
    <n v="8"/>
    <n v="360"/>
    <s v="Beyene, Sharon"/>
    <s v="Pennsylvania"/>
    <s v="East"/>
  </r>
  <r>
    <n v="1695"/>
    <d v="2012-11-14T09:40:32"/>
    <s v="Backcountry Gear"/>
    <x v="139"/>
    <x v="0"/>
    <n v="199.95"/>
    <n v="5"/>
    <n v="999.75"/>
    <s v="Goff, Michael"/>
    <s v="Massachusetts"/>
    <s v="East"/>
  </r>
  <r>
    <n v="1696"/>
    <d v="2012-11-14T09:40:32"/>
    <s v="Paragon"/>
    <x v="104"/>
    <x v="10"/>
    <n v="159.94999999999999"/>
    <n v="8"/>
    <n v="1279.5999999999999"/>
    <s v="Beyene, Sharon"/>
    <s v="New Mexico"/>
    <s v="West"/>
  </r>
  <r>
    <n v="1697"/>
    <d v="2012-11-14T09:40:32"/>
    <s v="OutdoorPlay"/>
    <x v="172"/>
    <x v="3"/>
    <n v="45"/>
    <n v="9"/>
    <n v="405"/>
    <s v="Foster, Nathan"/>
    <s v="New York"/>
    <s v="East"/>
  </r>
  <r>
    <n v="1698"/>
    <d v="2012-11-14T09:40:32"/>
    <s v="Walmart"/>
    <x v="27"/>
    <x v="0"/>
    <n v="60"/>
    <n v="8"/>
    <n v="480"/>
    <s v="Berger, Sunanna"/>
    <s v="Utah"/>
    <s v="West"/>
  </r>
  <r>
    <n v="1699"/>
    <d v="2012-11-14T09:40:32"/>
    <s v="Travel Country"/>
    <x v="107"/>
    <x v="8"/>
    <n v="249"/>
    <n v="2"/>
    <n v="498"/>
    <s v="Beyene, Sharon"/>
    <s v="Utah"/>
    <s v="West"/>
  </r>
  <r>
    <n v="1700"/>
    <d v="2012-11-14T09:40:32"/>
    <s v="The Gear Co-op"/>
    <x v="260"/>
    <x v="3"/>
    <n v="429"/>
    <n v="5"/>
    <n v="2145"/>
    <s v="Lopez, Dennis"/>
    <s v="Michigan"/>
    <s v="East"/>
  </r>
  <r>
    <n v="1701"/>
    <d v="2012-11-14T09:40:32"/>
    <s v="Redding Sports"/>
    <x v="133"/>
    <x v="4"/>
    <n v="379"/>
    <n v="7"/>
    <n v="2653"/>
    <s v="Foster, Nathan"/>
    <s v="Pennsylvania"/>
    <s v="East"/>
  </r>
  <r>
    <n v="1702"/>
    <d v="2012-11-14T09:40:32"/>
    <s v="Travel Country"/>
    <x v="263"/>
    <x v="7"/>
    <n v="229.95"/>
    <n v="7"/>
    <n v="1609.6499999999999"/>
    <s v="Goff, Michael"/>
    <s v="Michigan"/>
    <s v="East"/>
  </r>
  <r>
    <n v="1703"/>
    <d v="2012-11-14T09:40:32"/>
    <s v="Walmart"/>
    <x v="37"/>
    <x v="6"/>
    <n v="429.95"/>
    <n v="8"/>
    <n v="3439.6"/>
    <s v="Brown, Ruth"/>
    <s v="Washington"/>
    <s v="West"/>
  </r>
  <r>
    <n v="1704"/>
    <d v="2012-11-14T09:40:32"/>
    <s v="Paragon"/>
    <x v="40"/>
    <x v="0"/>
    <n v="60"/>
    <n v="4"/>
    <n v="240"/>
    <s v="Beyene, Sharon"/>
    <s v="Wisconsin"/>
    <s v="North"/>
  </r>
  <r>
    <n v="1705"/>
    <d v="2012-11-14T09:40:32"/>
    <s v="Austin Kayak"/>
    <x v="139"/>
    <x v="0"/>
    <n v="199.95"/>
    <n v="6"/>
    <n v="1199.6999999999998"/>
    <s v="Bailey, Jennifer"/>
    <s v="Indiana"/>
    <s v="North"/>
  </r>
  <r>
    <n v="1706"/>
    <d v="2012-11-14T09:40:32"/>
    <s v="Redding Sports"/>
    <x v="206"/>
    <x v="0"/>
    <n v="369.95"/>
    <n v="3"/>
    <n v="1109.8499999999999"/>
    <s v="Gomez, Melissa"/>
    <s v="Oregon"/>
    <s v="West"/>
  </r>
  <r>
    <n v="1707"/>
    <d v="2012-11-14T09:40:32"/>
    <s v="Outside Outfitters"/>
    <x v="50"/>
    <x v="11"/>
    <n v="55"/>
    <n v="7"/>
    <n v="385"/>
    <s v="Gomez, Melissa"/>
    <s v="California"/>
    <s v="West"/>
  </r>
  <r>
    <n v="1708"/>
    <d v="2012-11-14T09:40:32"/>
    <s v="Redding Sports"/>
    <x v="272"/>
    <x v="3"/>
    <n v="329"/>
    <n v="1"/>
    <n v="329"/>
    <s v="Brown, Scott"/>
    <s v="South Carolina"/>
    <s v="South"/>
  </r>
  <r>
    <n v="1709"/>
    <d v="2012-11-14T09:40:32"/>
    <s v="Austin Kayak"/>
    <x v="93"/>
    <x v="3"/>
    <n v="50"/>
    <n v="9"/>
    <n v="450"/>
    <s v="Berger, Sunanna"/>
    <s v="Wyoming"/>
    <s v="West"/>
  </r>
  <r>
    <n v="1710"/>
    <d v="2012-11-15T09:40:32"/>
    <s v="Moosejaw"/>
    <x v="47"/>
    <x v="7"/>
    <n v="259.95"/>
    <n v="10"/>
    <n v="2599.5"/>
    <s v="Beyene, Sharon"/>
    <s v="New Hampshire"/>
    <s v="East"/>
  </r>
  <r>
    <n v="1711"/>
    <d v="2012-11-15T09:40:32"/>
    <s v="Overtons"/>
    <x v="49"/>
    <x v="6"/>
    <n v="349.95"/>
    <n v="3"/>
    <n v="1049.8499999999999"/>
    <s v="Foster, Nathan"/>
    <s v="Massachusetts"/>
    <s v="East"/>
  </r>
  <r>
    <n v="1712"/>
    <d v="2012-11-15T09:40:32"/>
    <s v="Paragon"/>
    <x v="211"/>
    <x v="10"/>
    <n v="209.95"/>
    <n v="10"/>
    <n v="2099.5"/>
    <s v="Beyene, Sharon"/>
    <s v="Delaware"/>
    <s v="East"/>
  </r>
  <r>
    <n v="1713"/>
    <d v="2012-11-15T09:40:32"/>
    <s v="Moosejaw"/>
    <x v="74"/>
    <x v="5"/>
    <n v="59"/>
    <n v="4"/>
    <n v="236"/>
    <s v="Berger, Sunanna"/>
    <s v="New Jersey"/>
    <s v="East"/>
  </r>
  <r>
    <n v="1714"/>
    <d v="2012-11-15T09:40:32"/>
    <s v="Target"/>
    <x v="2"/>
    <x v="2"/>
    <n v="59.95"/>
    <n v="1"/>
    <n v="59.95"/>
    <s v="Bailey, Jennifer"/>
    <s v="North Dakota"/>
    <s v="North"/>
  </r>
  <r>
    <n v="1715"/>
    <d v="2012-11-15T09:40:32"/>
    <s v="Outside Outfitters"/>
    <x v="160"/>
    <x v="6"/>
    <n v="49.95"/>
    <n v="5"/>
    <n v="249.75"/>
    <s v="Lopez, Dennis"/>
    <s v="Maryland"/>
    <s v="East"/>
  </r>
  <r>
    <n v="1716"/>
    <d v="2012-11-15T09:40:32"/>
    <s v="REI"/>
    <x v="122"/>
    <x v="3"/>
    <n v="569"/>
    <n v="7"/>
    <n v="3983"/>
    <s v="Brown, Scott"/>
    <s v="Tennessee"/>
    <s v="South"/>
  </r>
  <r>
    <n v="1717"/>
    <d v="2012-11-15T09:40:32"/>
    <s v="OutdoorPlay"/>
    <x v="39"/>
    <x v="8"/>
    <n v="219"/>
    <n v="7"/>
    <n v="1533"/>
    <s v="Brown, Ruth"/>
    <s v="Illinois"/>
    <s v="North"/>
  </r>
  <r>
    <n v="1718"/>
    <d v="2012-11-15T09:40:32"/>
    <s v="Outside Outfitters"/>
    <x v="128"/>
    <x v="6"/>
    <n v="44.95"/>
    <n v="3"/>
    <n v="134.85000000000002"/>
    <s v="Bailey, Jennifer"/>
    <s v="North Dakota"/>
    <s v="North"/>
  </r>
  <r>
    <n v="1719"/>
    <d v="2012-11-15T09:40:32"/>
    <s v="Backcountry Gear"/>
    <x v="103"/>
    <x v="5"/>
    <n v="69"/>
    <n v="8"/>
    <n v="552"/>
    <s v="Gomez, Melissa"/>
    <s v="North Dakota"/>
    <s v="North"/>
  </r>
  <r>
    <n v="1720"/>
    <d v="2012-11-16T09:40:32"/>
    <s v="REI"/>
    <x v="281"/>
    <x v="0"/>
    <n v="50"/>
    <n v="6"/>
    <n v="300"/>
    <s v="Brown, Ruth"/>
    <s v="Maryland"/>
    <s v="East"/>
  </r>
  <r>
    <n v="1721"/>
    <d v="2012-11-16T09:40:32"/>
    <s v="Backcountry Edge"/>
    <x v="168"/>
    <x v="0"/>
    <n v="30"/>
    <n v="3"/>
    <n v="90"/>
    <s v="Gomez, Melissa"/>
    <s v="Iowa"/>
    <s v="North"/>
  </r>
  <r>
    <n v="1722"/>
    <d v="2012-11-16T09:40:32"/>
    <s v="Austin Kayak"/>
    <x v="152"/>
    <x v="0"/>
    <n v="319.95"/>
    <n v="8"/>
    <n v="2559.6"/>
    <s v="Lopez, Dennis"/>
    <s v="South Carolina"/>
    <s v="South"/>
  </r>
  <r>
    <n v="1723"/>
    <d v="2012-11-16T09:40:32"/>
    <s v="Paragon"/>
    <x v="14"/>
    <x v="0"/>
    <n v="99.95"/>
    <n v="7"/>
    <n v="699.65"/>
    <s v="Goldthwaite, Messaye"/>
    <s v="Missouri"/>
    <s v="North"/>
  </r>
  <r>
    <n v="1724"/>
    <d v="2012-11-16T09:40:32"/>
    <s v="Meijer"/>
    <x v="86"/>
    <x v="0"/>
    <n v="60"/>
    <n v="3"/>
    <n v="180"/>
    <s v="Brown, Scott"/>
    <s v="Montana"/>
    <s v="West"/>
  </r>
  <r>
    <n v="1725"/>
    <d v="2012-11-17T09:40:32"/>
    <s v="Hayneedle"/>
    <x v="273"/>
    <x v="11"/>
    <n v="50"/>
    <n v="5"/>
    <n v="250"/>
    <s v="Bailey, Jennifer"/>
    <s v="Oklahoma"/>
    <s v="South"/>
  </r>
  <r>
    <n v="1726"/>
    <d v="2012-11-17T09:40:32"/>
    <s v="Hayneedle"/>
    <x v="219"/>
    <x v="12"/>
    <n v="79"/>
    <n v="9"/>
    <n v="711"/>
    <s v="Brown, Ruth"/>
    <s v="Rhode Island"/>
    <s v="East"/>
  </r>
  <r>
    <n v="1727"/>
    <d v="2012-11-17T09:40:32"/>
    <s v="Gander Mountain"/>
    <x v="40"/>
    <x v="0"/>
    <n v="60"/>
    <n v="5"/>
    <n v="300"/>
    <s v="Goldthwaite, Messaye"/>
    <s v="Indiana"/>
    <s v="North"/>
  </r>
  <r>
    <n v="1728"/>
    <d v="2012-11-17T09:40:32"/>
    <s v="Paragon"/>
    <x v="199"/>
    <x v="3"/>
    <n v="20"/>
    <n v="4"/>
    <n v="80"/>
    <s v="Goff, Michael"/>
    <s v="North Carolina"/>
    <s v="South"/>
  </r>
  <r>
    <n v="1729"/>
    <d v="2012-11-17T09:40:32"/>
    <s v="Moosejaw"/>
    <x v="133"/>
    <x v="4"/>
    <n v="379"/>
    <n v="10"/>
    <n v="3790"/>
    <s v="Bailey, Jennifer"/>
    <s v="Oregon"/>
    <s v="West"/>
  </r>
  <r>
    <n v="1730"/>
    <d v="2012-11-17T09:40:32"/>
    <s v="CampBound"/>
    <x v="115"/>
    <x v="0"/>
    <n v="499.95"/>
    <n v="9"/>
    <n v="4499.55"/>
    <s v="Beyene, Sharon"/>
    <s v="Connecticut"/>
    <s v="East"/>
  </r>
  <r>
    <n v="1731"/>
    <d v="2012-11-17T09:40:32"/>
    <s v="Backcountry Gear"/>
    <x v="30"/>
    <x v="10"/>
    <n v="34.950000000000003"/>
    <n v="2"/>
    <n v="69.900000000000006"/>
    <s v="Foster, Nathan"/>
    <s v="Washington"/>
    <s v="West"/>
  </r>
  <r>
    <n v="1732"/>
    <d v="2012-11-17T09:40:32"/>
    <s v="Redding Sports"/>
    <x v="263"/>
    <x v="7"/>
    <n v="229.95"/>
    <n v="4"/>
    <n v="919.8"/>
    <s v="Brown, Scott"/>
    <s v="Texas"/>
    <s v="South"/>
  </r>
  <r>
    <n v="1733"/>
    <d v="2012-11-17T09:40:32"/>
    <s v="Cabela's_x0009_"/>
    <x v="243"/>
    <x v="10"/>
    <n v="44.95"/>
    <n v="4"/>
    <n v="179.8"/>
    <s v="Berger, Sunanna"/>
    <s v="Arizona"/>
    <s v="West"/>
  </r>
  <r>
    <n v="1734"/>
    <d v="2012-11-17T09:40:32"/>
    <s v="REI"/>
    <x v="25"/>
    <x v="0"/>
    <n v="399.95"/>
    <n v="4"/>
    <n v="1599.8"/>
    <s v="Beyene, Sharon"/>
    <s v="Oregon"/>
    <s v="West"/>
  </r>
  <r>
    <n v="1735"/>
    <d v="2012-11-17T09:40:32"/>
    <s v="Cabela's_x0009_"/>
    <x v="143"/>
    <x v="0"/>
    <n v="60"/>
    <n v="9"/>
    <n v="540"/>
    <s v="Lopez, Dennis"/>
    <s v="Mississippi"/>
    <s v="South"/>
  </r>
  <r>
    <n v="1736"/>
    <d v="2012-11-18T09:40:32"/>
    <s v="Cabela's_x0009_"/>
    <x v="130"/>
    <x v="0"/>
    <n v="50"/>
    <n v="7"/>
    <n v="350"/>
    <s v="Brown, Scott"/>
    <s v="Arizona"/>
    <s v="West"/>
  </r>
  <r>
    <n v="1737"/>
    <d v="2012-11-18T09:40:32"/>
    <s v="Redding Sports"/>
    <x v="93"/>
    <x v="3"/>
    <n v="50"/>
    <n v="10"/>
    <n v="500"/>
    <s v="Beyene, Sharon"/>
    <s v="Connecticut"/>
    <s v="East"/>
  </r>
  <r>
    <n v="1738"/>
    <d v="2012-11-18T09:40:32"/>
    <s v="CampBound"/>
    <x v="211"/>
    <x v="10"/>
    <n v="209.95"/>
    <n v="1"/>
    <n v="209.95"/>
    <s v="Brown, Scott"/>
    <s v="Ohio"/>
    <s v="East"/>
  </r>
  <r>
    <n v="1739"/>
    <d v="2012-11-18T09:40:32"/>
    <s v="Backcountry Edge"/>
    <x v="178"/>
    <x v="8"/>
    <n v="389"/>
    <n v="9"/>
    <n v="3501"/>
    <s v="Goff, Michael"/>
    <s v="New Mexico"/>
    <s v="West"/>
  </r>
  <r>
    <n v="1740"/>
    <d v="2012-11-19T09:40:32"/>
    <s v="Overtons"/>
    <x v="190"/>
    <x v="0"/>
    <n v="60"/>
    <n v="5"/>
    <n v="300"/>
    <s v="Bailey, Jennifer"/>
    <s v="Vermont"/>
    <s v="East"/>
  </r>
  <r>
    <n v="1741"/>
    <d v="2012-11-19T09:40:32"/>
    <s v="Gander Mountain"/>
    <x v="60"/>
    <x v="1"/>
    <n v="19.95"/>
    <n v="8"/>
    <n v="159.6"/>
    <s v="Berger, Sunanna"/>
    <s v="Massachusetts"/>
    <s v="East"/>
  </r>
  <r>
    <n v="1742"/>
    <d v="2012-11-19T09:40:32"/>
    <s v="Meijer"/>
    <x v="107"/>
    <x v="8"/>
    <n v="249"/>
    <n v="7"/>
    <n v="1743"/>
    <s v="Berger, Sunanna"/>
    <s v="South Carolina"/>
    <s v="South"/>
  </r>
  <r>
    <n v="1743"/>
    <d v="2012-11-19T09:40:32"/>
    <s v="The Gear Co-op"/>
    <x v="204"/>
    <x v="0"/>
    <n v="279.95"/>
    <n v="2"/>
    <n v="559.9"/>
    <s v="Goldthwaite, Messaye"/>
    <s v="North Dakota"/>
    <s v="North"/>
  </r>
  <r>
    <n v="1744"/>
    <d v="2012-11-19T09:40:32"/>
    <s v="Walmart"/>
    <x v="75"/>
    <x v="3"/>
    <n v="329"/>
    <n v="8"/>
    <n v="2632"/>
    <s v="Brown, Ruth"/>
    <s v="Arizona"/>
    <s v="West"/>
  </r>
  <r>
    <n v="1745"/>
    <d v="2012-11-19T09:40:32"/>
    <s v="Backcountry Edge"/>
    <x v="163"/>
    <x v="8"/>
    <n v="339"/>
    <n v="8"/>
    <n v="2712"/>
    <s v="Brown, Scott"/>
    <s v="Idaho"/>
    <s v="West"/>
  </r>
  <r>
    <n v="1746"/>
    <d v="2012-11-19T09:40:32"/>
    <s v="Overtons"/>
    <x v="127"/>
    <x v="1"/>
    <n v="39.950000000000003"/>
    <n v="6"/>
    <n v="239.70000000000002"/>
    <s v="Goldthwaite, Messaye"/>
    <s v="Massachusetts"/>
    <s v="East"/>
  </r>
  <r>
    <n v="1747"/>
    <d v="2012-11-19T09:40:32"/>
    <s v="The Gear Co-op"/>
    <x v="188"/>
    <x v="0"/>
    <n v="75"/>
    <n v="4"/>
    <n v="300"/>
    <s v="Goldthwaite, Messaye"/>
    <s v="Alabama"/>
    <s v="South"/>
  </r>
  <r>
    <n v="1748"/>
    <d v="2012-11-20T09:40:32"/>
    <s v="Gander Mountain"/>
    <x v="82"/>
    <x v="8"/>
    <n v="60"/>
    <n v="6"/>
    <n v="360"/>
    <s v="Beyene, Sharon"/>
    <s v="Alaska"/>
    <s v="North"/>
  </r>
  <r>
    <n v="1749"/>
    <d v="2012-11-20T09:40:32"/>
    <s v="Travel Country"/>
    <x v="80"/>
    <x v="12"/>
    <n v="239"/>
    <n v="3"/>
    <n v="717"/>
    <s v="Berger, Sunanna"/>
    <s v="Minnesota"/>
    <s v="North"/>
  </r>
  <r>
    <n v="1750"/>
    <d v="2012-11-20T09:40:32"/>
    <s v="Walmart"/>
    <x v="147"/>
    <x v="12"/>
    <n v="159"/>
    <n v="4"/>
    <n v="636"/>
    <s v="Foster, Nathan"/>
    <s v="Tennessee"/>
    <s v="South"/>
  </r>
  <r>
    <n v="1751"/>
    <d v="2012-11-20T09:40:32"/>
    <s v="Backcountry Edge"/>
    <x v="272"/>
    <x v="3"/>
    <n v="329"/>
    <n v="5"/>
    <n v="1645"/>
    <s v="Beyene, Sharon"/>
    <s v="Oklahoma"/>
    <s v="South"/>
  </r>
  <r>
    <n v="1752"/>
    <d v="2012-11-20T09:40:32"/>
    <s v="Target"/>
    <x v="190"/>
    <x v="0"/>
    <n v="60"/>
    <n v="3"/>
    <n v="180"/>
    <s v="Brown, Ruth"/>
    <s v="New York"/>
    <s v="East"/>
  </r>
  <r>
    <n v="1753"/>
    <d v="2012-11-21T09:40:32"/>
    <s v="Austin Kayak"/>
    <x v="237"/>
    <x v="0"/>
    <n v="599.95000000000005"/>
    <n v="5"/>
    <n v="2999.75"/>
    <s v="Goff, Michael"/>
    <s v="Tennessee"/>
    <s v="South"/>
  </r>
  <r>
    <n v="1754"/>
    <d v="2012-11-21T09:40:32"/>
    <s v="Target"/>
    <x v="172"/>
    <x v="3"/>
    <n v="45"/>
    <n v="2"/>
    <n v="90"/>
    <s v="Bailey, Jennifer"/>
    <s v="Louisiana"/>
    <s v="South"/>
  </r>
  <r>
    <n v="1755"/>
    <d v="2012-11-21T09:40:32"/>
    <s v="Overtons"/>
    <x v="248"/>
    <x v="10"/>
    <n v="1199.95"/>
    <n v="6"/>
    <n v="7199.7000000000007"/>
    <s v="Lopez, Dennis"/>
    <s v="Indiana"/>
    <s v="North"/>
  </r>
  <r>
    <n v="1756"/>
    <d v="2012-11-21T09:40:32"/>
    <s v="The Gear Co-op"/>
    <x v="241"/>
    <x v="11"/>
    <n v="285"/>
    <n v="9"/>
    <n v="2565"/>
    <s v="Berger, Sunanna"/>
    <s v="Wyoming"/>
    <s v="West"/>
  </r>
  <r>
    <n v="1757"/>
    <d v="2012-11-21T09:40:32"/>
    <s v="Gander Mountain"/>
    <x v="134"/>
    <x v="0"/>
    <n v="50"/>
    <n v="7"/>
    <n v="350"/>
    <s v="Gomez, Melissa"/>
    <s v="Minnesota"/>
    <s v="North"/>
  </r>
  <r>
    <n v="1758"/>
    <d v="2012-11-21T09:40:32"/>
    <s v="Backcountry Gear"/>
    <x v="108"/>
    <x v="8"/>
    <n v="199"/>
    <n v="9"/>
    <n v="1791"/>
    <s v="Foster, Nathan"/>
    <s v="Michigan"/>
    <s v="East"/>
  </r>
  <r>
    <n v="1759"/>
    <d v="2012-11-21T09:40:32"/>
    <s v="Backcountry Edge"/>
    <x v="240"/>
    <x v="0"/>
    <n v="80"/>
    <n v="5"/>
    <n v="400"/>
    <s v="Lopez, Dennis"/>
    <s v="Alaska"/>
    <s v="North"/>
  </r>
  <r>
    <n v="1760"/>
    <d v="2012-11-21T09:40:32"/>
    <s v="Hayneedle"/>
    <x v="215"/>
    <x v="6"/>
    <n v="39.950000000000003"/>
    <n v="1"/>
    <n v="39.950000000000003"/>
    <s v="Goff, Michael"/>
    <s v="Colorado"/>
    <s v="West"/>
  </r>
  <r>
    <n v="1761"/>
    <d v="2012-11-21T09:40:32"/>
    <s v="Redding Sports"/>
    <x v="125"/>
    <x v="11"/>
    <n v="85"/>
    <n v="5"/>
    <n v="425"/>
    <s v="Lopez, Dennis"/>
    <s v="West Virginia"/>
    <s v="South"/>
  </r>
  <r>
    <n v="1762"/>
    <d v="2012-11-21T09:40:32"/>
    <s v="Backcountry Gear"/>
    <x v="8"/>
    <x v="0"/>
    <n v="70"/>
    <n v="2"/>
    <n v="140"/>
    <s v="Berger, Sunanna"/>
    <s v="Maryland"/>
    <s v="East"/>
  </r>
  <r>
    <n v="1763"/>
    <d v="2012-11-22T09:40:32"/>
    <s v="Redding Sports"/>
    <x v="176"/>
    <x v="0"/>
    <n v="60"/>
    <n v="7"/>
    <n v="420"/>
    <s v="Lopez, Dennis"/>
    <s v="Alaska"/>
    <s v="North"/>
  </r>
  <r>
    <n v="1764"/>
    <d v="2012-11-22T09:40:32"/>
    <s v="The Gear Co-op"/>
    <x v="237"/>
    <x v="0"/>
    <n v="599.95000000000005"/>
    <n v="7"/>
    <n v="4199.6500000000005"/>
    <s v="Foster, Nathan"/>
    <s v="Arkansas"/>
    <s v="South"/>
  </r>
  <r>
    <n v="1765"/>
    <d v="2012-11-22T09:40:32"/>
    <s v="REI"/>
    <x v="243"/>
    <x v="10"/>
    <n v="44.95"/>
    <n v="4"/>
    <n v="179.8"/>
    <s v="Brown, Ruth"/>
    <s v="New Jersey"/>
    <s v="East"/>
  </r>
  <r>
    <n v="1766"/>
    <d v="2012-11-22T09:40:32"/>
    <s v="REI"/>
    <x v="81"/>
    <x v="11"/>
    <n v="250"/>
    <n v="2"/>
    <n v="500"/>
    <s v="Brown, Scott"/>
    <s v="South Dakota"/>
    <s v="North"/>
  </r>
  <r>
    <n v="1767"/>
    <d v="2012-11-22T09:40:32"/>
    <s v="Gander Mountain"/>
    <x v="184"/>
    <x v="8"/>
    <n v="65"/>
    <n v="1"/>
    <n v="65"/>
    <s v="Lopez, Dennis"/>
    <s v="Virginia"/>
    <s v="South"/>
  </r>
  <r>
    <n v="1768"/>
    <d v="2012-11-22T09:40:32"/>
    <s v="Travel Country"/>
    <x v="273"/>
    <x v="11"/>
    <n v="50"/>
    <n v="5"/>
    <n v="250"/>
    <s v="Bailey, Jennifer"/>
    <s v="Alaska"/>
    <s v="North"/>
  </r>
  <r>
    <n v="1769"/>
    <d v="2012-11-22T09:40:32"/>
    <s v="Cabela's_x0009_"/>
    <x v="86"/>
    <x v="0"/>
    <n v="60"/>
    <n v="4"/>
    <n v="240"/>
    <s v="Goldthwaite, Messaye"/>
    <s v="New Mexico"/>
    <s v="West"/>
  </r>
  <r>
    <n v="1770"/>
    <d v="2012-11-23T09:40:32"/>
    <s v="Gander Mountain"/>
    <x v="45"/>
    <x v="0"/>
    <n v="349.95"/>
    <n v="9"/>
    <n v="3149.5499999999997"/>
    <s v="Gomez, Melissa"/>
    <s v="Virginia"/>
    <s v="South"/>
  </r>
  <r>
    <n v="1771"/>
    <d v="2012-11-23T09:40:32"/>
    <s v="Cabela's_x0009_"/>
    <x v="218"/>
    <x v="3"/>
    <n v="45"/>
    <n v="2"/>
    <n v="90"/>
    <s v="Lopez, Dennis"/>
    <s v="Alabama"/>
    <s v="South"/>
  </r>
  <r>
    <n v="1772"/>
    <d v="2012-11-23T09:40:32"/>
    <s v="Paragon"/>
    <x v="273"/>
    <x v="11"/>
    <n v="50"/>
    <n v="6"/>
    <n v="300"/>
    <s v="Berger, Sunanna"/>
    <s v="Missouri"/>
    <s v="North"/>
  </r>
  <r>
    <n v="1773"/>
    <d v="2012-11-23T09:40:32"/>
    <s v="Hayneedle"/>
    <x v="254"/>
    <x v="3"/>
    <n v="639"/>
    <n v="3"/>
    <n v="1917"/>
    <s v="Foster, Nathan"/>
    <s v="Iowa"/>
    <s v="North"/>
  </r>
  <r>
    <n v="1774"/>
    <d v="2012-11-23T09:40:32"/>
    <s v="Walmart"/>
    <x v="144"/>
    <x v="0"/>
    <n v="499.95"/>
    <n v="5"/>
    <n v="2499.75"/>
    <s v="Gomez, Melissa"/>
    <s v="Arkansas"/>
    <s v="South"/>
  </r>
  <r>
    <n v="1775"/>
    <d v="2012-11-23T09:40:32"/>
    <s v="Backcountry Gear"/>
    <x v="32"/>
    <x v="3"/>
    <n v="379"/>
    <n v="3"/>
    <n v="1137"/>
    <s v="Goff, Michael"/>
    <s v="Arkansas"/>
    <s v="South"/>
  </r>
  <r>
    <n v="1776"/>
    <d v="2012-11-23T09:40:32"/>
    <s v="Travel Country"/>
    <x v="186"/>
    <x v="1"/>
    <n v="329.95"/>
    <n v="4"/>
    <n v="1319.8"/>
    <s v="Brown, Scott"/>
    <s v="Georgia"/>
    <s v="South"/>
  </r>
  <r>
    <n v="1777"/>
    <d v="2012-11-23T09:40:32"/>
    <s v="Cabela's_x0009_"/>
    <x v="141"/>
    <x v="8"/>
    <n v="279"/>
    <n v="8"/>
    <n v="2232"/>
    <s v="Lopez, Dennis"/>
    <s v="Wyoming"/>
    <s v="West"/>
  </r>
  <r>
    <n v="1778"/>
    <d v="2012-11-24T09:40:32"/>
    <s v="Austin Kayak"/>
    <x v="102"/>
    <x v="9"/>
    <n v="35"/>
    <n v="2"/>
    <n v="70"/>
    <s v="Brown, Ruth"/>
    <s v="Connecticut"/>
    <s v="East"/>
  </r>
  <r>
    <n v="1779"/>
    <d v="2012-11-24T09:40:32"/>
    <s v="Hayneedle"/>
    <x v="183"/>
    <x v="3"/>
    <n v="619"/>
    <n v="8"/>
    <n v="4952"/>
    <s v="Lopez, Dennis"/>
    <s v="New Mexico"/>
    <s v="West"/>
  </r>
  <r>
    <n v="1780"/>
    <d v="2012-11-24T09:40:32"/>
    <s v="Hayneedle"/>
    <x v="211"/>
    <x v="10"/>
    <n v="209.95"/>
    <n v="8"/>
    <n v="1679.6"/>
    <s v="Goldthwaite, Messaye"/>
    <s v="Washington"/>
    <s v="West"/>
  </r>
  <r>
    <n v="1781"/>
    <d v="2012-11-24T09:40:32"/>
    <s v="Hayneedle"/>
    <x v="175"/>
    <x v="5"/>
    <n v="379"/>
    <n v="4"/>
    <n v="1516"/>
    <s v="Beyene, Sharon"/>
    <s v="Pennsylvania"/>
    <s v="East"/>
  </r>
  <r>
    <n v="1782"/>
    <d v="2012-11-24T09:40:32"/>
    <s v="Redding Sports"/>
    <x v="251"/>
    <x v="0"/>
    <n v="639.95000000000005"/>
    <n v="8"/>
    <n v="5119.6000000000004"/>
    <s v="Beyene, Sharon"/>
    <s v="Indiana"/>
    <s v="North"/>
  </r>
  <r>
    <n v="1783"/>
    <d v="2012-11-25T09:40:32"/>
    <s v="Backcountry Gear"/>
    <x v="93"/>
    <x v="3"/>
    <n v="50"/>
    <n v="10"/>
    <n v="500"/>
    <s v="Goff, Michael"/>
    <s v="Arizona"/>
    <s v="West"/>
  </r>
  <r>
    <n v="1784"/>
    <d v="2012-11-25T09:40:32"/>
    <s v="Walmart"/>
    <x v="187"/>
    <x v="11"/>
    <n v="235"/>
    <n v="7"/>
    <n v="1645"/>
    <s v="Goldthwaite, Messaye"/>
    <s v="New York"/>
    <s v="East"/>
  </r>
  <r>
    <n v="1785"/>
    <d v="2012-11-25T09:40:32"/>
    <s v="Gander Mountain"/>
    <x v="166"/>
    <x v="3"/>
    <n v="20"/>
    <n v="9"/>
    <n v="180"/>
    <s v="Gomez, Melissa"/>
    <s v="Alabama"/>
    <s v="South"/>
  </r>
  <r>
    <n v="1786"/>
    <d v="2012-11-25T09:40:32"/>
    <s v="Cabela's_x0009_"/>
    <x v="133"/>
    <x v="4"/>
    <n v="379"/>
    <n v="2"/>
    <n v="758"/>
    <s v="Berger, Sunanna"/>
    <s v="Arizona"/>
    <s v="West"/>
  </r>
  <r>
    <n v="1787"/>
    <d v="2012-11-26T09:40:32"/>
    <s v="Paragon"/>
    <x v="203"/>
    <x v="3"/>
    <n v="219"/>
    <n v="10"/>
    <n v="2190"/>
    <s v="Berger, Sunanna"/>
    <s v="Nevada"/>
    <s v="West"/>
  </r>
  <r>
    <n v="1788"/>
    <d v="2012-11-26T09:40:32"/>
    <s v="REI"/>
    <x v="189"/>
    <x v="10"/>
    <n v="149.94999999999999"/>
    <n v="10"/>
    <n v="1499.5"/>
    <s v="Bailey, Jennifer"/>
    <s v="Missouri"/>
    <s v="North"/>
  </r>
  <r>
    <n v="1789"/>
    <d v="2012-11-26T09:40:32"/>
    <s v="Meijer"/>
    <x v="43"/>
    <x v="10"/>
    <n v="34.950000000000003"/>
    <n v="10"/>
    <n v="349.5"/>
    <s v="Beyene, Sharon"/>
    <s v="Florida"/>
    <s v="South"/>
  </r>
  <r>
    <n v="1790"/>
    <d v="2012-11-26T09:40:32"/>
    <s v="Cabela's_x0009_"/>
    <x v="282"/>
    <x v="10"/>
    <n v="249.95"/>
    <n v="6"/>
    <n v="1499.6999999999998"/>
    <s v="Lopez, Dennis"/>
    <s v="Wyoming"/>
    <s v="West"/>
  </r>
  <r>
    <n v="1791"/>
    <d v="2012-11-26T09:40:32"/>
    <s v="Gander Mountain"/>
    <x v="191"/>
    <x v="1"/>
    <n v="39.950000000000003"/>
    <n v="2"/>
    <n v="79.900000000000006"/>
    <s v="Goff, Michael"/>
    <s v="Minnesota"/>
    <s v="North"/>
  </r>
  <r>
    <n v="1792"/>
    <d v="2012-11-27T09:40:32"/>
    <s v="Austin Kayak"/>
    <x v="97"/>
    <x v="0"/>
    <n v="599.95000000000005"/>
    <n v="1"/>
    <n v="599.95000000000005"/>
    <s v="Berger, Sunanna"/>
    <s v="South Carolina"/>
    <s v="South"/>
  </r>
  <r>
    <n v="1793"/>
    <d v="2012-11-27T09:40:32"/>
    <s v="Meijer"/>
    <x v="174"/>
    <x v="10"/>
    <n v="59.95"/>
    <n v="7"/>
    <n v="419.65000000000003"/>
    <s v="Goldthwaite, Messaye"/>
    <s v="Nevada"/>
    <s v="West"/>
  </r>
  <r>
    <n v="1794"/>
    <d v="2012-11-27T09:40:32"/>
    <s v="Travel Country"/>
    <x v="190"/>
    <x v="0"/>
    <n v="60"/>
    <n v="1"/>
    <n v="60"/>
    <s v="Lopez, Dennis"/>
    <s v="Vermont"/>
    <s v="East"/>
  </r>
  <r>
    <n v="1795"/>
    <d v="2012-11-27T09:40:32"/>
    <s v="Paragon"/>
    <x v="17"/>
    <x v="0"/>
    <n v="70"/>
    <n v="4"/>
    <n v="280"/>
    <s v="Goldthwaite, Messaye"/>
    <s v="North Dakota"/>
    <s v="North"/>
  </r>
  <r>
    <n v="1796"/>
    <d v="2012-11-27T09:40:32"/>
    <s v="Target"/>
    <x v="210"/>
    <x v="0"/>
    <n v="249.95"/>
    <n v="1"/>
    <n v="249.95"/>
    <s v="Lopez, Dennis"/>
    <s v="Pennsylvania"/>
    <s v="East"/>
  </r>
  <r>
    <n v="1797"/>
    <d v="2012-11-27T09:40:32"/>
    <s v="Paragon"/>
    <x v="14"/>
    <x v="0"/>
    <n v="99.95"/>
    <n v="3"/>
    <n v="299.85000000000002"/>
    <s v="Brown, Scott"/>
    <s v="Florida"/>
    <s v="South"/>
  </r>
  <r>
    <n v="1798"/>
    <d v="2012-11-27T09:40:32"/>
    <s v="Backcountry Edge"/>
    <x v="159"/>
    <x v="3"/>
    <n v="389"/>
    <n v="5"/>
    <n v="1945"/>
    <s v="Foster, Nathan"/>
    <s v="Pennsylvania"/>
    <s v="East"/>
  </r>
  <r>
    <n v="1799"/>
    <d v="2012-11-27T09:40:32"/>
    <s v="Cabela's_x0009_"/>
    <x v="232"/>
    <x v="2"/>
    <n v="49.95"/>
    <n v="2"/>
    <n v="99.9"/>
    <s v="Goldthwaite, Messaye"/>
    <s v="Florida"/>
    <s v="South"/>
  </r>
  <r>
    <n v="1800"/>
    <d v="2012-11-27T09:40:32"/>
    <s v="The Gear Co-op"/>
    <x v="57"/>
    <x v="0"/>
    <n v="269.95"/>
    <n v="4"/>
    <n v="1079.8"/>
    <s v="Foster, Nathan"/>
    <s v="Texas"/>
    <s v="South"/>
  </r>
  <r>
    <n v="1801"/>
    <d v="2012-11-27T09:40:32"/>
    <s v="Meijer"/>
    <x v="73"/>
    <x v="0"/>
    <n v="55"/>
    <n v="8"/>
    <n v="440"/>
    <s v="Foster, Nathan"/>
    <s v="Kansas"/>
    <s v="North"/>
  </r>
  <r>
    <n v="1802"/>
    <d v="2012-11-28T09:40:32"/>
    <s v="REI"/>
    <x v="231"/>
    <x v="10"/>
    <n v="159.94999999999999"/>
    <n v="4"/>
    <n v="639.79999999999995"/>
    <s v="Bailey, Jennifer"/>
    <s v="North Carolina"/>
    <s v="South"/>
  </r>
  <r>
    <n v="1803"/>
    <d v="2012-11-28T09:40:32"/>
    <s v="The Gear Co-op"/>
    <x v="134"/>
    <x v="0"/>
    <n v="50"/>
    <n v="7"/>
    <n v="350"/>
    <s v="Goff, Michael"/>
    <s v="Vermont"/>
    <s v="East"/>
  </r>
  <r>
    <n v="1804"/>
    <d v="2012-11-28T09:40:32"/>
    <s v="Backcountry Edge"/>
    <x v="269"/>
    <x v="8"/>
    <n v="449"/>
    <n v="5"/>
    <n v="2245"/>
    <s v="Foster, Nathan"/>
    <s v="Indiana"/>
    <s v="North"/>
  </r>
  <r>
    <n v="1805"/>
    <d v="2012-11-28T09:40:32"/>
    <s v="Gander Mountain"/>
    <x v="216"/>
    <x v="10"/>
    <n v="99.95"/>
    <n v="1"/>
    <n v="99.95"/>
    <s v="Goff, Michael"/>
    <s v="New Jersey"/>
    <s v="East"/>
  </r>
  <r>
    <n v="1806"/>
    <d v="2012-11-28T09:40:32"/>
    <s v="Backcountry Edge"/>
    <x v="232"/>
    <x v="2"/>
    <n v="49.95"/>
    <n v="4"/>
    <n v="199.8"/>
    <s v="Beyene, Sharon"/>
    <s v="Idaho"/>
    <s v="West"/>
  </r>
  <r>
    <n v="1807"/>
    <d v="2012-11-28T09:40:32"/>
    <s v="REI"/>
    <x v="228"/>
    <x v="10"/>
    <n v="289.95"/>
    <n v="6"/>
    <n v="1739.6999999999998"/>
    <s v="Beyene, Sharon"/>
    <s v="Missouri"/>
    <s v="North"/>
  </r>
  <r>
    <n v="1808"/>
    <d v="2012-11-28T09:40:32"/>
    <s v="Paragon"/>
    <x v="219"/>
    <x v="12"/>
    <n v="79"/>
    <n v="5"/>
    <n v="395"/>
    <s v="Brown, Ruth"/>
    <s v="Minnesota"/>
    <s v="North"/>
  </r>
  <r>
    <n v="1809"/>
    <d v="2012-11-28T09:40:32"/>
    <s v="Gander Mountain"/>
    <x v="55"/>
    <x v="10"/>
    <n v="229.95"/>
    <n v="7"/>
    <n v="1609.6499999999999"/>
    <s v="Goldthwaite, Messaye"/>
    <s v="Virginia"/>
    <s v="South"/>
  </r>
  <r>
    <n v="1810"/>
    <d v="2012-11-28T09:40:32"/>
    <s v="CampBound"/>
    <x v="281"/>
    <x v="0"/>
    <n v="50"/>
    <n v="2"/>
    <n v="100"/>
    <s v="Goff, Michael"/>
    <s v="Colorado"/>
    <s v="West"/>
  </r>
  <r>
    <n v="1811"/>
    <d v="2012-11-29T09:40:32"/>
    <s v="Cabela's_x0009_"/>
    <x v="47"/>
    <x v="7"/>
    <n v="259.95"/>
    <n v="2"/>
    <n v="519.9"/>
    <s v="Brown, Ruth"/>
    <s v="Utah"/>
    <s v="West"/>
  </r>
  <r>
    <n v="1812"/>
    <d v="2012-11-29T09:40:32"/>
    <s v="Redding Sports"/>
    <x v="193"/>
    <x v="1"/>
    <n v="2.5"/>
    <n v="8"/>
    <n v="20"/>
    <s v="Goff, Michael"/>
    <s v="Wisconsin"/>
    <s v="North"/>
  </r>
  <r>
    <n v="1813"/>
    <d v="2012-11-29T09:40:32"/>
    <s v="Travel Country"/>
    <x v="226"/>
    <x v="11"/>
    <n v="40"/>
    <n v="10"/>
    <n v="400"/>
    <s v="Brown, Scott"/>
    <s v="Delaware"/>
    <s v="East"/>
  </r>
  <r>
    <n v="1814"/>
    <d v="2012-11-29T09:40:32"/>
    <s v="Hayneedle"/>
    <x v="279"/>
    <x v="1"/>
    <n v="499.95"/>
    <n v="6"/>
    <n v="2999.7"/>
    <s v="Gomez, Melissa"/>
    <s v="Wyoming"/>
    <s v="West"/>
  </r>
  <r>
    <n v="1815"/>
    <d v="2012-11-29T09:40:32"/>
    <s v="OutdoorPlay"/>
    <x v="59"/>
    <x v="0"/>
    <n v="50"/>
    <n v="1"/>
    <n v="50"/>
    <s v="Brown, Ruth"/>
    <s v="Ohio"/>
    <s v="East"/>
  </r>
  <r>
    <n v="1816"/>
    <d v="2012-11-29T09:40:32"/>
    <s v="Redding Sports"/>
    <x v="64"/>
    <x v="11"/>
    <n v="825"/>
    <n v="2"/>
    <n v="1650"/>
    <s v="Lopez, Dennis"/>
    <s v="New York"/>
    <s v="East"/>
  </r>
  <r>
    <n v="1817"/>
    <d v="2012-11-29T09:40:32"/>
    <s v="CampBound"/>
    <x v="86"/>
    <x v="0"/>
    <n v="60"/>
    <n v="8"/>
    <n v="480"/>
    <s v="Brown, Ruth"/>
    <s v="North Dakota"/>
    <s v="North"/>
  </r>
  <r>
    <n v="1818"/>
    <d v="2012-11-29T09:40:32"/>
    <s v="Austin Kayak"/>
    <x v="264"/>
    <x v="10"/>
    <n v="39.950000000000003"/>
    <n v="10"/>
    <n v="399.5"/>
    <s v="Foster, Nathan"/>
    <s v="Delaware"/>
    <s v="East"/>
  </r>
  <r>
    <n v="1819"/>
    <d v="2012-11-29T09:40:32"/>
    <s v="Moosejaw"/>
    <x v="8"/>
    <x v="0"/>
    <n v="70"/>
    <n v="8"/>
    <n v="560"/>
    <s v="Gomez, Melissa"/>
    <s v="Oklahoma"/>
    <s v="South"/>
  </r>
  <r>
    <n v="1820"/>
    <d v="2012-11-29T09:40:32"/>
    <s v="Cabela's_x0009_"/>
    <x v="74"/>
    <x v="5"/>
    <n v="59"/>
    <n v="9"/>
    <n v="531"/>
    <s v="Lopez, Dennis"/>
    <s v="Virginia"/>
    <s v="South"/>
  </r>
  <r>
    <n v="1821"/>
    <d v="2012-11-29T09:40:32"/>
    <s v="CampBound"/>
    <x v="259"/>
    <x v="4"/>
    <n v="22"/>
    <n v="6"/>
    <n v="132"/>
    <s v="Bailey, Jennifer"/>
    <s v="Louisiana"/>
    <s v="South"/>
  </r>
  <r>
    <n v="1822"/>
    <d v="2012-11-29T09:40:32"/>
    <s v="Austin Kayak"/>
    <x v="252"/>
    <x v="6"/>
    <n v="54.95"/>
    <n v="10"/>
    <n v="549.5"/>
    <s v="Lopez, Dennis"/>
    <s v="Maine"/>
    <s v="East"/>
  </r>
  <r>
    <n v="1823"/>
    <d v="2012-11-29T09:40:32"/>
    <s v="Moosejaw"/>
    <x v="206"/>
    <x v="0"/>
    <n v="369.95"/>
    <n v="10"/>
    <n v="3699.5"/>
    <s v="Foster, Nathan"/>
    <s v="Washington"/>
    <s v="West"/>
  </r>
  <r>
    <n v="1824"/>
    <d v="2012-11-29T09:40:32"/>
    <s v="Gander Mountain"/>
    <x v="72"/>
    <x v="3"/>
    <n v="439"/>
    <n v="4"/>
    <n v="1756"/>
    <s v="Brown, Scott"/>
    <s v="New York"/>
    <s v="East"/>
  </r>
  <r>
    <n v="1825"/>
    <d v="2012-11-29T09:40:32"/>
    <s v="Austin Kayak"/>
    <x v="189"/>
    <x v="10"/>
    <n v="149.94999999999999"/>
    <n v="2"/>
    <n v="299.89999999999998"/>
    <s v="Brown, Scott"/>
    <s v="Tennessee"/>
    <s v="South"/>
  </r>
  <r>
    <n v="1826"/>
    <d v="2012-11-29T09:40:32"/>
    <s v="Backcountry Edge"/>
    <x v="89"/>
    <x v="4"/>
    <n v="14"/>
    <n v="6"/>
    <n v="84"/>
    <s v="Goff, Michael"/>
    <s v="Nebraska"/>
    <s v="North"/>
  </r>
  <r>
    <n v="1827"/>
    <d v="2012-11-30T09:40:32"/>
    <s v="Backcountry Edge"/>
    <x v="34"/>
    <x v="0"/>
    <n v="24.95"/>
    <n v="3"/>
    <n v="74.849999999999994"/>
    <s v="Brown, Scott"/>
    <s v="West Virginia"/>
    <s v="South"/>
  </r>
  <r>
    <n v="1828"/>
    <d v="2012-11-30T09:40:32"/>
    <s v="Target"/>
    <x v="3"/>
    <x v="3"/>
    <n v="60"/>
    <n v="4"/>
    <n v="240"/>
    <s v="Brown, Ruth"/>
    <s v="Idaho"/>
    <s v="West"/>
  </r>
  <r>
    <n v="1829"/>
    <d v="2012-11-30T09:40:32"/>
    <s v="Paragon"/>
    <x v="19"/>
    <x v="0"/>
    <n v="45"/>
    <n v="9"/>
    <n v="405"/>
    <s v="Goldthwaite, Messaye"/>
    <s v="Colorado"/>
    <s v="West"/>
  </r>
  <r>
    <n v="1830"/>
    <d v="2012-11-30T09:40:32"/>
    <s v="Backcountry Gear"/>
    <x v="49"/>
    <x v="6"/>
    <n v="349.95"/>
    <n v="7"/>
    <n v="2449.65"/>
    <s v="Lopez, Dennis"/>
    <s v="Nevada"/>
    <s v="West"/>
  </r>
  <r>
    <n v="1831"/>
    <d v="2012-11-30T09:40:32"/>
    <s v="Travel Country"/>
    <x v="87"/>
    <x v="0"/>
    <n v="50"/>
    <n v="4"/>
    <n v="200"/>
    <s v="Brown, Ruth"/>
    <s v="Maryland"/>
    <s v="East"/>
  </r>
  <r>
    <n v="1832"/>
    <d v="2012-11-30T09:40:32"/>
    <s v="Cabela's_x0009_"/>
    <x v="49"/>
    <x v="6"/>
    <n v="349.95"/>
    <n v="10"/>
    <n v="3499.5"/>
    <s v="Berger, Sunanna"/>
    <s v="Georgia"/>
    <s v="South"/>
  </r>
  <r>
    <n v="1833"/>
    <d v="2012-11-30T09:40:32"/>
    <s v="OutdoorPlay"/>
    <x v="132"/>
    <x v="0"/>
    <n v="539.95000000000005"/>
    <n v="4"/>
    <n v="2159.8000000000002"/>
    <s v="Bailey, Jennifer"/>
    <s v="Alaska"/>
    <s v="North"/>
  </r>
  <r>
    <n v="1834"/>
    <d v="2012-11-30T09:40:32"/>
    <s v="Outside Outfitters"/>
    <x v="86"/>
    <x v="0"/>
    <n v="60"/>
    <n v="8"/>
    <n v="480"/>
    <s v="Bailey, Jennifer"/>
    <s v="South Carolina"/>
    <s v="South"/>
  </r>
  <r>
    <n v="1835"/>
    <d v="2012-11-30T09:40:32"/>
    <s v="The Gear Co-op"/>
    <x v="150"/>
    <x v="6"/>
    <n v="329.95"/>
    <n v="3"/>
    <n v="989.84999999999991"/>
    <s v="Beyene, Sharon"/>
    <s v="North Carolina"/>
    <s v="South"/>
  </r>
  <r>
    <n v="1836"/>
    <d v="2012-11-30T09:40:32"/>
    <s v="Backcountry Gear"/>
    <x v="109"/>
    <x v="0"/>
    <n v="40"/>
    <n v="9"/>
    <n v="360"/>
    <s v="Brown, Scott"/>
    <s v="North Dakota"/>
    <s v="North"/>
  </r>
  <r>
    <n v="1837"/>
    <d v="2012-11-30T09:40:32"/>
    <s v="The Gear Co-op"/>
    <x v="170"/>
    <x v="6"/>
    <n v="399.95"/>
    <n v="4"/>
    <n v="1599.8"/>
    <s v="Goldthwaite, Messaye"/>
    <s v="West Virginia"/>
    <s v="South"/>
  </r>
  <r>
    <n v="1838"/>
    <d v="2012-11-30T09:40:32"/>
    <s v="Gander Mountain"/>
    <x v="201"/>
    <x v="8"/>
    <n v="55"/>
    <n v="3"/>
    <n v="165"/>
    <s v="Goldthwaite, Messaye"/>
    <s v="South Carolina"/>
    <s v="South"/>
  </r>
  <r>
    <n v="1839"/>
    <d v="2012-11-30T09:40:32"/>
    <s v="Redding Sports"/>
    <x v="213"/>
    <x v="9"/>
    <n v="30"/>
    <n v="6"/>
    <n v="180"/>
    <s v="Gomez, Melissa"/>
    <s v="Utah"/>
    <s v="West"/>
  </r>
  <r>
    <n v="1840"/>
    <d v="2012-12-01T09:40:32"/>
    <s v="Hayneedle"/>
    <x v="262"/>
    <x v="8"/>
    <n v="359"/>
    <n v="7"/>
    <n v="2513"/>
    <s v="Lopez, Dennis"/>
    <s v="Oregon"/>
    <s v="West"/>
  </r>
  <r>
    <n v="1841"/>
    <d v="2012-12-01T09:40:32"/>
    <s v="Backcountry Gear"/>
    <x v="79"/>
    <x v="10"/>
    <n v="249.95"/>
    <n v="2"/>
    <n v="499.9"/>
    <s v="Bailey, Jennifer"/>
    <s v="Texas"/>
    <s v="South"/>
  </r>
  <r>
    <n v="1842"/>
    <d v="2012-12-01T09:40:32"/>
    <s v="Gander Mountain"/>
    <x v="212"/>
    <x v="6"/>
    <n v="34.950000000000003"/>
    <n v="2"/>
    <n v="69.900000000000006"/>
    <s v="Bailey, Jennifer"/>
    <s v="Tennessee"/>
    <s v="South"/>
  </r>
  <r>
    <n v="1843"/>
    <d v="2012-12-01T09:40:32"/>
    <s v="Redding Sports"/>
    <x v="129"/>
    <x v="0"/>
    <n v="359.95"/>
    <n v="7"/>
    <n v="2519.65"/>
    <s v="Goff, Michael"/>
    <s v="Indiana"/>
    <s v="North"/>
  </r>
  <r>
    <n v="1844"/>
    <d v="2012-12-01T09:40:32"/>
    <s v="CampBound"/>
    <x v="259"/>
    <x v="4"/>
    <n v="22"/>
    <n v="6"/>
    <n v="132"/>
    <s v="Gomez, Melissa"/>
    <s v="Hawaii"/>
    <s v="West"/>
  </r>
  <r>
    <n v="1845"/>
    <d v="2012-12-01T09:40:32"/>
    <s v="Walmart"/>
    <x v="264"/>
    <x v="10"/>
    <n v="39.950000000000003"/>
    <n v="3"/>
    <n v="119.85000000000001"/>
    <s v="Berger, Sunanna"/>
    <s v="Kentucky"/>
    <s v="South"/>
  </r>
  <r>
    <n v="1846"/>
    <d v="2012-12-01T09:40:32"/>
    <s v="Backcountry Gear"/>
    <x v="224"/>
    <x v="0"/>
    <n v="109.95"/>
    <n v="3"/>
    <n v="329.85"/>
    <s v="Lopez, Dennis"/>
    <s v="Indiana"/>
    <s v="North"/>
  </r>
  <r>
    <n v="1847"/>
    <d v="2012-12-01T09:40:32"/>
    <s v="The Gear Co-op"/>
    <x v="240"/>
    <x v="0"/>
    <n v="80"/>
    <n v="3"/>
    <n v="240"/>
    <s v="Goldthwaite, Messaye"/>
    <s v="Kansas"/>
    <s v="North"/>
  </r>
  <r>
    <n v="1848"/>
    <d v="2012-12-02T09:40:32"/>
    <s v="Travel Country"/>
    <x v="19"/>
    <x v="0"/>
    <n v="45"/>
    <n v="9"/>
    <n v="405"/>
    <s v="Goff, Michael"/>
    <s v="New Mexico"/>
    <s v="West"/>
  </r>
  <r>
    <n v="1849"/>
    <d v="2012-12-02T09:40:32"/>
    <s v="Meijer"/>
    <x v="90"/>
    <x v="8"/>
    <n v="459"/>
    <n v="10"/>
    <n v="4590"/>
    <s v="Goff, Michael"/>
    <s v="Oklahoma"/>
    <s v="South"/>
  </r>
  <r>
    <n v="1850"/>
    <d v="2012-12-02T09:40:32"/>
    <s v="Target"/>
    <x v="113"/>
    <x v="3"/>
    <n v="50"/>
    <n v="7"/>
    <n v="350"/>
    <s v="Gomez, Melissa"/>
    <s v="Louisiana"/>
    <s v="South"/>
  </r>
  <r>
    <n v="1851"/>
    <d v="2012-12-02T09:40:32"/>
    <s v="Overtons"/>
    <x v="105"/>
    <x v="4"/>
    <n v="249"/>
    <n v="7"/>
    <n v="1743"/>
    <s v="Beyene, Sharon"/>
    <s v="Kentucky"/>
    <s v="South"/>
  </r>
  <r>
    <n v="1852"/>
    <d v="2012-12-02T09:40:32"/>
    <s v="Travel Country"/>
    <x v="8"/>
    <x v="0"/>
    <n v="70"/>
    <n v="6"/>
    <n v="420"/>
    <s v="Berger, Sunanna"/>
    <s v="Alaska"/>
    <s v="North"/>
  </r>
  <r>
    <n v="1853"/>
    <d v="2012-12-02T09:40:32"/>
    <s v="Gander Mountain"/>
    <x v="269"/>
    <x v="8"/>
    <n v="449"/>
    <n v="4"/>
    <n v="1796"/>
    <s v="Brown, Scott"/>
    <s v="Montana"/>
    <s v="West"/>
  </r>
  <r>
    <n v="1854"/>
    <d v="2012-12-02T09:40:32"/>
    <s v="Moosejaw"/>
    <x v="271"/>
    <x v="4"/>
    <n v="199"/>
    <n v="7"/>
    <n v="1393"/>
    <s v="Goldthwaite, Messaye"/>
    <s v="Colorado"/>
    <s v="West"/>
  </r>
  <r>
    <n v="1855"/>
    <d v="2012-12-03T09:40:32"/>
    <s v="Moosejaw"/>
    <x v="252"/>
    <x v="6"/>
    <n v="54.95"/>
    <n v="4"/>
    <n v="219.8"/>
    <s v="Goldthwaite, Messaye"/>
    <s v="Virginia"/>
    <s v="South"/>
  </r>
  <r>
    <n v="1856"/>
    <d v="2012-12-03T09:40:32"/>
    <s v="Backcountry Gear"/>
    <x v="216"/>
    <x v="10"/>
    <n v="99.95"/>
    <n v="8"/>
    <n v="799.6"/>
    <s v="Brown, Scott"/>
    <s v="North Carolina"/>
    <s v="South"/>
  </r>
  <r>
    <n v="1857"/>
    <d v="2012-12-03T09:40:32"/>
    <s v="REI"/>
    <x v="272"/>
    <x v="3"/>
    <n v="329"/>
    <n v="2"/>
    <n v="658"/>
    <s v="Goldthwaite, Messaye"/>
    <s v="Nebraska"/>
    <s v="North"/>
  </r>
  <r>
    <n v="1858"/>
    <d v="2012-12-03T09:40:32"/>
    <s v="Gander Mountain"/>
    <x v="262"/>
    <x v="8"/>
    <n v="359"/>
    <n v="5"/>
    <n v="1795"/>
    <s v="Berger, Sunanna"/>
    <s v="Pennsylvania"/>
    <s v="East"/>
  </r>
  <r>
    <n v="1859"/>
    <d v="2012-12-03T09:40:32"/>
    <s v="Walmart"/>
    <x v="51"/>
    <x v="5"/>
    <n v="199"/>
    <n v="7"/>
    <n v="1393"/>
    <s v="Brown, Scott"/>
    <s v="Indiana"/>
    <s v="North"/>
  </r>
  <r>
    <n v="1860"/>
    <d v="2012-12-03T09:40:32"/>
    <s v="OutdoorPlay"/>
    <x v="44"/>
    <x v="2"/>
    <n v="399.95"/>
    <n v="4"/>
    <n v="1599.8"/>
    <s v="Berger, Sunanna"/>
    <s v="Michigan"/>
    <s v="East"/>
  </r>
  <r>
    <n v="1861"/>
    <d v="2012-12-03T09:40:32"/>
    <s v="Overtons"/>
    <x v="128"/>
    <x v="6"/>
    <n v="44.95"/>
    <n v="6"/>
    <n v="269.70000000000005"/>
    <s v="Beyene, Sharon"/>
    <s v="Wisconsin"/>
    <s v="North"/>
  </r>
  <r>
    <n v="1862"/>
    <d v="2012-12-04T09:40:32"/>
    <s v="Cabela's_x0009_"/>
    <x v="18"/>
    <x v="3"/>
    <n v="50"/>
    <n v="5"/>
    <n v="250"/>
    <s v="Goldthwaite, Messaye"/>
    <s v="Rhode Island"/>
    <s v="East"/>
  </r>
  <r>
    <n v="1863"/>
    <d v="2012-12-04T09:40:32"/>
    <s v="Hayneedle"/>
    <x v="41"/>
    <x v="0"/>
    <n v="389.95"/>
    <n v="6"/>
    <n v="2339.6999999999998"/>
    <s v="Goldthwaite, Messaye"/>
    <s v="Idaho"/>
    <s v="West"/>
  </r>
  <r>
    <n v="1864"/>
    <d v="2012-12-04T09:40:32"/>
    <s v="Travel Country"/>
    <x v="93"/>
    <x v="3"/>
    <n v="50"/>
    <n v="7"/>
    <n v="350"/>
    <s v="Brown, Ruth"/>
    <s v="Nebraska"/>
    <s v="North"/>
  </r>
  <r>
    <n v="1865"/>
    <d v="2012-12-04T09:40:32"/>
    <s v="Austin Kayak"/>
    <x v="192"/>
    <x v="10"/>
    <n v="179.95"/>
    <n v="8"/>
    <n v="1439.6"/>
    <s v="Brown, Ruth"/>
    <s v="New Hampshire"/>
    <s v="East"/>
  </r>
  <r>
    <n v="1866"/>
    <d v="2012-12-05T09:40:32"/>
    <s v="Austin Kayak"/>
    <x v="17"/>
    <x v="0"/>
    <n v="70"/>
    <n v="2"/>
    <n v="140"/>
    <s v="Bailey, Jennifer"/>
    <s v="Oregon"/>
    <s v="West"/>
  </r>
  <r>
    <n v="1867"/>
    <d v="2012-12-05T09:40:32"/>
    <s v="Paragon"/>
    <x v="141"/>
    <x v="8"/>
    <n v="279"/>
    <n v="8"/>
    <n v="2232"/>
    <s v="Foster, Nathan"/>
    <s v="Utah"/>
    <s v="West"/>
  </r>
  <r>
    <n v="1868"/>
    <d v="2012-12-05T09:40:32"/>
    <s v="Walmart"/>
    <x v="163"/>
    <x v="8"/>
    <n v="339"/>
    <n v="6"/>
    <n v="2034"/>
    <s v="Bailey, Jennifer"/>
    <s v="Mississippi"/>
    <s v="South"/>
  </r>
  <r>
    <n v="1869"/>
    <d v="2012-12-05T09:40:32"/>
    <s v="The Gear Co-op"/>
    <x v="200"/>
    <x v="3"/>
    <n v="329"/>
    <n v="7"/>
    <n v="2303"/>
    <s v="Beyene, Sharon"/>
    <s v="Idaho"/>
    <s v="West"/>
  </r>
  <r>
    <n v="1870"/>
    <d v="2012-12-05T09:40:32"/>
    <s v="Redding Sports"/>
    <x v="157"/>
    <x v="12"/>
    <n v="199"/>
    <n v="1"/>
    <n v="199"/>
    <s v="Brown, Scott"/>
    <s v="Utah"/>
    <s v="West"/>
  </r>
  <r>
    <n v="1871"/>
    <d v="2012-12-05T09:40:32"/>
    <s v="Austin Kayak"/>
    <x v="141"/>
    <x v="8"/>
    <n v="279"/>
    <n v="7"/>
    <n v="1953"/>
    <s v="Gomez, Melissa"/>
    <s v="West Virginia"/>
    <s v="South"/>
  </r>
  <r>
    <n v="1872"/>
    <d v="2012-12-05T09:40:32"/>
    <s v="The Gear Co-op"/>
    <x v="0"/>
    <x v="0"/>
    <n v="449.95"/>
    <n v="6"/>
    <n v="2699.7"/>
    <s v="Foster, Nathan"/>
    <s v="Wisconsin"/>
    <s v="North"/>
  </r>
  <r>
    <n v="1873"/>
    <d v="2012-12-06T09:40:32"/>
    <s v="Backcountry Gear"/>
    <x v="31"/>
    <x v="0"/>
    <n v="439.95"/>
    <n v="6"/>
    <n v="2639.7"/>
    <s v="Gomez, Melissa"/>
    <s v="Oklahoma"/>
    <s v="South"/>
  </r>
  <r>
    <n v="1874"/>
    <d v="2012-12-06T09:40:32"/>
    <s v="The Gear Co-op"/>
    <x v="277"/>
    <x v="7"/>
    <n v="269.95"/>
    <n v="3"/>
    <n v="809.84999999999991"/>
    <s v="Berger, Sunanna"/>
    <s v="Delaware"/>
    <s v="East"/>
  </r>
  <r>
    <n v="1875"/>
    <d v="2012-12-06T09:40:32"/>
    <s v="Austin Kayak"/>
    <x v="197"/>
    <x v="8"/>
    <n v="359"/>
    <n v="5"/>
    <n v="1795"/>
    <s v="Goldthwaite, Messaye"/>
    <s v="Wyoming"/>
    <s v="West"/>
  </r>
  <r>
    <n v="1876"/>
    <d v="2012-12-06T09:40:32"/>
    <s v="REI"/>
    <x v="240"/>
    <x v="0"/>
    <n v="80"/>
    <n v="3"/>
    <n v="240"/>
    <s v="Beyene, Sharon"/>
    <s v="Indiana"/>
    <s v="North"/>
  </r>
  <r>
    <n v="1877"/>
    <d v="2012-12-06T09:40:32"/>
    <s v="Travel Country"/>
    <x v="118"/>
    <x v="1"/>
    <n v="12.95"/>
    <n v="8"/>
    <n v="103.6"/>
    <s v="Foster, Nathan"/>
    <s v="North Dakota"/>
    <s v="North"/>
  </r>
  <r>
    <n v="1878"/>
    <d v="2012-12-06T09:40:32"/>
    <s v="Backcountry Gear"/>
    <x v="265"/>
    <x v="9"/>
    <n v="499"/>
    <n v="6"/>
    <n v="2994"/>
    <s v="Goff, Michael"/>
    <s v="Washington"/>
    <s v="West"/>
  </r>
  <r>
    <n v="1879"/>
    <d v="2012-12-06T09:40:32"/>
    <s v="Redding Sports"/>
    <x v="139"/>
    <x v="0"/>
    <n v="199.95"/>
    <n v="8"/>
    <n v="1599.6"/>
    <s v="Lopez, Dennis"/>
    <s v="Oregon"/>
    <s v="West"/>
  </r>
  <r>
    <n v="1880"/>
    <d v="2012-12-06T09:40:32"/>
    <s v="Outside Outfitters"/>
    <x v="15"/>
    <x v="8"/>
    <n v="319"/>
    <n v="3"/>
    <n v="957"/>
    <s v="Bailey, Jennifer"/>
    <s v="Florida"/>
    <s v="South"/>
  </r>
  <r>
    <n v="1881"/>
    <d v="2012-12-06T09:40:32"/>
    <s v="Outside Outfitters"/>
    <x v="141"/>
    <x v="8"/>
    <n v="279"/>
    <n v="6"/>
    <n v="1674"/>
    <s v="Berger, Sunanna"/>
    <s v="Pennsylvania"/>
    <s v="East"/>
  </r>
  <r>
    <n v="1882"/>
    <d v="2012-12-06T09:40:32"/>
    <s v="Meijer"/>
    <x v="2"/>
    <x v="2"/>
    <n v="59.95"/>
    <n v="10"/>
    <n v="599.5"/>
    <s v="Goff, Michael"/>
    <s v="New Hampshire"/>
    <s v="East"/>
  </r>
  <r>
    <n v="1883"/>
    <d v="2012-12-07T09:40:32"/>
    <s v="Backcountry Gear"/>
    <x v="227"/>
    <x v="1"/>
    <n v="27.95"/>
    <n v="6"/>
    <n v="167.7"/>
    <s v="Brown, Ruth"/>
    <s v="Maine"/>
    <s v="East"/>
  </r>
  <r>
    <n v="1884"/>
    <d v="2012-12-07T09:40:32"/>
    <s v="Target"/>
    <x v="184"/>
    <x v="8"/>
    <n v="65"/>
    <n v="1"/>
    <n v="65"/>
    <s v="Goff, Michael"/>
    <s v="Wyoming"/>
    <s v="West"/>
  </r>
  <r>
    <n v="1885"/>
    <d v="2012-12-07T09:40:32"/>
    <s v="Meijer"/>
    <x v="188"/>
    <x v="0"/>
    <n v="75"/>
    <n v="4"/>
    <n v="300"/>
    <s v="Goff, Michael"/>
    <s v="Nebraska"/>
    <s v="North"/>
  </r>
  <r>
    <n v="1886"/>
    <d v="2012-12-07T09:40:32"/>
    <s v="Austin Kayak"/>
    <x v="105"/>
    <x v="4"/>
    <n v="249"/>
    <n v="9"/>
    <n v="2241"/>
    <s v="Foster, Nathan"/>
    <s v="Louisiana"/>
    <s v="South"/>
  </r>
  <r>
    <n v="1887"/>
    <d v="2012-12-07T09:40:32"/>
    <s v="CampBound"/>
    <x v="249"/>
    <x v="5"/>
    <n v="439"/>
    <n v="7"/>
    <n v="3073"/>
    <s v="Beyene, Sharon"/>
    <s v="Illinois"/>
    <s v="North"/>
  </r>
  <r>
    <n v="1888"/>
    <d v="2012-12-08T09:40:32"/>
    <s v="Backcountry Gear"/>
    <x v="137"/>
    <x v="6"/>
    <n v="349.95"/>
    <n v="8"/>
    <n v="2799.6"/>
    <s v="Beyene, Sharon"/>
    <s v="Iowa"/>
    <s v="North"/>
  </r>
  <r>
    <n v="1889"/>
    <d v="2012-12-08T09:40:32"/>
    <s v="Hayneedle"/>
    <x v="157"/>
    <x v="12"/>
    <n v="199"/>
    <n v="9"/>
    <n v="1791"/>
    <s v="Brown, Ruth"/>
    <s v="California"/>
    <s v="West"/>
  </r>
  <r>
    <n v="1890"/>
    <d v="2012-12-08T09:40:32"/>
    <s v="Hayneedle"/>
    <x v="16"/>
    <x v="3"/>
    <n v="40"/>
    <n v="1"/>
    <n v="40"/>
    <s v="Bailey, Jennifer"/>
    <s v="Louisiana"/>
    <s v="South"/>
  </r>
  <r>
    <n v="1891"/>
    <d v="2012-12-08T09:40:32"/>
    <s v="CampBound"/>
    <x v="23"/>
    <x v="1"/>
    <n v="849.95"/>
    <n v="6"/>
    <n v="5099.7000000000007"/>
    <s v="Foster, Nathan"/>
    <s v="Louisiana"/>
    <s v="South"/>
  </r>
  <r>
    <n v="1892"/>
    <d v="2012-12-08T09:40:32"/>
    <s v="Paragon"/>
    <x v="98"/>
    <x v="0"/>
    <n v="55"/>
    <n v="5"/>
    <n v="275"/>
    <s v="Beyene, Sharon"/>
    <s v="New Jersey"/>
    <s v="East"/>
  </r>
  <r>
    <n v="1893"/>
    <d v="2012-12-09T09:40:32"/>
    <s v="Redding Sports"/>
    <x v="63"/>
    <x v="3"/>
    <n v="799"/>
    <n v="8"/>
    <n v="6392"/>
    <s v="Beyene, Sharon"/>
    <s v="South Dakota"/>
    <s v="North"/>
  </r>
  <r>
    <n v="1894"/>
    <d v="2012-12-09T09:40:32"/>
    <s v="Outside Outfitters"/>
    <x v="43"/>
    <x v="10"/>
    <n v="34.950000000000003"/>
    <n v="3"/>
    <n v="104.85000000000001"/>
    <s v="Lopez, Dennis"/>
    <s v="Delaware"/>
    <s v="East"/>
  </r>
  <r>
    <n v="1895"/>
    <d v="2012-12-09T09:40:32"/>
    <s v="Target"/>
    <x v="255"/>
    <x v="0"/>
    <n v="399.95"/>
    <n v="6"/>
    <n v="2399.6999999999998"/>
    <s v="Goldthwaite, Messaye"/>
    <s v="Florida"/>
    <s v="South"/>
  </r>
  <r>
    <n v="1896"/>
    <d v="2012-12-09T09:40:32"/>
    <s v="Overtons"/>
    <x v="30"/>
    <x v="10"/>
    <n v="34.950000000000003"/>
    <n v="4"/>
    <n v="139.80000000000001"/>
    <s v="Brown, Scott"/>
    <s v="South Dakota"/>
    <s v="North"/>
  </r>
  <r>
    <n v="1897"/>
    <d v="2012-12-09T09:40:32"/>
    <s v="Travel Country"/>
    <x v="20"/>
    <x v="0"/>
    <n v="60"/>
    <n v="6"/>
    <n v="360"/>
    <s v="Beyene, Sharon"/>
    <s v="Nevada"/>
    <s v="West"/>
  </r>
  <r>
    <n v="1898"/>
    <d v="2012-12-09T09:40:32"/>
    <s v="OutdoorPlay"/>
    <x v="233"/>
    <x v="10"/>
    <n v="179.95"/>
    <n v="9"/>
    <n v="1619.55"/>
    <s v="Berger, Sunanna"/>
    <s v="Kentucky"/>
    <s v="South"/>
  </r>
  <r>
    <n v="1899"/>
    <d v="2012-12-09T09:40:32"/>
    <s v="Backcountry Edge"/>
    <x v="275"/>
    <x v="0"/>
    <n v="80"/>
    <n v="7"/>
    <n v="560"/>
    <s v="Foster, Nathan"/>
    <s v="Wyoming"/>
    <s v="West"/>
  </r>
  <r>
    <n v="1900"/>
    <d v="2012-12-09T09:40:32"/>
    <s v="Travel Country"/>
    <x v="149"/>
    <x v="0"/>
    <n v="499.95"/>
    <n v="4"/>
    <n v="1999.8"/>
    <s v="Brown, Ruth"/>
    <s v="Missouri"/>
    <s v="North"/>
  </r>
  <r>
    <n v="1901"/>
    <d v="2012-12-09T09:40:32"/>
    <s v="Hayneedle"/>
    <x v="256"/>
    <x v="2"/>
    <n v="389.95"/>
    <n v="3"/>
    <n v="1169.8499999999999"/>
    <s v="Foster, Nathan"/>
    <s v="Wisconsin"/>
    <s v="North"/>
  </r>
  <r>
    <n v="1902"/>
    <d v="2012-12-10T09:40:32"/>
    <s v="CampBound"/>
    <x v="263"/>
    <x v="7"/>
    <n v="229.95"/>
    <n v="8"/>
    <n v="1839.6"/>
    <s v="Goldthwaite, Messaye"/>
    <s v="Ohio"/>
    <s v="East"/>
  </r>
  <r>
    <n v="1903"/>
    <d v="2012-12-10T09:40:32"/>
    <s v="Backcountry Edge"/>
    <x v="164"/>
    <x v="0"/>
    <n v="449.95"/>
    <n v="5"/>
    <n v="2249.75"/>
    <s v="Bailey, Jennifer"/>
    <s v="North Dakota"/>
    <s v="North"/>
  </r>
  <r>
    <n v="1904"/>
    <d v="2012-12-10T09:40:32"/>
    <s v="Gander Mountain"/>
    <x v="184"/>
    <x v="8"/>
    <n v="65"/>
    <n v="10"/>
    <n v="650"/>
    <s v="Berger, Sunanna"/>
    <s v="Maine"/>
    <s v="East"/>
  </r>
  <r>
    <n v="1905"/>
    <d v="2012-12-10T09:40:32"/>
    <s v="Gander Mountain"/>
    <x v="262"/>
    <x v="8"/>
    <n v="359"/>
    <n v="1"/>
    <n v="359"/>
    <s v="Beyene, Sharon"/>
    <s v="Wisconsin"/>
    <s v="North"/>
  </r>
  <r>
    <n v="1906"/>
    <d v="2012-12-10T09:40:32"/>
    <s v="Backcountry Gear"/>
    <x v="249"/>
    <x v="5"/>
    <n v="439"/>
    <n v="2"/>
    <n v="878"/>
    <s v="Brown, Scott"/>
    <s v="Missouri"/>
    <s v="North"/>
  </r>
  <r>
    <n v="1907"/>
    <d v="2012-12-10T09:40:32"/>
    <s v="The Gear Co-op"/>
    <x v="259"/>
    <x v="4"/>
    <n v="22"/>
    <n v="9"/>
    <n v="198"/>
    <s v="Brown, Scott"/>
    <s v="West Virginia"/>
    <s v="South"/>
  </r>
  <r>
    <n v="1908"/>
    <d v="2012-12-10T09:40:32"/>
    <s v="Overtons"/>
    <x v="189"/>
    <x v="10"/>
    <n v="149.94999999999999"/>
    <n v="3"/>
    <n v="449.84999999999997"/>
    <s v="Brown, Ruth"/>
    <s v="Idaho"/>
    <s v="West"/>
  </r>
  <r>
    <n v="1909"/>
    <d v="2012-12-10T09:40:32"/>
    <s v="Hayneedle"/>
    <x v="5"/>
    <x v="1"/>
    <n v="49.95"/>
    <n v="4"/>
    <n v="199.8"/>
    <s v="Beyene, Sharon"/>
    <s v="South Dakota"/>
    <s v="North"/>
  </r>
  <r>
    <n v="1910"/>
    <d v="2012-12-10T09:40:32"/>
    <s v="Redding Sports"/>
    <x v="36"/>
    <x v="0"/>
    <n v="35"/>
    <n v="3"/>
    <n v="105"/>
    <s v="Beyene, Sharon"/>
    <s v="Louisiana"/>
    <s v="South"/>
  </r>
  <r>
    <n v="1911"/>
    <d v="2012-12-10T09:40:32"/>
    <s v="Backcountry Edge"/>
    <x v="55"/>
    <x v="10"/>
    <n v="229.95"/>
    <n v="9"/>
    <n v="2069.5499999999997"/>
    <s v="Goldthwaite, Messaye"/>
    <s v="Delaware"/>
    <s v="East"/>
  </r>
  <r>
    <n v="1912"/>
    <d v="2012-12-10T09:40:32"/>
    <s v="OutdoorPlay"/>
    <x v="215"/>
    <x v="6"/>
    <n v="39.950000000000003"/>
    <n v="8"/>
    <n v="319.60000000000002"/>
    <s v="Brown, Scott"/>
    <s v="New Jersey"/>
    <s v="East"/>
  </r>
  <r>
    <n v="1913"/>
    <d v="2012-12-10T09:40:32"/>
    <s v="Backcountry Gear"/>
    <x v="137"/>
    <x v="6"/>
    <n v="349.95"/>
    <n v="2"/>
    <n v="699.9"/>
    <s v="Goff, Michael"/>
    <s v="South Carolina"/>
    <s v="South"/>
  </r>
  <r>
    <n v="1914"/>
    <d v="2012-12-10T09:40:32"/>
    <s v="OutdoorPlay"/>
    <x v="81"/>
    <x v="11"/>
    <n v="250"/>
    <n v="3"/>
    <n v="750"/>
    <s v="Brown, Scott"/>
    <s v="North Dakota"/>
    <s v="North"/>
  </r>
  <r>
    <n v="1915"/>
    <d v="2012-12-11T09:40:32"/>
    <s v="Walmart"/>
    <x v="34"/>
    <x v="0"/>
    <n v="24.95"/>
    <n v="10"/>
    <n v="249.5"/>
    <s v="Goldthwaite, Messaye"/>
    <s v="Kentucky"/>
    <s v="South"/>
  </r>
  <r>
    <n v="1916"/>
    <d v="2012-12-11T09:40:32"/>
    <s v="The Gear Co-op"/>
    <x v="262"/>
    <x v="8"/>
    <n v="359"/>
    <n v="1"/>
    <n v="359"/>
    <s v="Brown, Ruth"/>
    <s v="Wisconsin"/>
    <s v="North"/>
  </r>
  <r>
    <n v="1917"/>
    <d v="2012-12-11T09:40:32"/>
    <s v="OutdoorPlay"/>
    <x v="271"/>
    <x v="4"/>
    <n v="199"/>
    <n v="8"/>
    <n v="1592"/>
    <s v="Goff, Michael"/>
    <s v="Michigan"/>
    <s v="East"/>
  </r>
  <r>
    <n v="1918"/>
    <d v="2012-12-11T09:40:32"/>
    <s v="Outside Outfitters"/>
    <x v="238"/>
    <x v="8"/>
    <n v="269"/>
    <n v="9"/>
    <n v="2421"/>
    <s v="Goldthwaite, Messaye"/>
    <s v="Kentucky"/>
    <s v="South"/>
  </r>
  <r>
    <n v="1919"/>
    <d v="2012-12-11T09:40:32"/>
    <s v="CampBound"/>
    <x v="254"/>
    <x v="3"/>
    <n v="639"/>
    <n v="1"/>
    <n v="639"/>
    <s v="Berger, Sunanna"/>
    <s v="New Hampshire"/>
    <s v="East"/>
  </r>
  <r>
    <n v="1920"/>
    <d v="2012-12-11T09:40:32"/>
    <s v="Backcountry Edge"/>
    <x v="231"/>
    <x v="10"/>
    <n v="159.94999999999999"/>
    <n v="6"/>
    <n v="959.69999999999993"/>
    <s v="Goldthwaite, Messaye"/>
    <s v="South Carolina"/>
    <s v="South"/>
  </r>
  <r>
    <n v="1921"/>
    <d v="2012-12-11T09:40:32"/>
    <s v="Target"/>
    <x v="28"/>
    <x v="0"/>
    <n v="499.95"/>
    <n v="3"/>
    <n v="1499.85"/>
    <s v="Lopez, Dennis"/>
    <s v="Illinois"/>
    <s v="North"/>
  </r>
  <r>
    <n v="1922"/>
    <d v="2012-12-11T09:40:32"/>
    <s v="CampBound"/>
    <x v="151"/>
    <x v="11"/>
    <n v="500"/>
    <n v="9"/>
    <n v="4500"/>
    <s v="Berger, Sunanna"/>
    <s v="Montana"/>
    <s v="West"/>
  </r>
  <r>
    <n v="1923"/>
    <d v="2012-12-11T09:40:32"/>
    <s v="Cabela's_x0009_"/>
    <x v="13"/>
    <x v="8"/>
    <n v="55"/>
    <n v="7"/>
    <n v="385"/>
    <s v="Beyene, Sharon"/>
    <s v="Wisconsin"/>
    <s v="North"/>
  </r>
  <r>
    <n v="1924"/>
    <d v="2012-12-11T09:40:32"/>
    <s v="Backcountry Edge"/>
    <x v="10"/>
    <x v="5"/>
    <n v="59"/>
    <n v="10"/>
    <n v="590"/>
    <s v="Brown, Ruth"/>
    <s v="New Jersey"/>
    <s v="East"/>
  </r>
  <r>
    <n v="1925"/>
    <d v="2012-12-12T09:40:32"/>
    <s v="Target"/>
    <x v="200"/>
    <x v="3"/>
    <n v="329"/>
    <n v="5"/>
    <n v="1645"/>
    <s v="Bailey, Jennifer"/>
    <s v="Alaska"/>
    <s v="North"/>
  </r>
  <r>
    <n v="1926"/>
    <d v="2012-12-12T09:40:32"/>
    <s v="Paragon"/>
    <x v="155"/>
    <x v="8"/>
    <n v="599"/>
    <n v="6"/>
    <n v="3594"/>
    <s v="Goff, Michael"/>
    <s v="Missouri"/>
    <s v="North"/>
  </r>
  <r>
    <n v="1927"/>
    <d v="2012-12-12T09:40:32"/>
    <s v="OutdoorPlay"/>
    <x v="62"/>
    <x v="11"/>
    <n v="590"/>
    <n v="7"/>
    <n v="4130"/>
    <s v="Bailey, Jennifer"/>
    <s v="Maryland"/>
    <s v="East"/>
  </r>
  <r>
    <n v="1928"/>
    <d v="2012-12-12T09:40:32"/>
    <s v="Meijer"/>
    <x v="135"/>
    <x v="6"/>
    <n v="319.95"/>
    <n v="4"/>
    <n v="1279.8"/>
    <s v="Goff, Michael"/>
    <s v="Connecticut"/>
    <s v="East"/>
  </r>
  <r>
    <n v="1929"/>
    <d v="2012-12-12T09:40:32"/>
    <s v="Austin Kayak"/>
    <x v="195"/>
    <x v="1"/>
    <n v="169.95"/>
    <n v="6"/>
    <n v="1019.6999999999999"/>
    <s v="Brown, Ruth"/>
    <s v="Colorado"/>
    <s v="West"/>
  </r>
  <r>
    <n v="1930"/>
    <d v="2012-12-12T09:40:32"/>
    <s v="Target"/>
    <x v="230"/>
    <x v="10"/>
    <n v="899.95"/>
    <n v="4"/>
    <n v="3599.8"/>
    <s v="Brown, Scott"/>
    <s v="Washington"/>
    <s v="West"/>
  </r>
  <r>
    <n v="1931"/>
    <d v="2012-12-12T09:40:32"/>
    <s v="Backcountry Gear"/>
    <x v="7"/>
    <x v="1"/>
    <n v="449.95"/>
    <n v="8"/>
    <n v="3599.6"/>
    <s v="Brown, Scott"/>
    <s v="Arkansas"/>
    <s v="South"/>
  </r>
  <r>
    <n v="1932"/>
    <d v="2012-12-12T09:40:32"/>
    <s v="The Gear Co-op"/>
    <x v="198"/>
    <x v="3"/>
    <n v="50"/>
    <n v="10"/>
    <n v="500"/>
    <s v="Brown, Scott"/>
    <s v="New Hampshire"/>
    <s v="East"/>
  </r>
  <r>
    <n v="1933"/>
    <d v="2012-12-12T09:40:32"/>
    <s v="Redding Sports"/>
    <x v="134"/>
    <x v="0"/>
    <n v="50"/>
    <n v="10"/>
    <n v="500"/>
    <s v="Beyene, Sharon"/>
    <s v="Alaska"/>
    <s v="North"/>
  </r>
  <r>
    <n v="1934"/>
    <d v="2012-12-12T09:40:32"/>
    <s v="OutdoorPlay"/>
    <x v="6"/>
    <x v="4"/>
    <n v="399"/>
    <n v="9"/>
    <n v="3591"/>
    <s v="Beyene, Sharon"/>
    <s v="Indiana"/>
    <s v="North"/>
  </r>
  <r>
    <n v="1935"/>
    <d v="2012-12-12T09:40:32"/>
    <s v="Walmart"/>
    <x v="7"/>
    <x v="1"/>
    <n v="449.95"/>
    <n v="7"/>
    <n v="3149.65"/>
    <s v="Lopez, Dennis"/>
    <s v="Tennessee"/>
    <s v="South"/>
  </r>
  <r>
    <n v="1936"/>
    <d v="2012-12-13T09:40:32"/>
    <s v="Moosejaw"/>
    <x v="132"/>
    <x v="0"/>
    <n v="539.95000000000005"/>
    <n v="3"/>
    <n v="1619.8500000000001"/>
    <s v="Berger, Sunanna"/>
    <s v="Kansas"/>
    <s v="North"/>
  </r>
  <r>
    <n v="1937"/>
    <d v="2012-12-13T09:40:32"/>
    <s v="Outside Outfitters"/>
    <x v="51"/>
    <x v="5"/>
    <n v="199"/>
    <n v="9"/>
    <n v="1791"/>
    <s v="Foster, Nathan"/>
    <s v="Alaska"/>
    <s v="North"/>
  </r>
  <r>
    <n v="1938"/>
    <d v="2012-12-13T09:40:32"/>
    <s v="Moosejaw"/>
    <x v="1"/>
    <x v="1"/>
    <n v="2.95"/>
    <n v="9"/>
    <n v="26.55"/>
    <s v="Brown, Scott"/>
    <s v="Idaho"/>
    <s v="West"/>
  </r>
  <r>
    <n v="1939"/>
    <d v="2012-12-13T09:40:32"/>
    <s v="Cabela's_x0009_"/>
    <x v="184"/>
    <x v="8"/>
    <n v="65"/>
    <n v="4"/>
    <n v="260"/>
    <s v="Goldthwaite, Messaye"/>
    <s v="New Mexico"/>
    <s v="West"/>
  </r>
  <r>
    <n v="1940"/>
    <d v="2012-12-13T09:40:32"/>
    <s v="Walmart"/>
    <x v="156"/>
    <x v="3"/>
    <n v="40"/>
    <n v="9"/>
    <n v="360"/>
    <s v="Goldthwaite, Messaye"/>
    <s v="Arkansas"/>
    <s v="South"/>
  </r>
  <r>
    <n v="1941"/>
    <d v="2012-12-13T09:40:32"/>
    <s v="Outside Outfitters"/>
    <x v="164"/>
    <x v="0"/>
    <n v="449.95"/>
    <n v="2"/>
    <n v="899.9"/>
    <s v="Lopez, Dennis"/>
    <s v="Connecticut"/>
    <s v="East"/>
  </r>
  <r>
    <n v="1942"/>
    <d v="2012-12-13T09:40:32"/>
    <s v="Backcountry Edge"/>
    <x v="162"/>
    <x v="1"/>
    <n v="22.95"/>
    <n v="7"/>
    <n v="160.65"/>
    <s v="Goff, Michael"/>
    <s v="Hawaii"/>
    <s v="West"/>
  </r>
  <r>
    <n v="1943"/>
    <d v="2012-12-13T09:40:32"/>
    <s v="CampBound"/>
    <x v="218"/>
    <x v="3"/>
    <n v="45"/>
    <n v="5"/>
    <n v="225"/>
    <s v="Bailey, Jennifer"/>
    <s v="Connecticut"/>
    <s v="East"/>
  </r>
  <r>
    <n v="1944"/>
    <d v="2012-12-13T09:40:32"/>
    <s v="The Gear Co-op"/>
    <x v="151"/>
    <x v="11"/>
    <n v="500"/>
    <n v="10"/>
    <n v="5000"/>
    <s v="Bailey, Jennifer"/>
    <s v="Arizona"/>
    <s v="West"/>
  </r>
  <r>
    <n v="1945"/>
    <d v="2012-12-13T09:40:32"/>
    <s v="Cabela's_x0009_"/>
    <x v="124"/>
    <x v="8"/>
    <n v="65"/>
    <n v="10"/>
    <n v="650"/>
    <s v="Berger, Sunanna"/>
    <s v="Arizona"/>
    <s v="West"/>
  </r>
  <r>
    <n v="1946"/>
    <d v="2012-12-14T09:40:32"/>
    <s v="Gander Mountain"/>
    <x v="193"/>
    <x v="1"/>
    <n v="2.5"/>
    <n v="1"/>
    <n v="2.5"/>
    <s v="Gomez, Melissa"/>
    <s v="Nevada"/>
    <s v="West"/>
  </r>
  <r>
    <n v="1947"/>
    <d v="2012-12-14T09:40:32"/>
    <s v="OutdoorPlay"/>
    <x v="78"/>
    <x v="0"/>
    <n v="55"/>
    <n v="10"/>
    <n v="550"/>
    <s v="Bailey, Jennifer"/>
    <s v="Wyoming"/>
    <s v="West"/>
  </r>
  <r>
    <n v="1948"/>
    <d v="2012-12-14T09:40:32"/>
    <s v="Walmart"/>
    <x v="81"/>
    <x v="11"/>
    <n v="250"/>
    <n v="5"/>
    <n v="1250"/>
    <s v="Goff, Michael"/>
    <s v="Illinois"/>
    <s v="North"/>
  </r>
  <r>
    <n v="1949"/>
    <d v="2012-12-14T09:40:32"/>
    <s v="Meijer"/>
    <x v="203"/>
    <x v="3"/>
    <n v="219"/>
    <n v="6"/>
    <n v="1314"/>
    <s v="Beyene, Sharon"/>
    <s v="Missouri"/>
    <s v="North"/>
  </r>
  <r>
    <n v="1950"/>
    <d v="2012-12-14T09:40:32"/>
    <s v="Target"/>
    <x v="68"/>
    <x v="1"/>
    <n v="15.95"/>
    <n v="1"/>
    <n v="15.95"/>
    <s v="Gomez, Melissa"/>
    <s v="Illinois"/>
    <s v="North"/>
  </r>
  <r>
    <n v="1951"/>
    <d v="2012-12-14T09:40:32"/>
    <s v="CampBound"/>
    <x v="205"/>
    <x v="7"/>
    <n v="169.95"/>
    <n v="8"/>
    <n v="1359.6"/>
    <s v="Brown, Ruth"/>
    <s v="West Virginia"/>
    <s v="South"/>
  </r>
  <r>
    <n v="1952"/>
    <d v="2012-12-14T09:40:32"/>
    <s v="Redding Sports"/>
    <x v="142"/>
    <x v="1"/>
    <n v="39.950000000000003"/>
    <n v="2"/>
    <n v="79.900000000000006"/>
    <s v="Gomez, Melissa"/>
    <s v="South Dakota"/>
    <s v="North"/>
  </r>
  <r>
    <n v="1953"/>
    <d v="2012-12-15T09:40:32"/>
    <s v="OutdoorPlay"/>
    <x v="118"/>
    <x v="1"/>
    <n v="12.95"/>
    <n v="10"/>
    <n v="129.5"/>
    <s v="Goldthwaite, Messaye"/>
    <s v="Idaho"/>
    <s v="West"/>
  </r>
  <r>
    <n v="1954"/>
    <d v="2012-12-15T09:40:32"/>
    <s v="Travel Country"/>
    <x v="226"/>
    <x v="11"/>
    <n v="40"/>
    <n v="1"/>
    <n v="40"/>
    <s v="Beyene, Sharon"/>
    <s v="Louisiana"/>
    <s v="South"/>
  </r>
  <r>
    <n v="1955"/>
    <d v="2012-12-15T09:40:32"/>
    <s v="Backcountry Gear"/>
    <x v="19"/>
    <x v="0"/>
    <n v="45"/>
    <n v="3"/>
    <n v="135"/>
    <s v="Gomez, Melissa"/>
    <s v="Wisconsin"/>
    <s v="North"/>
  </r>
  <r>
    <n v="1956"/>
    <d v="2012-12-15T09:40:32"/>
    <s v="Gander Mountain"/>
    <x v="144"/>
    <x v="0"/>
    <n v="499.95"/>
    <n v="6"/>
    <n v="2999.7"/>
    <s v="Gomez, Melissa"/>
    <s v="California"/>
    <s v="West"/>
  </r>
  <r>
    <n v="1957"/>
    <d v="2012-12-15T09:40:32"/>
    <s v="Moosejaw"/>
    <x v="131"/>
    <x v="11"/>
    <n v="95"/>
    <n v="2"/>
    <n v="190"/>
    <s v="Goldthwaite, Messaye"/>
    <s v="Oregon"/>
    <s v="West"/>
  </r>
  <r>
    <n v="1958"/>
    <d v="2012-12-15T09:40:32"/>
    <s v="Backcountry Gear"/>
    <x v="55"/>
    <x v="10"/>
    <n v="229.95"/>
    <n v="3"/>
    <n v="689.84999999999991"/>
    <s v="Berger, Sunanna"/>
    <s v="Rhode Island"/>
    <s v="East"/>
  </r>
  <r>
    <n v="1959"/>
    <d v="2012-12-15T09:40:32"/>
    <s v="Meijer"/>
    <x v="107"/>
    <x v="8"/>
    <n v="249"/>
    <n v="2"/>
    <n v="498"/>
    <s v="Brown, Ruth"/>
    <s v="Nevada"/>
    <s v="West"/>
  </r>
  <r>
    <n v="1960"/>
    <d v="2012-12-15T09:40:32"/>
    <s v="Meijer"/>
    <x v="278"/>
    <x v="1"/>
    <n v="279.95"/>
    <n v="3"/>
    <n v="839.84999999999991"/>
    <s v="Bailey, Jennifer"/>
    <s v="Wisconsin"/>
    <s v="North"/>
  </r>
  <r>
    <n v="1961"/>
    <d v="2012-12-16T09:40:32"/>
    <s v="Redding Sports"/>
    <x v="14"/>
    <x v="0"/>
    <n v="99.95"/>
    <n v="9"/>
    <n v="899.55000000000007"/>
    <s v="Foster, Nathan"/>
    <s v="Nebraska"/>
    <s v="North"/>
  </r>
  <r>
    <n v="1962"/>
    <d v="2012-12-16T09:40:32"/>
    <s v="Outside Outfitters"/>
    <x v="185"/>
    <x v="0"/>
    <n v="369.95"/>
    <n v="1"/>
    <n v="369.95"/>
    <s v="Lopez, Dennis"/>
    <s v="Oklahoma"/>
    <s v="South"/>
  </r>
  <r>
    <n v="1963"/>
    <d v="2012-12-16T09:40:32"/>
    <s v="Walmart"/>
    <x v="277"/>
    <x v="7"/>
    <n v="269.95"/>
    <n v="6"/>
    <n v="1619.6999999999998"/>
    <s v="Goff, Michael"/>
    <s v="Louisiana"/>
    <s v="South"/>
  </r>
  <r>
    <n v="1964"/>
    <d v="2012-12-16T09:40:32"/>
    <s v="Backcountry Edge"/>
    <x v="158"/>
    <x v="8"/>
    <n v="60"/>
    <n v="7"/>
    <n v="420"/>
    <s v="Lopez, Dennis"/>
    <s v="South Dakota"/>
    <s v="North"/>
  </r>
  <r>
    <n v="1965"/>
    <d v="2012-12-16T09:40:32"/>
    <s v="Redding Sports"/>
    <x v="46"/>
    <x v="11"/>
    <n v="550"/>
    <n v="3"/>
    <n v="1650"/>
    <s v="Gomez, Melissa"/>
    <s v="Kansas"/>
    <s v="North"/>
  </r>
  <r>
    <n v="1966"/>
    <d v="2012-12-16T09:40:32"/>
    <s v="Cabela's_x0009_"/>
    <x v="260"/>
    <x v="3"/>
    <n v="429"/>
    <n v="7"/>
    <n v="3003"/>
    <s v="Gomez, Melissa"/>
    <s v="Louisiana"/>
    <s v="South"/>
  </r>
  <r>
    <n v="1967"/>
    <d v="2012-12-17T09:40:32"/>
    <s v="Austin Kayak"/>
    <x v="48"/>
    <x v="2"/>
    <n v="499.95"/>
    <n v="8"/>
    <n v="3999.6"/>
    <s v="Gomez, Melissa"/>
    <s v="Alaska"/>
    <s v="North"/>
  </r>
  <r>
    <n v="1968"/>
    <d v="2012-12-17T09:40:32"/>
    <s v="Overtons"/>
    <x v="96"/>
    <x v="8"/>
    <n v="45"/>
    <n v="3"/>
    <n v="135"/>
    <s v="Goff, Michael"/>
    <s v="New York"/>
    <s v="East"/>
  </r>
  <r>
    <n v="1969"/>
    <d v="2012-12-17T09:40:32"/>
    <s v="Outside Outfitters"/>
    <x v="223"/>
    <x v="0"/>
    <n v="189.95"/>
    <n v="6"/>
    <n v="1139.6999999999998"/>
    <s v="Berger, Sunanna"/>
    <s v="Kentucky"/>
    <s v="South"/>
  </r>
  <r>
    <n v="1970"/>
    <d v="2012-12-17T09:40:32"/>
    <s v="Overtons"/>
    <x v="69"/>
    <x v="8"/>
    <n v="45"/>
    <n v="10"/>
    <n v="450"/>
    <s v="Brown, Scott"/>
    <s v="New Hampshire"/>
    <s v="East"/>
  </r>
  <r>
    <n v="1971"/>
    <d v="2012-12-17T09:40:32"/>
    <s v="Austin Kayak"/>
    <x v="43"/>
    <x v="10"/>
    <n v="34.950000000000003"/>
    <n v="10"/>
    <n v="349.5"/>
    <s v="Berger, Sunanna"/>
    <s v="Delaware"/>
    <s v="East"/>
  </r>
  <r>
    <n v="1972"/>
    <d v="2012-12-17T09:40:32"/>
    <s v="Austin Kayak"/>
    <x v="79"/>
    <x v="10"/>
    <n v="249.95"/>
    <n v="4"/>
    <n v="999.8"/>
    <s v="Brown, Scott"/>
    <s v="Missouri"/>
    <s v="North"/>
  </r>
  <r>
    <n v="1973"/>
    <d v="2012-12-18T09:40:32"/>
    <s v="Gander Mountain"/>
    <x v="211"/>
    <x v="10"/>
    <n v="209.95"/>
    <n v="4"/>
    <n v="839.8"/>
    <s v="Goff, Michael"/>
    <s v="Virginia"/>
    <s v="South"/>
  </r>
  <r>
    <n v="1974"/>
    <d v="2012-12-18T09:40:32"/>
    <s v="Hayneedle"/>
    <x v="64"/>
    <x v="11"/>
    <n v="825"/>
    <n v="10"/>
    <n v="8250"/>
    <s v="Foster, Nathan"/>
    <s v="South Dakota"/>
    <s v="North"/>
  </r>
  <r>
    <n v="1975"/>
    <d v="2012-12-18T09:40:32"/>
    <s v="Overtons"/>
    <x v="174"/>
    <x v="10"/>
    <n v="59.95"/>
    <n v="3"/>
    <n v="179.85000000000002"/>
    <s v="Gomez, Melissa"/>
    <s v="Louisiana"/>
    <s v="South"/>
  </r>
  <r>
    <n v="1976"/>
    <d v="2012-12-18T09:40:32"/>
    <s v="Travel Country"/>
    <x v="53"/>
    <x v="1"/>
    <n v="49.95"/>
    <n v="7"/>
    <n v="349.65000000000003"/>
    <s v="Foster, Nathan"/>
    <s v="Connecticut"/>
    <s v="East"/>
  </r>
  <r>
    <n v="1977"/>
    <d v="2012-12-18T09:40:32"/>
    <s v="CampBound"/>
    <x v="258"/>
    <x v="1"/>
    <n v="579.95000000000005"/>
    <n v="4"/>
    <n v="2319.8000000000002"/>
    <s v="Bailey, Jennifer"/>
    <s v="South Dakota"/>
    <s v="North"/>
  </r>
  <r>
    <n v="1978"/>
    <d v="2012-12-19T09:40:32"/>
    <s v="Austin Kayak"/>
    <x v="46"/>
    <x v="11"/>
    <n v="550"/>
    <n v="6"/>
    <n v="3300"/>
    <s v="Berger, Sunanna"/>
    <s v="Tennessee"/>
    <s v="South"/>
  </r>
  <r>
    <n v="1979"/>
    <d v="2012-12-19T09:40:32"/>
    <s v="Hayneedle"/>
    <x v="252"/>
    <x v="6"/>
    <n v="54.95"/>
    <n v="6"/>
    <n v="329.70000000000005"/>
    <s v="Bailey, Jennifer"/>
    <s v="Arizona"/>
    <s v="West"/>
  </r>
  <r>
    <n v="1980"/>
    <d v="2012-12-19T09:40:32"/>
    <s v="REI"/>
    <x v="103"/>
    <x v="5"/>
    <n v="69"/>
    <n v="1"/>
    <n v="69"/>
    <s v="Goff, Michael"/>
    <s v="South Dakota"/>
    <s v="North"/>
  </r>
  <r>
    <n v="1981"/>
    <d v="2012-12-20T09:40:32"/>
    <s v="Walmart"/>
    <x v="194"/>
    <x v="5"/>
    <n v="379"/>
    <n v="8"/>
    <n v="3032"/>
    <s v="Lopez, Dennis"/>
    <s v="South Carolina"/>
    <s v="South"/>
  </r>
  <r>
    <n v="1982"/>
    <d v="2012-12-20T09:40:32"/>
    <s v="Backcountry Edge"/>
    <x v="112"/>
    <x v="0"/>
    <n v="299.95"/>
    <n v="8"/>
    <n v="2399.6"/>
    <s v="Brown, Ruth"/>
    <s v="North Dakota"/>
    <s v="North"/>
  </r>
  <r>
    <n v="1983"/>
    <d v="2012-12-20T09:40:32"/>
    <s v="Backcountry Gear"/>
    <x v="91"/>
    <x v="11"/>
    <n v="70"/>
    <n v="4"/>
    <n v="280"/>
    <s v="Goldthwaite, Messaye"/>
    <s v="California"/>
    <s v="West"/>
  </r>
  <r>
    <n v="1984"/>
    <d v="2012-12-20T09:40:32"/>
    <s v="Redding Sports"/>
    <x v="11"/>
    <x v="6"/>
    <n v="49.95"/>
    <n v="8"/>
    <n v="399.6"/>
    <s v="Bailey, Jennifer"/>
    <s v="Kentucky"/>
    <s v="South"/>
  </r>
  <r>
    <n v="1985"/>
    <d v="2012-12-20T09:40:32"/>
    <s v="Travel Country"/>
    <x v="202"/>
    <x v="1"/>
    <n v="29.95"/>
    <n v="4"/>
    <n v="119.8"/>
    <s v="Brown, Ruth"/>
    <s v="Illinois"/>
    <s v="North"/>
  </r>
  <r>
    <n v="1986"/>
    <d v="2012-12-20T09:40:32"/>
    <s v="Target"/>
    <x v="254"/>
    <x v="3"/>
    <n v="639"/>
    <n v="7"/>
    <n v="4473"/>
    <s v="Gomez, Melissa"/>
    <s v="Wisconsin"/>
    <s v="North"/>
  </r>
  <r>
    <n v="1987"/>
    <d v="2012-12-20T09:40:32"/>
    <s v="Paragon"/>
    <x v="212"/>
    <x v="6"/>
    <n v="34.950000000000003"/>
    <n v="6"/>
    <n v="209.70000000000002"/>
    <s v="Brown, Ruth"/>
    <s v="Rhode Island"/>
    <s v="East"/>
  </r>
  <r>
    <n v="1988"/>
    <d v="2012-12-20T09:40:32"/>
    <s v="Outside Outfitters"/>
    <x v="150"/>
    <x v="6"/>
    <n v="329.95"/>
    <n v="2"/>
    <n v="659.9"/>
    <s v="Brown, Ruth"/>
    <s v="New York"/>
    <s v="East"/>
  </r>
  <r>
    <n v="1989"/>
    <d v="2012-12-20T09:40:32"/>
    <s v="CampBound"/>
    <x v="45"/>
    <x v="0"/>
    <n v="349.95"/>
    <n v="4"/>
    <n v="1399.8"/>
    <s v="Goff, Michael"/>
    <s v="New York"/>
    <s v="East"/>
  </r>
  <r>
    <n v="1990"/>
    <d v="2012-12-21T09:40:32"/>
    <s v="Overtons"/>
    <x v="34"/>
    <x v="0"/>
    <n v="24.95"/>
    <n v="2"/>
    <n v="49.9"/>
    <s v="Goff, Michael"/>
    <s v="North Dakota"/>
    <s v="North"/>
  </r>
  <r>
    <n v="1991"/>
    <d v="2012-12-21T09:40:32"/>
    <s v="The Gear Co-op"/>
    <x v="119"/>
    <x v="2"/>
    <n v="339.95"/>
    <n v="7"/>
    <n v="2379.65"/>
    <s v="Bailey, Jennifer"/>
    <s v="Missouri"/>
    <s v="North"/>
  </r>
  <r>
    <n v="1992"/>
    <d v="2012-12-21T09:40:32"/>
    <s v="Travel Country"/>
    <x v="260"/>
    <x v="3"/>
    <n v="429"/>
    <n v="10"/>
    <n v="4290"/>
    <s v="Lopez, Dennis"/>
    <s v="Indiana"/>
    <s v="North"/>
  </r>
  <r>
    <n v="1993"/>
    <d v="2012-12-21T09:40:32"/>
    <s v="Austin Kayak"/>
    <x v="54"/>
    <x v="8"/>
    <n v="349"/>
    <n v="3"/>
    <n v="1047"/>
    <s v="Berger, Sunanna"/>
    <s v="Alaska"/>
    <s v="North"/>
  </r>
  <r>
    <n v="1994"/>
    <d v="2012-12-21T09:40:32"/>
    <s v="CampBound"/>
    <x v="214"/>
    <x v="10"/>
    <n v="199.95"/>
    <n v="8"/>
    <n v="1599.6"/>
    <s v="Brown, Ruth"/>
    <s v="Virginia"/>
    <s v="South"/>
  </r>
  <r>
    <n v="1995"/>
    <d v="2012-12-21T09:40:32"/>
    <s v="Backcountry Edge"/>
    <x v="136"/>
    <x v="0"/>
    <n v="50"/>
    <n v="2"/>
    <n v="100"/>
    <s v="Beyene, Sharon"/>
    <s v="Missouri"/>
    <s v="North"/>
  </r>
  <r>
    <n v="1996"/>
    <d v="2012-12-21T09:40:32"/>
    <s v="Meijer"/>
    <x v="235"/>
    <x v="3"/>
    <n v="45"/>
    <n v="8"/>
    <n v="360"/>
    <s v="Foster, Nathan"/>
    <s v="Alaska"/>
    <s v="North"/>
  </r>
  <r>
    <n v="1997"/>
    <d v="2012-12-21T09:40:32"/>
    <s v="Moosejaw"/>
    <x v="152"/>
    <x v="0"/>
    <n v="319.95"/>
    <n v="7"/>
    <n v="2239.65"/>
    <s v="Brown, Ruth"/>
    <s v="Massachusetts"/>
    <s v="East"/>
  </r>
  <r>
    <n v="1998"/>
    <d v="2012-12-21T09:40:32"/>
    <s v="REI"/>
    <x v="169"/>
    <x v="11"/>
    <n v="450"/>
    <n v="6"/>
    <n v="2700"/>
    <s v="Bailey, Jennifer"/>
    <s v="Kansas"/>
    <s v="North"/>
  </r>
  <r>
    <n v="1999"/>
    <d v="2012-12-22T09:40:32"/>
    <s v="Backcountry Edge"/>
    <x v="89"/>
    <x v="4"/>
    <n v="14"/>
    <n v="2"/>
    <n v="28"/>
    <s v="Beyene, Sharon"/>
    <s v="Massachusetts"/>
    <s v="East"/>
  </r>
  <r>
    <n v="2000"/>
    <d v="2012-12-22T09:40:32"/>
    <s v="Travel Country"/>
    <x v="188"/>
    <x v="0"/>
    <n v="75"/>
    <n v="5"/>
    <n v="375"/>
    <s v="Bailey, Jennifer"/>
    <s v="Nevada"/>
    <s v="West"/>
  </r>
  <r>
    <n v="2001"/>
    <d v="2012-12-22T09:40:32"/>
    <s v="Target"/>
    <x v="139"/>
    <x v="0"/>
    <n v="199.95"/>
    <n v="3"/>
    <n v="599.84999999999991"/>
    <s v="Beyene, Sharon"/>
    <s v="Mississippi"/>
    <s v="South"/>
  </r>
  <r>
    <n v="2002"/>
    <d v="2012-12-22T09:40:32"/>
    <s v="REI"/>
    <x v="139"/>
    <x v="0"/>
    <n v="199.95"/>
    <n v="5"/>
    <n v="999.75"/>
    <s v="Foster, Nathan"/>
    <s v="Indiana"/>
    <s v="North"/>
  </r>
  <r>
    <n v="2003"/>
    <d v="2012-12-22T09:40:32"/>
    <s v="Walmart"/>
    <x v="255"/>
    <x v="0"/>
    <n v="399.95"/>
    <n v="10"/>
    <n v="3999.5"/>
    <s v="Beyene, Sharon"/>
    <s v="Colorado"/>
    <s v="West"/>
  </r>
  <r>
    <n v="2004"/>
    <d v="2012-12-22T09:40:32"/>
    <s v="CampBound"/>
    <x v="181"/>
    <x v="1"/>
    <n v="299.95"/>
    <n v="4"/>
    <n v="1199.8"/>
    <s v="Bailey, Jennifer"/>
    <s v="Kentucky"/>
    <s v="South"/>
  </r>
  <r>
    <n v="2005"/>
    <d v="2012-12-22T09:40:32"/>
    <s v="Backcountry Gear"/>
    <x v="260"/>
    <x v="3"/>
    <n v="429"/>
    <n v="4"/>
    <n v="1716"/>
    <s v="Beyene, Sharon"/>
    <s v="New Mexico"/>
    <s v="West"/>
  </r>
  <r>
    <n v="2006"/>
    <d v="2012-12-22T09:40:32"/>
    <s v="Meijer"/>
    <x v="231"/>
    <x v="10"/>
    <n v="159.94999999999999"/>
    <n v="9"/>
    <n v="1439.55"/>
    <s v="Brown, Ruth"/>
    <s v="Texas"/>
    <s v="South"/>
  </r>
  <r>
    <n v="2007"/>
    <d v="2012-12-23T09:40:32"/>
    <s v="Overtons"/>
    <x v="44"/>
    <x v="2"/>
    <n v="399.95"/>
    <n v="10"/>
    <n v="3999.5"/>
    <s v="Goff, Michael"/>
    <s v="Washington"/>
    <s v="West"/>
  </r>
  <r>
    <n v="2008"/>
    <d v="2012-12-23T09:40:32"/>
    <s v="Travel Country"/>
    <x v="277"/>
    <x v="7"/>
    <n v="269.95"/>
    <n v="9"/>
    <n v="2429.5499999999997"/>
    <s v="Beyene, Sharon"/>
    <s v="Wisconsin"/>
    <s v="North"/>
  </r>
  <r>
    <n v="2009"/>
    <d v="2012-12-23T09:40:32"/>
    <s v="OutdoorPlay"/>
    <x v="74"/>
    <x v="5"/>
    <n v="59"/>
    <n v="8"/>
    <n v="472"/>
    <s v="Goff, Michael"/>
    <s v="Hawaii"/>
    <s v="West"/>
  </r>
  <r>
    <n v="2010"/>
    <d v="2012-12-24T09:40:32"/>
    <s v="Backcountry Edge"/>
    <x v="148"/>
    <x v="0"/>
    <n v="329.95"/>
    <n v="6"/>
    <n v="1979.6999999999998"/>
    <s v="Brown, Scott"/>
    <s v="Colorado"/>
    <s v="West"/>
  </r>
  <r>
    <n v="2011"/>
    <d v="2012-12-24T09:40:32"/>
    <s v="REI"/>
    <x v="27"/>
    <x v="0"/>
    <n v="60"/>
    <n v="10"/>
    <n v="600"/>
    <s v="Foster, Nathan"/>
    <s v="Connecticut"/>
    <s v="East"/>
  </r>
  <r>
    <n v="2012"/>
    <d v="2012-12-24T09:40:32"/>
    <s v="The Gear Co-op"/>
    <x v="89"/>
    <x v="4"/>
    <n v="14"/>
    <n v="7"/>
    <n v="98"/>
    <s v="Gomez, Melissa"/>
    <s v="Oklahoma"/>
    <s v="South"/>
  </r>
  <r>
    <n v="2013"/>
    <d v="2012-12-24T09:40:32"/>
    <s v="Gander Mountain"/>
    <x v="125"/>
    <x v="11"/>
    <n v="85"/>
    <n v="2"/>
    <n v="170"/>
    <s v="Bailey, Jennifer"/>
    <s v="Arizona"/>
    <s v="West"/>
  </r>
  <r>
    <n v="2014"/>
    <d v="2012-12-24T09:40:32"/>
    <s v="Outside Outfitters"/>
    <x v="235"/>
    <x v="3"/>
    <n v="45"/>
    <n v="7"/>
    <n v="315"/>
    <s v="Gomez, Melissa"/>
    <s v="Alaska"/>
    <s v="North"/>
  </r>
  <r>
    <n v="2015"/>
    <d v="2012-12-24T09:40:32"/>
    <s v="Backcountry Edge"/>
    <x v="89"/>
    <x v="4"/>
    <n v="14"/>
    <n v="2"/>
    <n v="28"/>
    <s v="Beyene, Sharon"/>
    <s v="Nevada"/>
    <s v="West"/>
  </r>
  <r>
    <n v="2016"/>
    <d v="2012-12-24T09:40:32"/>
    <s v="Backcountry Gear"/>
    <x v="214"/>
    <x v="10"/>
    <n v="199.95"/>
    <n v="4"/>
    <n v="799.8"/>
    <s v="Berger, Sunanna"/>
    <s v="Florida"/>
    <s v="South"/>
  </r>
  <r>
    <n v="2017"/>
    <d v="2012-12-25T09:40:32"/>
    <s v="CampBound"/>
    <x v="217"/>
    <x v="0"/>
    <n v="499.95"/>
    <n v="1"/>
    <n v="499.95"/>
    <s v="Bailey, Jennifer"/>
    <s v="Indiana"/>
    <s v="North"/>
  </r>
  <r>
    <n v="2018"/>
    <d v="2012-12-25T09:40:32"/>
    <s v="CampBound"/>
    <x v="45"/>
    <x v="0"/>
    <n v="349.95"/>
    <n v="10"/>
    <n v="3499.5"/>
    <s v="Berger, Sunanna"/>
    <s v="Arizona"/>
    <s v="West"/>
  </r>
  <r>
    <n v="2019"/>
    <d v="2012-12-25T09:40:32"/>
    <s v="Cabela's_x0009_"/>
    <x v="182"/>
    <x v="11"/>
    <n v="675"/>
    <n v="6"/>
    <n v="4050"/>
    <s v="Brown, Scott"/>
    <s v="Minnesota"/>
    <s v="North"/>
  </r>
  <r>
    <n v="2020"/>
    <d v="2012-12-25T09:40:32"/>
    <s v="Overtons"/>
    <x v="119"/>
    <x v="2"/>
    <n v="339.95"/>
    <n v="6"/>
    <n v="2039.6999999999998"/>
    <s v="Goff, Michael"/>
    <s v="Maryland"/>
    <s v="East"/>
  </r>
  <r>
    <n v="2021"/>
    <d v="2012-12-25T09:40:32"/>
    <s v="Backcountry Gear"/>
    <x v="183"/>
    <x v="3"/>
    <n v="619"/>
    <n v="2"/>
    <n v="1238"/>
    <s v="Brown, Ruth"/>
    <s v="Georgia"/>
    <s v="South"/>
  </r>
  <r>
    <n v="2022"/>
    <d v="2012-12-25T09:40:32"/>
    <s v="REI"/>
    <x v="239"/>
    <x v="10"/>
    <n v="49.95"/>
    <n v="9"/>
    <n v="449.55"/>
    <s v="Brown, Scott"/>
    <s v="California"/>
    <s v="West"/>
  </r>
  <r>
    <n v="2023"/>
    <d v="2012-12-26T09:40:32"/>
    <s v="Gander Mountain"/>
    <x v="43"/>
    <x v="10"/>
    <n v="34.950000000000003"/>
    <n v="5"/>
    <n v="174.75"/>
    <s v="Lopez, Dennis"/>
    <s v="Florida"/>
    <s v="South"/>
  </r>
  <r>
    <n v="2024"/>
    <d v="2012-12-26T09:40:32"/>
    <s v="Outside Outfitters"/>
    <x v="236"/>
    <x v="8"/>
    <n v="55"/>
    <n v="4"/>
    <n v="220"/>
    <s v="Goldthwaite, Messaye"/>
    <s v="Louisiana"/>
    <s v="South"/>
  </r>
  <r>
    <n v="2025"/>
    <d v="2012-12-26T09:40:32"/>
    <s v="CampBound"/>
    <x v="278"/>
    <x v="1"/>
    <n v="279.95"/>
    <n v="8"/>
    <n v="2239.6"/>
    <s v="Lopez, Dennis"/>
    <s v="Connecticut"/>
    <s v="East"/>
  </r>
  <r>
    <n v="2026"/>
    <d v="2012-12-26T09:40:32"/>
    <s v="Backcountry Gear"/>
    <x v="16"/>
    <x v="3"/>
    <n v="40"/>
    <n v="4"/>
    <n v="160"/>
    <s v="Brown, Scott"/>
    <s v="Louisiana"/>
    <s v="South"/>
  </r>
  <r>
    <n v="2027"/>
    <d v="2012-12-26T09:40:32"/>
    <s v="Meijer"/>
    <x v="173"/>
    <x v="10"/>
    <n v="34.950000000000003"/>
    <n v="4"/>
    <n v="139.80000000000001"/>
    <s v="Foster, Nathan"/>
    <s v="Virginia"/>
    <s v="South"/>
  </r>
  <r>
    <n v="2028"/>
    <d v="2012-12-26T09:40:32"/>
    <s v="Overtons"/>
    <x v="48"/>
    <x v="2"/>
    <n v="499.95"/>
    <n v="6"/>
    <n v="2999.7"/>
    <s v="Lopez, Dennis"/>
    <s v="Michigan"/>
    <s v="East"/>
  </r>
  <r>
    <n v="2029"/>
    <d v="2012-12-26T09:40:32"/>
    <s v="Hayneedle"/>
    <x v="210"/>
    <x v="0"/>
    <n v="249.95"/>
    <n v="9"/>
    <n v="2249.5499999999997"/>
    <s v="Brown, Scott"/>
    <s v="Massachusetts"/>
    <s v="East"/>
  </r>
  <r>
    <n v="2030"/>
    <d v="2012-12-26T09:40:32"/>
    <s v="Target"/>
    <x v="232"/>
    <x v="2"/>
    <n v="49.95"/>
    <n v="1"/>
    <n v="49.95"/>
    <s v="Foster, Nathan"/>
    <s v="Arkansas"/>
    <s v="South"/>
  </r>
  <r>
    <n v="2031"/>
    <d v="2012-12-26T09:40:32"/>
    <s v="Paragon"/>
    <x v="105"/>
    <x v="4"/>
    <n v="249"/>
    <n v="6"/>
    <n v="1494"/>
    <s v="Foster, Nathan"/>
    <s v="Indiana"/>
    <s v="North"/>
  </r>
  <r>
    <n v="2032"/>
    <d v="2012-12-27T09:40:32"/>
    <s v="Overtons"/>
    <x v="138"/>
    <x v="2"/>
    <n v="59.95"/>
    <n v="10"/>
    <n v="599.5"/>
    <s v="Bailey, Jennifer"/>
    <s v="Michigan"/>
    <s v="East"/>
  </r>
  <r>
    <n v="2033"/>
    <d v="2012-12-27T09:40:32"/>
    <s v="CampBound"/>
    <x v="128"/>
    <x v="6"/>
    <n v="44.95"/>
    <n v="9"/>
    <n v="404.55"/>
    <s v="Goff, Michael"/>
    <s v="New Mexico"/>
    <s v="West"/>
  </r>
  <r>
    <n v="2034"/>
    <d v="2012-12-27T09:40:32"/>
    <s v="Travel Country"/>
    <x v="270"/>
    <x v="7"/>
    <n v="239.95"/>
    <n v="8"/>
    <n v="1919.6"/>
    <s v="Berger, Sunanna"/>
    <s v="New Mexico"/>
    <s v="West"/>
  </r>
  <r>
    <n v="2035"/>
    <d v="2012-12-27T09:40:32"/>
    <s v="Walmart"/>
    <x v="168"/>
    <x v="0"/>
    <n v="30"/>
    <n v="6"/>
    <n v="180"/>
    <s v="Goff, Michael"/>
    <s v="New Jersey"/>
    <s v="East"/>
  </r>
  <r>
    <n v="2036"/>
    <d v="2012-12-27T09:40:32"/>
    <s v="Backcountry Gear"/>
    <x v="12"/>
    <x v="7"/>
    <n v="259.95"/>
    <n v="10"/>
    <n v="2599.5"/>
    <s v="Gomez, Melissa"/>
    <s v="California"/>
    <s v="West"/>
  </r>
  <r>
    <n v="2037"/>
    <d v="2012-12-27T09:40:32"/>
    <s v="Overtons"/>
    <x v="111"/>
    <x v="6"/>
    <n v="259.95"/>
    <n v="8"/>
    <n v="2079.6"/>
    <s v="Bailey, Jennifer"/>
    <s v="Rhode Island"/>
    <s v="East"/>
  </r>
  <r>
    <n v="2038"/>
    <d v="2012-12-27T09:40:32"/>
    <s v="Outside Outfitters"/>
    <x v="175"/>
    <x v="5"/>
    <n v="379"/>
    <n v="8"/>
    <n v="3032"/>
    <s v="Gomez, Melissa"/>
    <s v="South Carolina"/>
    <s v="South"/>
  </r>
  <r>
    <n v="2039"/>
    <d v="2012-12-28T09:40:32"/>
    <s v="CampBound"/>
    <x v="9"/>
    <x v="0"/>
    <n v="339.95"/>
    <n v="8"/>
    <n v="2719.6"/>
    <s v="Brown, Scott"/>
    <s v="New Hampshire"/>
    <s v="East"/>
  </r>
  <r>
    <n v="2040"/>
    <d v="2012-12-28T09:40:32"/>
    <s v="Moosejaw"/>
    <x v="236"/>
    <x v="8"/>
    <n v="55"/>
    <n v="3"/>
    <n v="165"/>
    <s v="Lopez, Dennis"/>
    <s v="Florida"/>
    <s v="South"/>
  </r>
  <r>
    <n v="2041"/>
    <d v="2012-12-28T09:40:32"/>
    <s v="Backcountry Gear"/>
    <x v="139"/>
    <x v="0"/>
    <n v="199.95"/>
    <n v="3"/>
    <n v="599.84999999999991"/>
    <s v="Bailey, Jennifer"/>
    <s v="New Mexico"/>
    <s v="West"/>
  </r>
  <r>
    <n v="2042"/>
    <d v="2012-12-28T09:40:32"/>
    <s v="Target"/>
    <x v="190"/>
    <x v="0"/>
    <n v="60"/>
    <n v="9"/>
    <n v="540"/>
    <s v="Brown, Scott"/>
    <s v="New York"/>
    <s v="East"/>
  </r>
  <r>
    <n v="2043"/>
    <d v="2012-12-28T09:40:32"/>
    <s v="Outside Outfitters"/>
    <x v="97"/>
    <x v="0"/>
    <n v="599.95000000000005"/>
    <n v="7"/>
    <n v="4199.6500000000005"/>
    <s v="Brown, Scott"/>
    <s v="Iowa"/>
    <s v="North"/>
  </r>
  <r>
    <n v="2044"/>
    <d v="2012-12-28T09:40:32"/>
    <s v="Paragon"/>
    <x v="203"/>
    <x v="3"/>
    <n v="219"/>
    <n v="7"/>
    <n v="1533"/>
    <s v="Bailey, Jennifer"/>
    <s v="Utah"/>
    <s v="West"/>
  </r>
  <r>
    <n v="2045"/>
    <d v="2012-12-29T09:40:32"/>
    <s v="Backcountry Gear"/>
    <x v="132"/>
    <x v="0"/>
    <n v="539.95000000000005"/>
    <n v="6"/>
    <n v="3239.7000000000003"/>
    <s v="Goldthwaite, Messaye"/>
    <s v="Mississippi"/>
    <s v="South"/>
  </r>
  <r>
    <n v="2046"/>
    <d v="2012-12-29T09:40:32"/>
    <s v="Target"/>
    <x v="72"/>
    <x v="3"/>
    <n v="439"/>
    <n v="4"/>
    <n v="1756"/>
    <s v="Bailey, Jennifer"/>
    <s v="Tennessee"/>
    <s v="South"/>
  </r>
  <r>
    <n v="2047"/>
    <d v="2012-12-29T09:40:32"/>
    <s v="Hayneedle"/>
    <x v="0"/>
    <x v="0"/>
    <n v="449.95"/>
    <n v="7"/>
    <n v="3149.65"/>
    <s v="Brown, Ruth"/>
    <s v="New Jersey"/>
    <s v="East"/>
  </r>
  <r>
    <n v="2048"/>
    <d v="2012-12-29T09:40:32"/>
    <s v="Austin Kayak"/>
    <x v="173"/>
    <x v="10"/>
    <n v="34.950000000000003"/>
    <n v="10"/>
    <n v="349.5"/>
    <s v="Brown, Scott"/>
    <s v="Arizona"/>
    <s v="West"/>
  </r>
  <r>
    <n v="2049"/>
    <d v="2012-12-29T09:40:32"/>
    <s v="REI"/>
    <x v="163"/>
    <x v="8"/>
    <n v="339"/>
    <n v="2"/>
    <n v="678"/>
    <s v="Bailey, Jennifer"/>
    <s v="Indiana"/>
    <s v="North"/>
  </r>
  <r>
    <n v="2050"/>
    <d v="2012-12-29T09:40:32"/>
    <s v="Target"/>
    <x v="36"/>
    <x v="0"/>
    <n v="35"/>
    <n v="9"/>
    <n v="315"/>
    <s v="Lopez, Dennis"/>
    <s v="Tennessee"/>
    <s v="South"/>
  </r>
  <r>
    <n v="2051"/>
    <d v="2012-12-29T09:40:32"/>
    <s v="REI"/>
    <x v="204"/>
    <x v="0"/>
    <n v="279.95"/>
    <n v="3"/>
    <n v="839.84999999999991"/>
    <s v="Goldthwaite, Messaye"/>
    <s v="Texas"/>
    <s v="South"/>
  </r>
  <r>
    <n v="2052"/>
    <d v="2012-12-29T09:40:32"/>
    <s v="Travel Country"/>
    <x v="180"/>
    <x v="10"/>
    <n v="59.95"/>
    <n v="2"/>
    <n v="119.9"/>
    <s v="Brown, Scott"/>
    <s v="Connecticut"/>
    <s v="East"/>
  </r>
  <r>
    <n v="2053"/>
    <d v="2012-12-29T09:40:32"/>
    <s v="Target"/>
    <x v="131"/>
    <x v="11"/>
    <n v="95"/>
    <n v="8"/>
    <n v="760"/>
    <s v="Brown, Ruth"/>
    <s v="Montana"/>
    <s v="West"/>
  </r>
  <r>
    <n v="2054"/>
    <d v="2012-12-29T09:40:32"/>
    <s v="OutdoorPlay"/>
    <x v="11"/>
    <x v="6"/>
    <n v="49.95"/>
    <n v="6"/>
    <n v="299.70000000000005"/>
    <s v="Brown, Scott"/>
    <s v="Rhode Island"/>
    <s v="East"/>
  </r>
  <r>
    <n v="2055"/>
    <d v="2012-12-29T09:40:32"/>
    <s v="Target"/>
    <x v="215"/>
    <x v="6"/>
    <n v="39.950000000000003"/>
    <n v="5"/>
    <n v="199.75"/>
    <s v="Berger, Sunanna"/>
    <s v="Nevada"/>
    <s v="West"/>
  </r>
  <r>
    <n v="2056"/>
    <d v="2012-12-29T09:40:32"/>
    <s v="The Gear Co-op"/>
    <x v="188"/>
    <x v="0"/>
    <n v="75"/>
    <n v="9"/>
    <n v="675"/>
    <s v="Brown, Scott"/>
    <s v="New Mexico"/>
    <s v="West"/>
  </r>
  <r>
    <n v="2057"/>
    <d v="2012-12-30T09:40:32"/>
    <s v="Cabela's_x0009_"/>
    <x v="114"/>
    <x v="1"/>
    <n v="399.95"/>
    <n v="6"/>
    <n v="2399.6999999999998"/>
    <s v="Lopez, Dennis"/>
    <s v="Ohio"/>
    <s v="East"/>
  </r>
  <r>
    <n v="2058"/>
    <d v="2012-12-30T09:40:32"/>
    <s v="Backcountry Edge"/>
    <x v="111"/>
    <x v="6"/>
    <n v="259.95"/>
    <n v="3"/>
    <n v="779.84999999999991"/>
    <s v="Beyene, Sharon"/>
    <s v="Washington"/>
    <s v="West"/>
  </r>
  <r>
    <n v="2059"/>
    <d v="2012-12-30T09:40:32"/>
    <s v="Backcountry Gear"/>
    <x v="199"/>
    <x v="3"/>
    <n v="20"/>
    <n v="9"/>
    <n v="180"/>
    <s v="Gomez, Melissa"/>
    <s v="Illinois"/>
    <s v="North"/>
  </r>
  <r>
    <n v="2060"/>
    <d v="2012-12-30T09:40:32"/>
    <s v="Redding Sports"/>
    <x v="243"/>
    <x v="10"/>
    <n v="44.95"/>
    <n v="5"/>
    <n v="224.75"/>
    <s v="Gomez, Melissa"/>
    <s v="Utah"/>
    <s v="West"/>
  </r>
  <r>
    <n v="2061"/>
    <d v="2012-12-30T09:40:32"/>
    <s v="CampBound"/>
    <x v="78"/>
    <x v="0"/>
    <n v="55"/>
    <n v="7"/>
    <n v="385"/>
    <s v="Brown, Scott"/>
    <s v="South Carolina"/>
    <s v="South"/>
  </r>
  <r>
    <n v="2062"/>
    <d v="2012-12-30T09:40:32"/>
    <s v="Target"/>
    <x v="95"/>
    <x v="10"/>
    <n v="69.95"/>
    <n v="10"/>
    <n v="699.5"/>
    <s v="Brown, Ruth"/>
    <s v="New Hampshire"/>
    <s v="East"/>
  </r>
  <r>
    <n v="2063"/>
    <d v="2012-12-30T09:40:32"/>
    <s v="Hayneedle"/>
    <x v="216"/>
    <x v="10"/>
    <n v="99.95"/>
    <n v="8"/>
    <n v="799.6"/>
    <s v="Goldthwaite, Messaye"/>
    <s v="Pennsylvania"/>
    <s v="East"/>
  </r>
  <r>
    <n v="2064"/>
    <d v="2012-12-30T09:40:32"/>
    <s v="Backcountry Gear"/>
    <x v="227"/>
    <x v="1"/>
    <n v="27.95"/>
    <n v="9"/>
    <n v="251.54999999999998"/>
    <s v="Foster, Nathan"/>
    <s v="Florida"/>
    <s v="South"/>
  </r>
  <r>
    <n v="2065"/>
    <d v="2012-12-30T09:40:32"/>
    <s v="Moosejaw"/>
    <x v="188"/>
    <x v="0"/>
    <n v="75"/>
    <n v="1"/>
    <n v="75"/>
    <s v="Berger, Sunanna"/>
    <s v="Alabama"/>
    <s v="South"/>
  </r>
  <r>
    <n v="2066"/>
    <d v="2012-12-30T09:40:32"/>
    <s v="The Gear Co-op"/>
    <x v="205"/>
    <x v="7"/>
    <n v="169.95"/>
    <n v="6"/>
    <n v="1019.6999999999999"/>
    <s v="Brown, Ruth"/>
    <s v="Vermont"/>
    <s v="East"/>
  </r>
  <r>
    <n v="2067"/>
    <d v="2012-12-30T09:40:32"/>
    <s v="Cabela's_x0009_"/>
    <x v="218"/>
    <x v="3"/>
    <n v="45"/>
    <n v="3"/>
    <n v="135"/>
    <s v="Berger, Sunanna"/>
    <s v="Alabama"/>
    <s v="South"/>
  </r>
  <r>
    <n v="2068"/>
    <d v="2012-12-31T09:40:32"/>
    <s v="Paragon"/>
    <x v="229"/>
    <x v="11"/>
    <n v="350"/>
    <n v="5"/>
    <n v="1750"/>
    <s v="Foster, Nathan"/>
    <s v="Ohio"/>
    <s v="East"/>
  </r>
  <r>
    <n v="2069"/>
    <d v="2012-12-31T09:40:32"/>
    <s v="Moosejaw"/>
    <x v="47"/>
    <x v="7"/>
    <n v="259.95"/>
    <n v="5"/>
    <n v="1299.75"/>
    <s v="Goff, Michael"/>
    <s v="Virginia"/>
    <s v="South"/>
  </r>
  <r>
    <n v="2070"/>
    <d v="2012-12-31T09:40:32"/>
    <s v="Paragon"/>
    <x v="271"/>
    <x v="4"/>
    <n v="199"/>
    <n v="9"/>
    <n v="1791"/>
    <s v="Foster, Nathan"/>
    <s v="Washington"/>
    <s v="West"/>
  </r>
  <r>
    <n v="2071"/>
    <d v="2012-12-31T09:40:32"/>
    <s v="Austin Kayak"/>
    <x v="162"/>
    <x v="1"/>
    <n v="22.95"/>
    <n v="10"/>
    <n v="229.5"/>
    <s v="Gomez, Melissa"/>
    <s v="Oklahoma"/>
    <s v="South"/>
  </r>
  <r>
    <n v="2072"/>
    <d v="2012-12-31T09:40:32"/>
    <s v="Hayneedle"/>
    <x v="184"/>
    <x v="8"/>
    <n v="65"/>
    <n v="2"/>
    <n v="130"/>
    <s v="Lopez, Dennis"/>
    <s v="Nevada"/>
    <s v="West"/>
  </r>
  <r>
    <n v="2073"/>
    <d v="2012-12-31T09:40:32"/>
    <s v="OutdoorPlay"/>
    <x v="203"/>
    <x v="3"/>
    <n v="219"/>
    <n v="2"/>
    <n v="438"/>
    <s v="Beyene, Sharon"/>
    <s v="Utah"/>
    <s v="West"/>
  </r>
  <r>
    <n v="2074"/>
    <d v="2012-12-31T09:40:32"/>
    <s v="Backcountry Edge"/>
    <x v="224"/>
    <x v="0"/>
    <n v="109.95"/>
    <n v="7"/>
    <n v="769.65"/>
    <s v="Berger, Sunanna"/>
    <s v="Arizona"/>
    <s v="West"/>
  </r>
  <r>
    <n v="2075"/>
    <d v="2012-12-31T09:40:32"/>
    <s v="Cabela's_x0009_"/>
    <x v="147"/>
    <x v="12"/>
    <n v="159"/>
    <n v="9"/>
    <n v="1431"/>
    <s v="Lopez, Dennis"/>
    <s v="Kansas"/>
    <s v="North"/>
  </r>
  <r>
    <n v="2076"/>
    <d v="2012-12-31T09:40:32"/>
    <s v="CampBound"/>
    <x v="23"/>
    <x v="1"/>
    <n v="849.95"/>
    <n v="7"/>
    <n v="5949.6500000000005"/>
    <s v="Lopez, Dennis"/>
    <s v="Montana"/>
    <s v="West"/>
  </r>
  <r>
    <n v="2077"/>
    <d v="2012-12-31T09:40:32"/>
    <s v="Moosejaw"/>
    <x v="72"/>
    <x v="3"/>
    <n v="439"/>
    <n v="5"/>
    <n v="2195"/>
    <s v="Bailey, Jennifer"/>
    <s v="Nebraska"/>
    <s v="North"/>
  </r>
  <r>
    <n v="2078"/>
    <d v="2013-01-01T09:40:32"/>
    <s v="Backcountry Gear"/>
    <x v="215"/>
    <x v="6"/>
    <n v="39.950000000000003"/>
    <n v="9"/>
    <n v="359.55"/>
    <s v="Bailey, Jennifer"/>
    <s v="Hawaii"/>
    <s v="West"/>
  </r>
  <r>
    <n v="2079"/>
    <d v="2013-01-01T09:40:32"/>
    <s v="Meijer"/>
    <x v="25"/>
    <x v="0"/>
    <n v="399.95"/>
    <n v="7"/>
    <n v="2799.65"/>
    <s v="Berger, Sunanna"/>
    <s v="Maine"/>
    <s v="East"/>
  </r>
  <r>
    <n v="2080"/>
    <d v="2013-01-01T09:40:32"/>
    <s v="Target"/>
    <x v="133"/>
    <x v="4"/>
    <n v="379"/>
    <n v="5"/>
    <n v="1895"/>
    <s v="Brown, Ruth"/>
    <s v="South Dakota"/>
    <s v="North"/>
  </r>
  <r>
    <n v="2081"/>
    <d v="2013-01-01T09:40:32"/>
    <s v="Meijer"/>
    <x v="150"/>
    <x v="6"/>
    <n v="329.95"/>
    <n v="6"/>
    <n v="1979.6999999999998"/>
    <s v="Goldthwaite, Messaye"/>
    <s v="Connecticut"/>
    <s v="East"/>
  </r>
  <r>
    <n v="2082"/>
    <d v="2013-01-01T09:40:32"/>
    <s v="Meijer"/>
    <x v="254"/>
    <x v="3"/>
    <n v="639"/>
    <n v="2"/>
    <n v="1278"/>
    <s v="Goldthwaite, Messaye"/>
    <s v="New Hampshire"/>
    <s v="East"/>
  </r>
  <r>
    <n v="2083"/>
    <d v="2013-01-01T09:40:32"/>
    <s v="CampBound"/>
    <x v="142"/>
    <x v="1"/>
    <n v="39.950000000000003"/>
    <n v="10"/>
    <n v="399.5"/>
    <s v="Goff, Michael"/>
    <s v="Vermont"/>
    <s v="East"/>
  </r>
  <r>
    <n v="2084"/>
    <d v="2013-01-01T09:40:32"/>
    <s v="Walmart"/>
    <x v="195"/>
    <x v="1"/>
    <n v="169.95"/>
    <n v="9"/>
    <n v="1529.55"/>
    <s v="Gomez, Melissa"/>
    <s v="North Carolina"/>
    <s v="South"/>
  </r>
  <r>
    <n v="2085"/>
    <d v="2013-01-01T09:40:32"/>
    <s v="Outside Outfitters"/>
    <x v="269"/>
    <x v="8"/>
    <n v="449"/>
    <n v="3"/>
    <n v="1347"/>
    <s v="Brown, Ruth"/>
    <s v="Louisiana"/>
    <s v="South"/>
  </r>
  <r>
    <n v="2086"/>
    <d v="2013-01-01T09:40:32"/>
    <s v="Cabela's_x0009_"/>
    <x v="160"/>
    <x v="6"/>
    <n v="49.95"/>
    <n v="1"/>
    <n v="49.95"/>
    <s v="Brown, Ruth"/>
    <s v="Maine"/>
    <s v="East"/>
  </r>
  <r>
    <n v="2087"/>
    <d v="2013-01-02T09:40:32"/>
    <s v="Meijer"/>
    <x v="187"/>
    <x v="11"/>
    <n v="235"/>
    <n v="5"/>
    <n v="1175"/>
    <s v="Beyene, Sharon"/>
    <s v="Maine"/>
    <s v="East"/>
  </r>
  <r>
    <n v="2088"/>
    <d v="2013-01-02T09:40:32"/>
    <s v="Gander Mountain"/>
    <x v="40"/>
    <x v="0"/>
    <n v="60"/>
    <n v="5"/>
    <n v="300"/>
    <s v="Lopez, Dennis"/>
    <s v="Hawaii"/>
    <s v="West"/>
  </r>
  <r>
    <n v="2089"/>
    <d v="2013-01-02T09:40:32"/>
    <s v="Backcountry Edge"/>
    <x v="28"/>
    <x v="0"/>
    <n v="499.95"/>
    <n v="6"/>
    <n v="2999.7"/>
    <s v="Bailey, Jennifer"/>
    <s v="Illinois"/>
    <s v="North"/>
  </r>
  <r>
    <n v="2090"/>
    <d v="2013-01-02T09:40:32"/>
    <s v="Redding Sports"/>
    <x v="91"/>
    <x v="11"/>
    <n v="70"/>
    <n v="9"/>
    <n v="630"/>
    <s v="Brown, Ruth"/>
    <s v="Maine"/>
    <s v="East"/>
  </r>
  <r>
    <n v="2091"/>
    <d v="2013-01-02T09:40:32"/>
    <s v="CampBound"/>
    <x v="26"/>
    <x v="9"/>
    <n v="399"/>
    <n v="7"/>
    <n v="2793"/>
    <s v="Goff, Michael"/>
    <s v="Georgia"/>
    <s v="South"/>
  </r>
  <r>
    <n v="2092"/>
    <d v="2013-01-02T09:40:32"/>
    <s v="Redding Sports"/>
    <x v="81"/>
    <x v="11"/>
    <n v="250"/>
    <n v="3"/>
    <n v="750"/>
    <s v="Goff, Michael"/>
    <s v="South Dakota"/>
    <s v="North"/>
  </r>
  <r>
    <n v="2093"/>
    <d v="2013-01-02T09:40:32"/>
    <s v="Redding Sports"/>
    <x v="250"/>
    <x v="0"/>
    <n v="299.95"/>
    <n v="3"/>
    <n v="899.84999999999991"/>
    <s v="Goff, Michael"/>
    <s v="Washington"/>
    <s v="West"/>
  </r>
  <r>
    <n v="2094"/>
    <d v="2013-01-02T09:40:32"/>
    <s v="Target"/>
    <x v="16"/>
    <x v="3"/>
    <n v="40"/>
    <n v="4"/>
    <n v="160"/>
    <s v="Brown, Scott"/>
    <s v="Mississippi"/>
    <s v="South"/>
  </r>
  <r>
    <n v="2095"/>
    <d v="2013-01-02T09:40:32"/>
    <s v="Outside Outfitters"/>
    <x v="267"/>
    <x v="5"/>
    <n v="69"/>
    <n v="3"/>
    <n v="207"/>
    <s v="Lopez, Dennis"/>
    <s v="Nebraska"/>
    <s v="North"/>
  </r>
  <r>
    <n v="2096"/>
    <d v="2013-01-02T09:40:32"/>
    <s v="Cabela's_x0009_"/>
    <x v="195"/>
    <x v="1"/>
    <n v="169.95"/>
    <n v="7"/>
    <n v="1189.6499999999999"/>
    <s v="Brown, Ruth"/>
    <s v="Texas"/>
    <s v="South"/>
  </r>
  <r>
    <n v="2097"/>
    <d v="2013-01-02T09:40:32"/>
    <s v="Travel Country"/>
    <x v="196"/>
    <x v="11"/>
    <n v="450"/>
    <n v="3"/>
    <n v="1350"/>
    <s v="Gomez, Melissa"/>
    <s v="California"/>
    <s v="West"/>
  </r>
  <r>
    <n v="2098"/>
    <d v="2013-01-02T09:40:32"/>
    <s v="The Gear Co-op"/>
    <x v="245"/>
    <x v="1"/>
    <n v="79.95"/>
    <n v="4"/>
    <n v="319.8"/>
    <s v="Lopez, Dennis"/>
    <s v="Connecticut"/>
    <s v="East"/>
  </r>
  <r>
    <n v="2099"/>
    <d v="2013-01-02T09:40:32"/>
    <s v="Travel Country"/>
    <x v="123"/>
    <x v="3"/>
    <n v="45"/>
    <n v="4"/>
    <n v="180"/>
    <s v="Beyene, Sharon"/>
    <s v="Wisconsin"/>
    <s v="North"/>
  </r>
  <r>
    <n v="2100"/>
    <d v="2013-01-03T09:40:32"/>
    <s v="Outside Outfitters"/>
    <x v="37"/>
    <x v="6"/>
    <n v="429.95"/>
    <n v="10"/>
    <n v="4299.5"/>
    <s v="Brown, Ruth"/>
    <s v="Mississippi"/>
    <s v="South"/>
  </r>
  <r>
    <n v="2101"/>
    <d v="2013-01-03T09:40:32"/>
    <s v="Hayneedle"/>
    <x v="173"/>
    <x v="10"/>
    <n v="34.950000000000003"/>
    <n v="5"/>
    <n v="174.75"/>
    <s v="Bailey, Jennifer"/>
    <s v="California"/>
    <s v="West"/>
  </r>
  <r>
    <n v="2102"/>
    <d v="2013-01-03T09:40:32"/>
    <s v="Austin Kayak"/>
    <x v="203"/>
    <x v="3"/>
    <n v="219"/>
    <n v="6"/>
    <n v="1314"/>
    <s v="Goldthwaite, Messaye"/>
    <s v="Arizona"/>
    <s v="West"/>
  </r>
  <r>
    <n v="2103"/>
    <d v="2013-01-03T09:40:32"/>
    <s v="OutdoorPlay"/>
    <x v="223"/>
    <x v="0"/>
    <n v="189.95"/>
    <n v="6"/>
    <n v="1139.6999999999998"/>
    <s v="Gomez, Melissa"/>
    <s v="Vermont"/>
    <s v="East"/>
  </r>
  <r>
    <n v="2104"/>
    <d v="2013-01-03T09:40:32"/>
    <s v="Hayneedle"/>
    <x v="277"/>
    <x v="7"/>
    <n v="269.95"/>
    <n v="6"/>
    <n v="1619.6999999999998"/>
    <s v="Goldthwaite, Messaye"/>
    <s v="Nevada"/>
    <s v="West"/>
  </r>
  <r>
    <n v="2105"/>
    <d v="2013-01-04T09:40:32"/>
    <s v="The Gear Co-op"/>
    <x v="233"/>
    <x v="10"/>
    <n v="179.95"/>
    <n v="8"/>
    <n v="1439.6"/>
    <s v="Gomez, Melissa"/>
    <s v="Alabama"/>
    <s v="South"/>
  </r>
  <r>
    <n v="2106"/>
    <d v="2013-01-04T09:40:32"/>
    <s v="Redding Sports"/>
    <x v="143"/>
    <x v="0"/>
    <n v="60"/>
    <n v="7"/>
    <n v="420"/>
    <s v="Goff, Michael"/>
    <s v="Kansas"/>
    <s v="North"/>
  </r>
  <r>
    <n v="2107"/>
    <d v="2013-01-04T09:40:32"/>
    <s v="Travel Country"/>
    <x v="140"/>
    <x v="11"/>
    <n v="75"/>
    <n v="4"/>
    <n v="300"/>
    <s v="Berger, Sunanna"/>
    <s v="Maryland"/>
    <s v="East"/>
  </r>
  <r>
    <n v="2108"/>
    <d v="2013-01-04T09:40:32"/>
    <s v="Gander Mountain"/>
    <x v="148"/>
    <x v="0"/>
    <n v="329.95"/>
    <n v="7"/>
    <n v="2309.65"/>
    <s v="Brown, Ruth"/>
    <s v="Rhode Island"/>
    <s v="East"/>
  </r>
  <r>
    <n v="2109"/>
    <d v="2013-01-04T09:40:32"/>
    <s v="Paragon"/>
    <x v="111"/>
    <x v="6"/>
    <n v="259.95"/>
    <n v="1"/>
    <n v="259.95"/>
    <s v="Berger, Sunanna"/>
    <s v="Idaho"/>
    <s v="West"/>
  </r>
  <r>
    <n v="2110"/>
    <d v="2013-01-04T09:40:32"/>
    <s v="Paragon"/>
    <x v="107"/>
    <x v="8"/>
    <n v="249"/>
    <n v="4"/>
    <n v="996"/>
    <s v="Beyene, Sharon"/>
    <s v="Delaware"/>
    <s v="East"/>
  </r>
  <r>
    <n v="2111"/>
    <d v="2013-01-04T09:40:32"/>
    <s v="Hayneedle"/>
    <x v="126"/>
    <x v="1"/>
    <n v="24.95"/>
    <n v="4"/>
    <n v="99.8"/>
    <s v="Berger, Sunanna"/>
    <s v="Louisiana"/>
    <s v="South"/>
  </r>
  <r>
    <n v="2112"/>
    <d v="2013-01-04T09:40:32"/>
    <s v="OutdoorPlay"/>
    <x v="52"/>
    <x v="9"/>
    <n v="49.95"/>
    <n v="5"/>
    <n v="249.75"/>
    <s v="Lopez, Dennis"/>
    <s v="Mississippi"/>
    <s v="South"/>
  </r>
  <r>
    <n v="2113"/>
    <d v="2013-01-04T09:40:32"/>
    <s v="Meijer"/>
    <x v="195"/>
    <x v="1"/>
    <n v="169.95"/>
    <n v="5"/>
    <n v="849.75"/>
    <s v="Foster, Nathan"/>
    <s v="Massachusetts"/>
    <s v="East"/>
  </r>
  <r>
    <n v="2114"/>
    <d v="2013-01-04T09:40:32"/>
    <s v="Backcountry Edge"/>
    <x v="46"/>
    <x v="11"/>
    <n v="550"/>
    <n v="9"/>
    <n v="4950"/>
    <s v="Brown, Ruth"/>
    <s v="California"/>
    <s v="West"/>
  </r>
  <r>
    <n v="2115"/>
    <d v="2013-01-04T09:40:32"/>
    <s v="Austin Kayak"/>
    <x v="268"/>
    <x v="8"/>
    <n v="80"/>
    <n v="10"/>
    <n v="800"/>
    <s v="Goff, Michael"/>
    <s v="New Hampshire"/>
    <s v="East"/>
  </r>
  <r>
    <n v="2116"/>
    <d v="2013-01-04T09:40:32"/>
    <s v="Gander Mountain"/>
    <x v="40"/>
    <x v="0"/>
    <n v="60"/>
    <n v="3"/>
    <n v="180"/>
    <s v="Goff, Michael"/>
    <s v="Utah"/>
    <s v="West"/>
  </r>
  <r>
    <n v="2117"/>
    <d v="2013-01-04T09:40:32"/>
    <s v="Backcountry Gear"/>
    <x v="225"/>
    <x v="0"/>
    <n v="85"/>
    <n v="10"/>
    <n v="850"/>
    <s v="Brown, Scott"/>
    <s v="South Carolina"/>
    <s v="South"/>
  </r>
  <r>
    <n v="2118"/>
    <d v="2013-01-05T09:40:32"/>
    <s v="Austin Kayak"/>
    <x v="49"/>
    <x v="6"/>
    <n v="349.95"/>
    <n v="6"/>
    <n v="2099.6999999999998"/>
    <s v="Lopez, Dennis"/>
    <s v="Virginia"/>
    <s v="South"/>
  </r>
  <r>
    <n v="2119"/>
    <d v="2013-01-05T09:40:32"/>
    <s v="Gander Mountain"/>
    <x v="253"/>
    <x v="11"/>
    <n v="700"/>
    <n v="4"/>
    <n v="2800"/>
    <s v="Foster, Nathan"/>
    <s v="Ohio"/>
    <s v="East"/>
  </r>
  <r>
    <n v="2120"/>
    <d v="2013-01-05T09:40:32"/>
    <s v="Meijer"/>
    <x v="87"/>
    <x v="0"/>
    <n v="50"/>
    <n v="5"/>
    <n v="250"/>
    <s v="Foster, Nathan"/>
    <s v="Montana"/>
    <s v="West"/>
  </r>
  <r>
    <n v="2121"/>
    <d v="2013-01-05T09:40:32"/>
    <s v="Backcountry Edge"/>
    <x v="179"/>
    <x v="4"/>
    <n v="449"/>
    <n v="5"/>
    <n v="2245"/>
    <s v="Gomez, Melissa"/>
    <s v="Hawaii"/>
    <s v="West"/>
  </r>
  <r>
    <n v="2122"/>
    <d v="2013-01-05T09:40:32"/>
    <s v="Gander Mountain"/>
    <x v="58"/>
    <x v="10"/>
    <n v="39.950000000000003"/>
    <n v="6"/>
    <n v="239.70000000000002"/>
    <s v="Beyene, Sharon"/>
    <s v="Nebraska"/>
    <s v="North"/>
  </r>
  <r>
    <n v="2123"/>
    <d v="2013-01-05T09:40:32"/>
    <s v="REI"/>
    <x v="187"/>
    <x v="11"/>
    <n v="235"/>
    <n v="2"/>
    <n v="470"/>
    <s v="Bailey, Jennifer"/>
    <s v="Delaware"/>
    <s v="East"/>
  </r>
  <r>
    <n v="2124"/>
    <d v="2013-01-05T09:40:32"/>
    <s v="Cabela's_x0009_"/>
    <x v="120"/>
    <x v="0"/>
    <n v="379.95"/>
    <n v="10"/>
    <n v="3799.5"/>
    <s v="Lopez, Dennis"/>
    <s v="North Dakota"/>
    <s v="North"/>
  </r>
  <r>
    <n v="2125"/>
    <d v="2013-01-05T09:40:32"/>
    <s v="Gander Mountain"/>
    <x v="30"/>
    <x v="10"/>
    <n v="34.950000000000003"/>
    <n v="9"/>
    <n v="314.55"/>
    <s v="Brown, Scott"/>
    <s v="Delaware"/>
    <s v="East"/>
  </r>
  <r>
    <n v="2126"/>
    <d v="2013-01-06T09:40:32"/>
    <s v="Walmart"/>
    <x v="241"/>
    <x v="11"/>
    <n v="285"/>
    <n v="1"/>
    <n v="285"/>
    <s v="Foster, Nathan"/>
    <s v="Connecticut"/>
    <s v="East"/>
  </r>
  <r>
    <n v="2127"/>
    <d v="2013-01-06T09:40:32"/>
    <s v="Backcountry Gear"/>
    <x v="118"/>
    <x v="1"/>
    <n v="12.95"/>
    <n v="9"/>
    <n v="116.55"/>
    <s v="Gomez, Melissa"/>
    <s v="Delaware"/>
    <s v="East"/>
  </r>
  <r>
    <n v="2128"/>
    <d v="2013-01-06T09:40:32"/>
    <s v="OutdoorPlay"/>
    <x v="120"/>
    <x v="0"/>
    <n v="379.95"/>
    <n v="1"/>
    <n v="379.95"/>
    <s v="Beyene, Sharon"/>
    <s v="Vermont"/>
    <s v="East"/>
  </r>
  <r>
    <n v="2129"/>
    <d v="2013-01-06T09:40:32"/>
    <s v="Redding Sports"/>
    <x v="89"/>
    <x v="4"/>
    <n v="14"/>
    <n v="5"/>
    <n v="70"/>
    <s v="Lopez, Dennis"/>
    <s v="North Carolina"/>
    <s v="South"/>
  </r>
  <r>
    <n v="2130"/>
    <d v="2013-01-06T09:40:32"/>
    <s v="OutdoorPlay"/>
    <x v="174"/>
    <x v="10"/>
    <n v="59.95"/>
    <n v="3"/>
    <n v="179.85000000000002"/>
    <s v="Berger, Sunanna"/>
    <s v="Mississippi"/>
    <s v="South"/>
  </r>
  <r>
    <n v="2131"/>
    <d v="2013-01-06T09:40:32"/>
    <s v="REI"/>
    <x v="68"/>
    <x v="1"/>
    <n v="15.95"/>
    <n v="2"/>
    <n v="31.9"/>
    <s v="Berger, Sunanna"/>
    <s v="Kentucky"/>
    <s v="South"/>
  </r>
  <r>
    <n v="2132"/>
    <d v="2013-01-07T09:40:32"/>
    <s v="Meijer"/>
    <x v="102"/>
    <x v="9"/>
    <n v="35"/>
    <n v="2"/>
    <n v="70"/>
    <s v="Bailey, Jennifer"/>
    <s v="Tennessee"/>
    <s v="South"/>
  </r>
  <r>
    <n v="2133"/>
    <d v="2013-01-07T09:40:32"/>
    <s v="Travel Country"/>
    <x v="100"/>
    <x v="11"/>
    <n v="800"/>
    <n v="3"/>
    <n v="2400"/>
    <s v="Brown, Ruth"/>
    <s v="New Jersey"/>
    <s v="East"/>
  </r>
  <r>
    <n v="2134"/>
    <d v="2013-01-07T09:40:32"/>
    <s v="Meijer"/>
    <x v="21"/>
    <x v="0"/>
    <n v="50"/>
    <n v="10"/>
    <n v="500"/>
    <s v="Brown, Ruth"/>
    <s v="South Carolina"/>
    <s v="South"/>
  </r>
  <r>
    <n v="2135"/>
    <d v="2013-01-07T09:40:32"/>
    <s v="Redding Sports"/>
    <x v="61"/>
    <x v="8"/>
    <n v="599"/>
    <n v="10"/>
    <n v="5990"/>
    <s v="Berger, Sunanna"/>
    <s v="New York"/>
    <s v="East"/>
  </r>
  <r>
    <n v="2136"/>
    <d v="2013-01-07T09:40:32"/>
    <s v="OutdoorPlay"/>
    <x v="78"/>
    <x v="0"/>
    <n v="55"/>
    <n v="9"/>
    <n v="495"/>
    <s v="Foster, Nathan"/>
    <s v="Oklahoma"/>
    <s v="South"/>
  </r>
  <r>
    <n v="2137"/>
    <d v="2013-01-07T09:40:32"/>
    <s v="Paragon"/>
    <x v="85"/>
    <x v="0"/>
    <n v="339.95"/>
    <n v="2"/>
    <n v="679.9"/>
    <s v="Foster, Nathan"/>
    <s v="Oregon"/>
    <s v="West"/>
  </r>
  <r>
    <n v="2138"/>
    <d v="2013-01-07T09:40:32"/>
    <s v="Moosejaw"/>
    <x v="126"/>
    <x v="1"/>
    <n v="24.95"/>
    <n v="5"/>
    <n v="124.75"/>
    <s v="Bailey, Jennifer"/>
    <s v="Delaware"/>
    <s v="East"/>
  </r>
  <r>
    <n v="2139"/>
    <d v="2013-01-07T09:40:32"/>
    <s v="The Gear Co-op"/>
    <x v="140"/>
    <x v="11"/>
    <n v="75"/>
    <n v="8"/>
    <n v="600"/>
    <s v="Bailey, Jennifer"/>
    <s v="Montana"/>
    <s v="West"/>
  </r>
  <r>
    <n v="2140"/>
    <d v="2013-01-07T09:40:32"/>
    <s v="Moosejaw"/>
    <x v="177"/>
    <x v="9"/>
    <n v="269"/>
    <n v="3"/>
    <n v="807"/>
    <s v="Gomez, Melissa"/>
    <s v="Minnesota"/>
    <s v="North"/>
  </r>
  <r>
    <n v="2141"/>
    <d v="2013-01-07T09:40:32"/>
    <s v="OutdoorPlay"/>
    <x v="86"/>
    <x v="0"/>
    <n v="60"/>
    <n v="10"/>
    <n v="600"/>
    <s v="Berger, Sunanna"/>
    <s v="Connecticut"/>
    <s v="East"/>
  </r>
  <r>
    <n v="2142"/>
    <d v="2013-01-08T09:40:32"/>
    <s v="Outside Outfitters"/>
    <x v="19"/>
    <x v="0"/>
    <n v="45"/>
    <n v="7"/>
    <n v="315"/>
    <s v="Gomez, Melissa"/>
    <s v="Kansas"/>
    <s v="North"/>
  </r>
  <r>
    <n v="2143"/>
    <d v="2013-01-08T09:40:32"/>
    <s v="Cabela's_x0009_"/>
    <x v="237"/>
    <x v="0"/>
    <n v="599.95000000000005"/>
    <n v="3"/>
    <n v="1799.8500000000001"/>
    <s v="Bailey, Jennifer"/>
    <s v="Utah"/>
    <s v="West"/>
  </r>
  <r>
    <n v="2144"/>
    <d v="2013-01-08T09:40:32"/>
    <s v="Redding Sports"/>
    <x v="180"/>
    <x v="10"/>
    <n v="59.95"/>
    <n v="2"/>
    <n v="119.9"/>
    <s v="Goff, Michael"/>
    <s v="Nebraska"/>
    <s v="North"/>
  </r>
  <r>
    <n v="2145"/>
    <d v="2013-01-08T09:40:32"/>
    <s v="Backcountry Edge"/>
    <x v="169"/>
    <x v="11"/>
    <n v="450"/>
    <n v="3"/>
    <n v="1350"/>
    <s v="Foster, Nathan"/>
    <s v="New York"/>
    <s v="East"/>
  </r>
  <r>
    <n v="2146"/>
    <d v="2013-01-08T09:40:32"/>
    <s v="Walmart"/>
    <x v="265"/>
    <x v="9"/>
    <n v="499"/>
    <n v="7"/>
    <n v="3493"/>
    <s v="Gomez, Melissa"/>
    <s v="Kansas"/>
    <s v="North"/>
  </r>
  <r>
    <n v="2147"/>
    <d v="2013-01-08T09:40:32"/>
    <s v="Backcountry Edge"/>
    <x v="193"/>
    <x v="1"/>
    <n v="2.5"/>
    <n v="5"/>
    <n v="12.5"/>
    <s v="Berger, Sunanna"/>
    <s v="Illinois"/>
    <s v="North"/>
  </r>
  <r>
    <n v="2148"/>
    <d v="2013-01-08T09:40:32"/>
    <s v="REI"/>
    <x v="79"/>
    <x v="10"/>
    <n v="249.95"/>
    <n v="6"/>
    <n v="1499.6999999999998"/>
    <s v="Lopez, Dennis"/>
    <s v="West Virginia"/>
    <s v="South"/>
  </r>
  <r>
    <n v="2149"/>
    <d v="2013-01-08T09:40:32"/>
    <s v="Overtons"/>
    <x v="264"/>
    <x v="10"/>
    <n v="39.950000000000003"/>
    <n v="2"/>
    <n v="79.900000000000006"/>
    <s v="Gomez, Melissa"/>
    <s v="Alaska"/>
    <s v="North"/>
  </r>
  <r>
    <n v="2150"/>
    <d v="2013-01-08T09:40:32"/>
    <s v="Moosejaw"/>
    <x v="139"/>
    <x v="0"/>
    <n v="199.95"/>
    <n v="7"/>
    <n v="1399.6499999999999"/>
    <s v="Gomez, Melissa"/>
    <s v="Vermont"/>
    <s v="East"/>
  </r>
  <r>
    <n v="2151"/>
    <d v="2013-01-08T09:40:32"/>
    <s v="Backcountry Gear"/>
    <x v="216"/>
    <x v="10"/>
    <n v="99.95"/>
    <n v="3"/>
    <n v="299.85000000000002"/>
    <s v="Bailey, Jennifer"/>
    <s v="Wyoming"/>
    <s v="West"/>
  </r>
  <r>
    <n v="2152"/>
    <d v="2013-01-09T09:40:32"/>
    <s v="Walmart"/>
    <x v="11"/>
    <x v="6"/>
    <n v="49.95"/>
    <n v="8"/>
    <n v="399.6"/>
    <s v="Berger, Sunanna"/>
    <s v="Rhode Island"/>
    <s v="East"/>
  </r>
  <r>
    <n v="2153"/>
    <d v="2013-01-09T09:40:32"/>
    <s v="Paragon"/>
    <x v="86"/>
    <x v="0"/>
    <n v="60"/>
    <n v="9"/>
    <n v="540"/>
    <s v="Foster, Nathan"/>
    <s v="Illinois"/>
    <s v="North"/>
  </r>
  <r>
    <n v="2154"/>
    <d v="2013-01-09T09:40:32"/>
    <s v="REI"/>
    <x v="205"/>
    <x v="7"/>
    <n v="169.95"/>
    <n v="2"/>
    <n v="339.9"/>
    <s v="Goff, Michael"/>
    <s v="Louisiana"/>
    <s v="South"/>
  </r>
  <r>
    <n v="2155"/>
    <d v="2013-01-09T09:40:32"/>
    <s v="OutdoorPlay"/>
    <x v="152"/>
    <x v="0"/>
    <n v="319.95"/>
    <n v="5"/>
    <n v="1599.75"/>
    <s v="Beyene, Sharon"/>
    <s v="New Jersey"/>
    <s v="East"/>
  </r>
  <r>
    <n v="2156"/>
    <d v="2013-01-09T09:40:32"/>
    <s v="Walmart"/>
    <x v="136"/>
    <x v="0"/>
    <n v="50"/>
    <n v="10"/>
    <n v="500"/>
    <s v="Goldthwaite, Messaye"/>
    <s v="Kansas"/>
    <s v="North"/>
  </r>
  <r>
    <n v="2157"/>
    <d v="2013-01-09T09:40:32"/>
    <s v="Target"/>
    <x v="188"/>
    <x v="0"/>
    <n v="75"/>
    <n v="6"/>
    <n v="450"/>
    <s v="Lopez, Dennis"/>
    <s v="North Dakota"/>
    <s v="North"/>
  </r>
  <r>
    <n v="2158"/>
    <d v="2013-01-09T09:40:32"/>
    <s v="Walmart"/>
    <x v="225"/>
    <x v="0"/>
    <n v="85"/>
    <n v="9"/>
    <n v="765"/>
    <s v="Brown, Ruth"/>
    <s v="Colorado"/>
    <s v="West"/>
  </r>
  <r>
    <n v="2159"/>
    <d v="2013-01-09T09:40:32"/>
    <s v="Austin Kayak"/>
    <x v="249"/>
    <x v="5"/>
    <n v="439"/>
    <n v="10"/>
    <n v="4390"/>
    <s v="Brown, Scott"/>
    <s v="Missouri"/>
    <s v="North"/>
  </r>
  <r>
    <n v="2160"/>
    <d v="2013-01-09T09:40:32"/>
    <s v="Outside Outfitters"/>
    <x v="12"/>
    <x v="7"/>
    <n v="259.95"/>
    <n v="4"/>
    <n v="1039.8"/>
    <s v="Brown, Scott"/>
    <s v="Delaware"/>
    <s v="East"/>
  </r>
  <r>
    <n v="2161"/>
    <d v="2013-01-10T09:40:32"/>
    <s v="REI"/>
    <x v="252"/>
    <x v="6"/>
    <n v="54.95"/>
    <n v="2"/>
    <n v="109.9"/>
    <s v="Brown, Scott"/>
    <s v="South Dakota"/>
    <s v="North"/>
  </r>
  <r>
    <n v="2162"/>
    <d v="2013-01-10T09:40:32"/>
    <s v="REI"/>
    <x v="122"/>
    <x v="3"/>
    <n v="569"/>
    <n v="8"/>
    <n v="4552"/>
    <s v="Berger, Sunanna"/>
    <s v="Massachusetts"/>
    <s v="East"/>
  </r>
  <r>
    <n v="2163"/>
    <d v="2013-01-10T09:40:32"/>
    <s v="Moosejaw"/>
    <x v="213"/>
    <x v="9"/>
    <n v="30"/>
    <n v="5"/>
    <n v="150"/>
    <s v="Brown, Scott"/>
    <s v="Missouri"/>
    <s v="North"/>
  </r>
  <r>
    <n v="2164"/>
    <d v="2013-01-10T09:40:32"/>
    <s v="OutdoorPlay"/>
    <x v="19"/>
    <x v="0"/>
    <n v="45"/>
    <n v="9"/>
    <n v="405"/>
    <s v="Brown, Ruth"/>
    <s v="Wyoming"/>
    <s v="West"/>
  </r>
  <r>
    <n v="2165"/>
    <d v="2013-01-10T09:40:32"/>
    <s v="Cabela's_x0009_"/>
    <x v="191"/>
    <x v="1"/>
    <n v="39.950000000000003"/>
    <n v="6"/>
    <n v="239.70000000000002"/>
    <s v="Foster, Nathan"/>
    <s v="Tennessee"/>
    <s v="South"/>
  </r>
  <r>
    <n v="2166"/>
    <d v="2013-01-10T09:40:32"/>
    <s v="Overtons"/>
    <x v="7"/>
    <x v="1"/>
    <n v="449.95"/>
    <n v="5"/>
    <n v="2249.75"/>
    <s v="Beyene, Sharon"/>
    <s v="Virginia"/>
    <s v="South"/>
  </r>
  <r>
    <n v="2167"/>
    <d v="2013-01-10T09:40:32"/>
    <s v="Walmart"/>
    <x v="162"/>
    <x v="1"/>
    <n v="22.95"/>
    <n v="10"/>
    <n v="229.5"/>
    <s v="Brown, Scott"/>
    <s v="Delaware"/>
    <s v="East"/>
  </r>
  <r>
    <n v="2168"/>
    <d v="2013-01-10T09:40:32"/>
    <s v="OutdoorPlay"/>
    <x v="4"/>
    <x v="0"/>
    <n v="70"/>
    <n v="9"/>
    <n v="630"/>
    <s v="Brown, Scott"/>
    <s v="Pennsylvania"/>
    <s v="East"/>
  </r>
  <r>
    <n v="2169"/>
    <d v="2013-01-10T09:40:32"/>
    <s v="Austin Kayak"/>
    <x v="240"/>
    <x v="0"/>
    <n v="80"/>
    <n v="1"/>
    <n v="80"/>
    <s v="Brown, Ruth"/>
    <s v="Ohio"/>
    <s v="East"/>
  </r>
  <r>
    <n v="2170"/>
    <d v="2013-01-10T09:40:32"/>
    <s v="Overtons"/>
    <x v="227"/>
    <x v="1"/>
    <n v="27.95"/>
    <n v="6"/>
    <n v="167.7"/>
    <s v="Brown, Scott"/>
    <s v="Massachusetts"/>
    <s v="East"/>
  </r>
  <r>
    <n v="2171"/>
    <d v="2013-01-11T09:40:32"/>
    <s v="Walmart"/>
    <x v="83"/>
    <x v="4"/>
    <n v="18"/>
    <n v="6"/>
    <n v="108"/>
    <s v="Beyene, Sharon"/>
    <s v="Missouri"/>
    <s v="North"/>
  </r>
  <r>
    <n v="2172"/>
    <d v="2013-01-11T09:40:32"/>
    <s v="OutdoorPlay"/>
    <x v="167"/>
    <x v="5"/>
    <n v="499"/>
    <n v="8"/>
    <n v="3992"/>
    <s v="Berger, Sunanna"/>
    <s v="Massachusetts"/>
    <s v="East"/>
  </r>
  <r>
    <n v="2173"/>
    <d v="2013-01-11T09:40:32"/>
    <s v="Austin Kayak"/>
    <x v="204"/>
    <x v="0"/>
    <n v="279.95"/>
    <n v="5"/>
    <n v="1399.75"/>
    <s v="Goff, Michael"/>
    <s v="Wisconsin"/>
    <s v="North"/>
  </r>
  <r>
    <n v="2174"/>
    <d v="2013-01-11T09:40:32"/>
    <s v="Backcountry Gear"/>
    <x v="137"/>
    <x v="6"/>
    <n v="349.95"/>
    <n v="4"/>
    <n v="1399.8"/>
    <s v="Brown, Ruth"/>
    <s v="New York"/>
    <s v="East"/>
  </r>
  <r>
    <n v="2175"/>
    <d v="2013-01-11T09:40:32"/>
    <s v="Overtons"/>
    <x v="199"/>
    <x v="3"/>
    <n v="20"/>
    <n v="3"/>
    <n v="60"/>
    <s v="Brown, Scott"/>
    <s v="Michigan"/>
    <s v="East"/>
  </r>
  <r>
    <n v="2176"/>
    <d v="2013-01-11T09:40:32"/>
    <s v="Paragon"/>
    <x v="206"/>
    <x v="0"/>
    <n v="369.95"/>
    <n v="9"/>
    <n v="3329.5499999999997"/>
    <s v="Beyene, Sharon"/>
    <s v="Minnesota"/>
    <s v="North"/>
  </r>
  <r>
    <n v="2177"/>
    <d v="2013-01-12T09:40:32"/>
    <s v="Paragon"/>
    <x v="101"/>
    <x v="6"/>
    <n v="49.95"/>
    <n v="4"/>
    <n v="199.8"/>
    <s v="Berger, Sunanna"/>
    <s v="Delaware"/>
    <s v="East"/>
  </r>
  <r>
    <n v="2178"/>
    <d v="2013-01-12T09:40:32"/>
    <s v="Walmart"/>
    <x v="140"/>
    <x v="11"/>
    <n v="75"/>
    <n v="7"/>
    <n v="525"/>
    <s v="Bailey, Jennifer"/>
    <s v="Arkansas"/>
    <s v="South"/>
  </r>
  <r>
    <n v="2179"/>
    <d v="2013-01-12T09:40:32"/>
    <s v="Hayneedle"/>
    <x v="245"/>
    <x v="1"/>
    <n v="79.95"/>
    <n v="9"/>
    <n v="719.55000000000007"/>
    <s v="Brown, Ruth"/>
    <s v="Oklahoma"/>
    <s v="South"/>
  </r>
  <r>
    <n v="2180"/>
    <d v="2013-01-12T09:40:32"/>
    <s v="Redding Sports"/>
    <x v="213"/>
    <x v="9"/>
    <n v="30"/>
    <n v="3"/>
    <n v="90"/>
    <s v="Gomez, Melissa"/>
    <s v="Nevada"/>
    <s v="West"/>
  </r>
  <r>
    <n v="2181"/>
    <d v="2013-01-12T09:40:32"/>
    <s v="Outside Outfitters"/>
    <x v="59"/>
    <x v="0"/>
    <n v="50"/>
    <n v="10"/>
    <n v="500"/>
    <s v="Goff, Michael"/>
    <s v="Massachusetts"/>
    <s v="East"/>
  </r>
  <r>
    <n v="2182"/>
    <d v="2013-01-12T09:40:32"/>
    <s v="Outside Outfitters"/>
    <x v="192"/>
    <x v="10"/>
    <n v="179.95"/>
    <n v="5"/>
    <n v="899.75"/>
    <s v="Brown, Scott"/>
    <s v="North Carolina"/>
    <s v="South"/>
  </r>
  <r>
    <n v="2183"/>
    <d v="2013-01-12T09:40:32"/>
    <s v="Meijer"/>
    <x v="266"/>
    <x v="7"/>
    <n v="219.95"/>
    <n v="2"/>
    <n v="439.9"/>
    <s v="Lopez, Dennis"/>
    <s v="Pennsylvania"/>
    <s v="East"/>
  </r>
  <r>
    <n v="2184"/>
    <d v="2013-01-12T09:40:32"/>
    <s v="OutdoorPlay"/>
    <x v="255"/>
    <x v="0"/>
    <n v="399.95"/>
    <n v="8"/>
    <n v="3199.6"/>
    <s v="Beyene, Sharon"/>
    <s v="Maryland"/>
    <s v="East"/>
  </r>
  <r>
    <n v="2185"/>
    <d v="2013-01-13T09:40:32"/>
    <s v="Cabela's_x0009_"/>
    <x v="62"/>
    <x v="11"/>
    <n v="590"/>
    <n v="9"/>
    <n v="5310"/>
    <s v="Foster, Nathan"/>
    <s v="South Dakota"/>
    <s v="North"/>
  </r>
  <r>
    <n v="2186"/>
    <d v="2013-01-13T09:40:32"/>
    <s v="Moosejaw"/>
    <x v="84"/>
    <x v="5"/>
    <n v="449"/>
    <n v="1"/>
    <n v="449"/>
    <s v="Beyene, Sharon"/>
    <s v="Kentucky"/>
    <s v="South"/>
  </r>
  <r>
    <n v="2187"/>
    <d v="2013-01-13T09:40:32"/>
    <s v="Paragon"/>
    <x v="171"/>
    <x v="12"/>
    <n v="319"/>
    <n v="10"/>
    <n v="3190"/>
    <s v="Gomez, Melissa"/>
    <s v="Georgia"/>
    <s v="South"/>
  </r>
  <r>
    <n v="2188"/>
    <d v="2013-01-13T09:40:32"/>
    <s v="OutdoorPlay"/>
    <x v="207"/>
    <x v="8"/>
    <n v="70"/>
    <n v="3"/>
    <n v="210"/>
    <s v="Lopez, Dennis"/>
    <s v="Alabama"/>
    <s v="South"/>
  </r>
  <r>
    <n v="2189"/>
    <d v="2013-01-14T09:40:32"/>
    <s v="Backcountry Edge"/>
    <x v="260"/>
    <x v="3"/>
    <n v="429"/>
    <n v="1"/>
    <n v="429"/>
    <s v="Lopez, Dennis"/>
    <s v="Montana"/>
    <s v="West"/>
  </r>
  <r>
    <n v="2190"/>
    <d v="2013-01-14T09:40:32"/>
    <s v="Overtons"/>
    <x v="118"/>
    <x v="1"/>
    <n v="12.95"/>
    <n v="5"/>
    <n v="64.75"/>
    <s v="Brown, Ruth"/>
    <s v="Iowa"/>
    <s v="North"/>
  </r>
  <r>
    <n v="2191"/>
    <d v="2013-01-14T09:40:32"/>
    <s v="Gander Mountain"/>
    <x v="279"/>
    <x v="1"/>
    <n v="499.95"/>
    <n v="6"/>
    <n v="2999.7"/>
    <s v="Lopez, Dennis"/>
    <s v="Massachusetts"/>
    <s v="East"/>
  </r>
  <r>
    <n v="2192"/>
    <d v="2013-01-14T09:40:32"/>
    <s v="Meijer"/>
    <x v="36"/>
    <x v="0"/>
    <n v="35"/>
    <n v="2"/>
    <n v="70"/>
    <s v="Brown, Scott"/>
    <s v="Washington"/>
    <s v="West"/>
  </r>
  <r>
    <n v="2193"/>
    <d v="2013-01-14T09:40:32"/>
    <s v="Backcountry Gear"/>
    <x v="230"/>
    <x v="10"/>
    <n v="899.95"/>
    <n v="2"/>
    <n v="1799.9"/>
    <s v="Lopez, Dennis"/>
    <s v="New Hampshire"/>
    <s v="East"/>
  </r>
  <r>
    <n v="2194"/>
    <d v="2013-01-14T09:40:32"/>
    <s v="Cabela's_x0009_"/>
    <x v="226"/>
    <x v="11"/>
    <n v="40"/>
    <n v="8"/>
    <n v="320"/>
    <s v="Goff, Michael"/>
    <s v="Utah"/>
    <s v="West"/>
  </r>
  <r>
    <n v="2195"/>
    <d v="2013-01-14T09:40:32"/>
    <s v="The Gear Co-op"/>
    <x v="73"/>
    <x v="0"/>
    <n v="55"/>
    <n v="1"/>
    <n v="55"/>
    <s v="Bailey, Jennifer"/>
    <s v="Michigan"/>
    <s v="East"/>
  </r>
  <r>
    <n v="2196"/>
    <d v="2013-01-15T09:40:32"/>
    <s v="Redding Sports"/>
    <x v="195"/>
    <x v="1"/>
    <n v="169.95"/>
    <n v="1"/>
    <n v="169.95"/>
    <s v="Brown, Scott"/>
    <s v="Kansas"/>
    <s v="North"/>
  </r>
  <r>
    <n v="2197"/>
    <d v="2013-01-15T09:40:32"/>
    <s v="REI"/>
    <x v="21"/>
    <x v="0"/>
    <n v="50"/>
    <n v="6"/>
    <n v="300"/>
    <s v="Brown, Ruth"/>
    <s v="Colorado"/>
    <s v="West"/>
  </r>
  <r>
    <n v="2198"/>
    <d v="2013-01-15T09:40:32"/>
    <s v="Gander Mountain"/>
    <x v="35"/>
    <x v="11"/>
    <n v="45"/>
    <n v="1"/>
    <n v="45"/>
    <s v="Goff, Michael"/>
    <s v="Iowa"/>
    <s v="North"/>
  </r>
  <r>
    <n v="2199"/>
    <d v="2013-01-15T09:40:32"/>
    <s v="Meijer"/>
    <x v="23"/>
    <x v="1"/>
    <n v="849.95"/>
    <n v="5"/>
    <n v="4249.75"/>
    <s v="Lopez, Dennis"/>
    <s v="Georgia"/>
    <s v="South"/>
  </r>
  <r>
    <n v="2200"/>
    <d v="2013-01-15T09:40:32"/>
    <s v="Target"/>
    <x v="134"/>
    <x v="0"/>
    <n v="50"/>
    <n v="3"/>
    <n v="150"/>
    <s v="Berger, Sunanna"/>
    <s v="New Jersey"/>
    <s v="East"/>
  </r>
  <r>
    <n v="2201"/>
    <d v="2013-01-15T09:40:32"/>
    <s v="Gander Mountain"/>
    <x v="180"/>
    <x v="10"/>
    <n v="59.95"/>
    <n v="5"/>
    <n v="299.75"/>
    <s v="Bailey, Jennifer"/>
    <s v="Pennsylvania"/>
    <s v="East"/>
  </r>
  <r>
    <n v="2202"/>
    <d v="2013-01-15T09:40:32"/>
    <s v="CampBound"/>
    <x v="128"/>
    <x v="6"/>
    <n v="44.95"/>
    <n v="2"/>
    <n v="89.9"/>
    <s v="Beyene, Sharon"/>
    <s v="Minnesota"/>
    <s v="North"/>
  </r>
  <r>
    <n v="2203"/>
    <d v="2013-01-16T09:40:32"/>
    <s v="Moosejaw"/>
    <x v="129"/>
    <x v="0"/>
    <n v="359.95"/>
    <n v="8"/>
    <n v="2879.6"/>
    <s v="Brown, Scott"/>
    <s v="Missouri"/>
    <s v="North"/>
  </r>
  <r>
    <n v="2204"/>
    <d v="2013-01-16T09:40:32"/>
    <s v="Paragon"/>
    <x v="158"/>
    <x v="8"/>
    <n v="60"/>
    <n v="1"/>
    <n v="60"/>
    <s v="Beyene, Sharon"/>
    <s v="Wisconsin"/>
    <s v="North"/>
  </r>
  <r>
    <n v="2205"/>
    <d v="2013-01-16T09:40:32"/>
    <s v="Redding Sports"/>
    <x v="194"/>
    <x v="5"/>
    <n v="379"/>
    <n v="8"/>
    <n v="3032"/>
    <s v="Beyene, Sharon"/>
    <s v="Michigan"/>
    <s v="East"/>
  </r>
  <r>
    <n v="2206"/>
    <d v="2013-01-17T09:40:32"/>
    <s v="The Gear Co-op"/>
    <x v="238"/>
    <x v="8"/>
    <n v="269"/>
    <n v="10"/>
    <n v="2690"/>
    <s v="Brown, Ruth"/>
    <s v="Wisconsin"/>
    <s v="North"/>
  </r>
  <r>
    <n v="2207"/>
    <d v="2013-01-17T09:40:32"/>
    <s v="REI"/>
    <x v="262"/>
    <x v="8"/>
    <n v="359"/>
    <n v="5"/>
    <n v="1795"/>
    <s v="Gomez, Melissa"/>
    <s v="Delaware"/>
    <s v="East"/>
  </r>
  <r>
    <n v="2208"/>
    <d v="2013-01-17T09:40:32"/>
    <s v="Walmart"/>
    <x v="139"/>
    <x v="0"/>
    <n v="199.95"/>
    <n v="8"/>
    <n v="1599.6"/>
    <s v="Goldthwaite, Messaye"/>
    <s v="Georgia"/>
    <s v="South"/>
  </r>
  <r>
    <n v="2209"/>
    <d v="2013-01-18T09:40:32"/>
    <s v="Backcountry Edge"/>
    <x v="92"/>
    <x v="6"/>
    <n v="399.95"/>
    <n v="9"/>
    <n v="3599.5499999999997"/>
    <s v="Gomez, Melissa"/>
    <s v="Illinois"/>
    <s v="North"/>
  </r>
  <r>
    <n v="2210"/>
    <d v="2013-01-18T09:40:32"/>
    <s v="Moosejaw"/>
    <x v="64"/>
    <x v="11"/>
    <n v="825"/>
    <n v="6"/>
    <n v="4950"/>
    <s v="Bailey, Jennifer"/>
    <s v="Alabama"/>
    <s v="South"/>
  </r>
  <r>
    <n v="2211"/>
    <d v="2013-01-18T09:40:32"/>
    <s v="Cabela's_x0009_"/>
    <x v="219"/>
    <x v="12"/>
    <n v="79"/>
    <n v="4"/>
    <n v="316"/>
    <s v="Lopez, Dennis"/>
    <s v="Nevada"/>
    <s v="West"/>
  </r>
  <r>
    <n v="2212"/>
    <d v="2013-01-18T09:40:32"/>
    <s v="OutdoorPlay"/>
    <x v="279"/>
    <x v="1"/>
    <n v="499.95"/>
    <n v="6"/>
    <n v="2999.7"/>
    <s v="Brown, Scott"/>
    <s v="Arizona"/>
    <s v="West"/>
  </r>
  <r>
    <n v="2213"/>
    <d v="2013-01-18T09:40:32"/>
    <s v="Backcountry Edge"/>
    <x v="260"/>
    <x v="3"/>
    <n v="429"/>
    <n v="10"/>
    <n v="4290"/>
    <s v="Gomez, Melissa"/>
    <s v="Wisconsin"/>
    <s v="North"/>
  </r>
  <r>
    <n v="2214"/>
    <d v="2013-01-18T09:40:32"/>
    <s v="Paragon"/>
    <x v="95"/>
    <x v="10"/>
    <n v="69.95"/>
    <n v="1"/>
    <n v="69.95"/>
    <s v="Goldthwaite, Messaye"/>
    <s v="Kentucky"/>
    <s v="South"/>
  </r>
  <r>
    <n v="2215"/>
    <d v="2013-01-19T09:40:32"/>
    <s v="Overtons"/>
    <x v="240"/>
    <x v="0"/>
    <n v="80"/>
    <n v="5"/>
    <n v="400"/>
    <s v="Berger, Sunanna"/>
    <s v="Maryland"/>
    <s v="East"/>
  </r>
  <r>
    <n v="2216"/>
    <d v="2013-01-19T09:40:32"/>
    <s v="Redding Sports"/>
    <x v="234"/>
    <x v="8"/>
    <n v="599"/>
    <n v="2"/>
    <n v="1198"/>
    <s v="Berger, Sunanna"/>
    <s v="Kentucky"/>
    <s v="South"/>
  </r>
  <r>
    <n v="2217"/>
    <d v="2013-01-19T09:40:32"/>
    <s v="Travel Country"/>
    <x v="185"/>
    <x v="0"/>
    <n v="369.95"/>
    <n v="2"/>
    <n v="739.9"/>
    <s v="Goldthwaite, Messaye"/>
    <s v="Tennessee"/>
    <s v="South"/>
  </r>
  <r>
    <n v="2218"/>
    <d v="2013-01-19T09:40:32"/>
    <s v="Travel Country"/>
    <x v="279"/>
    <x v="1"/>
    <n v="499.95"/>
    <n v="4"/>
    <n v="1999.8"/>
    <s v="Beyene, Sharon"/>
    <s v="Iowa"/>
    <s v="North"/>
  </r>
  <r>
    <n v="2219"/>
    <d v="2013-01-19T09:40:32"/>
    <s v="Target"/>
    <x v="244"/>
    <x v="0"/>
    <n v="50"/>
    <n v="1"/>
    <n v="50"/>
    <s v="Foster, Nathan"/>
    <s v="Rhode Island"/>
    <s v="East"/>
  </r>
  <r>
    <n v="2220"/>
    <d v="2013-01-19T09:40:32"/>
    <s v="CampBound"/>
    <x v="223"/>
    <x v="0"/>
    <n v="189.95"/>
    <n v="2"/>
    <n v="379.9"/>
    <s v="Goldthwaite, Messaye"/>
    <s v="Iowa"/>
    <s v="North"/>
  </r>
  <r>
    <n v="2221"/>
    <d v="2013-01-20T09:40:32"/>
    <s v="Cabela's_x0009_"/>
    <x v="134"/>
    <x v="0"/>
    <n v="50"/>
    <n v="1"/>
    <n v="50"/>
    <s v="Bailey, Jennifer"/>
    <s v="North Dakota"/>
    <s v="North"/>
  </r>
  <r>
    <n v="2222"/>
    <d v="2013-01-20T09:40:32"/>
    <s v="The Gear Co-op"/>
    <x v="158"/>
    <x v="8"/>
    <n v="60"/>
    <n v="7"/>
    <n v="420"/>
    <s v="Beyene, Sharon"/>
    <s v="Michigan"/>
    <s v="East"/>
  </r>
  <r>
    <n v="2223"/>
    <d v="2013-01-20T09:40:32"/>
    <s v="Outside Outfitters"/>
    <x v="108"/>
    <x v="8"/>
    <n v="199"/>
    <n v="9"/>
    <n v="1791"/>
    <s v="Goldthwaite, Messaye"/>
    <s v="Iowa"/>
    <s v="North"/>
  </r>
  <r>
    <n v="2224"/>
    <d v="2013-01-20T09:40:32"/>
    <s v="Target"/>
    <x v="69"/>
    <x v="8"/>
    <n v="45"/>
    <n v="4"/>
    <n v="180"/>
    <s v="Goff, Michael"/>
    <s v="South Dakota"/>
    <s v="North"/>
  </r>
  <r>
    <n v="2225"/>
    <d v="2013-01-20T09:40:32"/>
    <s v="CampBound"/>
    <x v="238"/>
    <x v="8"/>
    <n v="269"/>
    <n v="10"/>
    <n v="2690"/>
    <s v="Goff, Michael"/>
    <s v="Wyoming"/>
    <s v="West"/>
  </r>
  <r>
    <n v="2226"/>
    <d v="2013-01-20T09:40:32"/>
    <s v="CampBound"/>
    <x v="175"/>
    <x v="5"/>
    <n v="379"/>
    <n v="4"/>
    <n v="1516"/>
    <s v="Gomez, Melissa"/>
    <s v="Missouri"/>
    <s v="North"/>
  </r>
  <r>
    <n v="2227"/>
    <d v="2013-01-20T09:40:32"/>
    <s v="Backcountry Gear"/>
    <x v="184"/>
    <x v="8"/>
    <n v="65"/>
    <n v="8"/>
    <n v="520"/>
    <s v="Brown, Ruth"/>
    <s v="North Dakota"/>
    <s v="North"/>
  </r>
  <r>
    <n v="2228"/>
    <d v="2013-01-20T09:40:32"/>
    <s v="Moosejaw"/>
    <x v="168"/>
    <x v="0"/>
    <n v="30"/>
    <n v="10"/>
    <n v="300"/>
    <s v="Goldthwaite, Messaye"/>
    <s v="Nevada"/>
    <s v="West"/>
  </r>
  <r>
    <n v="2229"/>
    <d v="2013-01-20T09:40:32"/>
    <s v="Austin Kayak"/>
    <x v="56"/>
    <x v="0"/>
    <n v="65"/>
    <n v="1"/>
    <n v="65"/>
    <s v="Gomez, Melissa"/>
    <s v="Alabama"/>
    <s v="South"/>
  </r>
  <r>
    <n v="2230"/>
    <d v="2013-01-20T09:40:32"/>
    <s v="Walmart"/>
    <x v="38"/>
    <x v="10"/>
    <n v="249.95"/>
    <n v="1"/>
    <n v="249.95"/>
    <s v="Lopez, Dennis"/>
    <s v="Kentucky"/>
    <s v="South"/>
  </r>
  <r>
    <n v="2231"/>
    <d v="2013-01-21T09:40:32"/>
    <s v="Backcountry Gear"/>
    <x v="64"/>
    <x v="11"/>
    <n v="825"/>
    <n v="3"/>
    <n v="2475"/>
    <s v="Goldthwaite, Messaye"/>
    <s v="New Hampshire"/>
    <s v="East"/>
  </r>
  <r>
    <n v="2232"/>
    <d v="2013-01-21T09:40:32"/>
    <s v="Meijer"/>
    <x v="63"/>
    <x v="3"/>
    <n v="799"/>
    <n v="10"/>
    <n v="7990"/>
    <s v="Goff, Michael"/>
    <s v="California"/>
    <s v="West"/>
  </r>
  <r>
    <n v="2233"/>
    <d v="2013-01-21T09:40:32"/>
    <s v="REI"/>
    <x v="69"/>
    <x v="8"/>
    <n v="45"/>
    <n v="8"/>
    <n v="360"/>
    <s v="Berger, Sunanna"/>
    <s v="South Carolina"/>
    <s v="South"/>
  </r>
  <r>
    <n v="2234"/>
    <d v="2013-01-21T09:40:32"/>
    <s v="Backcountry Gear"/>
    <x v="133"/>
    <x v="4"/>
    <n v="379"/>
    <n v="10"/>
    <n v="3790"/>
    <s v="Beyene, Sharon"/>
    <s v="North Dakota"/>
    <s v="North"/>
  </r>
  <r>
    <n v="2235"/>
    <d v="2013-01-22T09:40:32"/>
    <s v="The Gear Co-op"/>
    <x v="230"/>
    <x v="10"/>
    <n v="899.95"/>
    <n v="6"/>
    <n v="5399.7000000000007"/>
    <s v="Lopez, Dennis"/>
    <s v="Idaho"/>
    <s v="West"/>
  </r>
  <r>
    <n v="2236"/>
    <d v="2013-01-22T09:40:32"/>
    <s v="Overtons"/>
    <x v="147"/>
    <x v="12"/>
    <n v="159"/>
    <n v="8"/>
    <n v="1272"/>
    <s v="Lopez, Dennis"/>
    <s v="California"/>
    <s v="West"/>
  </r>
  <r>
    <n v="2237"/>
    <d v="2013-01-22T09:40:32"/>
    <s v="Target"/>
    <x v="267"/>
    <x v="5"/>
    <n v="69"/>
    <n v="7"/>
    <n v="483"/>
    <s v="Goff, Michael"/>
    <s v="Louisiana"/>
    <s v="South"/>
  </r>
  <r>
    <n v="2238"/>
    <d v="2013-01-22T09:40:32"/>
    <s v="REI"/>
    <x v="199"/>
    <x v="3"/>
    <n v="20"/>
    <n v="4"/>
    <n v="80"/>
    <s v="Bailey, Jennifer"/>
    <s v="New Jersey"/>
    <s v="East"/>
  </r>
  <r>
    <n v="2239"/>
    <d v="2013-01-22T09:40:32"/>
    <s v="Overtons"/>
    <x v="126"/>
    <x v="1"/>
    <n v="24.95"/>
    <n v="6"/>
    <n v="149.69999999999999"/>
    <s v="Goff, Michael"/>
    <s v="Illinois"/>
    <s v="North"/>
  </r>
  <r>
    <n v="2240"/>
    <d v="2013-01-22T09:40:32"/>
    <s v="Cabela's_x0009_"/>
    <x v="227"/>
    <x v="1"/>
    <n v="27.95"/>
    <n v="9"/>
    <n v="251.54999999999998"/>
    <s v="Berger, Sunanna"/>
    <s v="Ohio"/>
    <s v="East"/>
  </r>
  <r>
    <n v="2241"/>
    <d v="2013-01-22T09:40:32"/>
    <s v="CampBound"/>
    <x v="94"/>
    <x v="0"/>
    <n v="499.95"/>
    <n v="5"/>
    <n v="2499.75"/>
    <s v="Goff, Michael"/>
    <s v="Idaho"/>
    <s v="West"/>
  </r>
  <r>
    <n v="2242"/>
    <d v="2013-01-22T09:40:32"/>
    <s v="Hayneedle"/>
    <x v="172"/>
    <x v="3"/>
    <n v="45"/>
    <n v="1"/>
    <n v="45"/>
    <s v="Goff, Michael"/>
    <s v="Nebraska"/>
    <s v="North"/>
  </r>
  <r>
    <n v="2243"/>
    <d v="2013-01-22T09:40:32"/>
    <s v="Overtons"/>
    <x v="242"/>
    <x v="1"/>
    <n v="39.950000000000003"/>
    <n v="7"/>
    <n v="279.65000000000003"/>
    <s v="Foster, Nathan"/>
    <s v="Arkansas"/>
    <s v="South"/>
  </r>
  <r>
    <n v="2244"/>
    <d v="2013-01-23T09:40:32"/>
    <s v="Travel Country"/>
    <x v="214"/>
    <x v="10"/>
    <n v="199.95"/>
    <n v="6"/>
    <n v="1199.6999999999998"/>
    <s v="Brown, Scott"/>
    <s v="Oregon"/>
    <s v="West"/>
  </r>
  <r>
    <n v="2245"/>
    <d v="2013-01-23T09:40:32"/>
    <s v="The Gear Co-op"/>
    <x v="123"/>
    <x v="3"/>
    <n v="45"/>
    <n v="9"/>
    <n v="405"/>
    <s v="Goff, Michael"/>
    <s v="Minnesota"/>
    <s v="North"/>
  </r>
  <r>
    <n v="2246"/>
    <d v="2013-01-23T09:40:32"/>
    <s v="Austin Kayak"/>
    <x v="7"/>
    <x v="1"/>
    <n v="449.95"/>
    <n v="8"/>
    <n v="3599.6"/>
    <s v="Beyene, Sharon"/>
    <s v="Wisconsin"/>
    <s v="North"/>
  </r>
  <r>
    <n v="2247"/>
    <d v="2013-01-23T09:40:32"/>
    <s v="Walmart"/>
    <x v="240"/>
    <x v="0"/>
    <n v="80"/>
    <n v="7"/>
    <n v="560"/>
    <s v="Brown, Ruth"/>
    <s v="Indiana"/>
    <s v="North"/>
  </r>
  <r>
    <n v="2248"/>
    <d v="2013-01-23T09:40:32"/>
    <s v="Target"/>
    <x v="227"/>
    <x v="1"/>
    <n v="27.95"/>
    <n v="3"/>
    <n v="83.85"/>
    <s v="Goff, Michael"/>
    <s v="Alabama"/>
    <s v="South"/>
  </r>
  <r>
    <n v="2249"/>
    <d v="2013-01-23T09:40:32"/>
    <s v="Cabela's_x0009_"/>
    <x v="160"/>
    <x v="6"/>
    <n v="49.95"/>
    <n v="3"/>
    <n v="149.85000000000002"/>
    <s v="Lopez, Dennis"/>
    <s v="Delaware"/>
    <s v="East"/>
  </r>
  <r>
    <n v="2250"/>
    <d v="2013-01-23T09:40:32"/>
    <s v="CampBound"/>
    <x v="135"/>
    <x v="6"/>
    <n v="319.95"/>
    <n v="5"/>
    <n v="1599.75"/>
    <s v="Beyene, Sharon"/>
    <s v="Wyoming"/>
    <s v="West"/>
  </r>
  <r>
    <n v="2251"/>
    <d v="2013-01-23T09:40:32"/>
    <s v="CampBound"/>
    <x v="277"/>
    <x v="7"/>
    <n v="269.95"/>
    <n v="1"/>
    <n v="269.95"/>
    <s v="Brown, Ruth"/>
    <s v="Ohio"/>
    <s v="East"/>
  </r>
  <r>
    <n v="2252"/>
    <d v="2013-01-23T09:40:32"/>
    <s v="Austin Kayak"/>
    <x v="82"/>
    <x v="8"/>
    <n v="60"/>
    <n v="4"/>
    <n v="240"/>
    <s v="Goff, Michael"/>
    <s v="Arizona"/>
    <s v="West"/>
  </r>
  <r>
    <n v="2253"/>
    <d v="2013-01-23T09:40:32"/>
    <s v="Overtons"/>
    <x v="258"/>
    <x v="1"/>
    <n v="579.95000000000005"/>
    <n v="9"/>
    <n v="5219.55"/>
    <s v="Foster, Nathan"/>
    <s v="New Jersey"/>
    <s v="East"/>
  </r>
  <r>
    <n v="2254"/>
    <d v="2013-01-23T09:40:32"/>
    <s v="Overtons"/>
    <x v="220"/>
    <x v="6"/>
    <n v="289.95"/>
    <n v="6"/>
    <n v="1739.6999999999998"/>
    <s v="Brown, Scott"/>
    <s v="Iowa"/>
    <s v="North"/>
  </r>
  <r>
    <n v="2255"/>
    <d v="2013-01-24T09:40:32"/>
    <s v="Outside Outfitters"/>
    <x v="102"/>
    <x v="9"/>
    <n v="35"/>
    <n v="9"/>
    <n v="315"/>
    <s v="Lopez, Dennis"/>
    <s v="Indiana"/>
    <s v="North"/>
  </r>
  <r>
    <n v="2256"/>
    <d v="2013-01-24T09:40:32"/>
    <s v="Target"/>
    <x v="258"/>
    <x v="1"/>
    <n v="579.95000000000005"/>
    <n v="10"/>
    <n v="5799.5"/>
    <s v="Goff, Michael"/>
    <s v="Florida"/>
    <s v="South"/>
  </r>
  <r>
    <n v="2257"/>
    <d v="2013-01-24T09:40:32"/>
    <s v="Backcountry Gear"/>
    <x v="222"/>
    <x v="8"/>
    <n v="369"/>
    <n v="9"/>
    <n v="3321"/>
    <s v="Beyene, Sharon"/>
    <s v="Kansas"/>
    <s v="North"/>
  </r>
  <r>
    <n v="2258"/>
    <d v="2013-01-24T09:40:32"/>
    <s v="Meijer"/>
    <x v="189"/>
    <x v="10"/>
    <n v="149.94999999999999"/>
    <n v="9"/>
    <n v="1349.55"/>
    <s v="Berger, Sunanna"/>
    <s v="West Virginia"/>
    <s v="South"/>
  </r>
  <r>
    <n v="2259"/>
    <d v="2013-01-24T09:40:32"/>
    <s v="REI"/>
    <x v="6"/>
    <x v="4"/>
    <n v="399"/>
    <n v="8"/>
    <n v="3192"/>
    <s v="Bailey, Jennifer"/>
    <s v="South Carolina"/>
    <s v="South"/>
  </r>
  <r>
    <n v="2260"/>
    <d v="2013-01-24T09:40:32"/>
    <s v="Gander Mountain"/>
    <x v="85"/>
    <x v="0"/>
    <n v="339.95"/>
    <n v="4"/>
    <n v="1359.8"/>
    <s v="Brown, Scott"/>
    <s v="Missouri"/>
    <s v="North"/>
  </r>
  <r>
    <n v="2261"/>
    <d v="2013-01-24T09:40:32"/>
    <s v="Outside Outfitters"/>
    <x v="132"/>
    <x v="0"/>
    <n v="539.95000000000005"/>
    <n v="1"/>
    <n v="539.95000000000005"/>
    <s v="Goff, Michael"/>
    <s v="Louisiana"/>
    <s v="South"/>
  </r>
  <r>
    <n v="2262"/>
    <d v="2013-01-24T09:40:32"/>
    <s v="Overtons"/>
    <x v="58"/>
    <x v="10"/>
    <n v="39.950000000000003"/>
    <n v="9"/>
    <n v="359.55"/>
    <s v="Bailey, Jennifer"/>
    <s v="North Carolina"/>
    <s v="South"/>
  </r>
  <r>
    <n v="2263"/>
    <d v="2013-01-24T09:40:32"/>
    <s v="Moosejaw"/>
    <x v="227"/>
    <x v="1"/>
    <n v="27.95"/>
    <n v="4"/>
    <n v="111.8"/>
    <s v="Bailey, Jennifer"/>
    <s v="Michigan"/>
    <s v="East"/>
  </r>
  <r>
    <n v="2264"/>
    <d v="2013-01-25T09:40:32"/>
    <s v="Target"/>
    <x v="127"/>
    <x v="1"/>
    <n v="39.950000000000003"/>
    <n v="3"/>
    <n v="119.85000000000001"/>
    <s v="Goff, Michael"/>
    <s v="Minnesota"/>
    <s v="North"/>
  </r>
  <r>
    <n v="2265"/>
    <d v="2013-01-25T09:40:32"/>
    <s v="Hayneedle"/>
    <x v="14"/>
    <x v="0"/>
    <n v="99.95"/>
    <n v="8"/>
    <n v="799.6"/>
    <s v="Beyene, Sharon"/>
    <s v="Hawaii"/>
    <s v="West"/>
  </r>
  <r>
    <n v="2266"/>
    <d v="2013-01-25T09:40:32"/>
    <s v="Gander Mountain"/>
    <x v="47"/>
    <x v="7"/>
    <n v="259.95"/>
    <n v="1"/>
    <n v="259.95"/>
    <s v="Goldthwaite, Messaye"/>
    <s v="Hawaii"/>
    <s v="West"/>
  </r>
  <r>
    <n v="2267"/>
    <d v="2013-01-25T09:40:32"/>
    <s v="CampBound"/>
    <x v="245"/>
    <x v="1"/>
    <n v="79.95"/>
    <n v="1"/>
    <n v="79.95"/>
    <s v="Goldthwaite, Messaye"/>
    <s v="Oregon"/>
    <s v="West"/>
  </r>
  <r>
    <n v="2268"/>
    <d v="2013-01-25T09:40:32"/>
    <s v="Redding Sports"/>
    <x v="68"/>
    <x v="1"/>
    <n v="15.95"/>
    <n v="9"/>
    <n v="143.54999999999998"/>
    <s v="Goff, Michael"/>
    <s v="Vermont"/>
    <s v="East"/>
  </r>
  <r>
    <n v="2269"/>
    <d v="2013-01-25T09:40:32"/>
    <s v="Hayneedle"/>
    <x v="31"/>
    <x v="0"/>
    <n v="439.95"/>
    <n v="9"/>
    <n v="3959.5499999999997"/>
    <s v="Goff, Michael"/>
    <s v="Minnesota"/>
    <s v="North"/>
  </r>
  <r>
    <n v="2270"/>
    <d v="2013-01-26T09:40:32"/>
    <s v="Meijer"/>
    <x v="50"/>
    <x v="11"/>
    <n v="55"/>
    <n v="2"/>
    <n v="110"/>
    <s v="Gomez, Melissa"/>
    <s v="Connecticut"/>
    <s v="East"/>
  </r>
  <r>
    <n v="2271"/>
    <d v="2013-01-26T09:40:32"/>
    <s v="Target"/>
    <x v="216"/>
    <x v="10"/>
    <n v="99.95"/>
    <n v="9"/>
    <n v="899.55000000000007"/>
    <s v="Brown, Scott"/>
    <s v="Washington"/>
    <s v="West"/>
  </r>
  <r>
    <n v="2272"/>
    <d v="2013-01-26T09:40:32"/>
    <s v="Overtons"/>
    <x v="115"/>
    <x v="0"/>
    <n v="499.95"/>
    <n v="9"/>
    <n v="4499.55"/>
    <s v="Foster, Nathan"/>
    <s v="New Jersey"/>
    <s v="East"/>
  </r>
  <r>
    <n v="2273"/>
    <d v="2013-01-26T09:40:32"/>
    <s v="Hayneedle"/>
    <x v="207"/>
    <x v="8"/>
    <n v="70"/>
    <n v="8"/>
    <n v="560"/>
    <s v="Brown, Ruth"/>
    <s v="Wisconsin"/>
    <s v="North"/>
  </r>
  <r>
    <n v="2274"/>
    <d v="2013-01-26T09:40:32"/>
    <s v="Walmart"/>
    <x v="136"/>
    <x v="0"/>
    <n v="50"/>
    <n v="1"/>
    <n v="50"/>
    <s v="Lopez, Dennis"/>
    <s v="Florida"/>
    <s v="South"/>
  </r>
  <r>
    <n v="2275"/>
    <d v="2013-01-26T09:40:32"/>
    <s v="Walmart"/>
    <x v="121"/>
    <x v="1"/>
    <n v="169.95"/>
    <n v="5"/>
    <n v="849.75"/>
    <s v="Foster, Nathan"/>
    <s v="Delaware"/>
    <s v="East"/>
  </r>
  <r>
    <n v="2276"/>
    <d v="2013-01-26T09:40:32"/>
    <s v="The Gear Co-op"/>
    <x v="91"/>
    <x v="11"/>
    <n v="70"/>
    <n v="2"/>
    <n v="140"/>
    <s v="Lopez, Dennis"/>
    <s v="Wisconsin"/>
    <s v="North"/>
  </r>
  <r>
    <n v="2277"/>
    <d v="2013-01-26T09:40:32"/>
    <s v="REI"/>
    <x v="19"/>
    <x v="0"/>
    <n v="45"/>
    <n v="10"/>
    <n v="450"/>
    <s v="Goldthwaite, Messaye"/>
    <s v="Oklahoma"/>
    <s v="South"/>
  </r>
  <r>
    <n v="2278"/>
    <d v="2013-01-26T09:40:32"/>
    <s v="OutdoorPlay"/>
    <x v="186"/>
    <x v="1"/>
    <n v="329.95"/>
    <n v="1"/>
    <n v="329.95"/>
    <s v="Goff, Michael"/>
    <s v="Kansas"/>
    <s v="North"/>
  </r>
  <r>
    <n v="2279"/>
    <d v="2013-01-26T09:40:32"/>
    <s v="Outside Outfitters"/>
    <x v="230"/>
    <x v="10"/>
    <n v="899.95"/>
    <n v="5"/>
    <n v="4499.75"/>
    <s v="Brown, Scott"/>
    <s v="Pennsylvania"/>
    <s v="East"/>
  </r>
  <r>
    <n v="2280"/>
    <d v="2013-01-26T09:40:32"/>
    <s v="Backcountry Edge"/>
    <x v="112"/>
    <x v="0"/>
    <n v="299.95"/>
    <n v="4"/>
    <n v="1199.8"/>
    <s v="Brown, Ruth"/>
    <s v="Mississippi"/>
    <s v="South"/>
  </r>
  <r>
    <n v="2281"/>
    <d v="2013-01-27T09:40:32"/>
    <s v="Overtons"/>
    <x v="158"/>
    <x v="8"/>
    <n v="60"/>
    <n v="6"/>
    <n v="360"/>
    <s v="Bailey, Jennifer"/>
    <s v="Arizona"/>
    <s v="West"/>
  </r>
  <r>
    <n v="2282"/>
    <d v="2013-01-27T09:40:32"/>
    <s v="Cabela's_x0009_"/>
    <x v="41"/>
    <x v="0"/>
    <n v="389.95"/>
    <n v="10"/>
    <n v="3899.5"/>
    <s v="Bailey, Jennifer"/>
    <s v="Wisconsin"/>
    <s v="North"/>
  </r>
  <r>
    <n v="2283"/>
    <d v="2013-01-27T09:40:32"/>
    <s v="Gander Mountain"/>
    <x v="227"/>
    <x v="1"/>
    <n v="27.95"/>
    <n v="4"/>
    <n v="111.8"/>
    <s v="Brown, Scott"/>
    <s v="Florida"/>
    <s v="South"/>
  </r>
  <r>
    <n v="2284"/>
    <d v="2013-01-27T09:40:32"/>
    <s v="Moosejaw"/>
    <x v="149"/>
    <x v="0"/>
    <n v="499.95"/>
    <n v="5"/>
    <n v="2499.75"/>
    <s v="Brown, Ruth"/>
    <s v="Kentucky"/>
    <s v="South"/>
  </r>
  <r>
    <n v="2285"/>
    <d v="2013-01-27T09:40:32"/>
    <s v="Walmart"/>
    <x v="182"/>
    <x v="11"/>
    <n v="675"/>
    <n v="3"/>
    <n v="2025"/>
    <s v="Foster, Nathan"/>
    <s v="Maine"/>
    <s v="East"/>
  </r>
  <r>
    <n v="2286"/>
    <d v="2013-01-27T09:40:32"/>
    <s v="Austin Kayak"/>
    <x v="129"/>
    <x v="0"/>
    <n v="359.95"/>
    <n v="7"/>
    <n v="2519.65"/>
    <s v="Bailey, Jennifer"/>
    <s v="Utah"/>
    <s v="West"/>
  </r>
  <r>
    <n v="2287"/>
    <d v="2013-01-27T09:40:32"/>
    <s v="The Gear Co-op"/>
    <x v="52"/>
    <x v="9"/>
    <n v="49.95"/>
    <n v="2"/>
    <n v="99.9"/>
    <s v="Lopez, Dennis"/>
    <s v="New York"/>
    <s v="East"/>
  </r>
  <r>
    <n v="2288"/>
    <d v="2013-01-27T09:40:32"/>
    <s v="Travel Country"/>
    <x v="87"/>
    <x v="0"/>
    <n v="50"/>
    <n v="5"/>
    <n v="250"/>
    <s v="Bailey, Jennifer"/>
    <s v="Washington"/>
    <s v="West"/>
  </r>
  <r>
    <n v="2289"/>
    <d v="2013-01-27T09:40:32"/>
    <s v="Travel Country"/>
    <x v="132"/>
    <x v="0"/>
    <n v="539.95000000000005"/>
    <n v="6"/>
    <n v="3239.7000000000003"/>
    <s v="Berger, Sunanna"/>
    <s v="Colorado"/>
    <s v="West"/>
  </r>
  <r>
    <n v="2290"/>
    <d v="2013-01-28T09:40:32"/>
    <s v="Travel Country"/>
    <x v="204"/>
    <x v="0"/>
    <n v="279.95"/>
    <n v="3"/>
    <n v="839.84999999999991"/>
    <s v="Goldthwaite, Messaye"/>
    <s v="Wisconsin"/>
    <s v="North"/>
  </r>
  <r>
    <n v="2291"/>
    <d v="2013-01-28T09:40:32"/>
    <s v="Target"/>
    <x v="247"/>
    <x v="1"/>
    <n v="39.950000000000003"/>
    <n v="1"/>
    <n v="39.950000000000003"/>
    <s v="Brown, Scott"/>
    <s v="Massachusetts"/>
    <s v="East"/>
  </r>
  <r>
    <n v="2292"/>
    <d v="2013-01-28T09:40:32"/>
    <s v="Austin Kayak"/>
    <x v="36"/>
    <x v="0"/>
    <n v="35"/>
    <n v="10"/>
    <n v="350"/>
    <s v="Brown, Ruth"/>
    <s v="Kentucky"/>
    <s v="South"/>
  </r>
  <r>
    <n v="2293"/>
    <d v="2013-01-28T09:40:32"/>
    <s v="Walmart"/>
    <x v="171"/>
    <x v="12"/>
    <n v="319"/>
    <n v="9"/>
    <n v="2871"/>
    <s v="Gomez, Melissa"/>
    <s v="Missouri"/>
    <s v="North"/>
  </r>
  <r>
    <n v="2294"/>
    <d v="2013-01-28T09:40:32"/>
    <s v="Overtons"/>
    <x v="266"/>
    <x v="7"/>
    <n v="219.95"/>
    <n v="5"/>
    <n v="1099.75"/>
    <s v="Gomez, Melissa"/>
    <s v="Indiana"/>
    <s v="North"/>
  </r>
  <r>
    <n v="2295"/>
    <d v="2013-01-28T09:40:32"/>
    <s v="Paragon"/>
    <x v="68"/>
    <x v="1"/>
    <n v="15.95"/>
    <n v="4"/>
    <n v="63.8"/>
    <s v="Goff, Michael"/>
    <s v="Kansas"/>
    <s v="North"/>
  </r>
  <r>
    <n v="2296"/>
    <d v="2013-01-28T09:40:32"/>
    <s v="Gander Mountain"/>
    <x v="268"/>
    <x v="8"/>
    <n v="80"/>
    <n v="2"/>
    <n v="160"/>
    <s v="Goff, Michael"/>
    <s v="North Carolina"/>
    <s v="South"/>
  </r>
  <r>
    <n v="2297"/>
    <d v="2013-01-28T09:40:32"/>
    <s v="Gander Mountain"/>
    <x v="239"/>
    <x v="10"/>
    <n v="49.95"/>
    <n v="8"/>
    <n v="399.6"/>
    <s v="Bailey, Jennifer"/>
    <s v="Connecticut"/>
    <s v="East"/>
  </r>
  <r>
    <n v="2298"/>
    <d v="2013-01-28T09:40:32"/>
    <s v="Meijer"/>
    <x v="101"/>
    <x v="6"/>
    <n v="49.95"/>
    <n v="2"/>
    <n v="99.9"/>
    <s v="Brown, Scott"/>
    <s v="Rhode Island"/>
    <s v="East"/>
  </r>
  <r>
    <n v="2299"/>
    <d v="2013-01-28T09:40:32"/>
    <s v="Meijer"/>
    <x v="27"/>
    <x v="0"/>
    <n v="60"/>
    <n v="9"/>
    <n v="540"/>
    <s v="Bailey, Jennifer"/>
    <s v="California"/>
    <s v="West"/>
  </r>
  <r>
    <n v="2300"/>
    <d v="2013-01-29T09:40:32"/>
    <s v="Gander Mountain"/>
    <x v="22"/>
    <x v="9"/>
    <n v="329"/>
    <n v="4"/>
    <n v="1316"/>
    <s v="Lopez, Dennis"/>
    <s v="Texas"/>
    <s v="South"/>
  </r>
  <r>
    <n v="2301"/>
    <d v="2013-01-29T09:40:32"/>
    <s v="Target"/>
    <x v="211"/>
    <x v="10"/>
    <n v="209.95"/>
    <n v="1"/>
    <n v="209.95"/>
    <s v="Brown, Ruth"/>
    <s v="Ohio"/>
    <s v="East"/>
  </r>
  <r>
    <n v="2302"/>
    <d v="2013-01-29T09:40:32"/>
    <s v="Walmart"/>
    <x v="280"/>
    <x v="1"/>
    <n v="399.95"/>
    <n v="9"/>
    <n v="3599.5499999999997"/>
    <s v="Berger, Sunanna"/>
    <s v="Colorado"/>
    <s v="West"/>
  </r>
  <r>
    <n v="2303"/>
    <d v="2013-01-29T09:40:32"/>
    <s v="OutdoorPlay"/>
    <x v="110"/>
    <x v="1"/>
    <n v="9.9499999999999993"/>
    <n v="6"/>
    <n v="59.699999999999996"/>
    <s v="Goldthwaite, Messaye"/>
    <s v="Rhode Island"/>
    <s v="East"/>
  </r>
  <r>
    <n v="2304"/>
    <d v="2013-01-29T09:40:32"/>
    <s v="Target"/>
    <x v="9"/>
    <x v="0"/>
    <n v="339.95"/>
    <n v="2"/>
    <n v="679.9"/>
    <s v="Brown, Scott"/>
    <s v="South Dakota"/>
    <s v="North"/>
  </r>
  <r>
    <n v="2305"/>
    <d v="2013-01-29T09:40:32"/>
    <s v="Target"/>
    <x v="187"/>
    <x v="11"/>
    <n v="235"/>
    <n v="6"/>
    <n v="1410"/>
    <s v="Gomez, Melissa"/>
    <s v="Arkansas"/>
    <s v="South"/>
  </r>
  <r>
    <n v="2306"/>
    <d v="2013-01-29T09:40:32"/>
    <s v="Overtons"/>
    <x v="34"/>
    <x v="0"/>
    <n v="24.95"/>
    <n v="2"/>
    <n v="49.9"/>
    <s v="Foster, Nathan"/>
    <s v="Delaware"/>
    <s v="East"/>
  </r>
  <r>
    <n v="2307"/>
    <d v="2013-01-30T09:40:32"/>
    <s v="Hayneedle"/>
    <x v="167"/>
    <x v="5"/>
    <n v="499"/>
    <n v="10"/>
    <n v="4990"/>
    <s v="Bailey, Jennifer"/>
    <s v="Texas"/>
    <s v="South"/>
  </r>
  <r>
    <n v="2308"/>
    <d v="2013-01-30T09:40:32"/>
    <s v="Backcountry Edge"/>
    <x v="181"/>
    <x v="1"/>
    <n v="299.95"/>
    <n v="8"/>
    <n v="2399.6"/>
    <s v="Gomez, Melissa"/>
    <s v="Virginia"/>
    <s v="South"/>
  </r>
  <r>
    <n v="2309"/>
    <d v="2013-01-30T09:40:32"/>
    <s v="Hayneedle"/>
    <x v="20"/>
    <x v="0"/>
    <n v="60"/>
    <n v="7"/>
    <n v="420"/>
    <s v="Beyene, Sharon"/>
    <s v="Michigan"/>
    <s v="East"/>
  </r>
  <r>
    <n v="2310"/>
    <d v="2013-01-30T09:40:32"/>
    <s v="The Gear Co-op"/>
    <x v="244"/>
    <x v="0"/>
    <n v="50"/>
    <n v="9"/>
    <n v="450"/>
    <s v="Foster, Nathan"/>
    <s v="Mississippi"/>
    <s v="South"/>
  </r>
  <r>
    <n v="2311"/>
    <d v="2013-01-30T09:40:32"/>
    <s v="The Gear Co-op"/>
    <x v="134"/>
    <x v="0"/>
    <n v="50"/>
    <n v="5"/>
    <n v="250"/>
    <s v="Brown, Ruth"/>
    <s v="Arizona"/>
    <s v="West"/>
  </r>
  <r>
    <n v="2312"/>
    <d v="2013-01-30T09:40:32"/>
    <s v="Gander Mountain"/>
    <x v="269"/>
    <x v="8"/>
    <n v="449"/>
    <n v="4"/>
    <n v="1796"/>
    <s v="Beyene, Sharon"/>
    <s v="Iowa"/>
    <s v="North"/>
  </r>
  <r>
    <n v="2313"/>
    <d v="2013-01-30T09:40:32"/>
    <s v="Austin Kayak"/>
    <x v="77"/>
    <x v="11"/>
    <n v="55"/>
    <n v="5"/>
    <n v="275"/>
    <s v="Bailey, Jennifer"/>
    <s v="Maine"/>
    <s v="East"/>
  </r>
  <r>
    <n v="2314"/>
    <d v="2013-01-30T09:40:32"/>
    <s v="CampBound"/>
    <x v="181"/>
    <x v="1"/>
    <n v="299.95"/>
    <n v="9"/>
    <n v="2699.5499999999997"/>
    <s v="Gomez, Melissa"/>
    <s v="Connecticut"/>
    <s v="East"/>
  </r>
  <r>
    <n v="2315"/>
    <d v="2013-01-30T09:40:32"/>
    <s v="Walmart"/>
    <x v="94"/>
    <x v="0"/>
    <n v="499.95"/>
    <n v="4"/>
    <n v="1999.8"/>
    <s v="Bailey, Jennifer"/>
    <s v="Wyoming"/>
    <s v="West"/>
  </r>
  <r>
    <n v="2316"/>
    <d v="2013-01-30T09:40:32"/>
    <s v="Meijer"/>
    <x v="49"/>
    <x v="6"/>
    <n v="349.95"/>
    <n v="3"/>
    <n v="1049.8499999999999"/>
    <s v="Foster, Nathan"/>
    <s v="Arizona"/>
    <s v="West"/>
  </r>
  <r>
    <n v="2317"/>
    <d v="2013-01-30T09:40:32"/>
    <s v="CampBound"/>
    <x v="13"/>
    <x v="8"/>
    <n v="55"/>
    <n v="4"/>
    <n v="220"/>
    <s v="Beyene, Sharon"/>
    <s v="Nevada"/>
    <s v="West"/>
  </r>
  <r>
    <n v="2318"/>
    <d v="2013-01-31T09:40:32"/>
    <s v="Moosejaw"/>
    <x v="26"/>
    <x v="9"/>
    <n v="399"/>
    <n v="7"/>
    <n v="2793"/>
    <s v="Beyene, Sharon"/>
    <s v="Nebraska"/>
    <s v="North"/>
  </r>
  <r>
    <n v="2319"/>
    <d v="2013-01-31T09:40:32"/>
    <s v="Redding Sports"/>
    <x v="187"/>
    <x v="11"/>
    <n v="235"/>
    <n v="9"/>
    <n v="2115"/>
    <s v="Brown, Scott"/>
    <s v="Wyoming"/>
    <s v="West"/>
  </r>
  <r>
    <n v="2320"/>
    <d v="2013-01-31T09:40:32"/>
    <s v="Walmart"/>
    <x v="147"/>
    <x v="12"/>
    <n v="159"/>
    <n v="9"/>
    <n v="1431"/>
    <s v="Goldthwaite, Messaye"/>
    <s v="Pennsylvania"/>
    <s v="East"/>
  </r>
  <r>
    <n v="2321"/>
    <d v="2013-01-31T09:40:32"/>
    <s v="Outside Outfitters"/>
    <x v="36"/>
    <x v="0"/>
    <n v="35"/>
    <n v="4"/>
    <n v="140"/>
    <s v="Goldthwaite, Messaye"/>
    <s v="Kansas"/>
    <s v="North"/>
  </r>
  <r>
    <n v="2322"/>
    <d v="2013-01-31T09:40:32"/>
    <s v="Target"/>
    <x v="141"/>
    <x v="8"/>
    <n v="279"/>
    <n v="2"/>
    <n v="558"/>
    <s v="Brown, Ruth"/>
    <s v="Kansas"/>
    <s v="North"/>
  </r>
  <r>
    <n v="2323"/>
    <d v="2013-01-31T09:40:32"/>
    <s v="Travel Country"/>
    <x v="250"/>
    <x v="0"/>
    <n v="299.95"/>
    <n v="6"/>
    <n v="1799.6999999999998"/>
    <s v="Goldthwaite, Messaye"/>
    <s v="New Jersey"/>
    <s v="East"/>
  </r>
  <r>
    <n v="2324"/>
    <d v="2013-01-31T09:40:32"/>
    <s v="Travel Country"/>
    <x v="259"/>
    <x v="4"/>
    <n v="22"/>
    <n v="5"/>
    <n v="110"/>
    <s v="Goldthwaite, Messaye"/>
    <s v="Missouri"/>
    <s v="North"/>
  </r>
  <r>
    <n v="2325"/>
    <d v="2013-01-31T09:40:32"/>
    <s v="Backcountry Gear"/>
    <x v="71"/>
    <x v="11"/>
    <n v="200"/>
    <n v="10"/>
    <n v="2000"/>
    <s v="Brown, Ruth"/>
    <s v="Indiana"/>
    <s v="North"/>
  </r>
  <r>
    <n v="2326"/>
    <d v="2013-02-01T09:40:32"/>
    <s v="Redding Sports"/>
    <x v="64"/>
    <x v="11"/>
    <n v="825"/>
    <n v="7"/>
    <n v="5775"/>
    <s v="Beyene, Sharon"/>
    <s v="New Mexico"/>
    <s v="West"/>
  </r>
  <r>
    <n v="2327"/>
    <d v="2013-02-01T09:40:32"/>
    <s v="Paragon"/>
    <x v="152"/>
    <x v="0"/>
    <n v="319.95"/>
    <n v="5"/>
    <n v="1599.75"/>
    <s v="Beyene, Sharon"/>
    <s v="Arkansas"/>
    <s v="South"/>
  </r>
  <r>
    <n v="2328"/>
    <d v="2013-02-01T09:40:32"/>
    <s v="Austin Kayak"/>
    <x v="224"/>
    <x v="0"/>
    <n v="109.95"/>
    <n v="2"/>
    <n v="219.9"/>
    <s v="Bailey, Jennifer"/>
    <s v="North Dakota"/>
    <s v="North"/>
  </r>
  <r>
    <n v="2329"/>
    <d v="2013-02-01T09:40:32"/>
    <s v="Austin Kayak"/>
    <x v="143"/>
    <x v="0"/>
    <n v="60"/>
    <n v="3"/>
    <n v="180"/>
    <s v="Gomez, Melissa"/>
    <s v="Missouri"/>
    <s v="North"/>
  </r>
  <r>
    <n v="2330"/>
    <d v="2013-02-01T09:40:32"/>
    <s v="Gander Mountain"/>
    <x v="17"/>
    <x v="0"/>
    <n v="70"/>
    <n v="4"/>
    <n v="280"/>
    <s v="Brown, Scott"/>
    <s v="Arizona"/>
    <s v="West"/>
  </r>
  <r>
    <n v="2331"/>
    <d v="2013-02-01T09:40:32"/>
    <s v="Backcountry Gear"/>
    <x v="51"/>
    <x v="5"/>
    <n v="199"/>
    <n v="1"/>
    <n v="199"/>
    <s v="Goldthwaite, Messaye"/>
    <s v="Delaware"/>
    <s v="East"/>
  </r>
  <r>
    <n v="2332"/>
    <d v="2013-02-01T09:40:32"/>
    <s v="REI"/>
    <x v="127"/>
    <x v="1"/>
    <n v="39.950000000000003"/>
    <n v="4"/>
    <n v="159.80000000000001"/>
    <s v="Bailey, Jennifer"/>
    <s v="Michigan"/>
    <s v="East"/>
  </r>
  <r>
    <n v="2333"/>
    <d v="2013-02-01T09:40:32"/>
    <s v="Backcountry Gear"/>
    <x v="20"/>
    <x v="0"/>
    <n v="60"/>
    <n v="6"/>
    <n v="360"/>
    <s v="Brown, Ruth"/>
    <s v="Virginia"/>
    <s v="South"/>
  </r>
  <r>
    <n v="2334"/>
    <d v="2013-02-01T09:40:32"/>
    <s v="The Gear Co-op"/>
    <x v="97"/>
    <x v="0"/>
    <n v="599.95000000000005"/>
    <n v="7"/>
    <n v="4199.6500000000005"/>
    <s v="Lopez, Dennis"/>
    <s v="North Dakota"/>
    <s v="North"/>
  </r>
  <r>
    <n v="2335"/>
    <d v="2013-02-02T09:40:32"/>
    <s v="Cabela's_x0009_"/>
    <x v="141"/>
    <x v="8"/>
    <n v="279"/>
    <n v="10"/>
    <n v="2790"/>
    <s v="Bailey, Jennifer"/>
    <s v="Illinois"/>
    <s v="North"/>
  </r>
  <r>
    <n v="2336"/>
    <d v="2013-02-02T09:40:32"/>
    <s v="Hayneedle"/>
    <x v="122"/>
    <x v="3"/>
    <n v="569"/>
    <n v="6"/>
    <n v="3414"/>
    <s v="Bailey, Jennifer"/>
    <s v="New Hampshire"/>
    <s v="East"/>
  </r>
  <r>
    <n v="2337"/>
    <d v="2013-02-02T09:40:32"/>
    <s v="Outside Outfitters"/>
    <x v="268"/>
    <x v="8"/>
    <n v="80"/>
    <n v="10"/>
    <n v="800"/>
    <s v="Lopez, Dennis"/>
    <s v="Vermont"/>
    <s v="East"/>
  </r>
  <r>
    <n v="2338"/>
    <d v="2013-02-02T09:40:32"/>
    <s v="Overtons"/>
    <x v="212"/>
    <x v="6"/>
    <n v="34.950000000000003"/>
    <n v="10"/>
    <n v="349.5"/>
    <s v="Bailey, Jennifer"/>
    <s v="New York"/>
    <s v="East"/>
  </r>
  <r>
    <n v="2339"/>
    <d v="2013-02-02T09:40:32"/>
    <s v="Backcountry Edge"/>
    <x v="160"/>
    <x v="6"/>
    <n v="49.95"/>
    <n v="1"/>
    <n v="49.95"/>
    <s v="Bailey, Jennifer"/>
    <s v="Montana"/>
    <s v="West"/>
  </r>
  <r>
    <n v="2340"/>
    <d v="2013-02-02T09:40:32"/>
    <s v="The Gear Co-op"/>
    <x v="119"/>
    <x v="2"/>
    <n v="339.95"/>
    <n v="10"/>
    <n v="3399.5"/>
    <s v="Foster, Nathan"/>
    <s v="Kentucky"/>
    <s v="South"/>
  </r>
  <r>
    <n v="2341"/>
    <d v="2013-02-03T09:40:32"/>
    <s v="CampBound"/>
    <x v="154"/>
    <x v="3"/>
    <n v="539"/>
    <n v="2"/>
    <n v="1078"/>
    <s v="Brown, Ruth"/>
    <s v="Missouri"/>
    <s v="North"/>
  </r>
  <r>
    <n v="2342"/>
    <d v="2013-02-03T09:40:32"/>
    <s v="REI"/>
    <x v="181"/>
    <x v="1"/>
    <n v="299.95"/>
    <n v="8"/>
    <n v="2399.6"/>
    <s v="Foster, Nathan"/>
    <s v="Pennsylvania"/>
    <s v="East"/>
  </r>
  <r>
    <n v="2343"/>
    <d v="2013-02-03T09:40:32"/>
    <s v="Gander Mountain"/>
    <x v="76"/>
    <x v="6"/>
    <n v="39.950000000000003"/>
    <n v="4"/>
    <n v="159.80000000000001"/>
    <s v="Beyene, Sharon"/>
    <s v="Oregon"/>
    <s v="West"/>
  </r>
  <r>
    <n v="2344"/>
    <d v="2013-02-03T09:40:32"/>
    <s v="The Gear Co-op"/>
    <x v="195"/>
    <x v="1"/>
    <n v="169.95"/>
    <n v="10"/>
    <n v="1699.5"/>
    <s v="Bailey, Jennifer"/>
    <s v="Louisiana"/>
    <s v="South"/>
  </r>
  <r>
    <n v="2345"/>
    <d v="2013-02-03T09:40:32"/>
    <s v="Cabela's_x0009_"/>
    <x v="241"/>
    <x v="11"/>
    <n v="285"/>
    <n v="9"/>
    <n v="2565"/>
    <s v="Brown, Ruth"/>
    <s v="Wyoming"/>
    <s v="West"/>
  </r>
  <r>
    <n v="2346"/>
    <d v="2013-02-03T09:40:32"/>
    <s v="Target"/>
    <x v="24"/>
    <x v="8"/>
    <n v="439"/>
    <n v="1"/>
    <n v="439"/>
    <s v="Lopez, Dennis"/>
    <s v="Oregon"/>
    <s v="West"/>
  </r>
  <r>
    <n v="2347"/>
    <d v="2013-02-03T09:40:32"/>
    <s v="Backcountry Gear"/>
    <x v="259"/>
    <x v="4"/>
    <n v="22"/>
    <n v="1"/>
    <n v="22"/>
    <s v="Brown, Scott"/>
    <s v="North Carolina"/>
    <s v="South"/>
  </r>
  <r>
    <n v="2348"/>
    <d v="2013-02-03T09:40:32"/>
    <s v="The Gear Co-op"/>
    <x v="280"/>
    <x v="1"/>
    <n v="399.95"/>
    <n v="6"/>
    <n v="2399.6999999999998"/>
    <s v="Brown, Ruth"/>
    <s v="Arizona"/>
    <s v="West"/>
  </r>
  <r>
    <n v="2349"/>
    <d v="2013-02-03T09:40:32"/>
    <s v="Walmart"/>
    <x v="201"/>
    <x v="8"/>
    <n v="55"/>
    <n v="7"/>
    <n v="385"/>
    <s v="Gomez, Melissa"/>
    <s v="Rhode Island"/>
    <s v="East"/>
  </r>
  <r>
    <n v="2350"/>
    <d v="2013-02-04T09:40:32"/>
    <s v="Hayneedle"/>
    <x v="79"/>
    <x v="10"/>
    <n v="249.95"/>
    <n v="2"/>
    <n v="499.9"/>
    <s v="Brown, Scott"/>
    <s v="Colorado"/>
    <s v="West"/>
  </r>
  <r>
    <n v="2351"/>
    <d v="2013-02-04T09:40:32"/>
    <s v="The Gear Co-op"/>
    <x v="249"/>
    <x v="5"/>
    <n v="439"/>
    <n v="7"/>
    <n v="3073"/>
    <s v="Goff, Michael"/>
    <s v="West Virginia"/>
    <s v="South"/>
  </r>
  <r>
    <n v="2352"/>
    <d v="2013-02-04T09:40:32"/>
    <s v="Hayneedle"/>
    <x v="201"/>
    <x v="8"/>
    <n v="55"/>
    <n v="3"/>
    <n v="165"/>
    <s v="Berger, Sunanna"/>
    <s v="Arkansas"/>
    <s v="South"/>
  </r>
  <r>
    <n v="2353"/>
    <d v="2013-02-04T09:40:32"/>
    <s v="Cabela's_x0009_"/>
    <x v="100"/>
    <x v="11"/>
    <n v="800"/>
    <n v="6"/>
    <n v="4800"/>
    <s v="Brown, Scott"/>
    <s v="South Carolina"/>
    <s v="South"/>
  </r>
  <r>
    <n v="2354"/>
    <d v="2013-02-04T09:40:32"/>
    <s v="Travel Country"/>
    <x v="86"/>
    <x v="0"/>
    <n v="60"/>
    <n v="6"/>
    <n v="360"/>
    <s v="Berger, Sunanna"/>
    <s v="Connecticut"/>
    <s v="East"/>
  </r>
  <r>
    <n v="2355"/>
    <d v="2013-02-04T09:40:32"/>
    <s v="Walmart"/>
    <x v="83"/>
    <x v="4"/>
    <n v="18"/>
    <n v="3"/>
    <n v="54"/>
    <s v="Gomez, Melissa"/>
    <s v="New Jersey"/>
    <s v="East"/>
  </r>
  <r>
    <n v="2356"/>
    <d v="2013-02-04T09:40:32"/>
    <s v="Meijer"/>
    <x v="104"/>
    <x v="10"/>
    <n v="159.94999999999999"/>
    <n v="3"/>
    <n v="479.84999999999997"/>
    <s v="Goff, Michael"/>
    <s v="Michigan"/>
    <s v="East"/>
  </r>
  <r>
    <n v="2357"/>
    <d v="2013-02-05T09:40:32"/>
    <s v="The Gear Co-op"/>
    <x v="198"/>
    <x v="3"/>
    <n v="50"/>
    <n v="1"/>
    <n v="50"/>
    <s v="Bailey, Jennifer"/>
    <s v="Washington"/>
    <s v="West"/>
  </r>
  <r>
    <n v="2358"/>
    <d v="2013-02-05T09:40:32"/>
    <s v="Austin Kayak"/>
    <x v="60"/>
    <x v="1"/>
    <n v="19.95"/>
    <n v="10"/>
    <n v="199.5"/>
    <s v="Brown, Ruth"/>
    <s v="Nevada"/>
    <s v="West"/>
  </r>
  <r>
    <n v="2359"/>
    <d v="2013-02-05T09:40:32"/>
    <s v="Cabela's_x0009_"/>
    <x v="135"/>
    <x v="6"/>
    <n v="319.95"/>
    <n v="6"/>
    <n v="1919.6999999999998"/>
    <s v="Goldthwaite, Messaye"/>
    <s v="Mississippi"/>
    <s v="South"/>
  </r>
  <r>
    <n v="2360"/>
    <d v="2013-02-05T09:40:32"/>
    <s v="Meijer"/>
    <x v="129"/>
    <x v="0"/>
    <n v="359.95"/>
    <n v="9"/>
    <n v="3239.5499999999997"/>
    <s v="Lopez, Dennis"/>
    <s v="South Dakota"/>
    <s v="North"/>
  </r>
  <r>
    <n v="2361"/>
    <d v="2013-02-05T09:40:32"/>
    <s v="Travel Country"/>
    <x v="139"/>
    <x v="0"/>
    <n v="199.95"/>
    <n v="6"/>
    <n v="1199.6999999999998"/>
    <s v="Berger, Sunanna"/>
    <s v="Idaho"/>
    <s v="West"/>
  </r>
  <r>
    <n v="2362"/>
    <d v="2013-02-05T09:40:32"/>
    <s v="REI"/>
    <x v="228"/>
    <x v="10"/>
    <n v="289.95"/>
    <n v="1"/>
    <n v="289.95"/>
    <s v="Brown, Scott"/>
    <s v="Nebraska"/>
    <s v="North"/>
  </r>
  <r>
    <n v="2363"/>
    <d v="2013-02-05T09:40:32"/>
    <s v="Backcountry Edge"/>
    <x v="89"/>
    <x v="4"/>
    <n v="14"/>
    <n v="5"/>
    <n v="70"/>
    <s v="Brown, Scott"/>
    <s v="Illinois"/>
    <s v="North"/>
  </r>
  <r>
    <n v="2364"/>
    <d v="2013-02-05T09:40:32"/>
    <s v="Moosejaw"/>
    <x v="25"/>
    <x v="0"/>
    <n v="399.95"/>
    <n v="2"/>
    <n v="799.9"/>
    <s v="Goldthwaite, Messaye"/>
    <s v="Missouri"/>
    <s v="North"/>
  </r>
  <r>
    <n v="2365"/>
    <d v="2013-02-05T09:40:32"/>
    <s v="OutdoorPlay"/>
    <x v="22"/>
    <x v="9"/>
    <n v="329"/>
    <n v="8"/>
    <n v="2632"/>
    <s v="Brown, Scott"/>
    <s v="South Carolina"/>
    <s v="South"/>
  </r>
  <r>
    <n v="2366"/>
    <d v="2013-02-05T09:40:32"/>
    <s v="Cabela's_x0009_"/>
    <x v="186"/>
    <x v="1"/>
    <n v="329.95"/>
    <n v="7"/>
    <n v="2309.65"/>
    <s v="Bailey, Jennifer"/>
    <s v="Tennessee"/>
    <s v="South"/>
  </r>
  <r>
    <n v="2367"/>
    <d v="2013-02-05T09:40:32"/>
    <s v="Moosejaw"/>
    <x v="272"/>
    <x v="3"/>
    <n v="329"/>
    <n v="1"/>
    <n v="329"/>
    <s v="Beyene, Sharon"/>
    <s v="New York"/>
    <s v="East"/>
  </r>
  <r>
    <n v="2368"/>
    <d v="2013-02-06T09:40:32"/>
    <s v="Target"/>
    <x v="70"/>
    <x v="2"/>
    <n v="49.95"/>
    <n v="1"/>
    <n v="49.95"/>
    <s v="Beyene, Sharon"/>
    <s v="Wyoming"/>
    <s v="West"/>
  </r>
  <r>
    <n v="2369"/>
    <d v="2013-02-06T09:40:32"/>
    <s v="REI"/>
    <x v="120"/>
    <x v="0"/>
    <n v="379.95"/>
    <n v="7"/>
    <n v="2659.65"/>
    <s v="Goldthwaite, Messaye"/>
    <s v="Idaho"/>
    <s v="West"/>
  </r>
  <r>
    <n v="2370"/>
    <d v="2013-02-06T09:40:32"/>
    <s v="OutdoorPlay"/>
    <x v="238"/>
    <x v="8"/>
    <n v="269"/>
    <n v="5"/>
    <n v="1345"/>
    <s v="Lopez, Dennis"/>
    <s v="Mississippi"/>
    <s v="South"/>
  </r>
  <r>
    <n v="2371"/>
    <d v="2013-02-06T09:40:32"/>
    <s v="Travel Country"/>
    <x v="3"/>
    <x v="3"/>
    <n v="60"/>
    <n v="6"/>
    <n v="360"/>
    <s v="Goldthwaite, Messaye"/>
    <s v="Arkansas"/>
    <s v="South"/>
  </r>
  <r>
    <n v="2372"/>
    <d v="2013-02-06T09:40:32"/>
    <s v="Hayneedle"/>
    <x v="204"/>
    <x v="0"/>
    <n v="279.95"/>
    <n v="9"/>
    <n v="2519.5499999999997"/>
    <s v="Berger, Sunanna"/>
    <s v="Louisiana"/>
    <s v="South"/>
  </r>
  <r>
    <n v="2373"/>
    <d v="2013-02-06T09:40:32"/>
    <s v="REI"/>
    <x v="38"/>
    <x v="10"/>
    <n v="249.95"/>
    <n v="8"/>
    <n v="1999.6"/>
    <s v="Bailey, Jennifer"/>
    <s v="North Carolina"/>
    <s v="South"/>
  </r>
  <r>
    <n v="2374"/>
    <d v="2013-02-06T09:40:32"/>
    <s v="Overtons"/>
    <x v="268"/>
    <x v="8"/>
    <n v="80"/>
    <n v="6"/>
    <n v="480"/>
    <s v="Beyene, Sharon"/>
    <s v="Arkansas"/>
    <s v="South"/>
  </r>
  <r>
    <n v="2375"/>
    <d v="2013-02-06T09:40:32"/>
    <s v="Backcountry Edge"/>
    <x v="220"/>
    <x v="6"/>
    <n v="289.95"/>
    <n v="10"/>
    <n v="2899.5"/>
    <s v="Brown, Scott"/>
    <s v="Colorado"/>
    <s v="West"/>
  </r>
  <r>
    <n v="2376"/>
    <d v="2013-02-06T09:40:32"/>
    <s v="Moosejaw"/>
    <x v="192"/>
    <x v="10"/>
    <n v="179.95"/>
    <n v="1"/>
    <n v="179.95"/>
    <s v="Lopez, Dennis"/>
    <s v="Kentucky"/>
    <s v="South"/>
  </r>
  <r>
    <n v="2377"/>
    <d v="2013-02-07T09:40:32"/>
    <s v="Gander Mountain"/>
    <x v="115"/>
    <x v="0"/>
    <n v="499.95"/>
    <n v="4"/>
    <n v="1999.8"/>
    <s v="Bailey, Jennifer"/>
    <s v="South Carolina"/>
    <s v="South"/>
  </r>
  <r>
    <n v="2378"/>
    <d v="2013-02-07T09:40:32"/>
    <s v="Target"/>
    <x v="237"/>
    <x v="0"/>
    <n v="599.95000000000005"/>
    <n v="9"/>
    <n v="5399.55"/>
    <s v="Goff, Michael"/>
    <s v="Maryland"/>
    <s v="East"/>
  </r>
  <r>
    <n v="2379"/>
    <d v="2013-02-07T09:40:32"/>
    <s v="Target"/>
    <x v="58"/>
    <x v="10"/>
    <n v="39.950000000000003"/>
    <n v="5"/>
    <n v="199.75"/>
    <s v="Brown, Ruth"/>
    <s v="Washington"/>
    <s v="West"/>
  </r>
  <r>
    <n v="2380"/>
    <d v="2013-02-07T09:40:32"/>
    <s v="Paragon"/>
    <x v="107"/>
    <x v="8"/>
    <n v="249"/>
    <n v="7"/>
    <n v="1743"/>
    <s v="Goldthwaite, Messaye"/>
    <s v="New Hampshire"/>
    <s v="East"/>
  </r>
  <r>
    <n v="2381"/>
    <d v="2013-02-07T09:40:32"/>
    <s v="Cabela's_x0009_"/>
    <x v="178"/>
    <x v="8"/>
    <n v="389"/>
    <n v="1"/>
    <n v="389"/>
    <s v="Bailey, Jennifer"/>
    <s v="Wisconsin"/>
    <s v="North"/>
  </r>
  <r>
    <n v="2382"/>
    <d v="2013-02-07T09:40:32"/>
    <s v="OutdoorPlay"/>
    <x v="39"/>
    <x v="8"/>
    <n v="219"/>
    <n v="4"/>
    <n v="876"/>
    <s v="Gomez, Melissa"/>
    <s v="South Dakota"/>
    <s v="North"/>
  </r>
  <r>
    <n v="2383"/>
    <d v="2013-02-07T09:40:32"/>
    <s v="Travel Country"/>
    <x v="42"/>
    <x v="0"/>
    <n v="189.95"/>
    <n v="4"/>
    <n v="759.8"/>
    <s v="Lopez, Dennis"/>
    <s v="Minnesota"/>
    <s v="North"/>
  </r>
  <r>
    <n v="2384"/>
    <d v="2013-02-08T09:40:32"/>
    <s v="OutdoorPlay"/>
    <x v="93"/>
    <x v="3"/>
    <n v="50"/>
    <n v="8"/>
    <n v="400"/>
    <s v="Goff, Michael"/>
    <s v="Maine"/>
    <s v="East"/>
  </r>
  <r>
    <n v="2385"/>
    <d v="2013-02-08T09:40:32"/>
    <s v="Backcountry Edge"/>
    <x v="130"/>
    <x v="0"/>
    <n v="50"/>
    <n v="10"/>
    <n v="500"/>
    <s v="Berger, Sunanna"/>
    <s v="New Mexico"/>
    <s v="West"/>
  </r>
  <r>
    <n v="2386"/>
    <d v="2013-02-08T09:40:32"/>
    <s v="Cabela's_x0009_"/>
    <x v="77"/>
    <x v="11"/>
    <n v="55"/>
    <n v="8"/>
    <n v="440"/>
    <s v="Gomez, Melissa"/>
    <s v="North Carolina"/>
    <s v="South"/>
  </r>
  <r>
    <n v="2387"/>
    <d v="2013-02-08T09:40:32"/>
    <s v="REI"/>
    <x v="185"/>
    <x v="0"/>
    <n v="369.95"/>
    <n v="7"/>
    <n v="2589.65"/>
    <s v="Foster, Nathan"/>
    <s v="Iowa"/>
    <s v="North"/>
  </r>
  <r>
    <n v="2388"/>
    <d v="2013-02-08T09:40:32"/>
    <s v="Walmart"/>
    <x v="92"/>
    <x v="6"/>
    <n v="399.95"/>
    <n v="2"/>
    <n v="799.9"/>
    <s v="Lopez, Dennis"/>
    <s v="Washington"/>
    <s v="West"/>
  </r>
  <r>
    <n v="2389"/>
    <d v="2013-02-08T09:40:32"/>
    <s v="The Gear Co-op"/>
    <x v="175"/>
    <x v="5"/>
    <n v="379"/>
    <n v="6"/>
    <n v="2274"/>
    <s v="Goff, Michael"/>
    <s v="Idaho"/>
    <s v="West"/>
  </r>
  <r>
    <n v="2390"/>
    <d v="2013-02-08T09:40:32"/>
    <s v="Backcountry Gear"/>
    <x v="94"/>
    <x v="0"/>
    <n v="499.95"/>
    <n v="5"/>
    <n v="2499.75"/>
    <s v="Gomez, Melissa"/>
    <s v="Mississippi"/>
    <s v="South"/>
  </r>
  <r>
    <n v="2391"/>
    <d v="2013-02-08T09:40:32"/>
    <s v="Cabela's_x0009_"/>
    <x v="101"/>
    <x v="6"/>
    <n v="49.95"/>
    <n v="1"/>
    <n v="49.95"/>
    <s v="Goff, Michael"/>
    <s v="Hawaii"/>
    <s v="West"/>
  </r>
  <r>
    <n v="2392"/>
    <d v="2013-02-08T09:40:32"/>
    <s v="CampBound"/>
    <x v="42"/>
    <x v="0"/>
    <n v="189.95"/>
    <n v="2"/>
    <n v="379.9"/>
    <s v="Brown, Scott"/>
    <s v="Oklahoma"/>
    <s v="South"/>
  </r>
  <r>
    <n v="2393"/>
    <d v="2013-02-08T09:40:32"/>
    <s v="CampBound"/>
    <x v="4"/>
    <x v="0"/>
    <n v="70"/>
    <n v="10"/>
    <n v="700"/>
    <s v="Brown, Scott"/>
    <s v="Tennessee"/>
    <s v="South"/>
  </r>
  <r>
    <n v="2394"/>
    <d v="2013-02-08T09:40:32"/>
    <s v="Walmart"/>
    <x v="25"/>
    <x v="0"/>
    <n v="399.95"/>
    <n v="1"/>
    <n v="399.95"/>
    <s v="Lopez, Dennis"/>
    <s v="Iowa"/>
    <s v="North"/>
  </r>
  <r>
    <n v="2395"/>
    <d v="2013-02-08T09:40:32"/>
    <s v="Target"/>
    <x v="19"/>
    <x v="0"/>
    <n v="45"/>
    <n v="9"/>
    <n v="405"/>
    <s v="Beyene, Sharon"/>
    <s v="New Hampshire"/>
    <s v="East"/>
  </r>
  <r>
    <n v="2396"/>
    <d v="2013-02-09T09:40:32"/>
    <s v="REI"/>
    <x v="67"/>
    <x v="0"/>
    <n v="70"/>
    <n v="7"/>
    <n v="490"/>
    <s v="Brown, Scott"/>
    <s v="North Dakota"/>
    <s v="North"/>
  </r>
  <r>
    <n v="2397"/>
    <d v="2013-02-09T09:40:32"/>
    <s v="CampBound"/>
    <x v="7"/>
    <x v="1"/>
    <n v="449.95"/>
    <n v="6"/>
    <n v="2699.7"/>
    <s v="Foster, Nathan"/>
    <s v="South Carolina"/>
    <s v="South"/>
  </r>
  <r>
    <n v="2398"/>
    <d v="2013-02-09T09:40:32"/>
    <s v="CampBound"/>
    <x v="149"/>
    <x v="0"/>
    <n v="499.95"/>
    <n v="7"/>
    <n v="3499.65"/>
    <s v="Bailey, Jennifer"/>
    <s v="South Carolina"/>
    <s v="South"/>
  </r>
  <r>
    <n v="2399"/>
    <d v="2013-02-09T09:40:32"/>
    <s v="Paragon"/>
    <x v="85"/>
    <x v="0"/>
    <n v="339.95"/>
    <n v="1"/>
    <n v="339.95"/>
    <s v="Berger, Sunanna"/>
    <s v="Nevada"/>
    <s v="West"/>
  </r>
  <r>
    <n v="2400"/>
    <d v="2013-02-09T09:40:32"/>
    <s v="Moosejaw"/>
    <x v="25"/>
    <x v="0"/>
    <n v="399.95"/>
    <n v="1"/>
    <n v="399.95"/>
    <s v="Goldthwaite, Messaye"/>
    <s v="North Carolina"/>
    <s v="South"/>
  </r>
  <r>
    <n v="2401"/>
    <d v="2013-02-09T09:40:32"/>
    <s v="Moosejaw"/>
    <x v="105"/>
    <x v="4"/>
    <n v="249"/>
    <n v="6"/>
    <n v="1494"/>
    <s v="Gomez, Melissa"/>
    <s v="Oregon"/>
    <s v="West"/>
  </r>
  <r>
    <n v="2402"/>
    <d v="2013-02-09T09:40:32"/>
    <s v="Outside Outfitters"/>
    <x v="100"/>
    <x v="11"/>
    <n v="800"/>
    <n v="4"/>
    <n v="3200"/>
    <s v="Lopez, Dennis"/>
    <s v="North Dakota"/>
    <s v="North"/>
  </r>
  <r>
    <n v="2403"/>
    <d v="2013-02-09T09:40:32"/>
    <s v="Backcountry Gear"/>
    <x v="154"/>
    <x v="3"/>
    <n v="539"/>
    <n v="9"/>
    <n v="4851"/>
    <s v="Goldthwaite, Messaye"/>
    <s v="New Hampshire"/>
    <s v="East"/>
  </r>
  <r>
    <n v="2404"/>
    <d v="2013-02-09T09:40:32"/>
    <s v="CampBound"/>
    <x v="173"/>
    <x v="10"/>
    <n v="34.950000000000003"/>
    <n v="2"/>
    <n v="69.900000000000006"/>
    <s v="Foster, Nathan"/>
    <s v="Michigan"/>
    <s v="East"/>
  </r>
  <r>
    <n v="2405"/>
    <d v="2013-02-09T09:40:32"/>
    <s v="Outside Outfitters"/>
    <x v="14"/>
    <x v="0"/>
    <n v="99.95"/>
    <n v="8"/>
    <n v="799.6"/>
    <s v="Bailey, Jennifer"/>
    <s v="Indiana"/>
    <s v="North"/>
  </r>
  <r>
    <n v="2406"/>
    <d v="2013-02-09T09:40:32"/>
    <s v="Meijer"/>
    <x v="279"/>
    <x v="1"/>
    <n v="499.95"/>
    <n v="4"/>
    <n v="1999.8"/>
    <s v="Goff, Michael"/>
    <s v="Maryland"/>
    <s v="East"/>
  </r>
  <r>
    <n v="2407"/>
    <d v="2013-02-10T09:40:32"/>
    <s v="Overtons"/>
    <x v="24"/>
    <x v="8"/>
    <n v="439"/>
    <n v="9"/>
    <n v="3951"/>
    <s v="Berger, Sunanna"/>
    <s v="Florida"/>
    <s v="South"/>
  </r>
  <r>
    <n v="2408"/>
    <d v="2013-02-10T09:40:32"/>
    <s v="Austin Kayak"/>
    <x v="143"/>
    <x v="0"/>
    <n v="60"/>
    <n v="10"/>
    <n v="600"/>
    <s v="Foster, Nathan"/>
    <s v="Oklahoma"/>
    <s v="South"/>
  </r>
  <r>
    <n v="2409"/>
    <d v="2013-02-10T09:40:32"/>
    <s v="Moosejaw"/>
    <x v="194"/>
    <x v="5"/>
    <n v="379"/>
    <n v="1"/>
    <n v="379"/>
    <s v="Gomez, Melissa"/>
    <s v="Maryland"/>
    <s v="East"/>
  </r>
  <r>
    <n v="2410"/>
    <d v="2013-02-10T09:40:32"/>
    <s v="Backcountry Gear"/>
    <x v="154"/>
    <x v="3"/>
    <n v="539"/>
    <n v="10"/>
    <n v="5390"/>
    <s v="Lopez, Dennis"/>
    <s v="Ohio"/>
    <s v="East"/>
  </r>
  <r>
    <n v="2411"/>
    <d v="2013-02-10T09:40:32"/>
    <s v="Moosejaw"/>
    <x v="60"/>
    <x v="1"/>
    <n v="19.95"/>
    <n v="8"/>
    <n v="159.6"/>
    <s v="Gomez, Melissa"/>
    <s v="Rhode Island"/>
    <s v="East"/>
  </r>
  <r>
    <n v="2412"/>
    <d v="2013-02-10T09:40:32"/>
    <s v="Paragon"/>
    <x v="230"/>
    <x v="10"/>
    <n v="899.95"/>
    <n v="9"/>
    <n v="8099.55"/>
    <s v="Goldthwaite, Messaye"/>
    <s v="Tennessee"/>
    <s v="South"/>
  </r>
  <r>
    <n v="2413"/>
    <d v="2013-02-10T09:40:32"/>
    <s v="Redding Sports"/>
    <x v="103"/>
    <x v="5"/>
    <n v="69"/>
    <n v="10"/>
    <n v="690"/>
    <s v="Bailey, Jennifer"/>
    <s v="Maine"/>
    <s v="East"/>
  </r>
  <r>
    <n v="2414"/>
    <d v="2013-02-11T09:40:32"/>
    <s v="CampBound"/>
    <x v="142"/>
    <x v="1"/>
    <n v="39.950000000000003"/>
    <n v="8"/>
    <n v="319.60000000000002"/>
    <s v="Lopez, Dennis"/>
    <s v="Pennsylvania"/>
    <s v="East"/>
  </r>
  <r>
    <n v="2415"/>
    <d v="2013-02-11T09:40:32"/>
    <s v="Paragon"/>
    <x v="53"/>
    <x v="1"/>
    <n v="49.95"/>
    <n v="7"/>
    <n v="349.65000000000003"/>
    <s v="Beyene, Sharon"/>
    <s v="Vermont"/>
    <s v="East"/>
  </r>
  <r>
    <n v="2416"/>
    <d v="2013-02-11T09:40:32"/>
    <s v="Walmart"/>
    <x v="39"/>
    <x v="8"/>
    <n v="219"/>
    <n v="10"/>
    <n v="2190"/>
    <s v="Brown, Scott"/>
    <s v="Idaho"/>
    <s v="West"/>
  </r>
  <r>
    <n v="2417"/>
    <d v="2013-02-11T09:40:32"/>
    <s v="OutdoorPlay"/>
    <x v="154"/>
    <x v="3"/>
    <n v="539"/>
    <n v="3"/>
    <n v="1617"/>
    <s v="Beyene, Sharon"/>
    <s v="Nebraska"/>
    <s v="North"/>
  </r>
  <r>
    <n v="2418"/>
    <d v="2013-02-11T09:40:32"/>
    <s v="Redding Sports"/>
    <x v="2"/>
    <x v="2"/>
    <n v="59.95"/>
    <n v="9"/>
    <n v="539.55000000000007"/>
    <s v="Gomez, Melissa"/>
    <s v="Colorado"/>
    <s v="West"/>
  </r>
  <r>
    <n v="2419"/>
    <d v="2013-02-11T09:40:32"/>
    <s v="Moosejaw"/>
    <x v="271"/>
    <x v="4"/>
    <n v="199"/>
    <n v="4"/>
    <n v="796"/>
    <s v="Brown, Scott"/>
    <s v="Wisconsin"/>
    <s v="North"/>
  </r>
  <r>
    <n v="2420"/>
    <d v="2013-02-11T09:40:32"/>
    <s v="Walmart"/>
    <x v="25"/>
    <x v="0"/>
    <n v="399.95"/>
    <n v="9"/>
    <n v="3599.5499999999997"/>
    <s v="Brown, Scott"/>
    <s v="Wisconsin"/>
    <s v="North"/>
  </r>
  <r>
    <n v="2421"/>
    <d v="2013-02-11T09:40:32"/>
    <s v="Walmart"/>
    <x v="241"/>
    <x v="11"/>
    <n v="285"/>
    <n v="3"/>
    <n v="855"/>
    <s v="Brown, Scott"/>
    <s v="New York"/>
    <s v="East"/>
  </r>
  <r>
    <n v="2422"/>
    <d v="2013-02-11T09:40:32"/>
    <s v="Hayneedle"/>
    <x v="95"/>
    <x v="10"/>
    <n v="69.95"/>
    <n v="2"/>
    <n v="139.9"/>
    <s v="Bailey, Jennifer"/>
    <s v="Idaho"/>
    <s v="West"/>
  </r>
  <r>
    <n v="2423"/>
    <d v="2013-02-11T09:40:32"/>
    <s v="Paragon"/>
    <x v="145"/>
    <x v="1"/>
    <n v="649.95000000000005"/>
    <n v="2"/>
    <n v="1299.9000000000001"/>
    <s v="Bailey, Jennifer"/>
    <s v="Alaska"/>
    <s v="North"/>
  </r>
  <r>
    <n v="2424"/>
    <d v="2013-02-12T09:40:32"/>
    <s v="OutdoorPlay"/>
    <x v="115"/>
    <x v="0"/>
    <n v="499.95"/>
    <n v="6"/>
    <n v="2999.7"/>
    <s v="Lopez, Dennis"/>
    <s v="Washington"/>
    <s v="West"/>
  </r>
  <r>
    <n v="2425"/>
    <d v="2013-02-12T09:40:32"/>
    <s v="CampBound"/>
    <x v="63"/>
    <x v="3"/>
    <n v="799"/>
    <n v="3"/>
    <n v="2397"/>
    <s v="Brown, Scott"/>
    <s v="Oklahoma"/>
    <s v="South"/>
  </r>
  <r>
    <n v="2426"/>
    <d v="2013-02-12T09:40:32"/>
    <s v="Overtons"/>
    <x v="27"/>
    <x v="0"/>
    <n v="60"/>
    <n v="10"/>
    <n v="600"/>
    <s v="Gomez, Melissa"/>
    <s v="Minnesota"/>
    <s v="North"/>
  </r>
  <r>
    <n v="2427"/>
    <d v="2013-02-12T09:40:32"/>
    <s v="Walmart"/>
    <x v="226"/>
    <x v="11"/>
    <n v="40"/>
    <n v="4"/>
    <n v="160"/>
    <s v="Gomez, Melissa"/>
    <s v="Massachusetts"/>
    <s v="East"/>
  </r>
  <r>
    <n v="2428"/>
    <d v="2013-02-12T09:40:32"/>
    <s v="Cabela's_x0009_"/>
    <x v="119"/>
    <x v="2"/>
    <n v="339.95"/>
    <n v="3"/>
    <n v="1019.8499999999999"/>
    <s v="Beyene, Sharon"/>
    <s v="Vermont"/>
    <s v="East"/>
  </r>
  <r>
    <n v="2429"/>
    <d v="2013-02-12T09:40:32"/>
    <s v="Target"/>
    <x v="79"/>
    <x v="10"/>
    <n v="249.95"/>
    <n v="9"/>
    <n v="2249.5499999999997"/>
    <s v="Foster, Nathan"/>
    <s v="Alabama"/>
    <s v="South"/>
  </r>
  <r>
    <n v="2430"/>
    <d v="2013-02-12T09:40:32"/>
    <s v="Hayneedle"/>
    <x v="223"/>
    <x v="0"/>
    <n v="189.95"/>
    <n v="1"/>
    <n v="189.95"/>
    <s v="Berger, Sunanna"/>
    <s v="Maine"/>
    <s v="East"/>
  </r>
  <r>
    <n v="2431"/>
    <d v="2013-02-12T09:40:32"/>
    <s v="Travel Country"/>
    <x v="256"/>
    <x v="2"/>
    <n v="389.95"/>
    <n v="7"/>
    <n v="2729.65"/>
    <s v="Beyene, Sharon"/>
    <s v="Connecticut"/>
    <s v="East"/>
  </r>
  <r>
    <n v="2432"/>
    <d v="2013-02-13T09:40:32"/>
    <s v="Target"/>
    <x v="27"/>
    <x v="0"/>
    <n v="60"/>
    <n v="6"/>
    <n v="360"/>
    <s v="Brown, Ruth"/>
    <s v="Pennsylvania"/>
    <s v="East"/>
  </r>
  <r>
    <n v="2433"/>
    <d v="2013-02-13T09:40:32"/>
    <s v="OutdoorPlay"/>
    <x v="232"/>
    <x v="2"/>
    <n v="49.95"/>
    <n v="6"/>
    <n v="299.70000000000005"/>
    <s v="Berger, Sunanna"/>
    <s v="Maine"/>
    <s v="East"/>
  </r>
  <r>
    <n v="2434"/>
    <d v="2013-02-13T09:40:32"/>
    <s v="The Gear Co-op"/>
    <x v="225"/>
    <x v="0"/>
    <n v="85"/>
    <n v="3"/>
    <n v="255"/>
    <s v="Foster, Nathan"/>
    <s v="Utah"/>
    <s v="West"/>
  </r>
  <r>
    <n v="2435"/>
    <d v="2013-02-13T09:40:32"/>
    <s v="Walmart"/>
    <x v="15"/>
    <x v="8"/>
    <n v="319"/>
    <n v="3"/>
    <n v="957"/>
    <s v="Goff, Michael"/>
    <s v="Wisconsin"/>
    <s v="North"/>
  </r>
  <r>
    <n v="2436"/>
    <d v="2013-02-13T09:40:32"/>
    <s v="Cabela's_x0009_"/>
    <x v="205"/>
    <x v="7"/>
    <n v="169.95"/>
    <n v="7"/>
    <n v="1189.6499999999999"/>
    <s v="Brown, Scott"/>
    <s v="Louisiana"/>
    <s v="South"/>
  </r>
  <r>
    <n v="2437"/>
    <d v="2013-02-13T09:40:32"/>
    <s v="Moosejaw"/>
    <x v="103"/>
    <x v="5"/>
    <n v="69"/>
    <n v="3"/>
    <n v="207"/>
    <s v="Gomez, Melissa"/>
    <s v="Missouri"/>
    <s v="North"/>
  </r>
  <r>
    <n v="2438"/>
    <d v="2013-02-13T09:40:32"/>
    <s v="The Gear Co-op"/>
    <x v="12"/>
    <x v="7"/>
    <n v="259.95"/>
    <n v="2"/>
    <n v="519.9"/>
    <s v="Lopez, Dennis"/>
    <s v="California"/>
    <s v="West"/>
  </r>
  <r>
    <n v="2439"/>
    <d v="2013-02-13T09:40:32"/>
    <s v="Walmart"/>
    <x v="68"/>
    <x v="1"/>
    <n v="15.95"/>
    <n v="10"/>
    <n v="159.5"/>
    <s v="Foster, Nathan"/>
    <s v="West Virginia"/>
    <s v="South"/>
  </r>
  <r>
    <n v="2440"/>
    <d v="2013-02-13T09:40:32"/>
    <s v="Austin Kayak"/>
    <x v="142"/>
    <x v="1"/>
    <n v="39.950000000000003"/>
    <n v="6"/>
    <n v="239.70000000000002"/>
    <s v="Brown, Ruth"/>
    <s v="Montana"/>
    <s v="West"/>
  </r>
  <r>
    <n v="2441"/>
    <d v="2013-02-13T09:40:32"/>
    <s v="Redding Sports"/>
    <x v="114"/>
    <x v="1"/>
    <n v="399.95"/>
    <n v="2"/>
    <n v="799.9"/>
    <s v="Foster, Nathan"/>
    <s v="New York"/>
    <s v="East"/>
  </r>
  <r>
    <n v="2442"/>
    <d v="2013-02-13T09:40:32"/>
    <s v="Outside Outfitters"/>
    <x v="116"/>
    <x v="6"/>
    <n v="469.95"/>
    <n v="9"/>
    <n v="4229.55"/>
    <s v="Goff, Michael"/>
    <s v="Kansas"/>
    <s v="North"/>
  </r>
  <r>
    <n v="2443"/>
    <d v="2013-02-14T09:40:32"/>
    <s v="OutdoorPlay"/>
    <x v="158"/>
    <x v="8"/>
    <n v="60"/>
    <n v="8"/>
    <n v="480"/>
    <s v="Beyene, Sharon"/>
    <s v="Arizona"/>
    <s v="West"/>
  </r>
  <r>
    <n v="2444"/>
    <d v="2013-02-14T09:40:32"/>
    <s v="Hayneedle"/>
    <x v="107"/>
    <x v="8"/>
    <n v="249"/>
    <n v="2"/>
    <n v="498"/>
    <s v="Beyene, Sharon"/>
    <s v="Delaware"/>
    <s v="East"/>
  </r>
  <r>
    <n v="2445"/>
    <d v="2013-02-14T09:40:32"/>
    <s v="Moosejaw"/>
    <x v="247"/>
    <x v="1"/>
    <n v="39.950000000000003"/>
    <n v="4"/>
    <n v="159.80000000000001"/>
    <s v="Brown, Ruth"/>
    <s v="Alaska"/>
    <s v="North"/>
  </r>
  <r>
    <n v="2446"/>
    <d v="2013-02-14T09:40:32"/>
    <s v="Backcountry Gear"/>
    <x v="246"/>
    <x v="0"/>
    <n v="349.95"/>
    <n v="9"/>
    <n v="3149.5499999999997"/>
    <s v="Brown, Scott"/>
    <s v="Hawaii"/>
    <s v="West"/>
  </r>
  <r>
    <n v="2447"/>
    <d v="2013-02-14T09:40:32"/>
    <s v="Target"/>
    <x v="54"/>
    <x v="8"/>
    <n v="349"/>
    <n v="5"/>
    <n v="1745"/>
    <s v="Foster, Nathan"/>
    <s v="South Carolina"/>
    <s v="South"/>
  </r>
  <r>
    <n v="2448"/>
    <d v="2013-02-15T09:40:32"/>
    <s v="Redding Sports"/>
    <x v="268"/>
    <x v="8"/>
    <n v="80"/>
    <n v="2"/>
    <n v="160"/>
    <s v="Goldthwaite, Messaye"/>
    <s v="South Carolina"/>
    <s v="South"/>
  </r>
  <r>
    <n v="2449"/>
    <d v="2013-02-15T09:40:32"/>
    <s v="Paragon"/>
    <x v="173"/>
    <x v="10"/>
    <n v="34.950000000000003"/>
    <n v="9"/>
    <n v="314.55"/>
    <s v="Brown, Ruth"/>
    <s v="Arizona"/>
    <s v="West"/>
  </r>
  <r>
    <n v="2450"/>
    <d v="2013-02-15T09:40:32"/>
    <s v="OutdoorPlay"/>
    <x v="120"/>
    <x v="0"/>
    <n v="379.95"/>
    <n v="2"/>
    <n v="759.9"/>
    <s v="Brown, Scott"/>
    <s v="Oregon"/>
    <s v="West"/>
  </r>
  <r>
    <n v="2451"/>
    <d v="2013-02-15T09:40:32"/>
    <s v="OutdoorPlay"/>
    <x v="130"/>
    <x v="0"/>
    <n v="50"/>
    <n v="9"/>
    <n v="450"/>
    <s v="Gomez, Melissa"/>
    <s v="South Carolina"/>
    <s v="South"/>
  </r>
  <r>
    <n v="2452"/>
    <d v="2013-02-15T09:40:32"/>
    <s v="Target"/>
    <x v="133"/>
    <x v="4"/>
    <n v="379"/>
    <n v="6"/>
    <n v="2274"/>
    <s v="Lopez, Dennis"/>
    <s v="Louisiana"/>
    <s v="South"/>
  </r>
  <r>
    <n v="2453"/>
    <d v="2013-02-15T09:40:32"/>
    <s v="Walmart"/>
    <x v="30"/>
    <x v="10"/>
    <n v="34.950000000000003"/>
    <n v="5"/>
    <n v="174.75"/>
    <s v="Foster, Nathan"/>
    <s v="Alaska"/>
    <s v="North"/>
  </r>
  <r>
    <n v="2454"/>
    <d v="2013-02-15T09:40:32"/>
    <s v="Travel Country"/>
    <x v="209"/>
    <x v="10"/>
    <n v="49.95"/>
    <n v="10"/>
    <n v="499.5"/>
    <s v="Bailey, Jennifer"/>
    <s v="Vermont"/>
    <s v="East"/>
  </r>
  <r>
    <n v="2455"/>
    <d v="2013-02-15T09:40:32"/>
    <s v="OutdoorPlay"/>
    <x v="4"/>
    <x v="0"/>
    <n v="70"/>
    <n v="3"/>
    <n v="210"/>
    <s v="Gomez, Melissa"/>
    <s v="Nevada"/>
    <s v="West"/>
  </r>
  <r>
    <n v="2456"/>
    <d v="2013-02-16T09:40:32"/>
    <s v="Outside Outfitters"/>
    <x v="166"/>
    <x v="3"/>
    <n v="20"/>
    <n v="8"/>
    <n v="160"/>
    <s v="Gomez, Melissa"/>
    <s v="Hawaii"/>
    <s v="West"/>
  </r>
  <r>
    <n v="2457"/>
    <d v="2013-02-16T09:40:32"/>
    <s v="Meijer"/>
    <x v="70"/>
    <x v="2"/>
    <n v="49.95"/>
    <n v="9"/>
    <n v="449.55"/>
    <s v="Foster, Nathan"/>
    <s v="Massachusetts"/>
    <s v="East"/>
  </r>
  <r>
    <n v="2458"/>
    <d v="2013-02-16T09:40:32"/>
    <s v="Redding Sports"/>
    <x v="17"/>
    <x v="0"/>
    <n v="70"/>
    <n v="9"/>
    <n v="630"/>
    <s v="Berger, Sunanna"/>
    <s v="West Virginia"/>
    <s v="South"/>
  </r>
  <r>
    <n v="2459"/>
    <d v="2013-02-16T09:40:32"/>
    <s v="Backcountry Edge"/>
    <x v="236"/>
    <x v="8"/>
    <n v="55"/>
    <n v="3"/>
    <n v="165"/>
    <s v="Berger, Sunanna"/>
    <s v="South Dakota"/>
    <s v="North"/>
  </r>
  <r>
    <n v="2460"/>
    <d v="2013-02-16T09:40:32"/>
    <s v="Backcountry Edge"/>
    <x v="137"/>
    <x v="6"/>
    <n v="349.95"/>
    <n v="4"/>
    <n v="1399.8"/>
    <s v="Goff, Michael"/>
    <s v="Georgia"/>
    <s v="South"/>
  </r>
  <r>
    <n v="2461"/>
    <d v="2013-02-16T09:40:32"/>
    <s v="Overtons"/>
    <x v="138"/>
    <x v="2"/>
    <n v="59.95"/>
    <n v="4"/>
    <n v="239.8"/>
    <s v="Goff, Michael"/>
    <s v="Indiana"/>
    <s v="North"/>
  </r>
  <r>
    <n v="2462"/>
    <d v="2013-02-16T09:40:32"/>
    <s v="Travel Country"/>
    <x v="280"/>
    <x v="1"/>
    <n v="399.95"/>
    <n v="1"/>
    <n v="399.95"/>
    <s v="Brown, Ruth"/>
    <s v="Georgia"/>
    <s v="South"/>
  </r>
  <r>
    <n v="2463"/>
    <d v="2013-02-16T09:40:32"/>
    <s v="Backcountry Edge"/>
    <x v="170"/>
    <x v="6"/>
    <n v="399.95"/>
    <n v="9"/>
    <n v="3599.5499999999997"/>
    <s v="Lopez, Dennis"/>
    <s v="Hawaii"/>
    <s v="West"/>
  </r>
  <r>
    <n v="2464"/>
    <d v="2013-02-17T09:40:32"/>
    <s v="Target"/>
    <x v="150"/>
    <x v="6"/>
    <n v="329.95"/>
    <n v="1"/>
    <n v="329.95"/>
    <s v="Brown, Ruth"/>
    <s v="New Hampshire"/>
    <s v="East"/>
  </r>
  <r>
    <n v="2465"/>
    <d v="2013-02-17T09:40:32"/>
    <s v="Backcountry Gear"/>
    <x v="81"/>
    <x v="11"/>
    <n v="250"/>
    <n v="4"/>
    <n v="1000"/>
    <s v="Brown, Ruth"/>
    <s v="Oregon"/>
    <s v="West"/>
  </r>
  <r>
    <n v="2466"/>
    <d v="2013-02-17T09:40:32"/>
    <s v="CampBound"/>
    <x v="158"/>
    <x v="8"/>
    <n v="60"/>
    <n v="10"/>
    <n v="600"/>
    <s v="Gomez, Melissa"/>
    <s v="Maryland"/>
    <s v="East"/>
  </r>
  <r>
    <n v="2467"/>
    <d v="2013-02-17T09:40:32"/>
    <s v="The Gear Co-op"/>
    <x v="5"/>
    <x v="1"/>
    <n v="49.95"/>
    <n v="4"/>
    <n v="199.8"/>
    <s v="Brown, Scott"/>
    <s v="Arizona"/>
    <s v="West"/>
  </r>
  <r>
    <n v="2468"/>
    <d v="2013-02-17T09:40:32"/>
    <s v="Outside Outfitters"/>
    <x v="6"/>
    <x v="4"/>
    <n v="399"/>
    <n v="7"/>
    <n v="2793"/>
    <s v="Brown, Ruth"/>
    <s v="Pennsylvania"/>
    <s v="East"/>
  </r>
  <r>
    <n v="2469"/>
    <d v="2013-02-17T09:40:32"/>
    <s v="Target"/>
    <x v="260"/>
    <x v="3"/>
    <n v="429"/>
    <n v="10"/>
    <n v="4290"/>
    <s v="Lopez, Dennis"/>
    <s v="Wisconsin"/>
    <s v="North"/>
  </r>
  <r>
    <n v="2470"/>
    <d v="2013-02-17T09:40:32"/>
    <s v="OutdoorPlay"/>
    <x v="1"/>
    <x v="1"/>
    <n v="2.95"/>
    <n v="8"/>
    <n v="23.6"/>
    <s v="Foster, Nathan"/>
    <s v="Wyoming"/>
    <s v="West"/>
  </r>
  <r>
    <n v="2471"/>
    <d v="2013-02-17T09:40:32"/>
    <s v="Redding Sports"/>
    <x v="24"/>
    <x v="8"/>
    <n v="439"/>
    <n v="7"/>
    <n v="3073"/>
    <s v="Bailey, Jennifer"/>
    <s v="Oregon"/>
    <s v="West"/>
  </r>
  <r>
    <n v="2472"/>
    <d v="2013-02-17T09:40:32"/>
    <s v="OutdoorPlay"/>
    <x v="76"/>
    <x v="6"/>
    <n v="39.950000000000003"/>
    <n v="7"/>
    <n v="279.65000000000003"/>
    <s v="Gomez, Melissa"/>
    <s v="Kentucky"/>
    <s v="South"/>
  </r>
  <r>
    <n v="2473"/>
    <d v="2013-02-17T09:40:32"/>
    <s v="Target"/>
    <x v="182"/>
    <x v="11"/>
    <n v="675"/>
    <n v="9"/>
    <n v="6075"/>
    <s v="Goff, Michael"/>
    <s v="Mississippi"/>
    <s v="South"/>
  </r>
  <r>
    <n v="2474"/>
    <d v="2013-02-18T09:40:32"/>
    <s v="Gander Mountain"/>
    <x v="215"/>
    <x v="6"/>
    <n v="39.950000000000003"/>
    <n v="4"/>
    <n v="159.80000000000001"/>
    <s v="Bailey, Jennifer"/>
    <s v="South Dakota"/>
    <s v="North"/>
  </r>
  <r>
    <n v="2475"/>
    <d v="2013-02-18T09:40:32"/>
    <s v="Overtons"/>
    <x v="117"/>
    <x v="0"/>
    <n v="279.95"/>
    <n v="8"/>
    <n v="2239.6"/>
    <s v="Foster, Nathan"/>
    <s v="Delaware"/>
    <s v="East"/>
  </r>
  <r>
    <n v="2476"/>
    <d v="2013-02-18T09:40:32"/>
    <s v="Backcountry Edge"/>
    <x v="207"/>
    <x v="8"/>
    <n v="70"/>
    <n v="5"/>
    <n v="350"/>
    <s v="Brown, Ruth"/>
    <s v="Alaska"/>
    <s v="North"/>
  </r>
  <r>
    <n v="2477"/>
    <d v="2013-02-18T09:40:32"/>
    <s v="Outside Outfitters"/>
    <x v="256"/>
    <x v="2"/>
    <n v="389.95"/>
    <n v="3"/>
    <n v="1169.8499999999999"/>
    <s v="Brown, Scott"/>
    <s v="West Virginia"/>
    <s v="South"/>
  </r>
  <r>
    <n v="2478"/>
    <d v="2013-02-18T09:40:32"/>
    <s v="Moosejaw"/>
    <x v="150"/>
    <x v="6"/>
    <n v="329.95"/>
    <n v="9"/>
    <n v="2969.5499999999997"/>
    <s v="Beyene, Sharon"/>
    <s v="Ohio"/>
    <s v="East"/>
  </r>
  <r>
    <n v="2479"/>
    <d v="2013-02-18T09:40:32"/>
    <s v="Walmart"/>
    <x v="220"/>
    <x v="6"/>
    <n v="289.95"/>
    <n v="2"/>
    <n v="579.9"/>
    <s v="Berger, Sunanna"/>
    <s v="New Hampshire"/>
    <s v="East"/>
  </r>
  <r>
    <n v="2480"/>
    <d v="2013-02-19T09:40:32"/>
    <s v="Cabela's_x0009_"/>
    <x v="281"/>
    <x v="0"/>
    <n v="50"/>
    <n v="9"/>
    <n v="450"/>
    <s v="Lopez, Dennis"/>
    <s v="Arizona"/>
    <s v="West"/>
  </r>
  <r>
    <n v="2481"/>
    <d v="2013-02-19T09:40:32"/>
    <s v="Cabela's_x0009_"/>
    <x v="164"/>
    <x v="0"/>
    <n v="449.95"/>
    <n v="5"/>
    <n v="2249.75"/>
    <s v="Berger, Sunanna"/>
    <s v="Florida"/>
    <s v="South"/>
  </r>
  <r>
    <n v="2482"/>
    <d v="2013-02-19T09:40:32"/>
    <s v="Cabela's_x0009_"/>
    <x v="150"/>
    <x v="6"/>
    <n v="329.95"/>
    <n v="5"/>
    <n v="1649.75"/>
    <s v="Goldthwaite, Messaye"/>
    <s v="Montana"/>
    <s v="West"/>
  </r>
  <r>
    <n v="2483"/>
    <d v="2013-02-19T09:40:32"/>
    <s v="Gander Mountain"/>
    <x v="265"/>
    <x v="9"/>
    <n v="499"/>
    <n v="1"/>
    <n v="499"/>
    <s v="Brown, Scott"/>
    <s v="Missouri"/>
    <s v="North"/>
  </r>
  <r>
    <n v="2484"/>
    <d v="2013-02-19T09:40:32"/>
    <s v="Hayneedle"/>
    <x v="202"/>
    <x v="1"/>
    <n v="29.95"/>
    <n v="6"/>
    <n v="179.7"/>
    <s v="Foster, Nathan"/>
    <s v="New Hampshire"/>
    <s v="East"/>
  </r>
  <r>
    <n v="2485"/>
    <d v="2013-02-19T09:40:32"/>
    <s v="Travel Country"/>
    <x v="161"/>
    <x v="0"/>
    <n v="449.95"/>
    <n v="1"/>
    <n v="449.95"/>
    <s v="Berger, Sunanna"/>
    <s v="California"/>
    <s v="West"/>
  </r>
  <r>
    <n v="2486"/>
    <d v="2013-02-19T09:40:32"/>
    <s v="Outside Outfitters"/>
    <x v="189"/>
    <x v="10"/>
    <n v="149.94999999999999"/>
    <n v="8"/>
    <n v="1199.5999999999999"/>
    <s v="Berger, Sunanna"/>
    <s v="Rhode Island"/>
    <s v="East"/>
  </r>
  <r>
    <n v="2487"/>
    <d v="2013-02-19T09:40:32"/>
    <s v="Outside Outfitters"/>
    <x v="83"/>
    <x v="4"/>
    <n v="18"/>
    <n v="9"/>
    <n v="162"/>
    <s v="Gomez, Melissa"/>
    <s v="North Carolina"/>
    <s v="South"/>
  </r>
  <r>
    <n v="2488"/>
    <d v="2013-02-20T09:40:32"/>
    <s v="Redding Sports"/>
    <x v="207"/>
    <x v="8"/>
    <n v="70"/>
    <n v="4"/>
    <n v="280"/>
    <s v="Goldthwaite, Messaye"/>
    <s v="Massachusetts"/>
    <s v="East"/>
  </r>
  <r>
    <n v="2489"/>
    <d v="2013-02-20T09:40:32"/>
    <s v="Paragon"/>
    <x v="168"/>
    <x v="0"/>
    <n v="30"/>
    <n v="3"/>
    <n v="90"/>
    <s v="Lopez, Dennis"/>
    <s v="Wyoming"/>
    <s v="West"/>
  </r>
  <r>
    <n v="2490"/>
    <d v="2013-02-20T09:40:32"/>
    <s v="Paragon"/>
    <x v="264"/>
    <x v="10"/>
    <n v="39.950000000000003"/>
    <n v="9"/>
    <n v="359.55"/>
    <s v="Berger, Sunanna"/>
    <s v="Florida"/>
    <s v="South"/>
  </r>
  <r>
    <n v="2491"/>
    <d v="2013-02-20T09:40:32"/>
    <s v="Meijer"/>
    <x v="197"/>
    <x v="8"/>
    <n v="359"/>
    <n v="6"/>
    <n v="2154"/>
    <s v="Goff, Michael"/>
    <s v="Michigan"/>
    <s v="East"/>
  </r>
  <r>
    <n v="2492"/>
    <d v="2013-02-20T09:40:32"/>
    <s v="CampBound"/>
    <x v="239"/>
    <x v="10"/>
    <n v="49.95"/>
    <n v="8"/>
    <n v="399.6"/>
    <s v="Brown, Ruth"/>
    <s v="Missouri"/>
    <s v="North"/>
  </r>
  <r>
    <n v="2493"/>
    <d v="2013-02-20T09:40:32"/>
    <s v="Travel Country"/>
    <x v="81"/>
    <x v="11"/>
    <n v="250"/>
    <n v="5"/>
    <n v="1250"/>
    <s v="Lopez, Dennis"/>
    <s v="Washington"/>
    <s v="West"/>
  </r>
  <r>
    <n v="2494"/>
    <d v="2013-02-20T09:40:32"/>
    <s v="OutdoorPlay"/>
    <x v="23"/>
    <x v="1"/>
    <n v="849.95"/>
    <n v="1"/>
    <n v="849.95"/>
    <s v="Lopez, Dennis"/>
    <s v="Montana"/>
    <s v="West"/>
  </r>
  <r>
    <n v="2495"/>
    <d v="2013-02-21T09:40:32"/>
    <s v="REI"/>
    <x v="112"/>
    <x v="0"/>
    <n v="299.95"/>
    <n v="1"/>
    <n v="299.95"/>
    <s v="Foster, Nathan"/>
    <s v="New York"/>
    <s v="East"/>
  </r>
  <r>
    <n v="2496"/>
    <d v="2013-02-21T09:40:32"/>
    <s v="Travel Country"/>
    <x v="177"/>
    <x v="9"/>
    <n v="269"/>
    <n v="9"/>
    <n v="2421"/>
    <s v="Goff, Michael"/>
    <s v="Minnesota"/>
    <s v="North"/>
  </r>
  <r>
    <n v="2497"/>
    <d v="2013-02-21T09:40:32"/>
    <s v="Travel Country"/>
    <x v="79"/>
    <x v="10"/>
    <n v="249.95"/>
    <n v="6"/>
    <n v="1499.6999999999998"/>
    <s v="Goff, Michael"/>
    <s v="Oregon"/>
    <s v="West"/>
  </r>
  <r>
    <n v="2498"/>
    <d v="2013-02-21T09:40:32"/>
    <s v="Backcountry Edge"/>
    <x v="100"/>
    <x v="11"/>
    <n v="800"/>
    <n v="6"/>
    <n v="4800"/>
    <s v="Beyene, Sharon"/>
    <s v="New York"/>
    <s v="East"/>
  </r>
  <r>
    <n v="2499"/>
    <d v="2013-02-21T09:40:32"/>
    <s v="Walmart"/>
    <x v="3"/>
    <x v="3"/>
    <n v="60"/>
    <n v="7"/>
    <n v="420"/>
    <s v="Brown, Ruth"/>
    <s v="Kentucky"/>
    <s v="South"/>
  </r>
  <r>
    <n v="2500"/>
    <d v="2013-02-21T09:40:32"/>
    <s v="Meijer"/>
    <x v="16"/>
    <x v="3"/>
    <n v="40"/>
    <n v="1"/>
    <n v="40"/>
    <s v="Foster, Nathan"/>
    <s v="Tennessee"/>
    <s v="South"/>
  </r>
  <r>
    <n v="2501"/>
    <d v="2013-02-22T09:40:32"/>
    <s v="OutdoorPlay"/>
    <x v="27"/>
    <x v="0"/>
    <n v="60"/>
    <n v="10"/>
    <n v="600"/>
    <s v="Beyene, Sharon"/>
    <s v="New Hampshire"/>
    <s v="East"/>
  </r>
  <r>
    <n v="2502"/>
    <d v="2013-02-22T09:40:32"/>
    <s v="Backcountry Gear"/>
    <x v="198"/>
    <x v="3"/>
    <n v="50"/>
    <n v="3"/>
    <n v="150"/>
    <s v="Lopez, Dennis"/>
    <s v="Wyoming"/>
    <s v="West"/>
  </r>
  <r>
    <n v="2503"/>
    <d v="2013-02-22T09:40:32"/>
    <s v="Walmart"/>
    <x v="136"/>
    <x v="0"/>
    <n v="50"/>
    <n v="3"/>
    <n v="150"/>
    <s v="Berger, Sunanna"/>
    <s v="Minnesota"/>
    <s v="North"/>
  </r>
  <r>
    <n v="2504"/>
    <d v="2013-02-22T09:40:32"/>
    <s v="Meijer"/>
    <x v="72"/>
    <x v="3"/>
    <n v="439"/>
    <n v="1"/>
    <n v="439"/>
    <s v="Bailey, Jennifer"/>
    <s v="North Carolina"/>
    <s v="South"/>
  </r>
  <r>
    <n v="2505"/>
    <d v="2013-02-22T09:40:32"/>
    <s v="Cabela's_x0009_"/>
    <x v="20"/>
    <x v="0"/>
    <n v="60"/>
    <n v="2"/>
    <n v="120"/>
    <s v="Berger, Sunanna"/>
    <s v="Wyoming"/>
    <s v="West"/>
  </r>
  <r>
    <n v="2506"/>
    <d v="2013-02-22T09:40:32"/>
    <s v="OutdoorPlay"/>
    <x v="228"/>
    <x v="10"/>
    <n v="289.95"/>
    <n v="1"/>
    <n v="289.95"/>
    <s v="Lopez, Dennis"/>
    <s v="South Dakota"/>
    <s v="North"/>
  </r>
  <r>
    <n v="2507"/>
    <d v="2013-02-22T09:40:32"/>
    <s v="Target"/>
    <x v="59"/>
    <x v="0"/>
    <n v="50"/>
    <n v="3"/>
    <n v="150"/>
    <s v="Beyene, Sharon"/>
    <s v="Tennessee"/>
    <s v="South"/>
  </r>
  <r>
    <n v="2508"/>
    <d v="2013-02-23T09:40:32"/>
    <s v="Moosejaw"/>
    <x v="44"/>
    <x v="2"/>
    <n v="399.95"/>
    <n v="2"/>
    <n v="799.9"/>
    <s v="Berger, Sunanna"/>
    <s v="Hawaii"/>
    <s v="West"/>
  </r>
  <r>
    <n v="2509"/>
    <d v="2013-02-23T09:40:32"/>
    <s v="OutdoorPlay"/>
    <x v="243"/>
    <x v="10"/>
    <n v="44.95"/>
    <n v="3"/>
    <n v="134.85000000000002"/>
    <s v="Berger, Sunanna"/>
    <s v="Wyoming"/>
    <s v="West"/>
  </r>
  <r>
    <n v="2510"/>
    <d v="2013-02-23T09:40:32"/>
    <s v="Austin Kayak"/>
    <x v="169"/>
    <x v="11"/>
    <n v="450"/>
    <n v="6"/>
    <n v="2700"/>
    <s v="Gomez, Melissa"/>
    <s v="Maryland"/>
    <s v="East"/>
  </r>
  <r>
    <n v="2511"/>
    <d v="2013-02-23T09:40:32"/>
    <s v="Redding Sports"/>
    <x v="220"/>
    <x v="6"/>
    <n v="289.95"/>
    <n v="4"/>
    <n v="1159.8"/>
    <s v="Foster, Nathan"/>
    <s v="Louisiana"/>
    <s v="South"/>
  </r>
  <r>
    <n v="2512"/>
    <d v="2013-02-23T09:40:32"/>
    <s v="Backcountry Edge"/>
    <x v="268"/>
    <x v="8"/>
    <n v="80"/>
    <n v="7"/>
    <n v="560"/>
    <s v="Goldthwaite, Messaye"/>
    <s v="West Virginia"/>
    <s v="South"/>
  </r>
  <r>
    <n v="2513"/>
    <d v="2013-02-23T09:40:32"/>
    <s v="Travel Country"/>
    <x v="89"/>
    <x v="4"/>
    <n v="14"/>
    <n v="3"/>
    <n v="42"/>
    <s v="Beyene, Sharon"/>
    <s v="Pennsylvania"/>
    <s v="East"/>
  </r>
  <r>
    <n v="2514"/>
    <d v="2013-02-24T09:40:32"/>
    <s v="Paragon"/>
    <x v="88"/>
    <x v="1"/>
    <n v="39.950000000000003"/>
    <n v="8"/>
    <n v="319.60000000000002"/>
    <s v="Beyene, Sharon"/>
    <s v="Nebraska"/>
    <s v="North"/>
  </r>
  <r>
    <n v="2515"/>
    <d v="2013-02-24T09:40:32"/>
    <s v="OutdoorPlay"/>
    <x v="125"/>
    <x v="11"/>
    <n v="85"/>
    <n v="4"/>
    <n v="340"/>
    <s v="Goff, Michael"/>
    <s v="Illinois"/>
    <s v="North"/>
  </r>
  <r>
    <n v="2516"/>
    <d v="2013-02-24T09:40:32"/>
    <s v="CampBound"/>
    <x v="29"/>
    <x v="1"/>
    <n v="169.95"/>
    <n v="1"/>
    <n v="169.95"/>
    <s v="Goff, Michael"/>
    <s v="Delaware"/>
    <s v="East"/>
  </r>
  <r>
    <n v="2517"/>
    <d v="2013-02-24T09:40:32"/>
    <s v="Overtons"/>
    <x v="185"/>
    <x v="0"/>
    <n v="369.95"/>
    <n v="1"/>
    <n v="369.95"/>
    <s v="Brown, Scott"/>
    <s v="Alaska"/>
    <s v="North"/>
  </r>
  <r>
    <n v="2518"/>
    <d v="2013-02-25T09:40:32"/>
    <s v="Gander Mountain"/>
    <x v="57"/>
    <x v="0"/>
    <n v="269.95"/>
    <n v="10"/>
    <n v="2699.5"/>
    <s v="Beyene, Sharon"/>
    <s v="Washington"/>
    <s v="West"/>
  </r>
  <r>
    <n v="2519"/>
    <d v="2013-02-25T09:40:32"/>
    <s v="Travel Country"/>
    <x v="253"/>
    <x v="11"/>
    <n v="700"/>
    <n v="5"/>
    <n v="3500"/>
    <s v="Gomez, Melissa"/>
    <s v="Kentucky"/>
    <s v="South"/>
  </r>
  <r>
    <n v="2520"/>
    <d v="2013-02-25T09:40:32"/>
    <s v="Backcountry Edge"/>
    <x v="48"/>
    <x v="2"/>
    <n v="499.95"/>
    <n v="8"/>
    <n v="3999.6"/>
    <s v="Brown, Scott"/>
    <s v="Pennsylvania"/>
    <s v="East"/>
  </r>
  <r>
    <n v="2521"/>
    <d v="2013-02-25T09:40:32"/>
    <s v="Target"/>
    <x v="214"/>
    <x v="10"/>
    <n v="199.95"/>
    <n v="8"/>
    <n v="1599.6"/>
    <s v="Brown, Scott"/>
    <s v="Minnesota"/>
    <s v="North"/>
  </r>
  <r>
    <n v="2522"/>
    <d v="2013-02-25T09:40:32"/>
    <s v="The Gear Co-op"/>
    <x v="226"/>
    <x v="11"/>
    <n v="40"/>
    <n v="2"/>
    <n v="80"/>
    <s v="Gomez, Melissa"/>
    <s v="South Carolina"/>
    <s v="South"/>
  </r>
  <r>
    <n v="2523"/>
    <d v="2013-02-25T09:40:32"/>
    <s v="Target"/>
    <x v="49"/>
    <x v="6"/>
    <n v="349.95"/>
    <n v="4"/>
    <n v="1399.8"/>
    <s v="Foster, Nathan"/>
    <s v="North Carolina"/>
    <s v="South"/>
  </r>
  <r>
    <n v="2524"/>
    <d v="2013-02-25T09:40:32"/>
    <s v="OutdoorPlay"/>
    <x v="47"/>
    <x v="7"/>
    <n v="259.95"/>
    <n v="4"/>
    <n v="1039.8"/>
    <s v="Lopez, Dennis"/>
    <s v="California"/>
    <s v="West"/>
  </r>
  <r>
    <n v="2525"/>
    <d v="2013-02-26T09:40:32"/>
    <s v="Redding Sports"/>
    <x v="199"/>
    <x v="3"/>
    <n v="20"/>
    <n v="10"/>
    <n v="200"/>
    <s v="Foster, Nathan"/>
    <s v="New York"/>
    <s v="East"/>
  </r>
  <r>
    <n v="2526"/>
    <d v="2013-02-26T09:40:32"/>
    <s v="OutdoorPlay"/>
    <x v="90"/>
    <x v="8"/>
    <n v="459"/>
    <n v="8"/>
    <n v="3672"/>
    <s v="Berger, Sunanna"/>
    <s v="Maine"/>
    <s v="East"/>
  </r>
  <r>
    <n v="2527"/>
    <d v="2013-02-26T09:40:32"/>
    <s v="Hayneedle"/>
    <x v="98"/>
    <x v="0"/>
    <n v="55"/>
    <n v="5"/>
    <n v="275"/>
    <s v="Berger, Sunanna"/>
    <s v="Montana"/>
    <s v="West"/>
  </r>
  <r>
    <n v="2528"/>
    <d v="2013-02-26T09:40:32"/>
    <s v="Travel Country"/>
    <x v="72"/>
    <x v="3"/>
    <n v="439"/>
    <n v="1"/>
    <n v="439"/>
    <s v="Goff, Michael"/>
    <s v="Arkansas"/>
    <s v="South"/>
  </r>
  <r>
    <n v="2529"/>
    <d v="2013-02-27T09:40:32"/>
    <s v="Outside Outfitters"/>
    <x v="30"/>
    <x v="10"/>
    <n v="34.950000000000003"/>
    <n v="5"/>
    <n v="174.75"/>
    <s v="Beyene, Sharon"/>
    <s v="Nebraska"/>
    <s v="North"/>
  </r>
  <r>
    <n v="2530"/>
    <d v="2013-02-27T09:40:32"/>
    <s v="OutdoorPlay"/>
    <x v="88"/>
    <x v="1"/>
    <n v="39.950000000000003"/>
    <n v="6"/>
    <n v="239.70000000000002"/>
    <s v="Foster, Nathan"/>
    <s v="Hawaii"/>
    <s v="West"/>
  </r>
  <r>
    <n v="2531"/>
    <d v="2013-02-27T09:40:32"/>
    <s v="Paragon"/>
    <x v="273"/>
    <x v="11"/>
    <n v="50"/>
    <n v="6"/>
    <n v="300"/>
    <s v="Gomez, Melissa"/>
    <s v="Wisconsin"/>
    <s v="North"/>
  </r>
  <r>
    <n v="2532"/>
    <d v="2013-02-27T09:40:32"/>
    <s v="REI"/>
    <x v="60"/>
    <x v="1"/>
    <n v="19.95"/>
    <n v="6"/>
    <n v="119.69999999999999"/>
    <s v="Brown, Scott"/>
    <s v="Illinois"/>
    <s v="North"/>
  </r>
  <r>
    <n v="2533"/>
    <d v="2013-02-28T09:40:32"/>
    <s v="Moosejaw"/>
    <x v="203"/>
    <x v="3"/>
    <n v="219"/>
    <n v="4"/>
    <n v="876"/>
    <s v="Goldthwaite, Messaye"/>
    <s v="Virginia"/>
    <s v="South"/>
  </r>
  <r>
    <n v="2534"/>
    <d v="2013-02-28T09:40:32"/>
    <s v="Moosejaw"/>
    <x v="123"/>
    <x v="3"/>
    <n v="45"/>
    <n v="9"/>
    <n v="405"/>
    <s v="Goldthwaite, Messaye"/>
    <s v="New Mexico"/>
    <s v="West"/>
  </r>
  <r>
    <n v="2535"/>
    <d v="2013-02-28T09:40:32"/>
    <s v="Meijer"/>
    <x v="251"/>
    <x v="0"/>
    <n v="639.95000000000005"/>
    <n v="10"/>
    <n v="6399.5"/>
    <s v="Berger, Sunanna"/>
    <s v="Texas"/>
    <s v="South"/>
  </r>
  <r>
    <n v="2536"/>
    <d v="2013-02-28T09:40:32"/>
    <s v="Backcountry Gear"/>
    <x v="246"/>
    <x v="0"/>
    <n v="349.95"/>
    <n v="7"/>
    <n v="2449.65"/>
    <s v="Brown, Ruth"/>
    <s v="Wyoming"/>
    <s v="West"/>
  </r>
  <r>
    <n v="2537"/>
    <d v="2013-02-28T09:40:32"/>
    <s v="The Gear Co-op"/>
    <x v="235"/>
    <x v="3"/>
    <n v="45"/>
    <n v="7"/>
    <n v="315"/>
    <s v="Bailey, Jennifer"/>
    <s v="Iowa"/>
    <s v="North"/>
  </r>
  <r>
    <n v="2538"/>
    <d v="2013-02-28T09:40:32"/>
    <s v="The Gear Co-op"/>
    <x v="7"/>
    <x v="1"/>
    <n v="449.95"/>
    <n v="9"/>
    <n v="4049.5499999999997"/>
    <s v="Brown, Scott"/>
    <s v="Oregon"/>
    <s v="West"/>
  </r>
  <r>
    <n v="2539"/>
    <d v="2013-02-28T09:40:32"/>
    <s v="Backcountry Edge"/>
    <x v="191"/>
    <x v="1"/>
    <n v="39.950000000000003"/>
    <n v="2"/>
    <n v="79.900000000000006"/>
    <s v="Goldthwaite, Messaye"/>
    <s v="West Virginia"/>
    <s v="South"/>
  </r>
  <r>
    <n v="2540"/>
    <d v="2013-02-28T09:40:32"/>
    <s v="Paragon"/>
    <x v="62"/>
    <x v="11"/>
    <n v="590"/>
    <n v="8"/>
    <n v="4720"/>
    <s v="Lopez, Dennis"/>
    <s v="Michigan"/>
    <s v="East"/>
  </r>
  <r>
    <n v="2541"/>
    <d v="2013-02-28T09:40:32"/>
    <s v="The Gear Co-op"/>
    <x v="234"/>
    <x v="8"/>
    <n v="599"/>
    <n v="4"/>
    <n v="2396"/>
    <s v="Goff, Michael"/>
    <s v="Arkansas"/>
    <s v="South"/>
  </r>
  <r>
    <n v="2542"/>
    <d v="2013-02-28T09:40:32"/>
    <s v="Backcountry Gear"/>
    <x v="233"/>
    <x v="10"/>
    <n v="179.95"/>
    <n v="4"/>
    <n v="719.8"/>
    <s v="Goldthwaite, Messaye"/>
    <s v="Arkansas"/>
    <s v="South"/>
  </r>
  <r>
    <n v="2543"/>
    <d v="2013-02-28T09:40:32"/>
    <s v="Travel Country"/>
    <x v="203"/>
    <x v="3"/>
    <n v="219"/>
    <n v="7"/>
    <n v="1533"/>
    <s v="Brown, Scott"/>
    <s v="Idaho"/>
    <s v="West"/>
  </r>
  <r>
    <n v="2544"/>
    <d v="2013-03-01T09:40:32"/>
    <s v="Travel Country"/>
    <x v="231"/>
    <x v="10"/>
    <n v="159.94999999999999"/>
    <n v="3"/>
    <n v="479.84999999999997"/>
    <s v="Brown, Scott"/>
    <s v="Arizona"/>
    <s v="West"/>
  </r>
  <r>
    <n v="2545"/>
    <d v="2013-03-01T09:40:32"/>
    <s v="Moosejaw"/>
    <x v="52"/>
    <x v="9"/>
    <n v="49.95"/>
    <n v="2"/>
    <n v="99.9"/>
    <s v="Lopez, Dennis"/>
    <s v="Arizona"/>
    <s v="West"/>
  </r>
  <r>
    <n v="2546"/>
    <d v="2013-03-01T09:40:32"/>
    <s v="Cabela's_x0009_"/>
    <x v="63"/>
    <x v="3"/>
    <n v="799"/>
    <n v="4"/>
    <n v="3196"/>
    <s v="Foster, Nathan"/>
    <s v="Arkansas"/>
    <s v="South"/>
  </r>
  <r>
    <n v="2547"/>
    <d v="2013-03-01T09:40:32"/>
    <s v="Cabela's_x0009_"/>
    <x v="161"/>
    <x v="0"/>
    <n v="449.95"/>
    <n v="10"/>
    <n v="4499.5"/>
    <s v="Bailey, Jennifer"/>
    <s v="Washington"/>
    <s v="West"/>
  </r>
  <r>
    <n v="2548"/>
    <d v="2013-03-01T09:40:32"/>
    <s v="Redding Sports"/>
    <x v="79"/>
    <x v="10"/>
    <n v="249.95"/>
    <n v="7"/>
    <n v="1749.6499999999999"/>
    <s v="Beyene, Sharon"/>
    <s v="Utah"/>
    <s v="West"/>
  </r>
  <r>
    <n v="2549"/>
    <d v="2013-03-01T09:40:32"/>
    <s v="Austin Kayak"/>
    <x v="67"/>
    <x v="0"/>
    <n v="70"/>
    <n v="5"/>
    <n v="350"/>
    <s v="Beyene, Sharon"/>
    <s v="Pennsylvania"/>
    <s v="East"/>
  </r>
  <r>
    <n v="2550"/>
    <d v="2013-03-01T09:40:32"/>
    <s v="Overtons"/>
    <x v="108"/>
    <x v="8"/>
    <n v="199"/>
    <n v="6"/>
    <n v="1194"/>
    <s v="Brown, Scott"/>
    <s v="Wyoming"/>
    <s v="West"/>
  </r>
  <r>
    <n v="2551"/>
    <d v="2013-03-01T09:40:32"/>
    <s v="Outside Outfitters"/>
    <x v="275"/>
    <x v="0"/>
    <n v="80"/>
    <n v="9"/>
    <n v="720"/>
    <s v="Goldthwaite, Messaye"/>
    <s v="Wisconsin"/>
    <s v="North"/>
  </r>
  <r>
    <n v="2552"/>
    <d v="2013-03-01T09:40:32"/>
    <s v="Target"/>
    <x v="26"/>
    <x v="9"/>
    <n v="399"/>
    <n v="9"/>
    <n v="3591"/>
    <s v="Goldthwaite, Messaye"/>
    <s v="Alabama"/>
    <s v="South"/>
  </r>
  <r>
    <n v="2553"/>
    <d v="2013-03-01T09:40:32"/>
    <s v="Outside Outfitters"/>
    <x v="192"/>
    <x v="10"/>
    <n v="179.95"/>
    <n v="4"/>
    <n v="719.8"/>
    <s v="Beyene, Sharon"/>
    <s v="North Dakota"/>
    <s v="North"/>
  </r>
  <r>
    <n v="2554"/>
    <d v="2013-03-01T09:40:32"/>
    <s v="Moosejaw"/>
    <x v="220"/>
    <x v="6"/>
    <n v="289.95"/>
    <n v="1"/>
    <n v="289.95"/>
    <s v="Goff, Michael"/>
    <s v="Nebraska"/>
    <s v="North"/>
  </r>
  <r>
    <n v="2555"/>
    <d v="2013-03-01T09:40:32"/>
    <s v="Outside Outfitters"/>
    <x v="276"/>
    <x v="10"/>
    <n v="39.950000000000003"/>
    <n v="5"/>
    <n v="199.75"/>
    <s v="Brown, Ruth"/>
    <s v="Wisconsin"/>
    <s v="North"/>
  </r>
  <r>
    <n v="2556"/>
    <d v="2013-03-02T09:40:32"/>
    <s v="CampBound"/>
    <x v="133"/>
    <x v="4"/>
    <n v="379"/>
    <n v="2"/>
    <n v="758"/>
    <s v="Goff, Michael"/>
    <s v="Vermont"/>
    <s v="East"/>
  </r>
  <r>
    <n v="2557"/>
    <d v="2013-03-02T09:40:32"/>
    <s v="Outside Outfitters"/>
    <x v="103"/>
    <x v="5"/>
    <n v="69"/>
    <n v="3"/>
    <n v="207"/>
    <s v="Gomez, Melissa"/>
    <s v="South Carolina"/>
    <s v="South"/>
  </r>
  <r>
    <n v="2558"/>
    <d v="2013-03-02T09:40:32"/>
    <s v="Backcountry Gear"/>
    <x v="154"/>
    <x v="3"/>
    <n v="539"/>
    <n v="10"/>
    <n v="5390"/>
    <s v="Goff, Michael"/>
    <s v="Nebraska"/>
    <s v="North"/>
  </r>
  <r>
    <n v="2559"/>
    <d v="2013-03-02T09:40:32"/>
    <s v="Backcountry Edge"/>
    <x v="15"/>
    <x v="8"/>
    <n v="319"/>
    <n v="3"/>
    <n v="957"/>
    <s v="Berger, Sunanna"/>
    <s v="Minnesota"/>
    <s v="North"/>
  </r>
  <r>
    <n v="2560"/>
    <d v="2013-03-02T09:40:32"/>
    <s v="Walmart"/>
    <x v="44"/>
    <x v="2"/>
    <n v="399.95"/>
    <n v="8"/>
    <n v="3199.6"/>
    <s v="Goldthwaite, Messaye"/>
    <s v="South Dakota"/>
    <s v="North"/>
  </r>
  <r>
    <n v="2561"/>
    <d v="2013-03-02T09:40:32"/>
    <s v="The Gear Co-op"/>
    <x v="61"/>
    <x v="8"/>
    <n v="599"/>
    <n v="5"/>
    <n v="2995"/>
    <s v="Beyene, Sharon"/>
    <s v="Utah"/>
    <s v="West"/>
  </r>
  <r>
    <n v="2562"/>
    <d v="2013-03-02T09:40:32"/>
    <s v="Outside Outfitters"/>
    <x v="244"/>
    <x v="0"/>
    <n v="50"/>
    <n v="10"/>
    <n v="500"/>
    <s v="Goldthwaite, Messaye"/>
    <s v="Wisconsin"/>
    <s v="North"/>
  </r>
  <r>
    <n v="2563"/>
    <d v="2013-03-02T09:40:32"/>
    <s v="Backcountry Edge"/>
    <x v="138"/>
    <x v="2"/>
    <n v="59.95"/>
    <n v="9"/>
    <n v="539.55000000000007"/>
    <s v="Beyene, Sharon"/>
    <s v="Connecticut"/>
    <s v="East"/>
  </r>
  <r>
    <n v="2564"/>
    <d v="2013-03-03T09:40:32"/>
    <s v="Travel Country"/>
    <x v="115"/>
    <x v="0"/>
    <n v="499.95"/>
    <n v="5"/>
    <n v="2499.75"/>
    <s v="Lopez, Dennis"/>
    <s v="Tennessee"/>
    <s v="South"/>
  </r>
  <r>
    <n v="2565"/>
    <d v="2013-03-03T09:40:32"/>
    <s v="Redding Sports"/>
    <x v="121"/>
    <x v="1"/>
    <n v="169.95"/>
    <n v="5"/>
    <n v="849.75"/>
    <s v="Gomez, Melissa"/>
    <s v="North Dakota"/>
    <s v="North"/>
  </r>
  <r>
    <n v="2566"/>
    <d v="2013-03-03T09:40:32"/>
    <s v="Moosejaw"/>
    <x v="158"/>
    <x v="8"/>
    <n v="60"/>
    <n v="4"/>
    <n v="240"/>
    <s v="Lopez, Dennis"/>
    <s v="Ohio"/>
    <s v="East"/>
  </r>
  <r>
    <n v="2567"/>
    <d v="2013-03-03T09:40:32"/>
    <s v="Walmart"/>
    <x v="163"/>
    <x v="8"/>
    <n v="339"/>
    <n v="1"/>
    <n v="339"/>
    <s v="Bailey, Jennifer"/>
    <s v="Massachusetts"/>
    <s v="East"/>
  </r>
  <r>
    <n v="2568"/>
    <d v="2013-03-03T09:40:32"/>
    <s v="Hayneedle"/>
    <x v="150"/>
    <x v="6"/>
    <n v="329.95"/>
    <n v="6"/>
    <n v="1979.6999999999998"/>
    <s v="Goff, Michael"/>
    <s v="Pennsylvania"/>
    <s v="East"/>
  </r>
  <r>
    <n v="2569"/>
    <d v="2013-03-03T09:40:32"/>
    <s v="REI"/>
    <x v="207"/>
    <x v="8"/>
    <n v="70"/>
    <n v="1"/>
    <n v="70"/>
    <s v="Beyene, Sharon"/>
    <s v="Nebraska"/>
    <s v="North"/>
  </r>
  <r>
    <n v="2570"/>
    <d v="2013-03-04T09:40:32"/>
    <s v="Outside Outfitters"/>
    <x v="263"/>
    <x v="7"/>
    <n v="229.95"/>
    <n v="4"/>
    <n v="919.8"/>
    <s v="Beyene, Sharon"/>
    <s v="Kansas"/>
    <s v="North"/>
  </r>
  <r>
    <n v="2571"/>
    <d v="2013-03-04T09:40:32"/>
    <s v="Backcountry Edge"/>
    <x v="34"/>
    <x v="0"/>
    <n v="24.95"/>
    <n v="2"/>
    <n v="49.9"/>
    <s v="Berger, Sunanna"/>
    <s v="Nebraska"/>
    <s v="North"/>
  </r>
  <r>
    <n v="2572"/>
    <d v="2013-03-04T09:40:32"/>
    <s v="OutdoorPlay"/>
    <x v="221"/>
    <x v="0"/>
    <n v="399.95"/>
    <n v="6"/>
    <n v="2399.6999999999998"/>
    <s v="Brown, Ruth"/>
    <s v="Hawaii"/>
    <s v="West"/>
  </r>
  <r>
    <n v="2573"/>
    <d v="2013-03-04T09:40:32"/>
    <s v="Austin Kayak"/>
    <x v="168"/>
    <x v="0"/>
    <n v="30"/>
    <n v="8"/>
    <n v="240"/>
    <s v="Brown, Ruth"/>
    <s v="Arkansas"/>
    <s v="South"/>
  </r>
  <r>
    <n v="2574"/>
    <d v="2013-03-04T09:40:32"/>
    <s v="Paragon"/>
    <x v="35"/>
    <x v="11"/>
    <n v="45"/>
    <n v="3"/>
    <n v="135"/>
    <s v="Goff, Michael"/>
    <s v="Texas"/>
    <s v="South"/>
  </r>
  <r>
    <n v="2575"/>
    <d v="2013-03-04T09:40:32"/>
    <s v="Walmart"/>
    <x v="74"/>
    <x v="5"/>
    <n v="59"/>
    <n v="3"/>
    <n v="177"/>
    <s v="Gomez, Melissa"/>
    <s v="Oregon"/>
    <s v="West"/>
  </r>
  <r>
    <n v="2576"/>
    <d v="2013-03-04T09:40:32"/>
    <s v="Travel Country"/>
    <x v="207"/>
    <x v="8"/>
    <n v="70"/>
    <n v="2"/>
    <n v="140"/>
    <s v="Foster, Nathan"/>
    <s v="Mississippi"/>
    <s v="South"/>
  </r>
  <r>
    <n v="2577"/>
    <d v="2013-03-04T09:40:32"/>
    <s v="Cabela's_x0009_"/>
    <x v="74"/>
    <x v="5"/>
    <n v="59"/>
    <n v="1"/>
    <n v="59"/>
    <s v="Foster, Nathan"/>
    <s v="Nebraska"/>
    <s v="North"/>
  </r>
  <r>
    <n v="2578"/>
    <d v="2013-03-04T09:40:32"/>
    <s v="Backcountry Edge"/>
    <x v="121"/>
    <x v="1"/>
    <n v="169.95"/>
    <n v="9"/>
    <n v="1529.55"/>
    <s v="Goldthwaite, Messaye"/>
    <s v="Florida"/>
    <s v="South"/>
  </r>
  <r>
    <n v="2579"/>
    <d v="2013-03-05T09:40:32"/>
    <s v="CampBound"/>
    <x v="144"/>
    <x v="0"/>
    <n v="499.95"/>
    <n v="4"/>
    <n v="1999.8"/>
    <s v="Berger, Sunanna"/>
    <s v="Montana"/>
    <s v="West"/>
  </r>
  <r>
    <n v="2580"/>
    <d v="2013-03-05T09:40:32"/>
    <s v="Gander Mountain"/>
    <x v="248"/>
    <x v="10"/>
    <n v="1199.95"/>
    <n v="8"/>
    <n v="9599.6"/>
    <s v="Berger, Sunanna"/>
    <s v="Pennsylvania"/>
    <s v="East"/>
  </r>
  <r>
    <n v="2581"/>
    <d v="2013-03-05T09:40:32"/>
    <s v="CampBound"/>
    <x v="242"/>
    <x v="1"/>
    <n v="39.950000000000003"/>
    <n v="7"/>
    <n v="279.65000000000003"/>
    <s v="Brown, Ruth"/>
    <s v="Vermont"/>
    <s v="East"/>
  </r>
  <r>
    <n v="2582"/>
    <d v="2013-03-05T09:40:32"/>
    <s v="Backcountry Gear"/>
    <x v="100"/>
    <x v="11"/>
    <n v="800"/>
    <n v="9"/>
    <n v="7200"/>
    <s v="Brown, Ruth"/>
    <s v="Iowa"/>
    <s v="North"/>
  </r>
  <r>
    <n v="2583"/>
    <d v="2013-03-05T09:40:32"/>
    <s v="Hayneedle"/>
    <x v="192"/>
    <x v="10"/>
    <n v="179.95"/>
    <n v="5"/>
    <n v="899.75"/>
    <s v="Brown, Scott"/>
    <s v="South Carolina"/>
    <s v="South"/>
  </r>
  <r>
    <n v="2584"/>
    <d v="2013-03-05T09:40:32"/>
    <s v="The Gear Co-op"/>
    <x v="194"/>
    <x v="5"/>
    <n v="379"/>
    <n v="10"/>
    <n v="3790"/>
    <s v="Bailey, Jennifer"/>
    <s v="Maryland"/>
    <s v="East"/>
  </r>
  <r>
    <n v="2585"/>
    <d v="2013-03-05T09:40:32"/>
    <s v="Backcountry Gear"/>
    <x v="124"/>
    <x v="8"/>
    <n v="65"/>
    <n v="6"/>
    <n v="390"/>
    <s v="Brown, Scott"/>
    <s v="Ohio"/>
    <s v="East"/>
  </r>
  <r>
    <n v="2586"/>
    <d v="2013-03-06T09:40:32"/>
    <s v="Austin Kayak"/>
    <x v="61"/>
    <x v="8"/>
    <n v="599"/>
    <n v="3"/>
    <n v="1797"/>
    <s v="Bailey, Jennifer"/>
    <s v="Arizona"/>
    <s v="West"/>
  </r>
  <r>
    <n v="2587"/>
    <d v="2013-03-06T09:40:32"/>
    <s v="Paragon"/>
    <x v="108"/>
    <x v="8"/>
    <n v="199"/>
    <n v="3"/>
    <n v="597"/>
    <s v="Goff, Michael"/>
    <s v="Maryland"/>
    <s v="East"/>
  </r>
  <r>
    <n v="2588"/>
    <d v="2013-03-06T09:40:32"/>
    <s v="Cabela's_x0009_"/>
    <x v="280"/>
    <x v="1"/>
    <n v="399.95"/>
    <n v="9"/>
    <n v="3599.5499999999997"/>
    <s v="Goldthwaite, Messaye"/>
    <s v="Georgia"/>
    <s v="South"/>
  </r>
  <r>
    <n v="2589"/>
    <d v="2013-03-06T09:40:32"/>
    <s v="Cabela's_x0009_"/>
    <x v="70"/>
    <x v="2"/>
    <n v="49.95"/>
    <n v="3"/>
    <n v="149.85000000000002"/>
    <s v="Bailey, Jennifer"/>
    <s v="Kansas"/>
    <s v="North"/>
  </r>
  <r>
    <n v="2590"/>
    <d v="2013-03-06T09:40:32"/>
    <s v="OutdoorPlay"/>
    <x v="80"/>
    <x v="12"/>
    <n v="239"/>
    <n v="1"/>
    <n v="239"/>
    <s v="Brown, Ruth"/>
    <s v="Massachusetts"/>
    <s v="East"/>
  </r>
  <r>
    <n v="2591"/>
    <d v="2013-03-06T09:40:32"/>
    <s v="Hayneedle"/>
    <x v="232"/>
    <x v="2"/>
    <n v="49.95"/>
    <n v="9"/>
    <n v="449.55"/>
    <s v="Brown, Ruth"/>
    <s v="Colorado"/>
    <s v="West"/>
  </r>
  <r>
    <n v="2592"/>
    <d v="2013-03-06T09:40:32"/>
    <s v="Cabela's_x0009_"/>
    <x v="52"/>
    <x v="9"/>
    <n v="49.95"/>
    <n v="6"/>
    <n v="299.70000000000005"/>
    <s v="Brown, Scott"/>
    <s v="Idaho"/>
    <s v="West"/>
  </r>
  <r>
    <n v="2593"/>
    <d v="2013-03-06T09:40:32"/>
    <s v="Overtons"/>
    <x v="140"/>
    <x v="11"/>
    <n v="75"/>
    <n v="10"/>
    <n v="750"/>
    <s v="Foster, Nathan"/>
    <s v="Wyoming"/>
    <s v="West"/>
  </r>
  <r>
    <n v="2594"/>
    <d v="2013-03-06T09:40:32"/>
    <s v="OutdoorPlay"/>
    <x v="82"/>
    <x v="8"/>
    <n v="60"/>
    <n v="7"/>
    <n v="420"/>
    <s v="Gomez, Melissa"/>
    <s v="New York"/>
    <s v="East"/>
  </r>
  <r>
    <n v="2595"/>
    <d v="2013-03-07T09:40:32"/>
    <s v="The Gear Co-op"/>
    <x v="191"/>
    <x v="1"/>
    <n v="39.950000000000003"/>
    <n v="3"/>
    <n v="119.85000000000001"/>
    <s v="Bailey, Jennifer"/>
    <s v="Georgia"/>
    <s v="South"/>
  </r>
  <r>
    <n v="2596"/>
    <d v="2013-03-07T09:40:32"/>
    <s v="Cabela's_x0009_"/>
    <x v="176"/>
    <x v="0"/>
    <n v="60"/>
    <n v="10"/>
    <n v="600"/>
    <s v="Brown, Scott"/>
    <s v="Idaho"/>
    <s v="West"/>
  </r>
  <r>
    <n v="2597"/>
    <d v="2013-03-07T09:40:32"/>
    <s v="CampBound"/>
    <x v="143"/>
    <x v="0"/>
    <n v="60"/>
    <n v="1"/>
    <n v="60"/>
    <s v="Beyene, Sharon"/>
    <s v="Rhode Island"/>
    <s v="East"/>
  </r>
  <r>
    <n v="2598"/>
    <d v="2013-03-07T09:40:32"/>
    <s v="Hayneedle"/>
    <x v="241"/>
    <x v="11"/>
    <n v="285"/>
    <n v="6"/>
    <n v="1710"/>
    <s v="Lopez, Dennis"/>
    <s v="Iowa"/>
    <s v="North"/>
  </r>
  <r>
    <n v="2599"/>
    <d v="2013-03-07T09:40:32"/>
    <s v="REI"/>
    <x v="71"/>
    <x v="11"/>
    <n v="200"/>
    <n v="8"/>
    <n v="1600"/>
    <s v="Goldthwaite, Messaye"/>
    <s v="Colorado"/>
    <s v="West"/>
  </r>
  <r>
    <n v="2600"/>
    <d v="2013-03-07T09:40:32"/>
    <s v="OutdoorPlay"/>
    <x v="198"/>
    <x v="3"/>
    <n v="50"/>
    <n v="1"/>
    <n v="50"/>
    <s v="Berger, Sunanna"/>
    <s v="Vermont"/>
    <s v="East"/>
  </r>
  <r>
    <n v="2601"/>
    <d v="2013-03-07T09:40:32"/>
    <s v="Outside Outfitters"/>
    <x v="251"/>
    <x v="0"/>
    <n v="639.95000000000005"/>
    <n v="7"/>
    <n v="4479.6500000000005"/>
    <s v="Brown, Ruth"/>
    <s v="Alabama"/>
    <s v="South"/>
  </r>
  <r>
    <n v="2602"/>
    <d v="2013-03-07T09:40:32"/>
    <s v="Paragon"/>
    <x v="248"/>
    <x v="10"/>
    <n v="1199.95"/>
    <n v="3"/>
    <n v="3599.8500000000004"/>
    <s v="Goldthwaite, Messaye"/>
    <s v="Massachusetts"/>
    <s v="East"/>
  </r>
  <r>
    <n v="2603"/>
    <d v="2013-03-07T09:40:32"/>
    <s v="Gander Mountain"/>
    <x v="199"/>
    <x v="3"/>
    <n v="20"/>
    <n v="6"/>
    <n v="120"/>
    <s v="Berger, Sunanna"/>
    <s v="Vermont"/>
    <s v="East"/>
  </r>
  <r>
    <n v="2604"/>
    <d v="2013-03-07T09:40:32"/>
    <s v="Overtons"/>
    <x v="43"/>
    <x v="10"/>
    <n v="34.950000000000003"/>
    <n v="6"/>
    <n v="209.70000000000002"/>
    <s v="Gomez, Melissa"/>
    <s v="Connecticut"/>
    <s v="East"/>
  </r>
  <r>
    <n v="2605"/>
    <d v="2013-03-07T09:40:32"/>
    <s v="Cabela's_x0009_"/>
    <x v="77"/>
    <x v="11"/>
    <n v="55"/>
    <n v="4"/>
    <n v="220"/>
    <s v="Berger, Sunanna"/>
    <s v="Oklahoma"/>
    <s v="South"/>
  </r>
  <r>
    <n v="2606"/>
    <d v="2013-03-08T09:40:32"/>
    <s v="The Gear Co-op"/>
    <x v="253"/>
    <x v="11"/>
    <n v="700"/>
    <n v="10"/>
    <n v="7000"/>
    <s v="Gomez, Melissa"/>
    <s v="Idaho"/>
    <s v="West"/>
  </r>
  <r>
    <n v="2607"/>
    <d v="2013-03-08T09:40:32"/>
    <s v="Moosejaw"/>
    <x v="21"/>
    <x v="0"/>
    <n v="50"/>
    <n v="9"/>
    <n v="450"/>
    <s v="Brown, Scott"/>
    <s v="Alabama"/>
    <s v="South"/>
  </r>
  <r>
    <n v="2608"/>
    <d v="2013-03-08T09:40:32"/>
    <s v="Walmart"/>
    <x v="231"/>
    <x v="10"/>
    <n v="159.94999999999999"/>
    <n v="4"/>
    <n v="639.79999999999995"/>
    <s v="Brown, Ruth"/>
    <s v="Georgia"/>
    <s v="South"/>
  </r>
  <r>
    <n v="2609"/>
    <d v="2013-03-08T09:40:32"/>
    <s v="Austin Kayak"/>
    <x v="159"/>
    <x v="3"/>
    <n v="389"/>
    <n v="10"/>
    <n v="3890"/>
    <s v="Brown, Scott"/>
    <s v="Alabama"/>
    <s v="South"/>
  </r>
  <r>
    <n v="2610"/>
    <d v="2013-03-08T09:40:32"/>
    <s v="Target"/>
    <x v="80"/>
    <x v="12"/>
    <n v="239"/>
    <n v="2"/>
    <n v="478"/>
    <s v="Bailey, Jennifer"/>
    <s v="Delaware"/>
    <s v="East"/>
  </r>
  <r>
    <n v="2611"/>
    <d v="2013-03-08T09:40:32"/>
    <s v="Hayneedle"/>
    <x v="217"/>
    <x v="0"/>
    <n v="499.95"/>
    <n v="4"/>
    <n v="1999.8"/>
    <s v="Berger, Sunanna"/>
    <s v="New York"/>
    <s v="East"/>
  </r>
  <r>
    <n v="2612"/>
    <d v="2013-03-08T09:40:32"/>
    <s v="The Gear Co-op"/>
    <x v="275"/>
    <x v="0"/>
    <n v="80"/>
    <n v="2"/>
    <n v="160"/>
    <s v="Bailey, Jennifer"/>
    <s v="New Jersey"/>
    <s v="East"/>
  </r>
  <r>
    <n v="2613"/>
    <d v="2013-03-09T09:40:32"/>
    <s v="Backcountry Gear"/>
    <x v="78"/>
    <x v="0"/>
    <n v="55"/>
    <n v="3"/>
    <n v="165"/>
    <s v="Foster, Nathan"/>
    <s v="Georgia"/>
    <s v="South"/>
  </r>
  <r>
    <n v="2614"/>
    <d v="2013-03-09T09:40:32"/>
    <s v="Gander Mountain"/>
    <x v="49"/>
    <x v="6"/>
    <n v="349.95"/>
    <n v="4"/>
    <n v="1399.8"/>
    <s v="Gomez, Melissa"/>
    <s v="Missouri"/>
    <s v="North"/>
  </r>
  <r>
    <n v="2615"/>
    <d v="2013-03-09T09:40:32"/>
    <s v="Backcountry Gear"/>
    <x v="75"/>
    <x v="3"/>
    <n v="329"/>
    <n v="9"/>
    <n v="2961"/>
    <s v="Berger, Sunanna"/>
    <s v="Michigan"/>
    <s v="East"/>
  </r>
  <r>
    <n v="2616"/>
    <d v="2013-03-09T09:40:32"/>
    <s v="Redding Sports"/>
    <x v="87"/>
    <x v="0"/>
    <n v="50"/>
    <n v="7"/>
    <n v="350"/>
    <s v="Berger, Sunanna"/>
    <s v="North Carolina"/>
    <s v="South"/>
  </r>
  <r>
    <n v="2617"/>
    <d v="2013-03-09T09:40:32"/>
    <s v="Target"/>
    <x v="45"/>
    <x v="0"/>
    <n v="349.95"/>
    <n v="9"/>
    <n v="3149.5499999999997"/>
    <s v="Brown, Scott"/>
    <s v="Arkansas"/>
    <s v="South"/>
  </r>
  <r>
    <n v="2618"/>
    <d v="2013-03-09T09:40:32"/>
    <s v="OutdoorPlay"/>
    <x v="59"/>
    <x v="0"/>
    <n v="50"/>
    <n v="3"/>
    <n v="150"/>
    <s v="Goff, Michael"/>
    <s v="Colorado"/>
    <s v="West"/>
  </r>
  <r>
    <n v="2619"/>
    <d v="2013-03-09T09:40:32"/>
    <s v="Meijer"/>
    <x v="235"/>
    <x v="3"/>
    <n v="45"/>
    <n v="6"/>
    <n v="270"/>
    <s v="Brown, Ruth"/>
    <s v="Kentucky"/>
    <s v="South"/>
  </r>
  <r>
    <n v="2620"/>
    <d v="2013-03-09T09:40:32"/>
    <s v="CampBound"/>
    <x v="199"/>
    <x v="3"/>
    <n v="20"/>
    <n v="6"/>
    <n v="120"/>
    <s v="Goldthwaite, Messaye"/>
    <s v="Minnesota"/>
    <s v="North"/>
  </r>
  <r>
    <n v="2621"/>
    <d v="2013-03-09T09:40:32"/>
    <s v="Walmart"/>
    <x v="96"/>
    <x v="8"/>
    <n v="45"/>
    <n v="2"/>
    <n v="90"/>
    <s v="Berger, Sunanna"/>
    <s v="North Carolina"/>
    <s v="South"/>
  </r>
  <r>
    <n v="2622"/>
    <d v="2013-03-09T09:40:32"/>
    <s v="The Gear Co-op"/>
    <x v="37"/>
    <x v="6"/>
    <n v="429.95"/>
    <n v="2"/>
    <n v="859.9"/>
    <s v="Foster, Nathan"/>
    <s v="Wyoming"/>
    <s v="West"/>
  </r>
  <r>
    <n v="2623"/>
    <d v="2013-03-09T09:40:32"/>
    <s v="Moosejaw"/>
    <x v="209"/>
    <x v="10"/>
    <n v="49.95"/>
    <n v="6"/>
    <n v="299.70000000000005"/>
    <s v="Lopez, Dennis"/>
    <s v="Pennsylvania"/>
    <s v="East"/>
  </r>
  <r>
    <n v="2624"/>
    <d v="2013-03-09T09:40:32"/>
    <s v="Target"/>
    <x v="215"/>
    <x v="6"/>
    <n v="39.950000000000003"/>
    <n v="2"/>
    <n v="79.900000000000006"/>
    <s v="Goff, Michael"/>
    <s v="Nebraska"/>
    <s v="North"/>
  </r>
  <r>
    <n v="2625"/>
    <d v="2013-03-09T09:40:32"/>
    <s v="Walmart"/>
    <x v="273"/>
    <x v="11"/>
    <n v="50"/>
    <n v="8"/>
    <n v="400"/>
    <s v="Bailey, Jennifer"/>
    <s v="Utah"/>
    <s v="West"/>
  </r>
  <r>
    <n v="2626"/>
    <d v="2013-03-10T09:40:32"/>
    <s v="Austin Kayak"/>
    <x v="86"/>
    <x v="0"/>
    <n v="60"/>
    <n v="1"/>
    <n v="60"/>
    <s v="Goldthwaite, Messaye"/>
    <s v="Montana"/>
    <s v="West"/>
  </r>
  <r>
    <n v="2627"/>
    <d v="2013-03-10T09:40:32"/>
    <s v="Redding Sports"/>
    <x v="19"/>
    <x v="0"/>
    <n v="45"/>
    <n v="4"/>
    <n v="180"/>
    <s v="Lopez, Dennis"/>
    <s v="North Dakota"/>
    <s v="North"/>
  </r>
  <r>
    <n v="2628"/>
    <d v="2013-03-10T09:40:32"/>
    <s v="Travel Country"/>
    <x v="139"/>
    <x v="0"/>
    <n v="199.95"/>
    <n v="2"/>
    <n v="399.9"/>
    <s v="Berger, Sunanna"/>
    <s v="Oregon"/>
    <s v="West"/>
  </r>
  <r>
    <n v="2629"/>
    <d v="2013-03-10T09:40:32"/>
    <s v="Gander Mountain"/>
    <x v="110"/>
    <x v="1"/>
    <n v="9.9499999999999993"/>
    <n v="7"/>
    <n v="69.649999999999991"/>
    <s v="Goldthwaite, Messaye"/>
    <s v="Vermont"/>
    <s v="East"/>
  </r>
  <r>
    <n v="2630"/>
    <d v="2013-03-10T09:40:32"/>
    <s v="Backcountry Gear"/>
    <x v="0"/>
    <x v="0"/>
    <n v="449.95"/>
    <n v="6"/>
    <n v="2699.7"/>
    <s v="Berger, Sunanna"/>
    <s v="Rhode Island"/>
    <s v="East"/>
  </r>
  <r>
    <n v="2631"/>
    <d v="2013-03-10T09:40:32"/>
    <s v="Hayneedle"/>
    <x v="83"/>
    <x v="4"/>
    <n v="18"/>
    <n v="2"/>
    <n v="36"/>
    <s v="Foster, Nathan"/>
    <s v="Montana"/>
    <s v="West"/>
  </r>
  <r>
    <n v="2632"/>
    <d v="2013-03-10T09:40:32"/>
    <s v="Cabela's_x0009_"/>
    <x v="44"/>
    <x v="2"/>
    <n v="399.95"/>
    <n v="3"/>
    <n v="1199.8499999999999"/>
    <s v="Lopez, Dennis"/>
    <s v="Alaska"/>
    <s v="North"/>
  </r>
  <r>
    <n v="2633"/>
    <d v="2013-03-10T09:40:32"/>
    <s v="Backcountry Edge"/>
    <x v="143"/>
    <x v="0"/>
    <n v="60"/>
    <n v="3"/>
    <n v="180"/>
    <s v="Brown, Ruth"/>
    <s v="Texas"/>
    <s v="South"/>
  </r>
  <r>
    <n v="2634"/>
    <d v="2013-03-10T09:40:32"/>
    <s v="CampBound"/>
    <x v="32"/>
    <x v="3"/>
    <n v="379"/>
    <n v="1"/>
    <n v="379"/>
    <s v="Berger, Sunanna"/>
    <s v="Louisiana"/>
    <s v="South"/>
  </r>
  <r>
    <n v="2635"/>
    <d v="2013-03-10T09:40:32"/>
    <s v="Overtons"/>
    <x v="86"/>
    <x v="0"/>
    <n v="60"/>
    <n v="6"/>
    <n v="360"/>
    <s v="Brown, Ruth"/>
    <s v="South Dakota"/>
    <s v="North"/>
  </r>
  <r>
    <n v="2636"/>
    <d v="2013-03-10T09:40:32"/>
    <s v="Backcountry Edge"/>
    <x v="176"/>
    <x v="0"/>
    <n v="60"/>
    <n v="2"/>
    <n v="120"/>
    <s v="Goff, Michael"/>
    <s v="Minnesota"/>
    <s v="North"/>
  </r>
  <r>
    <n v="2637"/>
    <d v="2013-03-10T09:40:32"/>
    <s v="Cabela's_x0009_"/>
    <x v="113"/>
    <x v="3"/>
    <n v="50"/>
    <n v="8"/>
    <n v="400"/>
    <s v="Berger, Sunanna"/>
    <s v="Wyoming"/>
    <s v="West"/>
  </r>
  <r>
    <n v="2638"/>
    <d v="2013-03-10T09:40:32"/>
    <s v="Walmart"/>
    <x v="138"/>
    <x v="2"/>
    <n v="59.95"/>
    <n v="7"/>
    <n v="419.65000000000003"/>
    <s v="Berger, Sunanna"/>
    <s v="Massachusetts"/>
    <s v="East"/>
  </r>
  <r>
    <n v="2639"/>
    <d v="2013-03-11T09:40:32"/>
    <s v="OutdoorPlay"/>
    <x v="143"/>
    <x v="0"/>
    <n v="60"/>
    <n v="3"/>
    <n v="180"/>
    <s v="Beyene, Sharon"/>
    <s v="Wyoming"/>
    <s v="West"/>
  </r>
  <r>
    <n v="2640"/>
    <d v="2013-03-11T09:40:32"/>
    <s v="Redding Sports"/>
    <x v="36"/>
    <x v="0"/>
    <n v="35"/>
    <n v="6"/>
    <n v="210"/>
    <s v="Goldthwaite, Messaye"/>
    <s v="Alabama"/>
    <s v="South"/>
  </r>
  <r>
    <n v="2641"/>
    <d v="2013-03-11T09:40:32"/>
    <s v="Moosejaw"/>
    <x v="163"/>
    <x v="8"/>
    <n v="339"/>
    <n v="2"/>
    <n v="678"/>
    <s v="Berger, Sunanna"/>
    <s v="Idaho"/>
    <s v="West"/>
  </r>
  <r>
    <n v="2642"/>
    <d v="2013-03-11T09:40:32"/>
    <s v="Overtons"/>
    <x v="253"/>
    <x v="11"/>
    <n v="700"/>
    <n v="10"/>
    <n v="7000"/>
    <s v="Brown, Ruth"/>
    <s v="Oregon"/>
    <s v="West"/>
  </r>
  <r>
    <n v="2643"/>
    <d v="2013-03-11T09:40:32"/>
    <s v="Travel Country"/>
    <x v="282"/>
    <x v="10"/>
    <n v="249.95"/>
    <n v="1"/>
    <n v="249.95"/>
    <s v="Berger, Sunanna"/>
    <s v="South Dakota"/>
    <s v="North"/>
  </r>
  <r>
    <n v="2644"/>
    <d v="2013-03-11T09:40:32"/>
    <s v="CampBound"/>
    <x v="145"/>
    <x v="1"/>
    <n v="649.95000000000005"/>
    <n v="3"/>
    <n v="1949.8500000000001"/>
    <s v="Goldthwaite, Messaye"/>
    <s v="South Dakota"/>
    <s v="North"/>
  </r>
  <r>
    <n v="2645"/>
    <d v="2013-03-11T09:40:32"/>
    <s v="Backcountry Gear"/>
    <x v="189"/>
    <x v="10"/>
    <n v="149.94999999999999"/>
    <n v="4"/>
    <n v="599.79999999999995"/>
    <s v="Bailey, Jennifer"/>
    <s v="Alaska"/>
    <s v="North"/>
  </r>
  <r>
    <n v="2646"/>
    <d v="2013-03-12T09:40:32"/>
    <s v="Walmart"/>
    <x v="29"/>
    <x v="1"/>
    <n v="169.95"/>
    <n v="6"/>
    <n v="1019.6999999999999"/>
    <s v="Beyene, Sharon"/>
    <s v="South Carolina"/>
    <s v="South"/>
  </r>
  <r>
    <n v="2647"/>
    <d v="2013-03-12T09:40:32"/>
    <s v="Paragon"/>
    <x v="197"/>
    <x v="8"/>
    <n v="359"/>
    <n v="7"/>
    <n v="2513"/>
    <s v="Berger, Sunanna"/>
    <s v="New Hampshire"/>
    <s v="East"/>
  </r>
  <r>
    <n v="2648"/>
    <d v="2013-03-12T09:40:32"/>
    <s v="Paragon"/>
    <x v="112"/>
    <x v="0"/>
    <n v="299.95"/>
    <n v="7"/>
    <n v="2099.65"/>
    <s v="Brown, Scott"/>
    <s v="Montana"/>
    <s v="West"/>
  </r>
  <r>
    <n v="2649"/>
    <d v="2013-03-12T09:40:32"/>
    <s v="Moosejaw"/>
    <x v="265"/>
    <x v="9"/>
    <n v="499"/>
    <n v="8"/>
    <n v="3992"/>
    <s v="Brown, Scott"/>
    <s v="Arizona"/>
    <s v="West"/>
  </r>
  <r>
    <n v="2650"/>
    <d v="2013-03-12T09:40:32"/>
    <s v="OutdoorPlay"/>
    <x v="224"/>
    <x v="0"/>
    <n v="109.95"/>
    <n v="5"/>
    <n v="549.75"/>
    <s v="Beyene, Sharon"/>
    <s v="North Carolina"/>
    <s v="South"/>
  </r>
  <r>
    <n v="2651"/>
    <d v="2013-03-13T09:40:32"/>
    <s v="CampBound"/>
    <x v="57"/>
    <x v="0"/>
    <n v="269.95"/>
    <n v="10"/>
    <n v="2699.5"/>
    <s v="Goldthwaite, Messaye"/>
    <s v="New Hampshire"/>
    <s v="East"/>
  </r>
  <r>
    <n v="2652"/>
    <d v="2013-03-13T09:40:32"/>
    <s v="Paragon"/>
    <x v="130"/>
    <x v="0"/>
    <n v="50"/>
    <n v="10"/>
    <n v="500"/>
    <s v="Brown, Ruth"/>
    <s v="North Carolina"/>
    <s v="South"/>
  </r>
  <r>
    <n v="2653"/>
    <d v="2013-03-13T09:40:32"/>
    <s v="Walmart"/>
    <x v="125"/>
    <x v="11"/>
    <n v="85"/>
    <n v="10"/>
    <n v="850"/>
    <s v="Lopez, Dennis"/>
    <s v="Kentucky"/>
    <s v="South"/>
  </r>
  <r>
    <n v="2654"/>
    <d v="2013-03-13T09:40:32"/>
    <s v="Meijer"/>
    <x v="213"/>
    <x v="9"/>
    <n v="30"/>
    <n v="7"/>
    <n v="210"/>
    <s v="Brown, Scott"/>
    <s v="Illinois"/>
    <s v="North"/>
  </r>
  <r>
    <n v="2655"/>
    <d v="2013-03-13T09:40:32"/>
    <s v="Outside Outfitters"/>
    <x v="10"/>
    <x v="5"/>
    <n v="59"/>
    <n v="6"/>
    <n v="354"/>
    <s v="Lopez, Dennis"/>
    <s v="North Dakota"/>
    <s v="North"/>
  </r>
  <r>
    <n v="2656"/>
    <d v="2013-03-13T09:40:32"/>
    <s v="Backcountry Edge"/>
    <x v="101"/>
    <x v="6"/>
    <n v="49.95"/>
    <n v="4"/>
    <n v="199.8"/>
    <s v="Goff, Michael"/>
    <s v="Alaska"/>
    <s v="North"/>
  </r>
  <r>
    <n v="2657"/>
    <d v="2013-03-14T09:40:32"/>
    <s v="Gander Mountain"/>
    <x v="153"/>
    <x v="0"/>
    <n v="40"/>
    <n v="9"/>
    <n v="360"/>
    <s v="Goff, Michael"/>
    <s v="Colorado"/>
    <s v="West"/>
  </r>
  <r>
    <n v="2658"/>
    <d v="2013-03-14T09:40:32"/>
    <s v="Overtons"/>
    <x v="30"/>
    <x v="10"/>
    <n v="34.950000000000003"/>
    <n v="1"/>
    <n v="34.950000000000003"/>
    <s v="Foster, Nathan"/>
    <s v="Ohio"/>
    <s v="East"/>
  </r>
  <r>
    <n v="2659"/>
    <d v="2013-03-14T09:40:32"/>
    <s v="Travel Country"/>
    <x v="217"/>
    <x v="0"/>
    <n v="499.95"/>
    <n v="2"/>
    <n v="999.9"/>
    <s v="Bailey, Jennifer"/>
    <s v="Virginia"/>
    <s v="South"/>
  </r>
  <r>
    <n v="2660"/>
    <d v="2013-03-14T09:40:32"/>
    <s v="Walmart"/>
    <x v="229"/>
    <x v="11"/>
    <n v="350"/>
    <n v="7"/>
    <n v="2450"/>
    <s v="Berger, Sunanna"/>
    <s v="Pennsylvania"/>
    <s v="East"/>
  </r>
  <r>
    <n v="2661"/>
    <d v="2013-03-14T09:40:32"/>
    <s v="Target"/>
    <x v="6"/>
    <x v="4"/>
    <n v="399"/>
    <n v="8"/>
    <n v="3192"/>
    <s v="Brown, Scott"/>
    <s v="Wyoming"/>
    <s v="West"/>
  </r>
  <r>
    <n v="2662"/>
    <d v="2013-03-14T09:40:32"/>
    <s v="OutdoorPlay"/>
    <x v="51"/>
    <x v="5"/>
    <n v="199"/>
    <n v="2"/>
    <n v="398"/>
    <s v="Berger, Sunanna"/>
    <s v="Massachusetts"/>
    <s v="East"/>
  </r>
  <r>
    <n v="2663"/>
    <d v="2013-03-14T09:40:32"/>
    <s v="Austin Kayak"/>
    <x v="98"/>
    <x v="0"/>
    <n v="55"/>
    <n v="10"/>
    <n v="550"/>
    <s v="Beyene, Sharon"/>
    <s v="Delaware"/>
    <s v="East"/>
  </r>
  <r>
    <n v="2664"/>
    <d v="2013-03-14T09:40:32"/>
    <s v="REI"/>
    <x v="260"/>
    <x v="3"/>
    <n v="429"/>
    <n v="1"/>
    <n v="429"/>
    <s v="Bailey, Jennifer"/>
    <s v="North Dakota"/>
    <s v="North"/>
  </r>
  <r>
    <n v="2665"/>
    <d v="2013-03-14T09:40:32"/>
    <s v="Hayneedle"/>
    <x v="277"/>
    <x v="7"/>
    <n v="269.95"/>
    <n v="8"/>
    <n v="2159.6"/>
    <s v="Bailey, Jennifer"/>
    <s v="Mississippi"/>
    <s v="South"/>
  </r>
  <r>
    <n v="2666"/>
    <d v="2013-03-15T09:40:32"/>
    <s v="Outside Outfitters"/>
    <x v="77"/>
    <x v="11"/>
    <n v="55"/>
    <n v="7"/>
    <n v="385"/>
    <s v="Brown, Scott"/>
    <s v="Washington"/>
    <s v="West"/>
  </r>
  <r>
    <n v="2667"/>
    <d v="2013-03-15T09:40:32"/>
    <s v="Moosejaw"/>
    <x v="172"/>
    <x v="3"/>
    <n v="45"/>
    <n v="1"/>
    <n v="45"/>
    <s v="Berger, Sunanna"/>
    <s v="Utah"/>
    <s v="West"/>
  </r>
  <r>
    <n v="2668"/>
    <d v="2013-03-15T09:40:32"/>
    <s v="Cabela's_x0009_"/>
    <x v="209"/>
    <x v="10"/>
    <n v="49.95"/>
    <n v="7"/>
    <n v="349.65000000000003"/>
    <s v="Lopez, Dennis"/>
    <s v="South Carolina"/>
    <s v="South"/>
  </r>
  <r>
    <n v="2669"/>
    <d v="2013-03-15T09:40:32"/>
    <s v="Travel Country"/>
    <x v="258"/>
    <x v="1"/>
    <n v="579.95000000000005"/>
    <n v="3"/>
    <n v="1739.8500000000001"/>
    <s v="Goff, Michael"/>
    <s v="Mississippi"/>
    <s v="South"/>
  </r>
  <r>
    <n v="2670"/>
    <d v="2013-03-15T09:40:32"/>
    <s v="Backcountry Gear"/>
    <x v="167"/>
    <x v="5"/>
    <n v="499"/>
    <n v="10"/>
    <n v="4990"/>
    <s v="Berger, Sunanna"/>
    <s v="Indiana"/>
    <s v="North"/>
  </r>
  <r>
    <n v="2671"/>
    <d v="2013-03-15T09:40:32"/>
    <s v="Meijer"/>
    <x v="244"/>
    <x v="0"/>
    <n v="50"/>
    <n v="10"/>
    <n v="500"/>
    <s v="Foster, Nathan"/>
    <s v="Connecticut"/>
    <s v="East"/>
  </r>
  <r>
    <n v="2672"/>
    <d v="2013-03-15T09:40:32"/>
    <s v="Target"/>
    <x v="15"/>
    <x v="8"/>
    <n v="319"/>
    <n v="10"/>
    <n v="3190"/>
    <s v="Berger, Sunanna"/>
    <s v="North Carolina"/>
    <s v="South"/>
  </r>
  <r>
    <n v="2673"/>
    <d v="2013-03-15T09:40:32"/>
    <s v="Backcountry Gear"/>
    <x v="75"/>
    <x v="3"/>
    <n v="329"/>
    <n v="4"/>
    <n v="1316"/>
    <s v="Beyene, Sharon"/>
    <s v="Wisconsin"/>
    <s v="North"/>
  </r>
  <r>
    <n v="2674"/>
    <d v="2013-03-15T09:40:32"/>
    <s v="The Gear Co-op"/>
    <x v="46"/>
    <x v="11"/>
    <n v="550"/>
    <n v="10"/>
    <n v="5500"/>
    <s v="Berger, Sunanna"/>
    <s v="Montana"/>
    <s v="West"/>
  </r>
  <r>
    <n v="2675"/>
    <d v="2013-03-15T09:40:32"/>
    <s v="Moosejaw"/>
    <x v="192"/>
    <x v="10"/>
    <n v="179.95"/>
    <n v="1"/>
    <n v="179.95"/>
    <s v="Berger, Sunanna"/>
    <s v="California"/>
    <s v="West"/>
  </r>
  <r>
    <n v="2676"/>
    <d v="2013-03-15T09:40:32"/>
    <s v="Walmart"/>
    <x v="57"/>
    <x v="0"/>
    <n v="269.95"/>
    <n v="9"/>
    <n v="2429.5499999999997"/>
    <s v="Foster, Nathan"/>
    <s v="Colorado"/>
    <s v="West"/>
  </r>
  <r>
    <n v="2677"/>
    <d v="2013-03-15T09:40:32"/>
    <s v="Outside Outfitters"/>
    <x v="140"/>
    <x v="11"/>
    <n v="75"/>
    <n v="6"/>
    <n v="450"/>
    <s v="Brown, Scott"/>
    <s v="Arizona"/>
    <s v="West"/>
  </r>
  <r>
    <n v="2678"/>
    <d v="2013-03-15T09:40:32"/>
    <s v="Overtons"/>
    <x v="200"/>
    <x v="3"/>
    <n v="329"/>
    <n v="4"/>
    <n v="1316"/>
    <s v="Gomez, Melissa"/>
    <s v="Virginia"/>
    <s v="South"/>
  </r>
  <r>
    <n v="2679"/>
    <d v="2013-03-16T09:40:32"/>
    <s v="REI"/>
    <x v="22"/>
    <x v="9"/>
    <n v="329"/>
    <n v="7"/>
    <n v="2303"/>
    <s v="Goff, Michael"/>
    <s v="Arizona"/>
    <s v="West"/>
  </r>
  <r>
    <n v="2680"/>
    <d v="2013-03-16T09:40:32"/>
    <s v="Walmart"/>
    <x v="218"/>
    <x v="3"/>
    <n v="45"/>
    <n v="5"/>
    <n v="225"/>
    <s v="Beyene, Sharon"/>
    <s v="Maryland"/>
    <s v="East"/>
  </r>
  <r>
    <n v="2681"/>
    <d v="2013-03-16T09:40:32"/>
    <s v="Backcountry Gear"/>
    <x v="95"/>
    <x v="10"/>
    <n v="69.95"/>
    <n v="6"/>
    <n v="419.70000000000005"/>
    <s v="Gomez, Melissa"/>
    <s v="Vermont"/>
    <s v="East"/>
  </r>
  <r>
    <n v="2682"/>
    <d v="2013-03-16T09:40:32"/>
    <s v="The Gear Co-op"/>
    <x v="122"/>
    <x v="3"/>
    <n v="569"/>
    <n v="8"/>
    <n v="4552"/>
    <s v="Beyene, Sharon"/>
    <s v="Washington"/>
    <s v="West"/>
  </r>
  <r>
    <n v="2683"/>
    <d v="2013-03-16T09:40:32"/>
    <s v="Gander Mountain"/>
    <x v="171"/>
    <x v="12"/>
    <n v="319"/>
    <n v="1"/>
    <n v="319"/>
    <s v="Goldthwaite, Messaye"/>
    <s v="Indiana"/>
    <s v="North"/>
  </r>
  <r>
    <n v="2684"/>
    <d v="2013-03-16T09:40:32"/>
    <s v="The Gear Co-op"/>
    <x v="202"/>
    <x v="1"/>
    <n v="29.95"/>
    <n v="5"/>
    <n v="149.75"/>
    <s v="Gomez, Melissa"/>
    <s v="Pennsylvania"/>
    <s v="East"/>
  </r>
  <r>
    <n v="2685"/>
    <d v="2013-03-16T09:40:32"/>
    <s v="Outside Outfitters"/>
    <x v="17"/>
    <x v="0"/>
    <n v="70"/>
    <n v="8"/>
    <n v="560"/>
    <s v="Brown, Ruth"/>
    <s v="Connecticut"/>
    <s v="East"/>
  </r>
  <r>
    <n v="2686"/>
    <d v="2013-03-16T09:40:32"/>
    <s v="Austin Kayak"/>
    <x v="124"/>
    <x v="8"/>
    <n v="65"/>
    <n v="8"/>
    <n v="520"/>
    <s v="Goff, Michael"/>
    <s v="Indiana"/>
    <s v="North"/>
  </r>
  <r>
    <n v="2687"/>
    <d v="2013-03-16T09:40:32"/>
    <s v="Target"/>
    <x v="67"/>
    <x v="0"/>
    <n v="70"/>
    <n v="2"/>
    <n v="140"/>
    <s v="Bailey, Jennifer"/>
    <s v="Iowa"/>
    <s v="North"/>
  </r>
  <r>
    <n v="2688"/>
    <d v="2013-03-16T09:40:32"/>
    <s v="Walmart"/>
    <x v="1"/>
    <x v="1"/>
    <n v="2.95"/>
    <n v="4"/>
    <n v="11.8"/>
    <s v="Bailey, Jennifer"/>
    <s v="Montana"/>
    <s v="West"/>
  </r>
  <r>
    <n v="2689"/>
    <d v="2013-03-16T09:40:32"/>
    <s v="Moosejaw"/>
    <x v="146"/>
    <x v="10"/>
    <n v="399.95"/>
    <n v="1"/>
    <n v="399.95"/>
    <s v="Goldthwaite, Messaye"/>
    <s v="New York"/>
    <s v="East"/>
  </r>
  <r>
    <n v="2690"/>
    <d v="2013-03-17T09:40:32"/>
    <s v="The Gear Co-op"/>
    <x v="5"/>
    <x v="1"/>
    <n v="49.95"/>
    <n v="8"/>
    <n v="399.6"/>
    <s v="Berger, Sunanna"/>
    <s v="Missouri"/>
    <s v="North"/>
  </r>
  <r>
    <n v="2691"/>
    <d v="2013-03-17T09:40:32"/>
    <s v="Backcountry Edge"/>
    <x v="71"/>
    <x v="11"/>
    <n v="200"/>
    <n v="2"/>
    <n v="400"/>
    <s v="Brown, Ruth"/>
    <s v="Nebraska"/>
    <s v="North"/>
  </r>
  <r>
    <n v="2692"/>
    <d v="2013-03-17T09:40:32"/>
    <s v="Cabela's_x0009_"/>
    <x v="92"/>
    <x v="6"/>
    <n v="399.95"/>
    <n v="2"/>
    <n v="799.9"/>
    <s v="Lopez, Dennis"/>
    <s v="Maryland"/>
    <s v="East"/>
  </r>
  <r>
    <n v="2693"/>
    <d v="2013-03-17T09:40:32"/>
    <s v="Paragon"/>
    <x v="94"/>
    <x v="0"/>
    <n v="499.95"/>
    <n v="6"/>
    <n v="2999.7"/>
    <s v="Goff, Michael"/>
    <s v="Wyoming"/>
    <s v="West"/>
  </r>
  <r>
    <n v="2694"/>
    <d v="2013-03-18T09:40:32"/>
    <s v="Walmart"/>
    <x v="260"/>
    <x v="3"/>
    <n v="429"/>
    <n v="2"/>
    <n v="858"/>
    <s v="Lopez, Dennis"/>
    <s v="Massachusetts"/>
    <s v="East"/>
  </r>
  <r>
    <n v="2695"/>
    <d v="2013-03-18T09:40:32"/>
    <s v="Travel Country"/>
    <x v="16"/>
    <x v="3"/>
    <n v="40"/>
    <n v="4"/>
    <n v="160"/>
    <s v="Lopez, Dennis"/>
    <s v="West Virginia"/>
    <s v="South"/>
  </r>
  <r>
    <n v="2696"/>
    <d v="2013-03-18T09:40:32"/>
    <s v="Backcountry Gear"/>
    <x v="262"/>
    <x v="8"/>
    <n v="359"/>
    <n v="10"/>
    <n v="3590"/>
    <s v="Goff, Michael"/>
    <s v="Wisconsin"/>
    <s v="North"/>
  </r>
  <r>
    <n v="2697"/>
    <d v="2013-03-18T09:40:32"/>
    <s v="Overtons"/>
    <x v="83"/>
    <x v="4"/>
    <n v="18"/>
    <n v="2"/>
    <n v="36"/>
    <s v="Brown, Scott"/>
    <s v="Montana"/>
    <s v="West"/>
  </r>
  <r>
    <n v="2698"/>
    <d v="2013-03-19T09:40:32"/>
    <s v="REI"/>
    <x v="184"/>
    <x v="8"/>
    <n v="65"/>
    <n v="8"/>
    <n v="520"/>
    <s v="Brown, Ruth"/>
    <s v="Indiana"/>
    <s v="North"/>
  </r>
  <r>
    <n v="2699"/>
    <d v="2013-03-19T09:40:32"/>
    <s v="Backcountry Edge"/>
    <x v="231"/>
    <x v="10"/>
    <n v="159.94999999999999"/>
    <n v="2"/>
    <n v="319.89999999999998"/>
    <s v="Brown, Scott"/>
    <s v="Hawaii"/>
    <s v="West"/>
  </r>
  <r>
    <n v="2700"/>
    <d v="2013-03-19T09:40:32"/>
    <s v="Overtons"/>
    <x v="235"/>
    <x v="3"/>
    <n v="45"/>
    <n v="4"/>
    <n v="180"/>
    <s v="Goff, Michael"/>
    <s v="Illinois"/>
    <s v="North"/>
  </r>
  <r>
    <n v="2701"/>
    <d v="2013-03-19T09:40:32"/>
    <s v="Cabela's_x0009_"/>
    <x v="165"/>
    <x v="1"/>
    <n v="199.95"/>
    <n v="1"/>
    <n v="199.95"/>
    <s v="Goff, Michael"/>
    <s v="Wisconsin"/>
    <s v="North"/>
  </r>
  <r>
    <n v="2702"/>
    <d v="2013-03-19T09:40:32"/>
    <s v="Overtons"/>
    <x v="41"/>
    <x v="0"/>
    <n v="389.95"/>
    <n v="3"/>
    <n v="1169.8499999999999"/>
    <s v="Goff, Michael"/>
    <s v="Pennsylvania"/>
    <s v="East"/>
  </r>
  <r>
    <n v="2703"/>
    <d v="2013-03-19T09:40:32"/>
    <s v="REI"/>
    <x v="2"/>
    <x v="2"/>
    <n v="59.95"/>
    <n v="3"/>
    <n v="179.85000000000002"/>
    <s v="Foster, Nathan"/>
    <s v="South Carolina"/>
    <s v="South"/>
  </r>
  <r>
    <n v="2704"/>
    <d v="2013-03-19T09:40:32"/>
    <s v="Redding Sports"/>
    <x v="194"/>
    <x v="5"/>
    <n v="379"/>
    <n v="10"/>
    <n v="3790"/>
    <s v="Lopez, Dennis"/>
    <s v="New York"/>
    <s v="East"/>
  </r>
  <r>
    <n v="2705"/>
    <d v="2013-03-19T09:40:32"/>
    <s v="Cabela's_x0009_"/>
    <x v="7"/>
    <x v="1"/>
    <n v="449.95"/>
    <n v="2"/>
    <n v="899.9"/>
    <s v="Bailey, Jennifer"/>
    <s v="Indiana"/>
    <s v="North"/>
  </r>
  <r>
    <n v="2706"/>
    <d v="2013-03-19T09:40:32"/>
    <s v="Overtons"/>
    <x v="235"/>
    <x v="3"/>
    <n v="45"/>
    <n v="4"/>
    <n v="180"/>
    <s v="Bailey, Jennifer"/>
    <s v="Rhode Island"/>
    <s v="East"/>
  </r>
  <r>
    <n v="2707"/>
    <d v="2013-03-19T09:40:32"/>
    <s v="Walmart"/>
    <x v="134"/>
    <x v="0"/>
    <n v="50"/>
    <n v="5"/>
    <n v="250"/>
    <s v="Foster, Nathan"/>
    <s v="Oklahoma"/>
    <s v="South"/>
  </r>
  <r>
    <n v="2708"/>
    <d v="2013-03-19T09:40:32"/>
    <s v="Moosejaw"/>
    <x v="247"/>
    <x v="1"/>
    <n v="39.950000000000003"/>
    <n v="10"/>
    <n v="399.5"/>
    <s v="Foster, Nathan"/>
    <s v="Iowa"/>
    <s v="North"/>
  </r>
  <r>
    <n v="2709"/>
    <d v="2013-03-20T09:40:32"/>
    <s v="Gander Mountain"/>
    <x v="39"/>
    <x v="8"/>
    <n v="219"/>
    <n v="5"/>
    <n v="1095"/>
    <s v="Goldthwaite, Messaye"/>
    <s v="Kentucky"/>
    <s v="South"/>
  </r>
  <r>
    <n v="2710"/>
    <d v="2013-03-20T09:40:32"/>
    <s v="The Gear Co-op"/>
    <x v="55"/>
    <x v="10"/>
    <n v="229.95"/>
    <n v="6"/>
    <n v="1379.6999999999998"/>
    <s v="Berger, Sunanna"/>
    <s v="Massachusetts"/>
    <s v="East"/>
  </r>
  <r>
    <n v="2711"/>
    <d v="2013-03-20T09:40:32"/>
    <s v="Backcountry Edge"/>
    <x v="180"/>
    <x v="10"/>
    <n v="59.95"/>
    <n v="7"/>
    <n v="419.65000000000003"/>
    <s v="Brown, Scott"/>
    <s v="Wyoming"/>
    <s v="West"/>
  </r>
  <r>
    <n v="2712"/>
    <d v="2013-03-20T09:40:32"/>
    <s v="Moosejaw"/>
    <x v="156"/>
    <x v="3"/>
    <n v="40"/>
    <n v="4"/>
    <n v="160"/>
    <s v="Foster, Nathan"/>
    <s v="Florida"/>
    <s v="South"/>
  </r>
  <r>
    <n v="2713"/>
    <d v="2013-03-20T09:40:32"/>
    <s v="Paragon"/>
    <x v="165"/>
    <x v="1"/>
    <n v="199.95"/>
    <n v="4"/>
    <n v="799.8"/>
    <s v="Gomez, Melissa"/>
    <s v="New Mexico"/>
    <s v="West"/>
  </r>
  <r>
    <n v="2714"/>
    <d v="2013-03-20T09:40:32"/>
    <s v="Overtons"/>
    <x v="170"/>
    <x v="6"/>
    <n v="399.95"/>
    <n v="2"/>
    <n v="799.9"/>
    <s v="Gomez, Melissa"/>
    <s v="Nebraska"/>
    <s v="North"/>
  </r>
  <r>
    <n v="2715"/>
    <d v="2013-03-20T09:40:32"/>
    <s v="Backcountry Edge"/>
    <x v="58"/>
    <x v="10"/>
    <n v="39.950000000000003"/>
    <n v="9"/>
    <n v="359.55"/>
    <s v="Goldthwaite, Messaye"/>
    <s v="Idaho"/>
    <s v="West"/>
  </r>
  <r>
    <n v="2716"/>
    <d v="2013-03-20T09:40:32"/>
    <s v="Cabela's_x0009_"/>
    <x v="244"/>
    <x v="0"/>
    <n v="50"/>
    <n v="10"/>
    <n v="500"/>
    <s v="Goldthwaite, Messaye"/>
    <s v="Kansas"/>
    <s v="North"/>
  </r>
  <r>
    <n v="2717"/>
    <d v="2013-03-20T09:40:32"/>
    <s v="Gander Mountain"/>
    <x v="146"/>
    <x v="10"/>
    <n v="399.95"/>
    <n v="10"/>
    <n v="3999.5"/>
    <s v="Lopez, Dennis"/>
    <s v="Hawaii"/>
    <s v="West"/>
  </r>
  <r>
    <n v="2718"/>
    <d v="2013-03-20T09:40:32"/>
    <s v="REI"/>
    <x v="165"/>
    <x v="1"/>
    <n v="199.95"/>
    <n v="10"/>
    <n v="1999.5"/>
    <s v="Lopez, Dennis"/>
    <s v="Texas"/>
    <s v="South"/>
  </r>
  <r>
    <n v="2719"/>
    <d v="2013-03-21T09:40:32"/>
    <s v="Backcountry Gear"/>
    <x v="169"/>
    <x v="11"/>
    <n v="450"/>
    <n v="2"/>
    <n v="900"/>
    <s v="Brown, Scott"/>
    <s v="Pennsylvania"/>
    <s v="East"/>
  </r>
  <r>
    <n v="2720"/>
    <d v="2013-03-21T09:40:32"/>
    <s v="REI"/>
    <x v="80"/>
    <x v="12"/>
    <n v="239"/>
    <n v="1"/>
    <n v="239"/>
    <s v="Goldthwaite, Messaye"/>
    <s v="New York"/>
    <s v="East"/>
  </r>
  <r>
    <n v="2721"/>
    <d v="2013-03-21T09:40:32"/>
    <s v="Outside Outfitters"/>
    <x v="161"/>
    <x v="0"/>
    <n v="449.95"/>
    <n v="7"/>
    <n v="3149.65"/>
    <s v="Brown, Ruth"/>
    <s v="California"/>
    <s v="West"/>
  </r>
  <r>
    <n v="2722"/>
    <d v="2013-03-21T09:40:32"/>
    <s v="Hayneedle"/>
    <x v="192"/>
    <x v="10"/>
    <n v="179.95"/>
    <n v="5"/>
    <n v="899.75"/>
    <s v="Lopez, Dennis"/>
    <s v="Alabama"/>
    <s v="South"/>
  </r>
  <r>
    <n v="2723"/>
    <d v="2013-03-21T09:40:32"/>
    <s v="Moosejaw"/>
    <x v="227"/>
    <x v="1"/>
    <n v="27.95"/>
    <n v="2"/>
    <n v="55.9"/>
    <s v="Foster, Nathan"/>
    <s v="Wisconsin"/>
    <s v="North"/>
  </r>
  <r>
    <n v="2724"/>
    <d v="2013-03-21T09:40:32"/>
    <s v="The Gear Co-op"/>
    <x v="237"/>
    <x v="0"/>
    <n v="599.95000000000005"/>
    <n v="5"/>
    <n v="2999.75"/>
    <s v="Gomez, Melissa"/>
    <s v="Kansas"/>
    <s v="North"/>
  </r>
  <r>
    <n v="2725"/>
    <d v="2013-03-21T09:40:32"/>
    <s v="Paragon"/>
    <x v="119"/>
    <x v="2"/>
    <n v="339.95"/>
    <n v="1"/>
    <n v="339.95"/>
    <s v="Berger, Sunanna"/>
    <s v="Maryland"/>
    <s v="East"/>
  </r>
  <r>
    <n v="2726"/>
    <d v="2013-03-22T09:40:32"/>
    <s v="Meijer"/>
    <x v="40"/>
    <x v="0"/>
    <n v="60"/>
    <n v="7"/>
    <n v="420"/>
    <s v="Berger, Sunanna"/>
    <s v="Montana"/>
    <s v="West"/>
  </r>
  <r>
    <n v="2727"/>
    <d v="2013-03-22T09:40:32"/>
    <s v="Hayneedle"/>
    <x v="13"/>
    <x v="8"/>
    <n v="55"/>
    <n v="6"/>
    <n v="330"/>
    <s v="Brown, Scott"/>
    <s v="Georgia"/>
    <s v="South"/>
  </r>
  <r>
    <n v="2728"/>
    <d v="2013-03-22T09:40:32"/>
    <s v="Outside Outfitters"/>
    <x v="207"/>
    <x v="8"/>
    <n v="70"/>
    <n v="6"/>
    <n v="420"/>
    <s v="Brown, Scott"/>
    <s v="New Mexico"/>
    <s v="West"/>
  </r>
  <r>
    <n v="2729"/>
    <d v="2013-03-22T09:40:32"/>
    <s v="Backcountry Gear"/>
    <x v="226"/>
    <x v="11"/>
    <n v="40"/>
    <n v="8"/>
    <n v="320"/>
    <s v="Berger, Sunanna"/>
    <s v="Virginia"/>
    <s v="South"/>
  </r>
  <r>
    <n v="2730"/>
    <d v="2013-03-22T09:40:32"/>
    <s v="Paragon"/>
    <x v="178"/>
    <x v="8"/>
    <n v="389"/>
    <n v="3"/>
    <n v="1167"/>
    <s v="Lopez, Dennis"/>
    <s v="Hawaii"/>
    <s v="West"/>
  </r>
  <r>
    <n v="2731"/>
    <d v="2013-03-22T09:40:32"/>
    <s v="CampBound"/>
    <x v="21"/>
    <x v="0"/>
    <n v="50"/>
    <n v="2"/>
    <n v="100"/>
    <s v="Brown, Scott"/>
    <s v="Mississippi"/>
    <s v="South"/>
  </r>
  <r>
    <n v="2732"/>
    <d v="2013-03-22T09:40:32"/>
    <s v="Cabela's_x0009_"/>
    <x v="6"/>
    <x v="4"/>
    <n v="399"/>
    <n v="3"/>
    <n v="1197"/>
    <s v="Berger, Sunanna"/>
    <s v="Oregon"/>
    <s v="West"/>
  </r>
  <r>
    <n v="2733"/>
    <d v="2013-03-22T09:40:32"/>
    <s v="CampBound"/>
    <x v="244"/>
    <x v="0"/>
    <n v="50"/>
    <n v="6"/>
    <n v="300"/>
    <s v="Foster, Nathan"/>
    <s v="Pennsylvania"/>
    <s v="East"/>
  </r>
  <r>
    <n v="2734"/>
    <d v="2013-03-22T09:40:32"/>
    <s v="Cabela's_x0009_"/>
    <x v="16"/>
    <x v="3"/>
    <n v="40"/>
    <n v="8"/>
    <n v="320"/>
    <s v="Bailey, Jennifer"/>
    <s v="Ohio"/>
    <s v="East"/>
  </r>
  <r>
    <n v="2735"/>
    <d v="2013-03-22T09:40:32"/>
    <s v="Backcountry Edge"/>
    <x v="56"/>
    <x v="0"/>
    <n v="65"/>
    <n v="4"/>
    <n v="260"/>
    <s v="Bailey, Jennifer"/>
    <s v="Alaska"/>
    <s v="North"/>
  </r>
  <r>
    <n v="2736"/>
    <d v="2013-03-22T09:40:32"/>
    <s v="Backcountry Gear"/>
    <x v="187"/>
    <x v="11"/>
    <n v="235"/>
    <n v="5"/>
    <n v="1175"/>
    <s v="Lopez, Dennis"/>
    <s v="Rhode Island"/>
    <s v="East"/>
  </r>
  <r>
    <n v="2737"/>
    <d v="2013-03-22T09:40:32"/>
    <s v="Outside Outfitters"/>
    <x v="39"/>
    <x v="8"/>
    <n v="219"/>
    <n v="7"/>
    <n v="1533"/>
    <s v="Foster, Nathan"/>
    <s v="Vermont"/>
    <s v="East"/>
  </r>
  <r>
    <n v="2738"/>
    <d v="2013-03-23T09:40:32"/>
    <s v="OutdoorPlay"/>
    <x v="63"/>
    <x v="3"/>
    <n v="799"/>
    <n v="5"/>
    <n v="3995"/>
    <s v="Beyene, Sharon"/>
    <s v="Delaware"/>
    <s v="East"/>
  </r>
  <r>
    <n v="2739"/>
    <d v="2013-03-23T09:40:32"/>
    <s v="Hayneedle"/>
    <x v="240"/>
    <x v="0"/>
    <n v="80"/>
    <n v="10"/>
    <n v="800"/>
    <s v="Brown, Scott"/>
    <s v="Georgia"/>
    <s v="South"/>
  </r>
  <r>
    <n v="2740"/>
    <d v="2013-03-23T09:40:32"/>
    <s v="CampBound"/>
    <x v="198"/>
    <x v="3"/>
    <n v="50"/>
    <n v="5"/>
    <n v="250"/>
    <s v="Beyene, Sharon"/>
    <s v="Missouri"/>
    <s v="North"/>
  </r>
  <r>
    <n v="2741"/>
    <d v="2013-03-23T09:40:32"/>
    <s v="Gander Mountain"/>
    <x v="66"/>
    <x v="6"/>
    <n v="34.950000000000003"/>
    <n v="6"/>
    <n v="209.70000000000002"/>
    <s v="Goldthwaite, Messaye"/>
    <s v="Georgia"/>
    <s v="South"/>
  </r>
  <r>
    <n v="2742"/>
    <d v="2013-03-23T09:40:32"/>
    <s v="Backcountry Gear"/>
    <x v="205"/>
    <x v="7"/>
    <n v="169.95"/>
    <n v="1"/>
    <n v="169.95"/>
    <s v="Goldthwaite, Messaye"/>
    <s v="New Jersey"/>
    <s v="East"/>
  </r>
  <r>
    <n v="2743"/>
    <d v="2013-03-23T09:40:32"/>
    <s v="Backcountry Edge"/>
    <x v="154"/>
    <x v="3"/>
    <n v="539"/>
    <n v="7"/>
    <n v="3773"/>
    <s v="Brown, Scott"/>
    <s v="Colorado"/>
    <s v="West"/>
  </r>
  <r>
    <n v="2744"/>
    <d v="2013-03-23T09:40:32"/>
    <s v="Travel Country"/>
    <x v="189"/>
    <x v="10"/>
    <n v="149.94999999999999"/>
    <n v="1"/>
    <n v="149.94999999999999"/>
    <s v="Goldthwaite, Messaye"/>
    <s v="Delaware"/>
    <s v="East"/>
  </r>
  <r>
    <n v="2745"/>
    <d v="2013-03-23T09:40:32"/>
    <s v="OutdoorPlay"/>
    <x v="191"/>
    <x v="1"/>
    <n v="39.950000000000003"/>
    <n v="10"/>
    <n v="399.5"/>
    <s v="Gomez, Melissa"/>
    <s v="New York"/>
    <s v="East"/>
  </r>
  <r>
    <n v="2746"/>
    <d v="2013-03-23T09:40:32"/>
    <s v="Travel Country"/>
    <x v="122"/>
    <x v="3"/>
    <n v="569"/>
    <n v="1"/>
    <n v="569"/>
    <s v="Brown, Ruth"/>
    <s v="Oklahoma"/>
    <s v="South"/>
  </r>
  <r>
    <n v="2747"/>
    <d v="2013-03-23T09:40:32"/>
    <s v="Gander Mountain"/>
    <x v="121"/>
    <x v="1"/>
    <n v="169.95"/>
    <n v="2"/>
    <n v="339.9"/>
    <s v="Brown, Scott"/>
    <s v="West Virginia"/>
    <s v="South"/>
  </r>
  <r>
    <n v="2748"/>
    <d v="2013-03-23T09:40:32"/>
    <s v="Overtons"/>
    <x v="176"/>
    <x v="0"/>
    <n v="60"/>
    <n v="3"/>
    <n v="180"/>
    <s v="Beyene, Sharon"/>
    <s v="Florida"/>
    <s v="South"/>
  </r>
  <r>
    <n v="2749"/>
    <d v="2013-03-23T09:40:32"/>
    <s v="Moosejaw"/>
    <x v="23"/>
    <x v="1"/>
    <n v="849.95"/>
    <n v="6"/>
    <n v="5099.7000000000007"/>
    <s v="Lopez, Dennis"/>
    <s v="Oregon"/>
    <s v="West"/>
  </r>
  <r>
    <n v="2750"/>
    <d v="2013-03-24T09:40:32"/>
    <s v="Meijer"/>
    <x v="198"/>
    <x v="3"/>
    <n v="50"/>
    <n v="1"/>
    <n v="50"/>
    <s v="Bailey, Jennifer"/>
    <s v="Illinois"/>
    <s v="North"/>
  </r>
  <r>
    <n v="2751"/>
    <d v="2013-03-24T09:40:32"/>
    <s v="Overtons"/>
    <x v="140"/>
    <x v="11"/>
    <n v="75"/>
    <n v="10"/>
    <n v="750"/>
    <s v="Brown, Ruth"/>
    <s v="California"/>
    <s v="West"/>
  </r>
  <r>
    <n v="2752"/>
    <d v="2013-03-24T09:40:32"/>
    <s v="Outside Outfitters"/>
    <x v="135"/>
    <x v="6"/>
    <n v="319.95"/>
    <n v="3"/>
    <n v="959.84999999999991"/>
    <s v="Brown, Scott"/>
    <s v="Nebraska"/>
    <s v="North"/>
  </r>
  <r>
    <n v="2753"/>
    <d v="2013-03-24T09:40:32"/>
    <s v="Travel Country"/>
    <x v="283"/>
    <x v="0"/>
    <n v="55"/>
    <n v="4"/>
    <n v="220"/>
    <s v="Brown, Scott"/>
    <s v="Iowa"/>
    <s v="North"/>
  </r>
  <r>
    <n v="2754"/>
    <d v="2013-03-25T09:40:32"/>
    <s v="CampBound"/>
    <x v="64"/>
    <x v="11"/>
    <n v="825"/>
    <n v="9"/>
    <n v="7425"/>
    <s v="Beyene, Sharon"/>
    <s v="Arizona"/>
    <s v="West"/>
  </r>
  <r>
    <n v="2755"/>
    <d v="2013-03-25T09:40:32"/>
    <s v="Gander Mountain"/>
    <x v="17"/>
    <x v="0"/>
    <n v="70"/>
    <n v="1"/>
    <n v="70"/>
    <s v="Brown, Ruth"/>
    <s v="Georgia"/>
    <s v="South"/>
  </r>
  <r>
    <n v="2756"/>
    <d v="2013-03-25T09:40:32"/>
    <s v="REI"/>
    <x v="180"/>
    <x v="10"/>
    <n v="59.95"/>
    <n v="8"/>
    <n v="479.6"/>
    <s v="Gomez, Melissa"/>
    <s v="South Dakota"/>
    <s v="North"/>
  </r>
  <r>
    <n v="2757"/>
    <d v="2013-03-25T09:40:32"/>
    <s v="Gander Mountain"/>
    <x v="274"/>
    <x v="5"/>
    <n v="219"/>
    <n v="9"/>
    <n v="1971"/>
    <s v="Brown, Scott"/>
    <s v="Arizona"/>
    <s v="West"/>
  </r>
  <r>
    <n v="2758"/>
    <d v="2013-03-25T09:40:32"/>
    <s v="CampBound"/>
    <x v="13"/>
    <x v="8"/>
    <n v="55"/>
    <n v="2"/>
    <n v="110"/>
    <s v="Berger, Sunanna"/>
    <s v="Idaho"/>
    <s v="West"/>
  </r>
  <r>
    <n v="2759"/>
    <d v="2013-03-25T09:40:32"/>
    <s v="Overtons"/>
    <x v="206"/>
    <x v="0"/>
    <n v="369.95"/>
    <n v="1"/>
    <n v="369.95"/>
    <s v="Lopez, Dennis"/>
    <s v="South Carolina"/>
    <s v="South"/>
  </r>
  <r>
    <n v="2760"/>
    <d v="2013-03-25T09:40:32"/>
    <s v="Redding Sports"/>
    <x v="205"/>
    <x v="7"/>
    <n v="169.95"/>
    <n v="9"/>
    <n v="1529.55"/>
    <s v="Beyene, Sharon"/>
    <s v="Vermont"/>
    <s v="East"/>
  </r>
  <r>
    <n v="2761"/>
    <d v="2013-03-26T09:40:32"/>
    <s v="OutdoorPlay"/>
    <x v="204"/>
    <x v="0"/>
    <n v="279.95"/>
    <n v="9"/>
    <n v="2519.5499999999997"/>
    <s v="Gomez, Melissa"/>
    <s v="Kansas"/>
    <s v="North"/>
  </r>
  <r>
    <n v="2762"/>
    <d v="2013-03-26T09:40:32"/>
    <s v="Travel Country"/>
    <x v="196"/>
    <x v="11"/>
    <n v="450"/>
    <n v="9"/>
    <n v="4050"/>
    <s v="Brown, Ruth"/>
    <s v="Delaware"/>
    <s v="East"/>
  </r>
  <r>
    <n v="2763"/>
    <d v="2013-03-26T09:40:32"/>
    <s v="Meijer"/>
    <x v="110"/>
    <x v="1"/>
    <n v="9.9499999999999993"/>
    <n v="3"/>
    <n v="29.849999999999998"/>
    <s v="Berger, Sunanna"/>
    <s v="New Hampshire"/>
    <s v="East"/>
  </r>
  <r>
    <n v="2764"/>
    <d v="2013-03-26T09:40:32"/>
    <s v="Backcountry Gear"/>
    <x v="140"/>
    <x v="11"/>
    <n v="75"/>
    <n v="1"/>
    <n v="75"/>
    <s v="Brown, Ruth"/>
    <s v="Hawaii"/>
    <s v="West"/>
  </r>
  <r>
    <n v="2765"/>
    <d v="2013-03-26T09:40:32"/>
    <s v="OutdoorPlay"/>
    <x v="75"/>
    <x v="3"/>
    <n v="329"/>
    <n v="4"/>
    <n v="1316"/>
    <s v="Bailey, Jennifer"/>
    <s v="Idaho"/>
    <s v="West"/>
  </r>
  <r>
    <n v="2766"/>
    <d v="2013-03-26T09:40:32"/>
    <s v="OutdoorPlay"/>
    <x v="272"/>
    <x v="3"/>
    <n v="329"/>
    <n v="3"/>
    <n v="987"/>
    <s v="Brown, Scott"/>
    <s v="Ohio"/>
    <s v="East"/>
  </r>
  <r>
    <n v="2767"/>
    <d v="2013-03-26T09:40:32"/>
    <s v="OutdoorPlay"/>
    <x v="29"/>
    <x v="1"/>
    <n v="169.95"/>
    <n v="3"/>
    <n v="509.84999999999997"/>
    <s v="Gomez, Melissa"/>
    <s v="Minnesota"/>
    <s v="North"/>
  </r>
  <r>
    <n v="2768"/>
    <d v="2013-03-26T09:40:32"/>
    <s v="Outside Outfitters"/>
    <x v="115"/>
    <x v="0"/>
    <n v="499.95"/>
    <n v="4"/>
    <n v="1999.8"/>
    <s v="Gomez, Melissa"/>
    <s v="Connecticut"/>
    <s v="East"/>
  </r>
  <r>
    <n v="2769"/>
    <d v="2013-03-26T09:40:32"/>
    <s v="OutdoorPlay"/>
    <x v="151"/>
    <x v="11"/>
    <n v="500"/>
    <n v="1"/>
    <n v="500"/>
    <s v="Bailey, Jennifer"/>
    <s v="Arkansas"/>
    <s v="South"/>
  </r>
  <r>
    <n v="2770"/>
    <d v="2013-03-26T09:40:32"/>
    <s v="Travel Country"/>
    <x v="149"/>
    <x v="0"/>
    <n v="499.95"/>
    <n v="10"/>
    <n v="4999.5"/>
    <s v="Foster, Nathan"/>
    <s v="Vermont"/>
    <s v="East"/>
  </r>
  <r>
    <n v="2771"/>
    <d v="2013-03-26T09:40:32"/>
    <s v="CampBound"/>
    <x v="245"/>
    <x v="1"/>
    <n v="79.95"/>
    <n v="6"/>
    <n v="479.70000000000005"/>
    <s v="Foster, Nathan"/>
    <s v="Maine"/>
    <s v="East"/>
  </r>
  <r>
    <n v="2772"/>
    <d v="2013-03-26T09:40:32"/>
    <s v="Moosejaw"/>
    <x v="166"/>
    <x v="3"/>
    <n v="20"/>
    <n v="9"/>
    <n v="180"/>
    <s v="Goff, Michael"/>
    <s v="Washington"/>
    <s v="West"/>
  </r>
  <r>
    <n v="2773"/>
    <d v="2013-03-26T09:40:32"/>
    <s v="Overtons"/>
    <x v="188"/>
    <x v="0"/>
    <n v="75"/>
    <n v="10"/>
    <n v="750"/>
    <s v="Berger, Sunanna"/>
    <s v="Minnesota"/>
    <s v="North"/>
  </r>
  <r>
    <n v="2774"/>
    <d v="2013-03-27T09:40:32"/>
    <s v="Redding Sports"/>
    <x v="182"/>
    <x v="11"/>
    <n v="675"/>
    <n v="4"/>
    <n v="2700"/>
    <s v="Foster, Nathan"/>
    <s v="Oregon"/>
    <s v="West"/>
  </r>
  <r>
    <n v="2775"/>
    <d v="2013-03-27T09:40:32"/>
    <s v="Moosejaw"/>
    <x v="4"/>
    <x v="0"/>
    <n v="70"/>
    <n v="9"/>
    <n v="630"/>
    <s v="Foster, Nathan"/>
    <s v="Rhode Island"/>
    <s v="East"/>
  </r>
  <r>
    <n v="2776"/>
    <d v="2013-03-27T09:40:32"/>
    <s v="Outside Outfitters"/>
    <x v="274"/>
    <x v="5"/>
    <n v="219"/>
    <n v="9"/>
    <n v="1971"/>
    <s v="Beyene, Sharon"/>
    <s v="Missouri"/>
    <s v="North"/>
  </r>
  <r>
    <n v="2777"/>
    <d v="2013-03-27T09:40:32"/>
    <s v="OutdoorPlay"/>
    <x v="224"/>
    <x v="0"/>
    <n v="109.95"/>
    <n v="5"/>
    <n v="549.75"/>
    <s v="Lopez, Dennis"/>
    <s v="Alaska"/>
    <s v="North"/>
  </r>
  <r>
    <n v="2778"/>
    <d v="2013-03-27T09:40:32"/>
    <s v="Backcountry Edge"/>
    <x v="245"/>
    <x v="1"/>
    <n v="79.95"/>
    <n v="10"/>
    <n v="799.5"/>
    <s v="Brown, Scott"/>
    <s v="Missouri"/>
    <s v="North"/>
  </r>
  <r>
    <n v="2779"/>
    <d v="2013-03-27T09:40:32"/>
    <s v="Overtons"/>
    <x v="230"/>
    <x v="10"/>
    <n v="899.95"/>
    <n v="5"/>
    <n v="4499.75"/>
    <s v="Lopez, Dennis"/>
    <s v="Colorado"/>
    <s v="West"/>
  </r>
  <r>
    <n v="2780"/>
    <d v="2013-03-27T09:40:32"/>
    <s v="OutdoorPlay"/>
    <x v="235"/>
    <x v="3"/>
    <n v="45"/>
    <n v="5"/>
    <n v="225"/>
    <s v="Goff, Michael"/>
    <s v="Florida"/>
    <s v="South"/>
  </r>
  <r>
    <n v="2781"/>
    <d v="2013-03-27T09:40:32"/>
    <s v="Moosejaw"/>
    <x v="3"/>
    <x v="3"/>
    <n v="60"/>
    <n v="9"/>
    <n v="540"/>
    <s v="Foster, Nathan"/>
    <s v="Kansas"/>
    <s v="North"/>
  </r>
  <r>
    <n v="2782"/>
    <d v="2013-03-27T09:40:32"/>
    <s v="Gander Mountain"/>
    <x v="118"/>
    <x v="1"/>
    <n v="12.95"/>
    <n v="9"/>
    <n v="116.55"/>
    <s v="Brown, Scott"/>
    <s v="Nebraska"/>
    <s v="North"/>
  </r>
  <r>
    <n v="2783"/>
    <d v="2013-03-27T09:40:32"/>
    <s v="Meijer"/>
    <x v="17"/>
    <x v="0"/>
    <n v="70"/>
    <n v="10"/>
    <n v="700"/>
    <s v="Gomez, Melissa"/>
    <s v="Wisconsin"/>
    <s v="North"/>
  </r>
  <r>
    <n v="2784"/>
    <d v="2013-03-27T09:40:32"/>
    <s v="CampBound"/>
    <x v="204"/>
    <x v="0"/>
    <n v="279.95"/>
    <n v="6"/>
    <n v="1679.6999999999998"/>
    <s v="Brown, Scott"/>
    <s v="Iowa"/>
    <s v="North"/>
  </r>
  <r>
    <n v="2785"/>
    <d v="2013-03-27T09:40:32"/>
    <s v="Hayneedle"/>
    <x v="41"/>
    <x v="0"/>
    <n v="389.95"/>
    <n v="4"/>
    <n v="1559.8"/>
    <s v="Brown, Ruth"/>
    <s v="Illinois"/>
    <s v="North"/>
  </r>
  <r>
    <n v="2786"/>
    <d v="2013-03-28T09:40:32"/>
    <s v="Cabela's_x0009_"/>
    <x v="241"/>
    <x v="11"/>
    <n v="285"/>
    <n v="3"/>
    <n v="855"/>
    <s v="Bailey, Jennifer"/>
    <s v="Mississippi"/>
    <s v="South"/>
  </r>
  <r>
    <n v="2787"/>
    <d v="2013-03-28T09:40:32"/>
    <s v="Cabela's_x0009_"/>
    <x v="22"/>
    <x v="9"/>
    <n v="329"/>
    <n v="8"/>
    <n v="2632"/>
    <s v="Beyene, Sharon"/>
    <s v="Pennsylvania"/>
    <s v="East"/>
  </r>
  <r>
    <n v="2788"/>
    <d v="2013-03-28T09:40:32"/>
    <s v="REI"/>
    <x v="75"/>
    <x v="3"/>
    <n v="329"/>
    <n v="10"/>
    <n v="3290"/>
    <s v="Brown, Scott"/>
    <s v="Oklahoma"/>
    <s v="South"/>
  </r>
  <r>
    <n v="2789"/>
    <d v="2013-03-28T09:40:32"/>
    <s v="Target"/>
    <x v="283"/>
    <x v="0"/>
    <n v="55"/>
    <n v="3"/>
    <n v="165"/>
    <s v="Foster, Nathan"/>
    <s v="Connecticut"/>
    <s v="East"/>
  </r>
  <r>
    <n v="2790"/>
    <d v="2013-03-28T09:40:32"/>
    <s v="OutdoorPlay"/>
    <x v="31"/>
    <x v="0"/>
    <n v="439.95"/>
    <n v="7"/>
    <n v="3079.65"/>
    <s v="Lopez, Dennis"/>
    <s v="Mississippi"/>
    <s v="South"/>
  </r>
  <r>
    <n v="2791"/>
    <d v="2013-03-28T09:40:32"/>
    <s v="Redding Sports"/>
    <x v="88"/>
    <x v="1"/>
    <n v="39.950000000000003"/>
    <n v="2"/>
    <n v="79.900000000000006"/>
    <s v="Lopez, Dennis"/>
    <s v="Tennessee"/>
    <s v="South"/>
  </r>
  <r>
    <n v="2792"/>
    <d v="2013-03-28T09:40:32"/>
    <s v="Outside Outfitters"/>
    <x v="36"/>
    <x v="0"/>
    <n v="35"/>
    <n v="3"/>
    <n v="105"/>
    <s v="Foster, Nathan"/>
    <s v="Missouri"/>
    <s v="North"/>
  </r>
  <r>
    <n v="2793"/>
    <d v="2013-03-28T09:40:32"/>
    <s v="The Gear Co-op"/>
    <x v="196"/>
    <x v="11"/>
    <n v="450"/>
    <n v="10"/>
    <n v="4500"/>
    <s v="Brown, Scott"/>
    <s v="Massachusetts"/>
    <s v="East"/>
  </r>
  <r>
    <n v="2794"/>
    <d v="2013-03-28T09:40:32"/>
    <s v="Moosejaw"/>
    <x v="57"/>
    <x v="0"/>
    <n v="269.95"/>
    <n v="8"/>
    <n v="2159.6"/>
    <s v="Brown, Scott"/>
    <s v="Ohio"/>
    <s v="East"/>
  </r>
  <r>
    <n v="2795"/>
    <d v="2013-03-28T09:40:32"/>
    <s v="Hayneedle"/>
    <x v="118"/>
    <x v="1"/>
    <n v="12.95"/>
    <n v="2"/>
    <n v="25.9"/>
    <s v="Brown, Scott"/>
    <s v="Florida"/>
    <s v="South"/>
  </r>
  <r>
    <n v="2796"/>
    <d v="2013-03-28T09:40:32"/>
    <s v="Backcountry Gear"/>
    <x v="137"/>
    <x v="6"/>
    <n v="349.95"/>
    <n v="8"/>
    <n v="2799.6"/>
    <s v="Lopez, Dennis"/>
    <s v="West Virginia"/>
    <s v="South"/>
  </r>
  <r>
    <n v="2797"/>
    <d v="2013-03-29T09:40:32"/>
    <s v="Walmart"/>
    <x v="227"/>
    <x v="1"/>
    <n v="27.95"/>
    <n v="3"/>
    <n v="83.85"/>
    <s v="Beyene, Sharon"/>
    <s v="Connecticut"/>
    <s v="East"/>
  </r>
  <r>
    <n v="2798"/>
    <d v="2013-03-29T09:40:32"/>
    <s v="CampBound"/>
    <x v="7"/>
    <x v="1"/>
    <n v="449.95"/>
    <n v="3"/>
    <n v="1349.85"/>
    <s v="Gomez, Melissa"/>
    <s v="Virginia"/>
    <s v="South"/>
  </r>
  <r>
    <n v="2799"/>
    <d v="2013-03-29T09:40:32"/>
    <s v="Hayneedle"/>
    <x v="115"/>
    <x v="0"/>
    <n v="499.95"/>
    <n v="6"/>
    <n v="2999.7"/>
    <s v="Foster, Nathan"/>
    <s v="Washington"/>
    <s v="West"/>
  </r>
  <r>
    <n v="2800"/>
    <d v="2013-03-29T09:40:32"/>
    <s v="Backcountry Gear"/>
    <x v="57"/>
    <x v="0"/>
    <n v="269.95"/>
    <n v="8"/>
    <n v="2159.6"/>
    <s v="Goldthwaite, Messaye"/>
    <s v="North Carolina"/>
    <s v="South"/>
  </r>
  <r>
    <n v="2801"/>
    <d v="2013-03-29T09:40:32"/>
    <s v="Travel Country"/>
    <x v="156"/>
    <x v="3"/>
    <n v="40"/>
    <n v="7"/>
    <n v="280"/>
    <s v="Goff, Michael"/>
    <s v="Hawaii"/>
    <s v="West"/>
  </r>
  <r>
    <n v="2802"/>
    <d v="2013-03-29T09:40:32"/>
    <s v="Gander Mountain"/>
    <x v="279"/>
    <x v="1"/>
    <n v="499.95"/>
    <n v="5"/>
    <n v="2499.75"/>
    <s v="Berger, Sunanna"/>
    <s v="Wisconsin"/>
    <s v="North"/>
  </r>
  <r>
    <n v="2803"/>
    <d v="2013-03-29T09:40:32"/>
    <s v="Overtons"/>
    <x v="83"/>
    <x v="4"/>
    <n v="18"/>
    <n v="1"/>
    <n v="18"/>
    <s v="Goff, Michael"/>
    <s v="California"/>
    <s v="West"/>
  </r>
  <r>
    <n v="2804"/>
    <d v="2013-03-30T09:40:32"/>
    <s v="Target"/>
    <x v="67"/>
    <x v="0"/>
    <n v="70"/>
    <n v="9"/>
    <n v="630"/>
    <s v="Beyene, Sharon"/>
    <s v="Florida"/>
    <s v="South"/>
  </r>
  <r>
    <n v="2805"/>
    <d v="2013-03-30T09:40:32"/>
    <s v="CampBound"/>
    <x v="274"/>
    <x v="5"/>
    <n v="219"/>
    <n v="7"/>
    <n v="1533"/>
    <s v="Brown, Ruth"/>
    <s v="Mississippi"/>
    <s v="South"/>
  </r>
  <r>
    <n v="2806"/>
    <d v="2013-03-30T09:40:32"/>
    <s v="Outside Outfitters"/>
    <x v="214"/>
    <x v="10"/>
    <n v="199.95"/>
    <n v="2"/>
    <n v="399.9"/>
    <s v="Berger, Sunanna"/>
    <s v="Vermont"/>
    <s v="East"/>
  </r>
  <r>
    <n v="2807"/>
    <d v="2013-03-30T09:40:32"/>
    <s v="Paragon"/>
    <x v="10"/>
    <x v="5"/>
    <n v="59"/>
    <n v="3"/>
    <n v="177"/>
    <s v="Lopez, Dennis"/>
    <s v="Missouri"/>
    <s v="North"/>
  </r>
  <r>
    <n v="2808"/>
    <d v="2013-03-30T09:40:32"/>
    <s v="REI"/>
    <x v="120"/>
    <x v="0"/>
    <n v="379.95"/>
    <n v="3"/>
    <n v="1139.8499999999999"/>
    <s v="Goff, Michael"/>
    <s v="Minnesota"/>
    <s v="North"/>
  </r>
  <r>
    <n v="2809"/>
    <d v="2013-03-30T09:40:32"/>
    <s v="Moosejaw"/>
    <x v="40"/>
    <x v="0"/>
    <n v="60"/>
    <n v="2"/>
    <n v="120"/>
    <s v="Foster, Nathan"/>
    <s v="Kentucky"/>
    <s v="South"/>
  </r>
  <r>
    <n v="2810"/>
    <d v="2013-03-30T09:40:32"/>
    <s v="Gander Mountain"/>
    <x v="10"/>
    <x v="5"/>
    <n v="59"/>
    <n v="3"/>
    <n v="177"/>
    <s v="Foster, Nathan"/>
    <s v="Delaware"/>
    <s v="East"/>
  </r>
  <r>
    <n v="2811"/>
    <d v="2013-03-30T09:40:32"/>
    <s v="Redding Sports"/>
    <x v="22"/>
    <x v="9"/>
    <n v="329"/>
    <n v="9"/>
    <n v="2961"/>
    <s v="Brown, Ruth"/>
    <s v="New Mexico"/>
    <s v="West"/>
  </r>
  <r>
    <n v="2812"/>
    <d v="2013-03-30T09:40:32"/>
    <s v="Austin Kayak"/>
    <x v="273"/>
    <x v="11"/>
    <n v="50"/>
    <n v="6"/>
    <n v="300"/>
    <s v="Brown, Scott"/>
    <s v="New Mexico"/>
    <s v="West"/>
  </r>
  <r>
    <n v="2813"/>
    <d v="2013-03-30T09:40:32"/>
    <s v="Cabela's_x0009_"/>
    <x v="237"/>
    <x v="0"/>
    <n v="599.95000000000005"/>
    <n v="3"/>
    <n v="1799.8500000000001"/>
    <s v="Gomez, Melissa"/>
    <s v="Oklahoma"/>
    <s v="South"/>
  </r>
  <r>
    <n v="2814"/>
    <d v="2013-03-31T09:40:32"/>
    <s v="OutdoorPlay"/>
    <x v="240"/>
    <x v="0"/>
    <n v="80"/>
    <n v="10"/>
    <n v="800"/>
    <s v="Goff, Michael"/>
    <s v="Kansas"/>
    <s v="North"/>
  </r>
  <r>
    <n v="2815"/>
    <d v="2013-03-31T09:40:32"/>
    <s v="Overtons"/>
    <x v="96"/>
    <x v="8"/>
    <n v="45"/>
    <n v="2"/>
    <n v="90"/>
    <s v="Brown, Ruth"/>
    <s v="Kentucky"/>
    <s v="South"/>
  </r>
  <r>
    <n v="2816"/>
    <d v="2013-03-31T09:40:32"/>
    <s v="Outside Outfitters"/>
    <x v="128"/>
    <x v="6"/>
    <n v="44.95"/>
    <n v="8"/>
    <n v="359.6"/>
    <s v="Foster, Nathan"/>
    <s v="Idaho"/>
    <s v="West"/>
  </r>
  <r>
    <n v="2817"/>
    <d v="2013-03-31T09:40:32"/>
    <s v="Walmart"/>
    <x v="96"/>
    <x v="8"/>
    <n v="45"/>
    <n v="10"/>
    <n v="450"/>
    <s v="Beyene, Sharon"/>
    <s v="Washington"/>
    <s v="West"/>
  </r>
  <r>
    <n v="2818"/>
    <d v="2013-03-31T09:40:32"/>
    <s v="Backcountry Gear"/>
    <x v="222"/>
    <x v="8"/>
    <n v="369"/>
    <n v="2"/>
    <n v="738"/>
    <s v="Brown, Scott"/>
    <s v="Washington"/>
    <s v="West"/>
  </r>
  <r>
    <n v="2819"/>
    <d v="2013-03-31T09:40:32"/>
    <s v="Outside Outfitters"/>
    <x v="192"/>
    <x v="10"/>
    <n v="179.95"/>
    <n v="3"/>
    <n v="539.84999999999991"/>
    <s v="Goldthwaite, Messaye"/>
    <s v="New Hampshire"/>
    <s v="East"/>
  </r>
  <r>
    <n v="2820"/>
    <d v="2013-04-01T09:40:32"/>
    <s v="The Gear Co-op"/>
    <x v="62"/>
    <x v="11"/>
    <n v="590"/>
    <n v="7"/>
    <n v="4130"/>
    <s v="Lopez, Dennis"/>
    <s v="West Virginia"/>
    <s v="South"/>
  </r>
  <r>
    <n v="2821"/>
    <d v="2013-04-01T09:40:32"/>
    <s v="Paragon"/>
    <x v="93"/>
    <x v="3"/>
    <n v="50"/>
    <n v="2"/>
    <n v="100"/>
    <s v="Brown, Ruth"/>
    <s v="Wisconsin"/>
    <s v="North"/>
  </r>
  <r>
    <n v="2822"/>
    <d v="2013-04-01T09:40:32"/>
    <s v="Cabela's_x0009_"/>
    <x v="77"/>
    <x v="11"/>
    <n v="55"/>
    <n v="1"/>
    <n v="55"/>
    <s v="Beyene, Sharon"/>
    <s v="Delaware"/>
    <s v="East"/>
  </r>
  <r>
    <n v="2823"/>
    <d v="2013-04-01T09:40:32"/>
    <s v="Hayneedle"/>
    <x v="152"/>
    <x v="0"/>
    <n v="319.95"/>
    <n v="6"/>
    <n v="1919.6999999999998"/>
    <s v="Goldthwaite, Messaye"/>
    <s v="Oregon"/>
    <s v="West"/>
  </r>
  <r>
    <n v="2824"/>
    <d v="2013-04-01T09:40:32"/>
    <s v="REI"/>
    <x v="32"/>
    <x v="3"/>
    <n v="379"/>
    <n v="4"/>
    <n v="1516"/>
    <s v="Foster, Nathan"/>
    <s v="Georgia"/>
    <s v="South"/>
  </r>
  <r>
    <n v="2825"/>
    <d v="2013-04-01T09:40:32"/>
    <s v="Meijer"/>
    <x v="204"/>
    <x v="0"/>
    <n v="279.95"/>
    <n v="8"/>
    <n v="2239.6"/>
    <s v="Foster, Nathan"/>
    <s v="New Jersey"/>
    <s v="East"/>
  </r>
  <r>
    <n v="2826"/>
    <d v="2013-04-01T09:40:32"/>
    <s v="Outside Outfitters"/>
    <x v="51"/>
    <x v="5"/>
    <n v="199"/>
    <n v="10"/>
    <n v="1990"/>
    <s v="Goff, Michael"/>
    <s v="Kentucky"/>
    <s v="South"/>
  </r>
  <r>
    <n v="2827"/>
    <d v="2013-04-01T09:40:32"/>
    <s v="CampBound"/>
    <x v="83"/>
    <x v="4"/>
    <n v="18"/>
    <n v="1"/>
    <n v="18"/>
    <s v="Foster, Nathan"/>
    <s v="Indiana"/>
    <s v="North"/>
  </r>
  <r>
    <n v="2828"/>
    <d v="2013-04-01T09:40:32"/>
    <s v="Cabela's_x0009_"/>
    <x v="159"/>
    <x v="3"/>
    <n v="389"/>
    <n v="1"/>
    <n v="389"/>
    <s v="Beyene, Sharon"/>
    <s v="Mississippi"/>
    <s v="South"/>
  </r>
  <r>
    <n v="2829"/>
    <d v="2013-04-02T09:40:32"/>
    <s v="Target"/>
    <x v="35"/>
    <x v="11"/>
    <n v="45"/>
    <n v="7"/>
    <n v="315"/>
    <s v="Foster, Nathan"/>
    <s v="South Carolina"/>
    <s v="South"/>
  </r>
  <r>
    <n v="2830"/>
    <d v="2013-04-02T09:40:32"/>
    <s v="Backcountry Gear"/>
    <x v="225"/>
    <x v="0"/>
    <n v="85"/>
    <n v="3"/>
    <n v="255"/>
    <s v="Foster, Nathan"/>
    <s v="California"/>
    <s v="West"/>
  </r>
  <r>
    <n v="2831"/>
    <d v="2013-04-02T09:40:32"/>
    <s v="Hayneedle"/>
    <x v="104"/>
    <x v="10"/>
    <n v="159.94999999999999"/>
    <n v="7"/>
    <n v="1119.6499999999999"/>
    <s v="Brown, Scott"/>
    <s v="Maryland"/>
    <s v="East"/>
  </r>
  <r>
    <n v="2832"/>
    <d v="2013-04-02T09:40:32"/>
    <s v="OutdoorPlay"/>
    <x v="257"/>
    <x v="10"/>
    <n v="499.95"/>
    <n v="8"/>
    <n v="3999.6"/>
    <s v="Lopez, Dennis"/>
    <s v="Virginia"/>
    <s v="South"/>
  </r>
  <r>
    <n v="2833"/>
    <d v="2013-04-02T09:40:32"/>
    <s v="CampBound"/>
    <x v="243"/>
    <x v="10"/>
    <n v="44.95"/>
    <n v="8"/>
    <n v="359.6"/>
    <s v="Gomez, Melissa"/>
    <s v="New Mexico"/>
    <s v="West"/>
  </r>
  <r>
    <n v="2834"/>
    <d v="2013-04-02T09:40:32"/>
    <s v="OutdoorPlay"/>
    <x v="280"/>
    <x v="1"/>
    <n v="399.95"/>
    <n v="6"/>
    <n v="2399.6999999999998"/>
    <s v="Gomez, Melissa"/>
    <s v="Arizona"/>
    <s v="West"/>
  </r>
  <r>
    <n v="2835"/>
    <d v="2013-04-02T09:40:32"/>
    <s v="The Gear Co-op"/>
    <x v="58"/>
    <x v="10"/>
    <n v="39.950000000000003"/>
    <n v="2"/>
    <n v="79.900000000000006"/>
    <s v="Goff, Michael"/>
    <s v="Hawaii"/>
    <s v="West"/>
  </r>
  <r>
    <n v="2836"/>
    <d v="2013-04-02T09:40:32"/>
    <s v="REI"/>
    <x v="193"/>
    <x v="1"/>
    <n v="2.5"/>
    <n v="3"/>
    <n v="7.5"/>
    <s v="Berger, Sunanna"/>
    <s v="Nevada"/>
    <s v="West"/>
  </r>
  <r>
    <n v="2837"/>
    <d v="2013-04-02T09:40:32"/>
    <s v="Travel Country"/>
    <x v="226"/>
    <x v="11"/>
    <n v="40"/>
    <n v="4"/>
    <n v="160"/>
    <s v="Goff, Michael"/>
    <s v="Washington"/>
    <s v="West"/>
  </r>
  <r>
    <n v="2838"/>
    <d v="2013-04-02T09:40:32"/>
    <s v="Austin Kayak"/>
    <x v="108"/>
    <x v="8"/>
    <n v="199"/>
    <n v="6"/>
    <n v="1194"/>
    <s v="Goldthwaite, Messaye"/>
    <s v="North Dakota"/>
    <s v="North"/>
  </r>
  <r>
    <n v="2839"/>
    <d v="2013-04-02T09:40:32"/>
    <s v="Paragon"/>
    <x v="159"/>
    <x v="3"/>
    <n v="389"/>
    <n v="7"/>
    <n v="2723"/>
    <s v="Beyene, Sharon"/>
    <s v="Colorado"/>
    <s v="West"/>
  </r>
  <r>
    <n v="2840"/>
    <d v="2013-04-03T09:40:32"/>
    <s v="Cabela's_x0009_"/>
    <x v="25"/>
    <x v="0"/>
    <n v="399.95"/>
    <n v="6"/>
    <n v="2399.6999999999998"/>
    <s v="Brown, Scott"/>
    <s v="Wisconsin"/>
    <s v="North"/>
  </r>
  <r>
    <n v="2841"/>
    <d v="2013-04-03T09:40:32"/>
    <s v="Meijer"/>
    <x v="167"/>
    <x v="5"/>
    <n v="499"/>
    <n v="9"/>
    <n v="4491"/>
    <s v="Beyene, Sharon"/>
    <s v="Georgia"/>
    <s v="South"/>
  </r>
  <r>
    <n v="2842"/>
    <d v="2013-04-03T09:40:32"/>
    <s v="Paragon"/>
    <x v="89"/>
    <x v="4"/>
    <n v="14"/>
    <n v="8"/>
    <n v="112"/>
    <s v="Beyene, Sharon"/>
    <s v="Indiana"/>
    <s v="North"/>
  </r>
  <r>
    <n v="2843"/>
    <d v="2013-04-03T09:40:32"/>
    <s v="Cabela's_x0009_"/>
    <x v="100"/>
    <x v="11"/>
    <n v="800"/>
    <n v="7"/>
    <n v="5600"/>
    <s v="Beyene, Sharon"/>
    <s v="Washington"/>
    <s v="West"/>
  </r>
  <r>
    <n v="2844"/>
    <d v="2013-04-04T09:40:32"/>
    <s v="Travel Country"/>
    <x v="202"/>
    <x v="1"/>
    <n v="29.95"/>
    <n v="10"/>
    <n v="299.5"/>
    <s v="Brown, Scott"/>
    <s v="Delaware"/>
    <s v="East"/>
  </r>
  <r>
    <n v="2845"/>
    <d v="2013-04-04T09:40:32"/>
    <s v="Backcountry Edge"/>
    <x v="118"/>
    <x v="1"/>
    <n v="12.95"/>
    <n v="10"/>
    <n v="129.5"/>
    <s v="Lopez, Dennis"/>
    <s v="Kansas"/>
    <s v="North"/>
  </r>
  <r>
    <n v="2846"/>
    <d v="2013-04-04T09:40:32"/>
    <s v="REI"/>
    <x v="76"/>
    <x v="6"/>
    <n v="39.950000000000003"/>
    <n v="1"/>
    <n v="39.950000000000003"/>
    <s v="Foster, Nathan"/>
    <s v="Michigan"/>
    <s v="East"/>
  </r>
  <r>
    <n v="2847"/>
    <d v="2013-04-04T09:40:32"/>
    <s v="Hayneedle"/>
    <x v="223"/>
    <x v="0"/>
    <n v="189.95"/>
    <n v="8"/>
    <n v="1519.6"/>
    <s v="Goff, Michael"/>
    <s v="Alaska"/>
    <s v="North"/>
  </r>
  <r>
    <n v="2848"/>
    <d v="2013-04-04T09:40:32"/>
    <s v="Backcountry Gear"/>
    <x v="198"/>
    <x v="3"/>
    <n v="50"/>
    <n v="1"/>
    <n v="50"/>
    <s v="Beyene, Sharon"/>
    <s v="Iowa"/>
    <s v="North"/>
  </r>
  <r>
    <n v="2849"/>
    <d v="2013-04-04T09:40:32"/>
    <s v="Outside Outfitters"/>
    <x v="222"/>
    <x v="8"/>
    <n v="369"/>
    <n v="6"/>
    <n v="2214"/>
    <s v="Bailey, Jennifer"/>
    <s v="Louisiana"/>
    <s v="South"/>
  </r>
  <r>
    <n v="2850"/>
    <d v="2013-04-04T09:40:32"/>
    <s v="Target"/>
    <x v="27"/>
    <x v="0"/>
    <n v="60"/>
    <n v="5"/>
    <n v="300"/>
    <s v="Brown, Ruth"/>
    <s v="Kansas"/>
    <s v="North"/>
  </r>
  <r>
    <n v="2851"/>
    <d v="2013-04-04T09:40:32"/>
    <s v="Austin Kayak"/>
    <x v="11"/>
    <x v="6"/>
    <n v="49.95"/>
    <n v="8"/>
    <n v="399.6"/>
    <s v="Bailey, Jennifer"/>
    <s v="Vermont"/>
    <s v="East"/>
  </r>
  <r>
    <n v="2852"/>
    <d v="2013-04-04T09:40:32"/>
    <s v="Backcountry Gear"/>
    <x v="30"/>
    <x v="10"/>
    <n v="34.950000000000003"/>
    <n v="6"/>
    <n v="209.70000000000002"/>
    <s v="Lopez, Dennis"/>
    <s v="Nevada"/>
    <s v="West"/>
  </r>
  <r>
    <n v="2853"/>
    <d v="2013-04-04T09:40:32"/>
    <s v="Moosejaw"/>
    <x v="29"/>
    <x v="1"/>
    <n v="169.95"/>
    <n v="5"/>
    <n v="849.75"/>
    <s v="Beyene, Sharon"/>
    <s v="New Hampshire"/>
    <s v="East"/>
  </r>
  <r>
    <n v="2854"/>
    <d v="2013-04-04T09:40:32"/>
    <s v="Overtons"/>
    <x v="2"/>
    <x v="2"/>
    <n v="59.95"/>
    <n v="2"/>
    <n v="119.9"/>
    <s v="Lopez, Dennis"/>
    <s v="Connecticut"/>
    <s v="East"/>
  </r>
  <r>
    <n v="2855"/>
    <d v="2013-04-05T09:40:32"/>
    <s v="Paragon"/>
    <x v="148"/>
    <x v="0"/>
    <n v="329.95"/>
    <n v="8"/>
    <n v="2639.6"/>
    <s v="Bailey, Jennifer"/>
    <s v="Washington"/>
    <s v="West"/>
  </r>
  <r>
    <n v="2856"/>
    <d v="2013-04-05T09:40:32"/>
    <s v="Moosejaw"/>
    <x v="162"/>
    <x v="1"/>
    <n v="22.95"/>
    <n v="1"/>
    <n v="22.95"/>
    <s v="Brown, Scott"/>
    <s v="Iowa"/>
    <s v="North"/>
  </r>
  <r>
    <n v="2857"/>
    <d v="2013-04-05T09:40:32"/>
    <s v="Moosejaw"/>
    <x v="69"/>
    <x v="8"/>
    <n v="45"/>
    <n v="8"/>
    <n v="360"/>
    <s v="Beyene, Sharon"/>
    <s v="Tennessee"/>
    <s v="South"/>
  </r>
  <r>
    <n v="2858"/>
    <d v="2013-04-05T09:40:32"/>
    <s v="Travel Country"/>
    <x v="125"/>
    <x v="11"/>
    <n v="85"/>
    <n v="1"/>
    <n v="85"/>
    <s v="Berger, Sunanna"/>
    <s v="Oregon"/>
    <s v="West"/>
  </r>
  <r>
    <n v="2859"/>
    <d v="2013-04-05T09:40:32"/>
    <s v="CampBound"/>
    <x v="5"/>
    <x v="1"/>
    <n v="49.95"/>
    <n v="4"/>
    <n v="199.8"/>
    <s v="Goldthwaite, Messaye"/>
    <s v="North Carolina"/>
    <s v="South"/>
  </r>
  <r>
    <n v="2860"/>
    <d v="2013-04-05T09:40:32"/>
    <s v="Gander Mountain"/>
    <x v="228"/>
    <x v="10"/>
    <n v="289.95"/>
    <n v="8"/>
    <n v="2319.6"/>
    <s v="Brown, Ruth"/>
    <s v="North Dakota"/>
    <s v="North"/>
  </r>
  <r>
    <n v="2861"/>
    <d v="2013-04-05T09:40:32"/>
    <s v="Paragon"/>
    <x v="227"/>
    <x v="1"/>
    <n v="27.95"/>
    <n v="10"/>
    <n v="279.5"/>
    <s v="Lopez, Dennis"/>
    <s v="Illinois"/>
    <s v="North"/>
  </r>
  <r>
    <n v="2862"/>
    <d v="2013-04-05T09:40:32"/>
    <s v="Redding Sports"/>
    <x v="184"/>
    <x v="8"/>
    <n v="65"/>
    <n v="10"/>
    <n v="650"/>
    <s v="Beyene, Sharon"/>
    <s v="Rhode Island"/>
    <s v="East"/>
  </r>
  <r>
    <n v="2863"/>
    <d v="2013-04-05T09:40:32"/>
    <s v="Moosejaw"/>
    <x v="255"/>
    <x v="0"/>
    <n v="399.95"/>
    <n v="5"/>
    <n v="1999.75"/>
    <s v="Beyene, Sharon"/>
    <s v="Maryland"/>
    <s v="East"/>
  </r>
  <r>
    <n v="2864"/>
    <d v="2013-04-05T09:40:32"/>
    <s v="Redding Sports"/>
    <x v="122"/>
    <x v="3"/>
    <n v="569"/>
    <n v="4"/>
    <n v="2276"/>
    <s v="Lopez, Dennis"/>
    <s v="Arkansas"/>
    <s v="South"/>
  </r>
  <r>
    <n v="2865"/>
    <d v="2013-04-05T09:40:32"/>
    <s v="Moosejaw"/>
    <x v="114"/>
    <x v="1"/>
    <n v="399.95"/>
    <n v="1"/>
    <n v="399.95"/>
    <s v="Brown, Ruth"/>
    <s v="New Mexico"/>
    <s v="West"/>
  </r>
  <r>
    <n v="2866"/>
    <d v="2013-04-05T09:40:32"/>
    <s v="Overtons"/>
    <x v="203"/>
    <x v="3"/>
    <n v="219"/>
    <n v="10"/>
    <n v="2190"/>
    <s v="Foster, Nathan"/>
    <s v="Nevada"/>
    <s v="West"/>
  </r>
  <r>
    <n v="2867"/>
    <d v="2013-04-06T09:40:32"/>
    <s v="Overtons"/>
    <x v="44"/>
    <x v="2"/>
    <n v="399.95"/>
    <n v="9"/>
    <n v="3599.5499999999997"/>
    <s v="Goff, Michael"/>
    <s v="New Jersey"/>
    <s v="East"/>
  </r>
  <r>
    <n v="2868"/>
    <d v="2013-04-06T09:40:32"/>
    <s v="Redding Sports"/>
    <x v="96"/>
    <x v="8"/>
    <n v="45"/>
    <n v="8"/>
    <n v="360"/>
    <s v="Bailey, Jennifer"/>
    <s v="Nebraska"/>
    <s v="North"/>
  </r>
  <r>
    <n v="2869"/>
    <d v="2013-04-06T09:40:32"/>
    <s v="Austin Kayak"/>
    <x v="214"/>
    <x v="10"/>
    <n v="199.95"/>
    <n v="9"/>
    <n v="1799.55"/>
    <s v="Bailey, Jennifer"/>
    <s v="New York"/>
    <s v="East"/>
  </r>
  <r>
    <n v="2870"/>
    <d v="2013-04-06T09:40:32"/>
    <s v="Backcountry Edge"/>
    <x v="28"/>
    <x v="0"/>
    <n v="499.95"/>
    <n v="3"/>
    <n v="1499.85"/>
    <s v="Lopez, Dennis"/>
    <s v="Massachusetts"/>
    <s v="East"/>
  </r>
  <r>
    <n v="2871"/>
    <d v="2013-04-06T09:40:32"/>
    <s v="REI"/>
    <x v="72"/>
    <x v="3"/>
    <n v="439"/>
    <n v="10"/>
    <n v="4390"/>
    <s v="Lopez, Dennis"/>
    <s v="Minnesota"/>
    <s v="North"/>
  </r>
  <r>
    <n v="2872"/>
    <d v="2013-04-06T09:40:32"/>
    <s v="Outside Outfitters"/>
    <x v="51"/>
    <x v="5"/>
    <n v="199"/>
    <n v="9"/>
    <n v="1791"/>
    <s v="Goff, Michael"/>
    <s v="Oklahoma"/>
    <s v="South"/>
  </r>
  <r>
    <n v="2873"/>
    <d v="2013-04-06T09:40:32"/>
    <s v="Outside Outfitters"/>
    <x v="247"/>
    <x v="1"/>
    <n v="39.950000000000003"/>
    <n v="6"/>
    <n v="239.70000000000002"/>
    <s v="Bailey, Jennifer"/>
    <s v="Massachusetts"/>
    <s v="East"/>
  </r>
  <r>
    <n v="2874"/>
    <d v="2013-04-06T09:40:32"/>
    <s v="Overtons"/>
    <x v="13"/>
    <x v="8"/>
    <n v="55"/>
    <n v="10"/>
    <n v="550"/>
    <s v="Goff, Michael"/>
    <s v="Wisconsin"/>
    <s v="North"/>
  </r>
  <r>
    <n v="2875"/>
    <d v="2013-04-06T09:40:32"/>
    <s v="Target"/>
    <x v="197"/>
    <x v="8"/>
    <n v="359"/>
    <n v="5"/>
    <n v="1795"/>
    <s v="Brown, Scott"/>
    <s v="Maine"/>
    <s v="East"/>
  </r>
  <r>
    <n v="2876"/>
    <d v="2013-04-07T09:40:32"/>
    <s v="Travel Country"/>
    <x v="233"/>
    <x v="10"/>
    <n v="179.95"/>
    <n v="5"/>
    <n v="899.75"/>
    <s v="Lopez, Dennis"/>
    <s v="Wisconsin"/>
    <s v="North"/>
  </r>
  <r>
    <n v="2877"/>
    <d v="2013-04-07T09:40:32"/>
    <s v="Backcountry Edge"/>
    <x v="248"/>
    <x v="10"/>
    <n v="1199.95"/>
    <n v="7"/>
    <n v="8399.65"/>
    <s v="Lopez, Dennis"/>
    <s v="Illinois"/>
    <s v="North"/>
  </r>
  <r>
    <n v="2878"/>
    <d v="2013-04-07T09:40:32"/>
    <s v="Hayneedle"/>
    <x v="152"/>
    <x v="0"/>
    <n v="319.95"/>
    <n v="10"/>
    <n v="3199.5"/>
    <s v="Lopez, Dennis"/>
    <s v="Hawaii"/>
    <s v="West"/>
  </r>
  <r>
    <n v="2879"/>
    <d v="2013-04-07T09:40:32"/>
    <s v="OutdoorPlay"/>
    <x v="159"/>
    <x v="3"/>
    <n v="389"/>
    <n v="6"/>
    <n v="2334"/>
    <s v="Brown, Scott"/>
    <s v="New Hampshire"/>
    <s v="East"/>
  </r>
  <r>
    <n v="2880"/>
    <d v="2013-04-07T09:40:32"/>
    <s v="Gander Mountain"/>
    <x v="232"/>
    <x v="2"/>
    <n v="49.95"/>
    <n v="1"/>
    <n v="49.95"/>
    <s v="Brown, Ruth"/>
    <s v="New Jersey"/>
    <s v="East"/>
  </r>
  <r>
    <n v="2881"/>
    <d v="2013-04-07T09:40:32"/>
    <s v="Gander Mountain"/>
    <x v="48"/>
    <x v="2"/>
    <n v="499.95"/>
    <n v="6"/>
    <n v="2999.7"/>
    <s v="Lopez, Dennis"/>
    <s v="Michigan"/>
    <s v="East"/>
  </r>
  <r>
    <n v="2882"/>
    <d v="2013-04-07T09:40:32"/>
    <s v="Target"/>
    <x v="227"/>
    <x v="1"/>
    <n v="27.95"/>
    <n v="6"/>
    <n v="167.7"/>
    <s v="Bailey, Jennifer"/>
    <s v="West Virginia"/>
    <s v="South"/>
  </r>
  <r>
    <n v="2883"/>
    <d v="2013-04-07T09:40:32"/>
    <s v="Redding Sports"/>
    <x v="156"/>
    <x v="3"/>
    <n v="40"/>
    <n v="9"/>
    <n v="360"/>
    <s v="Goff, Michael"/>
    <s v="Oklahoma"/>
    <s v="South"/>
  </r>
  <r>
    <n v="2884"/>
    <d v="2013-04-07T09:40:32"/>
    <s v="REI"/>
    <x v="173"/>
    <x v="10"/>
    <n v="34.950000000000003"/>
    <n v="2"/>
    <n v="69.900000000000006"/>
    <s v="Brown, Scott"/>
    <s v="Montana"/>
    <s v="West"/>
  </r>
  <r>
    <n v="2885"/>
    <d v="2013-04-08T09:40:32"/>
    <s v="Paragon"/>
    <x v="243"/>
    <x v="10"/>
    <n v="44.95"/>
    <n v="2"/>
    <n v="89.9"/>
    <s v="Goff, Michael"/>
    <s v="South Carolina"/>
    <s v="South"/>
  </r>
  <r>
    <n v="2886"/>
    <d v="2013-04-08T09:40:32"/>
    <s v="Backcountry Gear"/>
    <x v="229"/>
    <x v="11"/>
    <n v="350"/>
    <n v="8"/>
    <n v="2800"/>
    <s v="Brown, Scott"/>
    <s v="Delaware"/>
    <s v="East"/>
  </r>
  <r>
    <n v="2887"/>
    <d v="2013-04-08T09:40:32"/>
    <s v="Cabela's_x0009_"/>
    <x v="73"/>
    <x v="0"/>
    <n v="55"/>
    <n v="9"/>
    <n v="495"/>
    <s v="Beyene, Sharon"/>
    <s v="Kentucky"/>
    <s v="South"/>
  </r>
  <r>
    <n v="2888"/>
    <d v="2013-04-08T09:40:32"/>
    <s v="Austin Kayak"/>
    <x v="85"/>
    <x v="0"/>
    <n v="339.95"/>
    <n v="2"/>
    <n v="679.9"/>
    <s v="Beyene, Sharon"/>
    <s v="Virginia"/>
    <s v="South"/>
  </r>
  <r>
    <n v="2889"/>
    <d v="2013-04-08T09:40:32"/>
    <s v="Walmart"/>
    <x v="255"/>
    <x v="0"/>
    <n v="399.95"/>
    <n v="1"/>
    <n v="399.95"/>
    <s v="Lopez, Dennis"/>
    <s v="West Virginia"/>
    <s v="South"/>
  </r>
  <r>
    <n v="2890"/>
    <d v="2013-04-08T09:40:32"/>
    <s v="REI"/>
    <x v="2"/>
    <x v="2"/>
    <n v="59.95"/>
    <n v="10"/>
    <n v="599.5"/>
    <s v="Berger, Sunanna"/>
    <s v="Kentucky"/>
    <s v="South"/>
  </r>
  <r>
    <n v="2891"/>
    <d v="2013-04-08T09:40:32"/>
    <s v="Austin Kayak"/>
    <x v="278"/>
    <x v="1"/>
    <n v="279.95"/>
    <n v="2"/>
    <n v="559.9"/>
    <s v="Lopez, Dennis"/>
    <s v="California"/>
    <s v="West"/>
  </r>
  <r>
    <n v="2892"/>
    <d v="2013-04-08T09:40:32"/>
    <s v="Backcountry Gear"/>
    <x v="236"/>
    <x v="8"/>
    <n v="55"/>
    <n v="6"/>
    <n v="330"/>
    <s v="Brown, Scott"/>
    <s v="Kansas"/>
    <s v="North"/>
  </r>
  <r>
    <n v="2893"/>
    <d v="2013-04-08T09:40:32"/>
    <s v="Meijer"/>
    <x v="248"/>
    <x v="10"/>
    <n v="1199.95"/>
    <n v="3"/>
    <n v="3599.8500000000004"/>
    <s v="Goldthwaite, Messaye"/>
    <s v="Wyoming"/>
    <s v="West"/>
  </r>
  <r>
    <n v="2894"/>
    <d v="2013-04-08T09:40:32"/>
    <s v="Paragon"/>
    <x v="219"/>
    <x v="12"/>
    <n v="79"/>
    <n v="8"/>
    <n v="632"/>
    <s v="Beyene, Sharon"/>
    <s v="Georgia"/>
    <s v="South"/>
  </r>
  <r>
    <n v="2895"/>
    <d v="2013-04-09T09:40:32"/>
    <s v="Hayneedle"/>
    <x v="145"/>
    <x v="1"/>
    <n v="649.95000000000005"/>
    <n v="4"/>
    <n v="2599.8000000000002"/>
    <s v="Foster, Nathan"/>
    <s v="Oklahoma"/>
    <s v="South"/>
  </r>
  <r>
    <n v="2896"/>
    <d v="2013-04-09T09:40:32"/>
    <s v="Target"/>
    <x v="166"/>
    <x v="3"/>
    <n v="20"/>
    <n v="9"/>
    <n v="180"/>
    <s v="Goldthwaite, Messaye"/>
    <s v="Colorado"/>
    <s v="West"/>
  </r>
  <r>
    <n v="2897"/>
    <d v="2013-04-09T09:40:32"/>
    <s v="The Gear Co-op"/>
    <x v="213"/>
    <x v="9"/>
    <n v="30"/>
    <n v="1"/>
    <n v="30"/>
    <s v="Goff, Michael"/>
    <s v="Arizona"/>
    <s v="West"/>
  </r>
  <r>
    <n v="2898"/>
    <d v="2013-04-09T09:40:32"/>
    <s v="Moosejaw"/>
    <x v="173"/>
    <x v="10"/>
    <n v="34.950000000000003"/>
    <n v="1"/>
    <n v="34.950000000000003"/>
    <s v="Gomez, Melissa"/>
    <s v="Texas"/>
    <s v="South"/>
  </r>
  <r>
    <n v="2899"/>
    <d v="2013-04-09T09:40:32"/>
    <s v="Backcountry Edge"/>
    <x v="166"/>
    <x v="3"/>
    <n v="20"/>
    <n v="5"/>
    <n v="100"/>
    <s v="Goldthwaite, Messaye"/>
    <s v="Kentucky"/>
    <s v="South"/>
  </r>
  <r>
    <n v="2900"/>
    <d v="2013-04-09T09:40:32"/>
    <s v="Target"/>
    <x v="213"/>
    <x v="9"/>
    <n v="30"/>
    <n v="1"/>
    <n v="30"/>
    <s v="Brown, Ruth"/>
    <s v="California"/>
    <s v="West"/>
  </r>
  <r>
    <n v="2901"/>
    <d v="2013-04-09T09:40:32"/>
    <s v="Redding Sports"/>
    <x v="261"/>
    <x v="0"/>
    <n v="65"/>
    <n v="4"/>
    <n v="260"/>
    <s v="Brown, Scott"/>
    <s v="Mississippi"/>
    <s v="South"/>
  </r>
  <r>
    <n v="2902"/>
    <d v="2013-04-09T09:40:32"/>
    <s v="Target"/>
    <x v="81"/>
    <x v="11"/>
    <n v="250"/>
    <n v="8"/>
    <n v="2000"/>
    <s v="Brown, Ruth"/>
    <s v="Connecticut"/>
    <s v="East"/>
  </r>
  <r>
    <n v="2903"/>
    <d v="2013-04-09T09:40:32"/>
    <s v="Austin Kayak"/>
    <x v="178"/>
    <x v="8"/>
    <n v="389"/>
    <n v="1"/>
    <n v="389"/>
    <s v="Brown, Ruth"/>
    <s v="Alaska"/>
    <s v="North"/>
  </r>
  <r>
    <n v="2904"/>
    <d v="2013-04-10T09:40:32"/>
    <s v="Paragon"/>
    <x v="250"/>
    <x v="0"/>
    <n v="299.95"/>
    <n v="1"/>
    <n v="299.95"/>
    <s v="Brown, Ruth"/>
    <s v="Iowa"/>
    <s v="North"/>
  </r>
  <r>
    <n v="2905"/>
    <d v="2013-04-10T09:40:32"/>
    <s v="The Gear Co-op"/>
    <x v="212"/>
    <x v="6"/>
    <n v="34.950000000000003"/>
    <n v="5"/>
    <n v="174.75"/>
    <s v="Gomez, Melissa"/>
    <s v="Virginia"/>
    <s v="South"/>
  </r>
  <r>
    <n v="2906"/>
    <d v="2013-04-10T09:40:32"/>
    <s v="Outside Outfitters"/>
    <x v="274"/>
    <x v="5"/>
    <n v="219"/>
    <n v="7"/>
    <n v="1533"/>
    <s v="Lopez, Dennis"/>
    <s v="Nebraska"/>
    <s v="North"/>
  </r>
  <r>
    <n v="2907"/>
    <d v="2013-04-10T09:40:32"/>
    <s v="CampBound"/>
    <x v="166"/>
    <x v="3"/>
    <n v="20"/>
    <n v="6"/>
    <n v="120"/>
    <s v="Goff, Michael"/>
    <s v="Kansas"/>
    <s v="North"/>
  </r>
  <r>
    <n v="2908"/>
    <d v="2013-04-10T09:40:32"/>
    <s v="Travel Country"/>
    <x v="150"/>
    <x v="6"/>
    <n v="329.95"/>
    <n v="5"/>
    <n v="1649.75"/>
    <s v="Foster, Nathan"/>
    <s v="Louisiana"/>
    <s v="South"/>
  </r>
  <r>
    <n v="2909"/>
    <d v="2013-04-10T09:40:32"/>
    <s v="Redding Sports"/>
    <x v="51"/>
    <x v="5"/>
    <n v="199"/>
    <n v="9"/>
    <n v="1791"/>
    <s v="Goff, Michael"/>
    <s v="Texas"/>
    <s v="South"/>
  </r>
  <r>
    <n v="2910"/>
    <d v="2013-04-10T09:40:32"/>
    <s v="Cabela's_x0009_"/>
    <x v="241"/>
    <x v="11"/>
    <n v="285"/>
    <n v="5"/>
    <n v="1425"/>
    <s v="Lopez, Dennis"/>
    <s v="New York"/>
    <s v="East"/>
  </r>
  <r>
    <n v="2911"/>
    <d v="2013-04-10T09:40:32"/>
    <s v="Hayneedle"/>
    <x v="54"/>
    <x v="8"/>
    <n v="349"/>
    <n v="9"/>
    <n v="3141"/>
    <s v="Brown, Scott"/>
    <s v="Illinois"/>
    <s v="North"/>
  </r>
  <r>
    <n v="2912"/>
    <d v="2013-04-11T09:40:32"/>
    <s v="Outside Outfitters"/>
    <x v="223"/>
    <x v="0"/>
    <n v="189.95"/>
    <n v="4"/>
    <n v="759.8"/>
    <s v="Beyene, Sharon"/>
    <s v="Iowa"/>
    <s v="North"/>
  </r>
  <r>
    <n v="2913"/>
    <d v="2013-04-11T09:40:32"/>
    <s v="Cabela's_x0009_"/>
    <x v="66"/>
    <x v="6"/>
    <n v="34.950000000000003"/>
    <n v="9"/>
    <n v="314.55"/>
    <s v="Bailey, Jennifer"/>
    <s v="Michigan"/>
    <s v="East"/>
  </r>
  <r>
    <n v="2914"/>
    <d v="2013-04-11T09:40:32"/>
    <s v="Travel Country"/>
    <x v="204"/>
    <x v="0"/>
    <n v="279.95"/>
    <n v="1"/>
    <n v="279.95"/>
    <s v="Berger, Sunanna"/>
    <s v="Utah"/>
    <s v="West"/>
  </r>
  <r>
    <n v="2915"/>
    <d v="2013-04-11T09:40:32"/>
    <s v="Backcountry Edge"/>
    <x v="217"/>
    <x v="0"/>
    <n v="499.95"/>
    <n v="5"/>
    <n v="2499.75"/>
    <s v="Brown, Ruth"/>
    <s v="Nevada"/>
    <s v="West"/>
  </r>
  <r>
    <n v="2916"/>
    <d v="2013-04-11T09:40:32"/>
    <s v="CampBound"/>
    <x v="108"/>
    <x v="8"/>
    <n v="199"/>
    <n v="1"/>
    <n v="199"/>
    <s v="Brown, Ruth"/>
    <s v="South Dakota"/>
    <s v="North"/>
  </r>
  <r>
    <n v="2917"/>
    <d v="2013-04-11T09:40:32"/>
    <s v="Austin Kayak"/>
    <x v="61"/>
    <x v="8"/>
    <n v="599"/>
    <n v="2"/>
    <n v="1198"/>
    <s v="Goff, Michael"/>
    <s v="Mississippi"/>
    <s v="South"/>
  </r>
  <r>
    <n v="2918"/>
    <d v="2013-04-11T09:40:32"/>
    <s v="Paragon"/>
    <x v="65"/>
    <x v="7"/>
    <n v="99.95"/>
    <n v="5"/>
    <n v="499.75"/>
    <s v="Brown, Scott"/>
    <s v="South Dakota"/>
    <s v="North"/>
  </r>
  <r>
    <n v="2919"/>
    <d v="2013-04-12T09:40:32"/>
    <s v="Target"/>
    <x v="243"/>
    <x v="10"/>
    <n v="44.95"/>
    <n v="8"/>
    <n v="359.6"/>
    <s v="Goldthwaite, Messaye"/>
    <s v="Pennsylvania"/>
    <s v="East"/>
  </r>
  <r>
    <n v="2920"/>
    <d v="2013-04-12T09:40:32"/>
    <s v="Backcountry Edge"/>
    <x v="114"/>
    <x v="1"/>
    <n v="399.95"/>
    <n v="2"/>
    <n v="799.9"/>
    <s v="Gomez, Melissa"/>
    <s v="New Hampshire"/>
    <s v="East"/>
  </r>
  <r>
    <n v="2921"/>
    <d v="2013-04-12T09:40:32"/>
    <s v="Outside Outfitters"/>
    <x v="169"/>
    <x v="11"/>
    <n v="450"/>
    <n v="2"/>
    <n v="900"/>
    <s v="Foster, Nathan"/>
    <s v="New York"/>
    <s v="East"/>
  </r>
  <r>
    <n v="2922"/>
    <d v="2013-04-12T09:40:32"/>
    <s v="Backcountry Gear"/>
    <x v="282"/>
    <x v="10"/>
    <n v="249.95"/>
    <n v="5"/>
    <n v="1249.75"/>
    <s v="Goldthwaite, Messaye"/>
    <s v="Montana"/>
    <s v="West"/>
  </r>
  <r>
    <n v="2923"/>
    <d v="2013-04-12T09:40:32"/>
    <s v="The Gear Co-op"/>
    <x v="13"/>
    <x v="8"/>
    <n v="55"/>
    <n v="1"/>
    <n v="55"/>
    <s v="Lopez, Dennis"/>
    <s v="Hawaii"/>
    <s v="West"/>
  </r>
  <r>
    <n v="2924"/>
    <d v="2013-04-12T09:40:32"/>
    <s v="Redding Sports"/>
    <x v="28"/>
    <x v="0"/>
    <n v="499.95"/>
    <n v="5"/>
    <n v="2499.75"/>
    <s v="Goff, Michael"/>
    <s v="Vermont"/>
    <s v="East"/>
  </r>
  <r>
    <n v="2925"/>
    <d v="2013-04-12T09:40:32"/>
    <s v="Backcountry Gear"/>
    <x v="112"/>
    <x v="0"/>
    <n v="299.95"/>
    <n v="7"/>
    <n v="2099.65"/>
    <s v="Berger, Sunanna"/>
    <s v="Arizona"/>
    <s v="West"/>
  </r>
  <r>
    <n v="2926"/>
    <d v="2013-04-12T09:40:32"/>
    <s v="Walmart"/>
    <x v="7"/>
    <x v="1"/>
    <n v="449.95"/>
    <n v="8"/>
    <n v="3599.6"/>
    <s v="Beyene, Sharon"/>
    <s v="Louisiana"/>
    <s v="South"/>
  </r>
  <r>
    <n v="2927"/>
    <d v="2013-04-12T09:40:32"/>
    <s v="The Gear Co-op"/>
    <x v="78"/>
    <x v="0"/>
    <n v="55"/>
    <n v="5"/>
    <n v="275"/>
    <s v="Gomez, Melissa"/>
    <s v="Florida"/>
    <s v="South"/>
  </r>
  <r>
    <n v="2928"/>
    <d v="2013-04-12T09:40:32"/>
    <s v="Outside Outfitters"/>
    <x v="53"/>
    <x v="1"/>
    <n v="49.95"/>
    <n v="10"/>
    <n v="499.5"/>
    <s v="Gomez, Melissa"/>
    <s v="Michigan"/>
    <s v="East"/>
  </r>
  <r>
    <n v="2929"/>
    <d v="2013-04-12T09:40:32"/>
    <s v="The Gear Co-op"/>
    <x v="98"/>
    <x v="0"/>
    <n v="55"/>
    <n v="5"/>
    <n v="275"/>
    <s v="Goldthwaite, Messaye"/>
    <s v="Michigan"/>
    <s v="East"/>
  </r>
  <r>
    <n v="2930"/>
    <d v="2013-04-12T09:40:32"/>
    <s v="Outside Outfitters"/>
    <x v="250"/>
    <x v="0"/>
    <n v="299.95"/>
    <n v="4"/>
    <n v="1199.8"/>
    <s v="Foster, Nathan"/>
    <s v="Delaware"/>
    <s v="East"/>
  </r>
  <r>
    <n v="2931"/>
    <d v="2013-04-13T09:40:32"/>
    <s v="Outside Outfitters"/>
    <x v="12"/>
    <x v="7"/>
    <n v="259.95"/>
    <n v="5"/>
    <n v="1299.75"/>
    <s v="Bailey, Jennifer"/>
    <s v="Mississippi"/>
    <s v="South"/>
  </r>
  <r>
    <n v="2932"/>
    <d v="2013-04-13T09:40:32"/>
    <s v="OutdoorPlay"/>
    <x v="61"/>
    <x v="8"/>
    <n v="599"/>
    <n v="5"/>
    <n v="2995"/>
    <s v="Beyene, Sharon"/>
    <s v="New Jersey"/>
    <s v="East"/>
  </r>
  <r>
    <n v="2933"/>
    <d v="2013-04-13T09:40:32"/>
    <s v="Hayneedle"/>
    <x v="184"/>
    <x v="8"/>
    <n v="65"/>
    <n v="7"/>
    <n v="455"/>
    <s v="Brown, Ruth"/>
    <s v="Oregon"/>
    <s v="West"/>
  </r>
  <r>
    <n v="2934"/>
    <d v="2013-04-13T09:40:32"/>
    <s v="Walmart"/>
    <x v="130"/>
    <x v="0"/>
    <n v="50"/>
    <n v="2"/>
    <n v="100"/>
    <s v="Brown, Ruth"/>
    <s v="Hawaii"/>
    <s v="West"/>
  </r>
  <r>
    <n v="2935"/>
    <d v="2013-04-13T09:40:32"/>
    <s v="Overtons"/>
    <x v="157"/>
    <x v="12"/>
    <n v="199"/>
    <n v="3"/>
    <n v="597"/>
    <s v="Beyene, Sharon"/>
    <s v="North Carolina"/>
    <s v="South"/>
  </r>
  <r>
    <n v="2936"/>
    <d v="2013-04-13T09:40:32"/>
    <s v="Gander Mountain"/>
    <x v="10"/>
    <x v="5"/>
    <n v="59"/>
    <n v="2"/>
    <n v="118"/>
    <s v="Foster, Nathan"/>
    <s v="Georgia"/>
    <s v="South"/>
  </r>
  <r>
    <n v="2937"/>
    <d v="2013-04-13T09:40:32"/>
    <s v="Redding Sports"/>
    <x v="81"/>
    <x v="11"/>
    <n v="250"/>
    <n v="6"/>
    <n v="1500"/>
    <s v="Bailey, Jennifer"/>
    <s v="Alabama"/>
    <s v="South"/>
  </r>
  <r>
    <n v="2938"/>
    <d v="2013-04-13T09:40:32"/>
    <s v="Backcountry Edge"/>
    <x v="126"/>
    <x v="1"/>
    <n v="24.95"/>
    <n v="10"/>
    <n v="249.5"/>
    <s v="Beyene, Sharon"/>
    <s v="Pennsylvania"/>
    <s v="East"/>
  </r>
  <r>
    <n v="2939"/>
    <d v="2013-04-13T09:40:32"/>
    <s v="Redding Sports"/>
    <x v="93"/>
    <x v="3"/>
    <n v="50"/>
    <n v="6"/>
    <n v="300"/>
    <s v="Goldthwaite, Messaye"/>
    <s v="Washington"/>
    <s v="West"/>
  </r>
  <r>
    <n v="2940"/>
    <d v="2013-04-13T09:40:32"/>
    <s v="REI"/>
    <x v="24"/>
    <x v="8"/>
    <n v="439"/>
    <n v="1"/>
    <n v="439"/>
    <s v="Foster, Nathan"/>
    <s v="Arkansas"/>
    <s v="South"/>
  </r>
  <r>
    <n v="2941"/>
    <d v="2013-04-13T09:40:32"/>
    <s v="Travel Country"/>
    <x v="151"/>
    <x v="11"/>
    <n v="500"/>
    <n v="1"/>
    <n v="500"/>
    <s v="Brown, Scott"/>
    <s v="Georgia"/>
    <s v="South"/>
  </r>
  <r>
    <n v="2942"/>
    <d v="2013-04-13T09:40:32"/>
    <s v="REI"/>
    <x v="281"/>
    <x v="0"/>
    <n v="50"/>
    <n v="1"/>
    <n v="50"/>
    <s v="Foster, Nathan"/>
    <s v="Washington"/>
    <s v="West"/>
  </r>
  <r>
    <n v="2943"/>
    <d v="2013-04-14T09:40:32"/>
    <s v="OutdoorPlay"/>
    <x v="214"/>
    <x v="10"/>
    <n v="199.95"/>
    <n v="10"/>
    <n v="1999.5"/>
    <s v="Beyene, Sharon"/>
    <s v="Nevada"/>
    <s v="West"/>
  </r>
  <r>
    <n v="2944"/>
    <d v="2013-04-14T09:40:32"/>
    <s v="Moosejaw"/>
    <x v="27"/>
    <x v="0"/>
    <n v="60"/>
    <n v="7"/>
    <n v="420"/>
    <s v="Beyene, Sharon"/>
    <s v="South Dakota"/>
    <s v="North"/>
  </r>
  <r>
    <n v="2945"/>
    <d v="2013-04-14T09:40:32"/>
    <s v="Hayneedle"/>
    <x v="249"/>
    <x v="5"/>
    <n v="439"/>
    <n v="7"/>
    <n v="3073"/>
    <s v="Brown, Ruth"/>
    <s v="Illinois"/>
    <s v="North"/>
  </r>
  <r>
    <n v="2946"/>
    <d v="2013-04-14T09:40:32"/>
    <s v="Backcountry Gear"/>
    <x v="81"/>
    <x v="11"/>
    <n v="250"/>
    <n v="3"/>
    <n v="750"/>
    <s v="Lopez, Dennis"/>
    <s v="Vermont"/>
    <s v="East"/>
  </r>
  <r>
    <n v="2947"/>
    <d v="2013-04-14T09:40:32"/>
    <s v="Gander Mountain"/>
    <x v="24"/>
    <x v="8"/>
    <n v="439"/>
    <n v="5"/>
    <n v="2195"/>
    <s v="Foster, Nathan"/>
    <s v="Iowa"/>
    <s v="North"/>
  </r>
  <r>
    <n v="2948"/>
    <d v="2013-04-14T09:40:32"/>
    <s v="Cabela's_x0009_"/>
    <x v="61"/>
    <x v="8"/>
    <n v="599"/>
    <n v="8"/>
    <n v="4792"/>
    <s v="Foster, Nathan"/>
    <s v="Kentucky"/>
    <s v="South"/>
  </r>
  <r>
    <n v="2949"/>
    <d v="2013-04-14T09:40:32"/>
    <s v="Redding Sports"/>
    <x v="9"/>
    <x v="0"/>
    <n v="339.95"/>
    <n v="7"/>
    <n v="2379.65"/>
    <s v="Bailey, Jennifer"/>
    <s v="Kentucky"/>
    <s v="South"/>
  </r>
  <r>
    <n v="2950"/>
    <d v="2013-04-14T09:40:32"/>
    <s v="The Gear Co-op"/>
    <x v="224"/>
    <x v="0"/>
    <n v="109.95"/>
    <n v="9"/>
    <n v="989.55000000000007"/>
    <s v="Beyene, Sharon"/>
    <s v="Montana"/>
    <s v="West"/>
  </r>
  <r>
    <n v="2951"/>
    <d v="2013-04-14T09:40:32"/>
    <s v="OutdoorPlay"/>
    <x v="42"/>
    <x v="0"/>
    <n v="189.95"/>
    <n v="2"/>
    <n v="379.9"/>
    <s v="Brown, Ruth"/>
    <s v="New Hampshire"/>
    <s v="East"/>
  </r>
  <r>
    <n v="2952"/>
    <d v="2013-04-14T09:40:32"/>
    <s v="Walmart"/>
    <x v="38"/>
    <x v="10"/>
    <n v="249.95"/>
    <n v="5"/>
    <n v="1249.75"/>
    <s v="Goldthwaite, Messaye"/>
    <s v="Oklahoma"/>
    <s v="South"/>
  </r>
  <r>
    <n v="2953"/>
    <d v="2013-04-15T09:40:32"/>
    <s v="Hayneedle"/>
    <x v="94"/>
    <x v="0"/>
    <n v="499.95"/>
    <n v="9"/>
    <n v="4499.55"/>
    <s v="Bailey, Jennifer"/>
    <s v="Kansas"/>
    <s v="North"/>
  </r>
  <r>
    <n v="2954"/>
    <d v="2013-04-15T09:40:32"/>
    <s v="Cabela's_x0009_"/>
    <x v="190"/>
    <x v="0"/>
    <n v="60"/>
    <n v="2"/>
    <n v="120"/>
    <s v="Gomez, Melissa"/>
    <s v="Kansas"/>
    <s v="North"/>
  </r>
  <r>
    <n v="2955"/>
    <d v="2013-04-15T09:40:32"/>
    <s v="OutdoorPlay"/>
    <x v="253"/>
    <x v="11"/>
    <n v="700"/>
    <n v="8"/>
    <n v="5600"/>
    <s v="Berger, Sunanna"/>
    <s v="Wyoming"/>
    <s v="West"/>
  </r>
  <r>
    <n v="2956"/>
    <d v="2013-04-15T09:40:32"/>
    <s v="Moosejaw"/>
    <x v="204"/>
    <x v="0"/>
    <n v="279.95"/>
    <n v="5"/>
    <n v="1399.75"/>
    <s v="Bailey, Jennifer"/>
    <s v="Michigan"/>
    <s v="East"/>
  </r>
  <r>
    <n v="2957"/>
    <d v="2013-04-15T09:40:32"/>
    <s v="CampBound"/>
    <x v="59"/>
    <x v="0"/>
    <n v="50"/>
    <n v="1"/>
    <n v="50"/>
    <s v="Bailey, Jennifer"/>
    <s v="Washington"/>
    <s v="West"/>
  </r>
  <r>
    <n v="2958"/>
    <d v="2013-04-15T09:40:32"/>
    <s v="Moosejaw"/>
    <x v="20"/>
    <x v="0"/>
    <n v="60"/>
    <n v="10"/>
    <n v="600"/>
    <s v="Foster, Nathan"/>
    <s v="Nevada"/>
    <s v="West"/>
  </r>
  <r>
    <n v="2959"/>
    <d v="2013-04-15T09:40:32"/>
    <s v="Travel Country"/>
    <x v="77"/>
    <x v="11"/>
    <n v="55"/>
    <n v="7"/>
    <n v="385"/>
    <s v="Lopez, Dennis"/>
    <s v="Georgia"/>
    <s v="South"/>
  </r>
  <r>
    <n v="2960"/>
    <d v="2013-04-16T09:40:32"/>
    <s v="Paragon"/>
    <x v="44"/>
    <x v="2"/>
    <n v="399.95"/>
    <n v="8"/>
    <n v="3199.6"/>
    <s v="Bailey, Jennifer"/>
    <s v="Illinois"/>
    <s v="North"/>
  </r>
  <r>
    <n v="2961"/>
    <d v="2013-04-16T09:40:32"/>
    <s v="CampBound"/>
    <x v="181"/>
    <x v="1"/>
    <n v="299.95"/>
    <n v="2"/>
    <n v="599.9"/>
    <s v="Beyene, Sharon"/>
    <s v="California"/>
    <s v="West"/>
  </r>
  <r>
    <n v="2962"/>
    <d v="2013-04-16T09:40:32"/>
    <s v="Gander Mountain"/>
    <x v="85"/>
    <x v="0"/>
    <n v="339.95"/>
    <n v="2"/>
    <n v="679.9"/>
    <s v="Gomez, Melissa"/>
    <s v="Maryland"/>
    <s v="East"/>
  </r>
  <r>
    <n v="2963"/>
    <d v="2013-04-16T09:40:32"/>
    <s v="REI"/>
    <x v="175"/>
    <x v="5"/>
    <n v="379"/>
    <n v="2"/>
    <n v="758"/>
    <s v="Goff, Michael"/>
    <s v="Maine"/>
    <s v="East"/>
  </r>
  <r>
    <n v="2964"/>
    <d v="2013-04-16T09:40:32"/>
    <s v="Walmart"/>
    <x v="192"/>
    <x v="10"/>
    <n v="179.95"/>
    <n v="10"/>
    <n v="1799.5"/>
    <s v="Foster, Nathan"/>
    <s v="Wisconsin"/>
    <s v="North"/>
  </r>
  <r>
    <n v="2965"/>
    <d v="2013-04-16T09:40:32"/>
    <s v="Overtons"/>
    <x v="188"/>
    <x v="0"/>
    <n v="75"/>
    <n v="5"/>
    <n v="375"/>
    <s v="Brown, Scott"/>
    <s v="Illinois"/>
    <s v="North"/>
  </r>
  <r>
    <n v="2966"/>
    <d v="2013-04-16T09:40:32"/>
    <s v="Meijer"/>
    <x v="99"/>
    <x v="8"/>
    <n v="50"/>
    <n v="5"/>
    <n v="250"/>
    <s v="Foster, Nathan"/>
    <s v="Connecticut"/>
    <s v="East"/>
  </r>
  <r>
    <n v="2967"/>
    <d v="2013-04-16T09:40:32"/>
    <s v="Backcountry Edge"/>
    <x v="250"/>
    <x v="0"/>
    <n v="299.95"/>
    <n v="9"/>
    <n v="2699.5499999999997"/>
    <s v="Lopez, Dennis"/>
    <s v="Mississippi"/>
    <s v="South"/>
  </r>
  <r>
    <n v="2968"/>
    <d v="2013-04-16T09:40:32"/>
    <s v="Gander Mountain"/>
    <x v="147"/>
    <x v="12"/>
    <n v="159"/>
    <n v="6"/>
    <n v="954"/>
    <s v="Berger, Sunanna"/>
    <s v="Maryland"/>
    <s v="East"/>
  </r>
  <r>
    <n v="2969"/>
    <d v="2013-04-16T09:40:32"/>
    <s v="Backcountry Gear"/>
    <x v="201"/>
    <x v="8"/>
    <n v="55"/>
    <n v="2"/>
    <n v="110"/>
    <s v="Brown, Scott"/>
    <s v="Alaska"/>
    <s v="North"/>
  </r>
  <r>
    <n v="2970"/>
    <d v="2013-04-16T09:40:32"/>
    <s v="Cabela's_x0009_"/>
    <x v="39"/>
    <x v="8"/>
    <n v="219"/>
    <n v="5"/>
    <n v="1095"/>
    <s v="Foster, Nathan"/>
    <s v="Kansas"/>
    <s v="North"/>
  </r>
  <r>
    <n v="2971"/>
    <d v="2013-04-16T09:40:32"/>
    <s v="Cabela's_x0009_"/>
    <x v="109"/>
    <x v="0"/>
    <n v="40"/>
    <n v="9"/>
    <n v="360"/>
    <s v="Gomez, Melissa"/>
    <s v="Kansas"/>
    <s v="North"/>
  </r>
  <r>
    <n v="2972"/>
    <d v="2013-04-16T09:40:32"/>
    <s v="Moosejaw"/>
    <x v="245"/>
    <x v="1"/>
    <n v="79.95"/>
    <n v="2"/>
    <n v="159.9"/>
    <s v="Goff, Michael"/>
    <s v="New Mexico"/>
    <s v="West"/>
  </r>
  <r>
    <n v="2973"/>
    <d v="2013-04-17T09:40:32"/>
    <s v="The Gear Co-op"/>
    <x v="10"/>
    <x v="5"/>
    <n v="59"/>
    <n v="5"/>
    <n v="295"/>
    <s v="Gomez, Melissa"/>
    <s v="South Dakota"/>
    <s v="North"/>
  </r>
  <r>
    <n v="2974"/>
    <d v="2013-04-17T09:40:32"/>
    <s v="Overtons"/>
    <x v="275"/>
    <x v="0"/>
    <n v="80"/>
    <n v="2"/>
    <n v="160"/>
    <s v="Goff, Michael"/>
    <s v="Texas"/>
    <s v="South"/>
  </r>
  <r>
    <n v="2975"/>
    <d v="2013-04-17T09:40:32"/>
    <s v="Cabela's_x0009_"/>
    <x v="76"/>
    <x v="6"/>
    <n v="39.950000000000003"/>
    <n v="5"/>
    <n v="199.75"/>
    <s v="Goldthwaite, Messaye"/>
    <s v="Mississippi"/>
    <s v="South"/>
  </r>
  <r>
    <n v="2976"/>
    <d v="2013-04-17T09:40:32"/>
    <s v="Hayneedle"/>
    <x v="272"/>
    <x v="3"/>
    <n v="329"/>
    <n v="9"/>
    <n v="2961"/>
    <s v="Brown, Ruth"/>
    <s v="Illinois"/>
    <s v="North"/>
  </r>
  <r>
    <n v="2977"/>
    <d v="2013-04-17T09:40:32"/>
    <s v="Target"/>
    <x v="61"/>
    <x v="8"/>
    <n v="599"/>
    <n v="2"/>
    <n v="1198"/>
    <s v="Berger, Sunanna"/>
    <s v="Rhode Island"/>
    <s v="East"/>
  </r>
  <r>
    <n v="2978"/>
    <d v="2013-04-17T09:40:32"/>
    <s v="REI"/>
    <x v="39"/>
    <x v="8"/>
    <n v="219"/>
    <n v="10"/>
    <n v="2190"/>
    <s v="Brown, Ruth"/>
    <s v="South Carolina"/>
    <s v="South"/>
  </r>
  <r>
    <n v="2979"/>
    <d v="2013-04-17T09:40:32"/>
    <s v="Meijer"/>
    <x v="128"/>
    <x v="6"/>
    <n v="44.95"/>
    <n v="7"/>
    <n v="314.65000000000003"/>
    <s v="Lopez, Dennis"/>
    <s v="Hawaii"/>
    <s v="West"/>
  </r>
  <r>
    <n v="2980"/>
    <d v="2013-04-17T09:40:32"/>
    <s v="Walmart"/>
    <x v="140"/>
    <x v="11"/>
    <n v="75"/>
    <n v="4"/>
    <n v="300"/>
    <s v="Bailey, Jennifer"/>
    <s v="New Hampshire"/>
    <s v="East"/>
  </r>
  <r>
    <n v="2981"/>
    <d v="2013-04-17T09:40:32"/>
    <s v="Walmart"/>
    <x v="147"/>
    <x v="12"/>
    <n v="159"/>
    <n v="7"/>
    <n v="1113"/>
    <s v="Goldthwaite, Messaye"/>
    <s v="Massachusetts"/>
    <s v="East"/>
  </r>
  <r>
    <n v="2982"/>
    <d v="2013-04-18T09:40:32"/>
    <s v="Gander Mountain"/>
    <x v="247"/>
    <x v="1"/>
    <n v="39.950000000000003"/>
    <n v="1"/>
    <n v="39.950000000000003"/>
    <s v="Goff, Michael"/>
    <s v="Iowa"/>
    <s v="North"/>
  </r>
  <r>
    <n v="2983"/>
    <d v="2013-04-18T09:40:32"/>
    <s v="Walmart"/>
    <x v="47"/>
    <x v="7"/>
    <n v="259.95"/>
    <n v="9"/>
    <n v="2339.5499999999997"/>
    <s v="Goff, Michael"/>
    <s v="Michigan"/>
    <s v="East"/>
  </r>
  <r>
    <n v="2984"/>
    <d v="2013-04-18T09:40:32"/>
    <s v="Austin Kayak"/>
    <x v="184"/>
    <x v="8"/>
    <n v="65"/>
    <n v="10"/>
    <n v="650"/>
    <s v="Beyene, Sharon"/>
    <s v="Connecticut"/>
    <s v="East"/>
  </r>
  <r>
    <n v="2985"/>
    <d v="2013-04-18T09:40:32"/>
    <s v="Overtons"/>
    <x v="180"/>
    <x v="10"/>
    <n v="59.95"/>
    <n v="7"/>
    <n v="419.65000000000003"/>
    <s v="Goff, Michael"/>
    <s v="Kansas"/>
    <s v="North"/>
  </r>
  <r>
    <n v="2986"/>
    <d v="2013-04-18T09:40:32"/>
    <s v="Moosejaw"/>
    <x v="17"/>
    <x v="0"/>
    <n v="70"/>
    <n v="2"/>
    <n v="140"/>
    <s v="Foster, Nathan"/>
    <s v="Nevada"/>
    <s v="West"/>
  </r>
  <r>
    <n v="2987"/>
    <d v="2013-04-18T09:40:32"/>
    <s v="Meijer"/>
    <x v="175"/>
    <x v="5"/>
    <n v="379"/>
    <n v="10"/>
    <n v="3790"/>
    <s v="Berger, Sunanna"/>
    <s v="Illinois"/>
    <s v="North"/>
  </r>
  <r>
    <n v="2988"/>
    <d v="2013-04-18T09:40:32"/>
    <s v="Overtons"/>
    <x v="241"/>
    <x v="11"/>
    <n v="285"/>
    <n v="5"/>
    <n v="1425"/>
    <s v="Brown, Ruth"/>
    <s v="Montana"/>
    <s v="West"/>
  </r>
  <r>
    <n v="2989"/>
    <d v="2013-04-19T09:40:32"/>
    <s v="REI"/>
    <x v="127"/>
    <x v="1"/>
    <n v="39.950000000000003"/>
    <n v="7"/>
    <n v="279.65000000000003"/>
    <s v="Foster, Nathan"/>
    <s v="Wyoming"/>
    <s v="West"/>
  </r>
  <r>
    <n v="2990"/>
    <d v="2013-04-19T09:40:32"/>
    <s v="Walmart"/>
    <x v="106"/>
    <x v="1"/>
    <n v="399.95"/>
    <n v="6"/>
    <n v="2399.6999999999998"/>
    <s v="Goff, Michael"/>
    <s v="Hawaii"/>
    <s v="West"/>
  </r>
  <r>
    <n v="2991"/>
    <d v="2013-04-19T09:40:32"/>
    <s v="Meijer"/>
    <x v="62"/>
    <x v="11"/>
    <n v="590"/>
    <n v="6"/>
    <n v="3540"/>
    <s v="Brown, Scott"/>
    <s v="Maine"/>
    <s v="East"/>
  </r>
  <r>
    <n v="2992"/>
    <d v="2013-04-19T09:40:32"/>
    <s v="Gander Mountain"/>
    <x v="21"/>
    <x v="0"/>
    <n v="50"/>
    <n v="9"/>
    <n v="450"/>
    <s v="Bailey, Jennifer"/>
    <s v="North Dakota"/>
    <s v="North"/>
  </r>
  <r>
    <n v="2993"/>
    <d v="2013-04-19T09:40:32"/>
    <s v="Meijer"/>
    <x v="178"/>
    <x v="8"/>
    <n v="389"/>
    <n v="3"/>
    <n v="1167"/>
    <s v="Goff, Michael"/>
    <s v="Georgia"/>
    <s v="South"/>
  </r>
  <r>
    <n v="2994"/>
    <d v="2013-04-19T09:40:32"/>
    <s v="Travel Country"/>
    <x v="236"/>
    <x v="8"/>
    <n v="55"/>
    <n v="8"/>
    <n v="440"/>
    <s v="Goldthwaite, Messaye"/>
    <s v="Missouri"/>
    <s v="North"/>
  </r>
  <r>
    <n v="2995"/>
    <d v="2013-04-19T09:40:32"/>
    <s v="Meijer"/>
    <x v="24"/>
    <x v="8"/>
    <n v="439"/>
    <n v="9"/>
    <n v="3951"/>
    <s v="Beyene, Sharon"/>
    <s v="Georgia"/>
    <s v="South"/>
  </r>
  <r>
    <n v="2996"/>
    <d v="2013-04-19T09:40:32"/>
    <s v="Cabela's_x0009_"/>
    <x v="126"/>
    <x v="1"/>
    <n v="24.95"/>
    <n v="2"/>
    <n v="49.9"/>
    <s v="Foster, Nathan"/>
    <s v="Arizona"/>
    <s v="West"/>
  </r>
  <r>
    <n v="2997"/>
    <d v="2013-04-19T09:40:32"/>
    <s v="Travel Country"/>
    <x v="212"/>
    <x v="6"/>
    <n v="34.950000000000003"/>
    <n v="9"/>
    <n v="314.55"/>
    <s v="Gomez, Melissa"/>
    <s v="Idaho"/>
    <s v="West"/>
  </r>
  <r>
    <n v="2998"/>
    <d v="2013-04-19T09:40:32"/>
    <s v="Hayneedle"/>
    <x v="126"/>
    <x v="1"/>
    <n v="24.95"/>
    <n v="8"/>
    <n v="199.6"/>
    <s v="Lopez, Dennis"/>
    <s v="Vermont"/>
    <s v="East"/>
  </r>
  <r>
    <n v="2999"/>
    <d v="2013-04-19T09:40:32"/>
    <s v="Hayneedle"/>
    <x v="62"/>
    <x v="11"/>
    <n v="590"/>
    <n v="1"/>
    <n v="590"/>
    <s v="Beyene, Sharon"/>
    <s v="Georgia"/>
    <s v="South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x v="0"/>
    <s v="Massachusetts"/>
    <s v="East"/>
  </r>
  <r>
    <n v="2"/>
    <d v="2012-04-20T09:40:32"/>
    <s v="Meijer"/>
    <s v="MSR Mini Ground Hog Stake"/>
    <s v="MSR"/>
    <n v="2.95"/>
    <n v="7"/>
    <n v="20.650000000000002"/>
    <x v="1"/>
    <s v="Missouri"/>
    <s v="North"/>
  </r>
  <r>
    <n v="3"/>
    <d v="2012-04-20T09:40:32"/>
    <s v="Redding Sports"/>
    <s v="Sierra Designs Mojo 3 Footprint"/>
    <s v="Sierra Designs"/>
    <n v="59.95"/>
    <n v="2"/>
    <n v="119.9"/>
    <x v="2"/>
    <s v="Maine"/>
    <s v="East"/>
  </r>
  <r>
    <n v="4"/>
    <d v="2012-04-20T09:40:32"/>
    <s v="CampBound"/>
    <s v="The North Face Mountain Manor 6 Footprint"/>
    <s v="The North Face"/>
    <n v="60"/>
    <n v="1"/>
    <n v="60"/>
    <x v="3"/>
    <s v="Colorado"/>
    <s v="West"/>
  </r>
  <r>
    <n v="5"/>
    <d v="2012-04-20T09:40:32"/>
    <s v="Meijer"/>
    <s v="Big Agnes Jack Rabbit SL4 Footprint"/>
    <s v="Big Agnes"/>
    <n v="70"/>
    <n v="8"/>
    <n v="560"/>
    <x v="0"/>
    <s v="Iowa"/>
    <s v="North"/>
  </r>
  <r>
    <n v="6"/>
    <d v="2012-04-20T09:40:32"/>
    <s v="Moosejaw"/>
    <s v="MSR Mutha Hubba Footprint"/>
    <s v="MSR"/>
    <n v="49.95"/>
    <n v="2"/>
    <n v="99.9"/>
    <x v="1"/>
    <s v="Oklahoma"/>
    <s v="South"/>
  </r>
  <r>
    <n v="7"/>
    <d v="2012-04-20T09:40:32"/>
    <s v="Overtons"/>
    <s v="Eureka Copper Canyon 5 Tent + Screen Room"/>
    <s v="Eureka"/>
    <n v="399"/>
    <n v="2"/>
    <n v="798"/>
    <x v="1"/>
    <s v="Nevada"/>
    <s v="West"/>
  </r>
  <r>
    <n v="8"/>
    <d v="2012-04-20T09:40:32"/>
    <s v="Target"/>
    <s v="MSR Mutha Hubba Tent"/>
    <s v="MSR"/>
    <n v="449.95"/>
    <n v="4"/>
    <n v="1799.8"/>
    <x v="4"/>
    <s v="Kentucky"/>
    <s v="South"/>
  </r>
  <r>
    <n v="9"/>
    <d v="2012-04-20T09:40:32"/>
    <s v="Austin Kayak"/>
    <s v="Big Agnes Fly Creek UL3 Footprint"/>
    <s v="Big Agnes"/>
    <n v="70"/>
    <n v="4"/>
    <n v="280"/>
    <x v="5"/>
    <s v="Wisconsin"/>
    <s v="North"/>
  </r>
  <r>
    <n v="10"/>
    <d v="2012-04-20T09:40:32"/>
    <s v="Gander Mountain"/>
    <s v="Big Agnes Slater UL1+ Tent"/>
    <s v="Big Agnes"/>
    <n v="339.95"/>
    <n v="10"/>
    <n v="3399.5"/>
    <x v="6"/>
    <s v="Illinois"/>
    <s v="North"/>
  </r>
  <r>
    <n v="11"/>
    <d v="2012-04-20T09:40:32"/>
    <s v="The Gear Co-op"/>
    <s v="Exped Gemini II Footprint"/>
    <s v="Exped"/>
    <n v="59"/>
    <n v="7"/>
    <n v="413"/>
    <x v="5"/>
    <s v="Mississippi"/>
    <s v="South"/>
  </r>
  <r>
    <n v="12"/>
    <d v="2012-04-21T09:40:32"/>
    <s v="Austin Kayak"/>
    <s v="NEMO Losi 3 Pawprint Tent Liner"/>
    <s v="NEMO"/>
    <n v="49.95"/>
    <n v="7"/>
    <n v="349.65000000000003"/>
    <x v="3"/>
    <s v="Montana"/>
    <s v="West"/>
  </r>
  <r>
    <n v="13"/>
    <d v="2012-04-21T09:40:32"/>
    <s v="Moosejaw"/>
    <s v="Hennessy Hammock Explorer Ultralight Asym Classic Hammock"/>
    <s v="Hennessy"/>
    <n v="259.95"/>
    <n v="6"/>
    <n v="1559.6999999999998"/>
    <x v="7"/>
    <s v="Indiana"/>
    <s v="North"/>
  </r>
  <r>
    <n v="14"/>
    <d v="2012-04-21T09:40:32"/>
    <s v="The Gear Co-op"/>
    <s v="Marmot Eclipse 2 Footprint"/>
    <s v="Marmot"/>
    <n v="55"/>
    <n v="1"/>
    <n v="55"/>
    <x v="6"/>
    <s v="New Mexico"/>
    <s v="West"/>
  </r>
  <r>
    <n v="15"/>
    <d v="2012-04-21T09:40:32"/>
    <s v="Paragon"/>
    <s v="Big Agnes Big House 4 Vestibule"/>
    <s v="Big Agnes"/>
    <n v="99.95"/>
    <n v="2"/>
    <n v="199.9"/>
    <x v="5"/>
    <s v="Oklahoma"/>
    <s v="South"/>
  </r>
  <r>
    <n v="16"/>
    <d v="2012-04-21T09:40:32"/>
    <s v="Redding Sports"/>
    <s v="Marmot Firefly 2P Tent"/>
    <s v="Marmot"/>
    <n v="319"/>
    <n v="10"/>
    <n v="3190"/>
    <x v="0"/>
    <s v="Oklahoma"/>
    <s v="South"/>
  </r>
  <r>
    <n v="17"/>
    <d v="2012-04-21T09:40:32"/>
    <s v="CampBound"/>
    <s v="The North Face Tadpole 23 Footprint"/>
    <s v="The North Face"/>
    <n v="40"/>
    <n v="7"/>
    <n v="280"/>
    <x v="8"/>
    <s v="South Dakota"/>
    <s v="North"/>
  </r>
  <r>
    <n v="18"/>
    <d v="2012-04-21T09:40:32"/>
    <s v="Target"/>
    <s v="Big Agnes Wyoming Trail 4 Footprint"/>
    <s v="Big Agnes"/>
    <n v="70"/>
    <n v="1"/>
    <n v="70"/>
    <x v="7"/>
    <s v="Vermont"/>
    <s v="East"/>
  </r>
  <r>
    <n v="19"/>
    <d v="2012-04-21T09:40:32"/>
    <s v="Hayneedle"/>
    <s v="The North Face Mountain 25 Footprint"/>
    <s v="The North Face"/>
    <n v="50"/>
    <n v="10"/>
    <n v="500"/>
    <x v="1"/>
    <s v="Illinois"/>
    <s v="North"/>
  </r>
  <r>
    <n v="20"/>
    <d v="2012-04-21T09:40:32"/>
    <s v="The Gear Co-op"/>
    <s v="Big Agnes Seedhouse SL1 Footprint"/>
    <s v="Big Agnes"/>
    <n v="45"/>
    <n v="4"/>
    <n v="180"/>
    <x v="1"/>
    <s v="Nevada"/>
    <s v="West"/>
  </r>
  <r>
    <n v="21"/>
    <d v="2012-04-21T09:40:32"/>
    <s v="Hayneedle"/>
    <s v="Big Agnes Fly Creek 2 UL Footprint"/>
    <s v="Big Agnes"/>
    <n v="60"/>
    <n v="9"/>
    <n v="540"/>
    <x v="1"/>
    <s v="Nevada"/>
    <s v="West"/>
  </r>
  <r>
    <n v="22"/>
    <d v="2012-04-22T09:40:32"/>
    <s v="Meijer"/>
    <s v="Big Agnes Wyoming Trail 2 Camp Footprint"/>
    <s v="Big Agnes"/>
    <n v="50"/>
    <n v="10"/>
    <n v="500"/>
    <x v="5"/>
    <s v="Kentucky"/>
    <s v="South"/>
  </r>
  <r>
    <n v="23"/>
    <d v="2012-04-22T09:40:32"/>
    <s v="Moosejaw"/>
    <s v="Easton Mountain Products Rimrock 3 Tent"/>
    <s v="Easton Mountain Products"/>
    <n v="329"/>
    <n v="7"/>
    <n v="2303"/>
    <x v="8"/>
    <s v="Illinois"/>
    <s v="North"/>
  </r>
  <r>
    <n v="24"/>
    <d v="2012-04-22T09:40:32"/>
    <s v="Hayneedle"/>
    <s v="MSR Backcountry Barn Tent"/>
    <s v="MSR"/>
    <n v="849.95"/>
    <n v="9"/>
    <n v="7649.55"/>
    <x v="5"/>
    <s v="Florida"/>
    <s v="South"/>
  </r>
  <r>
    <n v="25"/>
    <d v="2012-04-22T09:40:32"/>
    <s v="Cabela's_x0009_"/>
    <s v="Marmot Eclipse 3P Tent"/>
    <s v="Marmot"/>
    <n v="439"/>
    <n v="2"/>
    <n v="878"/>
    <x v="7"/>
    <s v="Kentucky"/>
    <s v="South"/>
  </r>
  <r>
    <n v="26"/>
    <d v="2012-04-22T09:40:32"/>
    <s v="REI"/>
    <s v="Big Agnes Seedhouse SL3 Tent"/>
    <s v="Big Agnes"/>
    <n v="399.95"/>
    <n v="2"/>
    <n v="799.9"/>
    <x v="7"/>
    <s v="Louisiana"/>
    <s v="South"/>
  </r>
  <r>
    <n v="27"/>
    <d v="2012-04-22T09:40:32"/>
    <s v="REI"/>
    <s v="Easton Mountain Products Kilo 2P Tent"/>
    <s v="Easton Mountain Products"/>
    <n v="399"/>
    <n v="9"/>
    <n v="3591"/>
    <x v="1"/>
    <s v="Kansas"/>
    <s v="North"/>
  </r>
  <r>
    <n v="28"/>
    <d v="2012-04-22T09:40:32"/>
    <s v="Target"/>
    <s v="Big Agnes Slater UL2+ Footprint"/>
    <s v="Big Agnes"/>
    <n v="60"/>
    <n v="7"/>
    <n v="420"/>
    <x v="3"/>
    <s v="Georgia"/>
    <s v="South"/>
  </r>
  <r>
    <n v="29"/>
    <d v="2012-04-22T09:40:32"/>
    <s v="Walmart"/>
    <s v="Big Agnes Copper Spur UL3 Tent"/>
    <s v="Big Agnes"/>
    <n v="499.95"/>
    <n v="5"/>
    <n v="2499.75"/>
    <x v="5"/>
    <s v="Arizona"/>
    <s v="West"/>
  </r>
  <r>
    <n v="30"/>
    <d v="2012-04-22T09:40:32"/>
    <s v="Travel Country"/>
    <s v="MSR E-Wing Shelter"/>
    <s v="MSR"/>
    <n v="169.95"/>
    <n v="2"/>
    <n v="339.9"/>
    <x v="9"/>
    <s v="Colorado"/>
    <s v="West"/>
  </r>
  <r>
    <n v="31"/>
    <d v="2012-04-22T09:40:32"/>
    <s v="Moosejaw"/>
    <s v="Kelty Gunnison 1.2 Footprint"/>
    <s v="Kelty"/>
    <n v="34.950000000000003"/>
    <n v="6"/>
    <n v="209.70000000000002"/>
    <x v="6"/>
    <s v="Tennessee"/>
    <s v="South"/>
  </r>
  <r>
    <n v="32"/>
    <d v="2012-04-22T09:40:32"/>
    <s v="Redding Sports"/>
    <s v="Big Agnes Flying Diamond 4 Tent"/>
    <s v="Big Agnes"/>
    <n v="439.95"/>
    <n v="6"/>
    <n v="2639.7"/>
    <x v="5"/>
    <s v="Arkansas"/>
    <s v="South"/>
  </r>
  <r>
    <n v="33"/>
    <d v="2012-04-23T09:40:32"/>
    <s v="Moosejaw"/>
    <s v="The North Face Mica FL 2 Tent"/>
    <s v="The North Face"/>
    <n v="379"/>
    <n v="5"/>
    <n v="1895"/>
    <x v="2"/>
    <s v="North Dakota"/>
    <s v="North"/>
  </r>
  <r>
    <n v="34"/>
    <d v="2012-04-23T09:40:32"/>
    <s v="Backcountry Gear"/>
    <s v="Marmot Earlylight 2P Tent"/>
    <s v="Marmot"/>
    <n v="229"/>
    <n v="8"/>
    <n v="1832"/>
    <x v="5"/>
    <s v="Texas"/>
    <s v="South"/>
  </r>
  <r>
    <n v="35"/>
    <d v="2012-04-23T09:40:32"/>
    <s v="Cabela's_x0009_"/>
    <s v="Eureka Copper Canyon 5 Tent + Screen Room"/>
    <s v="Eureka"/>
    <n v="399"/>
    <n v="8"/>
    <n v="3192"/>
    <x v="1"/>
    <s v="New Jersey"/>
    <s v="East"/>
  </r>
  <r>
    <n v="36"/>
    <d v="2012-04-23T09:40:32"/>
    <s v="Cabela's_x0009_"/>
    <s v="Big Agnes Three Forks Shelter Wall"/>
    <s v="Big Agnes"/>
    <n v="24.95"/>
    <n v="7"/>
    <n v="174.65"/>
    <x v="4"/>
    <s v="Maryland"/>
    <s v="East"/>
  </r>
  <r>
    <n v="37"/>
    <d v="2012-04-23T09:40:32"/>
    <s v="Hayneedle"/>
    <s v="Mountain Hardwear SuperMega UL 1 Footprint"/>
    <s v="Mountain Hardwear"/>
    <n v="45"/>
    <n v="8"/>
    <n v="360"/>
    <x v="6"/>
    <s v="Tennessee"/>
    <s v="South"/>
  </r>
  <r>
    <n v="38"/>
    <d v="2012-04-23T09:40:32"/>
    <s v="Walmart"/>
    <s v="Big Agnes Lone Spring 2 Footprint"/>
    <s v="Big Agnes"/>
    <n v="35"/>
    <n v="8"/>
    <n v="280"/>
    <x v="9"/>
    <s v="Florida"/>
    <s v="South"/>
  </r>
  <r>
    <n v="39"/>
    <d v="2012-04-23T09:40:32"/>
    <s v="Moosejaw"/>
    <s v="NEMO Frontier 3P Tent"/>
    <s v="NEMO"/>
    <n v="429.95"/>
    <n v="4"/>
    <n v="1719.8"/>
    <x v="4"/>
    <s v="Michigan"/>
    <s v="East"/>
  </r>
  <r>
    <n v="40"/>
    <d v="2012-04-23T09:40:32"/>
    <s v="Backcountry Gear"/>
    <s v="Kelty Gunnison 3.2 Tent"/>
    <s v="Kelty"/>
    <n v="249.95"/>
    <n v="3"/>
    <n v="749.84999999999991"/>
    <x v="7"/>
    <s v="Nebraska"/>
    <s v="North"/>
  </r>
  <r>
    <n v="41"/>
    <d v="2012-04-24T09:40:32"/>
    <s v="The Gear Co-op"/>
    <s v="Marmot Limelight 2P Tent"/>
    <s v="Marmot"/>
    <n v="219"/>
    <n v="10"/>
    <n v="2190"/>
    <x v="5"/>
    <s v="Maryland"/>
    <s v="East"/>
  </r>
  <r>
    <n v="42"/>
    <d v="2012-04-24T09:40:32"/>
    <s v="Backcountry Edge"/>
    <s v="Big Agnes Copper Spur 2 Footprint"/>
    <s v="Big Agnes"/>
    <n v="60"/>
    <n v="8"/>
    <n v="480"/>
    <x v="0"/>
    <s v="Virginia"/>
    <s v="South"/>
  </r>
  <r>
    <n v="43"/>
    <d v="2012-04-24T09:40:32"/>
    <s v="Outside Outfitters"/>
    <s v="Big Agnes Slater UL2+ Tent"/>
    <s v="Big Agnes"/>
    <n v="389.95"/>
    <n v="3"/>
    <n v="1169.8499999999999"/>
    <x v="6"/>
    <s v="Oklahoma"/>
    <s v="South"/>
  </r>
  <r>
    <n v="44"/>
    <d v="2012-04-24T09:40:32"/>
    <s v="Hayneedle"/>
    <s v="Big Agnes Three Forks Shelter"/>
    <s v="Big Agnes"/>
    <n v="189.95"/>
    <n v="1"/>
    <n v="189.95"/>
    <x v="4"/>
    <s v="Alabama"/>
    <s v="South"/>
  </r>
  <r>
    <n v="45"/>
    <d v="2012-04-25T09:40:32"/>
    <s v="Moosejaw"/>
    <s v="Kelty Salida 2 Footprint"/>
    <s v="Kelty"/>
    <n v="34.950000000000003"/>
    <n v="1"/>
    <n v="34.950000000000003"/>
    <x v="0"/>
    <s v="Minnesota"/>
    <s v="North"/>
  </r>
  <r>
    <n v="46"/>
    <d v="2012-04-25T09:40:32"/>
    <s v="Target"/>
    <s v="Sierra Designs Mojo 2 Tent"/>
    <s v="Sierra Designs"/>
    <n v="399.95"/>
    <n v="7"/>
    <n v="2799.65"/>
    <x v="9"/>
    <s v="South Dakota"/>
    <s v="North"/>
  </r>
  <r>
    <n v="47"/>
    <d v="2012-04-25T09:40:32"/>
    <s v="Moosejaw"/>
    <s v="NEMO Losi 3 Pawprint Tent Liner"/>
    <s v="NEMO"/>
    <n v="49.95"/>
    <n v="2"/>
    <n v="99.9"/>
    <x v="3"/>
    <s v="Kentucky"/>
    <s v="South"/>
  </r>
  <r>
    <n v="48"/>
    <d v="2012-04-25T09:40:32"/>
    <s v="Austin Kayak"/>
    <s v="Big Agnes Copper Spur UL1 Tent"/>
    <s v="Big Agnes"/>
    <n v="349.95"/>
    <n v="8"/>
    <n v="2799.6"/>
    <x v="2"/>
    <s v="Nevada"/>
    <s v="West"/>
  </r>
  <r>
    <n v="49"/>
    <d v="2012-04-25T09:40:32"/>
    <s v="Overtons"/>
    <s v="MSR Backcountry Barn Tent"/>
    <s v="MSR"/>
    <n v="849.95"/>
    <n v="6"/>
    <n v="5099.7000000000007"/>
    <x v="5"/>
    <s v="Arkansas"/>
    <s v="South"/>
  </r>
  <r>
    <n v="50"/>
    <d v="2012-04-25T09:40:32"/>
    <s v="Overtons"/>
    <s v="Mountain Hardwear Skyledge 3 DP Tent"/>
    <s v="Mountain Hardwear"/>
    <n v="550"/>
    <n v="10"/>
    <n v="5500"/>
    <x v="2"/>
    <s v="Minnesota"/>
    <s v="North"/>
  </r>
  <r>
    <n v="51"/>
    <d v="2012-04-25T09:40:32"/>
    <s v="Meijer"/>
    <s v="Hennessy Hammock Hyperlight Asym Zip Hammock"/>
    <s v="Hennessy"/>
    <n v="259.95"/>
    <n v="7"/>
    <n v="1819.6499999999999"/>
    <x v="3"/>
    <s v="North Dakota"/>
    <s v="North"/>
  </r>
  <r>
    <n v="52"/>
    <d v="2012-04-25T09:40:32"/>
    <s v="Austin Kayak"/>
    <s v="Sierra Designs Mojo 3 Tent"/>
    <s v="Sierra Designs"/>
    <n v="499.95"/>
    <n v="1"/>
    <n v="499.95"/>
    <x v="0"/>
    <s v="Ohio"/>
    <s v="East"/>
  </r>
  <r>
    <n v="53"/>
    <d v="2012-04-26T09:40:32"/>
    <s v="Target"/>
    <s v="NEMO Obi 1P Tent"/>
    <s v="NEMO"/>
    <n v="349.95"/>
    <n v="5"/>
    <n v="1749.75"/>
    <x v="3"/>
    <s v="Alabama"/>
    <s v="South"/>
  </r>
  <r>
    <n v="54"/>
    <d v="2012-04-26T09:40:32"/>
    <s v="Travel Country"/>
    <s v="Mountain Hardwear EV 2 Tent Footprint"/>
    <s v="Mountain Hardwear"/>
    <n v="55"/>
    <n v="9"/>
    <n v="495"/>
    <x v="1"/>
    <s v="Montana"/>
    <s v="West"/>
  </r>
  <r>
    <n v="55"/>
    <d v="2012-04-26T09:40:32"/>
    <s v="Hayneedle"/>
    <s v="Exped Scout Hammock Combi"/>
    <s v="Exped"/>
    <n v="199"/>
    <n v="6"/>
    <n v="1194"/>
    <x v="0"/>
    <s v="Tennessee"/>
    <s v="South"/>
  </r>
  <r>
    <n v="56"/>
    <d v="2012-04-26T09:40:32"/>
    <s v="OutdoorPlay"/>
    <s v="Easton Mountain Products Kilo 3P Footprint"/>
    <s v="Easton Mountain Products"/>
    <n v="49.95"/>
    <n v="9"/>
    <n v="449.55"/>
    <x v="7"/>
    <s v="Pennsylvania"/>
    <s v="East"/>
  </r>
  <r>
    <n v="57"/>
    <d v="2012-04-26T09:40:32"/>
    <s v="Gander Mountain"/>
    <s v="MSR Carbon Reflex 3 Footprint"/>
    <s v="MSR"/>
    <n v="49.95"/>
    <n v="2"/>
    <n v="99.9"/>
    <x v="1"/>
    <s v="Wisconsin"/>
    <s v="North"/>
  </r>
  <r>
    <n v="58"/>
    <d v="2012-04-26T09:40:32"/>
    <s v="Austin Kayak"/>
    <s v="Marmot Pulsar 2 Tent"/>
    <s v="Marmot"/>
    <n v="349"/>
    <n v="5"/>
    <n v="1745"/>
    <x v="5"/>
    <s v="Iowa"/>
    <s v="North"/>
  </r>
  <r>
    <n v="59"/>
    <d v="2012-04-26T09:40:32"/>
    <s v="Target"/>
    <s v="Marmot Limelight 2P Tent"/>
    <s v="Marmot"/>
    <n v="219"/>
    <n v="2"/>
    <n v="438"/>
    <x v="1"/>
    <s v="Mississippi"/>
    <s v="South"/>
  </r>
  <r>
    <n v="60"/>
    <d v="2012-04-26T09:40:32"/>
    <s v="Walmart"/>
    <s v="Kelty Salida 4 Tent"/>
    <s v="Kelty"/>
    <n v="229.95"/>
    <n v="9"/>
    <n v="2069.5499999999997"/>
    <x v="9"/>
    <s v="Mississippi"/>
    <s v="South"/>
  </r>
  <r>
    <n v="61"/>
    <d v="2012-04-27T09:40:32"/>
    <s v="CampBound"/>
    <s v="Big Agnes Flying Diamond 6 Footprint"/>
    <s v="Big Agnes"/>
    <n v="65"/>
    <n v="2"/>
    <n v="130"/>
    <x v="5"/>
    <s v="Hawaii"/>
    <s v="West"/>
  </r>
  <r>
    <n v="62"/>
    <d v="2012-04-27T09:40:32"/>
    <s v="Target"/>
    <s v="The North Face Mountain 25 Footprint"/>
    <s v="The North Face"/>
    <n v="50"/>
    <n v="7"/>
    <n v="350"/>
    <x v="7"/>
    <s v="Arizona"/>
    <s v="West"/>
  </r>
  <r>
    <n v="63"/>
    <d v="2012-04-27T09:40:32"/>
    <s v="Paragon"/>
    <s v="Big Agnes Seedhouse SL1 Tent"/>
    <s v="Big Agnes"/>
    <n v="269.95"/>
    <n v="2"/>
    <n v="539.9"/>
    <x v="6"/>
    <s v="South Dakota"/>
    <s v="North"/>
  </r>
  <r>
    <n v="64"/>
    <d v="2012-04-27T09:40:32"/>
    <s v="Backcountry Gear"/>
    <s v="The North Face Mountain Manor 6 Footprint"/>
    <s v="The North Face"/>
    <n v="60"/>
    <n v="4"/>
    <n v="240"/>
    <x v="0"/>
    <s v="South Dakota"/>
    <s v="North"/>
  </r>
  <r>
    <n v="65"/>
    <d v="2012-04-27T09:40:32"/>
    <s v="Hayneedle"/>
    <s v="Kelty Trail Ridge 3 Footprint"/>
    <s v="Kelty"/>
    <n v="39.950000000000003"/>
    <n v="3"/>
    <n v="119.85000000000001"/>
    <x v="1"/>
    <s v="Illinois"/>
    <s v="North"/>
  </r>
  <r>
    <n v="66"/>
    <d v="2012-04-27T09:40:32"/>
    <s v="CampBound"/>
    <s v="Marmot Eclipse 2 Footprint"/>
    <s v="Marmot"/>
    <n v="55"/>
    <n v="7"/>
    <n v="385"/>
    <x v="7"/>
    <s v="Nevada"/>
    <s v="West"/>
  </r>
  <r>
    <n v="67"/>
    <d v="2012-04-27T09:40:32"/>
    <s v="Outside Outfitters"/>
    <s v="Big Agnes Jack Rabbit SL2 Footprint"/>
    <s v="Big Agnes"/>
    <n v="50"/>
    <n v="9"/>
    <n v="450"/>
    <x v="9"/>
    <s v="Montana"/>
    <s v="West"/>
  </r>
  <r>
    <n v="68"/>
    <d v="2012-04-28T09:40:32"/>
    <s v="Walmart"/>
    <s v="MSR Ultralight Utility Cord Kit"/>
    <s v="MSR"/>
    <n v="19.95"/>
    <n v="5"/>
    <n v="99.75"/>
    <x v="9"/>
    <s v="Oregon"/>
    <s v="West"/>
  </r>
  <r>
    <n v="69"/>
    <d v="2012-04-28T09:40:32"/>
    <s v="Backcountry Edge"/>
    <s v="Big Agnes Slater UL2+ Footprint"/>
    <s v="Big Agnes"/>
    <n v="60"/>
    <n v="5"/>
    <n v="300"/>
    <x v="9"/>
    <s v="Mississippi"/>
    <s v="South"/>
  </r>
  <r>
    <n v="70"/>
    <d v="2012-04-28T09:40:32"/>
    <s v="Gander Mountain"/>
    <s v="Marmot Alpinist 2 Tent"/>
    <s v="Marmot"/>
    <n v="599"/>
    <n v="6"/>
    <n v="3594"/>
    <x v="8"/>
    <s v="Arizona"/>
    <s v="West"/>
  </r>
  <r>
    <n v="71"/>
    <d v="2012-04-28T09:40:32"/>
    <s v="Travel Country"/>
    <s v="Mountain Hardwear Trango 2 Tent"/>
    <s v="Mountain Hardwear"/>
    <n v="590"/>
    <n v="3"/>
    <n v="1770"/>
    <x v="8"/>
    <s v="Virginia"/>
    <s v="South"/>
  </r>
  <r>
    <n v="72"/>
    <d v="2012-04-29T09:40:32"/>
    <s v="Walmart"/>
    <s v="The North Face Bastion 4 Tent"/>
    <s v="The North Face"/>
    <n v="799"/>
    <n v="8"/>
    <n v="6392"/>
    <x v="7"/>
    <s v="North Dakota"/>
    <s v="North"/>
  </r>
  <r>
    <n v="73"/>
    <d v="2012-04-29T09:40:32"/>
    <s v="Austin Kayak"/>
    <s v="Big Agnes Fly Creek 2 UL Footprint"/>
    <s v="Big Agnes"/>
    <n v="60"/>
    <n v="2"/>
    <n v="120"/>
    <x v="4"/>
    <s v="Louisiana"/>
    <s v="South"/>
  </r>
  <r>
    <n v="74"/>
    <d v="2012-04-29T09:40:32"/>
    <s v="Paragon"/>
    <s v="Mountain Hardwear EV 3 Tent"/>
    <s v="Mountain Hardwear"/>
    <n v="825"/>
    <n v="7"/>
    <n v="5775"/>
    <x v="9"/>
    <s v="Colorado"/>
    <s v="West"/>
  </r>
  <r>
    <n v="75"/>
    <d v="2012-04-29T09:40:32"/>
    <s v="Target"/>
    <s v="Big Agnes Wyoming Trail 4 Footprint"/>
    <s v="Big Agnes"/>
    <n v="70"/>
    <n v="7"/>
    <n v="490"/>
    <x v="6"/>
    <s v="South Dakota"/>
    <s v="North"/>
  </r>
  <r>
    <n v="76"/>
    <d v="2012-04-29T09:40:32"/>
    <s v="Walmart"/>
    <s v="Hennessy Hammock Scout Classic Hammock"/>
    <s v="Hennessy"/>
    <n v="99.95"/>
    <n v="8"/>
    <n v="799.6"/>
    <x v="6"/>
    <s v="Florida"/>
    <s v="South"/>
  </r>
  <r>
    <n v="77"/>
    <d v="2012-04-29T09:40:32"/>
    <s v="Travel Country"/>
    <s v="NEMO Losi 2 Footprint"/>
    <s v="NEMO"/>
    <n v="34.950000000000003"/>
    <n v="4"/>
    <n v="139.80000000000001"/>
    <x v="0"/>
    <s v="Wyoming"/>
    <s v="West"/>
  </r>
  <r>
    <n v="78"/>
    <d v="2012-04-29T09:40:32"/>
    <s v="Paragon"/>
    <s v="Big Agnes Copper Spur 3 Footprint"/>
    <s v="Big Agnes"/>
    <n v="70"/>
    <n v="3"/>
    <n v="210"/>
    <x v="1"/>
    <s v="South Dakota"/>
    <s v="North"/>
  </r>
  <r>
    <n v="79"/>
    <d v="2012-04-29T09:40:32"/>
    <s v="Hayneedle"/>
    <s v="MSR LED Tent Lights"/>
    <s v="MSR"/>
    <n v="15.95"/>
    <n v="8"/>
    <n v="127.6"/>
    <x v="4"/>
    <s v="Idaho"/>
    <s v="West"/>
  </r>
  <r>
    <n v="80"/>
    <d v="2012-04-29T09:40:32"/>
    <s v="Overtons"/>
    <s v="Marmot Eos 1 Footprint"/>
    <s v="Marmot"/>
    <n v="45"/>
    <n v="4"/>
    <n v="180"/>
    <x v="0"/>
    <s v="Georgia"/>
    <s v="South"/>
  </r>
  <r>
    <n v="81"/>
    <d v="2012-04-30T09:40:32"/>
    <s v="Moosejaw"/>
    <s v="Sierra Designs Flash 2 Footprint"/>
    <s v="Sierra Designs"/>
    <n v="49.95"/>
    <n v="5"/>
    <n v="249.75"/>
    <x v="4"/>
    <s v="Wyoming"/>
    <s v="West"/>
  </r>
  <r>
    <n v="82"/>
    <d v="2012-04-30T09:40:32"/>
    <s v="REI"/>
    <s v="Mountain Hardwear Nothing But Net 4 Screen Shelter"/>
    <s v="Mountain Hardwear"/>
    <n v="200"/>
    <n v="4"/>
    <n v="800"/>
    <x v="8"/>
    <s v="Oregon"/>
    <s v="West"/>
  </r>
  <r>
    <n v="83"/>
    <d v="2012-04-30T09:40:32"/>
    <s v="Walmart"/>
    <s v="The North Face Assault 2 Tent"/>
    <s v="The North Face"/>
    <n v="439"/>
    <n v="3"/>
    <n v="1317"/>
    <x v="0"/>
    <s v="New Hampshire"/>
    <s v="East"/>
  </r>
  <r>
    <n v="84"/>
    <d v="2012-04-30T09:40:32"/>
    <s v="Overtons"/>
    <s v="Marmot Pulsar 2 Tent"/>
    <s v="Marmot"/>
    <n v="349"/>
    <n v="7"/>
    <n v="2443"/>
    <x v="5"/>
    <s v="Virginia"/>
    <s v="South"/>
  </r>
  <r>
    <n v="85"/>
    <d v="2012-04-30T09:40:32"/>
    <s v="OutdoorPlay"/>
    <s v="Big Agnes Tensleep Station 6 Footprint"/>
    <s v="Big Agnes"/>
    <n v="55"/>
    <n v="10"/>
    <n v="550"/>
    <x v="6"/>
    <s v="Wisconsin"/>
    <s v="North"/>
  </r>
  <r>
    <n v="86"/>
    <d v="2012-04-30T09:40:32"/>
    <s v="Gander Mountain"/>
    <s v="Exped Mira II Footprint"/>
    <s v="Exped"/>
    <n v="59"/>
    <n v="10"/>
    <n v="590"/>
    <x v="4"/>
    <s v="Massachusetts"/>
    <s v="East"/>
  </r>
  <r>
    <n v="87"/>
    <d v="2012-04-30T09:40:32"/>
    <s v="Meijer"/>
    <s v="The North Face Mica FL 1 Tent"/>
    <s v="The North Face"/>
    <n v="329"/>
    <n v="3"/>
    <n v="987"/>
    <x v="1"/>
    <s v="Nevada"/>
    <s v="West"/>
  </r>
  <r>
    <n v="88"/>
    <d v="2012-04-30T09:40:32"/>
    <s v="Overtons"/>
    <s v="NEMO Espri LE 3P Footprint"/>
    <s v="NEMO"/>
    <n v="39.950000000000003"/>
    <n v="2"/>
    <n v="79.900000000000006"/>
    <x v="9"/>
    <s v="New Mexico"/>
    <s v="West"/>
  </r>
  <r>
    <n v="89"/>
    <d v="2012-04-30T09:40:32"/>
    <s v="Travel Country"/>
    <s v="Mountain Hardwear SuperMega UL 2 Footprint"/>
    <s v="Mountain Hardwear"/>
    <n v="55"/>
    <n v="1"/>
    <n v="55"/>
    <x v="4"/>
    <s v="California"/>
    <s v="West"/>
  </r>
  <r>
    <n v="90"/>
    <d v="2012-04-30T09:40:32"/>
    <s v="Austin Kayak"/>
    <s v="Big Agnes Big House 6 Footprint"/>
    <s v="Big Agnes"/>
    <n v="55"/>
    <n v="8"/>
    <n v="440"/>
    <x v="3"/>
    <s v="Iowa"/>
    <s v="North"/>
  </r>
  <r>
    <n v="91"/>
    <d v="2012-04-30T09:40:32"/>
    <s v="Redding Sports"/>
    <s v="Marmot Earlylight 2P Tent"/>
    <s v="Marmot"/>
    <n v="229"/>
    <n v="2"/>
    <n v="458"/>
    <x v="3"/>
    <s v="Washington"/>
    <s v="West"/>
  </r>
  <r>
    <n v="92"/>
    <d v="2012-04-30T09:40:32"/>
    <s v="Meijer"/>
    <s v="Kelty Carport ESB Shelter"/>
    <s v="Kelty"/>
    <n v="249.95"/>
    <n v="10"/>
    <n v="2499.5"/>
    <x v="5"/>
    <s v="North Carolina"/>
    <s v="South"/>
  </r>
  <r>
    <n v="93"/>
    <d v="2012-04-30T09:40:32"/>
    <s v="Walmart"/>
    <s v="NEMO Espri LE 3P Footprint"/>
    <s v="NEMO"/>
    <n v="39.950000000000003"/>
    <n v="1"/>
    <n v="39.950000000000003"/>
    <x v="6"/>
    <s v="Oregon"/>
    <s v="West"/>
  </r>
  <r>
    <n v="94"/>
    <d v="2012-05-01T09:40:32"/>
    <s v="OutdoorPlay"/>
    <s v="Outdoor Research Alpine Bivy"/>
    <s v="Outdoor Research"/>
    <n v="239"/>
    <n v="2"/>
    <n v="478"/>
    <x v="5"/>
    <s v="Utah"/>
    <s v="West"/>
  </r>
  <r>
    <n v="95"/>
    <d v="2012-05-01T09:40:32"/>
    <s v="Redding Sports"/>
    <s v="Marmot Eclipse 3P Tent"/>
    <s v="Marmot"/>
    <n v="439"/>
    <n v="1"/>
    <n v="439"/>
    <x v="5"/>
    <s v="Georgia"/>
    <s v="South"/>
  </r>
  <r>
    <n v="96"/>
    <d v="2012-05-01T09:40:32"/>
    <s v="Cabela's_x0009_"/>
    <s v="Big Agnes Copper Spur UL1 Tent"/>
    <s v="Big Agnes"/>
    <n v="349.95"/>
    <n v="10"/>
    <n v="3499.5"/>
    <x v="0"/>
    <s v="Arkansas"/>
    <s v="South"/>
  </r>
  <r>
    <n v="97"/>
    <d v="2012-05-01T09:40:32"/>
    <s v="Austin Kayak"/>
    <s v="Mountain Hardwear Hoop Dreams 4 Shelter"/>
    <s v="Mountain Hardwear"/>
    <n v="250"/>
    <n v="1"/>
    <n v="250"/>
    <x v="7"/>
    <s v="Rhode Island"/>
    <s v="East"/>
  </r>
  <r>
    <n v="98"/>
    <d v="2012-05-01T09:40:32"/>
    <s v="Outside Outfitters"/>
    <s v="Marmot Astral 2P Footprint"/>
    <s v="Marmot"/>
    <n v="60"/>
    <n v="9"/>
    <n v="540"/>
    <x v="8"/>
    <s v="Kansas"/>
    <s v="North"/>
  </r>
  <r>
    <n v="99"/>
    <d v="2012-05-01T09:40:32"/>
    <s v="Outside Outfitters"/>
    <s v="Eureka Floor Saver Rectangular - Large"/>
    <s v="Eureka"/>
    <n v="18"/>
    <n v="9"/>
    <n v="162"/>
    <x v="9"/>
    <s v="Massachusetts"/>
    <s v="East"/>
  </r>
  <r>
    <n v="100"/>
    <d v="2012-05-01T09:40:32"/>
    <s v="Travel Country"/>
    <s v="Exped Gemini II Tent"/>
    <s v="Exped"/>
    <n v="449"/>
    <n v="9"/>
    <n v="4041"/>
    <x v="7"/>
    <s v="Colorado"/>
    <s v="West"/>
  </r>
  <r>
    <n v="101"/>
    <d v="2012-05-01T09:40:32"/>
    <s v="Travel Country"/>
    <s v="Big Agnes Seedhouse SL2 Tent"/>
    <s v="Big Agnes"/>
    <n v="339.95"/>
    <n v="7"/>
    <n v="2379.65"/>
    <x v="4"/>
    <s v="Florida"/>
    <s v="South"/>
  </r>
  <r>
    <n v="102"/>
    <d v="2012-05-01T09:40:32"/>
    <s v="Overtons"/>
    <s v="Big Agnes Jack Rabbit SL3 Footprint"/>
    <s v="Big Agnes"/>
    <n v="60"/>
    <n v="9"/>
    <n v="540"/>
    <x v="9"/>
    <s v="Texas"/>
    <s v="South"/>
  </r>
  <r>
    <n v="103"/>
    <d v="2012-05-01T09:40:32"/>
    <s v="Paragon"/>
    <s v="Big Agnes Slater UL1+ Footprint"/>
    <s v="Big Agnes"/>
    <n v="50"/>
    <n v="8"/>
    <n v="400"/>
    <x v="5"/>
    <s v="North Dakota"/>
    <s v="North"/>
  </r>
  <r>
    <n v="104"/>
    <d v="2012-05-02T09:40:32"/>
    <s v="Cabela's_x0009_"/>
    <s v="Marmot Firefly 2P Tent"/>
    <s v="Marmot"/>
    <n v="319"/>
    <n v="2"/>
    <n v="638"/>
    <x v="5"/>
    <s v="Texas"/>
    <s v="South"/>
  </r>
  <r>
    <n v="105"/>
    <d v="2012-05-02T09:40:32"/>
    <s v="Redding Sports"/>
    <s v="MSR Hubba Hubba 2p Footprint"/>
    <s v="MSR"/>
    <n v="39.950000000000003"/>
    <n v="2"/>
    <n v="79.900000000000006"/>
    <x v="0"/>
    <s v="Nevada"/>
    <s v="West"/>
  </r>
  <r>
    <n v="106"/>
    <d v="2012-05-02T09:40:32"/>
    <s v="The Gear Co-op"/>
    <s v="Eureka Rectangular Floor Saver - Small"/>
    <s v="Eureka"/>
    <n v="14"/>
    <n v="3"/>
    <n v="42"/>
    <x v="2"/>
    <s v="Connecticut"/>
    <s v="East"/>
  </r>
  <r>
    <n v="107"/>
    <d v="2012-05-02T09:40:32"/>
    <s v="CampBound"/>
    <s v="Sierra Designs Flash 2 Footprint"/>
    <s v="Sierra Designs"/>
    <n v="49.95"/>
    <n v="6"/>
    <n v="299.70000000000005"/>
    <x v="8"/>
    <s v="South Carolina"/>
    <s v="South"/>
  </r>
  <r>
    <n v="108"/>
    <d v="2012-05-02T09:40:32"/>
    <s v="Paragon"/>
    <s v="Marmot Astral 3P Tent"/>
    <s v="Marmot"/>
    <n v="459"/>
    <n v="8"/>
    <n v="3672"/>
    <x v="2"/>
    <s v="Massachusetts"/>
    <s v="East"/>
  </r>
  <r>
    <n v="109"/>
    <d v="2012-05-02T09:40:32"/>
    <s v="Travel Country"/>
    <s v="Mountain Hardwear EV 3 Footprint"/>
    <s v="Mountain Hardwear"/>
    <n v="70"/>
    <n v="5"/>
    <n v="350"/>
    <x v="4"/>
    <s v="Louisiana"/>
    <s v="South"/>
  </r>
  <r>
    <n v="110"/>
    <d v="2012-05-02T09:40:32"/>
    <s v="Target"/>
    <s v="Marmot Alpinist 2 Tent"/>
    <s v="Marmot"/>
    <n v="599"/>
    <n v="5"/>
    <n v="2995"/>
    <x v="2"/>
    <s v="Arkansas"/>
    <s v="South"/>
  </r>
  <r>
    <n v="111"/>
    <d v="2012-05-02T09:40:32"/>
    <s v="Paragon"/>
    <s v="Exped Gemini II Footprint"/>
    <s v="Exped"/>
    <n v="59"/>
    <n v="5"/>
    <n v="295"/>
    <x v="1"/>
    <s v="Oklahoma"/>
    <s v="South"/>
  </r>
  <r>
    <n v="112"/>
    <d v="2012-05-03T09:40:32"/>
    <s v="OutdoorPlay"/>
    <s v="The North Face Mountain 25 Footprint"/>
    <s v="The North Face"/>
    <n v="50"/>
    <n v="1"/>
    <n v="50"/>
    <x v="3"/>
    <s v="Connecticut"/>
    <s v="East"/>
  </r>
  <r>
    <n v="113"/>
    <d v="2012-05-03T09:40:32"/>
    <s v="Paragon"/>
    <s v="Mountain Hardwear EV 2 Tent Footprint"/>
    <s v="Mountain Hardwear"/>
    <n v="55"/>
    <n v="9"/>
    <n v="495"/>
    <x v="2"/>
    <s v="Colorado"/>
    <s v="West"/>
  </r>
  <r>
    <n v="114"/>
    <d v="2012-05-03T09:40:32"/>
    <s v="The Gear Co-op"/>
    <s v="The North Face Mountain 25 Footprint"/>
    <s v="The North Face"/>
    <n v="50"/>
    <n v="5"/>
    <n v="250"/>
    <x v="5"/>
    <s v="New Jersey"/>
    <s v="East"/>
  </r>
  <r>
    <n v="115"/>
    <d v="2012-05-03T09:40:32"/>
    <s v="Meijer"/>
    <s v="NEMO Meta 2P Tent"/>
    <s v="NEMO"/>
    <n v="399.95"/>
    <n v="8"/>
    <n v="3199.6"/>
    <x v="8"/>
    <s v="New Jersey"/>
    <s v="East"/>
  </r>
  <r>
    <n v="116"/>
    <d v="2012-05-03T09:40:32"/>
    <s v="Redding Sports"/>
    <s v="The North Face Kings Canyon 3 Footprint"/>
    <s v="The North Face"/>
    <n v="50"/>
    <n v="5"/>
    <n v="250"/>
    <x v="0"/>
    <s v="New York"/>
    <s v="East"/>
  </r>
  <r>
    <n v="117"/>
    <d v="2012-05-03T09:40:32"/>
    <s v="Travel Country"/>
    <s v="The North Face Mica FL 1 Tent"/>
    <s v="The North Face"/>
    <n v="329"/>
    <n v="2"/>
    <n v="658"/>
    <x v="0"/>
    <s v="Alaska"/>
    <s v="North"/>
  </r>
  <r>
    <n v="118"/>
    <d v="2012-05-03T09:40:32"/>
    <s v="CampBound"/>
    <s v="Big Agnes Fly Creek UL4 Tent"/>
    <s v="Big Agnes"/>
    <n v="499.95"/>
    <n v="9"/>
    <n v="4499.55"/>
    <x v="6"/>
    <s v="Florida"/>
    <s v="South"/>
  </r>
  <r>
    <n v="119"/>
    <d v="2012-05-03T09:40:32"/>
    <s v="REI"/>
    <s v="Kelty Noah's Tarp - 12' x 12'"/>
    <s v="Kelty"/>
    <n v="69.95"/>
    <n v="6"/>
    <n v="419.70000000000005"/>
    <x v="8"/>
    <s v="Idaho"/>
    <s v="West"/>
  </r>
  <r>
    <n v="120"/>
    <d v="2012-05-04T09:40:32"/>
    <s v="Hayneedle"/>
    <s v="NEMO Espri LE 3P Footprint"/>
    <s v="NEMO"/>
    <n v="39.950000000000003"/>
    <n v="1"/>
    <n v="39.950000000000003"/>
    <x v="1"/>
    <s v="Illinois"/>
    <s v="North"/>
  </r>
  <r>
    <n v="121"/>
    <d v="2012-05-04T09:40:32"/>
    <s v="Cabela's_x0009_"/>
    <s v="Mountain Hardwear EV 3 Footprint"/>
    <s v="Mountain Hardwear"/>
    <n v="70"/>
    <n v="5"/>
    <n v="350"/>
    <x v="6"/>
    <s v="Utah"/>
    <s v="West"/>
  </r>
  <r>
    <n v="122"/>
    <d v="2012-05-04T09:40:32"/>
    <s v="Overtons"/>
    <s v="The North Face Mica FL 1 Tent"/>
    <s v="The North Face"/>
    <n v="329"/>
    <n v="8"/>
    <n v="2632"/>
    <x v="7"/>
    <s v="Indiana"/>
    <s v="North"/>
  </r>
  <r>
    <n v="123"/>
    <d v="2012-05-04T09:40:32"/>
    <s v="Moosejaw"/>
    <s v="Sierra Designs Mojo 3 Footprint"/>
    <s v="Sierra Designs"/>
    <n v="59.95"/>
    <n v="1"/>
    <n v="59.95"/>
    <x v="1"/>
    <s v="Idaho"/>
    <s v="West"/>
  </r>
  <r>
    <n v="124"/>
    <d v="2012-05-04T09:40:32"/>
    <s v="Moosejaw"/>
    <s v="MSR Backcountry Barn Tent"/>
    <s v="MSR"/>
    <n v="849.95"/>
    <n v="10"/>
    <n v="8499.5"/>
    <x v="1"/>
    <s v="North Carolina"/>
    <s v="South"/>
  </r>
  <r>
    <n v="125"/>
    <d v="2012-05-04T09:40:32"/>
    <s v="Austin Kayak"/>
    <s v="MSR Backcountry Barn Tent"/>
    <s v="MSR"/>
    <n v="849.95"/>
    <n v="3"/>
    <n v="2549.8500000000004"/>
    <x v="7"/>
    <s v="Ohio"/>
    <s v="East"/>
  </r>
  <r>
    <n v="126"/>
    <d v="2012-05-04T09:40:32"/>
    <s v="Backcountry Gear"/>
    <s v="Marmot Pulsar 1 Footprint"/>
    <s v="Marmot"/>
    <n v="45"/>
    <n v="9"/>
    <n v="405"/>
    <x v="9"/>
    <s v="Missouri"/>
    <s v="North"/>
  </r>
  <r>
    <n v="127"/>
    <d v="2012-05-04T09:40:32"/>
    <s v="Redding Sports"/>
    <s v="Big Agnes String Ridge 2 Tent"/>
    <s v="Big Agnes"/>
    <n v="599.95000000000005"/>
    <n v="3"/>
    <n v="1799.8500000000001"/>
    <x v="8"/>
    <s v="Michigan"/>
    <s v="East"/>
  </r>
  <r>
    <n v="128"/>
    <d v="2012-05-05T09:40:32"/>
    <s v="Backcountry Gear"/>
    <s v="Mountain Hardwear EV 3 Footprint"/>
    <s v="Mountain Hardwear"/>
    <n v="70"/>
    <n v="9"/>
    <n v="630"/>
    <x v="7"/>
    <s v="New Hampshire"/>
    <s v="East"/>
  </r>
  <r>
    <n v="129"/>
    <d v="2012-05-05T09:40:32"/>
    <s v="OutdoorPlay"/>
    <s v="Big Agnes Seedhouse SL2 Footprint"/>
    <s v="Big Agnes"/>
    <n v="55"/>
    <n v="3"/>
    <n v="165"/>
    <x v="8"/>
    <s v="Louisiana"/>
    <s v="South"/>
  </r>
  <r>
    <n v="130"/>
    <d v="2012-05-05T09:40:32"/>
    <s v="Walmart"/>
    <s v="The North Face Mica FL 1 Tent"/>
    <s v="The North Face"/>
    <n v="329"/>
    <n v="3"/>
    <n v="987"/>
    <x v="1"/>
    <s v="California"/>
    <s v="West"/>
  </r>
  <r>
    <n v="131"/>
    <d v="2012-05-05T09:40:32"/>
    <s v="CampBound"/>
    <s v="Mountain Hardwear EV 2 Tent Footprint"/>
    <s v="Mountain Hardwear"/>
    <n v="55"/>
    <n v="9"/>
    <n v="495"/>
    <x v="2"/>
    <s v="Delaware"/>
    <s v="East"/>
  </r>
  <r>
    <n v="132"/>
    <d v="2012-05-05T09:40:32"/>
    <s v="Gander Mountain"/>
    <s v="Marmot Limestone 4P Footprint"/>
    <s v="Marmot"/>
    <n v="50"/>
    <n v="1"/>
    <n v="50"/>
    <x v="8"/>
    <s v="Utah"/>
    <s v="West"/>
  </r>
  <r>
    <n v="133"/>
    <d v="2012-05-05T09:40:32"/>
    <s v="Target"/>
    <s v="Big Agnes Jack Rabbit SL4 Footprint"/>
    <s v="Big Agnes"/>
    <n v="70"/>
    <n v="8"/>
    <n v="560"/>
    <x v="2"/>
    <s v="Alaska"/>
    <s v="North"/>
  </r>
  <r>
    <n v="134"/>
    <d v="2012-05-05T09:40:32"/>
    <s v="Cabela's_x0009_"/>
    <s v="Mountain Hardwear Trango 4 Tent"/>
    <s v="Mountain Hardwear"/>
    <n v="800"/>
    <n v="4"/>
    <n v="3200"/>
    <x v="0"/>
    <s v="Tennessee"/>
    <s v="South"/>
  </r>
  <r>
    <n v="135"/>
    <d v="2012-05-05T09:40:32"/>
    <s v="The Gear Co-op"/>
    <s v="NEMO Obi 2P Footprint"/>
    <s v="NEMO"/>
    <n v="49.95"/>
    <n v="10"/>
    <n v="499.5"/>
    <x v="9"/>
    <s v="Oklahoma"/>
    <s v="South"/>
  </r>
  <r>
    <n v="136"/>
    <d v="2012-05-05T09:40:32"/>
    <s v="OutdoorPlay"/>
    <s v="Kelty Gunnison 3.2 Tent"/>
    <s v="Kelty"/>
    <n v="249.95"/>
    <n v="10"/>
    <n v="2499.5"/>
    <x v="1"/>
    <s v="Utah"/>
    <s v="West"/>
  </r>
  <r>
    <n v="137"/>
    <d v="2012-05-06T09:40:32"/>
    <s v="Walmart"/>
    <s v="The North Face Mica FL 1 Tent"/>
    <s v="The North Face"/>
    <n v="329"/>
    <n v="8"/>
    <n v="2632"/>
    <x v="5"/>
    <s v="Texas"/>
    <s v="South"/>
  </r>
  <r>
    <n v="138"/>
    <d v="2012-05-06T09:40:32"/>
    <s v="Hayneedle"/>
    <s v="MSR Backcountry Barn Tent"/>
    <s v="MSR"/>
    <n v="849.95"/>
    <n v="7"/>
    <n v="5949.6500000000005"/>
    <x v="7"/>
    <s v="Arkansas"/>
    <s v="South"/>
  </r>
  <r>
    <n v="139"/>
    <d v="2012-05-06T09:40:32"/>
    <s v="Backcountry Gear"/>
    <s v="Easton Mountain Products Rimrock 3P Footprint"/>
    <s v="Easton Mountain Products"/>
    <n v="35"/>
    <n v="7"/>
    <n v="245"/>
    <x v="1"/>
    <s v="Iowa"/>
    <s v="North"/>
  </r>
  <r>
    <n v="140"/>
    <d v="2012-05-06T09:40:32"/>
    <s v="OutdoorPlay"/>
    <s v="Exped Mira III Footprint"/>
    <s v="Exped"/>
    <n v="69"/>
    <n v="7"/>
    <n v="483"/>
    <x v="2"/>
    <s v="Michigan"/>
    <s v="East"/>
  </r>
  <r>
    <n v="141"/>
    <d v="2012-05-06T09:40:32"/>
    <s v="The Gear Co-op"/>
    <s v="Big Agnes Slater UL2+ Footprint"/>
    <s v="Big Agnes"/>
    <n v="60"/>
    <n v="2"/>
    <n v="120"/>
    <x v="2"/>
    <s v="New Hampshire"/>
    <s v="East"/>
  </r>
  <r>
    <n v="142"/>
    <d v="2012-05-06T09:40:32"/>
    <s v="Outside Outfitters"/>
    <s v="Kelty Gunnison 3.2 Tent"/>
    <s v="Kelty"/>
    <n v="249.95"/>
    <n v="2"/>
    <n v="499.9"/>
    <x v="9"/>
    <s v="Maryland"/>
    <s v="East"/>
  </r>
  <r>
    <n v="143"/>
    <d v="2012-05-07T09:40:32"/>
    <s v="CampBound"/>
    <s v="Big Agnes Copper Spur 2 Footprint"/>
    <s v="Big Agnes"/>
    <n v="60"/>
    <n v="2"/>
    <n v="120"/>
    <x v="7"/>
    <s v="Maryland"/>
    <s v="East"/>
  </r>
  <r>
    <n v="144"/>
    <d v="2012-05-07T09:40:32"/>
    <s v="Meijer"/>
    <s v="Kelty Acadia 4 Tent"/>
    <s v="Kelty"/>
    <n v="159.94999999999999"/>
    <n v="2"/>
    <n v="319.89999999999998"/>
    <x v="0"/>
    <s v="Kentucky"/>
    <s v="South"/>
  </r>
  <r>
    <n v="145"/>
    <d v="2012-05-07T09:40:32"/>
    <s v="CampBound"/>
    <s v="Eureka Copper Canyon 6 Tent"/>
    <s v="Eureka"/>
    <n v="249"/>
    <n v="10"/>
    <n v="2490"/>
    <x v="2"/>
    <s v="Louisiana"/>
    <s v="South"/>
  </r>
  <r>
    <n v="146"/>
    <d v="2012-05-07T09:40:32"/>
    <s v="Outside Outfitters"/>
    <s v="MSR Nook 2 Tent"/>
    <s v="MSR"/>
    <n v="399.95"/>
    <n v="5"/>
    <n v="1999.75"/>
    <x v="9"/>
    <s v="Maine"/>
    <s v="East"/>
  </r>
  <r>
    <n v="147"/>
    <d v="2012-05-07T09:40:32"/>
    <s v="Moosejaw"/>
    <s v="Marmot Eos 1 Tent"/>
    <s v="Marmot"/>
    <n v="249"/>
    <n v="10"/>
    <n v="2490"/>
    <x v="8"/>
    <s v="New Mexico"/>
    <s v="West"/>
  </r>
  <r>
    <n v="148"/>
    <d v="2012-05-07T09:40:32"/>
    <s v="OutdoorPlay"/>
    <s v="Marmot Traillight 2P Tent"/>
    <s v="Marmot"/>
    <n v="199"/>
    <n v="1"/>
    <n v="199"/>
    <x v="3"/>
    <s v="Washington"/>
    <s v="West"/>
  </r>
  <r>
    <n v="149"/>
    <d v="2012-05-07T09:40:32"/>
    <s v="Hayneedle"/>
    <s v="Big Agnes Jack Rabbit SL1 Footprint"/>
    <s v="Big Agnes"/>
    <n v="40"/>
    <n v="4"/>
    <n v="160"/>
    <x v="1"/>
    <s v="Missouri"/>
    <s v="North"/>
  </r>
  <r>
    <n v="150"/>
    <d v="2012-05-07T09:40:32"/>
    <s v="The Gear Co-op"/>
    <s v="Eureka Rectangular Floor Saver - Small"/>
    <s v="Eureka"/>
    <n v="14"/>
    <n v="6"/>
    <n v="84"/>
    <x v="4"/>
    <s v="Maryland"/>
    <s v="East"/>
  </r>
  <r>
    <n v="151"/>
    <d v="2012-05-07T09:40:32"/>
    <s v="Cabela's_x0009_"/>
    <s v="Mountain Hardwear Trango 4 Tent"/>
    <s v="Mountain Hardwear"/>
    <n v="800"/>
    <n v="4"/>
    <n v="3200"/>
    <x v="3"/>
    <s v="South Dakota"/>
    <s v="North"/>
  </r>
  <r>
    <n v="152"/>
    <d v="2012-05-08T09:40:32"/>
    <s v="Target"/>
    <s v="MSR Night Glow Zipper Pulls"/>
    <s v="MSR"/>
    <n v="9.9499999999999993"/>
    <n v="7"/>
    <n v="69.649999999999991"/>
    <x v="2"/>
    <s v="Arizona"/>
    <s v="West"/>
  </r>
  <r>
    <n v="153"/>
    <d v="2012-05-08T09:40:32"/>
    <s v="OutdoorPlay"/>
    <s v="Marmot Eos 1 Footprint"/>
    <s v="Marmot"/>
    <n v="45"/>
    <n v="1"/>
    <n v="45"/>
    <x v="1"/>
    <s v="Texas"/>
    <s v="South"/>
  </r>
  <r>
    <n v="154"/>
    <d v="2012-05-08T09:40:32"/>
    <s v="Overtons"/>
    <s v="Kelty Salida 2 Footprint"/>
    <s v="Kelty"/>
    <n v="34.950000000000003"/>
    <n v="9"/>
    <n v="314.55"/>
    <x v="4"/>
    <s v="Maryland"/>
    <s v="East"/>
  </r>
  <r>
    <n v="155"/>
    <d v="2012-05-08T09:40:32"/>
    <s v="Moosejaw"/>
    <s v="NEMO Bugout Elite Shelter"/>
    <s v="NEMO"/>
    <n v="259.95"/>
    <n v="1"/>
    <n v="259.95"/>
    <x v="3"/>
    <s v="Mississippi"/>
    <s v="South"/>
  </r>
  <r>
    <n v="156"/>
    <d v="2012-05-08T09:40:32"/>
    <s v="Austin Kayak"/>
    <s v="Big Agnes Slater UL2+ Footprint"/>
    <s v="Big Agnes"/>
    <n v="60"/>
    <n v="1"/>
    <n v="60"/>
    <x v="7"/>
    <s v="Indiana"/>
    <s v="North"/>
  </r>
  <r>
    <n v="157"/>
    <d v="2012-05-08T09:40:32"/>
    <s v="Gander Mountain"/>
    <s v="NEMO Losi 2 Footprint"/>
    <s v="NEMO"/>
    <n v="34.950000000000003"/>
    <n v="3"/>
    <n v="104.85000000000001"/>
    <x v="2"/>
    <s v="New Jersey"/>
    <s v="East"/>
  </r>
  <r>
    <n v="158"/>
    <d v="2012-05-09T09:40:32"/>
    <s v="Walmart"/>
    <s v="Big Agnes Jack Rabbit SL3 Footprint"/>
    <s v="Big Agnes"/>
    <n v="60"/>
    <n v="5"/>
    <n v="300"/>
    <x v="5"/>
    <s v="Vermont"/>
    <s v="East"/>
  </r>
  <r>
    <n v="159"/>
    <d v="2012-05-09T09:40:32"/>
    <s v="Target"/>
    <s v="Easton Mountain Products Rimrock 3 Tent"/>
    <s v="Easton Mountain Products"/>
    <n v="329"/>
    <n v="1"/>
    <n v="329"/>
    <x v="3"/>
    <s v="Kentucky"/>
    <s v="South"/>
  </r>
  <r>
    <n v="160"/>
    <d v="2012-05-09T09:40:32"/>
    <s v="Cabela's_x0009_"/>
    <s v="Big Agnes Big House 4 Tent"/>
    <s v="Big Agnes"/>
    <n v="299.95"/>
    <n v="2"/>
    <n v="599.9"/>
    <x v="3"/>
    <s v="Montana"/>
    <s v="West"/>
  </r>
  <r>
    <n v="161"/>
    <d v="2012-05-09T09:40:32"/>
    <s v="CampBound"/>
    <s v="Mountain Hardwear Skyledge 3 DP Tent"/>
    <s v="Mountain Hardwear"/>
    <n v="550"/>
    <n v="8"/>
    <n v="4400"/>
    <x v="3"/>
    <s v="Florida"/>
    <s v="South"/>
  </r>
  <r>
    <n v="162"/>
    <d v="2012-05-09T09:40:32"/>
    <s v="REI"/>
    <s v="The North Face Bastion 4 Footprint"/>
    <s v="The North Face"/>
    <n v="50"/>
    <n v="6"/>
    <n v="300"/>
    <x v="9"/>
    <s v="Hawaii"/>
    <s v="West"/>
  </r>
  <r>
    <n v="163"/>
    <d v="2012-05-09T09:40:32"/>
    <s v="Backcountry Gear"/>
    <s v="MSR Zing Shelter"/>
    <s v="MSR"/>
    <n v="399.95"/>
    <n v="3"/>
    <n v="1199.8499999999999"/>
    <x v="0"/>
    <s v="Idaho"/>
    <s v="West"/>
  </r>
  <r>
    <n v="164"/>
    <d v="2012-05-09T09:40:32"/>
    <s v="Target"/>
    <s v="Big Agnes Slater UL2+ Footprint"/>
    <s v="Big Agnes"/>
    <n v="60"/>
    <n v="9"/>
    <n v="540"/>
    <x v="6"/>
    <s v="Washington"/>
    <s v="West"/>
  </r>
  <r>
    <n v="165"/>
    <d v="2012-05-09T09:40:32"/>
    <s v="Cabela's_x0009_"/>
    <s v="Big Agnes Wyoming Trail SL2 Tent"/>
    <s v="Big Agnes"/>
    <n v="499.95"/>
    <n v="1"/>
    <n v="499.95"/>
    <x v="1"/>
    <s v="Nevada"/>
    <s v="West"/>
  </r>
  <r>
    <n v="166"/>
    <d v="2012-05-09T09:40:32"/>
    <s v="Travel Country"/>
    <s v="NEMO Obi 3P Tent"/>
    <s v="NEMO"/>
    <n v="469.95"/>
    <n v="1"/>
    <n v="469.95"/>
    <x v="9"/>
    <s v="Kentucky"/>
    <s v="South"/>
  </r>
  <r>
    <n v="167"/>
    <d v="2012-05-09T09:40:32"/>
    <s v="Target"/>
    <s v="Marmot Pulsar 2 Tent"/>
    <s v="Marmot"/>
    <n v="349"/>
    <n v="1"/>
    <n v="349"/>
    <x v="7"/>
    <s v="Vermont"/>
    <s v="East"/>
  </r>
  <r>
    <n v="168"/>
    <d v="2012-05-09T09:40:32"/>
    <s v="OutdoorPlay"/>
    <s v="Sierra Designs Flash 2 Footprint"/>
    <s v="Sierra Designs"/>
    <n v="49.95"/>
    <n v="6"/>
    <n v="299.70000000000005"/>
    <x v="9"/>
    <s v="Tennessee"/>
    <s v="South"/>
  </r>
  <r>
    <n v="169"/>
    <d v="2012-05-09T09:40:32"/>
    <s v="Austin Kayak"/>
    <s v="Mountain Hardwear Hoop Dreams 4 Shelter"/>
    <s v="Mountain Hardwear"/>
    <n v="250"/>
    <n v="10"/>
    <n v="2500"/>
    <x v="0"/>
    <s v="North Carolina"/>
    <s v="South"/>
  </r>
  <r>
    <n v="170"/>
    <d v="2012-05-09T09:40:32"/>
    <s v="Austin Kayak"/>
    <s v="Big Agnes Scout UL2 Tent"/>
    <s v="Big Agnes"/>
    <n v="279.95"/>
    <n v="1"/>
    <n v="279.95"/>
    <x v="7"/>
    <s v="South Carolina"/>
    <s v="South"/>
  </r>
  <r>
    <n v="171"/>
    <d v="2012-05-09T09:40:32"/>
    <s v="Walmart"/>
    <s v="MSR CamRing Cord Tensioners - 4 Pack"/>
    <s v="MSR"/>
    <n v="12.95"/>
    <n v="10"/>
    <n v="129.5"/>
    <x v="1"/>
    <s v="Ohio"/>
    <s v="East"/>
  </r>
  <r>
    <n v="172"/>
    <d v="2012-05-09T09:40:32"/>
    <s v="Cabela's_x0009_"/>
    <s v="Sierra Designs Flash 2 Tent"/>
    <s v="Sierra Designs"/>
    <n v="339.95"/>
    <n v="3"/>
    <n v="1019.8499999999999"/>
    <x v="4"/>
    <s v="Texas"/>
    <s v="South"/>
  </r>
  <r>
    <n v="173"/>
    <d v="2012-05-10T09:40:32"/>
    <s v="Travel Country"/>
    <s v="Big Agnes Tensleep Station 4 Tent"/>
    <s v="Big Agnes"/>
    <n v="379.95"/>
    <n v="7"/>
    <n v="2659.65"/>
    <x v="4"/>
    <s v="Washington"/>
    <s v="West"/>
  </r>
  <r>
    <n v="174"/>
    <d v="2012-05-10T09:40:32"/>
    <s v="Austin Kayak"/>
    <s v="MSR Gear Shed Vestibule for Hubba or Hubba Hubba Tent"/>
    <s v="MSR"/>
    <n v="169.95"/>
    <n v="3"/>
    <n v="509.84999999999997"/>
    <x v="1"/>
    <s v="Arizona"/>
    <s v="West"/>
  </r>
  <r>
    <n v="175"/>
    <d v="2012-05-10T09:40:32"/>
    <s v="Moosejaw"/>
    <s v="Big Agnes Tensleep Station 6 Footprint"/>
    <s v="Big Agnes"/>
    <n v="55"/>
    <n v="2"/>
    <n v="110"/>
    <x v="3"/>
    <s v="Georgia"/>
    <s v="South"/>
  </r>
  <r>
    <n v="176"/>
    <d v="2012-05-10T09:40:32"/>
    <s v="Target"/>
    <s v="The North Face Mountain Manor 6 Tent"/>
    <s v="The North Face"/>
    <n v="569"/>
    <n v="5"/>
    <n v="2845"/>
    <x v="5"/>
    <s v="Ohio"/>
    <s v="East"/>
  </r>
  <r>
    <n v="177"/>
    <d v="2012-05-10T09:40:32"/>
    <s v="REI"/>
    <s v="The North Face Phoenix 2 Footprint"/>
    <s v="The North Face"/>
    <n v="45"/>
    <n v="3"/>
    <n v="135"/>
    <x v="8"/>
    <s v="New Mexico"/>
    <s v="West"/>
  </r>
  <r>
    <n v="178"/>
    <d v="2012-05-10T09:40:32"/>
    <s v="Target"/>
    <s v="Marmot Limelight 2P Tent"/>
    <s v="Marmot"/>
    <n v="219"/>
    <n v="6"/>
    <n v="1314"/>
    <x v="5"/>
    <s v="Utah"/>
    <s v="West"/>
  </r>
  <r>
    <n v="179"/>
    <d v="2012-05-10T09:40:32"/>
    <s v="Outside Outfitters"/>
    <s v="Marmot Eclipse 3 Footprint"/>
    <s v="Marmot"/>
    <n v="65"/>
    <n v="1"/>
    <n v="65"/>
    <x v="1"/>
    <s v="Illinois"/>
    <s v="North"/>
  </r>
  <r>
    <n v="180"/>
    <d v="2012-05-10T09:40:32"/>
    <s v="Backcountry Gear"/>
    <s v="Outdoor Research Alpine Bivy"/>
    <s v="Outdoor Research"/>
    <n v="239"/>
    <n v="5"/>
    <n v="1195"/>
    <x v="4"/>
    <s v="Colorado"/>
    <s v="West"/>
  </r>
  <r>
    <n v="181"/>
    <d v="2012-05-10T09:40:32"/>
    <s v="Meijer"/>
    <s v="MSR Mutha Hubba Tent"/>
    <s v="MSR"/>
    <n v="449.95"/>
    <n v="2"/>
    <n v="899.9"/>
    <x v="6"/>
    <s v="Nevada"/>
    <s v="West"/>
  </r>
  <r>
    <n v="182"/>
    <d v="2012-05-10T09:40:32"/>
    <s v="Gander Mountain"/>
    <s v="Mountain Hardwear Trango 3.1 Footprint"/>
    <s v="Mountain Hardwear"/>
    <n v="85"/>
    <n v="6"/>
    <n v="510"/>
    <x v="9"/>
    <s v="Virginia"/>
    <s v="South"/>
  </r>
  <r>
    <n v="183"/>
    <d v="2012-05-10T09:40:32"/>
    <s v="Paragon"/>
    <s v="MSR Cyclone Tent Stakes - 4 Pack"/>
    <s v="MSR"/>
    <n v="24.95"/>
    <n v="9"/>
    <n v="224.54999999999998"/>
    <x v="4"/>
    <s v="Oklahoma"/>
    <s v="South"/>
  </r>
  <r>
    <n v="184"/>
    <d v="2012-05-10T09:40:32"/>
    <s v="OutdoorPlay"/>
    <s v="Big Agnes Copper Spur UL3 Tent"/>
    <s v="Big Agnes"/>
    <n v="499.95"/>
    <n v="3"/>
    <n v="1499.85"/>
    <x v="0"/>
    <s v="Maine"/>
    <s v="East"/>
  </r>
  <r>
    <n v="185"/>
    <d v="2012-05-10T09:40:32"/>
    <s v="Backcountry Gear"/>
    <s v="Kelty Noah's Tarp - 12' x 12'"/>
    <s v="Kelty"/>
    <n v="69.95"/>
    <n v="7"/>
    <n v="489.65000000000003"/>
    <x v="3"/>
    <s v="Kentucky"/>
    <s v="South"/>
  </r>
  <r>
    <n v="186"/>
    <d v="2012-05-10T09:40:32"/>
    <s v="Austin Kayak"/>
    <s v="The North Face Mountain Manor 6 Tent"/>
    <s v="The North Face"/>
    <n v="569"/>
    <n v="8"/>
    <n v="4552"/>
    <x v="4"/>
    <s v="North Carolina"/>
    <s v="South"/>
  </r>
  <r>
    <n v="187"/>
    <d v="2012-05-11T09:40:32"/>
    <s v="Austin Kayak"/>
    <s v="Big Agnes Copper Spur UL1 Tent"/>
    <s v="Big Agnes"/>
    <n v="349.95"/>
    <n v="2"/>
    <n v="699.9"/>
    <x v="9"/>
    <s v="New Jersey"/>
    <s v="East"/>
  </r>
  <r>
    <n v="188"/>
    <d v="2012-05-11T09:40:32"/>
    <s v="Walmart"/>
    <s v="Big Agnes Big House 6 Footprint"/>
    <s v="Big Agnes"/>
    <n v="55"/>
    <n v="4"/>
    <n v="220"/>
    <x v="5"/>
    <s v="Maine"/>
    <s v="East"/>
  </r>
  <r>
    <n v="189"/>
    <d v="2012-05-11T09:40:32"/>
    <s v="Moosejaw"/>
    <s v="Big Agnes Copper Spur 2 Footprint"/>
    <s v="Big Agnes"/>
    <n v="60"/>
    <n v="2"/>
    <n v="120"/>
    <x v="4"/>
    <s v="Kansas"/>
    <s v="North"/>
  </r>
  <r>
    <n v="190"/>
    <d v="2012-05-11T09:40:32"/>
    <s v="Moosejaw"/>
    <s v="MSR Carbon Reflex 2 Footprint"/>
    <s v="MSR"/>
    <n v="39.950000000000003"/>
    <n v="1"/>
    <n v="39.950000000000003"/>
    <x v="4"/>
    <s v="Wyoming"/>
    <s v="West"/>
  </r>
  <r>
    <n v="191"/>
    <d v="2012-05-12T09:40:32"/>
    <s v="OutdoorPlay"/>
    <s v="NEMO Obi 1P Footprint"/>
    <s v="NEMO"/>
    <n v="44.95"/>
    <n v="1"/>
    <n v="44.95"/>
    <x v="3"/>
    <s v="Colorado"/>
    <s v="West"/>
  </r>
  <r>
    <n v="192"/>
    <d v="2012-05-12T09:40:32"/>
    <s v="Moosejaw"/>
    <s v="MSR Mutha Hubba Tent"/>
    <s v="MSR"/>
    <n v="449.95"/>
    <n v="5"/>
    <n v="2249.75"/>
    <x v="5"/>
    <s v="New York"/>
    <s v="East"/>
  </r>
  <r>
    <n v="193"/>
    <d v="2012-05-12T09:40:32"/>
    <s v="Paragon"/>
    <s v="Big Agnes Fly Creek 2 UL Footprint"/>
    <s v="Big Agnes"/>
    <n v="60"/>
    <n v="1"/>
    <n v="60"/>
    <x v="7"/>
    <s v="Massachusetts"/>
    <s v="East"/>
  </r>
  <r>
    <n v="194"/>
    <d v="2012-05-12T09:40:32"/>
    <s v="OutdoorPlay"/>
    <s v="Big Agnes Big House 6 Tent"/>
    <s v="Big Agnes"/>
    <n v="359.95"/>
    <n v="10"/>
    <n v="3599.5"/>
    <x v="6"/>
    <s v="Montana"/>
    <s v="West"/>
  </r>
  <r>
    <n v="195"/>
    <d v="2012-05-12T09:40:32"/>
    <s v="Meijer"/>
    <s v="Big Agnes Big House 6 Footprint"/>
    <s v="Big Agnes"/>
    <n v="55"/>
    <n v="3"/>
    <n v="165"/>
    <x v="3"/>
    <s v="Utah"/>
    <s v="West"/>
  </r>
  <r>
    <n v="196"/>
    <d v="2012-05-12T09:40:32"/>
    <s v="Backcountry Edge"/>
    <s v="Exped Gemini II Tent"/>
    <s v="Exped"/>
    <n v="449"/>
    <n v="5"/>
    <n v="2245"/>
    <x v="8"/>
    <s v="Pennsylvania"/>
    <s v="East"/>
  </r>
  <r>
    <n v="197"/>
    <d v="2012-05-12T09:40:32"/>
    <s v="Redding Sports"/>
    <s v="Kelty Salida 2 Footprint"/>
    <s v="Kelty"/>
    <n v="34.950000000000003"/>
    <n v="4"/>
    <n v="139.80000000000001"/>
    <x v="0"/>
    <s v="California"/>
    <s v="West"/>
  </r>
  <r>
    <n v="198"/>
    <d v="2012-05-12T09:40:32"/>
    <s v="Paragon"/>
    <s v="Big Agnes Fly Creek UL1 Footprint"/>
    <s v="Big Agnes"/>
    <n v="50"/>
    <n v="8"/>
    <n v="400"/>
    <x v="4"/>
    <s v="Pennsylvania"/>
    <s v="East"/>
  </r>
  <r>
    <n v="199"/>
    <d v="2012-05-12T09:40:32"/>
    <s v="Overtons"/>
    <s v="NEMO Obi 2P Footprint"/>
    <s v="NEMO"/>
    <n v="49.95"/>
    <n v="9"/>
    <n v="449.55"/>
    <x v="7"/>
    <s v="West Virginia"/>
    <s v="South"/>
  </r>
  <r>
    <n v="200"/>
    <d v="2012-05-12T09:40:32"/>
    <s v="Austin Kayak"/>
    <s v="Mountain Hardwear Trango 4 Footprint"/>
    <s v="Mountain Hardwear"/>
    <n v="95"/>
    <n v="4"/>
    <n v="380"/>
    <x v="2"/>
    <s v="Tennessee"/>
    <s v="South"/>
  </r>
  <r>
    <n v="201"/>
    <d v="2012-05-12T09:40:32"/>
    <s v="Backcountry Gear"/>
    <s v="Hennessy Hammock Scout Classic Hammock"/>
    <s v="Hennessy"/>
    <n v="99.95"/>
    <n v="5"/>
    <n v="499.75"/>
    <x v="2"/>
    <s v="Wisconsin"/>
    <s v="North"/>
  </r>
  <r>
    <n v="202"/>
    <d v="2012-05-13T09:40:32"/>
    <s v="Hayneedle"/>
    <s v="Marmot Eclipse 2 Footprint"/>
    <s v="Marmot"/>
    <n v="55"/>
    <n v="3"/>
    <n v="165"/>
    <x v="7"/>
    <s v="Maryland"/>
    <s v="East"/>
  </r>
  <r>
    <n v="203"/>
    <d v="2012-05-13T09:40:32"/>
    <s v="REI"/>
    <s v="Big Agnes Flying Diamond 6 Tent"/>
    <s v="Big Agnes"/>
    <n v="539.95000000000005"/>
    <n v="6"/>
    <n v="3239.7000000000003"/>
    <x v="7"/>
    <s v="Idaho"/>
    <s v="West"/>
  </r>
  <r>
    <n v="204"/>
    <d v="2012-05-13T09:40:32"/>
    <s v="Cabela's_x0009_"/>
    <s v="Eureka Copper Canyon 8 Tent"/>
    <s v="Eureka"/>
    <n v="379"/>
    <n v="6"/>
    <n v="2274"/>
    <x v="3"/>
    <s v="North Dakota"/>
    <s v="North"/>
  </r>
  <r>
    <n v="205"/>
    <d v="2012-05-13T09:40:32"/>
    <s v="Walmart"/>
    <s v="Big Agnes Mad House 4 Footprint"/>
    <s v="Big Agnes"/>
    <n v="50"/>
    <n v="9"/>
    <n v="450"/>
    <x v="6"/>
    <s v="Missouri"/>
    <s v="North"/>
  </r>
  <r>
    <n v="206"/>
    <d v="2012-05-13T09:40:32"/>
    <s v="Gander Mountain"/>
    <s v="MSR E-Wing Shelter"/>
    <s v="MSR"/>
    <n v="169.95"/>
    <n v="10"/>
    <n v="1699.5"/>
    <x v="0"/>
    <s v="Texas"/>
    <s v="South"/>
  </r>
  <r>
    <n v="207"/>
    <d v="2012-05-13T09:40:32"/>
    <s v="Target"/>
    <s v="Big Agnes Copper Spur UL3 Tent"/>
    <s v="Big Agnes"/>
    <n v="499.95"/>
    <n v="7"/>
    <n v="3499.65"/>
    <x v="0"/>
    <s v="New Hampshire"/>
    <s v="East"/>
  </r>
  <r>
    <n v="208"/>
    <d v="2012-05-13T09:40:32"/>
    <s v="Overtons"/>
    <s v="NEMO Losi 2P Tent"/>
    <s v="NEMO"/>
    <n v="319.95"/>
    <n v="9"/>
    <n v="2879.5499999999997"/>
    <x v="9"/>
    <s v="Louisiana"/>
    <s v="South"/>
  </r>
  <r>
    <n v="209"/>
    <d v="2012-05-14T09:40:32"/>
    <s v="Moosejaw"/>
    <s v="Big Agnes Copper Spur UL1 Footprint"/>
    <s v="Big Agnes"/>
    <n v="50"/>
    <n v="8"/>
    <n v="400"/>
    <x v="5"/>
    <s v="New Mexico"/>
    <s v="West"/>
  </r>
  <r>
    <n v="210"/>
    <d v="2012-05-14T09:40:32"/>
    <s v="Backcountry Gear"/>
    <s v="NEMO Losi 3P Tent"/>
    <s v="NEMO"/>
    <n v="349.95"/>
    <n v="5"/>
    <n v="1749.75"/>
    <x v="1"/>
    <s v="Mississippi"/>
    <s v="South"/>
  </r>
  <r>
    <n v="211"/>
    <d v="2012-05-14T09:40:32"/>
    <s v="Meijer"/>
    <s v="Sierra Designs Flash 3 Footprint"/>
    <s v="Sierra Designs"/>
    <n v="59.95"/>
    <n v="9"/>
    <n v="539.55000000000007"/>
    <x v="2"/>
    <s v="Maryland"/>
    <s v="East"/>
  </r>
  <r>
    <n v="212"/>
    <d v="2012-05-14T09:40:32"/>
    <s v="Hayneedle"/>
    <s v="The North Face Assault 2 Tent"/>
    <s v="The North Face"/>
    <n v="439"/>
    <n v="1"/>
    <n v="439"/>
    <x v="7"/>
    <s v="Pennsylvania"/>
    <s v="East"/>
  </r>
  <r>
    <n v="213"/>
    <d v="2012-05-14T09:40:32"/>
    <s v="Target"/>
    <s v="Big Agnes Lone Spring 2 Tent"/>
    <s v="Big Agnes"/>
    <n v="199.95"/>
    <n v="7"/>
    <n v="1399.6499999999999"/>
    <x v="4"/>
    <s v="Virginia"/>
    <s v="South"/>
  </r>
  <r>
    <n v="214"/>
    <d v="2012-05-14T09:40:32"/>
    <s v="REI"/>
    <s v="NEMO Bugout Elite Shelter"/>
    <s v="NEMO"/>
    <n v="259.95"/>
    <n v="7"/>
    <n v="1819.6499999999999"/>
    <x v="1"/>
    <s v="Oregon"/>
    <s v="West"/>
  </r>
  <r>
    <n v="215"/>
    <d v="2012-05-14T09:40:32"/>
    <s v="Meijer"/>
    <s v="Big Agnes Flying Diamond 6 Tent"/>
    <s v="Big Agnes"/>
    <n v="539.95000000000005"/>
    <n v="4"/>
    <n v="2159.8000000000002"/>
    <x v="7"/>
    <s v="Alaska"/>
    <s v="North"/>
  </r>
  <r>
    <n v="216"/>
    <d v="2012-05-14T09:40:32"/>
    <s v="Redding Sports"/>
    <s v="Big Agnes Scout UL2 Tent"/>
    <s v="Big Agnes"/>
    <n v="279.95"/>
    <n v="8"/>
    <n v="2239.6"/>
    <x v="9"/>
    <s v="Rhode Island"/>
    <s v="East"/>
  </r>
  <r>
    <n v="217"/>
    <d v="2012-05-14T09:40:32"/>
    <s v="CampBound"/>
    <s v="Sierra Designs Flash 2 Footprint"/>
    <s v="Sierra Designs"/>
    <n v="49.95"/>
    <n v="10"/>
    <n v="499.5"/>
    <x v="1"/>
    <s v="Arkansas"/>
    <s v="South"/>
  </r>
  <r>
    <n v="218"/>
    <d v="2012-05-14T09:40:32"/>
    <s v="Overtons"/>
    <s v="MSR Gear Shed Vestibule for Hubba or Hubba Hubba Tent"/>
    <s v="MSR"/>
    <n v="169.95"/>
    <n v="2"/>
    <n v="339.9"/>
    <x v="5"/>
    <s v="Maryland"/>
    <s v="East"/>
  </r>
  <r>
    <n v="219"/>
    <d v="2012-05-15T09:40:32"/>
    <s v="Walmart"/>
    <s v="Mountain Hardwear Trango 2 Footprint"/>
    <s v="Mountain Hardwear"/>
    <n v="75"/>
    <n v="3"/>
    <n v="225"/>
    <x v="6"/>
    <s v="Massachusetts"/>
    <s v="East"/>
  </r>
  <r>
    <n v="220"/>
    <d v="2012-05-15T09:40:32"/>
    <s v="Redding Sports"/>
    <s v="The North Face Bastion 4 Tent"/>
    <s v="The North Face"/>
    <n v="799"/>
    <n v="10"/>
    <n v="7990"/>
    <x v="2"/>
    <s v="New Hampshire"/>
    <s v="East"/>
  </r>
  <r>
    <n v="221"/>
    <d v="2012-05-15T09:40:32"/>
    <s v="REI"/>
    <s v="Marmot Limelight 3P Tent"/>
    <s v="Marmot"/>
    <n v="279"/>
    <n v="5"/>
    <n v="1395"/>
    <x v="6"/>
    <s v="Colorado"/>
    <s v="West"/>
  </r>
  <r>
    <n v="222"/>
    <d v="2012-05-15T09:40:32"/>
    <s v="Meijer"/>
    <s v="MSR Nook 2 Footprint"/>
    <s v="MSR"/>
    <n v="39.950000000000003"/>
    <n v="6"/>
    <n v="239.70000000000002"/>
    <x v="2"/>
    <s v="Tennessee"/>
    <s v="South"/>
  </r>
  <r>
    <n v="223"/>
    <d v="2012-05-15T09:40:32"/>
    <s v="Backcountry Gear"/>
    <s v="MSR E-Wing Shelter"/>
    <s v="MSR"/>
    <n v="169.95"/>
    <n v="10"/>
    <n v="1699.5"/>
    <x v="5"/>
    <s v="South Carolina"/>
    <s v="South"/>
  </r>
  <r>
    <n v="224"/>
    <d v="2012-05-15T09:40:32"/>
    <s v="Paragon"/>
    <s v="The North Face Mountain Manor 6 Tent"/>
    <s v="The North Face"/>
    <n v="569"/>
    <n v="8"/>
    <n v="4552"/>
    <x v="2"/>
    <s v="South Carolina"/>
    <s v="South"/>
  </r>
  <r>
    <n v="225"/>
    <d v="2012-05-15T09:40:32"/>
    <s v="The Gear Co-op"/>
    <s v="Kelty Trail Ridge 3 Footprint"/>
    <s v="Kelty"/>
    <n v="39.950000000000003"/>
    <n v="1"/>
    <n v="39.950000000000003"/>
    <x v="9"/>
    <s v="Washington"/>
    <s v="West"/>
  </r>
  <r>
    <n v="226"/>
    <d v="2012-05-15T09:40:32"/>
    <s v="Outside Outfitters"/>
    <s v="MSR Ultralight Utility Cord Kit"/>
    <s v="MSR"/>
    <n v="19.95"/>
    <n v="10"/>
    <n v="199.5"/>
    <x v="7"/>
    <s v="Iowa"/>
    <s v="North"/>
  </r>
  <r>
    <n v="227"/>
    <d v="2012-05-15T09:40:32"/>
    <s v="OutdoorPlay"/>
    <s v="Marmot Alpinist 2 Tent"/>
    <s v="Marmot"/>
    <n v="599"/>
    <n v="10"/>
    <n v="5990"/>
    <x v="1"/>
    <s v="Michigan"/>
    <s v="East"/>
  </r>
  <r>
    <n v="228"/>
    <d v="2012-05-16T09:40:32"/>
    <s v="Backcountry Gear"/>
    <s v="Big Agnes String Ridge 2 Footprint"/>
    <s v="Big Agnes"/>
    <n v="60"/>
    <n v="9"/>
    <n v="540"/>
    <x v="3"/>
    <s v="Arizona"/>
    <s v="West"/>
  </r>
  <r>
    <n v="229"/>
    <d v="2012-05-16T09:40:32"/>
    <s v="REI"/>
    <s v="Big Agnes Wyoming Trail 4 Tent"/>
    <s v="Big Agnes"/>
    <n v="499.95"/>
    <n v="8"/>
    <n v="3999.6"/>
    <x v="0"/>
    <s v="Wyoming"/>
    <s v="West"/>
  </r>
  <r>
    <n v="230"/>
    <d v="2012-05-16T09:40:32"/>
    <s v="Paragon"/>
    <s v="MSR Carbon Reflex 3 Tent"/>
    <s v="MSR"/>
    <n v="649.95000000000005"/>
    <n v="3"/>
    <n v="1949.8500000000001"/>
    <x v="6"/>
    <s v="Vermont"/>
    <s v="East"/>
  </r>
  <r>
    <n v="231"/>
    <d v="2012-05-16T09:40:32"/>
    <s v="Redding Sports"/>
    <s v="The North Face Mountain 25 Footprint"/>
    <s v="The North Face"/>
    <n v="50"/>
    <n v="1"/>
    <n v="50"/>
    <x v="5"/>
    <s v="Maine"/>
    <s v="East"/>
  </r>
  <r>
    <n v="232"/>
    <d v="2012-05-16T09:40:32"/>
    <s v="Overtons"/>
    <s v="Kelty Mach 4 Tent"/>
    <s v="Kelty"/>
    <n v="399.95"/>
    <n v="3"/>
    <n v="1199.8499999999999"/>
    <x v="8"/>
    <s v="Mississippi"/>
    <s v="South"/>
  </r>
  <r>
    <n v="233"/>
    <d v="2012-05-16T09:40:32"/>
    <s v="REI"/>
    <s v="Marmot Traillight 2P Tent"/>
    <s v="Marmot"/>
    <n v="199"/>
    <n v="8"/>
    <n v="1592"/>
    <x v="1"/>
    <s v="Pennsylvania"/>
    <s v="East"/>
  </r>
  <r>
    <n v="234"/>
    <d v="2012-05-16T09:40:32"/>
    <s v="Outside Outfitters"/>
    <s v="Outdoor Research Highland Bivy Sack"/>
    <s v="Outdoor Research"/>
    <n v="159"/>
    <n v="6"/>
    <n v="954"/>
    <x v="1"/>
    <s v="West Virginia"/>
    <s v="South"/>
  </r>
  <r>
    <n v="235"/>
    <d v="2012-05-16T09:40:32"/>
    <s v="Overtons"/>
    <s v="MSR Gear Shed Vestibule for Hubba or Hubba Hubba Tent"/>
    <s v="MSR"/>
    <n v="169.95"/>
    <n v="6"/>
    <n v="1019.6999999999999"/>
    <x v="9"/>
    <s v="Indiana"/>
    <s v="North"/>
  </r>
  <r>
    <n v="236"/>
    <d v="2012-05-16T09:40:32"/>
    <s v="Moosejaw"/>
    <s v="Big Agnes Fly Creek UL3 Footprint"/>
    <s v="Big Agnes"/>
    <n v="70"/>
    <n v="5"/>
    <n v="350"/>
    <x v="4"/>
    <s v="Wisconsin"/>
    <s v="North"/>
  </r>
  <r>
    <n v="237"/>
    <d v="2012-05-16T09:40:32"/>
    <s v="Paragon"/>
    <s v="Big Agnes Mad House 4 Tent"/>
    <s v="Big Agnes"/>
    <n v="329.95"/>
    <n v="6"/>
    <n v="1979.6999999999998"/>
    <x v="2"/>
    <s v="Washington"/>
    <s v="West"/>
  </r>
  <r>
    <n v="238"/>
    <d v="2012-05-16T09:40:32"/>
    <s v="Austin Kayak"/>
    <s v="Big Agnes Wyoming Trail SL2 Tent"/>
    <s v="Big Agnes"/>
    <n v="499.95"/>
    <n v="6"/>
    <n v="2999.7"/>
    <x v="1"/>
    <s v="Wisconsin"/>
    <s v="North"/>
  </r>
  <r>
    <n v="239"/>
    <d v="2012-05-17T09:40:32"/>
    <s v="Paragon"/>
    <s v="Big Agnes Fly Creek 2 Platinum Tent"/>
    <s v="Big Agnes"/>
    <n v="499.95"/>
    <n v="1"/>
    <n v="499.95"/>
    <x v="2"/>
    <s v="Arkansas"/>
    <s v="South"/>
  </r>
  <r>
    <n v="240"/>
    <d v="2012-05-17T09:40:32"/>
    <s v="Redding Sports"/>
    <s v="NEMO Espri LE 3 Tent"/>
    <s v="NEMO"/>
    <n v="329.95"/>
    <n v="2"/>
    <n v="659.9"/>
    <x v="3"/>
    <s v="Indiana"/>
    <s v="North"/>
  </r>
  <r>
    <n v="241"/>
    <d v="2012-05-17T09:40:32"/>
    <s v="Backcountry Edge"/>
    <s v="Mountain Hardwear Direkt 2 Tent"/>
    <s v="Mountain Hardwear"/>
    <n v="500"/>
    <n v="3"/>
    <n v="1500"/>
    <x v="3"/>
    <s v="Connecticut"/>
    <s v="East"/>
  </r>
  <r>
    <n v="242"/>
    <d v="2012-05-17T09:40:32"/>
    <s v="Redding Sports"/>
    <s v="Marmot Limestone 4P Footprint"/>
    <s v="Marmot"/>
    <n v="50"/>
    <n v="5"/>
    <n v="250"/>
    <x v="9"/>
    <s v="Utah"/>
    <s v="West"/>
  </r>
  <r>
    <n v="243"/>
    <d v="2012-05-17T09:40:32"/>
    <s v="Paragon"/>
    <s v="Big Agnes Fly Creek UL1 Tent"/>
    <s v="Big Agnes"/>
    <n v="319.95"/>
    <n v="1"/>
    <n v="319.95"/>
    <x v="9"/>
    <s v="New Jersey"/>
    <s v="East"/>
  </r>
  <r>
    <n v="244"/>
    <d v="2012-05-18T09:40:32"/>
    <s v="REI"/>
    <s v="Big Agnes Lone Spring 3 Footprint"/>
    <s v="Big Agnes"/>
    <n v="40"/>
    <n v="7"/>
    <n v="280"/>
    <x v="2"/>
    <s v="Hawaii"/>
    <s v="West"/>
  </r>
  <r>
    <n v="245"/>
    <d v="2012-05-18T09:40:32"/>
    <s v="Backcountry Edge"/>
    <s v="Exped Gemini II Tent"/>
    <s v="Exped"/>
    <n v="449"/>
    <n v="1"/>
    <n v="449"/>
    <x v="1"/>
    <s v="Nebraska"/>
    <s v="North"/>
  </r>
  <r>
    <n v="246"/>
    <d v="2012-05-18T09:40:32"/>
    <s v="Walmart"/>
    <s v="Sierra Designs Mojo 3 Tent"/>
    <s v="Sierra Designs"/>
    <n v="499.95"/>
    <n v="7"/>
    <n v="3499.65"/>
    <x v="1"/>
    <s v="Louisiana"/>
    <s v="South"/>
  </r>
  <r>
    <n v="247"/>
    <d v="2012-05-18T09:40:32"/>
    <s v="REI"/>
    <s v="Big Agnes Fly Creek UL1 Footprint"/>
    <s v="Big Agnes"/>
    <n v="50"/>
    <n v="8"/>
    <n v="400"/>
    <x v="3"/>
    <s v="New Hampshire"/>
    <s v="East"/>
  </r>
  <r>
    <n v="248"/>
    <d v="2012-05-18T09:40:32"/>
    <s v="Hayneedle"/>
    <s v="The North Face Mountain 25 Tent"/>
    <s v="The North Face"/>
    <n v="539"/>
    <n v="2"/>
    <n v="1078"/>
    <x v="3"/>
    <s v="Wyoming"/>
    <s v="West"/>
  </r>
  <r>
    <n v="249"/>
    <d v="2012-05-18T09:40:32"/>
    <s v="REI"/>
    <s v="Marmot Thor 3P Tent"/>
    <s v="Marmot"/>
    <n v="599"/>
    <n v="9"/>
    <n v="5391"/>
    <x v="8"/>
    <s v="Louisiana"/>
    <s v="South"/>
  </r>
  <r>
    <n v="250"/>
    <d v="2012-05-18T09:40:32"/>
    <s v="Walmart"/>
    <s v="Big Agnes Copper Spur UL1 Tent"/>
    <s v="Big Agnes"/>
    <n v="349.95"/>
    <n v="8"/>
    <n v="2799.6"/>
    <x v="5"/>
    <s v="Arizona"/>
    <s v="West"/>
  </r>
  <r>
    <n v="251"/>
    <d v="2012-05-19T09:40:32"/>
    <s v="Overtons"/>
    <s v="Big Agnes Big House 4 Tent"/>
    <s v="Big Agnes"/>
    <n v="299.95"/>
    <n v="4"/>
    <n v="1199.8"/>
    <x v="9"/>
    <s v="Kentucky"/>
    <s v="South"/>
  </r>
  <r>
    <n v="252"/>
    <d v="2012-05-19T09:40:32"/>
    <s v="Austin Kayak"/>
    <s v="The North Face Kings Canyon 2 Footprint"/>
    <s v="The North Face"/>
    <n v="40"/>
    <n v="2"/>
    <n v="80"/>
    <x v="7"/>
    <s v="Oklahoma"/>
    <s v="South"/>
  </r>
  <r>
    <n v="253"/>
    <d v="2012-05-19T09:40:32"/>
    <s v="Walmart"/>
    <s v="Marmot Limestone 4P Footprint"/>
    <s v="Marmot"/>
    <n v="50"/>
    <n v="7"/>
    <n v="350"/>
    <x v="2"/>
    <s v="Arizona"/>
    <s v="West"/>
  </r>
  <r>
    <n v="254"/>
    <d v="2012-05-19T09:40:32"/>
    <s v="Meijer"/>
    <s v="Outdoor Research Aurora Bivy"/>
    <s v="Outdoor Research"/>
    <n v="199"/>
    <n v="2"/>
    <n v="398"/>
    <x v="8"/>
    <s v="Mississippi"/>
    <s v="South"/>
  </r>
  <r>
    <n v="255"/>
    <d v="2012-05-19T09:40:32"/>
    <s v="CampBound"/>
    <s v="Marmot Limestone 6P Footprint"/>
    <s v="Marmot"/>
    <n v="60"/>
    <n v="2"/>
    <n v="120"/>
    <x v="5"/>
    <s v="Delaware"/>
    <s v="East"/>
  </r>
  <r>
    <n v="256"/>
    <d v="2012-05-20T09:40:32"/>
    <s v="Meijer"/>
    <s v="Big Agnes Tensleep Station 6 Tent"/>
    <s v="Big Agnes"/>
    <n v="449.95"/>
    <n v="8"/>
    <n v="3599.6"/>
    <x v="9"/>
    <s v="Utah"/>
    <s v="West"/>
  </r>
  <r>
    <n v="257"/>
    <d v="2012-05-20T09:40:32"/>
    <s v="Walmart"/>
    <s v="The North Face Phoenix 3 Tent"/>
    <s v="The North Face"/>
    <n v="389"/>
    <n v="8"/>
    <n v="3112"/>
    <x v="6"/>
    <s v="Arkansas"/>
    <s v="South"/>
  </r>
  <r>
    <n v="258"/>
    <d v="2012-05-20T09:40:32"/>
    <s v="Gander Mountain"/>
    <s v="MSR Carbon Reflex 3 Footprint"/>
    <s v="MSR"/>
    <n v="49.95"/>
    <n v="1"/>
    <n v="49.95"/>
    <x v="2"/>
    <s v="Ohio"/>
    <s v="East"/>
  </r>
  <r>
    <n v="259"/>
    <d v="2012-05-20T09:40:32"/>
    <s v="Travel Country"/>
    <s v="NEMO Meta 2P Footprint"/>
    <s v="NEMO"/>
    <n v="49.95"/>
    <n v="4"/>
    <n v="199.8"/>
    <x v="4"/>
    <s v="Minnesota"/>
    <s v="North"/>
  </r>
  <r>
    <n v="260"/>
    <d v="2012-05-20T09:40:32"/>
    <s v="OutdoorPlay"/>
    <s v="Big Agnes Fly Creek 1 Platinum Tent"/>
    <s v="Big Agnes"/>
    <n v="449.95"/>
    <n v="5"/>
    <n v="2249.75"/>
    <x v="2"/>
    <s v="Arkansas"/>
    <s v="South"/>
  </r>
  <r>
    <n v="261"/>
    <d v="2012-05-20T09:40:32"/>
    <s v="REI"/>
    <s v="Big Agnes Seedhouse SL2 Tent"/>
    <s v="Big Agnes"/>
    <n v="339.95"/>
    <n v="8"/>
    <n v="2719.6"/>
    <x v="6"/>
    <s v="North Dakota"/>
    <s v="North"/>
  </r>
  <r>
    <n v="262"/>
    <d v="2012-05-20T09:40:32"/>
    <s v="REI"/>
    <s v="NEMO Meta 2P Tent"/>
    <s v="NEMO"/>
    <n v="399.95"/>
    <n v="9"/>
    <n v="3599.5499999999997"/>
    <x v="6"/>
    <s v="Arizona"/>
    <s v="West"/>
  </r>
  <r>
    <n v="263"/>
    <d v="2012-05-20T09:40:32"/>
    <s v="Paragon"/>
    <s v="Hennessy Hammock Explorer Ultralight Asym Classic Hammock"/>
    <s v="Hennessy"/>
    <n v="259.95"/>
    <n v="4"/>
    <n v="1039.8"/>
    <x v="3"/>
    <s v="Nevada"/>
    <s v="West"/>
  </r>
  <r>
    <n v="264"/>
    <d v="2012-05-20T09:40:32"/>
    <s v="Backcountry Edge"/>
    <s v="MSR Reflective Utility Cord Kit"/>
    <s v="MSR"/>
    <n v="22.95"/>
    <n v="9"/>
    <n v="206.54999999999998"/>
    <x v="8"/>
    <s v="Michigan"/>
    <s v="East"/>
  </r>
  <r>
    <n v="265"/>
    <d v="2012-05-21T09:40:32"/>
    <s v="Target"/>
    <s v="The North Face Tadpole 23 Footprint"/>
    <s v="The North Face"/>
    <n v="40"/>
    <n v="6"/>
    <n v="240"/>
    <x v="2"/>
    <s v="Kentucky"/>
    <s v="South"/>
  </r>
  <r>
    <n v="266"/>
    <d v="2012-05-21T09:40:32"/>
    <s v="Cabela's_x0009_"/>
    <s v="The North Face Bastion 4 Footprint"/>
    <s v="The North Face"/>
    <n v="50"/>
    <n v="1"/>
    <n v="50"/>
    <x v="5"/>
    <s v="Nebraska"/>
    <s v="North"/>
  </r>
  <r>
    <n v="267"/>
    <d v="2012-05-21T09:40:32"/>
    <s v="Backcountry Gear"/>
    <s v="Marmot Limestone 4P Tent"/>
    <s v="Marmot"/>
    <n v="339"/>
    <n v="3"/>
    <n v="1017"/>
    <x v="9"/>
    <s v="Maryland"/>
    <s v="East"/>
  </r>
  <r>
    <n v="268"/>
    <d v="2012-05-21T09:40:32"/>
    <s v="Backcountry Edge"/>
    <s v="Big Agnes Fly Creek UL3 Tent"/>
    <s v="Big Agnes"/>
    <n v="449.95"/>
    <n v="10"/>
    <n v="4499.5"/>
    <x v="5"/>
    <s v="Arkansas"/>
    <s v="South"/>
  </r>
  <r>
    <n v="269"/>
    <d v="2012-05-22T09:40:32"/>
    <s v="Redding Sports"/>
    <s v="Easton Mountain Products Rimrock 3 Tent"/>
    <s v="Easton Mountain Products"/>
    <n v="329"/>
    <n v="5"/>
    <n v="1645"/>
    <x v="7"/>
    <s v="Arizona"/>
    <s v="West"/>
  </r>
  <r>
    <n v="270"/>
    <d v="2012-05-22T09:40:32"/>
    <s v="Walmart"/>
    <s v="MSR AC-Bivy"/>
    <s v="MSR"/>
    <n v="199.95"/>
    <n v="6"/>
    <n v="1199.6999999999998"/>
    <x v="6"/>
    <s v="Rhode Island"/>
    <s v="East"/>
  </r>
  <r>
    <n v="271"/>
    <d v="2012-05-22T09:40:32"/>
    <s v="Target"/>
    <s v="Big Agnes Three Forks Shelter Wall"/>
    <s v="Big Agnes"/>
    <n v="24.95"/>
    <n v="4"/>
    <n v="99.8"/>
    <x v="8"/>
    <s v="Hawaii"/>
    <s v="West"/>
  </r>
  <r>
    <n v="272"/>
    <d v="2012-05-22T09:40:32"/>
    <s v="REI"/>
    <s v="NEMO Obi 2P Footprint"/>
    <s v="NEMO"/>
    <n v="49.95"/>
    <n v="9"/>
    <n v="449.55"/>
    <x v="7"/>
    <s v="Arizona"/>
    <s v="West"/>
  </r>
  <r>
    <n v="273"/>
    <d v="2012-05-22T09:40:32"/>
    <s v="Paragon"/>
    <s v="The North Face Square Gear Loft"/>
    <s v="The North Face"/>
    <n v="20"/>
    <n v="1"/>
    <n v="20"/>
    <x v="3"/>
    <s v="Illinois"/>
    <s v="North"/>
  </r>
  <r>
    <n v="274"/>
    <d v="2012-05-22T09:40:32"/>
    <s v="OutdoorPlay"/>
    <s v="Mountain Hardwear Skyledge 3 DP Tent"/>
    <s v="Mountain Hardwear"/>
    <n v="550"/>
    <n v="3"/>
    <n v="1650"/>
    <x v="6"/>
    <s v="New Jersey"/>
    <s v="East"/>
  </r>
  <r>
    <n v="275"/>
    <d v="2012-05-22T09:40:32"/>
    <s v="Hayneedle"/>
    <s v="Kelty Acadia 4 Tent"/>
    <s v="Kelty"/>
    <n v="159.94999999999999"/>
    <n v="5"/>
    <n v="799.75"/>
    <x v="6"/>
    <s v="California"/>
    <s v="West"/>
  </r>
  <r>
    <n v="276"/>
    <d v="2012-05-22T09:40:32"/>
    <s v="Backcountry Gear"/>
    <s v="Big Agnes Seedhouse SL3 Tent"/>
    <s v="Big Agnes"/>
    <n v="399.95"/>
    <n v="10"/>
    <n v="3999.5"/>
    <x v="4"/>
    <s v="Kansas"/>
    <s v="North"/>
  </r>
  <r>
    <n v="277"/>
    <d v="2012-05-22T09:40:32"/>
    <s v="Backcountry Gear"/>
    <s v="Exped Gemini III Tent"/>
    <s v="Exped"/>
    <n v="499"/>
    <n v="5"/>
    <n v="2495"/>
    <x v="9"/>
    <s v="West Virginia"/>
    <s v="South"/>
  </r>
  <r>
    <n v="278"/>
    <d v="2012-05-22T09:40:32"/>
    <s v="Hayneedle"/>
    <s v="Big Agnes Lone Spring 1 Footprint"/>
    <s v="Big Agnes"/>
    <n v="30"/>
    <n v="6"/>
    <n v="180"/>
    <x v="6"/>
    <s v="New Mexico"/>
    <s v="West"/>
  </r>
  <r>
    <n v="279"/>
    <d v="2012-05-22T09:40:32"/>
    <s v="Moosejaw"/>
    <s v="Big Agnes String Ridge 2 Footprint"/>
    <s v="Big Agnes"/>
    <n v="60"/>
    <n v="8"/>
    <n v="480"/>
    <x v="5"/>
    <s v="Nebraska"/>
    <s v="North"/>
  </r>
  <r>
    <n v="280"/>
    <d v="2012-05-23T09:40:32"/>
    <s v="The Gear Co-op"/>
    <s v="NEMO Meta 2P Tent"/>
    <s v="NEMO"/>
    <n v="399.95"/>
    <n v="4"/>
    <n v="1599.8"/>
    <x v="8"/>
    <s v="Maryland"/>
    <s v="East"/>
  </r>
  <r>
    <n v="281"/>
    <d v="2012-05-23T09:40:32"/>
    <s v="Gander Mountain"/>
    <s v="Mountain Hardwear SuperMega UL 2 Tent"/>
    <s v="Mountain Hardwear"/>
    <n v="450"/>
    <n v="5"/>
    <n v="2250"/>
    <x v="4"/>
    <s v="New Jersey"/>
    <s v="East"/>
  </r>
  <r>
    <n v="282"/>
    <d v="2012-05-23T09:40:32"/>
    <s v="Cabela's_x0009_"/>
    <s v="Big Agnes Lone Spring 2 Tent"/>
    <s v="Big Agnes"/>
    <n v="199.95"/>
    <n v="10"/>
    <n v="1999.5"/>
    <x v="5"/>
    <s v="Nevada"/>
    <s v="West"/>
  </r>
  <r>
    <n v="283"/>
    <d v="2012-05-23T09:40:32"/>
    <s v="Backcountry Gear"/>
    <s v="Big Agnes Jack Rabbit SL2 Footprint"/>
    <s v="Big Agnes"/>
    <n v="50"/>
    <n v="10"/>
    <n v="500"/>
    <x v="9"/>
    <s v="Nebraska"/>
    <s v="North"/>
  </r>
  <r>
    <n v="284"/>
    <d v="2012-05-23T09:40:32"/>
    <s v="Paragon"/>
    <s v="NEMO Obi 2P Tent"/>
    <s v="NEMO"/>
    <n v="399.95"/>
    <n v="8"/>
    <n v="3199.6"/>
    <x v="0"/>
    <s v="Virginia"/>
    <s v="South"/>
  </r>
  <r>
    <n v="285"/>
    <d v="2012-05-23T09:40:32"/>
    <s v="Overtons"/>
    <s v="Outdoor Research Advanced Bivy Sack"/>
    <s v="Outdoor Research"/>
    <n v="319"/>
    <n v="9"/>
    <n v="2871"/>
    <x v="4"/>
    <s v="Arizona"/>
    <s v="West"/>
  </r>
  <r>
    <n v="286"/>
    <d v="2012-05-24T09:40:32"/>
    <s v="Target"/>
    <s v="Mountain Hardwear SuperMega UL 1 Footprint"/>
    <s v="Mountain Hardwear"/>
    <n v="45"/>
    <n v="1"/>
    <n v="45"/>
    <x v="5"/>
    <s v="Illinois"/>
    <s v="North"/>
  </r>
  <r>
    <n v="287"/>
    <d v="2012-05-24T09:40:32"/>
    <s v="Walmart"/>
    <s v="MSR Gear Shed Vestibule for Hubba or Hubba Hubba Tent"/>
    <s v="MSR"/>
    <n v="169.95"/>
    <n v="4"/>
    <n v="679.8"/>
    <x v="8"/>
    <s v="Louisiana"/>
    <s v="South"/>
  </r>
  <r>
    <n v="288"/>
    <d v="2012-05-24T09:40:32"/>
    <s v="Backcountry Edge"/>
    <s v="The North Face Mica FL 1 Footprint"/>
    <s v="The North Face"/>
    <n v="45"/>
    <n v="4"/>
    <n v="180"/>
    <x v="2"/>
    <s v="Texas"/>
    <s v="South"/>
  </r>
  <r>
    <n v="289"/>
    <d v="2012-05-24T09:40:32"/>
    <s v="Backcountry Gear"/>
    <s v="Mountain Hardwear SuperMega UL 2 Footprint"/>
    <s v="Mountain Hardwear"/>
    <n v="55"/>
    <n v="8"/>
    <n v="440"/>
    <x v="7"/>
    <s v="New Mexico"/>
    <s v="West"/>
  </r>
  <r>
    <n v="290"/>
    <d v="2012-05-24T09:40:32"/>
    <s v="Paragon"/>
    <s v="MSR Mutha Hubba Footprint"/>
    <s v="MSR"/>
    <n v="49.95"/>
    <n v="6"/>
    <n v="299.70000000000005"/>
    <x v="8"/>
    <s v="Rhode Island"/>
    <s v="East"/>
  </r>
  <r>
    <n v="291"/>
    <d v="2012-05-24T09:40:32"/>
    <s v="Hayneedle"/>
    <s v="Kelty Trail Ridge 2 Footprint"/>
    <s v="Kelty"/>
    <n v="34.950000000000003"/>
    <n v="9"/>
    <n v="314.55"/>
    <x v="7"/>
    <s v="Idaho"/>
    <s v="West"/>
  </r>
  <r>
    <n v="292"/>
    <d v="2012-05-24T09:40:32"/>
    <s v="Cabela's_x0009_"/>
    <s v="Kelty Gunnison 4.2 Footprint"/>
    <s v="Kelty"/>
    <n v="59.95"/>
    <n v="3"/>
    <n v="179.85000000000002"/>
    <x v="4"/>
    <s v="Ohio"/>
    <s v="East"/>
  </r>
  <r>
    <n v="293"/>
    <d v="2012-05-24T09:40:32"/>
    <s v="Hayneedle"/>
    <s v="Exped Ergo Hammock Combi"/>
    <s v="Exped"/>
    <n v="379"/>
    <n v="10"/>
    <n v="3790"/>
    <x v="3"/>
    <s v="Florida"/>
    <s v="South"/>
  </r>
  <r>
    <n v="294"/>
    <d v="2012-05-25T09:40:32"/>
    <s v="Austin Kayak"/>
    <s v="Big Agnes Fishhook UL2 Footprint"/>
    <s v="Big Agnes"/>
    <n v="60"/>
    <n v="10"/>
    <n v="600"/>
    <x v="6"/>
    <s v="Maine"/>
    <s v="East"/>
  </r>
  <r>
    <n v="295"/>
    <d v="2012-05-25T09:40:32"/>
    <s v="OutdoorPlay"/>
    <s v="Big Agnes Big House 4 Tent"/>
    <s v="Big Agnes"/>
    <n v="299.95"/>
    <n v="6"/>
    <n v="1799.6999999999998"/>
    <x v="7"/>
    <s v="Pennsylvania"/>
    <s v="East"/>
  </r>
  <r>
    <n v="296"/>
    <d v="2012-05-25T09:40:32"/>
    <s v="Backcountry Gear"/>
    <s v="Marmot Astral 3P Tent"/>
    <s v="Marmot"/>
    <n v="459"/>
    <n v="3"/>
    <n v="1377"/>
    <x v="4"/>
    <s v="Massachusetts"/>
    <s v="East"/>
  </r>
  <r>
    <n v="297"/>
    <d v="2012-05-25T09:40:32"/>
    <s v="Hayneedle"/>
    <s v="Big Agnes Seedhouse SL3 Tent"/>
    <s v="Big Agnes"/>
    <n v="399.95"/>
    <n v="2"/>
    <n v="799.9"/>
    <x v="8"/>
    <s v="Virginia"/>
    <s v="South"/>
  </r>
  <r>
    <n v="298"/>
    <d v="2012-05-25T09:40:32"/>
    <s v="Hayneedle"/>
    <s v="Marmot Earlylight 2P Tent"/>
    <s v="Marmot"/>
    <n v="229"/>
    <n v="7"/>
    <n v="1603"/>
    <x v="0"/>
    <s v="Louisiana"/>
    <s v="South"/>
  </r>
  <r>
    <n v="299"/>
    <d v="2012-05-25T09:40:32"/>
    <s v="Backcountry Gear"/>
    <s v="MSR Mini Ground Hog Stake"/>
    <s v="MSR"/>
    <n v="2.95"/>
    <n v="1"/>
    <n v="2.95"/>
    <x v="7"/>
    <s v="Vermont"/>
    <s v="East"/>
  </r>
  <r>
    <n v="300"/>
    <d v="2012-05-25T09:40:32"/>
    <s v="The Gear Co-op"/>
    <s v="Easton Mountain Products Rimrock 2P Tent"/>
    <s v="Easton Mountain Products"/>
    <n v="269"/>
    <n v="1"/>
    <n v="269"/>
    <x v="3"/>
    <s v="Michigan"/>
    <s v="East"/>
  </r>
  <r>
    <n v="301"/>
    <d v="2012-05-26T09:40:32"/>
    <s v="REI"/>
    <s v="NEMO Obi 2P Footprint"/>
    <s v="NEMO"/>
    <n v="49.95"/>
    <n v="9"/>
    <n v="449.55"/>
    <x v="5"/>
    <s v="Louisiana"/>
    <s v="South"/>
  </r>
  <r>
    <n v="302"/>
    <d v="2012-05-26T09:40:32"/>
    <s v="Backcountry Gear"/>
    <s v="Eureka Copper Canyon 8 Tent"/>
    <s v="Eureka"/>
    <n v="379"/>
    <n v="7"/>
    <n v="2653"/>
    <x v="1"/>
    <s v="Alabama"/>
    <s v="South"/>
  </r>
  <r>
    <n v="303"/>
    <d v="2012-05-26T09:40:32"/>
    <s v="Hayneedle"/>
    <s v="Mountain Hardwear EV 3 Tent"/>
    <s v="Mountain Hardwear"/>
    <n v="825"/>
    <n v="5"/>
    <n v="4125"/>
    <x v="9"/>
    <s v="Washington"/>
    <s v="West"/>
  </r>
  <r>
    <n v="304"/>
    <d v="2012-05-26T09:40:32"/>
    <s v="Austin Kayak"/>
    <s v="Marmot Astral 2P Tent"/>
    <s v="Marmot"/>
    <n v="389"/>
    <n v="5"/>
    <n v="1945"/>
    <x v="5"/>
    <s v="Hawaii"/>
    <s v="West"/>
  </r>
  <r>
    <n v="305"/>
    <d v="2012-05-26T09:40:32"/>
    <s v="Backcountry Gear"/>
    <s v="Eureka Copper Canyon 12 Tent"/>
    <s v="Eureka"/>
    <n v="449"/>
    <n v="2"/>
    <n v="898"/>
    <x v="1"/>
    <s v="Tennessee"/>
    <s v="South"/>
  </r>
  <r>
    <n v="306"/>
    <d v="2012-05-26T09:40:32"/>
    <s v="Travel Country"/>
    <s v="Kelty Noah's Tarp - 9' x 9'"/>
    <s v="Kelty"/>
    <n v="59.95"/>
    <n v="3"/>
    <n v="179.85000000000002"/>
    <x v="6"/>
    <s v="Arkansas"/>
    <s v="South"/>
  </r>
  <r>
    <n v="307"/>
    <d v="2012-05-26T09:40:32"/>
    <s v="Target"/>
    <s v="MSR Twing Shelter"/>
    <s v="MSR"/>
    <n v="299.95"/>
    <n v="4"/>
    <n v="1199.8"/>
    <x v="4"/>
    <s v="South Dakota"/>
    <s v="North"/>
  </r>
  <r>
    <n v="308"/>
    <d v="2012-05-26T09:40:32"/>
    <s v="Backcountry Edge"/>
    <s v="Sierra Designs Flash 2 Footprint"/>
    <s v="Sierra Designs"/>
    <n v="49.95"/>
    <n v="6"/>
    <n v="299.70000000000005"/>
    <x v="5"/>
    <s v="Iowa"/>
    <s v="North"/>
  </r>
  <r>
    <n v="309"/>
    <d v="2012-05-27T09:40:32"/>
    <s v="The Gear Co-op"/>
    <s v="Mountain Hardwear EV 2 Tent"/>
    <s v="Mountain Hardwear"/>
    <n v="675"/>
    <n v="6"/>
    <n v="4050"/>
    <x v="8"/>
    <s v="Iowa"/>
    <s v="North"/>
  </r>
  <r>
    <n v="310"/>
    <d v="2012-05-27T09:40:32"/>
    <s v="Cabela's_x0009_"/>
    <s v="Big Agnes Fly Creek UL4 Tent"/>
    <s v="Big Agnes"/>
    <n v="499.95"/>
    <n v="5"/>
    <n v="2499.75"/>
    <x v="3"/>
    <s v="Hawaii"/>
    <s v="West"/>
  </r>
  <r>
    <n v="311"/>
    <d v="2012-05-27T09:40:32"/>
    <s v="Backcountry Gear"/>
    <s v="The North Face VE-25 Tent"/>
    <s v="The North Face"/>
    <n v="619"/>
    <n v="2"/>
    <n v="1238"/>
    <x v="6"/>
    <s v="Nebraska"/>
    <s v="North"/>
  </r>
  <r>
    <n v="312"/>
    <d v="2012-05-27T09:40:32"/>
    <s v="Meijer"/>
    <s v="Marmot Astral 3P Footprint"/>
    <s v="Marmot"/>
    <n v="65"/>
    <n v="9"/>
    <n v="585"/>
    <x v="6"/>
    <s v="Oregon"/>
    <s v="West"/>
  </r>
  <r>
    <n v="313"/>
    <d v="2012-05-27T09:40:32"/>
    <s v="Walmart"/>
    <s v="Marmot Astral 3P Footprint"/>
    <s v="Marmot"/>
    <n v="65"/>
    <n v="1"/>
    <n v="65"/>
    <x v="5"/>
    <s v="South Dakota"/>
    <s v="North"/>
  </r>
  <r>
    <n v="314"/>
    <d v="2012-05-27T09:40:32"/>
    <s v="Paragon"/>
    <s v="The North Face Mountain 25 Tent"/>
    <s v="The North Face"/>
    <n v="539"/>
    <n v="8"/>
    <n v="4312"/>
    <x v="6"/>
    <s v="Rhode Island"/>
    <s v="East"/>
  </r>
  <r>
    <n v="315"/>
    <d v="2012-05-27T09:40:32"/>
    <s v="CampBound"/>
    <s v="The North Face Mountain 25 Footprint"/>
    <s v="The North Face"/>
    <n v="50"/>
    <n v="10"/>
    <n v="500"/>
    <x v="7"/>
    <s v="Utah"/>
    <s v="West"/>
  </r>
  <r>
    <n v="316"/>
    <d v="2012-05-27T09:40:32"/>
    <s v="Cabela's_x0009_"/>
    <s v="MSR Twing Shelter"/>
    <s v="MSR"/>
    <n v="299.95"/>
    <n v="7"/>
    <n v="2099.65"/>
    <x v="7"/>
    <s v="California"/>
    <s v="West"/>
  </r>
  <r>
    <n v="317"/>
    <d v="2012-05-27T09:40:32"/>
    <s v="REI"/>
    <s v="The North Face Bastion 4 Tent"/>
    <s v="The North Face"/>
    <n v="799"/>
    <n v="3"/>
    <n v="2397"/>
    <x v="6"/>
    <s v="Washington"/>
    <s v="West"/>
  </r>
  <r>
    <n v="318"/>
    <d v="2012-05-27T09:40:32"/>
    <s v="Walmart"/>
    <s v="Mountain Hardwear EV 3 Footprint"/>
    <s v="Mountain Hardwear"/>
    <n v="70"/>
    <n v="9"/>
    <n v="630"/>
    <x v="9"/>
    <s v="Oregon"/>
    <s v="West"/>
  </r>
  <r>
    <n v="319"/>
    <d v="2012-05-27T09:40:32"/>
    <s v="CampBound"/>
    <s v="Big Agnes Fly Creek UL2 Tent"/>
    <s v="Big Agnes"/>
    <n v="369.95"/>
    <n v="10"/>
    <n v="3699.5"/>
    <x v="5"/>
    <s v="Iowa"/>
    <s v="North"/>
  </r>
  <r>
    <n v="320"/>
    <d v="2012-05-27T09:40:32"/>
    <s v="Outside Outfitters"/>
    <s v="MSR Hubba Hubba 2P Tent"/>
    <s v="MSR"/>
    <n v="329.95"/>
    <n v="8"/>
    <n v="2639.6"/>
    <x v="7"/>
    <s v="North Carolina"/>
    <s v="South"/>
  </r>
  <r>
    <n v="321"/>
    <d v="2012-05-28T09:40:32"/>
    <s v="Paragon"/>
    <s v="Mountain Hardwear Drifter 2 DP Tent"/>
    <s v="Mountain Hardwear"/>
    <n v="235"/>
    <n v="7"/>
    <n v="1645"/>
    <x v="4"/>
    <s v="Maine"/>
    <s v="East"/>
  </r>
  <r>
    <n v="322"/>
    <d v="2012-05-28T09:40:32"/>
    <s v="Target"/>
    <s v="The North Face Assault 2 Tent"/>
    <s v="The North Face"/>
    <n v="439"/>
    <n v="3"/>
    <n v="1317"/>
    <x v="8"/>
    <s v="Montana"/>
    <s v="West"/>
  </r>
  <r>
    <n v="323"/>
    <d v="2012-05-28T09:40:32"/>
    <s v="Travel Country"/>
    <s v="Big Agnes Flying Diamond 8 Footprint"/>
    <s v="Big Agnes"/>
    <n v="75"/>
    <n v="5"/>
    <n v="375"/>
    <x v="2"/>
    <s v="Kentucky"/>
    <s v="South"/>
  </r>
  <r>
    <n v="324"/>
    <d v="2012-05-28T09:40:32"/>
    <s v="The Gear Co-op"/>
    <s v="Mountain Hardwear Direkt 2 Tent"/>
    <s v="Mountain Hardwear"/>
    <n v="500"/>
    <n v="10"/>
    <n v="5000"/>
    <x v="5"/>
    <s v="Nevada"/>
    <s v="West"/>
  </r>
  <r>
    <n v="325"/>
    <d v="2012-05-28T09:40:32"/>
    <s v="Travel Country"/>
    <s v="The North Face Phoenix 2 Footprint"/>
    <s v="The North Face"/>
    <n v="45"/>
    <n v="1"/>
    <n v="45"/>
    <x v="7"/>
    <s v="Connecticut"/>
    <s v="East"/>
  </r>
  <r>
    <n v="326"/>
    <d v="2012-05-29T09:40:32"/>
    <s v="Paragon"/>
    <s v="Kelty Tailgater IPA Shelter"/>
    <s v="Kelty"/>
    <n v="149.94999999999999"/>
    <n v="5"/>
    <n v="749.75"/>
    <x v="7"/>
    <s v="Michigan"/>
    <s v="East"/>
  </r>
  <r>
    <n v="327"/>
    <d v="2012-05-29T09:40:32"/>
    <s v="Cabela's_x0009_"/>
    <s v="Big Agnes Scout UL2 Footprint"/>
    <s v="Big Agnes"/>
    <n v="60"/>
    <n v="1"/>
    <n v="60"/>
    <x v="2"/>
    <s v="Kentucky"/>
    <s v="South"/>
  </r>
  <r>
    <n v="328"/>
    <d v="2012-05-29T09:40:32"/>
    <s v="The Gear Co-op"/>
    <s v="Eureka Copper Canyon 8 Tent"/>
    <s v="Eureka"/>
    <n v="379"/>
    <n v="10"/>
    <n v="3790"/>
    <x v="2"/>
    <s v="Kansas"/>
    <s v="North"/>
  </r>
  <r>
    <n v="329"/>
    <d v="2012-05-29T09:40:32"/>
    <s v="Travel Country"/>
    <s v="MSR Hubba Footprint"/>
    <s v="MSR"/>
    <n v="39.950000000000003"/>
    <n v="8"/>
    <n v="319.60000000000002"/>
    <x v="7"/>
    <s v="Pennsylvania"/>
    <s v="East"/>
  </r>
  <r>
    <n v="330"/>
    <d v="2012-05-29T09:40:32"/>
    <s v="Austin Kayak"/>
    <s v="Marmot Pulsar 2 Tent"/>
    <s v="Marmot"/>
    <n v="349"/>
    <n v="1"/>
    <n v="349"/>
    <x v="7"/>
    <s v="Massachusetts"/>
    <s v="East"/>
  </r>
  <r>
    <n v="331"/>
    <d v="2012-05-29T09:40:32"/>
    <s v="Moosejaw"/>
    <s v="The North Face Kings Canyon 2 Footprint"/>
    <s v="The North Face"/>
    <n v="40"/>
    <n v="5"/>
    <n v="200"/>
    <x v="1"/>
    <s v="Massachusetts"/>
    <s v="East"/>
  </r>
  <r>
    <n v="332"/>
    <d v="2012-05-29T09:40:32"/>
    <s v="Austin Kayak"/>
    <s v="Big Agnes Wyoming Trail SL2 Tent"/>
    <s v="Big Agnes"/>
    <n v="499.95"/>
    <n v="2"/>
    <n v="999.9"/>
    <x v="1"/>
    <s v="Massachusetts"/>
    <s v="East"/>
  </r>
  <r>
    <n v="333"/>
    <d v="2012-05-30T09:40:32"/>
    <s v="Walmart"/>
    <s v="Kelty Gunnison 1.2 Tent"/>
    <s v="Kelty"/>
    <n v="179.95"/>
    <n v="1"/>
    <n v="179.95"/>
    <x v="8"/>
    <s v="New York"/>
    <s v="East"/>
  </r>
  <r>
    <n v="334"/>
    <d v="2012-05-30T09:40:32"/>
    <s v="Travel Country"/>
    <s v="Outdoor Research Advanced Bivy Sack"/>
    <s v="Outdoor Research"/>
    <n v="319"/>
    <n v="6"/>
    <n v="1914"/>
    <x v="6"/>
    <s v="Virginia"/>
    <s v="South"/>
  </r>
  <r>
    <n v="335"/>
    <d v="2012-05-30T09:40:32"/>
    <s v="Travel Country"/>
    <s v="Marmot Limestone 4P Tent"/>
    <s v="Marmot"/>
    <n v="339"/>
    <n v="1"/>
    <n v="339"/>
    <x v="2"/>
    <s v="Utah"/>
    <s v="West"/>
  </r>
  <r>
    <n v="336"/>
    <d v="2012-05-30T09:40:32"/>
    <s v="Walmart"/>
    <s v="Big Agnes String Ridge 2 Tent"/>
    <s v="Big Agnes"/>
    <n v="599.95000000000005"/>
    <n v="3"/>
    <n v="1799.8500000000001"/>
    <x v="9"/>
    <s v="Alabama"/>
    <s v="South"/>
  </r>
  <r>
    <n v="337"/>
    <d v="2012-05-30T09:40:32"/>
    <s v="Outside Outfitters"/>
    <s v="MSR Ground Hog Stake"/>
    <s v="MSR"/>
    <n v="2.5"/>
    <n v="4"/>
    <n v="10"/>
    <x v="1"/>
    <s v="Arkansas"/>
    <s v="South"/>
  </r>
  <r>
    <n v="338"/>
    <d v="2012-05-30T09:40:32"/>
    <s v="Travel Country"/>
    <s v="Mountain Hardwear SuperMega UL 2 Tent"/>
    <s v="Mountain Hardwear"/>
    <n v="450"/>
    <n v="1"/>
    <n v="450"/>
    <x v="2"/>
    <s v="Connecticut"/>
    <s v="East"/>
  </r>
  <r>
    <n v="339"/>
    <d v="2012-05-30T09:40:32"/>
    <s v="Hayneedle"/>
    <s v="Kelty Salida 2 Footprint"/>
    <s v="Kelty"/>
    <n v="34.950000000000003"/>
    <n v="5"/>
    <n v="174.75"/>
    <x v="4"/>
    <s v="Illinois"/>
    <s v="North"/>
  </r>
  <r>
    <n v="340"/>
    <d v="2012-05-30T09:40:32"/>
    <s v="Backcountry Gear"/>
    <s v="Big Agnes Fly Creek UL1 Tent"/>
    <s v="Big Agnes"/>
    <n v="319.95"/>
    <n v="4"/>
    <n v="1279.8"/>
    <x v="3"/>
    <s v="Hawaii"/>
    <s v="West"/>
  </r>
  <r>
    <n v="341"/>
    <d v="2012-05-30T09:40:32"/>
    <s v="Overtons"/>
    <s v="Marmot Earlylight 2P Tent"/>
    <s v="Marmot"/>
    <n v="229"/>
    <n v="1"/>
    <n v="229"/>
    <x v="0"/>
    <s v="Maine"/>
    <s v="East"/>
  </r>
  <r>
    <n v="342"/>
    <d v="2012-05-30T09:40:32"/>
    <s v="Outside Outfitters"/>
    <s v="Big Agnes Jack Rabbit SL2 Footprint"/>
    <s v="Big Agnes"/>
    <n v="50"/>
    <n v="4"/>
    <n v="200"/>
    <x v="6"/>
    <s v="Alaska"/>
    <s v="North"/>
  </r>
  <r>
    <n v="343"/>
    <d v="2012-05-31T09:40:32"/>
    <s v="Cabela's_x0009_"/>
    <s v="Exped Mira II Tent"/>
    <s v="Exped"/>
    <n v="379"/>
    <n v="5"/>
    <n v="1895"/>
    <x v="7"/>
    <s v="New Jersey"/>
    <s v="East"/>
  </r>
  <r>
    <n v="344"/>
    <d v="2012-05-31T09:40:32"/>
    <s v="Cabela's_x0009_"/>
    <s v="NEMO Obi 3P Tent"/>
    <s v="NEMO"/>
    <n v="469.95"/>
    <n v="5"/>
    <n v="2349.75"/>
    <x v="1"/>
    <s v="Vermont"/>
    <s v="East"/>
  </r>
  <r>
    <n v="345"/>
    <d v="2012-05-31T09:40:32"/>
    <s v="Moosejaw"/>
    <s v="Easton Mountain Products Rimrock 3 Tent"/>
    <s v="Easton Mountain Products"/>
    <n v="329"/>
    <n v="7"/>
    <n v="2303"/>
    <x v="0"/>
    <s v="Delaware"/>
    <s v="East"/>
  </r>
  <r>
    <n v="346"/>
    <d v="2012-05-31T09:40:32"/>
    <s v="Overtons"/>
    <s v="Exped Mira III Footprint"/>
    <s v="Exped"/>
    <n v="69"/>
    <n v="1"/>
    <n v="69"/>
    <x v="8"/>
    <s v="Georgia"/>
    <s v="South"/>
  </r>
  <r>
    <n v="347"/>
    <d v="2012-05-31T09:40:32"/>
    <s v="Target"/>
    <s v="Big Agnes String Ridge 2 Footprint"/>
    <s v="Big Agnes"/>
    <n v="60"/>
    <n v="6"/>
    <n v="360"/>
    <x v="0"/>
    <s v="Connecticut"/>
    <s v="East"/>
  </r>
  <r>
    <n v="348"/>
    <d v="2012-05-31T09:40:32"/>
    <s v="Overtons"/>
    <s v="Big Agnes Flying Diamond 4 Tent"/>
    <s v="Big Agnes"/>
    <n v="439.95"/>
    <n v="7"/>
    <n v="3079.65"/>
    <x v="8"/>
    <s v="North Carolina"/>
    <s v="South"/>
  </r>
  <r>
    <n v="349"/>
    <d v="2012-05-31T09:40:32"/>
    <s v="Outside Outfitters"/>
    <s v="MSR LED Tent Lights"/>
    <s v="MSR"/>
    <n v="15.95"/>
    <n v="6"/>
    <n v="95.699999999999989"/>
    <x v="4"/>
    <s v="Texas"/>
    <s v="South"/>
  </r>
  <r>
    <n v="350"/>
    <d v="2012-05-31T09:40:32"/>
    <s v="Meijer"/>
    <s v="Sierra Designs Flash 3 Footprint"/>
    <s v="Sierra Designs"/>
    <n v="59.95"/>
    <n v="7"/>
    <n v="419.65000000000003"/>
    <x v="1"/>
    <s v="Kansas"/>
    <s v="North"/>
  </r>
  <r>
    <n v="351"/>
    <d v="2012-05-31T09:40:32"/>
    <s v="Redding Sports"/>
    <s v="MSR Nook Gear Shed"/>
    <s v="MSR"/>
    <n v="169.95"/>
    <n v="6"/>
    <n v="1019.6999999999999"/>
    <x v="2"/>
    <s v="Georgia"/>
    <s v="South"/>
  </r>
  <r>
    <n v="352"/>
    <d v="2012-05-31T09:40:32"/>
    <s v="Target"/>
    <s v="Mountain Hardwear Skyledge 2 DP Tent"/>
    <s v="Mountain Hardwear"/>
    <n v="450"/>
    <n v="6"/>
    <n v="2700"/>
    <x v="6"/>
    <s v="Montana"/>
    <s v="West"/>
  </r>
  <r>
    <n v="353"/>
    <d v="2012-06-01T09:40:32"/>
    <s v="Backcountry Gear"/>
    <s v="The North Face Mica FL 2 Tent"/>
    <s v="The North Face"/>
    <n v="379"/>
    <n v="6"/>
    <n v="2274"/>
    <x v="9"/>
    <s v="Illinois"/>
    <s v="North"/>
  </r>
  <r>
    <n v="354"/>
    <d v="2012-06-01T09:40:32"/>
    <s v="Austin Kayak"/>
    <s v="Marmot Limelight 4P Tent"/>
    <s v="Marmot"/>
    <n v="359"/>
    <n v="5"/>
    <n v="1795"/>
    <x v="9"/>
    <s v="Pennsylvania"/>
    <s v="East"/>
  </r>
  <r>
    <n v="355"/>
    <d v="2012-06-01T09:40:32"/>
    <s v="Backcountry Edge"/>
    <s v="Sierra Designs Mojo 3 Footprint"/>
    <s v="Sierra Designs"/>
    <n v="59.95"/>
    <n v="4"/>
    <n v="239.8"/>
    <x v="6"/>
    <s v="New Mexico"/>
    <s v="West"/>
  </r>
  <r>
    <n v="356"/>
    <d v="2012-06-01T09:40:32"/>
    <s v="Cabela's_x0009_"/>
    <s v="The North Face VE-25 Footprint"/>
    <s v="The North Face"/>
    <n v="50"/>
    <n v="10"/>
    <n v="500"/>
    <x v="0"/>
    <s v="Michigan"/>
    <s v="East"/>
  </r>
  <r>
    <n v="357"/>
    <d v="2012-06-01T09:40:32"/>
    <s v="Paragon"/>
    <s v="Outdoor Research Aurora Bivy"/>
    <s v="Outdoor Research"/>
    <n v="199"/>
    <n v="3"/>
    <n v="597"/>
    <x v="5"/>
    <s v="Arkansas"/>
    <s v="South"/>
  </r>
  <r>
    <n v="358"/>
    <d v="2012-06-01T09:40:32"/>
    <s v="Overtons"/>
    <s v="Big Agnes String Ridge 2 Footprint"/>
    <s v="Big Agnes"/>
    <n v="60"/>
    <n v="6"/>
    <n v="360"/>
    <x v="9"/>
    <s v="Montana"/>
    <s v="West"/>
  </r>
  <r>
    <n v="359"/>
    <d v="2012-06-01T09:40:32"/>
    <s v="CampBound"/>
    <s v="Marmot Eclipse 2 Footprint"/>
    <s v="Marmot"/>
    <n v="55"/>
    <n v="7"/>
    <n v="385"/>
    <x v="1"/>
    <s v="Arizona"/>
    <s v="West"/>
  </r>
  <r>
    <n v="360"/>
    <d v="2012-06-01T09:40:32"/>
    <s v="Moosejaw"/>
    <s v="The North Face Triangle Gear Loft"/>
    <s v="The North Face"/>
    <n v="20"/>
    <n v="4"/>
    <n v="80"/>
    <x v="5"/>
    <s v="Montana"/>
    <s v="West"/>
  </r>
  <r>
    <n v="361"/>
    <d v="2012-06-01T09:40:32"/>
    <s v="Gander Mountain"/>
    <s v="Exped Mira III Footprint"/>
    <s v="Exped"/>
    <n v="69"/>
    <n v="8"/>
    <n v="552"/>
    <x v="7"/>
    <s v="Tennessee"/>
    <s v="South"/>
  </r>
  <r>
    <n v="362"/>
    <d v="2012-06-01T09:40:32"/>
    <s v="Target"/>
    <s v="Big Agnes Three Forks Shelter"/>
    <s v="Big Agnes"/>
    <n v="189.95"/>
    <n v="7"/>
    <n v="1329.6499999999999"/>
    <x v="7"/>
    <s v="Michigan"/>
    <s v="East"/>
  </r>
  <r>
    <n v="363"/>
    <d v="2012-06-02T09:40:32"/>
    <s v="Austin Kayak"/>
    <s v="The North Face Phoenix 2 Tent"/>
    <s v="The North Face"/>
    <n v="329"/>
    <n v="10"/>
    <n v="3290"/>
    <x v="2"/>
    <s v="Wyoming"/>
    <s v="West"/>
  </r>
  <r>
    <n v="364"/>
    <d v="2012-06-02T09:40:32"/>
    <s v="Hayneedle"/>
    <s v="Mountain Hardwear EV 3 Footprint"/>
    <s v="Mountain Hardwear"/>
    <n v="70"/>
    <n v="10"/>
    <n v="700"/>
    <x v="0"/>
    <s v="Colorado"/>
    <s v="West"/>
  </r>
  <r>
    <n v="365"/>
    <d v="2012-06-02T09:40:32"/>
    <s v="Travel Country"/>
    <s v="Mountain Hardwear Drifter 2 DP Tent"/>
    <s v="Mountain Hardwear"/>
    <n v="235"/>
    <n v="5"/>
    <n v="1175"/>
    <x v="2"/>
    <s v="South Carolina"/>
    <s v="South"/>
  </r>
  <r>
    <n v="366"/>
    <d v="2012-06-02T09:40:32"/>
    <s v="Hayneedle"/>
    <s v="Big Agnes Fly Creek UL1 Tent"/>
    <s v="Big Agnes"/>
    <n v="319.95"/>
    <n v="5"/>
    <n v="1599.75"/>
    <x v="4"/>
    <s v="Texas"/>
    <s v="South"/>
  </r>
  <r>
    <n v="367"/>
    <d v="2012-06-02T09:40:32"/>
    <s v="Paragon"/>
    <s v="The North Face Square Gear Loft"/>
    <s v="The North Face"/>
    <n v="20"/>
    <n v="4"/>
    <n v="80"/>
    <x v="6"/>
    <s v="Colorado"/>
    <s v="West"/>
  </r>
  <r>
    <n v="368"/>
    <d v="2012-06-02T09:40:32"/>
    <s v="OutdoorPlay"/>
    <s v="Mountain Hardwear Nothing But Net 4 Screen Shelter"/>
    <s v="Mountain Hardwear"/>
    <n v="200"/>
    <n v="9"/>
    <n v="1800"/>
    <x v="7"/>
    <s v="Colorado"/>
    <s v="West"/>
  </r>
  <r>
    <n v="369"/>
    <d v="2012-06-02T09:40:32"/>
    <s v="CampBound"/>
    <s v="Big Agnes Seedhouse SL2 Tent"/>
    <s v="Big Agnes"/>
    <n v="339.95"/>
    <n v="1"/>
    <n v="339.95"/>
    <x v="0"/>
    <s v="Arizona"/>
    <s v="West"/>
  </r>
  <r>
    <n v="370"/>
    <d v="2012-06-02T09:40:32"/>
    <s v="Walmart"/>
    <s v="Marmot Aura 2P Footprint"/>
    <s v="Marmot"/>
    <n v="55"/>
    <n v="9"/>
    <n v="495"/>
    <x v="0"/>
    <s v="Vermont"/>
    <s v="East"/>
  </r>
  <r>
    <n v="371"/>
    <d v="2012-06-02T09:40:32"/>
    <s v="Paragon"/>
    <s v="Easton Mountain Products Rimrock 3P Footprint"/>
    <s v="Easton Mountain Products"/>
    <n v="35"/>
    <n v="10"/>
    <n v="350"/>
    <x v="3"/>
    <s v="South Dakota"/>
    <s v="North"/>
  </r>
  <r>
    <n v="372"/>
    <d v="2012-06-03T09:40:32"/>
    <s v="Redding Sports"/>
    <s v="MSR Carbon-Core Tent Stakes - 4 Pack"/>
    <s v="MSR"/>
    <n v="29.95"/>
    <n v="10"/>
    <n v="299.5"/>
    <x v="7"/>
    <s v="Ohio"/>
    <s v="East"/>
  </r>
  <r>
    <n v="373"/>
    <d v="2012-06-03T09:40:32"/>
    <s v="REI"/>
    <s v="Kelty Gunnison 1.2 Footprint"/>
    <s v="Kelty"/>
    <n v="34.950000000000003"/>
    <n v="10"/>
    <n v="349.5"/>
    <x v="8"/>
    <s v="Arizona"/>
    <s v="West"/>
  </r>
  <r>
    <n v="374"/>
    <d v="2012-06-03T09:40:32"/>
    <s v="CampBound"/>
    <s v="The North Face Tadpole 23 Tent"/>
    <s v="The North Face"/>
    <n v="219"/>
    <n v="5"/>
    <n v="1095"/>
    <x v="9"/>
    <s v="Virginia"/>
    <s v="South"/>
  </r>
  <r>
    <n v="375"/>
    <d v="2012-06-03T09:40:32"/>
    <s v="Backcountry Gear"/>
    <s v="Mountain Hardwear EV 3 Footprint"/>
    <s v="Mountain Hardwear"/>
    <n v="70"/>
    <n v="5"/>
    <n v="350"/>
    <x v="0"/>
    <s v="Louisiana"/>
    <s v="South"/>
  </r>
  <r>
    <n v="376"/>
    <d v="2012-06-03T09:40:32"/>
    <s v="The Gear Co-op"/>
    <s v="MSR Reflective Utility Cord Kit"/>
    <s v="MSR"/>
    <n v="22.95"/>
    <n v="6"/>
    <n v="137.69999999999999"/>
    <x v="9"/>
    <s v="South Dakota"/>
    <s v="North"/>
  </r>
  <r>
    <n v="377"/>
    <d v="2012-06-03T09:40:32"/>
    <s v="The Gear Co-op"/>
    <s v="Big Agnes Jack Rabbit SL3 Footprint"/>
    <s v="Big Agnes"/>
    <n v="60"/>
    <n v="7"/>
    <n v="420"/>
    <x v="5"/>
    <s v="Maine"/>
    <s v="East"/>
  </r>
  <r>
    <n v="378"/>
    <d v="2012-06-03T09:40:32"/>
    <s v="CampBound"/>
    <s v="NEMO Espri LE 3P Footprint"/>
    <s v="NEMO"/>
    <n v="39.950000000000003"/>
    <n v="4"/>
    <n v="159.80000000000001"/>
    <x v="7"/>
    <s v="Alabama"/>
    <s v="South"/>
  </r>
  <r>
    <n v="379"/>
    <d v="2012-06-03T09:40:32"/>
    <s v="Backcountry Gear"/>
    <s v="The North Face Kings Canyon 3 Footprint"/>
    <s v="The North Face"/>
    <n v="50"/>
    <n v="5"/>
    <n v="250"/>
    <x v="4"/>
    <s v="Ohio"/>
    <s v="East"/>
  </r>
  <r>
    <n v="380"/>
    <d v="2012-06-03T09:40:32"/>
    <s v="CampBound"/>
    <s v="Big Agnes Jack Rabbit SL1 Tent"/>
    <s v="Big Agnes"/>
    <n v="279.95"/>
    <n v="7"/>
    <n v="1959.6499999999999"/>
    <x v="7"/>
    <s v="Arizona"/>
    <s v="West"/>
  </r>
  <r>
    <n v="381"/>
    <d v="2012-06-04T09:40:32"/>
    <s v="Meijer"/>
    <s v="MSR AC-Bivy"/>
    <s v="MSR"/>
    <n v="199.95"/>
    <n v="2"/>
    <n v="399.9"/>
    <x v="2"/>
    <s v="Vermont"/>
    <s v="East"/>
  </r>
  <r>
    <n v="382"/>
    <d v="2012-06-04T09:40:32"/>
    <s v="Cabela's_x0009_"/>
    <s v="Big Agnes Copper Spur UL3 Tent"/>
    <s v="Big Agnes"/>
    <n v="499.95"/>
    <n v="3"/>
    <n v="1499.85"/>
    <x v="5"/>
    <s v="Montana"/>
    <s v="West"/>
  </r>
  <r>
    <n v="383"/>
    <d v="2012-06-04T09:40:32"/>
    <s v="Gander Mountain"/>
    <s v="MSR Carbon-Core Tent Stakes - 4 Pack"/>
    <s v="MSR"/>
    <n v="29.95"/>
    <n v="7"/>
    <n v="209.65"/>
    <x v="6"/>
    <s v="Oklahoma"/>
    <s v="South"/>
  </r>
  <r>
    <n v="384"/>
    <d v="2012-06-04T09:40:32"/>
    <s v="The Gear Co-op"/>
    <s v="Big Agnes Big House 6 Footprint"/>
    <s v="Big Agnes"/>
    <n v="55"/>
    <n v="5"/>
    <n v="275"/>
    <x v="9"/>
    <s v="North Carolina"/>
    <s v="South"/>
  </r>
  <r>
    <n v="385"/>
    <d v="2012-06-04T09:40:32"/>
    <s v="Backcountry Gear"/>
    <s v="Hennessy Hammock Expedition Asym Zip Hammock"/>
    <s v="Hennessy"/>
    <n v="169.95"/>
    <n v="7"/>
    <n v="1189.6499999999999"/>
    <x v="8"/>
    <s v="West Virginia"/>
    <s v="South"/>
  </r>
  <r>
    <n v="386"/>
    <d v="2012-06-04T09:40:32"/>
    <s v="Hayneedle"/>
    <s v="MSR Hubba Hubba 2P Tent"/>
    <s v="MSR"/>
    <n v="329.95"/>
    <n v="10"/>
    <n v="3299.5"/>
    <x v="8"/>
    <s v="Missouri"/>
    <s v="North"/>
  </r>
  <r>
    <n v="387"/>
    <d v="2012-06-04T09:40:32"/>
    <s v="Paragon"/>
    <s v="Big Agnes Fishhook UL2 Footprint"/>
    <s v="Big Agnes"/>
    <n v="60"/>
    <n v="2"/>
    <n v="120"/>
    <x v="3"/>
    <s v="New York"/>
    <s v="East"/>
  </r>
  <r>
    <n v="388"/>
    <d v="2012-06-04T09:40:32"/>
    <s v="Backcountry Gear"/>
    <s v="Big Agnes Jack Rabbit SL3 Tent"/>
    <s v="Big Agnes"/>
    <n v="369.95"/>
    <n v="5"/>
    <n v="1849.75"/>
    <x v="1"/>
    <s v="Hawaii"/>
    <s v="West"/>
  </r>
  <r>
    <n v="389"/>
    <d v="2012-06-04T09:40:32"/>
    <s v="CampBound"/>
    <s v="Marmot Thor 3P Footprint"/>
    <s v="Marmot"/>
    <n v="70"/>
    <n v="6"/>
    <n v="420"/>
    <x v="9"/>
    <s v="New Jersey"/>
    <s v="East"/>
  </r>
  <r>
    <n v="390"/>
    <d v="2012-06-04T09:40:32"/>
    <s v="Paragon"/>
    <s v="Easton Mountain Products Kilo 3P Footprint"/>
    <s v="Easton Mountain Products"/>
    <n v="49.95"/>
    <n v="4"/>
    <n v="199.8"/>
    <x v="8"/>
    <s v="New Mexico"/>
    <s v="West"/>
  </r>
  <r>
    <n v="391"/>
    <d v="2012-06-05T09:40:32"/>
    <s v="The Gear Co-op"/>
    <s v="Exped Gemini II Footprint"/>
    <s v="Exped"/>
    <n v="59"/>
    <n v="4"/>
    <n v="236"/>
    <x v="0"/>
    <s v="Wyoming"/>
    <s v="West"/>
  </r>
  <r>
    <n v="392"/>
    <d v="2012-06-05T09:40:32"/>
    <s v="Paragon"/>
    <s v="Kelty Car Tarp"/>
    <s v="Kelty"/>
    <n v="109.95"/>
    <n v="10"/>
    <n v="1099.5"/>
    <x v="2"/>
    <s v="Indiana"/>
    <s v="North"/>
  </r>
  <r>
    <n v="393"/>
    <d v="2012-06-05T09:40:32"/>
    <s v="CampBound"/>
    <s v="Kelty Gunnison 3.2 Footprint"/>
    <s v="Kelty"/>
    <n v="49.95"/>
    <n v="10"/>
    <n v="499.5"/>
    <x v="9"/>
    <s v="Delaware"/>
    <s v="East"/>
  </r>
  <r>
    <n v="394"/>
    <d v="2012-06-05T09:40:32"/>
    <s v="Outside Outfitters"/>
    <s v="Sierra Designs Mojo 2 Tent"/>
    <s v="Sierra Designs"/>
    <n v="399.95"/>
    <n v="3"/>
    <n v="1199.8499999999999"/>
    <x v="8"/>
    <s v="Texas"/>
    <s v="South"/>
  </r>
  <r>
    <n v="395"/>
    <d v="2012-06-05T09:40:32"/>
    <s v="Hayneedle"/>
    <s v="MSR Zing Shelter"/>
    <s v="MSR"/>
    <n v="399.95"/>
    <n v="6"/>
    <n v="2399.6999999999998"/>
    <x v="2"/>
    <s v="Maine"/>
    <s v="East"/>
  </r>
  <r>
    <n v="396"/>
    <d v="2012-06-05T09:40:32"/>
    <s v="Overtons"/>
    <s v="Big Agnes Lone Spring 3 Tent"/>
    <s v="Big Agnes"/>
    <n v="249.95"/>
    <n v="3"/>
    <n v="749.84999999999991"/>
    <x v="6"/>
    <s v="Mississippi"/>
    <s v="South"/>
  </r>
  <r>
    <n v="397"/>
    <d v="2012-06-05T09:40:32"/>
    <s v="Backcountry Gear"/>
    <s v="Mountain Hardwear Skyledge 3 DP Tent"/>
    <s v="Mountain Hardwear"/>
    <n v="550"/>
    <n v="6"/>
    <n v="3300"/>
    <x v="2"/>
    <s v="Rhode Island"/>
    <s v="East"/>
  </r>
  <r>
    <n v="398"/>
    <d v="2012-06-06T09:40:32"/>
    <s v="Outside Outfitters"/>
    <s v="Kelty Carport ESB Shelter"/>
    <s v="Kelty"/>
    <n v="249.95"/>
    <n v="4"/>
    <n v="999.8"/>
    <x v="7"/>
    <s v="Missouri"/>
    <s v="North"/>
  </r>
  <r>
    <n v="399"/>
    <d v="2012-06-06T09:40:32"/>
    <s v="Gander Mountain"/>
    <s v="Big Agnes Big House 4 Tent"/>
    <s v="Big Agnes"/>
    <n v="299.95"/>
    <n v="1"/>
    <n v="299.95"/>
    <x v="7"/>
    <s v="Vermont"/>
    <s v="East"/>
  </r>
  <r>
    <n v="400"/>
    <d v="2012-06-06T09:40:32"/>
    <s v="Paragon"/>
    <s v="Kelty Trail Ridge 3 Tent"/>
    <s v="Kelty"/>
    <n v="209.95"/>
    <n v="9"/>
    <n v="1889.55"/>
    <x v="7"/>
    <s v="New Hampshire"/>
    <s v="East"/>
  </r>
  <r>
    <n v="401"/>
    <d v="2012-06-06T09:40:32"/>
    <s v="Outside Outfitters"/>
    <s v="Big Agnes Fly Creek UL3 Footprint"/>
    <s v="Big Agnes"/>
    <n v="70"/>
    <n v="9"/>
    <n v="630"/>
    <x v="9"/>
    <s v="West Virginia"/>
    <s v="South"/>
  </r>
  <r>
    <n v="402"/>
    <d v="2012-06-06T09:40:32"/>
    <s v="Travel Country"/>
    <s v="Kelty Carport ESB Shelter"/>
    <s v="Kelty"/>
    <n v="249.95"/>
    <n v="7"/>
    <n v="1749.6499999999999"/>
    <x v="1"/>
    <s v="Wisconsin"/>
    <s v="North"/>
  </r>
  <r>
    <n v="403"/>
    <d v="2012-06-07T09:40:32"/>
    <s v="Walmart"/>
    <s v="NEMO Espri LE 2P Footprint"/>
    <s v="NEMO"/>
    <n v="34.950000000000003"/>
    <n v="10"/>
    <n v="349.5"/>
    <x v="6"/>
    <s v="Utah"/>
    <s v="West"/>
  </r>
  <r>
    <n v="404"/>
    <d v="2012-06-07T09:40:32"/>
    <s v="Meijer"/>
    <s v="Big Agnes Mad House 4 Tent"/>
    <s v="Big Agnes"/>
    <n v="329.95"/>
    <n v="7"/>
    <n v="2309.65"/>
    <x v="5"/>
    <s v="Kentucky"/>
    <s v="South"/>
  </r>
  <r>
    <n v="405"/>
    <d v="2012-06-07T09:40:32"/>
    <s v="Walmart"/>
    <s v="Easton Mountain Products Rimrock 2P Footprint"/>
    <s v="Easton Mountain Products"/>
    <n v="30"/>
    <n v="5"/>
    <n v="150"/>
    <x v="9"/>
    <s v="Missouri"/>
    <s v="North"/>
  </r>
  <r>
    <n v="406"/>
    <d v="2012-06-07T09:40:32"/>
    <s v="Backcountry Gear"/>
    <s v="Mountain Hardwear Drifter 2 DP Tent"/>
    <s v="Mountain Hardwear"/>
    <n v="235"/>
    <n v="3"/>
    <n v="705"/>
    <x v="3"/>
    <s v="Maryland"/>
    <s v="East"/>
  </r>
  <r>
    <n v="407"/>
    <d v="2012-06-07T09:40:32"/>
    <s v="Backcountry Gear"/>
    <s v="Big Agnes Scout UL2 Footprint"/>
    <s v="Big Agnes"/>
    <n v="60"/>
    <n v="2"/>
    <n v="120"/>
    <x v="8"/>
    <s v="New York"/>
    <s v="East"/>
  </r>
  <r>
    <n v="408"/>
    <d v="2012-06-07T09:40:32"/>
    <s v="Moosejaw"/>
    <s v="Marmot Aura 2P Footprint"/>
    <s v="Marmot"/>
    <n v="55"/>
    <n v="5"/>
    <n v="275"/>
    <x v="1"/>
    <s v="Alabama"/>
    <s v="South"/>
  </r>
  <r>
    <n v="409"/>
    <d v="2012-06-07T09:40:32"/>
    <s v="Moosejaw"/>
    <s v="Big Agnes Slater UL2+ Tent"/>
    <s v="Big Agnes"/>
    <n v="389.95"/>
    <n v="6"/>
    <n v="2339.6999999999998"/>
    <x v="3"/>
    <s v="New Hampshire"/>
    <s v="East"/>
  </r>
  <r>
    <n v="410"/>
    <d v="2012-06-07T09:40:32"/>
    <s v="Meijer"/>
    <s v="Easton Mountain Products Rimrock 3 Tent"/>
    <s v="Easton Mountain Products"/>
    <n v="329"/>
    <n v="5"/>
    <n v="1645"/>
    <x v="5"/>
    <s v="Texas"/>
    <s v="South"/>
  </r>
  <r>
    <n v="411"/>
    <d v="2012-06-07T09:40:32"/>
    <s v="Moosejaw"/>
    <s v="Sierra Designs Flash 3 Footprint"/>
    <s v="Sierra Designs"/>
    <n v="59.95"/>
    <n v="4"/>
    <n v="239.8"/>
    <x v="7"/>
    <s v="Iowa"/>
    <s v="North"/>
  </r>
  <r>
    <n v="412"/>
    <d v="2012-06-07T09:40:32"/>
    <s v="Cabela's_x0009_"/>
    <s v="Big Agnes Copper Spur UL3 Tent"/>
    <s v="Big Agnes"/>
    <n v="499.95"/>
    <n v="3"/>
    <n v="1499.85"/>
    <x v="6"/>
    <s v="Nevada"/>
    <s v="West"/>
  </r>
  <r>
    <n v="413"/>
    <d v="2012-06-07T09:40:32"/>
    <s v="Backcountry Edge"/>
    <s v="Easton Mountain Products Rimrock 2P Tent"/>
    <s v="Easton Mountain Products"/>
    <n v="269"/>
    <n v="6"/>
    <n v="1614"/>
    <x v="6"/>
    <s v="New York"/>
    <s v="East"/>
  </r>
  <r>
    <n v="414"/>
    <d v="2012-06-08T09:40:32"/>
    <s v="The Gear Co-op"/>
    <s v="MSR AC-Bivy"/>
    <s v="MSR"/>
    <n v="199.95"/>
    <n v="4"/>
    <n v="799.8"/>
    <x v="6"/>
    <s v="Vermont"/>
    <s v="East"/>
  </r>
  <r>
    <n v="415"/>
    <d v="2012-06-08T09:40:32"/>
    <s v="Backcountry Edge"/>
    <s v="Kelty Gunnison 2.2 Tent"/>
    <s v="Kelty"/>
    <n v="199.95"/>
    <n v="6"/>
    <n v="1199.6999999999998"/>
    <x v="5"/>
    <s v="Maryland"/>
    <s v="East"/>
  </r>
  <r>
    <n v="416"/>
    <d v="2012-06-08T09:40:32"/>
    <s v="Gander Mountain"/>
    <s v="The North Face Bastion 4 Tent"/>
    <s v="The North Face"/>
    <n v="799"/>
    <n v="4"/>
    <n v="3196"/>
    <x v="5"/>
    <s v="Pennsylvania"/>
    <s v="East"/>
  </r>
  <r>
    <n v="417"/>
    <d v="2012-06-08T09:40:32"/>
    <s v="CampBound"/>
    <s v="Big Agnes Scout UL2 Footprint"/>
    <s v="Big Agnes"/>
    <n v="60"/>
    <n v="7"/>
    <n v="420"/>
    <x v="8"/>
    <s v="California"/>
    <s v="West"/>
  </r>
  <r>
    <n v="418"/>
    <d v="2012-06-08T09:40:32"/>
    <s v="Gander Mountain"/>
    <s v="NEMO Losi 3 Footprint"/>
    <s v="NEMO"/>
    <n v="39.950000000000003"/>
    <n v="1"/>
    <n v="39.950000000000003"/>
    <x v="4"/>
    <s v="Florida"/>
    <s v="South"/>
  </r>
  <r>
    <n v="419"/>
    <d v="2012-06-08T09:40:32"/>
    <s v="Walmart"/>
    <s v="Kelty Cabana - Large"/>
    <s v="Kelty"/>
    <n v="99.95"/>
    <n v="7"/>
    <n v="699.65"/>
    <x v="4"/>
    <s v="New Hampshire"/>
    <s v="East"/>
  </r>
  <r>
    <n v="420"/>
    <d v="2012-06-08T09:40:32"/>
    <s v="Target"/>
    <s v="Big Agnes Jack Rabbit SL4 Tent"/>
    <s v="Big Agnes"/>
    <n v="499.95"/>
    <n v="7"/>
    <n v="3499.65"/>
    <x v="7"/>
    <s v="Iowa"/>
    <s v="North"/>
  </r>
  <r>
    <n v="421"/>
    <d v="2012-06-09T09:40:32"/>
    <s v="Paragon"/>
    <s v="Outdoor Research Aurora Bivy"/>
    <s v="Outdoor Research"/>
    <n v="199"/>
    <n v="7"/>
    <n v="1393"/>
    <x v="8"/>
    <s v="Texas"/>
    <s v="South"/>
  </r>
  <r>
    <n v="422"/>
    <d v="2012-06-09T09:40:32"/>
    <s v="Redding Sports"/>
    <s v="MSR Hubba Footprint"/>
    <s v="MSR"/>
    <n v="39.950000000000003"/>
    <n v="6"/>
    <n v="239.70000000000002"/>
    <x v="8"/>
    <s v="California"/>
    <s v="West"/>
  </r>
  <r>
    <n v="423"/>
    <d v="2012-06-09T09:40:32"/>
    <s v="Walmart"/>
    <s v="MSR LED Tent Lights"/>
    <s v="MSR"/>
    <n v="15.95"/>
    <n v="6"/>
    <n v="95.699999999999989"/>
    <x v="6"/>
    <s v="Colorado"/>
    <s v="West"/>
  </r>
  <r>
    <n v="424"/>
    <d v="2012-06-09T09:40:32"/>
    <s v="REI"/>
    <s v="MSR Reflective Utility Cord Kit"/>
    <s v="MSR"/>
    <n v="22.95"/>
    <n v="7"/>
    <n v="160.65"/>
    <x v="2"/>
    <s v="Kansas"/>
    <s v="North"/>
  </r>
  <r>
    <n v="425"/>
    <d v="2012-06-09T09:40:32"/>
    <s v="Gander Mountain"/>
    <s v="Mountain Hardwear EV 3 Footprint"/>
    <s v="Mountain Hardwear"/>
    <n v="70"/>
    <n v="9"/>
    <n v="630"/>
    <x v="6"/>
    <s v="Nevada"/>
    <s v="West"/>
  </r>
  <r>
    <n v="426"/>
    <d v="2012-06-09T09:40:32"/>
    <s v="OutdoorPlay"/>
    <s v="The North Face Tadpole 23 Footprint"/>
    <s v="The North Face"/>
    <n v="40"/>
    <n v="5"/>
    <n v="200"/>
    <x v="0"/>
    <s v="South Carolina"/>
    <s v="South"/>
  </r>
  <r>
    <n v="427"/>
    <d v="2012-06-09T09:40:32"/>
    <s v="The Gear Co-op"/>
    <s v="The North Face Phoenix 3 Footprint"/>
    <s v="The North Face"/>
    <n v="45"/>
    <n v="10"/>
    <n v="450"/>
    <x v="9"/>
    <s v="Missouri"/>
    <s v="North"/>
  </r>
  <r>
    <n v="428"/>
    <d v="2012-06-09T09:40:32"/>
    <s v="Backcountry Gear"/>
    <s v="Exped Gemini III Tent"/>
    <s v="Exped"/>
    <n v="499"/>
    <n v="7"/>
    <n v="3493"/>
    <x v="0"/>
    <s v="Kansas"/>
    <s v="North"/>
  </r>
  <r>
    <n v="429"/>
    <d v="2012-06-09T09:40:32"/>
    <s v="Target"/>
    <s v="Big Agnes Jack Rabbit SL4 Tent"/>
    <s v="Big Agnes"/>
    <n v="499.95"/>
    <n v="2"/>
    <n v="999.9"/>
    <x v="2"/>
    <s v="Kentucky"/>
    <s v="South"/>
  </r>
  <r>
    <n v="430"/>
    <d v="2012-06-10T09:40:32"/>
    <s v="OutdoorPlay"/>
    <s v="Outdoor Research Bug Bivy"/>
    <s v="Outdoor Research"/>
    <n v="79"/>
    <n v="2"/>
    <n v="158"/>
    <x v="5"/>
    <s v="Vermont"/>
    <s v="East"/>
  </r>
  <r>
    <n v="431"/>
    <d v="2012-06-10T09:40:32"/>
    <s v="Gander Mountain"/>
    <s v="MSR Ground Hog Stake"/>
    <s v="MSR"/>
    <n v="2.5"/>
    <n v="6"/>
    <n v="15"/>
    <x v="4"/>
    <s v="West Virginia"/>
    <s v="South"/>
  </r>
  <r>
    <n v="432"/>
    <d v="2012-06-10T09:40:32"/>
    <s v="Target"/>
    <s v="NEMO Espri LE 2P Tent"/>
    <s v="NEMO"/>
    <n v="289.95"/>
    <n v="6"/>
    <n v="1739.6999999999998"/>
    <x v="0"/>
    <s v="Ohio"/>
    <s v="East"/>
  </r>
  <r>
    <n v="433"/>
    <d v="2012-06-10T09:40:32"/>
    <s v="Austin Kayak"/>
    <s v="Big Agnes Copper Spur UL2 Tent"/>
    <s v="Big Agnes"/>
    <n v="399.95"/>
    <n v="8"/>
    <n v="3199.6"/>
    <x v="2"/>
    <s v="Kansas"/>
    <s v="North"/>
  </r>
  <r>
    <n v="434"/>
    <d v="2012-06-10T09:40:32"/>
    <s v="CampBound"/>
    <s v="Kelty Gunnison 1.2 Tent"/>
    <s v="Kelty"/>
    <n v="179.95"/>
    <n v="5"/>
    <n v="899.75"/>
    <x v="3"/>
    <s v="Oregon"/>
    <s v="West"/>
  </r>
  <r>
    <n v="435"/>
    <d v="2012-06-11T09:40:32"/>
    <s v="OutdoorPlay"/>
    <s v="NEMO Bugout Elite Shelter"/>
    <s v="NEMO"/>
    <n v="259.95"/>
    <n v="10"/>
    <n v="2599.5"/>
    <x v="9"/>
    <s v="Oregon"/>
    <s v="West"/>
  </r>
  <r>
    <n v="436"/>
    <d v="2012-06-11T09:40:32"/>
    <s v="Outside Outfitters"/>
    <s v="Kelty Salida 2 Footprint"/>
    <s v="Kelty"/>
    <n v="34.950000000000003"/>
    <n v="10"/>
    <n v="349.5"/>
    <x v="0"/>
    <s v="Rhode Island"/>
    <s v="East"/>
  </r>
  <r>
    <n v="437"/>
    <d v="2012-06-11T09:40:32"/>
    <s v="Target"/>
    <s v="Big Agnes Fly Creek UL3 Tent"/>
    <s v="Big Agnes"/>
    <n v="449.95"/>
    <n v="2"/>
    <n v="899.9"/>
    <x v="7"/>
    <s v="Oregon"/>
    <s v="West"/>
  </r>
  <r>
    <n v="438"/>
    <d v="2012-06-11T09:40:32"/>
    <s v="Target"/>
    <s v="Marmot Firefly 2P Tent"/>
    <s v="Marmot"/>
    <n v="319"/>
    <n v="5"/>
    <n v="1595"/>
    <x v="4"/>
    <s v="Indiana"/>
    <s v="North"/>
  </r>
  <r>
    <n v="439"/>
    <d v="2012-06-11T09:40:32"/>
    <s v="Paragon"/>
    <s v="Big Agnes Wyoming Trail 4 Footprint"/>
    <s v="Big Agnes"/>
    <n v="70"/>
    <n v="3"/>
    <n v="210"/>
    <x v="1"/>
    <s v="Kansas"/>
    <s v="North"/>
  </r>
  <r>
    <n v="440"/>
    <d v="2012-06-11T09:40:32"/>
    <s v="REI"/>
    <s v="Marmot Eclipse 2P Tent"/>
    <s v="Marmot"/>
    <n v="369"/>
    <n v="10"/>
    <n v="3690"/>
    <x v="6"/>
    <s v="Missouri"/>
    <s v="North"/>
  </r>
  <r>
    <n v="441"/>
    <d v="2012-06-11T09:40:32"/>
    <s v="Meijer"/>
    <s v="Eureka Copper Canyon 8 Tent"/>
    <s v="Eureka"/>
    <n v="379"/>
    <n v="7"/>
    <n v="2653"/>
    <x v="2"/>
    <s v="North Carolina"/>
    <s v="South"/>
  </r>
  <r>
    <n v="442"/>
    <d v="2012-06-11T09:40:32"/>
    <s v="Overtons"/>
    <s v="Exped Gemini III Tent"/>
    <s v="Exped"/>
    <n v="499"/>
    <n v="10"/>
    <n v="4990"/>
    <x v="9"/>
    <s v="Arkansas"/>
    <s v="South"/>
  </r>
  <r>
    <n v="443"/>
    <d v="2012-06-11T09:40:32"/>
    <s v="Paragon"/>
    <s v="Mountain Hardwear EV 3 Footprint"/>
    <s v="Mountain Hardwear"/>
    <n v="70"/>
    <n v="5"/>
    <n v="350"/>
    <x v="3"/>
    <s v="Hawaii"/>
    <s v="West"/>
  </r>
  <r>
    <n v="444"/>
    <d v="2012-06-11T09:40:32"/>
    <s v="Moosejaw"/>
    <s v="Outdoor Research Bug Bivy"/>
    <s v="Outdoor Research"/>
    <n v="79"/>
    <n v="4"/>
    <n v="316"/>
    <x v="7"/>
    <s v="Nebraska"/>
    <s v="North"/>
  </r>
  <r>
    <n v="445"/>
    <d v="2012-06-11T09:40:32"/>
    <s v="Target"/>
    <s v="Big Agnes Lone Spring 1 Tent"/>
    <s v="Big Agnes"/>
    <n v="189.95"/>
    <n v="7"/>
    <n v="1329.6499999999999"/>
    <x v="2"/>
    <s v="Massachusetts"/>
    <s v="East"/>
  </r>
  <r>
    <n v="446"/>
    <d v="2012-06-12T09:40:32"/>
    <s v="REI"/>
    <s v="Big Agnes Fly Creek UL1 Footprint"/>
    <s v="Big Agnes"/>
    <n v="50"/>
    <n v="8"/>
    <n v="400"/>
    <x v="2"/>
    <s v="Rhode Island"/>
    <s v="East"/>
  </r>
  <r>
    <n v="447"/>
    <d v="2012-06-12T09:40:32"/>
    <s v="Paragon"/>
    <s v="Marmot Astral 2P Footprint"/>
    <s v="Marmot"/>
    <n v="60"/>
    <n v="1"/>
    <n v="60"/>
    <x v="4"/>
    <s v="Colorado"/>
    <s v="West"/>
  </r>
  <r>
    <n v="448"/>
    <d v="2012-06-12T09:40:32"/>
    <s v="Backcountry Gear"/>
    <s v="Exped Ergo Hammock Combi"/>
    <s v="Exped"/>
    <n v="379"/>
    <n v="2"/>
    <n v="758"/>
    <x v="9"/>
    <s v="South Carolina"/>
    <s v="South"/>
  </r>
  <r>
    <n v="449"/>
    <d v="2012-06-12T09:40:32"/>
    <s v="Gander Mountain"/>
    <s v="Kelty Gunnison 3.2 Tent"/>
    <s v="Kelty"/>
    <n v="249.95"/>
    <n v="8"/>
    <n v="1999.6"/>
    <x v="3"/>
    <s v="Kansas"/>
    <s v="North"/>
  </r>
  <r>
    <n v="450"/>
    <d v="2012-06-12T09:40:32"/>
    <s v="Austin Kayak"/>
    <s v="NEMO Espri LE 2P Footprint"/>
    <s v="NEMO"/>
    <n v="34.950000000000003"/>
    <n v="2"/>
    <n v="69.900000000000006"/>
    <x v="6"/>
    <s v="Arkansas"/>
    <s v="South"/>
  </r>
  <r>
    <n v="451"/>
    <d v="2012-06-12T09:40:32"/>
    <s v="Outside Outfitters"/>
    <s v="Big Agnes Big House 6 Vestibule"/>
    <s v="Big Agnes"/>
    <n v="109.95"/>
    <n v="8"/>
    <n v="879.6"/>
    <x v="6"/>
    <s v="Massachusetts"/>
    <s v="East"/>
  </r>
  <r>
    <n v="452"/>
    <d v="2012-06-12T09:40:32"/>
    <s v="Moosejaw"/>
    <s v="Big Agnes Fly Creek UL3 Tent"/>
    <s v="Big Agnes"/>
    <n v="449.95"/>
    <n v="10"/>
    <n v="4499.5"/>
    <x v="4"/>
    <s v="Pennsylvania"/>
    <s v="East"/>
  </r>
  <r>
    <n v="453"/>
    <d v="2012-06-12T09:40:32"/>
    <s v="Cabela's_x0009_"/>
    <s v="Big Agnes Slater UL2+ Tent"/>
    <s v="Big Agnes"/>
    <n v="389.95"/>
    <n v="2"/>
    <n v="779.9"/>
    <x v="2"/>
    <s v="Arkansas"/>
    <s v="South"/>
  </r>
  <r>
    <n v="454"/>
    <d v="2012-06-12T09:40:32"/>
    <s v="Redding Sports"/>
    <s v="Eureka Copper Canyon 12 Tent"/>
    <s v="Eureka"/>
    <n v="449"/>
    <n v="10"/>
    <n v="4490"/>
    <x v="5"/>
    <s v="Oregon"/>
    <s v="West"/>
  </r>
  <r>
    <n v="455"/>
    <d v="2012-06-12T09:40:32"/>
    <s v="Meijer"/>
    <s v="Marmot Eclipse 3 Footprint"/>
    <s v="Marmot"/>
    <n v="65"/>
    <n v="8"/>
    <n v="520"/>
    <x v="8"/>
    <s v="Kentucky"/>
    <s v="South"/>
  </r>
  <r>
    <n v="456"/>
    <d v="2012-06-12T09:40:32"/>
    <s v="Walmart"/>
    <s v="NEMO Obi 1P Tent"/>
    <s v="NEMO"/>
    <n v="349.95"/>
    <n v="10"/>
    <n v="3499.5"/>
    <x v="3"/>
    <s v="Mississippi"/>
    <s v="South"/>
  </r>
  <r>
    <n v="457"/>
    <d v="2012-06-12T09:40:32"/>
    <s v="Austin Kayak"/>
    <s v="Marmot Firefly 2P Tent"/>
    <s v="Marmot"/>
    <n v="319"/>
    <n v="4"/>
    <n v="1276"/>
    <x v="0"/>
    <s v="Mississippi"/>
    <s v="South"/>
  </r>
  <r>
    <n v="458"/>
    <d v="2012-06-12T09:40:32"/>
    <s v="Redding Sports"/>
    <s v="Kelty Noah's Tarp - 12' x 12'"/>
    <s v="Kelty"/>
    <n v="69.95"/>
    <n v="5"/>
    <n v="349.75"/>
    <x v="4"/>
    <s v="Oklahoma"/>
    <s v="South"/>
  </r>
  <r>
    <n v="459"/>
    <d v="2012-06-13T09:40:32"/>
    <s v="Backcountry Gear"/>
    <s v="Big Agnes Wyoming Trail SL2 Footprint"/>
    <s v="Big Agnes"/>
    <n v="85"/>
    <n v="3"/>
    <n v="255"/>
    <x v="3"/>
    <s v="Colorado"/>
    <s v="West"/>
  </r>
  <r>
    <n v="460"/>
    <d v="2012-06-13T09:40:32"/>
    <s v="Overtons"/>
    <s v="Mountain Hardwear Hoopla/Hoop Dreams Center Pole"/>
    <s v="Mountain Hardwear"/>
    <n v="40"/>
    <n v="10"/>
    <n v="400"/>
    <x v="2"/>
    <s v="Oklahoma"/>
    <s v="South"/>
  </r>
  <r>
    <n v="461"/>
    <d v="2012-06-13T09:40:32"/>
    <s v="Redding Sports"/>
    <s v="MSR Universal Gear Loft"/>
    <s v="MSR"/>
    <n v="27.95"/>
    <n v="10"/>
    <n v="279.5"/>
    <x v="1"/>
    <s v="Wisconsin"/>
    <s v="North"/>
  </r>
  <r>
    <n v="462"/>
    <d v="2012-06-13T09:40:32"/>
    <s v="Gander Mountain"/>
    <s v="NEMO Meta 2P Tent"/>
    <s v="NEMO"/>
    <n v="399.95"/>
    <n v="10"/>
    <n v="3999.5"/>
    <x v="0"/>
    <s v="Wyoming"/>
    <s v="West"/>
  </r>
  <r>
    <n v="463"/>
    <d v="2012-06-13T09:40:32"/>
    <s v="Outside Outfitters"/>
    <s v="Marmot Eclipse 2 Footprint"/>
    <s v="Marmot"/>
    <n v="55"/>
    <n v="8"/>
    <n v="440"/>
    <x v="7"/>
    <s v="New Mexico"/>
    <s v="West"/>
  </r>
  <r>
    <n v="464"/>
    <d v="2012-06-13T09:40:32"/>
    <s v="Travel Country"/>
    <s v="Sierra Designs Mojo 3 Tent"/>
    <s v="Sierra Designs"/>
    <n v="499.95"/>
    <n v="4"/>
    <n v="1999.8"/>
    <x v="7"/>
    <s v="Utah"/>
    <s v="West"/>
  </r>
  <r>
    <n v="465"/>
    <d v="2012-06-13T09:40:32"/>
    <s v="OutdoorPlay"/>
    <s v="Outdoor Research Highland Bivy Sack"/>
    <s v="Outdoor Research"/>
    <n v="159"/>
    <n v="2"/>
    <n v="318"/>
    <x v="7"/>
    <s v="Vermont"/>
    <s v="East"/>
  </r>
  <r>
    <n v="466"/>
    <d v="2012-06-13T09:40:32"/>
    <s v="Backcountry Gear"/>
    <s v="Kelty Gunnison 4.2 Tent"/>
    <s v="Kelty"/>
    <n v="289.95"/>
    <n v="10"/>
    <n v="2899.5"/>
    <x v="9"/>
    <s v="Nevada"/>
    <s v="West"/>
  </r>
  <r>
    <n v="467"/>
    <d v="2012-06-13T09:40:32"/>
    <s v="Redding Sports"/>
    <s v="Mountain Hardwear Trango 3.1 Footprint"/>
    <s v="Mountain Hardwear"/>
    <n v="85"/>
    <n v="5"/>
    <n v="425"/>
    <x v="7"/>
    <s v="Arkansas"/>
    <s v="South"/>
  </r>
  <r>
    <n v="468"/>
    <d v="2012-06-13T09:40:32"/>
    <s v="Cabela's_x0009_"/>
    <s v="Big Agnes Jack Rabbit SL4 Tent"/>
    <s v="Big Agnes"/>
    <n v="499.95"/>
    <n v="10"/>
    <n v="4999.5"/>
    <x v="4"/>
    <s v="Tennessee"/>
    <s v="South"/>
  </r>
  <r>
    <n v="469"/>
    <d v="2012-06-14T09:40:32"/>
    <s v="Austin Kayak"/>
    <s v="Big Agnes Slater UL2+ Footprint"/>
    <s v="Big Agnes"/>
    <n v="60"/>
    <n v="2"/>
    <n v="120"/>
    <x v="9"/>
    <s v="Virginia"/>
    <s v="South"/>
  </r>
  <r>
    <n v="470"/>
    <d v="2012-06-14T09:40:32"/>
    <s v="Backcountry Edge"/>
    <s v="Big Agnes Big House 4 Vestibule"/>
    <s v="Big Agnes"/>
    <n v="99.95"/>
    <n v="5"/>
    <n v="499.75"/>
    <x v="8"/>
    <s v="Hawaii"/>
    <s v="West"/>
  </r>
  <r>
    <n v="471"/>
    <d v="2012-06-14T09:40:32"/>
    <s v="Target"/>
    <s v="Big Agnes Fly Creek UL1 Tent"/>
    <s v="Big Agnes"/>
    <n v="319.95"/>
    <n v="1"/>
    <n v="319.95"/>
    <x v="6"/>
    <s v="North Carolina"/>
    <s v="South"/>
  </r>
  <r>
    <n v="472"/>
    <d v="2012-06-14T09:40:32"/>
    <s v="Outside Outfitters"/>
    <s v="The North Face Mica FL 1 Footprint"/>
    <s v="The North Face"/>
    <n v="45"/>
    <n v="1"/>
    <n v="45"/>
    <x v="3"/>
    <s v="Georgia"/>
    <s v="South"/>
  </r>
  <r>
    <n v="473"/>
    <d v="2012-06-14T09:40:32"/>
    <s v="Walmart"/>
    <s v="Mountain Hardwear SuperMega UL 1 Tent"/>
    <s v="Mountain Hardwear"/>
    <n v="350"/>
    <n v="7"/>
    <n v="2450"/>
    <x v="5"/>
    <s v="Mississippi"/>
    <s v="South"/>
  </r>
  <r>
    <n v="474"/>
    <d v="2012-06-14T09:40:32"/>
    <s v="Backcountry Gear"/>
    <s v="Big Agnes String Ridge 2 Tent"/>
    <s v="Big Agnes"/>
    <n v="599.95000000000005"/>
    <n v="4"/>
    <n v="2399.8000000000002"/>
    <x v="0"/>
    <s v="Missouri"/>
    <s v="North"/>
  </r>
  <r>
    <n v="475"/>
    <d v="2012-06-14T09:40:32"/>
    <s v="Backcountry Edge"/>
    <s v="Kelty Frontier 4 Tent"/>
    <s v="Kelty"/>
    <n v="899.95"/>
    <n v="5"/>
    <n v="4499.75"/>
    <x v="7"/>
    <s v="Virginia"/>
    <s v="South"/>
  </r>
  <r>
    <n v="476"/>
    <d v="2012-06-14T09:40:32"/>
    <s v="Backcountry Edge"/>
    <s v="Big Agnes Lone Spring 1 Footprint"/>
    <s v="Big Agnes"/>
    <n v="30"/>
    <n v="1"/>
    <n v="30"/>
    <x v="4"/>
    <s v="Missouri"/>
    <s v="North"/>
  </r>
  <r>
    <n v="477"/>
    <d v="2012-06-14T09:40:32"/>
    <s v="Outside Outfitters"/>
    <s v="Kelty Salida 2 Tent"/>
    <s v="Kelty"/>
    <n v="159.94999999999999"/>
    <n v="9"/>
    <n v="1439.55"/>
    <x v="3"/>
    <s v="Vermont"/>
    <s v="East"/>
  </r>
  <r>
    <n v="478"/>
    <d v="2012-06-14T09:40:32"/>
    <s v="The Gear Co-op"/>
    <s v="Marmot Pulsar 1 Footprint"/>
    <s v="Marmot"/>
    <n v="45"/>
    <n v="6"/>
    <n v="270"/>
    <x v="8"/>
    <s v="Wisconsin"/>
    <s v="North"/>
  </r>
  <r>
    <n v="479"/>
    <d v="2012-06-14T09:40:32"/>
    <s v="Backcountry Edge"/>
    <s v="Sierra Designs Mojo 2 Footprint"/>
    <s v="Sierra Designs"/>
    <n v="49.95"/>
    <n v="6"/>
    <n v="299.70000000000005"/>
    <x v="5"/>
    <s v="Nevada"/>
    <s v="West"/>
  </r>
  <r>
    <n v="480"/>
    <d v="2012-06-14T09:40:32"/>
    <s v="The Gear Co-op"/>
    <s v="Big Agnes Fly Creek 1 Platinum Tent"/>
    <s v="Big Agnes"/>
    <n v="449.95"/>
    <n v="5"/>
    <n v="2249.75"/>
    <x v="2"/>
    <s v="Texas"/>
    <s v="South"/>
  </r>
  <r>
    <n v="481"/>
    <d v="2012-06-14T09:40:32"/>
    <s v="Hayneedle"/>
    <s v="Kelty Trail Ridge 2 Tent"/>
    <s v="Kelty"/>
    <n v="179.95"/>
    <n v="4"/>
    <n v="719.8"/>
    <x v="2"/>
    <s v="Georgia"/>
    <s v="South"/>
  </r>
  <r>
    <n v="482"/>
    <d v="2012-06-15T09:40:32"/>
    <s v="Target"/>
    <s v="Marmot Capstone 6P Tent"/>
    <s v="Marmot"/>
    <n v="599"/>
    <n v="2"/>
    <n v="1198"/>
    <x v="2"/>
    <s v="North Dakota"/>
    <s v="North"/>
  </r>
  <r>
    <n v="483"/>
    <d v="2012-06-15T09:40:32"/>
    <s v="Travel Country"/>
    <s v="Kelty Gunnison 4.2 Footprint"/>
    <s v="Kelty"/>
    <n v="59.95"/>
    <n v="10"/>
    <n v="599.5"/>
    <x v="4"/>
    <s v="Minnesota"/>
    <s v="North"/>
  </r>
  <r>
    <n v="484"/>
    <d v="2012-06-15T09:40:32"/>
    <s v="Backcountry Gear"/>
    <s v="Mountain Hardwear SuperMega UL 1 Footprint"/>
    <s v="Mountain Hardwear"/>
    <n v="45"/>
    <n v="9"/>
    <n v="405"/>
    <x v="2"/>
    <s v="Ohio"/>
    <s v="East"/>
  </r>
  <r>
    <n v="485"/>
    <d v="2012-06-15T09:40:32"/>
    <s v="Cabela's_x0009_"/>
    <s v="The North Face Mica FL 1 Tent"/>
    <s v="The North Face"/>
    <n v="329"/>
    <n v="5"/>
    <n v="1645"/>
    <x v="5"/>
    <s v="Kentucky"/>
    <s v="South"/>
  </r>
  <r>
    <n v="486"/>
    <d v="2012-06-15T09:40:32"/>
    <s v="Target"/>
    <s v="The North Face Mountain 25 Footprint"/>
    <s v="The North Face"/>
    <n v="50"/>
    <n v="2"/>
    <n v="100"/>
    <x v="8"/>
    <s v="Massachusetts"/>
    <s v="East"/>
  </r>
  <r>
    <n v="487"/>
    <d v="2012-06-15T09:40:32"/>
    <s v="Walmart"/>
    <s v="Kelty Gunnison 1.2 Tent"/>
    <s v="Kelty"/>
    <n v="179.95"/>
    <n v="8"/>
    <n v="1439.6"/>
    <x v="3"/>
    <s v="Nevada"/>
    <s v="West"/>
  </r>
  <r>
    <n v="488"/>
    <d v="2012-06-15T09:40:32"/>
    <s v="Meijer"/>
    <s v="Marmot Earlylight 2P Tent"/>
    <s v="Marmot"/>
    <n v="229"/>
    <n v="6"/>
    <n v="1374"/>
    <x v="1"/>
    <s v="Nevada"/>
    <s v="West"/>
  </r>
  <r>
    <n v="489"/>
    <d v="2012-06-15T09:40:32"/>
    <s v="Backcountry Edge"/>
    <s v="The North Face Mica FL 2 Footprint"/>
    <s v="The North Face"/>
    <n v="45"/>
    <n v="1"/>
    <n v="45"/>
    <x v="5"/>
    <s v="Texas"/>
    <s v="South"/>
  </r>
  <r>
    <n v="490"/>
    <d v="2012-06-15T09:40:32"/>
    <s v="Hayneedle"/>
    <s v="Marmot Pulsar 2 Footprint"/>
    <s v="Marmot"/>
    <n v="55"/>
    <n v="8"/>
    <n v="440"/>
    <x v="0"/>
    <s v="South Dakota"/>
    <s v="North"/>
  </r>
  <r>
    <n v="491"/>
    <d v="2012-06-15T09:40:32"/>
    <s v="Outside Outfitters"/>
    <s v="Marmot Astral 3P Tent"/>
    <s v="Marmot"/>
    <n v="459"/>
    <n v="8"/>
    <n v="3672"/>
    <x v="4"/>
    <s v="Virginia"/>
    <s v="South"/>
  </r>
  <r>
    <n v="492"/>
    <d v="2012-06-16T09:40:32"/>
    <s v="Overtons"/>
    <s v="MSR Ultralight Utility Cord Kit"/>
    <s v="MSR"/>
    <n v="19.95"/>
    <n v="1"/>
    <n v="19.95"/>
    <x v="3"/>
    <s v="Alabama"/>
    <s v="South"/>
  </r>
  <r>
    <n v="493"/>
    <d v="2012-06-16T09:40:32"/>
    <s v="Austin Kayak"/>
    <s v="Exped Scout Hammock Combi"/>
    <s v="Exped"/>
    <n v="199"/>
    <n v="10"/>
    <n v="1990"/>
    <x v="5"/>
    <s v="New York"/>
    <s v="East"/>
  </r>
  <r>
    <n v="494"/>
    <d v="2012-06-16T09:40:32"/>
    <s v="Meijer"/>
    <s v="Mountain Hardwear Hoop Dreams 4 Shelter"/>
    <s v="Mountain Hardwear"/>
    <n v="250"/>
    <n v="5"/>
    <n v="1250"/>
    <x v="1"/>
    <s v="Maryland"/>
    <s v="East"/>
  </r>
  <r>
    <n v="495"/>
    <d v="2012-06-16T09:40:32"/>
    <s v="Travel Country"/>
    <s v="Big Agnes Copper Spur UL4 Tent"/>
    <s v="Big Agnes"/>
    <n v="599.95000000000005"/>
    <n v="1"/>
    <n v="599.95000000000005"/>
    <x v="0"/>
    <s v="New Hampshire"/>
    <s v="East"/>
  </r>
  <r>
    <n v="496"/>
    <d v="2012-06-16T09:40:32"/>
    <s v="Backcountry Gear"/>
    <s v="Marmot Limestone 6P Footprint"/>
    <s v="Marmot"/>
    <n v="60"/>
    <n v="6"/>
    <n v="360"/>
    <x v="1"/>
    <s v="Delaware"/>
    <s v="East"/>
  </r>
  <r>
    <n v="497"/>
    <d v="2012-06-17T09:40:32"/>
    <s v="Gander Mountain"/>
    <s v="Big Agnes Jack Rabbit SL1 Footprint"/>
    <s v="Big Agnes"/>
    <n v="40"/>
    <n v="3"/>
    <n v="120"/>
    <x v="3"/>
    <s v="Nevada"/>
    <s v="West"/>
  </r>
  <r>
    <n v="498"/>
    <d v="2012-06-17T09:40:32"/>
    <s v="Travel Country"/>
    <s v="MSR Hubba Hubba 2P Tent"/>
    <s v="MSR"/>
    <n v="329.95"/>
    <n v="3"/>
    <n v="989.84999999999991"/>
    <x v="4"/>
    <s v="Texas"/>
    <s v="South"/>
  </r>
  <r>
    <n v="499"/>
    <d v="2012-06-17T09:40:32"/>
    <s v="Cabela's_x0009_"/>
    <s v="Mountain Hardwear EV 3 Footprint"/>
    <s v="Mountain Hardwear"/>
    <n v="70"/>
    <n v="9"/>
    <n v="630"/>
    <x v="5"/>
    <s v="Florida"/>
    <s v="South"/>
  </r>
  <r>
    <n v="500"/>
    <d v="2012-06-17T09:40:32"/>
    <s v="Meijer"/>
    <s v="The North Face VE-25 Tent"/>
    <s v="The North Face"/>
    <n v="619"/>
    <n v="8"/>
    <n v="4952"/>
    <x v="1"/>
    <s v="Maryland"/>
    <s v="East"/>
  </r>
  <r>
    <n v="501"/>
    <d v="2012-06-17T09:40:32"/>
    <s v="Moosejaw"/>
    <s v="Exped Mira II Footprint"/>
    <s v="Exped"/>
    <n v="59"/>
    <n v="10"/>
    <n v="590"/>
    <x v="2"/>
    <s v="Alabama"/>
    <s v="South"/>
  </r>
  <r>
    <n v="502"/>
    <d v="2012-06-17T09:40:32"/>
    <s v="REI"/>
    <s v="Mountain Hardwear Skyledge 2 DP Tent"/>
    <s v="Mountain Hardwear"/>
    <n v="450"/>
    <n v="9"/>
    <n v="4050"/>
    <x v="8"/>
    <s v="Texas"/>
    <s v="South"/>
  </r>
  <r>
    <n v="503"/>
    <d v="2012-06-18T09:40:32"/>
    <s v="Target"/>
    <s v="MSR Ultralight Utility Cord Kit"/>
    <s v="MSR"/>
    <n v="19.95"/>
    <n v="7"/>
    <n v="139.65"/>
    <x v="3"/>
    <s v="West Virginia"/>
    <s v="South"/>
  </r>
  <r>
    <n v="504"/>
    <d v="2012-06-18T09:40:32"/>
    <s v="Hayneedle"/>
    <s v="The North Face Mica FL 1 Tent"/>
    <s v="The North Face"/>
    <n v="329"/>
    <n v="9"/>
    <n v="2961"/>
    <x v="1"/>
    <s v="Arizona"/>
    <s v="West"/>
  </r>
  <r>
    <n v="505"/>
    <d v="2012-06-18T09:40:32"/>
    <s v="Meijer"/>
    <s v="NEMO Meta 2P Tent"/>
    <s v="NEMO"/>
    <n v="399.95"/>
    <n v="4"/>
    <n v="1599.8"/>
    <x v="9"/>
    <s v="Arizona"/>
    <s v="West"/>
  </r>
  <r>
    <n v="506"/>
    <d v="2012-06-18T09:40:32"/>
    <s v="Outside Outfitters"/>
    <s v="Easton Mountain Products Rimrock 3P Footprint"/>
    <s v="Easton Mountain Products"/>
    <n v="35"/>
    <n v="6"/>
    <n v="210"/>
    <x v="8"/>
    <s v="South Dakota"/>
    <s v="North"/>
  </r>
  <r>
    <n v="507"/>
    <d v="2012-06-18T09:40:32"/>
    <s v="Overtons"/>
    <s v="MSR Gear Shed Vestibule for Hubba or Hubba Hubba Tent"/>
    <s v="MSR"/>
    <n v="169.95"/>
    <n v="6"/>
    <n v="1019.6999999999999"/>
    <x v="5"/>
    <s v="Kansas"/>
    <s v="North"/>
  </r>
  <r>
    <n v="508"/>
    <d v="2012-06-18T09:40:32"/>
    <s v="Moosejaw"/>
    <s v="Marmot Limelight 3P Tent"/>
    <s v="Marmot"/>
    <n v="279"/>
    <n v="10"/>
    <n v="2790"/>
    <x v="5"/>
    <s v="Iowa"/>
    <s v="North"/>
  </r>
  <r>
    <n v="509"/>
    <d v="2012-06-19T09:40:32"/>
    <s v="Hayneedle"/>
    <s v="The North Face Mica FL 2 Tent"/>
    <s v="The North Face"/>
    <n v="379"/>
    <n v="9"/>
    <n v="3411"/>
    <x v="8"/>
    <s v="Florida"/>
    <s v="South"/>
  </r>
  <r>
    <n v="510"/>
    <d v="2012-06-19T09:40:32"/>
    <s v="OutdoorPlay"/>
    <s v="NEMO Meta 2P Tent"/>
    <s v="NEMO"/>
    <n v="399.95"/>
    <n v="3"/>
    <n v="1199.8499999999999"/>
    <x v="2"/>
    <s v="Idaho"/>
    <s v="West"/>
  </r>
  <r>
    <n v="511"/>
    <d v="2012-06-19T09:40:32"/>
    <s v="Moosejaw"/>
    <s v="Eureka Copper Canyon 8 Tent"/>
    <s v="Eureka"/>
    <n v="379"/>
    <n v="2"/>
    <n v="758"/>
    <x v="7"/>
    <s v="Connecticut"/>
    <s v="East"/>
  </r>
  <r>
    <n v="512"/>
    <d v="2012-06-19T09:40:32"/>
    <s v="Travel Country"/>
    <s v="Marmot Eclipse 3 Footprint"/>
    <s v="Marmot"/>
    <n v="65"/>
    <n v="2"/>
    <n v="130"/>
    <x v="0"/>
    <s v="Nevada"/>
    <s v="West"/>
  </r>
  <r>
    <n v="513"/>
    <d v="2012-06-19T09:40:32"/>
    <s v="Redding Sports"/>
    <s v="The North Face Assault 2 Tent"/>
    <s v="The North Face"/>
    <n v="439"/>
    <n v="7"/>
    <n v="3073"/>
    <x v="9"/>
    <s v="Idaho"/>
    <s v="West"/>
  </r>
  <r>
    <n v="514"/>
    <d v="2012-06-19T09:40:32"/>
    <s v="Overtons"/>
    <s v="Marmot Pulsar 1 Tent"/>
    <s v="Marmot"/>
    <n v="269"/>
    <n v="7"/>
    <n v="1883"/>
    <x v="5"/>
    <s v="New Mexico"/>
    <s v="West"/>
  </r>
  <r>
    <n v="515"/>
    <d v="2012-06-19T09:40:32"/>
    <s v="Target"/>
    <s v="Kelty Acadia 6 Footprint"/>
    <s v="Kelty"/>
    <n v="49.95"/>
    <n v="5"/>
    <n v="249.75"/>
    <x v="8"/>
    <s v="Kentucky"/>
    <s v="South"/>
  </r>
  <r>
    <n v="516"/>
    <d v="2012-06-19T09:40:32"/>
    <s v="Overtons"/>
    <s v="Kelty Tailgater IPA Shelter"/>
    <s v="Kelty"/>
    <n v="149.94999999999999"/>
    <n v="9"/>
    <n v="1349.55"/>
    <x v="1"/>
    <s v="Alaska"/>
    <s v="North"/>
  </r>
  <r>
    <n v="517"/>
    <d v="2012-06-19T09:40:32"/>
    <s v="Target"/>
    <s v="Big Agnes Flying Diamond 8 Footprint"/>
    <s v="Big Agnes"/>
    <n v="75"/>
    <n v="3"/>
    <n v="225"/>
    <x v="3"/>
    <s v="Missouri"/>
    <s v="North"/>
  </r>
  <r>
    <n v="518"/>
    <d v="2012-06-19T09:40:32"/>
    <s v="Paragon"/>
    <s v="MSR Twing Shelter"/>
    <s v="MSR"/>
    <n v="299.95"/>
    <n v="5"/>
    <n v="1499.75"/>
    <x v="6"/>
    <s v="Massachusetts"/>
    <s v="East"/>
  </r>
  <r>
    <n v="519"/>
    <d v="2012-06-19T09:40:32"/>
    <s v="CampBound"/>
    <s v="Kelty Acadia 4 Tent"/>
    <s v="Kelty"/>
    <n v="159.94999999999999"/>
    <n v="2"/>
    <n v="319.89999999999998"/>
    <x v="5"/>
    <s v="Nebraska"/>
    <s v="North"/>
  </r>
  <r>
    <n v="520"/>
    <d v="2012-06-19T09:40:32"/>
    <s v="REI"/>
    <s v="Big Agnes Copper Spur UL4 Footprint"/>
    <s v="Big Agnes"/>
    <n v="80"/>
    <n v="7"/>
    <n v="560"/>
    <x v="9"/>
    <s v="New Mexico"/>
    <s v="West"/>
  </r>
  <r>
    <n v="521"/>
    <d v="2012-06-19T09:40:32"/>
    <s v="Cabela's_x0009_"/>
    <s v="Mountain Hardwear Drifter 3 DP Tent"/>
    <s v="Mountain Hardwear"/>
    <n v="285"/>
    <n v="3"/>
    <n v="855"/>
    <x v="9"/>
    <s v="Florida"/>
    <s v="South"/>
  </r>
  <r>
    <n v="522"/>
    <d v="2012-06-20T09:40:32"/>
    <s v="Overtons"/>
    <s v="Hennessy Hammock Expedition Asym Zip Hammock"/>
    <s v="Hennessy"/>
    <n v="169.95"/>
    <n v="4"/>
    <n v="679.8"/>
    <x v="8"/>
    <s v="Colorado"/>
    <s v="West"/>
  </r>
  <r>
    <n v="523"/>
    <d v="2012-06-20T09:40:32"/>
    <s v="REI"/>
    <s v="MSR Carbon Reflex 1 Footprint"/>
    <s v="MSR"/>
    <n v="39.950000000000003"/>
    <n v="3"/>
    <n v="119.85000000000001"/>
    <x v="2"/>
    <s v="Indiana"/>
    <s v="North"/>
  </r>
  <r>
    <n v="524"/>
    <d v="2012-06-20T09:40:32"/>
    <s v="Cabela's_x0009_"/>
    <s v="Mountain Hardwear EV 3 Footprint"/>
    <s v="Mountain Hardwear"/>
    <n v="70"/>
    <n v="5"/>
    <n v="350"/>
    <x v="6"/>
    <s v="Alaska"/>
    <s v="North"/>
  </r>
  <r>
    <n v="525"/>
    <d v="2012-06-20T09:40:32"/>
    <s v="Backcountry Gear"/>
    <s v="Marmot Pulsar 1 Footprint"/>
    <s v="Marmot"/>
    <n v="45"/>
    <n v="1"/>
    <n v="45"/>
    <x v="9"/>
    <s v="Hawaii"/>
    <s v="West"/>
  </r>
  <r>
    <n v="526"/>
    <d v="2012-06-20T09:40:32"/>
    <s v="Paragon"/>
    <s v="Big Agnes Lone Spring 2 Footprint"/>
    <s v="Big Agnes"/>
    <n v="35"/>
    <n v="6"/>
    <n v="210"/>
    <x v="2"/>
    <s v="New Hampshire"/>
    <s v="East"/>
  </r>
  <r>
    <n v="527"/>
    <d v="2012-06-20T09:40:32"/>
    <s v="Meijer"/>
    <s v="The North Face Phoenix 3 Tent"/>
    <s v="The North Face"/>
    <n v="389"/>
    <n v="6"/>
    <n v="2334"/>
    <x v="1"/>
    <s v="Nevada"/>
    <s v="West"/>
  </r>
  <r>
    <n v="528"/>
    <d v="2012-06-20T09:40:32"/>
    <s v="Hayneedle"/>
    <s v="Mountain Hardwear Trango 4 Tent"/>
    <s v="Mountain Hardwear"/>
    <n v="800"/>
    <n v="3"/>
    <n v="2400"/>
    <x v="8"/>
    <s v="Washington"/>
    <s v="West"/>
  </r>
  <r>
    <n v="529"/>
    <d v="2012-06-20T09:40:32"/>
    <s v="Redding Sports"/>
    <s v="MSR Mini Ground Hog Stake"/>
    <s v="MSR"/>
    <n v="2.95"/>
    <n v="7"/>
    <n v="20.650000000000002"/>
    <x v="5"/>
    <s v="Rhode Island"/>
    <s v="East"/>
  </r>
  <r>
    <n v="530"/>
    <d v="2012-06-21T09:40:32"/>
    <s v="Gander Mountain"/>
    <s v="Kelty Gunnison 3.2 Tent"/>
    <s v="Kelty"/>
    <n v="249.95"/>
    <n v="6"/>
    <n v="1499.6999999999998"/>
    <x v="3"/>
    <s v="Maryland"/>
    <s v="East"/>
  </r>
  <r>
    <n v="531"/>
    <d v="2012-06-21T09:40:32"/>
    <s v="Outside Outfitters"/>
    <s v="The North Face Phoenix 2 Footprint"/>
    <s v="The North Face"/>
    <n v="45"/>
    <n v="4"/>
    <n v="180"/>
    <x v="4"/>
    <s v="Indiana"/>
    <s v="North"/>
  </r>
  <r>
    <n v="532"/>
    <d v="2012-06-21T09:40:32"/>
    <s v="Gander Mountain"/>
    <s v="The North Face Mica FL 1 Tent"/>
    <s v="The North Face"/>
    <n v="329"/>
    <n v="7"/>
    <n v="2303"/>
    <x v="8"/>
    <s v="Minnesota"/>
    <s v="North"/>
  </r>
  <r>
    <n v="533"/>
    <d v="2012-06-21T09:40:32"/>
    <s v="OutdoorPlay"/>
    <s v="Marmot Firefly 2P Tent"/>
    <s v="Marmot"/>
    <n v="319"/>
    <n v="1"/>
    <n v="319"/>
    <x v="3"/>
    <s v="Wyoming"/>
    <s v="West"/>
  </r>
  <r>
    <n v="534"/>
    <d v="2012-06-22T09:40:32"/>
    <s v="Backcountry Edge"/>
    <s v="Kelty Salida 4 Footprint"/>
    <s v="Kelty"/>
    <n v="44.95"/>
    <n v="8"/>
    <n v="359.6"/>
    <x v="6"/>
    <s v="Missouri"/>
    <s v="North"/>
  </r>
  <r>
    <n v="535"/>
    <d v="2012-06-22T09:40:32"/>
    <s v="Paragon"/>
    <s v="MSR Backcountry Barn Tent"/>
    <s v="MSR"/>
    <n v="849.95"/>
    <n v="10"/>
    <n v="8499.5"/>
    <x v="5"/>
    <s v="Alaska"/>
    <s v="North"/>
  </r>
  <r>
    <n v="536"/>
    <d v="2012-06-22T09:40:32"/>
    <s v="Hayneedle"/>
    <s v="Big Agnes Fishhook UL1 Footprint"/>
    <s v="Big Agnes"/>
    <n v="50"/>
    <n v="10"/>
    <n v="500"/>
    <x v="1"/>
    <s v="South Dakota"/>
    <s v="North"/>
  </r>
  <r>
    <n v="537"/>
    <d v="2012-06-22T09:40:32"/>
    <s v="Cabela's_x0009_"/>
    <s v="MSR Backcountry Barn Footprint"/>
    <s v="MSR"/>
    <n v="79.95"/>
    <n v="5"/>
    <n v="399.75"/>
    <x v="0"/>
    <s v="Rhode Island"/>
    <s v="East"/>
  </r>
  <r>
    <n v="538"/>
    <d v="2012-06-22T09:40:32"/>
    <s v="CampBound"/>
    <s v="Eureka Copper Canyon 12 Tent"/>
    <s v="Eureka"/>
    <n v="449"/>
    <n v="2"/>
    <n v="898"/>
    <x v="1"/>
    <s v="Delaware"/>
    <s v="East"/>
  </r>
  <r>
    <n v="539"/>
    <d v="2012-06-22T09:40:32"/>
    <s v="REI"/>
    <s v="Marmot Pulsar 1 Tent"/>
    <s v="Marmot"/>
    <n v="269"/>
    <n v="4"/>
    <n v="1076"/>
    <x v="5"/>
    <s v="New Hampshire"/>
    <s v="East"/>
  </r>
  <r>
    <n v="540"/>
    <d v="2012-06-22T09:40:32"/>
    <s v="Overtons"/>
    <s v="Big Agnes Seedhouse SL1 Tent"/>
    <s v="Big Agnes"/>
    <n v="269.95"/>
    <n v="6"/>
    <n v="1619.6999999999998"/>
    <x v="1"/>
    <s v="Hawaii"/>
    <s v="West"/>
  </r>
  <r>
    <n v="541"/>
    <d v="2012-06-22T09:40:32"/>
    <s v="Austin Kayak"/>
    <s v="Big Agnes Jack Rabbit SL1 Tent"/>
    <s v="Big Agnes"/>
    <n v="279.95"/>
    <n v="4"/>
    <n v="1119.8"/>
    <x v="1"/>
    <s v="New Hampshire"/>
    <s v="East"/>
  </r>
  <r>
    <n v="542"/>
    <d v="2012-06-22T09:40:32"/>
    <s v="CampBound"/>
    <s v="Big Agnes Wyoming Trail 2 Camp Tent"/>
    <s v="Big Agnes"/>
    <n v="349.95"/>
    <n v="9"/>
    <n v="3149.5499999999997"/>
    <x v="8"/>
    <s v="Delaware"/>
    <s v="East"/>
  </r>
  <r>
    <n v="543"/>
    <d v="2012-06-23T09:40:32"/>
    <s v="Outside Outfitters"/>
    <s v="MSR Fury 2 Footprint"/>
    <s v="MSR"/>
    <n v="39.950000000000003"/>
    <n v="3"/>
    <n v="119.85000000000001"/>
    <x v="4"/>
    <s v="Louisiana"/>
    <s v="South"/>
  </r>
  <r>
    <n v="544"/>
    <d v="2012-06-23T09:40:32"/>
    <s v="Hayneedle"/>
    <s v="Kelty Frontier 6 Tent"/>
    <s v="Kelty"/>
    <n v="1199.95"/>
    <n v="2"/>
    <n v="2399.9"/>
    <x v="9"/>
    <s v="Colorado"/>
    <s v="West"/>
  </r>
  <r>
    <n v="545"/>
    <d v="2012-06-23T09:40:32"/>
    <s v="Backcountry Edge"/>
    <s v="NEMO Losi 3P Tent"/>
    <s v="NEMO"/>
    <n v="349.95"/>
    <n v="6"/>
    <n v="2099.6999999999998"/>
    <x v="4"/>
    <s v="West Virginia"/>
    <s v="South"/>
  </r>
  <r>
    <n v="546"/>
    <d v="2012-06-23T09:40:32"/>
    <s v="The Gear Co-op"/>
    <s v="Marmot Limestone 6P Footprint"/>
    <s v="Marmot"/>
    <n v="60"/>
    <n v="10"/>
    <n v="600"/>
    <x v="3"/>
    <s v="Nebraska"/>
    <s v="North"/>
  </r>
  <r>
    <n v="547"/>
    <d v="2012-06-23T09:40:32"/>
    <s v="Moosejaw"/>
    <s v="Exped Mira III Tent"/>
    <s v="Exped"/>
    <n v="439"/>
    <n v="1"/>
    <n v="439"/>
    <x v="2"/>
    <s v="New Hampshire"/>
    <s v="East"/>
  </r>
  <r>
    <n v="548"/>
    <d v="2012-06-23T09:40:32"/>
    <s v="Target"/>
    <s v="Big Agnes Lone Spring 1 Footprint"/>
    <s v="Big Agnes"/>
    <n v="30"/>
    <n v="10"/>
    <n v="300"/>
    <x v="3"/>
    <s v="Indiana"/>
    <s v="North"/>
  </r>
  <r>
    <n v="549"/>
    <d v="2012-06-23T09:40:32"/>
    <s v="Backcountry Edge"/>
    <s v="NEMO Espri LE 3 Tent"/>
    <s v="NEMO"/>
    <n v="329.95"/>
    <n v="2"/>
    <n v="659.9"/>
    <x v="4"/>
    <s v="Utah"/>
    <s v="West"/>
  </r>
  <r>
    <n v="550"/>
    <d v="2012-06-24T09:40:32"/>
    <s v="Paragon"/>
    <s v="Big Agnes Jack Rabbit SL2 Tent"/>
    <s v="Big Agnes"/>
    <n v="299.95"/>
    <n v="3"/>
    <n v="899.84999999999991"/>
    <x v="5"/>
    <s v="West Virginia"/>
    <s v="South"/>
  </r>
  <r>
    <n v="551"/>
    <d v="2012-06-24T09:40:32"/>
    <s v="Travel Country"/>
    <s v="NEMO Losi 2 Footprint"/>
    <s v="NEMO"/>
    <n v="34.950000000000003"/>
    <n v="7"/>
    <n v="244.65000000000003"/>
    <x v="7"/>
    <s v="Louisiana"/>
    <s v="South"/>
  </r>
  <r>
    <n v="552"/>
    <d v="2012-06-24T09:40:32"/>
    <s v="Backcountry Gear"/>
    <s v="Big Agnes Copper Spur UL2 Tent"/>
    <s v="Big Agnes"/>
    <n v="399.95"/>
    <n v="6"/>
    <n v="2399.6999999999998"/>
    <x v="8"/>
    <s v="Tennessee"/>
    <s v="South"/>
  </r>
  <r>
    <n v="553"/>
    <d v="2012-06-24T09:40:32"/>
    <s v="Cabela's_x0009_"/>
    <s v="Big Agnes Flying Diamond 8 Footprint"/>
    <s v="Big Agnes"/>
    <n v="75"/>
    <n v="10"/>
    <n v="750"/>
    <x v="7"/>
    <s v="Mississippi"/>
    <s v="South"/>
  </r>
  <r>
    <n v="554"/>
    <d v="2012-06-24T09:40:32"/>
    <s v="Redding Sports"/>
    <s v="Exped Scout Hammock Combi"/>
    <s v="Exped"/>
    <n v="199"/>
    <n v="10"/>
    <n v="1990"/>
    <x v="2"/>
    <s v="New Hampshire"/>
    <s v="East"/>
  </r>
  <r>
    <n v="555"/>
    <d v="2012-06-24T09:40:32"/>
    <s v="Target"/>
    <s v="Marmot Astral 3P Footprint"/>
    <s v="Marmot"/>
    <n v="65"/>
    <n v="9"/>
    <n v="585"/>
    <x v="8"/>
    <s v="New York"/>
    <s v="East"/>
  </r>
  <r>
    <n v="556"/>
    <d v="2012-06-25T09:40:32"/>
    <s v="Hayneedle"/>
    <s v="Big Agnes Flying Diamond 8 Tent"/>
    <s v="Big Agnes"/>
    <n v="639.95000000000005"/>
    <n v="9"/>
    <n v="5759.55"/>
    <x v="5"/>
    <s v="Nevada"/>
    <s v="West"/>
  </r>
  <r>
    <n v="557"/>
    <d v="2012-06-25T09:40:32"/>
    <s v="Overtons"/>
    <s v="Big Agnes Copper Spur UL4 Tent"/>
    <s v="Big Agnes"/>
    <n v="599.95000000000005"/>
    <n v="2"/>
    <n v="1199.9000000000001"/>
    <x v="5"/>
    <s v="Connecticut"/>
    <s v="East"/>
  </r>
  <r>
    <n v="558"/>
    <d v="2012-06-25T09:40:32"/>
    <s v="Target"/>
    <s v="Mountain Hardwear SuperMega UL 1 Tent"/>
    <s v="Mountain Hardwear"/>
    <n v="350"/>
    <n v="3"/>
    <n v="1050"/>
    <x v="4"/>
    <s v="Maryland"/>
    <s v="East"/>
  </r>
  <r>
    <n v="559"/>
    <d v="2012-06-25T09:40:32"/>
    <s v="OutdoorPlay"/>
    <s v="Outdoor Research Advanced Bivy Sack"/>
    <s v="Outdoor Research"/>
    <n v="319"/>
    <n v="7"/>
    <n v="2233"/>
    <x v="2"/>
    <s v="Tennessee"/>
    <s v="South"/>
  </r>
  <r>
    <n v="560"/>
    <d v="2012-06-25T09:40:32"/>
    <s v="REI"/>
    <s v="NEMO Obi 3P Footprint"/>
    <s v="NEMO"/>
    <n v="54.95"/>
    <n v="10"/>
    <n v="549.5"/>
    <x v="8"/>
    <s v="Alabama"/>
    <s v="South"/>
  </r>
  <r>
    <n v="561"/>
    <d v="2012-06-25T09:40:32"/>
    <s v="Backcountry Gear"/>
    <s v="The North Face Assault 2 Tent"/>
    <s v="The North Face"/>
    <n v="439"/>
    <n v="8"/>
    <n v="3512"/>
    <x v="4"/>
    <s v="Kentucky"/>
    <s v="South"/>
  </r>
  <r>
    <n v="562"/>
    <d v="2012-06-25T09:40:32"/>
    <s v="The Gear Co-op"/>
    <s v="Exped Gemini II Footprint"/>
    <s v="Exped"/>
    <n v="59"/>
    <n v="9"/>
    <n v="531"/>
    <x v="9"/>
    <s v="Alaska"/>
    <s v="North"/>
  </r>
  <r>
    <n v="563"/>
    <d v="2012-06-26T09:40:32"/>
    <s v="Cabela's_x0009_"/>
    <s v="Kelty Gunnison 3.2 Tent"/>
    <s v="Kelty"/>
    <n v="249.95"/>
    <n v="7"/>
    <n v="1749.6499999999999"/>
    <x v="3"/>
    <s v="Iowa"/>
    <s v="North"/>
  </r>
  <r>
    <n v="564"/>
    <d v="2012-06-26T09:40:32"/>
    <s v="Backcountry Gear"/>
    <s v="Big Agnes Three Forks Shelter"/>
    <s v="Big Agnes"/>
    <n v="189.95"/>
    <n v="2"/>
    <n v="379.9"/>
    <x v="2"/>
    <s v="Delaware"/>
    <s v="East"/>
  </r>
  <r>
    <n v="565"/>
    <d v="2012-06-26T09:40:32"/>
    <s v="Backcountry Edge"/>
    <s v="Big Agnes Jack Rabbit SL2 Tent"/>
    <s v="Big Agnes"/>
    <n v="299.95"/>
    <n v="9"/>
    <n v="2699.5499999999997"/>
    <x v="0"/>
    <s v="California"/>
    <s v="West"/>
  </r>
  <r>
    <n v="566"/>
    <d v="2012-06-26T09:40:32"/>
    <s v="Gander Mountain"/>
    <s v="Big Agnes Fishhook UL1 Footprint"/>
    <s v="Big Agnes"/>
    <n v="50"/>
    <n v="8"/>
    <n v="400"/>
    <x v="0"/>
    <s v="Mississippi"/>
    <s v="South"/>
  </r>
  <r>
    <n v="567"/>
    <d v="2012-06-26T09:40:32"/>
    <s v="REI"/>
    <s v="Kelty Tailgater IPA Shelter"/>
    <s v="Kelty"/>
    <n v="149.94999999999999"/>
    <n v="4"/>
    <n v="599.79999999999995"/>
    <x v="2"/>
    <s v="Alaska"/>
    <s v="North"/>
  </r>
  <r>
    <n v="568"/>
    <d v="2012-06-26T09:40:32"/>
    <s v="Backcountry Edge"/>
    <s v="Exped Gemini II Tent"/>
    <s v="Exped"/>
    <n v="449"/>
    <n v="3"/>
    <n v="1347"/>
    <x v="2"/>
    <s v="Massachusetts"/>
    <s v="East"/>
  </r>
  <r>
    <n v="569"/>
    <d v="2012-06-26T09:40:32"/>
    <s v="Cabela's_x0009_"/>
    <s v="Mountain Hardwear Trango 3.1 Tent"/>
    <s v="Mountain Hardwear"/>
    <n v="700"/>
    <n v="9"/>
    <n v="6300"/>
    <x v="0"/>
    <s v="Ohio"/>
    <s v="East"/>
  </r>
  <r>
    <n v="570"/>
    <d v="2012-06-26T09:40:32"/>
    <s v="Gander Mountain"/>
    <s v="Exped Scout Hammock Combi"/>
    <s v="Exped"/>
    <n v="199"/>
    <n v="6"/>
    <n v="1194"/>
    <x v="4"/>
    <s v="Arkansas"/>
    <s v="South"/>
  </r>
  <r>
    <n v="571"/>
    <d v="2012-06-26T09:40:32"/>
    <s v="Travel Country"/>
    <s v="Marmot Pulsar 2 Footprint"/>
    <s v="Marmot"/>
    <n v="55"/>
    <n v="3"/>
    <n v="165"/>
    <x v="0"/>
    <s v="Oregon"/>
    <s v="West"/>
  </r>
  <r>
    <n v="572"/>
    <d v="2012-06-27T09:40:32"/>
    <s v="Meijer"/>
    <s v="Kelty Gunnison 1.2 Footprint"/>
    <s v="Kelty"/>
    <n v="34.950000000000003"/>
    <n v="1"/>
    <n v="34.950000000000003"/>
    <x v="8"/>
    <s v="Florida"/>
    <s v="South"/>
  </r>
  <r>
    <n v="573"/>
    <d v="2012-06-27T09:40:32"/>
    <s v="Meijer"/>
    <s v="Mountain Hardwear Hoopla/Hoop Dreams Center Pole"/>
    <s v="Mountain Hardwear"/>
    <n v="40"/>
    <n v="9"/>
    <n v="360"/>
    <x v="1"/>
    <s v="Missouri"/>
    <s v="North"/>
  </r>
  <r>
    <n v="574"/>
    <d v="2012-06-27T09:40:32"/>
    <s v="Walmart"/>
    <s v="MSR E-Wing Shelter"/>
    <s v="MSR"/>
    <n v="169.95"/>
    <n v="3"/>
    <n v="509.84999999999997"/>
    <x v="8"/>
    <s v="New Mexico"/>
    <s v="West"/>
  </r>
  <r>
    <n v="575"/>
    <d v="2012-06-27T09:40:32"/>
    <s v="Gander Mountain"/>
    <s v="Sierra Designs Mojo 2 Footprint"/>
    <s v="Sierra Designs"/>
    <n v="49.95"/>
    <n v="9"/>
    <n v="449.55"/>
    <x v="0"/>
    <s v="Maine"/>
    <s v="East"/>
  </r>
  <r>
    <n v="576"/>
    <d v="2012-06-27T09:40:32"/>
    <s v="CampBound"/>
    <s v="Big Agnes Wyoming Trail 4 Footprint"/>
    <s v="Big Agnes"/>
    <n v="70"/>
    <n v="2"/>
    <n v="140"/>
    <x v="4"/>
    <s v="North Carolina"/>
    <s v="South"/>
  </r>
  <r>
    <n v="577"/>
    <d v="2012-06-27T09:40:32"/>
    <s v="Backcountry Gear"/>
    <s v="Mountain Hardwear Trango 2 Footprint"/>
    <s v="Mountain Hardwear"/>
    <n v="75"/>
    <n v="2"/>
    <n v="150"/>
    <x v="0"/>
    <s v="Connecticut"/>
    <s v="East"/>
  </r>
  <r>
    <n v="578"/>
    <d v="2012-06-27T09:40:32"/>
    <s v="Austin Kayak"/>
    <s v="Mountain Hardwear Direkt 2 Tent"/>
    <s v="Mountain Hardwear"/>
    <n v="500"/>
    <n v="5"/>
    <n v="2500"/>
    <x v="0"/>
    <s v="Michigan"/>
    <s v="East"/>
  </r>
  <r>
    <n v="579"/>
    <d v="2012-06-27T09:40:32"/>
    <s v="Walmart"/>
    <s v="Kelty Gunnison 1.2 Footprint"/>
    <s v="Kelty"/>
    <n v="34.950000000000003"/>
    <n v="10"/>
    <n v="349.5"/>
    <x v="3"/>
    <s v="New York"/>
    <s v="East"/>
  </r>
  <r>
    <n v="580"/>
    <d v="2012-06-27T09:40:32"/>
    <s v="Paragon"/>
    <s v="Kelty Gunnison 1.2 Footprint"/>
    <s v="Kelty"/>
    <n v="34.950000000000003"/>
    <n v="1"/>
    <n v="34.950000000000003"/>
    <x v="7"/>
    <s v="Washington"/>
    <s v="West"/>
  </r>
  <r>
    <n v="581"/>
    <d v="2012-06-27T09:40:32"/>
    <s v="Hayneedle"/>
    <s v="Big Agnes Wyoming Trail SL2 Footprint"/>
    <s v="Big Agnes"/>
    <n v="85"/>
    <n v="10"/>
    <n v="850"/>
    <x v="5"/>
    <s v="Texas"/>
    <s v="South"/>
  </r>
  <r>
    <n v="582"/>
    <d v="2012-06-27T09:40:32"/>
    <s v="Moosejaw"/>
    <s v="Kelty Acadia 4 Tent"/>
    <s v="Kelty"/>
    <n v="159.94999999999999"/>
    <n v="2"/>
    <n v="319.89999999999998"/>
    <x v="2"/>
    <s v="Hawaii"/>
    <s v="West"/>
  </r>
  <r>
    <n v="583"/>
    <d v="2012-06-27T09:40:32"/>
    <s v="The Gear Co-op"/>
    <s v="MSR CamRing Cord Tensioners - 4 Pack"/>
    <s v="MSR"/>
    <n v="12.95"/>
    <n v="5"/>
    <n v="64.75"/>
    <x v="5"/>
    <s v="Arizona"/>
    <s v="West"/>
  </r>
  <r>
    <n v="584"/>
    <d v="2012-06-28T09:40:32"/>
    <s v="REI"/>
    <s v="Marmot Eos 1 Footprint"/>
    <s v="Marmot"/>
    <n v="45"/>
    <n v="10"/>
    <n v="450"/>
    <x v="1"/>
    <s v="Delaware"/>
    <s v="East"/>
  </r>
  <r>
    <n v="585"/>
    <d v="2012-06-28T09:40:32"/>
    <s v="Hayneedle"/>
    <s v="Marmot Pulsar 2 Footprint"/>
    <s v="Marmot"/>
    <n v="55"/>
    <n v="6"/>
    <n v="330"/>
    <x v="2"/>
    <s v="North Carolina"/>
    <s v="South"/>
  </r>
  <r>
    <n v="586"/>
    <d v="2012-06-28T09:40:32"/>
    <s v="Meijer"/>
    <s v="Marmot Pulsar 1 Footprint"/>
    <s v="Marmot"/>
    <n v="45"/>
    <n v="6"/>
    <n v="270"/>
    <x v="2"/>
    <s v="Oregon"/>
    <s v="West"/>
  </r>
  <r>
    <n v="587"/>
    <d v="2012-06-28T09:40:32"/>
    <s v="Walmart"/>
    <s v="Big Agnes Lone Spring 2 Footprint"/>
    <s v="Big Agnes"/>
    <n v="35"/>
    <n v="7"/>
    <n v="245"/>
    <x v="8"/>
    <s v="California"/>
    <s v="West"/>
  </r>
  <r>
    <n v="588"/>
    <d v="2012-06-28T09:40:32"/>
    <s v="Overtons"/>
    <s v="Eureka Copper Canyon 12 Tent"/>
    <s v="Eureka"/>
    <n v="449"/>
    <n v="5"/>
    <n v="2245"/>
    <x v="7"/>
    <s v="Delaware"/>
    <s v="East"/>
  </r>
  <r>
    <n v="589"/>
    <d v="2012-06-28T09:40:32"/>
    <s v="Austin Kayak"/>
    <s v="Marmot Eclipse 3P Tent"/>
    <s v="Marmot"/>
    <n v="439"/>
    <n v="4"/>
    <n v="1756"/>
    <x v="3"/>
    <s v="Florida"/>
    <s v="South"/>
  </r>
  <r>
    <n v="590"/>
    <d v="2012-06-28T09:40:32"/>
    <s v="Backcountry Edge"/>
    <s v="The North Face Mountain Manor 8 Tent"/>
    <s v="The North Face"/>
    <n v="639"/>
    <n v="9"/>
    <n v="5751"/>
    <x v="0"/>
    <s v="Florida"/>
    <s v="South"/>
  </r>
  <r>
    <n v="591"/>
    <d v="2012-06-28T09:40:32"/>
    <s v="The Gear Co-op"/>
    <s v="MSR Twing Shelter"/>
    <s v="MSR"/>
    <n v="299.95"/>
    <n v="7"/>
    <n v="2099.65"/>
    <x v="9"/>
    <s v="Nevada"/>
    <s v="West"/>
  </r>
  <r>
    <n v="592"/>
    <d v="2012-06-28T09:40:32"/>
    <s v="REI"/>
    <s v="Big Agnes Wyoming Trail 2 Camp Footprint"/>
    <s v="Big Agnes"/>
    <n v="50"/>
    <n v="3"/>
    <n v="150"/>
    <x v="0"/>
    <s v="Arkansas"/>
    <s v="South"/>
  </r>
  <r>
    <n v="593"/>
    <d v="2012-06-28T09:40:32"/>
    <s v="Travel Country"/>
    <s v="Big Agnes Fishhook UL2 Footprint"/>
    <s v="Big Agnes"/>
    <n v="60"/>
    <n v="9"/>
    <n v="540"/>
    <x v="6"/>
    <s v="Florida"/>
    <s v="South"/>
  </r>
  <r>
    <n v="594"/>
    <d v="2012-06-29T09:40:32"/>
    <s v="Hayneedle"/>
    <s v="Mountain Hardwear Drifter 2 DP Tent"/>
    <s v="Mountain Hardwear"/>
    <n v="235"/>
    <n v="5"/>
    <n v="1175"/>
    <x v="2"/>
    <s v="Missouri"/>
    <s v="North"/>
  </r>
  <r>
    <n v="595"/>
    <d v="2012-06-29T09:40:32"/>
    <s v="Backcountry Gear"/>
    <s v="Mountain Hardwear Drifter 3 DP Tent"/>
    <s v="Mountain Hardwear"/>
    <n v="285"/>
    <n v="9"/>
    <n v="2565"/>
    <x v="8"/>
    <s v="Louisiana"/>
    <s v="South"/>
  </r>
  <r>
    <n v="596"/>
    <d v="2012-06-29T09:40:32"/>
    <s v="Overtons"/>
    <s v="Exped Scout Hammock Combi"/>
    <s v="Exped"/>
    <n v="199"/>
    <n v="7"/>
    <n v="1393"/>
    <x v="8"/>
    <s v="Arizona"/>
    <s v="West"/>
  </r>
  <r>
    <n v="597"/>
    <d v="2012-06-29T09:40:32"/>
    <s v="Overtons"/>
    <s v="Exped Mira III Footprint"/>
    <s v="Exped"/>
    <n v="69"/>
    <n v="4"/>
    <n v="276"/>
    <x v="3"/>
    <s v="Minnesota"/>
    <s v="North"/>
  </r>
  <r>
    <n v="598"/>
    <d v="2012-06-29T09:40:32"/>
    <s v="Cabela's_x0009_"/>
    <s v="Sierra Designs Mojo 2 Tent"/>
    <s v="Sierra Designs"/>
    <n v="399.95"/>
    <n v="4"/>
    <n v="1599.8"/>
    <x v="2"/>
    <s v="Tennessee"/>
    <s v="South"/>
  </r>
  <r>
    <n v="599"/>
    <d v="2012-06-29T09:40:32"/>
    <s v="Austin Kayak"/>
    <s v="NEMO Frontier 3P Tent"/>
    <s v="NEMO"/>
    <n v="429.95"/>
    <n v="9"/>
    <n v="3869.5499999999997"/>
    <x v="5"/>
    <s v="Tennessee"/>
    <s v="South"/>
  </r>
  <r>
    <n v="600"/>
    <d v="2012-06-30T09:40:32"/>
    <s v="REI"/>
    <s v="Kelty Trail Ridge 2 Tent"/>
    <s v="Kelty"/>
    <n v="179.95"/>
    <n v="6"/>
    <n v="1079.6999999999998"/>
    <x v="0"/>
    <s v="Washington"/>
    <s v="West"/>
  </r>
  <r>
    <n v="601"/>
    <d v="2012-06-30T09:40:32"/>
    <s v="Backcountry Edge"/>
    <s v="Big Agnes Tensleep Station 6 Tent"/>
    <s v="Big Agnes"/>
    <n v="449.95"/>
    <n v="3"/>
    <n v="1349.85"/>
    <x v="7"/>
    <s v="Michigan"/>
    <s v="East"/>
  </r>
  <r>
    <n v="602"/>
    <d v="2012-06-30T09:40:32"/>
    <s v="Travel Country"/>
    <s v="NEMO Obi 1P Footprint"/>
    <s v="NEMO"/>
    <n v="44.95"/>
    <n v="7"/>
    <n v="314.65000000000003"/>
    <x v="8"/>
    <s v="Kentucky"/>
    <s v="South"/>
  </r>
  <r>
    <n v="603"/>
    <d v="2012-06-30T09:40:32"/>
    <s v="Meijer"/>
    <s v="Big Agnes Fishhook UL2 Tent"/>
    <s v="Big Agnes"/>
    <n v="399.95"/>
    <n v="7"/>
    <n v="2799.65"/>
    <x v="9"/>
    <s v="Idaho"/>
    <s v="West"/>
  </r>
  <r>
    <n v="604"/>
    <d v="2012-06-30T09:40:32"/>
    <s v="Target"/>
    <s v="Exped Gemini III Tent"/>
    <s v="Exped"/>
    <n v="499"/>
    <n v="3"/>
    <n v="1497"/>
    <x v="6"/>
    <s v="Connecticut"/>
    <s v="East"/>
  </r>
  <r>
    <n v="605"/>
    <d v="2012-06-30T09:40:32"/>
    <s v="Travel Country"/>
    <s v="MSR Hubba Hubba 2p Footprint"/>
    <s v="MSR"/>
    <n v="39.950000000000003"/>
    <n v="2"/>
    <n v="79.900000000000006"/>
    <x v="5"/>
    <s v="Alabama"/>
    <s v="South"/>
  </r>
  <r>
    <n v="606"/>
    <d v="2012-06-30T09:40:32"/>
    <s v="Outside Outfitters"/>
    <s v="The North Face Phoenix 2 Tent"/>
    <s v="The North Face"/>
    <n v="329"/>
    <n v="3"/>
    <n v="987"/>
    <x v="7"/>
    <s v="New York"/>
    <s v="East"/>
  </r>
  <r>
    <n v="607"/>
    <d v="2012-06-30T09:40:32"/>
    <s v="Meijer"/>
    <s v="Big Agnes Wyoming Trail 4 Tent"/>
    <s v="Big Agnes"/>
    <n v="499.95"/>
    <n v="2"/>
    <n v="999.9"/>
    <x v="2"/>
    <s v="California"/>
    <s v="West"/>
  </r>
  <r>
    <n v="608"/>
    <d v="2012-07-01T09:40:32"/>
    <s v="The Gear Co-op"/>
    <s v="Kelty Gunnison 4.2 Tent"/>
    <s v="Kelty"/>
    <n v="289.95"/>
    <n v="7"/>
    <n v="2029.6499999999999"/>
    <x v="0"/>
    <s v="Illinois"/>
    <s v="North"/>
  </r>
  <r>
    <n v="609"/>
    <d v="2012-07-01T09:40:32"/>
    <s v="Overtons"/>
    <s v="Big Agnes Jack Rabbit SL2 Tent"/>
    <s v="Big Agnes"/>
    <n v="299.95"/>
    <n v="7"/>
    <n v="2099.65"/>
    <x v="7"/>
    <s v="Pennsylvania"/>
    <s v="East"/>
  </r>
  <r>
    <n v="610"/>
    <d v="2012-07-01T09:40:32"/>
    <s v="Overtons"/>
    <s v="Hennessy Hammock Hyperlight Asym Zip Hammock"/>
    <s v="Hennessy"/>
    <n v="259.95"/>
    <n v="1"/>
    <n v="259.95"/>
    <x v="8"/>
    <s v="Maryland"/>
    <s v="East"/>
  </r>
  <r>
    <n v="611"/>
    <d v="2012-07-01T09:40:32"/>
    <s v="REI"/>
    <s v="MSR Mini Ground Hog Stake"/>
    <s v="MSR"/>
    <n v="2.95"/>
    <n v="2"/>
    <n v="5.9"/>
    <x v="6"/>
    <s v="Ohio"/>
    <s v="East"/>
  </r>
  <r>
    <n v="612"/>
    <d v="2012-07-01T09:40:32"/>
    <s v="Redding Sports"/>
    <s v="Kelty Trail Ridge 3 Footprint"/>
    <s v="Kelty"/>
    <n v="39.950000000000003"/>
    <n v="6"/>
    <n v="239.70000000000002"/>
    <x v="4"/>
    <s v="Arizona"/>
    <s v="West"/>
  </r>
  <r>
    <n v="613"/>
    <d v="2012-07-01T09:40:32"/>
    <s v="Austin Kayak"/>
    <s v="Big Agnes Fishhook UL1 Footprint"/>
    <s v="Big Agnes"/>
    <n v="50"/>
    <n v="1"/>
    <n v="50"/>
    <x v="1"/>
    <s v="Nebraska"/>
    <s v="North"/>
  </r>
  <r>
    <n v="614"/>
    <d v="2012-07-01T09:40:32"/>
    <s v="Travel Country"/>
    <s v="Sierra Designs Flash 3 Tent"/>
    <s v="Sierra Designs"/>
    <n v="389.95"/>
    <n v="7"/>
    <n v="2729.65"/>
    <x v="5"/>
    <s v="Illinois"/>
    <s v="North"/>
  </r>
  <r>
    <n v="615"/>
    <d v="2012-07-02T09:40:32"/>
    <s v="Outside Outfitters"/>
    <s v="Easton Mountain Products Kilo 3P Footprint"/>
    <s v="Easton Mountain Products"/>
    <n v="49.95"/>
    <n v="10"/>
    <n v="499.5"/>
    <x v="4"/>
    <s v="Arizona"/>
    <s v="West"/>
  </r>
  <r>
    <n v="616"/>
    <d v="2012-07-02T09:40:32"/>
    <s v="Backcountry Gear"/>
    <s v="Sierra Designs Mojo 2 Footprint"/>
    <s v="Sierra Designs"/>
    <n v="49.95"/>
    <n v="7"/>
    <n v="349.65000000000003"/>
    <x v="7"/>
    <s v="Alaska"/>
    <s v="North"/>
  </r>
  <r>
    <n v="617"/>
    <d v="2012-07-02T09:40:32"/>
    <s v="Moosejaw"/>
    <s v="Eureka Copper Canyon 6 Tent"/>
    <s v="Eureka"/>
    <n v="249"/>
    <n v="5"/>
    <n v="1245"/>
    <x v="7"/>
    <s v="Louisiana"/>
    <s v="South"/>
  </r>
  <r>
    <n v="618"/>
    <d v="2012-07-02T09:40:32"/>
    <s v="Outside Outfitters"/>
    <s v="MSR Nook 2 Footprint"/>
    <s v="MSR"/>
    <n v="39.950000000000003"/>
    <n v="6"/>
    <n v="239.70000000000002"/>
    <x v="3"/>
    <s v="Connecticut"/>
    <s v="East"/>
  </r>
  <r>
    <n v="619"/>
    <d v="2012-07-02T09:40:32"/>
    <s v="Travel Country"/>
    <s v="MSR Night Glow Zipper Pulls"/>
    <s v="MSR"/>
    <n v="9.9499999999999993"/>
    <n v="2"/>
    <n v="19.899999999999999"/>
    <x v="1"/>
    <s v="Rhode Island"/>
    <s v="East"/>
  </r>
  <r>
    <n v="620"/>
    <d v="2012-07-02T09:40:32"/>
    <s v="Backcountry Gear"/>
    <s v="Eureka Copper Canyon 8 Tent"/>
    <s v="Eureka"/>
    <n v="379"/>
    <n v="2"/>
    <n v="758"/>
    <x v="8"/>
    <s v="Nebraska"/>
    <s v="North"/>
  </r>
  <r>
    <n v="621"/>
    <d v="2012-07-02T09:40:32"/>
    <s v="Redding Sports"/>
    <s v="The North Face Square Gear Loft"/>
    <s v="The North Face"/>
    <n v="20"/>
    <n v="3"/>
    <n v="60"/>
    <x v="9"/>
    <s v="South Dakota"/>
    <s v="North"/>
  </r>
  <r>
    <n v="622"/>
    <d v="2012-07-03T09:40:32"/>
    <s v="CampBound"/>
    <s v="MSR Nook 2 Tent"/>
    <s v="MSR"/>
    <n v="399.95"/>
    <n v="8"/>
    <n v="3199.6"/>
    <x v="2"/>
    <s v="Ohio"/>
    <s v="East"/>
  </r>
  <r>
    <n v="623"/>
    <d v="2012-07-03T09:40:32"/>
    <s v="Walmart"/>
    <s v="Exped Mira II Footprint"/>
    <s v="Exped"/>
    <n v="59"/>
    <n v="9"/>
    <n v="531"/>
    <x v="6"/>
    <s v="New Mexico"/>
    <s v="West"/>
  </r>
  <r>
    <n v="624"/>
    <d v="2012-07-03T09:40:32"/>
    <s v="Paragon"/>
    <s v="The North Face Kings Canyon 2 Footprint"/>
    <s v="The North Face"/>
    <n v="40"/>
    <n v="5"/>
    <n v="200"/>
    <x v="4"/>
    <s v="New York"/>
    <s v="East"/>
  </r>
  <r>
    <n v="625"/>
    <d v="2012-07-03T09:40:32"/>
    <s v="Gander Mountain"/>
    <s v="Marmot Eclipse 3P Tent"/>
    <s v="Marmot"/>
    <n v="439"/>
    <n v="8"/>
    <n v="3512"/>
    <x v="7"/>
    <s v="Utah"/>
    <s v="West"/>
  </r>
  <r>
    <n v="626"/>
    <d v="2012-07-03T09:40:32"/>
    <s v="Cabela's_x0009_"/>
    <s v="Kelty Mach 6 Tent"/>
    <s v="Kelty"/>
    <n v="499.95"/>
    <n v="8"/>
    <n v="3999.6"/>
    <x v="8"/>
    <s v="Mississippi"/>
    <s v="South"/>
  </r>
  <r>
    <n v="627"/>
    <d v="2012-07-03T09:40:32"/>
    <s v="Cabela's_x0009_"/>
    <s v="Mountain Hardwear EV 2 Tent Footprint"/>
    <s v="Mountain Hardwear"/>
    <n v="55"/>
    <n v="2"/>
    <n v="110"/>
    <x v="8"/>
    <s v="Mississippi"/>
    <s v="South"/>
  </r>
  <r>
    <n v="628"/>
    <d v="2012-07-03T09:40:32"/>
    <s v="Target"/>
    <s v="Big Agnes Fly Creek UL1 Footprint"/>
    <s v="Big Agnes"/>
    <n v="50"/>
    <n v="10"/>
    <n v="500"/>
    <x v="0"/>
    <s v="Idaho"/>
    <s v="West"/>
  </r>
  <r>
    <n v="629"/>
    <d v="2012-07-03T09:40:32"/>
    <s v="REI"/>
    <s v="MSR Carbon Reflex 3 Tent"/>
    <s v="MSR"/>
    <n v="649.95000000000005"/>
    <n v="6"/>
    <n v="3899.7000000000003"/>
    <x v="5"/>
    <s v="Louisiana"/>
    <s v="South"/>
  </r>
  <r>
    <n v="630"/>
    <d v="2012-07-03T09:40:32"/>
    <s v="Cabela's_x0009_"/>
    <s v="Mountain Hardwear SuperMega UL 1 Footprint"/>
    <s v="Mountain Hardwear"/>
    <n v="45"/>
    <n v="4"/>
    <n v="180"/>
    <x v="2"/>
    <s v="Utah"/>
    <s v="West"/>
  </r>
  <r>
    <n v="631"/>
    <d v="2012-07-03T09:40:32"/>
    <s v="OutdoorPlay"/>
    <s v="Easton Mountain Products Kilo 3P Footprint"/>
    <s v="Easton Mountain Products"/>
    <n v="49.95"/>
    <n v="2"/>
    <n v="99.9"/>
    <x v="6"/>
    <s v="Arkansas"/>
    <s v="South"/>
  </r>
  <r>
    <n v="632"/>
    <d v="2012-07-04T09:40:32"/>
    <s v="Travel Country"/>
    <s v="Big Agnes Jack Rabbit SL1 Tent"/>
    <s v="Big Agnes"/>
    <n v="279.95"/>
    <n v="6"/>
    <n v="1679.6999999999998"/>
    <x v="0"/>
    <s v="Louisiana"/>
    <s v="South"/>
  </r>
  <r>
    <n v="633"/>
    <d v="2012-07-04T09:40:32"/>
    <s v="Travel Country"/>
    <s v="Marmot Thor 3P Footprint"/>
    <s v="Marmot"/>
    <n v="70"/>
    <n v="7"/>
    <n v="490"/>
    <x v="4"/>
    <s v="Oklahoma"/>
    <s v="South"/>
  </r>
  <r>
    <n v="634"/>
    <d v="2012-07-04T09:40:32"/>
    <s v="Hayneedle"/>
    <s v="MSR LED Tent Lights"/>
    <s v="MSR"/>
    <n v="15.95"/>
    <n v="1"/>
    <n v="15.95"/>
    <x v="2"/>
    <s v="Kentucky"/>
    <s v="South"/>
  </r>
  <r>
    <n v="635"/>
    <d v="2012-07-04T09:40:32"/>
    <s v="Hayneedle"/>
    <s v="The North Face Mica FL 1 Tent"/>
    <s v="The North Face"/>
    <n v="329"/>
    <n v="7"/>
    <n v="2303"/>
    <x v="4"/>
    <s v="Utah"/>
    <s v="West"/>
  </r>
  <r>
    <n v="636"/>
    <d v="2012-07-05T09:40:32"/>
    <s v="Walmart"/>
    <s v="Marmot Limelight 3P Tent"/>
    <s v="Marmot"/>
    <n v="279"/>
    <n v="7"/>
    <n v="1953"/>
    <x v="5"/>
    <s v="Vermont"/>
    <s v="East"/>
  </r>
  <r>
    <n v="637"/>
    <d v="2012-07-05T09:40:32"/>
    <s v="OutdoorPlay"/>
    <s v="Kelty Salida 2 Footprint"/>
    <s v="Kelty"/>
    <n v="34.950000000000003"/>
    <n v="5"/>
    <n v="174.75"/>
    <x v="1"/>
    <s v="South Carolina"/>
    <s v="South"/>
  </r>
  <r>
    <n v="638"/>
    <d v="2012-07-05T09:40:32"/>
    <s v="Target"/>
    <s v="MSR Fury 2 Tent"/>
    <s v="MSR"/>
    <n v="579.95000000000005"/>
    <n v="4"/>
    <n v="2319.8000000000002"/>
    <x v="7"/>
    <s v="Utah"/>
    <s v="West"/>
  </r>
  <r>
    <n v="639"/>
    <d v="2012-07-05T09:40:32"/>
    <s v="Redding Sports"/>
    <s v="Marmot Eos 1 Footprint"/>
    <s v="Marmot"/>
    <n v="45"/>
    <n v="10"/>
    <n v="450"/>
    <x v="6"/>
    <s v="Wyoming"/>
    <s v="West"/>
  </r>
  <r>
    <n v="640"/>
    <d v="2012-07-05T09:40:32"/>
    <s v="Walmart"/>
    <s v="Big Agnes Tensleep Station 4 Tent"/>
    <s v="Big Agnes"/>
    <n v="379.95"/>
    <n v="5"/>
    <n v="1899.75"/>
    <x v="9"/>
    <s v="Michigan"/>
    <s v="East"/>
  </r>
  <r>
    <n v="641"/>
    <d v="2012-07-05T09:40:32"/>
    <s v="Target"/>
    <s v="Eureka Floor Saver Rectangular - Large"/>
    <s v="Eureka"/>
    <n v="18"/>
    <n v="6"/>
    <n v="108"/>
    <x v="6"/>
    <s v="Texas"/>
    <s v="South"/>
  </r>
  <r>
    <n v="642"/>
    <d v="2012-07-05T09:40:32"/>
    <s v="Austin Kayak"/>
    <s v="Big Agnes Jack Rabbit SL3 Footprint"/>
    <s v="Big Agnes"/>
    <n v="60"/>
    <n v="6"/>
    <n v="360"/>
    <x v="7"/>
    <s v="New Mexico"/>
    <s v="West"/>
  </r>
  <r>
    <n v="643"/>
    <d v="2012-07-05T09:40:32"/>
    <s v="Overtons"/>
    <s v="Marmot Pulsar 2 Tent"/>
    <s v="Marmot"/>
    <n v="349"/>
    <n v="3"/>
    <n v="1047"/>
    <x v="0"/>
    <s v="Montana"/>
    <s v="West"/>
  </r>
  <r>
    <n v="644"/>
    <d v="2012-07-05T09:40:32"/>
    <s v="Walmart"/>
    <s v="NEMO Meta 2P Footprint"/>
    <s v="NEMO"/>
    <n v="49.95"/>
    <n v="3"/>
    <n v="149.85000000000002"/>
    <x v="1"/>
    <s v="Missouri"/>
    <s v="North"/>
  </r>
  <r>
    <n v="645"/>
    <d v="2012-07-06T09:40:32"/>
    <s v="Cabela's_x0009_"/>
    <s v="Big Agnes Scout UL2 Tent"/>
    <s v="Big Agnes"/>
    <n v="279.95"/>
    <n v="3"/>
    <n v="839.84999999999991"/>
    <x v="2"/>
    <s v="New York"/>
    <s v="East"/>
  </r>
  <r>
    <n v="646"/>
    <d v="2012-07-06T09:40:32"/>
    <s v="Gander Mountain"/>
    <s v="Eureka Floor Saver Square - Medium"/>
    <s v="Eureka"/>
    <n v="22"/>
    <n v="1"/>
    <n v="22"/>
    <x v="9"/>
    <s v="Kansas"/>
    <s v="North"/>
  </r>
  <r>
    <n v="647"/>
    <d v="2012-07-06T09:40:32"/>
    <s v="Backcountry Edge"/>
    <s v="The North Face Phoenix 3 Footprint"/>
    <s v="The North Face"/>
    <n v="45"/>
    <n v="2"/>
    <n v="90"/>
    <x v="3"/>
    <s v="South Dakota"/>
    <s v="North"/>
  </r>
  <r>
    <n v="648"/>
    <d v="2012-07-06T09:40:32"/>
    <s v="Overtons"/>
    <s v="MSR Reflective Utility Cord Kit"/>
    <s v="MSR"/>
    <n v="22.95"/>
    <n v="4"/>
    <n v="91.8"/>
    <x v="4"/>
    <s v="Maryland"/>
    <s v="East"/>
  </r>
  <r>
    <n v="649"/>
    <d v="2012-07-06T09:40:32"/>
    <s v="Outside Outfitters"/>
    <s v="Mountain Hardwear Hoopla/Hoop Dreams Center Pole"/>
    <s v="Mountain Hardwear"/>
    <n v="40"/>
    <n v="6"/>
    <n v="240"/>
    <x v="2"/>
    <s v="Oklahoma"/>
    <s v="South"/>
  </r>
  <r>
    <n v="650"/>
    <d v="2012-07-06T09:40:32"/>
    <s v="Overtons"/>
    <s v="Big Agnes Fly Creek 1 Platinum Tent"/>
    <s v="Big Agnes"/>
    <n v="449.95"/>
    <n v="2"/>
    <n v="899.9"/>
    <x v="5"/>
    <s v="Montana"/>
    <s v="West"/>
  </r>
  <r>
    <n v="651"/>
    <d v="2012-07-06T09:40:32"/>
    <s v="Target"/>
    <s v="Kelty Mach 4 Tent"/>
    <s v="Kelty"/>
    <n v="399.95"/>
    <n v="10"/>
    <n v="3999.5"/>
    <x v="7"/>
    <s v="New Hampshire"/>
    <s v="East"/>
  </r>
  <r>
    <n v="652"/>
    <d v="2012-07-06T09:40:32"/>
    <s v="CampBound"/>
    <s v="Eureka Rectangular Floor Saver - Small"/>
    <s v="Eureka"/>
    <n v="14"/>
    <n v="4"/>
    <n v="56"/>
    <x v="8"/>
    <s v="Nebraska"/>
    <s v="North"/>
  </r>
  <r>
    <n v="653"/>
    <d v="2012-07-06T09:40:32"/>
    <s v="Meijer"/>
    <s v="Kelty Gunnison 1.2 Footprint"/>
    <s v="Kelty"/>
    <n v="34.950000000000003"/>
    <n v="6"/>
    <n v="209.70000000000002"/>
    <x v="3"/>
    <s v="New Jersey"/>
    <s v="East"/>
  </r>
  <r>
    <n v="654"/>
    <d v="2012-07-07T09:40:32"/>
    <s v="REI"/>
    <s v="Kelty Salida 4 Tent"/>
    <s v="Kelty"/>
    <n v="229.95"/>
    <n v="8"/>
    <n v="1839.6"/>
    <x v="1"/>
    <s v="Alabama"/>
    <s v="South"/>
  </r>
  <r>
    <n v="655"/>
    <d v="2012-07-07T09:40:32"/>
    <s v="Travel Country"/>
    <s v="Mountain Hardwear Trango 2 Tent"/>
    <s v="Mountain Hardwear"/>
    <n v="590"/>
    <n v="4"/>
    <n v="2360"/>
    <x v="2"/>
    <s v="Mississippi"/>
    <s v="South"/>
  </r>
  <r>
    <n v="656"/>
    <d v="2012-07-07T09:40:32"/>
    <s v="Outside Outfitters"/>
    <s v="Kelty Gunnison 1.2 Tent"/>
    <s v="Kelty"/>
    <n v="179.95"/>
    <n v="3"/>
    <n v="539.84999999999991"/>
    <x v="7"/>
    <s v="Pennsylvania"/>
    <s v="East"/>
  </r>
  <r>
    <n v="657"/>
    <d v="2012-07-07T09:40:32"/>
    <s v="Meijer"/>
    <s v="Big Agnes Jack Rabbit SL2 Footprint"/>
    <s v="Big Agnes"/>
    <n v="50"/>
    <n v="3"/>
    <n v="150"/>
    <x v="8"/>
    <s v="Alaska"/>
    <s v="North"/>
  </r>
  <r>
    <n v="658"/>
    <d v="2012-07-07T09:40:32"/>
    <s v="Redding Sports"/>
    <s v="NEMO Losi 2P Tent"/>
    <s v="NEMO"/>
    <n v="319.95"/>
    <n v="3"/>
    <n v="959.84999999999991"/>
    <x v="5"/>
    <s v="Wisconsin"/>
    <s v="North"/>
  </r>
  <r>
    <n v="659"/>
    <d v="2012-07-07T09:40:32"/>
    <s v="Gander Mountain"/>
    <s v="Marmot Limelight 2P Tent"/>
    <s v="Marmot"/>
    <n v="219"/>
    <n v="2"/>
    <n v="438"/>
    <x v="4"/>
    <s v="Massachusetts"/>
    <s v="East"/>
  </r>
  <r>
    <n v="660"/>
    <d v="2012-07-07T09:40:32"/>
    <s v="Hayneedle"/>
    <s v="Big Agnes Wyoming Trail 2 Camp Tent"/>
    <s v="Big Agnes"/>
    <n v="349.95"/>
    <n v="4"/>
    <n v="1399.8"/>
    <x v="7"/>
    <s v="Arizona"/>
    <s v="West"/>
  </r>
  <r>
    <n v="661"/>
    <d v="2012-07-07T09:40:32"/>
    <s v="Backcountry Gear"/>
    <s v="MSR Carbon Reflex 3 Tent"/>
    <s v="MSR"/>
    <n v="649.95000000000005"/>
    <n v="4"/>
    <n v="2599.8000000000002"/>
    <x v="6"/>
    <s v="Arizona"/>
    <s v="West"/>
  </r>
  <r>
    <n v="662"/>
    <d v="2012-07-07T09:40:32"/>
    <s v="Target"/>
    <s v="Big Agnes Fishhook UL2 Footprint"/>
    <s v="Big Agnes"/>
    <n v="60"/>
    <n v="9"/>
    <n v="540"/>
    <x v="5"/>
    <s v="Colorado"/>
    <s v="West"/>
  </r>
  <r>
    <n v="663"/>
    <d v="2012-07-07T09:40:32"/>
    <s v="Backcountry Edge"/>
    <s v="Kelty Cabana - Large"/>
    <s v="Kelty"/>
    <n v="99.95"/>
    <n v="2"/>
    <n v="199.9"/>
    <x v="5"/>
    <s v="Nebraska"/>
    <s v="North"/>
  </r>
  <r>
    <n v="664"/>
    <d v="2012-07-07T09:40:32"/>
    <s v="Target"/>
    <s v="Outdoor Research Aurora Bivy"/>
    <s v="Outdoor Research"/>
    <n v="199"/>
    <n v="7"/>
    <n v="1393"/>
    <x v="6"/>
    <s v="Iowa"/>
    <s v="North"/>
  </r>
  <r>
    <n v="665"/>
    <d v="2012-07-08T09:40:32"/>
    <s v="The Gear Co-op"/>
    <s v="The North Face Kings Canyon 3 Tent"/>
    <s v="The North Face"/>
    <n v="429"/>
    <n v="8"/>
    <n v="3432"/>
    <x v="8"/>
    <s v="New Jersey"/>
    <s v="East"/>
  </r>
  <r>
    <n v="666"/>
    <d v="2012-07-08T09:40:32"/>
    <s v="CampBound"/>
    <s v="Big Agnes Wyoming Trail 2 Camp Footprint"/>
    <s v="Big Agnes"/>
    <n v="50"/>
    <n v="5"/>
    <n v="250"/>
    <x v="3"/>
    <s v="Louisiana"/>
    <s v="South"/>
  </r>
  <r>
    <n v="667"/>
    <d v="2012-07-08T09:40:32"/>
    <s v="Backcountry Edge"/>
    <s v="MSR Night Glow Zipper Pulls"/>
    <s v="MSR"/>
    <n v="9.9499999999999993"/>
    <n v="3"/>
    <n v="29.849999999999998"/>
    <x v="6"/>
    <s v="Iowa"/>
    <s v="North"/>
  </r>
  <r>
    <n v="668"/>
    <d v="2012-07-08T09:40:32"/>
    <s v="OutdoorPlay"/>
    <s v="The North Face Phoenix 2 Tent"/>
    <s v="The North Face"/>
    <n v="329"/>
    <n v="2"/>
    <n v="658"/>
    <x v="1"/>
    <s v="New Mexico"/>
    <s v="West"/>
  </r>
  <r>
    <n v="669"/>
    <d v="2012-07-08T09:40:32"/>
    <s v="REI"/>
    <s v="MSR Gear Shed Vestibule for Hubba or Hubba Hubba Tent"/>
    <s v="MSR"/>
    <n v="169.95"/>
    <n v="3"/>
    <n v="509.84999999999997"/>
    <x v="9"/>
    <s v="Utah"/>
    <s v="West"/>
  </r>
  <r>
    <n v="670"/>
    <d v="2012-07-09T09:40:32"/>
    <s v="Backcountry Gear"/>
    <s v="Big Agnes Jack Rabbit SL4 Footprint"/>
    <s v="Big Agnes"/>
    <n v="70"/>
    <n v="8"/>
    <n v="560"/>
    <x v="8"/>
    <s v="South Dakota"/>
    <s v="North"/>
  </r>
  <r>
    <n v="671"/>
    <d v="2012-07-09T09:40:32"/>
    <s v="Meijer"/>
    <s v="Marmot Pulsar 2 Footprint"/>
    <s v="Marmot"/>
    <n v="55"/>
    <n v="4"/>
    <n v="220"/>
    <x v="6"/>
    <s v="Mississippi"/>
    <s v="South"/>
  </r>
  <r>
    <n v="672"/>
    <d v="2012-07-09T09:40:32"/>
    <s v="CampBound"/>
    <s v="Marmot Thor 3P Tent"/>
    <s v="Marmot"/>
    <n v="599"/>
    <n v="10"/>
    <n v="5990"/>
    <x v="4"/>
    <s v="Iowa"/>
    <s v="North"/>
  </r>
  <r>
    <n v="673"/>
    <d v="2012-07-09T09:40:32"/>
    <s v="Moosejaw"/>
    <s v="Marmot Eos 1 Footprint"/>
    <s v="Marmot"/>
    <n v="45"/>
    <n v="1"/>
    <n v="45"/>
    <x v="8"/>
    <s v="New Hampshire"/>
    <s v="East"/>
  </r>
  <r>
    <n v="674"/>
    <d v="2012-07-09T09:40:32"/>
    <s v="Overtons"/>
    <s v="Sierra Designs Mojo 2 Tent"/>
    <s v="Sierra Designs"/>
    <n v="399.95"/>
    <n v="5"/>
    <n v="1999.75"/>
    <x v="9"/>
    <s v="Connecticut"/>
    <s v="East"/>
  </r>
  <r>
    <n v="675"/>
    <d v="2012-07-09T09:40:32"/>
    <s v="Outside Outfitters"/>
    <s v="The North Face Mica FL 1 Footprint"/>
    <s v="The North Face"/>
    <n v="45"/>
    <n v="1"/>
    <n v="45"/>
    <x v="2"/>
    <s v="Ohio"/>
    <s v="East"/>
  </r>
  <r>
    <n v="676"/>
    <d v="2012-07-10T09:40:32"/>
    <s v="Backcountry Gear"/>
    <s v="MSR Nook Gear Shed"/>
    <s v="MSR"/>
    <n v="169.95"/>
    <n v="4"/>
    <n v="679.8"/>
    <x v="6"/>
    <s v="Nebraska"/>
    <s v="North"/>
  </r>
  <r>
    <n v="677"/>
    <d v="2012-07-10T09:40:32"/>
    <s v="Backcountry Gear"/>
    <s v="Big Agnes Seedhouse SL 3 Footprint"/>
    <s v="Big Agnes"/>
    <n v="65"/>
    <n v="5"/>
    <n v="325"/>
    <x v="5"/>
    <s v="Colorado"/>
    <s v="West"/>
  </r>
  <r>
    <n v="678"/>
    <d v="2012-07-10T09:40:32"/>
    <s v="Austin Kayak"/>
    <s v="Big Agnes Jack Rabbit SL1 Footprint"/>
    <s v="Big Agnes"/>
    <n v="40"/>
    <n v="10"/>
    <n v="400"/>
    <x v="0"/>
    <s v="South Carolina"/>
    <s v="South"/>
  </r>
  <r>
    <n v="679"/>
    <d v="2012-07-10T09:40:32"/>
    <s v="Overtons"/>
    <s v="MSR Backcountry Barn Tent"/>
    <s v="MSR"/>
    <n v="849.95"/>
    <n v="3"/>
    <n v="2549.8500000000004"/>
    <x v="2"/>
    <s v="Oklahoma"/>
    <s v="South"/>
  </r>
  <r>
    <n v="680"/>
    <d v="2012-07-10T09:40:32"/>
    <s v="Travel Country"/>
    <s v="Easton Mountain Products Rimrock 3 Tent"/>
    <s v="Easton Mountain Products"/>
    <n v="329"/>
    <n v="4"/>
    <n v="1316"/>
    <x v="4"/>
    <s v="North Dakota"/>
    <s v="North"/>
  </r>
  <r>
    <n v="681"/>
    <d v="2012-07-10T09:40:32"/>
    <s v="Target"/>
    <s v="Marmot Aura 2P Tent"/>
    <s v="Marmot"/>
    <n v="359"/>
    <n v="1"/>
    <n v="359"/>
    <x v="5"/>
    <s v="Arizona"/>
    <s v="West"/>
  </r>
  <r>
    <n v="682"/>
    <d v="2012-07-10T09:40:32"/>
    <s v="Austin Kayak"/>
    <s v="Mountain Hardwear EV 3 Footprint"/>
    <s v="Mountain Hardwear"/>
    <n v="70"/>
    <n v="5"/>
    <n v="350"/>
    <x v="3"/>
    <s v="New Hampshire"/>
    <s v="East"/>
  </r>
  <r>
    <n v="683"/>
    <d v="2012-07-10T09:40:32"/>
    <s v="Hayneedle"/>
    <s v="Big Agnes Lone Spring 1 Tent"/>
    <s v="Big Agnes"/>
    <n v="189.95"/>
    <n v="9"/>
    <n v="1709.55"/>
    <x v="8"/>
    <s v="Tennessee"/>
    <s v="South"/>
  </r>
  <r>
    <n v="684"/>
    <d v="2012-07-11T09:40:32"/>
    <s v="The Gear Co-op"/>
    <s v="Big Agnes Flying Diamond 4 Tent"/>
    <s v="Big Agnes"/>
    <n v="439.95"/>
    <n v="9"/>
    <n v="3959.5499999999997"/>
    <x v="3"/>
    <s v="Pennsylvania"/>
    <s v="East"/>
  </r>
  <r>
    <n v="685"/>
    <d v="2012-07-11T09:40:32"/>
    <s v="Walmart"/>
    <s v="Big Agnes Lone Spring 1 Footprint"/>
    <s v="Big Agnes"/>
    <n v="30"/>
    <n v="7"/>
    <n v="210"/>
    <x v="6"/>
    <s v="Arizona"/>
    <s v="West"/>
  </r>
  <r>
    <n v="686"/>
    <d v="2012-07-11T09:40:32"/>
    <s v="Austin Kayak"/>
    <s v="MSR Hubba Hubba 2p Footprint"/>
    <s v="MSR"/>
    <n v="39.950000000000003"/>
    <n v="7"/>
    <n v="279.65000000000003"/>
    <x v="6"/>
    <s v="Florida"/>
    <s v="South"/>
  </r>
  <r>
    <n v="687"/>
    <d v="2012-07-11T09:40:32"/>
    <s v="Austin Kayak"/>
    <s v="MSR Ultralight Utility Cord Kit"/>
    <s v="MSR"/>
    <n v="19.95"/>
    <n v="4"/>
    <n v="79.8"/>
    <x v="4"/>
    <s v="New Mexico"/>
    <s v="West"/>
  </r>
  <r>
    <n v="688"/>
    <d v="2012-07-11T09:40:32"/>
    <s v="Moosejaw"/>
    <s v="The North Face VE-25 Tent"/>
    <s v="The North Face"/>
    <n v="619"/>
    <n v="5"/>
    <n v="3095"/>
    <x v="6"/>
    <s v="North Dakota"/>
    <s v="North"/>
  </r>
  <r>
    <n v="689"/>
    <d v="2012-07-11T09:40:32"/>
    <s v="Walmart"/>
    <s v="NEMO Obi 1P Footprint"/>
    <s v="NEMO"/>
    <n v="44.95"/>
    <n v="9"/>
    <n v="404.55"/>
    <x v="1"/>
    <s v="Georgia"/>
    <s v="South"/>
  </r>
  <r>
    <n v="690"/>
    <d v="2012-07-11T09:40:32"/>
    <s v="Walmart"/>
    <s v="Big Agnes Fly Creek UL1 Footprint"/>
    <s v="Big Agnes"/>
    <n v="50"/>
    <n v="3"/>
    <n v="150"/>
    <x v="7"/>
    <s v="Mississippi"/>
    <s v="South"/>
  </r>
  <r>
    <n v="691"/>
    <d v="2012-07-12T09:40:32"/>
    <s v="CampBound"/>
    <s v="Hennessy Hammock Explorer Ultralight Asym Classic Hammock"/>
    <s v="Hennessy"/>
    <n v="259.95"/>
    <n v="9"/>
    <n v="2339.5499999999997"/>
    <x v="5"/>
    <s v="Oklahoma"/>
    <s v="South"/>
  </r>
  <r>
    <n v="692"/>
    <d v="2012-07-12T09:40:32"/>
    <s v="Moosejaw"/>
    <s v="NEMO Losi 3P Tent"/>
    <s v="NEMO"/>
    <n v="349.95"/>
    <n v="6"/>
    <n v="2099.6999999999998"/>
    <x v="1"/>
    <s v="Michigan"/>
    <s v="East"/>
  </r>
  <r>
    <n v="693"/>
    <d v="2012-07-12T09:40:32"/>
    <s v="REI"/>
    <s v="Hennessy Hammock Explorer Deluxe Asym Zip"/>
    <s v="Hennessy"/>
    <n v="229.95"/>
    <n v="5"/>
    <n v="1149.75"/>
    <x v="0"/>
    <s v="Arkansas"/>
    <s v="South"/>
  </r>
  <r>
    <n v="694"/>
    <d v="2012-07-12T09:40:32"/>
    <s v="Meijer"/>
    <s v="Big Agnes Big House 6 Footprint"/>
    <s v="Big Agnes"/>
    <n v="55"/>
    <n v="8"/>
    <n v="440"/>
    <x v="1"/>
    <s v="Vermont"/>
    <s v="East"/>
  </r>
  <r>
    <n v="695"/>
    <d v="2012-07-12T09:40:32"/>
    <s v="Outside Outfitters"/>
    <s v="Big Agnes Slater UL1+ Footprint"/>
    <s v="Big Agnes"/>
    <n v="50"/>
    <n v="4"/>
    <n v="200"/>
    <x v="3"/>
    <s v="Montana"/>
    <s v="West"/>
  </r>
  <r>
    <n v="696"/>
    <d v="2012-07-12T09:40:32"/>
    <s v="CampBound"/>
    <s v="Marmot Eclipse 3P Tent"/>
    <s v="Marmot"/>
    <n v="439"/>
    <n v="2"/>
    <n v="878"/>
    <x v="0"/>
    <s v="Indiana"/>
    <s v="North"/>
  </r>
  <r>
    <n v="697"/>
    <d v="2012-07-12T09:40:32"/>
    <s v="Gander Mountain"/>
    <s v="Marmot Astral 3P Footprint"/>
    <s v="Marmot"/>
    <n v="65"/>
    <n v="1"/>
    <n v="65"/>
    <x v="3"/>
    <s v="Texas"/>
    <s v="South"/>
  </r>
  <r>
    <n v="698"/>
    <d v="2012-07-12T09:40:32"/>
    <s v="CampBound"/>
    <s v="Kelty Acadia 4 Footprint"/>
    <s v="Kelty"/>
    <n v="39.950000000000003"/>
    <n v="9"/>
    <n v="359.55"/>
    <x v="1"/>
    <s v="Michigan"/>
    <s v="East"/>
  </r>
  <r>
    <n v="699"/>
    <d v="2012-07-12T09:40:32"/>
    <s v="Moosejaw"/>
    <s v="MSR Hubba Hubba 2p Footprint"/>
    <s v="MSR"/>
    <n v="39.950000000000003"/>
    <n v="6"/>
    <n v="239.70000000000002"/>
    <x v="2"/>
    <s v="Florida"/>
    <s v="South"/>
  </r>
  <r>
    <n v="700"/>
    <d v="2012-07-12T09:40:32"/>
    <s v="Outside Outfitters"/>
    <s v="Eureka Copper Canyon 5 Tent + Screen Room"/>
    <s v="Eureka"/>
    <n v="399"/>
    <n v="3"/>
    <n v="1197"/>
    <x v="7"/>
    <s v="North Carolina"/>
    <s v="South"/>
  </r>
  <r>
    <n v="701"/>
    <d v="2012-07-12T09:40:32"/>
    <s v="Gander Mountain"/>
    <s v="Big Agnes Jack Rabbit SL2 Footprint"/>
    <s v="Big Agnes"/>
    <n v="50"/>
    <n v="4"/>
    <n v="200"/>
    <x v="1"/>
    <s v="Wyoming"/>
    <s v="West"/>
  </r>
  <r>
    <n v="702"/>
    <d v="2012-07-12T09:40:32"/>
    <s v="Redding Sports"/>
    <s v="MSR Carbon-Core Tent Stakes - 4 Pack"/>
    <s v="MSR"/>
    <n v="29.95"/>
    <n v="10"/>
    <n v="299.5"/>
    <x v="8"/>
    <s v="Washington"/>
    <s v="West"/>
  </r>
  <r>
    <n v="703"/>
    <d v="2012-07-12T09:40:32"/>
    <s v="Redding Sports"/>
    <s v="NEMO Espri LE 2P Footprint"/>
    <s v="NEMO"/>
    <n v="34.950000000000003"/>
    <n v="8"/>
    <n v="279.60000000000002"/>
    <x v="0"/>
    <s v="West Virginia"/>
    <s v="South"/>
  </r>
  <r>
    <n v="704"/>
    <d v="2012-07-13T09:40:32"/>
    <s v="OutdoorPlay"/>
    <s v="Mountain Hardwear SuperMega UL 2 Tent"/>
    <s v="Mountain Hardwear"/>
    <n v="450"/>
    <n v="2"/>
    <n v="900"/>
    <x v="3"/>
    <s v="Texas"/>
    <s v="South"/>
  </r>
  <r>
    <n v="705"/>
    <d v="2012-07-13T09:40:32"/>
    <s v="Austin Kayak"/>
    <s v="Big Agnes Fly Creek 2 Platinum Tent"/>
    <s v="Big Agnes"/>
    <n v="499.95"/>
    <n v="2"/>
    <n v="999.9"/>
    <x v="8"/>
    <s v="Alaska"/>
    <s v="North"/>
  </r>
  <r>
    <n v="706"/>
    <d v="2012-07-13T09:40:32"/>
    <s v="Gander Mountain"/>
    <s v="The North Face Assault 2 Tent"/>
    <s v="The North Face"/>
    <n v="439"/>
    <n v="8"/>
    <n v="3512"/>
    <x v="5"/>
    <s v="Montana"/>
    <s v="West"/>
  </r>
  <r>
    <n v="707"/>
    <d v="2012-07-13T09:40:32"/>
    <s v="REI"/>
    <s v="Mountain Hardwear Skyledge 2 DP Tent"/>
    <s v="Mountain Hardwear"/>
    <n v="450"/>
    <n v="2"/>
    <n v="900"/>
    <x v="4"/>
    <s v="Virginia"/>
    <s v="South"/>
  </r>
  <r>
    <n v="708"/>
    <d v="2012-07-13T09:40:32"/>
    <s v="Travel Country"/>
    <s v="Eureka Floor Saver Rectangular - Large"/>
    <s v="Eureka"/>
    <n v="18"/>
    <n v="5"/>
    <n v="90"/>
    <x v="8"/>
    <s v="Indiana"/>
    <s v="North"/>
  </r>
  <r>
    <n v="709"/>
    <d v="2012-07-13T09:40:32"/>
    <s v="Overtons"/>
    <s v="NEMO Losi 3 Pawprint Tent Liner"/>
    <s v="NEMO"/>
    <n v="49.95"/>
    <n v="2"/>
    <n v="99.9"/>
    <x v="4"/>
    <s v="Virginia"/>
    <s v="South"/>
  </r>
  <r>
    <n v="710"/>
    <d v="2012-07-13T09:40:32"/>
    <s v="Backcountry Edge"/>
    <s v="The North Face Mountain Manor 6 Footprint"/>
    <s v="The North Face"/>
    <n v="60"/>
    <n v="4"/>
    <n v="240"/>
    <x v="6"/>
    <s v="New Mexico"/>
    <s v="West"/>
  </r>
  <r>
    <n v="711"/>
    <d v="2012-07-13T09:40:32"/>
    <s v="Moosejaw"/>
    <s v="Big Agnes Fly Creek 1 Platinum Tent"/>
    <s v="Big Agnes"/>
    <n v="449.95"/>
    <n v="10"/>
    <n v="4499.5"/>
    <x v="4"/>
    <s v="New Hampshire"/>
    <s v="East"/>
  </r>
  <r>
    <n v="712"/>
    <d v="2012-07-13T09:40:32"/>
    <s v="Meijer"/>
    <s v="Marmot Pulsar 2 Footprint"/>
    <s v="Marmot"/>
    <n v="55"/>
    <n v="3"/>
    <n v="165"/>
    <x v="9"/>
    <s v="Kansas"/>
    <s v="North"/>
  </r>
  <r>
    <n v="713"/>
    <d v="2012-07-13T09:40:32"/>
    <s v="Target"/>
    <s v="MSR Cyclone Tent Stakes - 4 Pack"/>
    <s v="MSR"/>
    <n v="24.95"/>
    <n v="10"/>
    <n v="249.5"/>
    <x v="9"/>
    <s v="Georgia"/>
    <s v="South"/>
  </r>
  <r>
    <n v="714"/>
    <d v="2012-07-14T09:40:32"/>
    <s v="Walmart"/>
    <s v="MSR Nook Gear Shed"/>
    <s v="MSR"/>
    <n v="169.95"/>
    <n v="6"/>
    <n v="1019.6999999999999"/>
    <x v="9"/>
    <s v="Colorado"/>
    <s v="West"/>
  </r>
  <r>
    <n v="715"/>
    <d v="2012-07-14T09:40:32"/>
    <s v="Gander Mountain"/>
    <s v="Mountain Hardwear SuperMega UL 1 Tent"/>
    <s v="Mountain Hardwear"/>
    <n v="350"/>
    <n v="2"/>
    <n v="700"/>
    <x v="6"/>
    <s v="Alaska"/>
    <s v="North"/>
  </r>
  <r>
    <n v="716"/>
    <d v="2012-07-14T09:40:32"/>
    <s v="Outside Outfitters"/>
    <s v="Easton Mountain Products Kilo 3P Tent"/>
    <s v="Easton Mountain Products"/>
    <n v="499"/>
    <n v="6"/>
    <n v="2994"/>
    <x v="3"/>
    <s v="Texas"/>
    <s v="South"/>
  </r>
  <r>
    <n v="717"/>
    <d v="2012-07-14T09:40:32"/>
    <s v="CampBound"/>
    <s v="Marmot Pulsar 1 Tent"/>
    <s v="Marmot"/>
    <n v="269"/>
    <n v="3"/>
    <n v="807"/>
    <x v="2"/>
    <s v="Michigan"/>
    <s v="East"/>
  </r>
  <r>
    <n v="718"/>
    <d v="2012-07-14T09:40:32"/>
    <s v="Paragon"/>
    <s v="NEMO Espri LE 2P Footprint"/>
    <s v="NEMO"/>
    <n v="34.950000000000003"/>
    <n v="2"/>
    <n v="69.900000000000006"/>
    <x v="9"/>
    <s v="California"/>
    <s v="West"/>
  </r>
  <r>
    <n v="719"/>
    <d v="2012-07-14T09:40:32"/>
    <s v="Target"/>
    <s v="The North Face Mountain Manor 6 Tent"/>
    <s v="The North Face"/>
    <n v="569"/>
    <n v="10"/>
    <n v="5690"/>
    <x v="1"/>
    <s v="Illinois"/>
    <s v="North"/>
  </r>
  <r>
    <n v="720"/>
    <d v="2012-07-14T09:40:32"/>
    <s v="Redding Sports"/>
    <s v="Big Agnes Slater UL1+ Tent"/>
    <s v="Big Agnes"/>
    <n v="339.95"/>
    <n v="1"/>
    <n v="339.95"/>
    <x v="9"/>
    <s v="Utah"/>
    <s v="West"/>
  </r>
  <r>
    <n v="721"/>
    <d v="2012-07-14T09:40:32"/>
    <s v="Paragon"/>
    <s v="Marmot Capstone 6P Tent"/>
    <s v="Marmot"/>
    <n v="599"/>
    <n v="2"/>
    <n v="1198"/>
    <x v="3"/>
    <s v="Virginia"/>
    <s v="South"/>
  </r>
  <r>
    <n v="722"/>
    <d v="2012-07-15T09:40:32"/>
    <s v="Moosejaw"/>
    <s v="Hennessy Hammock Explorer Deluxe Asym Zip"/>
    <s v="Hennessy"/>
    <n v="229.95"/>
    <n v="2"/>
    <n v="459.9"/>
    <x v="0"/>
    <s v="Louisiana"/>
    <s v="South"/>
  </r>
  <r>
    <n v="723"/>
    <d v="2012-07-15T09:40:32"/>
    <s v="OutdoorPlay"/>
    <s v="The North Face VE-25 Footprint"/>
    <s v="The North Face"/>
    <n v="50"/>
    <n v="4"/>
    <n v="200"/>
    <x v="8"/>
    <s v="Connecticut"/>
    <s v="East"/>
  </r>
  <r>
    <n v="724"/>
    <d v="2012-07-15T09:40:32"/>
    <s v="Moosejaw"/>
    <s v="MSR CamRing Cord Tensioners - 4 Pack"/>
    <s v="MSR"/>
    <n v="12.95"/>
    <n v="3"/>
    <n v="38.849999999999994"/>
    <x v="3"/>
    <s v="Georgia"/>
    <s v="South"/>
  </r>
  <r>
    <n v="725"/>
    <d v="2012-07-15T09:40:32"/>
    <s v="Target"/>
    <s v="MSR Hubba Footprint"/>
    <s v="MSR"/>
    <n v="39.950000000000003"/>
    <n v="5"/>
    <n v="199.75"/>
    <x v="6"/>
    <s v="Mississippi"/>
    <s v="South"/>
  </r>
  <r>
    <n v="726"/>
    <d v="2012-07-15T09:40:32"/>
    <s v="Overtons"/>
    <s v="MSR CamRing Cord Tensioners - 4 Pack"/>
    <s v="MSR"/>
    <n v="12.95"/>
    <n v="7"/>
    <n v="90.649999999999991"/>
    <x v="5"/>
    <s v="Kentucky"/>
    <s v="South"/>
  </r>
  <r>
    <n v="727"/>
    <d v="2012-07-15T09:40:32"/>
    <s v="Paragon"/>
    <s v="Big Agnes Mad House 4 Tent"/>
    <s v="Big Agnes"/>
    <n v="329.95"/>
    <n v="4"/>
    <n v="1319.8"/>
    <x v="7"/>
    <s v="Kansas"/>
    <s v="North"/>
  </r>
  <r>
    <n v="728"/>
    <d v="2012-07-15T09:40:32"/>
    <s v="Travel Country"/>
    <s v="Big Agnes Fly Creek UL4 Tent"/>
    <s v="Big Agnes"/>
    <n v="499.95"/>
    <n v="3"/>
    <n v="1499.85"/>
    <x v="5"/>
    <s v="Nevada"/>
    <s v="West"/>
  </r>
  <r>
    <n v="729"/>
    <d v="2012-07-15T09:40:32"/>
    <s v="Cabela's_x0009_"/>
    <s v="Sierra Designs Flash 2 Footprint"/>
    <s v="Sierra Designs"/>
    <n v="49.95"/>
    <n v="10"/>
    <n v="499.5"/>
    <x v="7"/>
    <s v="Utah"/>
    <s v="West"/>
  </r>
  <r>
    <n v="730"/>
    <d v="2012-07-15T09:40:32"/>
    <s v="Moosejaw"/>
    <s v="Marmot Pulsar 1 Footprint"/>
    <s v="Marmot"/>
    <n v="45"/>
    <n v="5"/>
    <n v="225"/>
    <x v="3"/>
    <s v="Nevada"/>
    <s v="West"/>
  </r>
  <r>
    <n v="731"/>
    <d v="2012-07-16T09:40:32"/>
    <s v="Backcountry Gear"/>
    <s v="Big Agnes Slater UL2+ Tent"/>
    <s v="Big Agnes"/>
    <n v="389.95"/>
    <n v="9"/>
    <n v="3509.5499999999997"/>
    <x v="0"/>
    <s v="Massachusetts"/>
    <s v="East"/>
  </r>
  <r>
    <n v="732"/>
    <d v="2012-07-16T09:40:32"/>
    <s v="REI"/>
    <s v="MSR Backcountry Barn Tent"/>
    <s v="MSR"/>
    <n v="849.95"/>
    <n v="8"/>
    <n v="6799.6"/>
    <x v="8"/>
    <s v="Georgia"/>
    <s v="South"/>
  </r>
  <r>
    <n v="733"/>
    <d v="2012-07-16T09:40:32"/>
    <s v="Target"/>
    <s v="NEMO Meta 2P Footprint"/>
    <s v="NEMO"/>
    <n v="49.95"/>
    <n v="4"/>
    <n v="199.8"/>
    <x v="7"/>
    <s v="Colorado"/>
    <s v="West"/>
  </r>
  <r>
    <n v="734"/>
    <d v="2012-07-16T09:40:32"/>
    <s v="Outside Outfitters"/>
    <s v="Mountain Hardwear Trango 4 Tent"/>
    <s v="Mountain Hardwear"/>
    <n v="800"/>
    <n v="6"/>
    <n v="4800"/>
    <x v="8"/>
    <s v="Alaska"/>
    <s v="North"/>
  </r>
  <r>
    <n v="735"/>
    <d v="2012-07-17T09:40:32"/>
    <s v="OutdoorPlay"/>
    <s v="Easton Mountain Products Kilo 3P Footprint"/>
    <s v="Easton Mountain Products"/>
    <n v="49.95"/>
    <n v="5"/>
    <n v="249.75"/>
    <x v="7"/>
    <s v="Indiana"/>
    <s v="North"/>
  </r>
  <r>
    <n v="736"/>
    <d v="2012-07-17T09:40:32"/>
    <s v="Gander Mountain"/>
    <s v="Big Agnes Wyoming Trail 2 Camp Footprint"/>
    <s v="Big Agnes"/>
    <n v="50"/>
    <n v="5"/>
    <n v="250"/>
    <x v="8"/>
    <s v="Vermont"/>
    <s v="East"/>
  </r>
  <r>
    <n v="737"/>
    <d v="2012-07-17T09:40:32"/>
    <s v="Redding Sports"/>
    <s v="Big Agnes Tensleep Station 6 Footprint"/>
    <s v="Big Agnes"/>
    <n v="55"/>
    <n v="6"/>
    <n v="330"/>
    <x v="1"/>
    <s v="Virginia"/>
    <s v="South"/>
  </r>
  <r>
    <n v="738"/>
    <d v="2012-07-17T09:40:32"/>
    <s v="Paragon"/>
    <s v="Marmot Firefly 2P Tent"/>
    <s v="Marmot"/>
    <n v="319"/>
    <n v="5"/>
    <n v="1595"/>
    <x v="9"/>
    <s v="Massachusetts"/>
    <s v="East"/>
  </r>
  <r>
    <n v="739"/>
    <d v="2012-07-17T09:40:32"/>
    <s v="Redding Sports"/>
    <s v="The North Face Phoenix 2 Tent"/>
    <s v="The North Face"/>
    <n v="329"/>
    <n v="4"/>
    <n v="1316"/>
    <x v="0"/>
    <s v="Texas"/>
    <s v="South"/>
  </r>
  <r>
    <n v="740"/>
    <d v="2012-07-17T09:40:32"/>
    <s v="Hayneedle"/>
    <s v="Big Agnes Fishhook UL1 Footprint"/>
    <s v="Big Agnes"/>
    <n v="50"/>
    <n v="9"/>
    <n v="450"/>
    <x v="8"/>
    <s v="Hawaii"/>
    <s v="West"/>
  </r>
  <r>
    <n v="741"/>
    <d v="2012-07-17T09:40:32"/>
    <s v="Walmart"/>
    <s v="Hennessy Hammock Explorer Deluxe Asym Classic Hammock"/>
    <s v="Hennessy"/>
    <n v="219.95"/>
    <n v="7"/>
    <n v="1539.6499999999999"/>
    <x v="2"/>
    <s v="Alaska"/>
    <s v="North"/>
  </r>
  <r>
    <n v="742"/>
    <d v="2012-07-17T09:40:32"/>
    <s v="OutdoorPlay"/>
    <s v="Kelty Gunnison 3.2 Footprint"/>
    <s v="Kelty"/>
    <n v="49.95"/>
    <n v="8"/>
    <n v="399.6"/>
    <x v="5"/>
    <s v="Arizona"/>
    <s v="West"/>
  </r>
  <r>
    <n v="743"/>
    <d v="2012-07-17T09:40:32"/>
    <s v="Moosejaw"/>
    <s v="Exped Gemini II Tent"/>
    <s v="Exped"/>
    <n v="449"/>
    <n v="2"/>
    <n v="898"/>
    <x v="1"/>
    <s v="Alabama"/>
    <s v="South"/>
  </r>
  <r>
    <n v="744"/>
    <d v="2012-07-17T09:40:32"/>
    <s v="Moosejaw"/>
    <s v="Exped Gemini III Footprint"/>
    <s v="Exped"/>
    <n v="69"/>
    <n v="3"/>
    <n v="207"/>
    <x v="6"/>
    <s v="Kansas"/>
    <s v="North"/>
  </r>
  <r>
    <n v="745"/>
    <d v="2012-07-17T09:40:32"/>
    <s v="Cabela's_x0009_"/>
    <s v="NEMO Obi 1P Footprint"/>
    <s v="NEMO"/>
    <n v="44.95"/>
    <n v="9"/>
    <n v="404.55"/>
    <x v="9"/>
    <s v="Michigan"/>
    <s v="East"/>
  </r>
  <r>
    <n v="746"/>
    <d v="2012-07-18T09:40:32"/>
    <s v="Paragon"/>
    <s v="Marmot Limestone 4P Footprint"/>
    <s v="Marmot"/>
    <n v="50"/>
    <n v="2"/>
    <n v="100"/>
    <x v="3"/>
    <s v="Delaware"/>
    <s v="East"/>
  </r>
  <r>
    <n v="747"/>
    <d v="2012-07-18T09:40:32"/>
    <s v="Paragon"/>
    <s v="Marmot Capstone 6 Footprint"/>
    <s v="Marmot"/>
    <n v="80"/>
    <n v="7"/>
    <n v="560"/>
    <x v="8"/>
    <s v="Iowa"/>
    <s v="North"/>
  </r>
  <r>
    <n v="748"/>
    <d v="2012-07-18T09:40:32"/>
    <s v="CampBound"/>
    <s v="Kelty Trail Ridge 2 Tent"/>
    <s v="Kelty"/>
    <n v="179.95"/>
    <n v="7"/>
    <n v="1259.6499999999999"/>
    <x v="0"/>
    <s v="Arizona"/>
    <s v="West"/>
  </r>
  <r>
    <n v="749"/>
    <d v="2012-07-18T09:40:32"/>
    <s v="Cabela's_x0009_"/>
    <s v="Mountain Hardwear EV 2 Tent"/>
    <s v="Mountain Hardwear"/>
    <n v="675"/>
    <n v="6"/>
    <n v="4050"/>
    <x v="0"/>
    <s v="Mississippi"/>
    <s v="South"/>
  </r>
  <r>
    <n v="750"/>
    <d v="2012-07-18T09:40:32"/>
    <s v="Gander Mountain"/>
    <s v="Mountain Hardwear SuperMega UL 2 Footprint"/>
    <s v="Mountain Hardwear"/>
    <n v="55"/>
    <n v="8"/>
    <n v="440"/>
    <x v="2"/>
    <s v="Wyoming"/>
    <s v="West"/>
  </r>
  <r>
    <n v="751"/>
    <d v="2012-07-18T09:40:32"/>
    <s v="Paragon"/>
    <s v="The North Face Tadpole 23 Footprint"/>
    <s v="The North Face"/>
    <n v="40"/>
    <n v="7"/>
    <n v="280"/>
    <x v="5"/>
    <s v="Indiana"/>
    <s v="North"/>
  </r>
  <r>
    <n v="752"/>
    <d v="2012-07-18T09:40:32"/>
    <s v="Paragon"/>
    <s v="Eureka Floor Saver Square - Medium"/>
    <s v="Eureka"/>
    <n v="22"/>
    <n v="5"/>
    <n v="110"/>
    <x v="8"/>
    <s v="Hawaii"/>
    <s v="West"/>
  </r>
  <r>
    <n v="753"/>
    <d v="2012-07-18T09:40:32"/>
    <s v="The Gear Co-op"/>
    <s v="MSR Carbon Reflex 3 Tent"/>
    <s v="MSR"/>
    <n v="649.95000000000005"/>
    <n v="5"/>
    <n v="3249.75"/>
    <x v="8"/>
    <s v="New York"/>
    <s v="East"/>
  </r>
  <r>
    <n v="754"/>
    <d v="2012-07-18T09:40:32"/>
    <s v="Backcountry Gear"/>
    <s v="MSR Twing Shelter"/>
    <s v="MSR"/>
    <n v="299.95"/>
    <n v="1"/>
    <n v="299.95"/>
    <x v="4"/>
    <s v="Idaho"/>
    <s v="West"/>
  </r>
  <r>
    <n v="755"/>
    <d v="2012-07-18T09:40:32"/>
    <s v="Outside Outfitters"/>
    <s v="The North Face Mica FL 1 Footprint"/>
    <s v="The North Face"/>
    <n v="45"/>
    <n v="3"/>
    <n v="135"/>
    <x v="5"/>
    <s v="Illinois"/>
    <s v="North"/>
  </r>
  <r>
    <n v="756"/>
    <d v="2012-07-19T09:40:32"/>
    <s v="The Gear Co-op"/>
    <s v="The North Face Assault 2 Tent"/>
    <s v="The North Face"/>
    <n v="439"/>
    <n v="7"/>
    <n v="3073"/>
    <x v="3"/>
    <s v="New York"/>
    <s v="East"/>
  </r>
  <r>
    <n v="757"/>
    <d v="2012-07-19T09:40:32"/>
    <s v="Backcountry Edge"/>
    <s v="Marmot Limestone 6P Tent"/>
    <s v="Marmot"/>
    <n v="449"/>
    <n v="7"/>
    <n v="3143"/>
    <x v="8"/>
    <s v="Delaware"/>
    <s v="East"/>
  </r>
  <r>
    <n v="758"/>
    <d v="2012-07-19T09:40:32"/>
    <s v="OutdoorPlay"/>
    <s v="Big Agnes Big House 6 Tent"/>
    <s v="Big Agnes"/>
    <n v="359.95"/>
    <n v="6"/>
    <n v="2159.6999999999998"/>
    <x v="7"/>
    <s v="New York"/>
    <s v="East"/>
  </r>
  <r>
    <n v="759"/>
    <d v="2012-07-19T09:40:32"/>
    <s v="Austin Kayak"/>
    <s v="Big Agnes Fly Creek UL1 Tent"/>
    <s v="Big Agnes"/>
    <n v="319.95"/>
    <n v="6"/>
    <n v="1919.6999999999998"/>
    <x v="5"/>
    <s v="West Virginia"/>
    <s v="South"/>
  </r>
  <r>
    <n v="760"/>
    <d v="2012-07-19T09:40:32"/>
    <s v="CampBound"/>
    <s v="Big Agnes Big House 6 Tent"/>
    <s v="Big Agnes"/>
    <n v="359.95"/>
    <n v="10"/>
    <n v="3599.5"/>
    <x v="1"/>
    <s v="Louisiana"/>
    <s v="South"/>
  </r>
  <r>
    <n v="761"/>
    <d v="2012-07-19T09:40:32"/>
    <s v="Paragon"/>
    <s v="Big Agnes Fly Creek 1 Platinum Tent"/>
    <s v="Big Agnes"/>
    <n v="449.95"/>
    <n v="4"/>
    <n v="1799.8"/>
    <x v="0"/>
    <s v="Alaska"/>
    <s v="North"/>
  </r>
  <r>
    <n v="762"/>
    <d v="2012-07-19T09:40:32"/>
    <s v="Target"/>
    <s v="Big Agnes Lone Spring 3 Tent"/>
    <s v="Big Agnes"/>
    <n v="249.95"/>
    <n v="3"/>
    <n v="749.84999999999991"/>
    <x v="7"/>
    <s v="New York"/>
    <s v="East"/>
  </r>
  <r>
    <n v="763"/>
    <d v="2012-07-20T09:40:32"/>
    <s v="Travel Country"/>
    <s v="Marmot Eclipse 2 Footprint"/>
    <s v="Marmot"/>
    <n v="55"/>
    <n v="9"/>
    <n v="495"/>
    <x v="6"/>
    <s v="New Mexico"/>
    <s v="West"/>
  </r>
  <r>
    <n v="764"/>
    <d v="2012-07-20T09:40:32"/>
    <s v="Travel Country"/>
    <s v="NEMO Meta 2P Tent"/>
    <s v="NEMO"/>
    <n v="399.95"/>
    <n v="3"/>
    <n v="1199.8499999999999"/>
    <x v="9"/>
    <s v="Virginia"/>
    <s v="South"/>
  </r>
  <r>
    <n v="765"/>
    <d v="2012-07-20T09:40:32"/>
    <s v="Gander Mountain"/>
    <s v="Big Agnes Wyoming Trail SL2 Footprint"/>
    <s v="Big Agnes"/>
    <n v="85"/>
    <n v="7"/>
    <n v="595"/>
    <x v="5"/>
    <s v="Alabama"/>
    <s v="South"/>
  </r>
  <r>
    <n v="766"/>
    <d v="2012-07-20T09:40:32"/>
    <s v="Austin Kayak"/>
    <s v="Sierra Designs Flash 3 Footprint"/>
    <s v="Sierra Designs"/>
    <n v="59.95"/>
    <n v="9"/>
    <n v="539.55000000000007"/>
    <x v="3"/>
    <s v="Nebraska"/>
    <s v="North"/>
  </r>
  <r>
    <n v="767"/>
    <d v="2012-07-20T09:40:32"/>
    <s v="Target"/>
    <s v="Marmot Limelight 4P Tent"/>
    <s v="Marmot"/>
    <n v="359"/>
    <n v="8"/>
    <n v="2872"/>
    <x v="8"/>
    <s v="Nebraska"/>
    <s v="North"/>
  </r>
  <r>
    <n v="768"/>
    <d v="2012-07-20T09:40:32"/>
    <s v="Hayneedle"/>
    <s v="Mountain Hardwear Nothing But Net 4 Screen Shelter"/>
    <s v="Mountain Hardwear"/>
    <n v="200"/>
    <n v="10"/>
    <n v="2000"/>
    <x v="6"/>
    <s v="Illinois"/>
    <s v="North"/>
  </r>
  <r>
    <n v="769"/>
    <d v="2012-07-20T09:40:32"/>
    <s v="Redding Sports"/>
    <s v="Kelty Trail Ridge 3 Tent"/>
    <s v="Kelty"/>
    <n v="209.95"/>
    <n v="2"/>
    <n v="419.9"/>
    <x v="4"/>
    <s v="New York"/>
    <s v="East"/>
  </r>
  <r>
    <n v="770"/>
    <d v="2012-07-21T09:40:32"/>
    <s v="Overtons"/>
    <s v="Big Agnes Flying Diamond 6 Footprint"/>
    <s v="Big Agnes"/>
    <n v="65"/>
    <n v="7"/>
    <n v="455"/>
    <x v="6"/>
    <s v="Georgia"/>
    <s v="South"/>
  </r>
  <r>
    <n v="771"/>
    <d v="2012-07-21T09:40:32"/>
    <s v="Outside Outfitters"/>
    <s v="The North Face Mica FL 2 Footprint"/>
    <s v="The North Face"/>
    <n v="45"/>
    <n v="10"/>
    <n v="450"/>
    <x v="9"/>
    <s v="Connecticut"/>
    <s v="East"/>
  </r>
  <r>
    <n v="772"/>
    <d v="2012-07-21T09:40:32"/>
    <s v="Moosejaw"/>
    <s v="Marmot Limestone 4P Footprint"/>
    <s v="Marmot"/>
    <n v="50"/>
    <n v="10"/>
    <n v="500"/>
    <x v="9"/>
    <s v="Massachusetts"/>
    <s v="East"/>
  </r>
  <r>
    <n v="773"/>
    <d v="2012-07-22T09:40:32"/>
    <s v="Overtons"/>
    <s v="Hennessy Hammock Expedition Asym Zip Hammock"/>
    <s v="Hennessy"/>
    <n v="169.95"/>
    <n v="6"/>
    <n v="1019.6999999999999"/>
    <x v="4"/>
    <s v="North Carolina"/>
    <s v="South"/>
  </r>
  <r>
    <n v="774"/>
    <d v="2012-07-22T09:40:32"/>
    <s v="Backcountry Gear"/>
    <s v="MSR Carbon Reflex 3 Footprint"/>
    <s v="MSR"/>
    <n v="49.95"/>
    <n v="2"/>
    <n v="99.9"/>
    <x v="1"/>
    <s v="Alabama"/>
    <s v="South"/>
  </r>
  <r>
    <n v="775"/>
    <d v="2012-07-22T09:40:32"/>
    <s v="Meijer"/>
    <s v="NEMO Losi 3 Footprint"/>
    <s v="NEMO"/>
    <n v="39.950000000000003"/>
    <n v="2"/>
    <n v="79.900000000000006"/>
    <x v="9"/>
    <s v="Indiana"/>
    <s v="North"/>
  </r>
  <r>
    <n v="776"/>
    <d v="2012-07-22T09:40:32"/>
    <s v="Backcountry Edge"/>
    <s v="MSR Fury 2 Tent"/>
    <s v="MSR"/>
    <n v="579.95000000000005"/>
    <n v="8"/>
    <n v="4639.6000000000004"/>
    <x v="2"/>
    <s v="Utah"/>
    <s v="West"/>
  </r>
  <r>
    <n v="777"/>
    <d v="2012-07-22T09:40:32"/>
    <s v="Austin Kayak"/>
    <s v="Marmot Astral 2P Tent"/>
    <s v="Marmot"/>
    <n v="389"/>
    <n v="4"/>
    <n v="1556"/>
    <x v="1"/>
    <s v="Virginia"/>
    <s v="South"/>
  </r>
  <r>
    <n v="778"/>
    <d v="2012-07-22T09:40:32"/>
    <s v="Redding Sports"/>
    <s v="Big Agnes Wyoming Trail 2 Camp Footprint"/>
    <s v="Big Agnes"/>
    <n v="50"/>
    <n v="8"/>
    <n v="400"/>
    <x v="3"/>
    <s v="Oregon"/>
    <s v="West"/>
  </r>
  <r>
    <n v="779"/>
    <d v="2012-07-22T09:40:32"/>
    <s v="REI"/>
    <s v="The North Face Kings Canyon 3 Tent"/>
    <s v="The North Face"/>
    <n v="429"/>
    <n v="5"/>
    <n v="2145"/>
    <x v="2"/>
    <s v="Alaska"/>
    <s v="North"/>
  </r>
  <r>
    <n v="780"/>
    <d v="2012-07-22T09:40:32"/>
    <s v="Backcountry Gear"/>
    <s v="The North Face Mountain Manor 8 Tent"/>
    <s v="The North Face"/>
    <n v="639"/>
    <n v="1"/>
    <n v="639"/>
    <x v="3"/>
    <s v="Mississippi"/>
    <s v="South"/>
  </r>
  <r>
    <n v="781"/>
    <d v="2012-07-22T09:40:32"/>
    <s v="REI"/>
    <s v="Marmot Eclipse 3 Footprint"/>
    <s v="Marmot"/>
    <n v="65"/>
    <n v="4"/>
    <n v="260"/>
    <x v="0"/>
    <s v="Hawaii"/>
    <s v="West"/>
  </r>
  <r>
    <n v="782"/>
    <d v="2012-07-22T09:40:32"/>
    <s v="Backcountry Gear"/>
    <s v="Big Agnes Fly Creek UL3 Tent"/>
    <s v="Big Agnes"/>
    <n v="449.95"/>
    <n v="5"/>
    <n v="2249.75"/>
    <x v="2"/>
    <s v="Wyoming"/>
    <s v="West"/>
  </r>
  <r>
    <n v="783"/>
    <d v="2012-07-22T09:40:32"/>
    <s v="Backcountry Gear"/>
    <s v="Mountain Hardwear Trango 2 Tent"/>
    <s v="Mountain Hardwear"/>
    <n v="590"/>
    <n v="8"/>
    <n v="4720"/>
    <x v="8"/>
    <s v="Hawaii"/>
    <s v="West"/>
  </r>
  <r>
    <n v="784"/>
    <d v="2012-07-22T09:40:32"/>
    <s v="Walmart"/>
    <s v="The North Face Mountain Manor 6 Footprint"/>
    <s v="The North Face"/>
    <n v="60"/>
    <n v="10"/>
    <n v="600"/>
    <x v="9"/>
    <s v="Arkansas"/>
    <s v="South"/>
  </r>
  <r>
    <n v="785"/>
    <d v="2012-07-23T09:40:32"/>
    <s v="Target"/>
    <s v="Big Agnes Flying Diamond 6 Tent"/>
    <s v="Big Agnes"/>
    <n v="539.95000000000005"/>
    <n v="2"/>
    <n v="1079.9000000000001"/>
    <x v="6"/>
    <s v="West Virginia"/>
    <s v="South"/>
  </r>
  <r>
    <n v="786"/>
    <d v="2012-07-23T09:40:32"/>
    <s v="Moosejaw"/>
    <s v="MSR Carbon-Core Tent Stakes - 4 Pack"/>
    <s v="MSR"/>
    <n v="29.95"/>
    <n v="6"/>
    <n v="179.7"/>
    <x v="1"/>
    <s v="Iowa"/>
    <s v="North"/>
  </r>
  <r>
    <n v="787"/>
    <d v="2012-07-23T09:40:32"/>
    <s v="OutdoorPlay"/>
    <s v="Mountain Hardwear Trango 4 Tent"/>
    <s v="Mountain Hardwear"/>
    <n v="800"/>
    <n v="5"/>
    <n v="4000"/>
    <x v="3"/>
    <s v="South Dakota"/>
    <s v="North"/>
  </r>
  <r>
    <n v="788"/>
    <d v="2012-07-23T09:40:32"/>
    <s v="REI"/>
    <s v="Hennessy Hammock Ultralite Backpacker Asym Zip Hammock"/>
    <s v="Hennessy"/>
    <n v="239.95"/>
    <n v="6"/>
    <n v="1439.6999999999998"/>
    <x v="3"/>
    <s v="Arizona"/>
    <s v="West"/>
  </r>
  <r>
    <n v="789"/>
    <d v="2012-07-23T09:40:32"/>
    <s v="The Gear Co-op"/>
    <s v="Marmot Aura 2P Tent"/>
    <s v="Marmot"/>
    <n v="359"/>
    <n v="10"/>
    <n v="3590"/>
    <x v="2"/>
    <s v="West Virginia"/>
    <s v="South"/>
  </r>
  <r>
    <n v="790"/>
    <d v="2012-07-23T09:40:32"/>
    <s v="REI"/>
    <s v="MSR Cyclone Tent Stakes - 4 Pack"/>
    <s v="MSR"/>
    <n v="24.95"/>
    <n v="3"/>
    <n v="74.849999999999994"/>
    <x v="7"/>
    <s v="Idaho"/>
    <s v="West"/>
  </r>
  <r>
    <n v="791"/>
    <d v="2012-07-23T09:40:32"/>
    <s v="CampBound"/>
    <s v="Mountain Hardwear Hoop Dreams 4 Shelter"/>
    <s v="Mountain Hardwear"/>
    <n v="250"/>
    <n v="6"/>
    <n v="1500"/>
    <x v="4"/>
    <s v="Georgia"/>
    <s v="South"/>
  </r>
  <r>
    <n v="792"/>
    <d v="2012-07-23T09:40:32"/>
    <s v="Travel Country"/>
    <s v="The North Face Bastion 4 Tent"/>
    <s v="The North Face"/>
    <n v="799"/>
    <n v="9"/>
    <n v="7191"/>
    <x v="0"/>
    <s v="New Jersey"/>
    <s v="East"/>
  </r>
  <r>
    <n v="793"/>
    <d v="2012-07-23T09:40:32"/>
    <s v="The Gear Co-op"/>
    <s v="Big Agnes Seedhouse SL1 Tent"/>
    <s v="Big Agnes"/>
    <n v="269.95"/>
    <n v="2"/>
    <n v="539.9"/>
    <x v="5"/>
    <s v="Alaska"/>
    <s v="North"/>
  </r>
  <r>
    <n v="794"/>
    <d v="2012-07-23T09:40:32"/>
    <s v="Gander Mountain"/>
    <s v="Big Agnes Tensleep Station 6 Footprint"/>
    <s v="Big Agnes"/>
    <n v="55"/>
    <n v="9"/>
    <n v="495"/>
    <x v="2"/>
    <s v="California"/>
    <s v="West"/>
  </r>
  <r>
    <n v="795"/>
    <d v="2012-07-23T09:40:32"/>
    <s v="Redding Sports"/>
    <s v="MSR Gear Shed Vestibule for Hubba or Hubba Hubba Tent"/>
    <s v="MSR"/>
    <n v="169.95"/>
    <n v="9"/>
    <n v="1529.55"/>
    <x v="8"/>
    <s v="Oregon"/>
    <s v="West"/>
  </r>
  <r>
    <n v="796"/>
    <d v="2012-07-23T09:40:32"/>
    <s v="Gander Mountain"/>
    <s v="Big Agnes Tensleep Station 4 Tent"/>
    <s v="Big Agnes"/>
    <n v="379.95"/>
    <n v="5"/>
    <n v="1899.75"/>
    <x v="1"/>
    <s v="Rhode Island"/>
    <s v="East"/>
  </r>
  <r>
    <n v="797"/>
    <d v="2012-07-24T09:40:32"/>
    <s v="Walmart"/>
    <s v="Big Agnes Jack Rabbit SL4 Footprint"/>
    <s v="Big Agnes"/>
    <n v="70"/>
    <n v="3"/>
    <n v="210"/>
    <x v="7"/>
    <s v="West Virginia"/>
    <s v="South"/>
  </r>
  <r>
    <n v="798"/>
    <d v="2012-07-24T09:40:32"/>
    <s v="Paragon"/>
    <s v="Mountain Hardwear Skyledge 3 DP Tent"/>
    <s v="Mountain Hardwear"/>
    <n v="550"/>
    <n v="1"/>
    <n v="550"/>
    <x v="3"/>
    <s v="New Jersey"/>
    <s v="East"/>
  </r>
  <r>
    <n v="799"/>
    <d v="2012-07-24T09:40:32"/>
    <s v="Moosejaw"/>
    <s v="Marmot Eclipse 3 Footprint"/>
    <s v="Marmot"/>
    <n v="65"/>
    <n v="5"/>
    <n v="325"/>
    <x v="8"/>
    <s v="Illinois"/>
    <s v="North"/>
  </r>
  <r>
    <n v="800"/>
    <d v="2012-07-24T09:40:32"/>
    <s v="Meijer"/>
    <s v="The North Face Mountain Manor 8 Tent"/>
    <s v="The North Face"/>
    <n v="639"/>
    <n v="4"/>
    <n v="2556"/>
    <x v="6"/>
    <s v="Vermont"/>
    <s v="East"/>
  </r>
  <r>
    <n v="801"/>
    <d v="2012-07-24T09:40:32"/>
    <s v="OutdoorPlay"/>
    <s v="Hennessy Hammock Hyperlight Asym Zip Hammock"/>
    <s v="Hennessy"/>
    <n v="259.95"/>
    <n v="8"/>
    <n v="2079.6"/>
    <x v="6"/>
    <s v="North Dakota"/>
    <s v="North"/>
  </r>
  <r>
    <n v="802"/>
    <d v="2012-07-24T09:40:32"/>
    <s v="Austin Kayak"/>
    <s v="Marmot Astral 2P Tent"/>
    <s v="Marmot"/>
    <n v="389"/>
    <n v="7"/>
    <n v="2723"/>
    <x v="7"/>
    <s v="Connecticut"/>
    <s v="East"/>
  </r>
  <r>
    <n v="803"/>
    <d v="2012-07-24T09:40:32"/>
    <s v="Travel Country"/>
    <s v="Mountain Hardwear Drifter 2 DP Tent"/>
    <s v="Mountain Hardwear"/>
    <n v="235"/>
    <n v="7"/>
    <n v="1645"/>
    <x v="5"/>
    <s v="West Virginia"/>
    <s v="South"/>
  </r>
  <r>
    <n v="804"/>
    <d v="2012-07-24T09:40:32"/>
    <s v="Target"/>
    <s v="Big Agnes Lone Spring 1 Tent"/>
    <s v="Big Agnes"/>
    <n v="189.95"/>
    <n v="7"/>
    <n v="1329.6499999999999"/>
    <x v="2"/>
    <s v="Alaska"/>
    <s v="North"/>
  </r>
  <r>
    <n v="805"/>
    <d v="2012-07-25T09:40:32"/>
    <s v="Backcountry Gear"/>
    <s v="Marmot Eclipse 2 Footprint"/>
    <s v="Marmot"/>
    <n v="55"/>
    <n v="3"/>
    <n v="165"/>
    <x v="7"/>
    <s v="Illinois"/>
    <s v="North"/>
  </r>
  <r>
    <n v="806"/>
    <d v="2012-07-25T09:40:32"/>
    <s v="Travel Country"/>
    <s v="The North Face Mica FL 1 Tent"/>
    <s v="The North Face"/>
    <n v="329"/>
    <n v="9"/>
    <n v="2961"/>
    <x v="1"/>
    <s v="West Virginia"/>
    <s v="South"/>
  </r>
  <r>
    <n v="807"/>
    <d v="2012-07-25T09:40:32"/>
    <s v="Backcountry Edge"/>
    <s v="The North Face Tadpole 23 Footprint"/>
    <s v="The North Face"/>
    <n v="40"/>
    <n v="2"/>
    <n v="80"/>
    <x v="0"/>
    <s v="Wyoming"/>
    <s v="West"/>
  </r>
  <r>
    <n v="808"/>
    <d v="2012-07-25T09:40:32"/>
    <s v="Paragon"/>
    <s v="Big Agnes Slater UL1+ Tent"/>
    <s v="Big Agnes"/>
    <n v="339.95"/>
    <n v="5"/>
    <n v="1699.75"/>
    <x v="5"/>
    <s v="Vermont"/>
    <s v="East"/>
  </r>
  <r>
    <n v="809"/>
    <d v="2012-07-25T09:40:32"/>
    <s v="Hayneedle"/>
    <s v="MSR Zing Shelter"/>
    <s v="MSR"/>
    <n v="399.95"/>
    <n v="8"/>
    <n v="3199.6"/>
    <x v="2"/>
    <s v="Pennsylvania"/>
    <s v="East"/>
  </r>
  <r>
    <n v="810"/>
    <d v="2012-07-26T09:40:32"/>
    <s v="Hayneedle"/>
    <s v="MSR Hubba Footprint"/>
    <s v="MSR"/>
    <n v="39.950000000000003"/>
    <n v="8"/>
    <n v="319.60000000000002"/>
    <x v="0"/>
    <s v="Arizona"/>
    <s v="West"/>
  </r>
  <r>
    <n v="811"/>
    <d v="2012-07-26T09:40:32"/>
    <s v="Travel Country"/>
    <s v="Big Agnes Jack Rabbit SL4 Footprint"/>
    <s v="Big Agnes"/>
    <n v="70"/>
    <n v="4"/>
    <n v="280"/>
    <x v="4"/>
    <s v="Alaska"/>
    <s v="North"/>
  </r>
  <r>
    <n v="812"/>
    <d v="2012-07-26T09:40:32"/>
    <s v="Backcountry Edge"/>
    <s v="Marmot Capstone 6 Footprint"/>
    <s v="Marmot"/>
    <n v="80"/>
    <n v="7"/>
    <n v="560"/>
    <x v="7"/>
    <s v="Kansas"/>
    <s v="North"/>
  </r>
  <r>
    <n v="813"/>
    <d v="2012-07-26T09:40:32"/>
    <s v="CampBound"/>
    <s v="The North Face Tadpole 23 Footprint"/>
    <s v="The North Face"/>
    <n v="40"/>
    <n v="7"/>
    <n v="280"/>
    <x v="6"/>
    <s v="Oklahoma"/>
    <s v="South"/>
  </r>
  <r>
    <n v="814"/>
    <d v="2012-07-26T09:40:32"/>
    <s v="Meijer"/>
    <s v="The North Face VE-25 Tent"/>
    <s v="The North Face"/>
    <n v="619"/>
    <n v="5"/>
    <n v="3095"/>
    <x v="8"/>
    <s v="Georgia"/>
    <s v="South"/>
  </r>
  <r>
    <n v="815"/>
    <d v="2012-07-26T09:40:32"/>
    <s v="Cabela's_x0009_"/>
    <s v="Exped Mira III Tent"/>
    <s v="Exped"/>
    <n v="439"/>
    <n v="1"/>
    <n v="439"/>
    <x v="7"/>
    <s v="Kentucky"/>
    <s v="South"/>
  </r>
  <r>
    <n v="816"/>
    <d v="2012-07-26T09:40:32"/>
    <s v="CampBound"/>
    <s v="Exped Gemini III Footprint"/>
    <s v="Exped"/>
    <n v="69"/>
    <n v="3"/>
    <n v="207"/>
    <x v="8"/>
    <s v="West Virginia"/>
    <s v="South"/>
  </r>
  <r>
    <n v="817"/>
    <d v="2012-07-27T09:40:32"/>
    <s v="Walmart"/>
    <s v="The North Face Kings Canyon 3 Tent"/>
    <s v="The North Face"/>
    <n v="429"/>
    <n v="1"/>
    <n v="429"/>
    <x v="7"/>
    <s v="Hawaii"/>
    <s v="West"/>
  </r>
  <r>
    <n v="818"/>
    <d v="2012-07-27T09:40:32"/>
    <s v="Outside Outfitters"/>
    <s v="Big Agnes String Ridge 2 Tent"/>
    <s v="Big Agnes"/>
    <n v="599.95000000000005"/>
    <n v="2"/>
    <n v="1199.9000000000001"/>
    <x v="4"/>
    <s v="Idaho"/>
    <s v="West"/>
  </r>
  <r>
    <n v="819"/>
    <d v="2012-07-27T09:40:32"/>
    <s v="Meijer"/>
    <s v="MSR Carbon Reflex 2 Footprint"/>
    <s v="MSR"/>
    <n v="39.950000000000003"/>
    <n v="3"/>
    <n v="119.85000000000001"/>
    <x v="0"/>
    <s v="Minnesota"/>
    <s v="North"/>
  </r>
  <r>
    <n v="820"/>
    <d v="2012-07-27T09:40:32"/>
    <s v="Walmart"/>
    <s v="Big Agnes Tensleep Station 6 Tent"/>
    <s v="Big Agnes"/>
    <n v="449.95"/>
    <n v="4"/>
    <n v="1799.8"/>
    <x v="1"/>
    <s v="Vermont"/>
    <s v="East"/>
  </r>
  <r>
    <n v="821"/>
    <d v="2012-07-27T09:40:32"/>
    <s v="The Gear Co-op"/>
    <s v="MSR Carbon-Core Tent Stakes - 4 Pack"/>
    <s v="MSR"/>
    <n v="29.95"/>
    <n v="10"/>
    <n v="299.5"/>
    <x v="7"/>
    <s v="Kentucky"/>
    <s v="South"/>
  </r>
  <r>
    <n v="822"/>
    <d v="2012-07-27T09:40:32"/>
    <s v="REI"/>
    <s v="NEMO Losi 3 Pawprint Tent Liner"/>
    <s v="NEMO"/>
    <n v="49.95"/>
    <n v="2"/>
    <n v="99.9"/>
    <x v="9"/>
    <s v="New York"/>
    <s v="East"/>
  </r>
  <r>
    <n v="823"/>
    <d v="2012-07-27T09:40:32"/>
    <s v="CampBound"/>
    <s v="Marmot Firefly 2P Tent"/>
    <s v="Marmot"/>
    <n v="319"/>
    <n v="2"/>
    <n v="638"/>
    <x v="0"/>
    <s v="Kansas"/>
    <s v="North"/>
  </r>
  <r>
    <n v="824"/>
    <d v="2012-07-27T09:40:32"/>
    <s v="Backcountry Gear"/>
    <s v="Mountain Hardwear Nothing But Net 4 Screen Shelter"/>
    <s v="Mountain Hardwear"/>
    <n v="200"/>
    <n v="1"/>
    <n v="200"/>
    <x v="1"/>
    <s v="Michigan"/>
    <s v="East"/>
  </r>
  <r>
    <n v="825"/>
    <d v="2012-07-27T09:40:32"/>
    <s v="Walmart"/>
    <s v="Easton Mountain Products Kilo 3P Footprint"/>
    <s v="Easton Mountain Products"/>
    <n v="49.95"/>
    <n v="1"/>
    <n v="49.95"/>
    <x v="9"/>
    <s v="Iowa"/>
    <s v="North"/>
  </r>
  <r>
    <n v="826"/>
    <d v="2012-07-27T09:40:32"/>
    <s v="REI"/>
    <s v="NEMO Espri LE 3 Tent"/>
    <s v="NEMO"/>
    <n v="329.95"/>
    <n v="3"/>
    <n v="989.84999999999991"/>
    <x v="9"/>
    <s v="Nebraska"/>
    <s v="North"/>
  </r>
  <r>
    <n v="827"/>
    <d v="2012-07-28T09:40:32"/>
    <s v="CampBound"/>
    <s v="Mountain Hardwear Hoopla/Hoop Dreams Center Pole"/>
    <s v="Mountain Hardwear"/>
    <n v="40"/>
    <n v="4"/>
    <n v="160"/>
    <x v="2"/>
    <s v="Louisiana"/>
    <s v="South"/>
  </r>
  <r>
    <n v="828"/>
    <d v="2012-07-28T09:40:32"/>
    <s v="Redding Sports"/>
    <s v="Big Agnes Big House 6 Footprint"/>
    <s v="Big Agnes"/>
    <n v="55"/>
    <n v="10"/>
    <n v="550"/>
    <x v="2"/>
    <s v="New Mexico"/>
    <s v="West"/>
  </r>
  <r>
    <n v="829"/>
    <d v="2012-07-28T09:40:32"/>
    <s v="Moosejaw"/>
    <s v="Outdoor Research Highland Bivy Sack"/>
    <s v="Outdoor Research"/>
    <n v="159"/>
    <n v="1"/>
    <n v="159"/>
    <x v="1"/>
    <s v="Alabama"/>
    <s v="South"/>
  </r>
  <r>
    <n v="830"/>
    <d v="2012-07-28T09:40:32"/>
    <s v="Outside Outfitters"/>
    <s v="Big Agnes Big House 6 Footprint"/>
    <s v="Big Agnes"/>
    <n v="55"/>
    <n v="10"/>
    <n v="550"/>
    <x v="6"/>
    <s v="Ohio"/>
    <s v="East"/>
  </r>
  <r>
    <n v="831"/>
    <d v="2012-07-28T09:40:32"/>
    <s v="Meijer"/>
    <s v="Big Agnes Copper Spur UL4 Footprint"/>
    <s v="Big Agnes"/>
    <n v="80"/>
    <n v="8"/>
    <n v="640"/>
    <x v="5"/>
    <s v="Maryland"/>
    <s v="East"/>
  </r>
  <r>
    <n v="832"/>
    <d v="2012-07-28T09:40:32"/>
    <s v="Cabela's_x0009_"/>
    <s v="Big Agnes Wyoming Trail 4 Footprint"/>
    <s v="Big Agnes"/>
    <n v="70"/>
    <n v="8"/>
    <n v="560"/>
    <x v="7"/>
    <s v="Kansas"/>
    <s v="North"/>
  </r>
  <r>
    <n v="833"/>
    <d v="2012-07-29T09:40:32"/>
    <s v="Austin Kayak"/>
    <s v="Big Agnes Lone Spring 1 Footprint"/>
    <s v="Big Agnes"/>
    <n v="30"/>
    <n v="5"/>
    <n v="150"/>
    <x v="3"/>
    <s v="Arizona"/>
    <s v="West"/>
  </r>
  <r>
    <n v="834"/>
    <d v="2012-07-29T09:40:32"/>
    <s v="OutdoorPlay"/>
    <s v="Big Agnes Three Forks Shelter"/>
    <s v="Big Agnes"/>
    <n v="189.95"/>
    <n v="5"/>
    <n v="949.75"/>
    <x v="0"/>
    <s v="Hawaii"/>
    <s v="West"/>
  </r>
  <r>
    <n v="835"/>
    <d v="2012-07-29T09:40:32"/>
    <s v="Hayneedle"/>
    <s v="Eureka Copper Canyon 12 Tent"/>
    <s v="Eureka"/>
    <n v="449"/>
    <n v="1"/>
    <n v="449"/>
    <x v="4"/>
    <s v="Nebraska"/>
    <s v="North"/>
  </r>
  <r>
    <n v="836"/>
    <d v="2012-07-29T09:40:32"/>
    <s v="The Gear Co-op"/>
    <s v="Big Agnes Fly Creek UL1 Tent"/>
    <s v="Big Agnes"/>
    <n v="319.95"/>
    <n v="4"/>
    <n v="1279.8"/>
    <x v="5"/>
    <s v="Wisconsin"/>
    <s v="North"/>
  </r>
  <r>
    <n v="837"/>
    <d v="2012-07-29T09:40:32"/>
    <s v="Hayneedle"/>
    <s v="Marmot Pulsar 2 Tent"/>
    <s v="Marmot"/>
    <n v="349"/>
    <n v="3"/>
    <n v="1047"/>
    <x v="3"/>
    <s v="Mississippi"/>
    <s v="South"/>
  </r>
  <r>
    <n v="838"/>
    <d v="2012-07-29T09:40:32"/>
    <s v="Backcountry Gear"/>
    <s v="Eureka Copper Canyon 4 Tent"/>
    <s v="Eureka"/>
    <n v="199"/>
    <n v="4"/>
    <n v="796"/>
    <x v="7"/>
    <s v="Maine"/>
    <s v="East"/>
  </r>
  <r>
    <n v="839"/>
    <d v="2012-07-29T09:40:32"/>
    <s v="OutdoorPlay"/>
    <s v="MSR Twing Shelter"/>
    <s v="MSR"/>
    <n v="299.95"/>
    <n v="4"/>
    <n v="1199.8"/>
    <x v="8"/>
    <s v="Washington"/>
    <s v="West"/>
  </r>
  <r>
    <n v="840"/>
    <d v="2012-07-29T09:40:32"/>
    <s v="Target"/>
    <s v="Big Agnes Fishhook UL2 Tent"/>
    <s v="Big Agnes"/>
    <n v="399.95"/>
    <n v="8"/>
    <n v="3199.6"/>
    <x v="4"/>
    <s v="Idaho"/>
    <s v="West"/>
  </r>
  <r>
    <n v="841"/>
    <d v="2012-07-29T09:40:32"/>
    <s v="Cabela's_x0009_"/>
    <s v="Marmot Alpinist 2 Tent"/>
    <s v="Marmot"/>
    <n v="599"/>
    <n v="8"/>
    <n v="4792"/>
    <x v="5"/>
    <s v="South Dakota"/>
    <s v="North"/>
  </r>
  <r>
    <n v="842"/>
    <d v="2012-07-29T09:40:32"/>
    <s v="Paragon"/>
    <s v="Big Agnes Copper Spur UL4 Footprint"/>
    <s v="Big Agnes"/>
    <n v="80"/>
    <n v="10"/>
    <n v="800"/>
    <x v="0"/>
    <s v="Wyoming"/>
    <s v="West"/>
  </r>
  <r>
    <n v="843"/>
    <d v="2012-07-29T09:40:32"/>
    <s v="Austin Kayak"/>
    <s v="Easton Mountain Products Kilo 2P Tent"/>
    <s v="Easton Mountain Products"/>
    <n v="399"/>
    <n v="2"/>
    <n v="798"/>
    <x v="6"/>
    <s v="Arkansas"/>
    <s v="South"/>
  </r>
  <r>
    <n v="844"/>
    <d v="2012-07-29T09:40:32"/>
    <s v="Paragon"/>
    <s v="The North Face Kings Canyon 2 Tent"/>
    <s v="The North Face"/>
    <n v="329"/>
    <n v="3"/>
    <n v="987"/>
    <x v="6"/>
    <s v="Colorado"/>
    <s v="West"/>
  </r>
  <r>
    <n v="845"/>
    <d v="2012-07-29T09:40:32"/>
    <s v="Hayneedle"/>
    <s v="Marmot Astral 3P Footprint"/>
    <s v="Marmot"/>
    <n v="65"/>
    <n v="4"/>
    <n v="260"/>
    <x v="5"/>
    <s v="Vermont"/>
    <s v="East"/>
  </r>
  <r>
    <n v="846"/>
    <d v="2012-07-29T09:40:32"/>
    <s v="REI"/>
    <s v="Mountain Hardwear Direkt 2 Footprint"/>
    <s v="Mountain Hardwear"/>
    <n v="50"/>
    <n v="6"/>
    <n v="300"/>
    <x v="1"/>
    <s v="Colorado"/>
    <s v="West"/>
  </r>
  <r>
    <n v="847"/>
    <d v="2012-07-29T09:40:32"/>
    <s v="Cabela's_x0009_"/>
    <s v="Mountain Hardwear Skyledge 2 DP Tent"/>
    <s v="Mountain Hardwear"/>
    <n v="450"/>
    <n v="3"/>
    <n v="1350"/>
    <x v="8"/>
    <s v="South Carolina"/>
    <s v="South"/>
  </r>
  <r>
    <n v="848"/>
    <d v="2012-07-30T09:40:32"/>
    <s v="Outside Outfitters"/>
    <s v="Mountain Hardwear Trango 2 Tent"/>
    <s v="Mountain Hardwear"/>
    <n v="590"/>
    <n v="2"/>
    <n v="1180"/>
    <x v="8"/>
    <s v="Hawaii"/>
    <s v="West"/>
  </r>
  <r>
    <n v="849"/>
    <d v="2012-07-30T09:40:32"/>
    <s v="CampBound"/>
    <s v="Marmot Limelight 4P Tent"/>
    <s v="Marmot"/>
    <n v="359"/>
    <n v="6"/>
    <n v="2154"/>
    <x v="7"/>
    <s v="Colorado"/>
    <s v="West"/>
  </r>
  <r>
    <n v="850"/>
    <d v="2012-07-30T09:40:32"/>
    <s v="Cabela's_x0009_"/>
    <s v="Kelty Cabana - Large"/>
    <s v="Kelty"/>
    <n v="99.95"/>
    <n v="10"/>
    <n v="999.5"/>
    <x v="5"/>
    <s v="Montana"/>
    <s v="West"/>
  </r>
  <r>
    <n v="851"/>
    <d v="2012-07-30T09:40:32"/>
    <s v="Backcountry Gear"/>
    <s v="Big Agnes Big House 6 Tent"/>
    <s v="Big Agnes"/>
    <n v="359.95"/>
    <n v="5"/>
    <n v="1799.75"/>
    <x v="5"/>
    <s v="Colorado"/>
    <s v="West"/>
  </r>
  <r>
    <n v="852"/>
    <d v="2012-07-30T09:40:32"/>
    <s v="Paragon"/>
    <s v="NEMO Meta 2P Tent"/>
    <s v="NEMO"/>
    <n v="399.95"/>
    <n v="9"/>
    <n v="3599.5499999999997"/>
    <x v="7"/>
    <s v="Georgia"/>
    <s v="South"/>
  </r>
  <r>
    <n v="853"/>
    <d v="2012-07-31T09:40:32"/>
    <s v="OutdoorPlay"/>
    <s v="Exped Scout Hammock Combi"/>
    <s v="Exped"/>
    <n v="199"/>
    <n v="9"/>
    <n v="1791"/>
    <x v="6"/>
    <s v="Alabama"/>
    <s v="South"/>
  </r>
  <r>
    <n v="854"/>
    <d v="2012-07-31T09:40:32"/>
    <s v="Travel Country"/>
    <s v="MSR Hubba Hubba 2P Tent"/>
    <s v="MSR"/>
    <n v="329.95"/>
    <n v="4"/>
    <n v="1319.8"/>
    <x v="7"/>
    <s v="Delaware"/>
    <s v="East"/>
  </r>
  <r>
    <n v="855"/>
    <d v="2012-07-31T09:40:32"/>
    <s v="The Gear Co-op"/>
    <s v="Exped Outer Space Vestibule Accessory"/>
    <s v="Exped"/>
    <n v="219"/>
    <n v="10"/>
    <n v="2190"/>
    <x v="9"/>
    <s v="Wisconsin"/>
    <s v="North"/>
  </r>
  <r>
    <n v="856"/>
    <d v="2012-07-31T09:40:32"/>
    <s v="Backcountry Gear"/>
    <s v="Kelty Frontier 6 Tent"/>
    <s v="Kelty"/>
    <n v="1199.95"/>
    <n v="7"/>
    <n v="8399.65"/>
    <x v="2"/>
    <s v="Kansas"/>
    <s v="North"/>
  </r>
  <r>
    <n v="857"/>
    <d v="2012-07-31T09:40:32"/>
    <s v="Redding Sports"/>
    <s v="Big Agnes Fly Creek UL4 Footprint"/>
    <s v="Big Agnes"/>
    <n v="80"/>
    <n v="5"/>
    <n v="400"/>
    <x v="7"/>
    <s v="Indiana"/>
    <s v="North"/>
  </r>
  <r>
    <n v="858"/>
    <d v="2012-07-31T09:40:32"/>
    <s v="Redding Sports"/>
    <s v="NEMO Meta 2P Tent"/>
    <s v="NEMO"/>
    <n v="399.95"/>
    <n v="7"/>
    <n v="2799.65"/>
    <x v="4"/>
    <s v="Maryland"/>
    <s v="East"/>
  </r>
  <r>
    <n v="859"/>
    <d v="2012-07-31T09:40:32"/>
    <s v="Moosejaw"/>
    <s v="Mountain Hardwear Skyledge 3 DP Tent"/>
    <s v="Mountain Hardwear"/>
    <n v="550"/>
    <n v="2"/>
    <n v="1100"/>
    <x v="1"/>
    <s v="Wisconsin"/>
    <s v="North"/>
  </r>
  <r>
    <n v="860"/>
    <d v="2012-08-01T09:40:32"/>
    <s v="Cabela's_x0009_"/>
    <s v="Big Agnes Copper Spur UL1 Tent"/>
    <s v="Big Agnes"/>
    <n v="349.95"/>
    <n v="1"/>
    <n v="349.95"/>
    <x v="5"/>
    <s v="Utah"/>
    <s v="West"/>
  </r>
  <r>
    <n v="861"/>
    <d v="2012-08-01T09:40:32"/>
    <s v="Overtons"/>
    <s v="Marmot Limestone 4P Tent"/>
    <s v="Marmot"/>
    <n v="339"/>
    <n v="10"/>
    <n v="3390"/>
    <x v="7"/>
    <s v="Michigan"/>
    <s v="East"/>
  </r>
  <r>
    <n v="862"/>
    <d v="2012-08-01T09:40:32"/>
    <s v="OutdoorPlay"/>
    <s v="NEMO Meta 2P Footprint"/>
    <s v="NEMO"/>
    <n v="49.95"/>
    <n v="6"/>
    <n v="299.70000000000005"/>
    <x v="7"/>
    <s v="Montana"/>
    <s v="West"/>
  </r>
  <r>
    <n v="863"/>
    <d v="2012-08-01T09:40:32"/>
    <s v="Travel Country"/>
    <s v="Exped Mira II Tent"/>
    <s v="Exped"/>
    <n v="379"/>
    <n v="5"/>
    <n v="1895"/>
    <x v="2"/>
    <s v="Nevada"/>
    <s v="West"/>
  </r>
  <r>
    <n v="864"/>
    <d v="2012-08-01T09:40:32"/>
    <s v="Outside Outfitters"/>
    <s v="Mountain Hardwear SuperMega UL 1 Footprint"/>
    <s v="Mountain Hardwear"/>
    <n v="45"/>
    <n v="2"/>
    <n v="90"/>
    <x v="1"/>
    <s v="Virginia"/>
    <s v="South"/>
  </r>
  <r>
    <n v="865"/>
    <d v="2012-08-01T09:40:32"/>
    <s v="Travel Country"/>
    <s v="The North Face Mica FL 1 Tent"/>
    <s v="The North Face"/>
    <n v="329"/>
    <n v="6"/>
    <n v="1974"/>
    <x v="9"/>
    <s v="New Hampshire"/>
    <s v="East"/>
  </r>
  <r>
    <n v="866"/>
    <d v="2012-08-01T09:40:32"/>
    <s v="Cabela's_x0009_"/>
    <s v="NEMO Losi 3 Footprint"/>
    <s v="NEMO"/>
    <n v="39.950000000000003"/>
    <n v="8"/>
    <n v="319.60000000000002"/>
    <x v="2"/>
    <s v="Mississippi"/>
    <s v="South"/>
  </r>
  <r>
    <n v="867"/>
    <d v="2012-08-02T09:40:32"/>
    <s v="Redding Sports"/>
    <s v="Mountain Hardwear Direkt 2 Tent"/>
    <s v="Mountain Hardwear"/>
    <n v="500"/>
    <n v="1"/>
    <n v="500"/>
    <x v="8"/>
    <s v="Wyoming"/>
    <s v="West"/>
  </r>
  <r>
    <n v="868"/>
    <d v="2012-08-02T09:40:32"/>
    <s v="OutdoorPlay"/>
    <s v="Mountain Hardwear Skyledge 3 DP Tent"/>
    <s v="Mountain Hardwear"/>
    <n v="550"/>
    <n v="4"/>
    <n v="2200"/>
    <x v="6"/>
    <s v="South Carolina"/>
    <s v="South"/>
  </r>
  <r>
    <n v="869"/>
    <d v="2012-08-02T09:40:32"/>
    <s v="Walmart"/>
    <s v="The North Face Tadpole 23 Footprint"/>
    <s v="The North Face"/>
    <n v="40"/>
    <n v="10"/>
    <n v="400"/>
    <x v="5"/>
    <s v="Colorado"/>
    <s v="West"/>
  </r>
  <r>
    <n v="870"/>
    <d v="2012-08-02T09:40:32"/>
    <s v="Walmart"/>
    <s v="MSR LED Tent Lights"/>
    <s v="MSR"/>
    <n v="15.95"/>
    <n v="6"/>
    <n v="95.699999999999989"/>
    <x v="8"/>
    <s v="California"/>
    <s v="West"/>
  </r>
  <r>
    <n v="871"/>
    <d v="2012-08-02T09:40:32"/>
    <s v="Cabela's_x0009_"/>
    <s v="Big Agnes Seedhouse SL1 Tent"/>
    <s v="Big Agnes"/>
    <n v="269.95"/>
    <n v="7"/>
    <n v="1889.6499999999999"/>
    <x v="2"/>
    <s v="Georgia"/>
    <s v="South"/>
  </r>
  <r>
    <n v="872"/>
    <d v="2012-08-03T09:40:32"/>
    <s v="REI"/>
    <s v="Big Agnes Jack Rabbit SL3 Footprint"/>
    <s v="Big Agnes"/>
    <n v="60"/>
    <n v="9"/>
    <n v="540"/>
    <x v="7"/>
    <s v="Texas"/>
    <s v="South"/>
  </r>
  <r>
    <n v="873"/>
    <d v="2012-08-03T09:40:32"/>
    <s v="Meijer"/>
    <s v="Kelty Trail Ridge 2 Tent"/>
    <s v="Kelty"/>
    <n v="179.95"/>
    <n v="3"/>
    <n v="539.84999999999991"/>
    <x v="6"/>
    <s v="Idaho"/>
    <s v="West"/>
  </r>
  <r>
    <n v="874"/>
    <d v="2012-08-03T09:40:32"/>
    <s v="Walmart"/>
    <s v="Marmot Thor 3P Tent"/>
    <s v="Marmot"/>
    <n v="599"/>
    <n v="2"/>
    <n v="1198"/>
    <x v="8"/>
    <s v="New Hampshire"/>
    <s v="East"/>
  </r>
  <r>
    <n v="875"/>
    <d v="2012-08-03T09:40:32"/>
    <s v="Backcountry Edge"/>
    <s v="NEMO Obi 3P Tent"/>
    <s v="NEMO"/>
    <n v="469.95"/>
    <n v="2"/>
    <n v="939.9"/>
    <x v="6"/>
    <s v="Alaska"/>
    <s v="North"/>
  </r>
  <r>
    <n v="876"/>
    <d v="2012-08-03T09:40:32"/>
    <s v="Target"/>
    <s v="Big Agnes Seedhouse SL2 Tent"/>
    <s v="Big Agnes"/>
    <n v="339.95"/>
    <n v="4"/>
    <n v="1359.8"/>
    <x v="3"/>
    <s v="Connecticut"/>
    <s v="East"/>
  </r>
  <r>
    <n v="877"/>
    <d v="2012-08-03T09:40:32"/>
    <s v="Hayneedle"/>
    <s v="Kelty Gunnison 2.2 Footprint"/>
    <s v="Kelty"/>
    <n v="39.950000000000003"/>
    <n v="2"/>
    <n v="79.900000000000006"/>
    <x v="9"/>
    <s v="Hawaii"/>
    <s v="West"/>
  </r>
  <r>
    <n v="878"/>
    <d v="2012-08-03T09:40:32"/>
    <s v="Cabela's_x0009_"/>
    <s v="Marmot Limestone 6P Footprint"/>
    <s v="Marmot"/>
    <n v="60"/>
    <n v="10"/>
    <n v="600"/>
    <x v="5"/>
    <s v="New Mexico"/>
    <s v="West"/>
  </r>
  <r>
    <n v="879"/>
    <d v="2012-08-03T09:40:32"/>
    <s v="CampBound"/>
    <s v="The North Face Mountain Manor 6 Tent"/>
    <s v="The North Face"/>
    <n v="569"/>
    <n v="2"/>
    <n v="1138"/>
    <x v="9"/>
    <s v="Montana"/>
    <s v="West"/>
  </r>
  <r>
    <n v="880"/>
    <d v="2012-08-03T09:40:32"/>
    <s v="Travel Country"/>
    <s v="Kelty Car Tarp"/>
    <s v="Kelty"/>
    <n v="109.95"/>
    <n v="2"/>
    <n v="219.9"/>
    <x v="5"/>
    <s v="California"/>
    <s v="West"/>
  </r>
  <r>
    <n v="881"/>
    <d v="2012-08-03T09:40:32"/>
    <s v="CampBound"/>
    <s v="The North Face Kings Canyon 2 Tent"/>
    <s v="The North Face"/>
    <n v="329"/>
    <n v="9"/>
    <n v="2961"/>
    <x v="7"/>
    <s v="Mississippi"/>
    <s v="South"/>
  </r>
  <r>
    <n v="882"/>
    <d v="2012-08-03T09:40:32"/>
    <s v="Meijer"/>
    <s v="Kelty Salida 4 Footprint"/>
    <s v="Kelty"/>
    <n v="44.95"/>
    <n v="10"/>
    <n v="449.5"/>
    <x v="2"/>
    <s v="Indiana"/>
    <s v="North"/>
  </r>
  <r>
    <n v="883"/>
    <d v="2012-08-03T09:40:32"/>
    <s v="Cabela's_x0009_"/>
    <s v="MSR Carbon-Core Tent Stakes - 4 Pack"/>
    <s v="MSR"/>
    <n v="29.95"/>
    <n v="8"/>
    <n v="239.6"/>
    <x v="2"/>
    <s v="Connecticut"/>
    <s v="East"/>
  </r>
  <r>
    <n v="884"/>
    <d v="2012-08-03T09:40:32"/>
    <s v="Redding Sports"/>
    <s v="Big Agnes Jack Rabbit SL1 Tent"/>
    <s v="Big Agnes"/>
    <n v="279.95"/>
    <n v="7"/>
    <n v="1959.6499999999999"/>
    <x v="5"/>
    <s v="Alaska"/>
    <s v="North"/>
  </r>
  <r>
    <n v="885"/>
    <d v="2012-08-04T09:40:32"/>
    <s v="REI"/>
    <s v="Big Agnes Seedhouse SL2 Footprint"/>
    <s v="Big Agnes"/>
    <n v="55"/>
    <n v="6"/>
    <n v="330"/>
    <x v="7"/>
    <s v="Massachusetts"/>
    <s v="East"/>
  </r>
  <r>
    <n v="886"/>
    <d v="2012-08-04T09:40:32"/>
    <s v="The Gear Co-op"/>
    <s v="Marmot Limestone 4P Tent"/>
    <s v="Marmot"/>
    <n v="339"/>
    <n v="4"/>
    <n v="1356"/>
    <x v="2"/>
    <s v="Wyoming"/>
    <s v="West"/>
  </r>
  <r>
    <n v="887"/>
    <d v="2012-08-04T09:40:32"/>
    <s v="Paragon"/>
    <s v="The North Face Square Gear Loft"/>
    <s v="The North Face"/>
    <n v="20"/>
    <n v="3"/>
    <n v="60"/>
    <x v="2"/>
    <s v="South Carolina"/>
    <s v="South"/>
  </r>
  <r>
    <n v="888"/>
    <d v="2012-08-04T09:40:32"/>
    <s v="Walmart"/>
    <s v="Easton Mountain Products Rimrock 3P Footprint"/>
    <s v="Easton Mountain Products"/>
    <n v="35"/>
    <n v="3"/>
    <n v="105"/>
    <x v="6"/>
    <s v="Indiana"/>
    <s v="North"/>
  </r>
  <r>
    <n v="889"/>
    <d v="2012-08-04T09:40:32"/>
    <s v="Gander Mountain"/>
    <s v="Kelty Gunnison 4.2 Footprint"/>
    <s v="Kelty"/>
    <n v="59.95"/>
    <n v="7"/>
    <n v="419.65000000000003"/>
    <x v="5"/>
    <s v="Wyoming"/>
    <s v="West"/>
  </r>
  <r>
    <n v="890"/>
    <d v="2012-08-04T09:40:32"/>
    <s v="Target"/>
    <s v="The North Face Mountain Manor 6 Footprint"/>
    <s v="The North Face"/>
    <n v="60"/>
    <n v="4"/>
    <n v="240"/>
    <x v="5"/>
    <s v="New Jersey"/>
    <s v="East"/>
  </r>
  <r>
    <n v="891"/>
    <d v="2012-08-04T09:40:32"/>
    <s v="REI"/>
    <s v="Mountain Hardwear SuperMega UL 2 Footprint"/>
    <s v="Mountain Hardwear"/>
    <n v="55"/>
    <n v="4"/>
    <n v="220"/>
    <x v="4"/>
    <s v="Oklahoma"/>
    <s v="South"/>
  </r>
  <r>
    <n v="892"/>
    <d v="2012-08-04T09:40:32"/>
    <s v="Hayneedle"/>
    <s v="Exped Gemini II Tent"/>
    <s v="Exped"/>
    <n v="449"/>
    <n v="5"/>
    <n v="2245"/>
    <x v="2"/>
    <s v="Delaware"/>
    <s v="East"/>
  </r>
  <r>
    <n v="893"/>
    <d v="2012-08-05T09:40:32"/>
    <s v="Walmart"/>
    <s v="The North Face Tadpole 23 Footprint"/>
    <s v="The North Face"/>
    <n v="40"/>
    <n v="8"/>
    <n v="320"/>
    <x v="0"/>
    <s v="Oklahoma"/>
    <s v="South"/>
  </r>
  <r>
    <n v="894"/>
    <d v="2012-08-05T09:40:32"/>
    <s v="Cabela's_x0009_"/>
    <s v="Exped Gemini II Tent"/>
    <s v="Exped"/>
    <n v="449"/>
    <n v="10"/>
    <n v="4490"/>
    <x v="5"/>
    <s v="Indiana"/>
    <s v="North"/>
  </r>
  <r>
    <n v="895"/>
    <d v="2012-08-05T09:40:32"/>
    <s v="Gander Mountain"/>
    <s v="Big Agnes Mad House 4 Footprint"/>
    <s v="Big Agnes"/>
    <n v="50"/>
    <n v="5"/>
    <n v="250"/>
    <x v="2"/>
    <s v="Texas"/>
    <s v="South"/>
  </r>
  <r>
    <n v="896"/>
    <d v="2012-08-05T09:40:32"/>
    <s v="Austin Kayak"/>
    <s v="MSR Backcountry Barn Footprint"/>
    <s v="MSR"/>
    <n v="79.95"/>
    <n v="6"/>
    <n v="479.70000000000005"/>
    <x v="5"/>
    <s v="Washington"/>
    <s v="West"/>
  </r>
  <r>
    <n v="897"/>
    <d v="2012-08-05T09:40:32"/>
    <s v="Walmart"/>
    <s v="Big Agnes Copper Spur UL4 Footprint"/>
    <s v="Big Agnes"/>
    <n v="80"/>
    <n v="6"/>
    <n v="480"/>
    <x v="7"/>
    <s v="Alaska"/>
    <s v="North"/>
  </r>
  <r>
    <n v="898"/>
    <d v="2012-08-05T09:40:32"/>
    <s v="Paragon"/>
    <s v="MSR Fury 2 Footprint"/>
    <s v="MSR"/>
    <n v="39.950000000000003"/>
    <n v="1"/>
    <n v="39.950000000000003"/>
    <x v="8"/>
    <s v="New Hampshire"/>
    <s v="East"/>
  </r>
  <r>
    <n v="899"/>
    <d v="2012-08-05T09:40:32"/>
    <s v="Outside Outfitters"/>
    <s v="Big Agnes Seedhouse SL1 Tent"/>
    <s v="Big Agnes"/>
    <n v="269.95"/>
    <n v="2"/>
    <n v="539.9"/>
    <x v="0"/>
    <s v="Ohio"/>
    <s v="East"/>
  </r>
  <r>
    <n v="900"/>
    <d v="2012-08-06T09:40:32"/>
    <s v="Backcountry Gear"/>
    <s v="The North Face Bastion 4 Tent"/>
    <s v="The North Face"/>
    <n v="799"/>
    <n v="5"/>
    <n v="3995"/>
    <x v="7"/>
    <s v="Tennessee"/>
    <s v="South"/>
  </r>
  <r>
    <n v="901"/>
    <d v="2012-08-06T09:40:32"/>
    <s v="Cabela's_x0009_"/>
    <s v="Big Agnes Copper Spur UL4 Tent"/>
    <s v="Big Agnes"/>
    <n v="599.95000000000005"/>
    <n v="3"/>
    <n v="1799.8500000000001"/>
    <x v="7"/>
    <s v="Colorado"/>
    <s v="West"/>
  </r>
  <r>
    <n v="902"/>
    <d v="2012-08-06T09:40:32"/>
    <s v="Walmart"/>
    <s v="MSR Twing Shelter"/>
    <s v="MSR"/>
    <n v="299.95"/>
    <n v="4"/>
    <n v="1199.8"/>
    <x v="0"/>
    <s v="Oregon"/>
    <s v="West"/>
  </r>
  <r>
    <n v="903"/>
    <d v="2012-08-06T09:40:32"/>
    <s v="Paragon"/>
    <s v="MSR Night Glow Zipper Pulls"/>
    <s v="MSR"/>
    <n v="9.9499999999999993"/>
    <n v="6"/>
    <n v="59.699999999999996"/>
    <x v="2"/>
    <s v="South Carolina"/>
    <s v="South"/>
  </r>
  <r>
    <n v="904"/>
    <d v="2012-08-06T09:40:32"/>
    <s v="Austin Kayak"/>
    <s v="Marmot Pulsar 2 Tent"/>
    <s v="Marmot"/>
    <n v="349"/>
    <n v="5"/>
    <n v="1745"/>
    <x v="0"/>
    <s v="Georgia"/>
    <s v="South"/>
  </r>
  <r>
    <n v="905"/>
    <d v="2012-08-06T09:40:32"/>
    <s v="Gander Mountain"/>
    <s v="Exped Ergo Hammock Combi"/>
    <s v="Exped"/>
    <n v="379"/>
    <n v="9"/>
    <n v="3411"/>
    <x v="5"/>
    <s v="Rhode Island"/>
    <s v="East"/>
  </r>
  <r>
    <n v="906"/>
    <d v="2012-08-06T09:40:32"/>
    <s v="Backcountry Edge"/>
    <s v="Mountain Hardwear Hoopla/Hoop Dreams Center Pole"/>
    <s v="Mountain Hardwear"/>
    <n v="40"/>
    <n v="10"/>
    <n v="400"/>
    <x v="8"/>
    <s v="Missouri"/>
    <s v="North"/>
  </r>
  <r>
    <n v="907"/>
    <d v="2012-08-06T09:40:32"/>
    <s v="Backcountry Edge"/>
    <s v="Easton Mountain Products Rimrock 3 Tent"/>
    <s v="Easton Mountain Products"/>
    <n v="329"/>
    <n v="5"/>
    <n v="1645"/>
    <x v="1"/>
    <s v="New York"/>
    <s v="East"/>
  </r>
  <r>
    <n v="908"/>
    <d v="2012-08-06T09:40:32"/>
    <s v="Overtons"/>
    <s v="Hennessy Hammock Hyperlight Asym Zip Hammock"/>
    <s v="Hennessy"/>
    <n v="259.95"/>
    <n v="5"/>
    <n v="1299.75"/>
    <x v="2"/>
    <s v="New Hampshire"/>
    <s v="East"/>
  </r>
  <r>
    <n v="909"/>
    <d v="2012-08-06T09:40:32"/>
    <s v="Travel Country"/>
    <s v="Sierra Designs Mojo 2 Footprint"/>
    <s v="Sierra Designs"/>
    <n v="49.95"/>
    <n v="5"/>
    <n v="249.75"/>
    <x v="8"/>
    <s v="North Carolina"/>
    <s v="South"/>
  </r>
  <r>
    <n v="910"/>
    <d v="2012-08-06T09:40:32"/>
    <s v="CampBound"/>
    <s v="MSR Mutha Hubba Tent"/>
    <s v="MSR"/>
    <n v="449.95"/>
    <n v="3"/>
    <n v="1349.85"/>
    <x v="4"/>
    <s v="Virginia"/>
    <s v="South"/>
  </r>
  <r>
    <n v="911"/>
    <d v="2012-08-06T09:40:32"/>
    <s v="The Gear Co-op"/>
    <s v="Mountain Hardwear Nothing But Net 4 Screen Shelter"/>
    <s v="Mountain Hardwear"/>
    <n v="200"/>
    <n v="7"/>
    <n v="1400"/>
    <x v="8"/>
    <s v="Minnesota"/>
    <s v="North"/>
  </r>
  <r>
    <n v="912"/>
    <d v="2012-08-06T09:40:32"/>
    <s v="Backcountry Gear"/>
    <s v="MSR Ground Hog Stake"/>
    <s v="MSR"/>
    <n v="2.5"/>
    <n v="8"/>
    <n v="20"/>
    <x v="4"/>
    <s v="Illinois"/>
    <s v="North"/>
  </r>
  <r>
    <n v="913"/>
    <d v="2012-08-06T09:40:32"/>
    <s v="Cabela's_x0009_"/>
    <s v="Exped Gemini II Tent"/>
    <s v="Exped"/>
    <n v="449"/>
    <n v="7"/>
    <n v="3143"/>
    <x v="9"/>
    <s v="Georgia"/>
    <s v="South"/>
  </r>
  <r>
    <n v="914"/>
    <d v="2012-08-06T09:40:32"/>
    <s v="Meijer"/>
    <s v="NEMO Espri LE 2P Tent"/>
    <s v="NEMO"/>
    <n v="289.95"/>
    <n v="1"/>
    <n v="289.95"/>
    <x v="0"/>
    <s v="Nevada"/>
    <s v="West"/>
  </r>
  <r>
    <n v="915"/>
    <d v="2012-08-06T09:40:32"/>
    <s v="Cabela's_x0009_"/>
    <s v="MSR Mini Ground Hog Stake"/>
    <s v="MSR"/>
    <n v="2.95"/>
    <n v="5"/>
    <n v="14.75"/>
    <x v="4"/>
    <s v="Illinois"/>
    <s v="North"/>
  </r>
  <r>
    <n v="916"/>
    <d v="2012-08-07T09:40:32"/>
    <s v="Target"/>
    <s v="Big Agnes Fly Creek 2 UL Footprint"/>
    <s v="Big Agnes"/>
    <n v="60"/>
    <n v="3"/>
    <n v="180"/>
    <x v="5"/>
    <s v="Texas"/>
    <s v="South"/>
  </r>
  <r>
    <n v="917"/>
    <d v="2012-08-07T09:40:32"/>
    <s v="Walmart"/>
    <s v="The North Face Kings Canyon 2 Footprint"/>
    <s v="The North Face"/>
    <n v="40"/>
    <n v="3"/>
    <n v="120"/>
    <x v="0"/>
    <s v="Vermont"/>
    <s v="East"/>
  </r>
  <r>
    <n v="918"/>
    <d v="2012-08-07T09:40:32"/>
    <s v="Travel Country"/>
    <s v="Marmot Eclipse 3P Tent"/>
    <s v="Marmot"/>
    <n v="439"/>
    <n v="8"/>
    <n v="3512"/>
    <x v="0"/>
    <s v="Minnesota"/>
    <s v="North"/>
  </r>
  <r>
    <n v="919"/>
    <d v="2012-08-07T09:40:32"/>
    <s v="Austin Kayak"/>
    <s v="Exped Mira II Footprint"/>
    <s v="Exped"/>
    <n v="59"/>
    <n v="5"/>
    <n v="295"/>
    <x v="8"/>
    <s v="Alaska"/>
    <s v="North"/>
  </r>
  <r>
    <n v="920"/>
    <d v="2012-08-07T09:40:32"/>
    <s v="Gander Mountain"/>
    <s v="MSR Backcountry Barn Footprint"/>
    <s v="MSR"/>
    <n v="79.95"/>
    <n v="10"/>
    <n v="799.5"/>
    <x v="7"/>
    <s v="Iowa"/>
    <s v="North"/>
  </r>
  <r>
    <n v="921"/>
    <d v="2012-08-07T09:40:32"/>
    <s v="Moosejaw"/>
    <s v="Easton Mountain Products Rimrock 3 Tent"/>
    <s v="Easton Mountain Products"/>
    <n v="329"/>
    <n v="1"/>
    <n v="329"/>
    <x v="2"/>
    <s v="Indiana"/>
    <s v="North"/>
  </r>
  <r>
    <n v="922"/>
    <d v="2012-08-08T09:40:32"/>
    <s v="Gander Mountain"/>
    <s v="MSR Carbon-Core Tent Stakes - 4 Pack"/>
    <s v="MSR"/>
    <n v="29.95"/>
    <n v="5"/>
    <n v="149.75"/>
    <x v="2"/>
    <s v="Washington"/>
    <s v="West"/>
  </r>
  <r>
    <n v="923"/>
    <d v="2012-08-08T09:40:32"/>
    <s v="CampBound"/>
    <s v="MSR Mutha Hubba Tent"/>
    <s v="MSR"/>
    <n v="449.95"/>
    <n v="3"/>
    <n v="1349.85"/>
    <x v="7"/>
    <s v="North Carolina"/>
    <s v="South"/>
  </r>
  <r>
    <n v="924"/>
    <d v="2012-08-08T09:40:32"/>
    <s v="CampBound"/>
    <s v="Big Agnes Seedhouse SL3 Tent"/>
    <s v="Big Agnes"/>
    <n v="399.95"/>
    <n v="5"/>
    <n v="1999.75"/>
    <x v="7"/>
    <s v="Indiana"/>
    <s v="North"/>
  </r>
  <r>
    <n v="925"/>
    <d v="2012-08-08T09:40:32"/>
    <s v="Hayneedle"/>
    <s v="Exped Mira II Footprint"/>
    <s v="Exped"/>
    <n v="59"/>
    <n v="10"/>
    <n v="590"/>
    <x v="9"/>
    <s v="North Carolina"/>
    <s v="South"/>
  </r>
  <r>
    <n v="926"/>
    <d v="2012-08-08T09:40:32"/>
    <s v="Redding Sports"/>
    <s v="Big Agnes Fly Creek UL3 Tent"/>
    <s v="Big Agnes"/>
    <n v="449.95"/>
    <n v="7"/>
    <n v="3149.65"/>
    <x v="3"/>
    <s v="Arkansas"/>
    <s v="South"/>
  </r>
  <r>
    <n v="927"/>
    <d v="2012-08-08T09:40:32"/>
    <s v="Redding Sports"/>
    <s v="Big Agnes Fly Creek UL1 Tent"/>
    <s v="Big Agnes"/>
    <n v="319.95"/>
    <n v="7"/>
    <n v="2239.65"/>
    <x v="6"/>
    <s v="Minnesota"/>
    <s v="North"/>
  </r>
  <r>
    <n v="928"/>
    <d v="2012-08-08T09:40:32"/>
    <s v="Cabela's_x0009_"/>
    <s v="The North Face Bastion 4 Tent"/>
    <s v="The North Face"/>
    <n v="799"/>
    <n v="6"/>
    <n v="4794"/>
    <x v="6"/>
    <s v="Illinois"/>
    <s v="North"/>
  </r>
  <r>
    <n v="929"/>
    <d v="2012-08-08T09:40:32"/>
    <s v="Gander Mountain"/>
    <s v="The North Face Phoenix 3 Tent"/>
    <s v="The North Face"/>
    <n v="389"/>
    <n v="9"/>
    <n v="3501"/>
    <x v="2"/>
    <s v="Pennsylvania"/>
    <s v="East"/>
  </r>
  <r>
    <n v="930"/>
    <d v="2012-08-08T09:40:32"/>
    <s v="Paragon"/>
    <s v="Big Agnes Jack Rabbit SL4 Tent"/>
    <s v="Big Agnes"/>
    <n v="499.95"/>
    <n v="6"/>
    <n v="2999.7"/>
    <x v="6"/>
    <s v="Montana"/>
    <s v="West"/>
  </r>
  <r>
    <n v="931"/>
    <d v="2012-08-08T09:40:32"/>
    <s v="Travel Country"/>
    <s v="Marmot Limelight 4P Tent"/>
    <s v="Marmot"/>
    <n v="359"/>
    <n v="9"/>
    <n v="3231"/>
    <x v="3"/>
    <s v="Maryland"/>
    <s v="East"/>
  </r>
  <r>
    <n v="932"/>
    <d v="2012-08-08T09:40:32"/>
    <s v="REI"/>
    <s v="Easton Mountain Products Rimrock 2P Tent"/>
    <s v="Easton Mountain Products"/>
    <n v="269"/>
    <n v="3"/>
    <n v="807"/>
    <x v="6"/>
    <s v="Oklahoma"/>
    <s v="South"/>
  </r>
  <r>
    <n v="933"/>
    <d v="2012-08-09T09:40:32"/>
    <s v="Moosejaw"/>
    <s v="Marmot Earlylight 2P Tent"/>
    <s v="Marmot"/>
    <n v="229"/>
    <n v="3"/>
    <n v="687"/>
    <x v="7"/>
    <s v="Tennessee"/>
    <s v="South"/>
  </r>
  <r>
    <n v="934"/>
    <d v="2012-08-09T09:40:32"/>
    <s v="Outside Outfitters"/>
    <s v="Hennessy Hammock Explorer Ultralight Asym Zip Hammock"/>
    <s v="Hennessy"/>
    <n v="269.95"/>
    <n v="9"/>
    <n v="2429.5499999999997"/>
    <x v="5"/>
    <s v="Oregon"/>
    <s v="West"/>
  </r>
  <r>
    <n v="935"/>
    <d v="2012-08-09T09:40:32"/>
    <s v="Hayneedle"/>
    <s v="Easton Mountain Products Rimrock 3 Tent"/>
    <s v="Easton Mountain Products"/>
    <n v="329"/>
    <n v="8"/>
    <n v="2632"/>
    <x v="8"/>
    <s v="Vermont"/>
    <s v="East"/>
  </r>
  <r>
    <n v="936"/>
    <d v="2012-08-09T09:40:32"/>
    <s v="Meijer"/>
    <s v="Kelty Gunnison 4.2 Footprint"/>
    <s v="Kelty"/>
    <n v="59.95"/>
    <n v="7"/>
    <n v="419.65000000000003"/>
    <x v="2"/>
    <s v="Indiana"/>
    <s v="North"/>
  </r>
  <r>
    <n v="937"/>
    <d v="2012-08-09T09:40:32"/>
    <s v="Paragon"/>
    <s v="Marmot Limelight 2P Tent"/>
    <s v="Marmot"/>
    <n v="219"/>
    <n v="10"/>
    <n v="2190"/>
    <x v="8"/>
    <s v="New Hampshire"/>
    <s v="East"/>
  </r>
  <r>
    <n v="938"/>
    <d v="2012-08-09T09:40:32"/>
    <s v="Travel Country"/>
    <s v="Kelty Gunnison 3.2 Tent"/>
    <s v="Kelty"/>
    <n v="249.95"/>
    <n v="5"/>
    <n v="1249.75"/>
    <x v="6"/>
    <s v="Idaho"/>
    <s v="West"/>
  </r>
  <r>
    <n v="939"/>
    <d v="2012-08-09T09:40:32"/>
    <s v="Backcountry Gear"/>
    <s v="The North Face Mica FL 1 Tent"/>
    <s v="The North Face"/>
    <n v="329"/>
    <n v="5"/>
    <n v="1645"/>
    <x v="2"/>
    <s v="New Jersey"/>
    <s v="East"/>
  </r>
  <r>
    <n v="940"/>
    <d v="2012-08-10T09:40:32"/>
    <s v="Walmart"/>
    <s v="Kelty Gunnison 2.2 Footprint"/>
    <s v="Kelty"/>
    <n v="39.950000000000003"/>
    <n v="3"/>
    <n v="119.85000000000001"/>
    <x v="5"/>
    <s v="Nevada"/>
    <s v="West"/>
  </r>
  <r>
    <n v="941"/>
    <d v="2012-08-10T09:40:32"/>
    <s v="Cabela's_x0009_"/>
    <s v="Big Agnes Flying Diamond 4 Tent"/>
    <s v="Big Agnes"/>
    <n v="439.95"/>
    <n v="8"/>
    <n v="3519.6"/>
    <x v="9"/>
    <s v="Texas"/>
    <s v="South"/>
  </r>
  <r>
    <n v="942"/>
    <d v="2012-08-10T09:40:32"/>
    <s v="Target"/>
    <s v="Kelty Salida 2 Footprint"/>
    <s v="Kelty"/>
    <n v="34.950000000000003"/>
    <n v="6"/>
    <n v="209.70000000000002"/>
    <x v="4"/>
    <s v="Connecticut"/>
    <s v="East"/>
  </r>
  <r>
    <n v="943"/>
    <d v="2012-08-10T09:40:32"/>
    <s v="Meijer"/>
    <s v="Marmot Astral 2P Tent"/>
    <s v="Marmot"/>
    <n v="389"/>
    <n v="3"/>
    <n v="1167"/>
    <x v="5"/>
    <s v="Iowa"/>
    <s v="North"/>
  </r>
  <r>
    <n v="944"/>
    <d v="2012-08-10T09:40:32"/>
    <s v="Redding Sports"/>
    <s v="Mountain Hardwear Skyledge 2 DP Tent"/>
    <s v="Mountain Hardwear"/>
    <n v="450"/>
    <n v="7"/>
    <n v="3150"/>
    <x v="4"/>
    <s v="Virginia"/>
    <s v="South"/>
  </r>
  <r>
    <n v="945"/>
    <d v="2012-08-10T09:40:32"/>
    <s v="Gander Mountain"/>
    <s v="The North Face Mountain Manor 6 Footprint"/>
    <s v="The North Face"/>
    <n v="60"/>
    <n v="10"/>
    <n v="600"/>
    <x v="3"/>
    <s v="Wyoming"/>
    <s v="West"/>
  </r>
  <r>
    <n v="946"/>
    <d v="2012-08-10T09:40:32"/>
    <s v="REI"/>
    <s v="Big Agnes Tensleep Station 6 Tent"/>
    <s v="Big Agnes"/>
    <n v="449.95"/>
    <n v="8"/>
    <n v="3599.6"/>
    <x v="8"/>
    <s v="South Carolina"/>
    <s v="South"/>
  </r>
  <r>
    <n v="947"/>
    <d v="2012-08-10T09:40:32"/>
    <s v="Moosejaw"/>
    <s v="MSR Fury 2 Tent"/>
    <s v="MSR"/>
    <n v="579.95000000000005"/>
    <n v="10"/>
    <n v="5799.5"/>
    <x v="1"/>
    <s v="Wyoming"/>
    <s v="West"/>
  </r>
  <r>
    <n v="948"/>
    <d v="2012-08-10T09:40:32"/>
    <s v="Travel Country"/>
    <s v="NEMO Losi 3 Pawprint Tent Liner"/>
    <s v="NEMO"/>
    <n v="49.95"/>
    <n v="2"/>
    <n v="99.9"/>
    <x v="4"/>
    <s v="Montana"/>
    <s v="West"/>
  </r>
  <r>
    <n v="949"/>
    <d v="2012-08-11T09:40:32"/>
    <s v="Overtons"/>
    <s v="Kelty Trail Ridge 3 Footprint"/>
    <s v="Kelty"/>
    <n v="39.950000000000003"/>
    <n v="3"/>
    <n v="119.85000000000001"/>
    <x v="9"/>
    <s v="Alabama"/>
    <s v="South"/>
  </r>
  <r>
    <n v="950"/>
    <d v="2012-08-11T09:40:32"/>
    <s v="OutdoorPlay"/>
    <s v="MSR Carbon-Core Tent Stakes - 4 Pack"/>
    <s v="MSR"/>
    <n v="29.95"/>
    <n v="3"/>
    <n v="89.85"/>
    <x v="1"/>
    <s v="Texas"/>
    <s v="South"/>
  </r>
  <r>
    <n v="951"/>
    <d v="2012-08-11T09:40:32"/>
    <s v="Target"/>
    <s v="Kelty Gunnison 4.2 Footprint"/>
    <s v="Kelty"/>
    <n v="59.95"/>
    <n v="4"/>
    <n v="239.8"/>
    <x v="1"/>
    <s v="Washington"/>
    <s v="West"/>
  </r>
  <r>
    <n v="952"/>
    <d v="2012-08-11T09:40:32"/>
    <s v="Austin Kayak"/>
    <s v="MSR Fury 2 Footprint"/>
    <s v="MSR"/>
    <n v="39.950000000000003"/>
    <n v="7"/>
    <n v="279.65000000000003"/>
    <x v="2"/>
    <s v="New Hampshire"/>
    <s v="East"/>
  </r>
  <r>
    <n v="953"/>
    <d v="2012-08-11T09:40:32"/>
    <s v="Outside Outfitters"/>
    <s v="Marmot Astral 2P Footprint"/>
    <s v="Marmot"/>
    <n v="60"/>
    <n v="5"/>
    <n v="300"/>
    <x v="1"/>
    <s v="Texas"/>
    <s v="South"/>
  </r>
  <r>
    <n v="954"/>
    <d v="2012-08-11T09:40:32"/>
    <s v="Cabela's_x0009_"/>
    <s v="MSR Zing Shelter"/>
    <s v="MSR"/>
    <n v="399.95"/>
    <n v="10"/>
    <n v="3999.5"/>
    <x v="7"/>
    <s v="Michigan"/>
    <s v="East"/>
  </r>
  <r>
    <n v="955"/>
    <d v="2012-08-11T09:40:32"/>
    <s v="Backcountry Gear"/>
    <s v="MSR Cyclone Tent Stakes - 4 Pack"/>
    <s v="MSR"/>
    <n v="24.95"/>
    <n v="7"/>
    <n v="174.65"/>
    <x v="6"/>
    <s v="Tennessee"/>
    <s v="South"/>
  </r>
  <r>
    <n v="956"/>
    <d v="2012-08-11T09:40:32"/>
    <s v="The Gear Co-op"/>
    <s v="Marmot Limelight 4P Tent"/>
    <s v="Marmot"/>
    <n v="359"/>
    <n v="3"/>
    <n v="1077"/>
    <x v="7"/>
    <s v="California"/>
    <s v="West"/>
  </r>
  <r>
    <n v="957"/>
    <d v="2012-08-11T09:40:32"/>
    <s v="Travel Country"/>
    <s v="The North Face Phoenix 3 Footprint"/>
    <s v="The North Face"/>
    <n v="45"/>
    <n v="4"/>
    <n v="180"/>
    <x v="2"/>
    <s v="Arizona"/>
    <s v="West"/>
  </r>
  <r>
    <n v="958"/>
    <d v="2012-08-11T09:40:32"/>
    <s v="Meijer"/>
    <s v="NEMO Losi 3P Tent"/>
    <s v="NEMO"/>
    <n v="349.95"/>
    <n v="6"/>
    <n v="2099.6999999999998"/>
    <x v="9"/>
    <s v="New Hampshire"/>
    <s v="East"/>
  </r>
  <r>
    <n v="959"/>
    <d v="2012-08-11T09:40:32"/>
    <s v="Travel Country"/>
    <s v="Big Agnes Copper Spur UL1 Tent"/>
    <s v="Big Agnes"/>
    <n v="349.95"/>
    <n v="10"/>
    <n v="3499.5"/>
    <x v="7"/>
    <s v="Indiana"/>
    <s v="North"/>
  </r>
  <r>
    <n v="960"/>
    <d v="2012-08-12T09:40:32"/>
    <s v="Meijer"/>
    <s v="MSR Twing Shelter"/>
    <s v="MSR"/>
    <n v="299.95"/>
    <n v="3"/>
    <n v="899.84999999999991"/>
    <x v="7"/>
    <s v="Wisconsin"/>
    <s v="North"/>
  </r>
  <r>
    <n v="961"/>
    <d v="2012-08-12T09:40:32"/>
    <s v="Redding Sports"/>
    <s v="Outdoor Research Bug Bivy"/>
    <s v="Outdoor Research"/>
    <n v="79"/>
    <n v="6"/>
    <n v="474"/>
    <x v="3"/>
    <s v="Kansas"/>
    <s v="North"/>
  </r>
  <r>
    <n v="962"/>
    <d v="2012-08-12T09:40:32"/>
    <s v="Moosejaw"/>
    <s v="Kelty Gunnison 4.2 Tent"/>
    <s v="Kelty"/>
    <n v="289.95"/>
    <n v="4"/>
    <n v="1159.8"/>
    <x v="5"/>
    <s v="Louisiana"/>
    <s v="South"/>
  </r>
  <r>
    <n v="963"/>
    <d v="2012-08-12T09:40:32"/>
    <s v="CampBound"/>
    <s v="Kelty Cabana - Large"/>
    <s v="Kelty"/>
    <n v="99.95"/>
    <n v="2"/>
    <n v="199.9"/>
    <x v="2"/>
    <s v="Utah"/>
    <s v="West"/>
  </r>
  <r>
    <n v="964"/>
    <d v="2012-08-12T09:40:32"/>
    <s v="Travel Country"/>
    <s v="Outdoor Research Highland Bivy Sack"/>
    <s v="Outdoor Research"/>
    <n v="159"/>
    <n v="4"/>
    <n v="636"/>
    <x v="2"/>
    <s v="Louisiana"/>
    <s v="South"/>
  </r>
  <r>
    <n v="965"/>
    <d v="2012-08-12T09:40:32"/>
    <s v="OutdoorPlay"/>
    <s v="Big Agnes Tensleep Station 4 Tent"/>
    <s v="Big Agnes"/>
    <n v="379.95"/>
    <n v="8"/>
    <n v="3039.6"/>
    <x v="9"/>
    <s v="Michigan"/>
    <s v="East"/>
  </r>
  <r>
    <n v="966"/>
    <d v="2012-08-12T09:40:32"/>
    <s v="Meijer"/>
    <s v="MSR Hubba Hubba 2P Tent"/>
    <s v="MSR"/>
    <n v="329.95"/>
    <n v="2"/>
    <n v="659.9"/>
    <x v="6"/>
    <s v="Delaware"/>
    <s v="East"/>
  </r>
  <r>
    <n v="967"/>
    <d v="2012-08-12T09:40:32"/>
    <s v="OutdoorPlay"/>
    <s v="MSR Nook Gear Shed"/>
    <s v="MSR"/>
    <n v="169.95"/>
    <n v="2"/>
    <n v="339.9"/>
    <x v="7"/>
    <s v="Ohio"/>
    <s v="East"/>
  </r>
  <r>
    <n v="968"/>
    <d v="2012-08-12T09:40:32"/>
    <s v="Backcountry Edge"/>
    <s v="The North Face VE-25 Tent"/>
    <s v="The North Face"/>
    <n v="619"/>
    <n v="10"/>
    <n v="6190"/>
    <x v="3"/>
    <s v="Alaska"/>
    <s v="North"/>
  </r>
  <r>
    <n v="969"/>
    <d v="2012-08-12T09:40:32"/>
    <s v="Moosejaw"/>
    <s v="Big Agnes Fly Creek 1 Platinum Tent"/>
    <s v="Big Agnes"/>
    <n v="449.95"/>
    <n v="6"/>
    <n v="2699.7"/>
    <x v="2"/>
    <s v="Vermont"/>
    <s v="East"/>
  </r>
  <r>
    <n v="970"/>
    <d v="2012-08-13T09:40:32"/>
    <s v="Overtons"/>
    <s v="MSR Zing Shelter"/>
    <s v="MSR"/>
    <n v="399.95"/>
    <n v="8"/>
    <n v="3199.6"/>
    <x v="9"/>
    <s v="Nebraska"/>
    <s v="North"/>
  </r>
  <r>
    <n v="971"/>
    <d v="2012-08-13T09:40:32"/>
    <s v="Outside Outfitters"/>
    <s v="Kelty Mach 6 Tent"/>
    <s v="Kelty"/>
    <n v="499.95"/>
    <n v="9"/>
    <n v="4499.55"/>
    <x v="4"/>
    <s v="Connecticut"/>
    <s v="East"/>
  </r>
  <r>
    <n v="972"/>
    <d v="2012-08-13T09:40:32"/>
    <s v="Outside Outfitters"/>
    <s v="Exped Outer Space Vestibule Accessory"/>
    <s v="Exped"/>
    <n v="219"/>
    <n v="4"/>
    <n v="876"/>
    <x v="9"/>
    <s v="New York"/>
    <s v="East"/>
  </r>
  <r>
    <n v="973"/>
    <d v="2012-08-13T09:40:32"/>
    <s v="The Gear Co-op"/>
    <s v="The North Face Bastion 4 Tent"/>
    <s v="The North Face"/>
    <n v="799"/>
    <n v="3"/>
    <n v="2397"/>
    <x v="0"/>
    <s v="West Virginia"/>
    <s v="South"/>
  </r>
  <r>
    <n v="974"/>
    <d v="2012-08-13T09:40:32"/>
    <s v="Target"/>
    <s v="Marmot Thor 3P Tent"/>
    <s v="Marmot"/>
    <n v="599"/>
    <n v="5"/>
    <n v="2995"/>
    <x v="1"/>
    <s v="North Dakota"/>
    <s v="North"/>
  </r>
  <r>
    <n v="975"/>
    <d v="2012-08-13T09:40:32"/>
    <s v="OutdoorPlay"/>
    <s v="The North Face Triangle Gear Loft"/>
    <s v="The North Face"/>
    <n v="20"/>
    <n v="2"/>
    <n v="40"/>
    <x v="6"/>
    <s v="New Hampshire"/>
    <s v="East"/>
  </r>
  <r>
    <n v="976"/>
    <d v="2012-08-13T09:40:32"/>
    <s v="Moosejaw"/>
    <s v="Hennessy Hammock Explorer Ultralight Asym Classic Hammock"/>
    <s v="Hennessy"/>
    <n v="259.95"/>
    <n v="7"/>
    <n v="1819.6499999999999"/>
    <x v="1"/>
    <s v="Colorado"/>
    <s v="West"/>
  </r>
  <r>
    <n v="977"/>
    <d v="2012-08-13T09:40:32"/>
    <s v="Travel Country"/>
    <s v="MSR E-Wing Shelter"/>
    <s v="MSR"/>
    <n v="169.95"/>
    <n v="3"/>
    <n v="509.84999999999997"/>
    <x v="6"/>
    <s v="Nevada"/>
    <s v="West"/>
  </r>
  <r>
    <n v="978"/>
    <d v="2012-08-14T09:40:32"/>
    <s v="Walmart"/>
    <s v="Big Agnes Copper Spur 2 Footprint"/>
    <s v="Big Agnes"/>
    <n v="60"/>
    <n v="3"/>
    <n v="180"/>
    <x v="4"/>
    <s v="Virginia"/>
    <s v="South"/>
  </r>
  <r>
    <n v="979"/>
    <d v="2012-08-14T09:40:32"/>
    <s v="Overtons"/>
    <s v="Sierra Designs Mojo 3 Tent"/>
    <s v="Sierra Designs"/>
    <n v="499.95"/>
    <n v="1"/>
    <n v="499.95"/>
    <x v="2"/>
    <s v="South Dakota"/>
    <s v="North"/>
  </r>
  <r>
    <n v="980"/>
    <d v="2012-08-14T09:40:32"/>
    <s v="OutdoorPlay"/>
    <s v="Big Agnes Wyoming Trail 2 Camp Tent"/>
    <s v="Big Agnes"/>
    <n v="349.95"/>
    <n v="5"/>
    <n v="1749.75"/>
    <x v="7"/>
    <s v="Mississippi"/>
    <s v="South"/>
  </r>
  <r>
    <n v="981"/>
    <d v="2012-08-14T09:40:32"/>
    <s v="Austin Kayak"/>
    <s v="MSR Hubba 1P Tent"/>
    <s v="MSR"/>
    <n v="279.95"/>
    <n v="6"/>
    <n v="1679.6999999999998"/>
    <x v="9"/>
    <s v="Colorado"/>
    <s v="West"/>
  </r>
  <r>
    <n v="982"/>
    <d v="2012-08-14T09:40:32"/>
    <s v="Redding Sports"/>
    <s v="The North Face Kings Canyon 2 Footprint"/>
    <s v="The North Face"/>
    <n v="40"/>
    <n v="7"/>
    <n v="280"/>
    <x v="8"/>
    <s v="Maryland"/>
    <s v="East"/>
  </r>
  <r>
    <n v="983"/>
    <d v="2012-08-14T09:40:32"/>
    <s v="Moosejaw"/>
    <s v="Kelty Mach 4 Tent"/>
    <s v="Kelty"/>
    <n v="399.95"/>
    <n v="7"/>
    <n v="2799.65"/>
    <x v="8"/>
    <s v="South Dakota"/>
    <s v="North"/>
  </r>
  <r>
    <n v="984"/>
    <d v="2012-08-14T09:40:32"/>
    <s v="OutdoorPlay"/>
    <s v="The North Face Phoenix 3 Tent"/>
    <s v="The North Face"/>
    <n v="389"/>
    <n v="3"/>
    <n v="1167"/>
    <x v="2"/>
    <s v="Hawaii"/>
    <s v="West"/>
  </r>
  <r>
    <n v="985"/>
    <d v="2012-08-14T09:40:32"/>
    <s v="Gander Mountain"/>
    <s v="Marmot Alpinist 2 Tent"/>
    <s v="Marmot"/>
    <n v="599"/>
    <n v="5"/>
    <n v="2995"/>
    <x v="2"/>
    <s v="Hawaii"/>
    <s v="West"/>
  </r>
  <r>
    <n v="986"/>
    <d v="2012-08-14T09:40:32"/>
    <s v="Hayneedle"/>
    <s v="NEMO Losi 3P Tent"/>
    <s v="NEMO"/>
    <n v="349.95"/>
    <n v="9"/>
    <n v="3149.5499999999997"/>
    <x v="8"/>
    <s v="Kansas"/>
    <s v="North"/>
  </r>
  <r>
    <n v="987"/>
    <d v="2012-08-15T09:40:32"/>
    <s v="Meijer"/>
    <s v="Marmot Limestone 4P Tent"/>
    <s v="Marmot"/>
    <n v="339"/>
    <n v="4"/>
    <n v="1356"/>
    <x v="2"/>
    <s v="Alaska"/>
    <s v="North"/>
  </r>
  <r>
    <n v="988"/>
    <d v="2012-08-15T09:40:32"/>
    <s v="The Gear Co-op"/>
    <s v="MSR Nook 2 Tent"/>
    <s v="MSR"/>
    <n v="399.95"/>
    <n v="4"/>
    <n v="1599.8"/>
    <x v="0"/>
    <s v="South Dakota"/>
    <s v="North"/>
  </r>
  <r>
    <n v="989"/>
    <d v="2012-08-15T09:40:32"/>
    <s v="Paragon"/>
    <s v="Kelty Acadia 6 Footprint"/>
    <s v="Kelty"/>
    <n v="49.95"/>
    <n v="6"/>
    <n v="299.70000000000005"/>
    <x v="9"/>
    <s v="New Jersey"/>
    <s v="East"/>
  </r>
  <r>
    <n v="990"/>
    <d v="2012-08-15T09:40:32"/>
    <s v="Travel Country"/>
    <s v="Easton Mountain Products Kilo 3P Tent"/>
    <s v="Easton Mountain Products"/>
    <n v="499"/>
    <n v="6"/>
    <n v="2994"/>
    <x v="7"/>
    <s v="Maine"/>
    <s v="East"/>
  </r>
  <r>
    <n v="991"/>
    <d v="2012-08-15T09:40:32"/>
    <s v="Walmart"/>
    <s v="Big Agnes Fly Creek UL1 Tent"/>
    <s v="Big Agnes"/>
    <n v="319.95"/>
    <n v="10"/>
    <n v="3199.5"/>
    <x v="2"/>
    <s v="Mississippi"/>
    <s v="South"/>
  </r>
  <r>
    <n v="992"/>
    <d v="2012-08-15T09:40:32"/>
    <s v="CampBound"/>
    <s v="Mountain Hardwear Trango 2 Footprint"/>
    <s v="Mountain Hardwear"/>
    <n v="75"/>
    <n v="7"/>
    <n v="525"/>
    <x v="4"/>
    <s v="Wisconsin"/>
    <s v="North"/>
  </r>
  <r>
    <n v="993"/>
    <d v="2012-08-15T09:40:32"/>
    <s v="Outside Outfitters"/>
    <s v="Exped Outer Space Vestibule Accessory"/>
    <s v="Exped"/>
    <n v="219"/>
    <n v="10"/>
    <n v="2190"/>
    <x v="0"/>
    <s v="Missouri"/>
    <s v="North"/>
  </r>
  <r>
    <n v="994"/>
    <d v="2012-08-15T09:40:32"/>
    <s v="Austin Kayak"/>
    <s v="MSR Cyclone Tent Stakes - 4 Pack"/>
    <s v="MSR"/>
    <n v="24.95"/>
    <n v="7"/>
    <n v="174.65"/>
    <x v="6"/>
    <s v="Connecticut"/>
    <s v="East"/>
  </r>
  <r>
    <n v="995"/>
    <d v="2012-08-16T09:40:32"/>
    <s v="Redding Sports"/>
    <s v="Easton Mountain Products Kilo 2P Tent"/>
    <s v="Easton Mountain Products"/>
    <n v="399"/>
    <n v="4"/>
    <n v="1596"/>
    <x v="3"/>
    <s v="Arkansas"/>
    <s v="South"/>
  </r>
  <r>
    <n v="996"/>
    <d v="2012-08-16T09:40:32"/>
    <s v="Backcountry Gear"/>
    <s v="Outdoor Research Advanced Bivy Sack"/>
    <s v="Outdoor Research"/>
    <n v="319"/>
    <n v="5"/>
    <n v="1595"/>
    <x v="9"/>
    <s v="Tennessee"/>
    <s v="South"/>
  </r>
  <r>
    <n v="997"/>
    <d v="2012-08-16T09:40:32"/>
    <s v="Backcountry Gear"/>
    <s v="Exped Mira III Footprint"/>
    <s v="Exped"/>
    <n v="69"/>
    <n v="1"/>
    <n v="69"/>
    <x v="3"/>
    <s v="Washington"/>
    <s v="West"/>
  </r>
  <r>
    <n v="998"/>
    <d v="2012-08-16T09:40:32"/>
    <s v="REI"/>
    <s v="NEMO Espri LE 3P Footprint"/>
    <s v="NEMO"/>
    <n v="39.950000000000003"/>
    <n v="5"/>
    <n v="199.75"/>
    <x v="7"/>
    <s v="Mississippi"/>
    <s v="South"/>
  </r>
  <r>
    <n v="999"/>
    <d v="2012-08-16T09:40:32"/>
    <s v="REI"/>
    <s v="Big Agnes Copper Spur 3 Footprint"/>
    <s v="Big Agnes"/>
    <n v="70"/>
    <n v="4"/>
    <n v="280"/>
    <x v="8"/>
    <s v="Indiana"/>
    <s v="North"/>
  </r>
  <r>
    <n v="1000"/>
    <d v="2012-08-16T09:40:32"/>
    <s v="Backcountry Edge"/>
    <s v="Big Agnes Mad House 4 Footprint"/>
    <s v="Big Agnes"/>
    <n v="50"/>
    <n v="6"/>
    <n v="300"/>
    <x v="8"/>
    <s v="Louisiana"/>
    <s v="South"/>
  </r>
  <r>
    <n v="1001"/>
    <d v="2012-08-16T09:40:32"/>
    <s v="Paragon"/>
    <s v="MSR Carbon Reflex 2 Tent"/>
    <s v="MSR"/>
    <n v="499.95"/>
    <n v="2"/>
    <n v="999.9"/>
    <x v="5"/>
    <s v="Massachusetts"/>
    <s v="East"/>
  </r>
  <r>
    <n v="1002"/>
    <d v="2012-08-16T09:40:32"/>
    <s v="Meijer"/>
    <s v="Exped Gemini II Footprint"/>
    <s v="Exped"/>
    <n v="59"/>
    <n v="10"/>
    <n v="590"/>
    <x v="9"/>
    <s v="South Carolina"/>
    <s v="South"/>
  </r>
  <r>
    <n v="1003"/>
    <d v="2012-08-16T09:40:32"/>
    <s v="Overtons"/>
    <s v="Easton Mountain Products Kilo 3P Footprint"/>
    <s v="Easton Mountain Products"/>
    <n v="49.95"/>
    <n v="9"/>
    <n v="449.55"/>
    <x v="4"/>
    <s v="Wyoming"/>
    <s v="West"/>
  </r>
  <r>
    <n v="1004"/>
    <d v="2012-08-17T09:40:32"/>
    <s v="Austin Kayak"/>
    <s v="Outdoor Research Aurora Bivy"/>
    <s v="Outdoor Research"/>
    <n v="199"/>
    <n v="1"/>
    <n v="199"/>
    <x v="0"/>
    <s v="Arizona"/>
    <s v="West"/>
  </r>
  <r>
    <n v="1005"/>
    <d v="2012-08-17T09:40:32"/>
    <s v="Redding Sports"/>
    <s v="Kelty Salida 4 Footprint"/>
    <s v="Kelty"/>
    <n v="44.95"/>
    <n v="8"/>
    <n v="359.6"/>
    <x v="0"/>
    <s v="Iowa"/>
    <s v="North"/>
  </r>
  <r>
    <n v="1006"/>
    <d v="2012-08-17T09:40:32"/>
    <s v="The Gear Co-op"/>
    <s v="MSR Carbon Reflex 1 Tent"/>
    <s v="MSR"/>
    <n v="399.95"/>
    <n v="9"/>
    <n v="3599.5499999999997"/>
    <x v="2"/>
    <s v="New York"/>
    <s v="East"/>
  </r>
  <r>
    <n v="1007"/>
    <d v="2012-08-17T09:40:32"/>
    <s v="Outside Outfitters"/>
    <s v="MSR Hubba Footprint"/>
    <s v="MSR"/>
    <n v="39.950000000000003"/>
    <n v="8"/>
    <n v="319.60000000000002"/>
    <x v="1"/>
    <s v="Wisconsin"/>
    <s v="North"/>
  </r>
  <r>
    <n v="1008"/>
    <d v="2012-08-17T09:40:32"/>
    <s v="REI"/>
    <s v="NEMO Espri LE 3P Footprint"/>
    <s v="NEMO"/>
    <n v="39.950000000000003"/>
    <n v="2"/>
    <n v="79.900000000000006"/>
    <x v="7"/>
    <s v="Alabama"/>
    <s v="South"/>
  </r>
  <r>
    <n v="1009"/>
    <d v="2012-08-18T09:40:32"/>
    <s v="Target"/>
    <s v="Mountain Hardwear Direkt 2 Footprint"/>
    <s v="Mountain Hardwear"/>
    <n v="50"/>
    <n v="7"/>
    <n v="350"/>
    <x v="7"/>
    <s v="Vermont"/>
    <s v="East"/>
  </r>
  <r>
    <n v="1010"/>
    <d v="2012-08-18T09:40:32"/>
    <s v="CampBound"/>
    <s v="Big Agnes Lone Spring 2 Tent"/>
    <s v="Big Agnes"/>
    <n v="199.95"/>
    <n v="10"/>
    <n v="1999.5"/>
    <x v="0"/>
    <s v="Arkansas"/>
    <s v="South"/>
  </r>
  <r>
    <n v="1011"/>
    <d v="2012-08-18T09:40:32"/>
    <s v="Redding Sports"/>
    <s v="Marmot Alpinist 2 Tent"/>
    <s v="Marmot"/>
    <n v="599"/>
    <n v="9"/>
    <n v="5391"/>
    <x v="4"/>
    <s v="Tennessee"/>
    <s v="South"/>
  </r>
  <r>
    <n v="1012"/>
    <d v="2012-08-18T09:40:32"/>
    <s v="Target"/>
    <s v="Marmot Limelight 3P Tent"/>
    <s v="Marmot"/>
    <n v="279"/>
    <n v="2"/>
    <n v="558"/>
    <x v="0"/>
    <s v="Minnesota"/>
    <s v="North"/>
  </r>
  <r>
    <n v="1013"/>
    <d v="2012-08-18T09:40:32"/>
    <s v="Target"/>
    <s v="Big Agnes Lone Spring 2 Footprint"/>
    <s v="Big Agnes"/>
    <n v="35"/>
    <n v="10"/>
    <n v="350"/>
    <x v="0"/>
    <s v="Idaho"/>
    <s v="West"/>
  </r>
  <r>
    <n v="1014"/>
    <d v="2012-08-18T09:40:32"/>
    <s v="CampBound"/>
    <s v="The North Face Bastion 4 Footprint"/>
    <s v="The North Face"/>
    <n v="50"/>
    <n v="4"/>
    <n v="200"/>
    <x v="3"/>
    <s v="Tennessee"/>
    <s v="South"/>
  </r>
  <r>
    <n v="1015"/>
    <d v="2012-08-18T09:40:32"/>
    <s v="Hayneedle"/>
    <s v="Big Agnes Seedhouse SL1 Tent"/>
    <s v="Big Agnes"/>
    <n v="269.95"/>
    <n v="7"/>
    <n v="1889.6499999999999"/>
    <x v="7"/>
    <s v="West Virginia"/>
    <s v="South"/>
  </r>
  <r>
    <n v="1016"/>
    <d v="2012-08-18T09:40:32"/>
    <s v="Backcountry Gear"/>
    <s v="The North Face Mica FL 1 Tent"/>
    <s v="The North Face"/>
    <n v="329"/>
    <n v="3"/>
    <n v="987"/>
    <x v="7"/>
    <s v="Arkansas"/>
    <s v="South"/>
  </r>
  <r>
    <n v="1017"/>
    <d v="2012-08-18T09:40:32"/>
    <s v="Target"/>
    <s v="Exped Mira III Footprint"/>
    <s v="Exped"/>
    <n v="69"/>
    <n v="1"/>
    <n v="69"/>
    <x v="1"/>
    <s v="Iowa"/>
    <s v="North"/>
  </r>
  <r>
    <n v="1018"/>
    <d v="2012-08-18T09:40:32"/>
    <s v="Austin Kayak"/>
    <s v="Hennessy Hammock Expedition Asym Zip Hammock"/>
    <s v="Hennessy"/>
    <n v="169.95"/>
    <n v="4"/>
    <n v="679.8"/>
    <x v="4"/>
    <s v="Idaho"/>
    <s v="West"/>
  </r>
  <r>
    <n v="1019"/>
    <d v="2012-08-18T09:40:32"/>
    <s v="The Gear Co-op"/>
    <s v="Big Agnes Seedhouse SL2 Tent"/>
    <s v="Big Agnes"/>
    <n v="339.95"/>
    <n v="9"/>
    <n v="3059.5499999999997"/>
    <x v="6"/>
    <s v="Nebraska"/>
    <s v="North"/>
  </r>
  <r>
    <n v="1020"/>
    <d v="2012-08-18T09:40:32"/>
    <s v="CampBound"/>
    <s v="NEMO Espri LE 2P Footprint"/>
    <s v="NEMO"/>
    <n v="34.950000000000003"/>
    <n v="4"/>
    <n v="139.80000000000001"/>
    <x v="1"/>
    <s v="Texas"/>
    <s v="South"/>
  </r>
  <r>
    <n v="1021"/>
    <d v="2012-08-19T09:40:32"/>
    <s v="OutdoorPlay"/>
    <s v="Big Agnes Big House 4 Footprint"/>
    <s v="Big Agnes"/>
    <n v="50"/>
    <n v="8"/>
    <n v="400"/>
    <x v="8"/>
    <s v="North Carolina"/>
    <s v="South"/>
  </r>
  <r>
    <n v="1022"/>
    <d v="2012-08-19T09:40:32"/>
    <s v="Gander Mountain"/>
    <s v="Marmot Thor 3P Footprint"/>
    <s v="Marmot"/>
    <n v="70"/>
    <n v="5"/>
    <n v="350"/>
    <x v="8"/>
    <s v="Nebraska"/>
    <s v="North"/>
  </r>
  <r>
    <n v="1023"/>
    <d v="2012-08-19T09:40:32"/>
    <s v="OutdoorPlay"/>
    <s v="Big Agnes Big House 4 Footprint"/>
    <s v="Big Agnes"/>
    <n v="50"/>
    <n v="5"/>
    <n v="250"/>
    <x v="7"/>
    <s v="Washington"/>
    <s v="West"/>
  </r>
  <r>
    <n v="1024"/>
    <d v="2012-08-19T09:40:32"/>
    <s v="Overtons"/>
    <s v="Hennessy Hammock Explorer Deluxe Asym Zip"/>
    <s v="Hennessy"/>
    <n v="229.95"/>
    <n v="5"/>
    <n v="1149.75"/>
    <x v="1"/>
    <s v="Tennessee"/>
    <s v="South"/>
  </r>
  <r>
    <n v="1025"/>
    <d v="2012-08-19T09:40:32"/>
    <s v="The Gear Co-op"/>
    <s v="Big Agnes Flying Diamond 4 Tent"/>
    <s v="Big Agnes"/>
    <n v="439.95"/>
    <n v="9"/>
    <n v="3959.5499999999997"/>
    <x v="7"/>
    <s v="Kansas"/>
    <s v="North"/>
  </r>
  <r>
    <n v="1026"/>
    <d v="2012-08-19T09:40:32"/>
    <s v="CampBound"/>
    <s v="MSR Fury 2 Tent"/>
    <s v="MSR"/>
    <n v="579.95000000000005"/>
    <n v="5"/>
    <n v="2899.75"/>
    <x v="4"/>
    <s v="Missouri"/>
    <s v="North"/>
  </r>
  <r>
    <n v="1027"/>
    <d v="2012-08-19T09:40:32"/>
    <s v="Moosejaw"/>
    <s v="NEMO Obi 2P Tent"/>
    <s v="NEMO"/>
    <n v="399.95"/>
    <n v="2"/>
    <n v="799.9"/>
    <x v="2"/>
    <s v="West Virginia"/>
    <s v="South"/>
  </r>
  <r>
    <n v="1028"/>
    <d v="2012-08-19T09:40:32"/>
    <s v="Paragon"/>
    <s v="The North Face Mica FL 1 Tent"/>
    <s v="The North Face"/>
    <n v="329"/>
    <n v="6"/>
    <n v="1974"/>
    <x v="4"/>
    <s v="New Mexico"/>
    <s v="West"/>
  </r>
  <r>
    <n v="1029"/>
    <d v="2012-08-19T09:40:32"/>
    <s v="Overtons"/>
    <s v="Outdoor Research Aurora Bivy"/>
    <s v="Outdoor Research"/>
    <n v="199"/>
    <n v="9"/>
    <n v="1791"/>
    <x v="1"/>
    <s v="Kentucky"/>
    <s v="South"/>
  </r>
  <r>
    <n v="1030"/>
    <d v="2012-08-19T09:40:32"/>
    <s v="Backcountry Edge"/>
    <s v="Big Agnes Scout UL2 Footprint"/>
    <s v="Big Agnes"/>
    <n v="60"/>
    <n v="8"/>
    <n v="480"/>
    <x v="4"/>
    <s v="Alaska"/>
    <s v="North"/>
  </r>
  <r>
    <n v="1031"/>
    <d v="2012-08-20T09:40:32"/>
    <s v="REI"/>
    <s v="MSR Hubba Hubba 2P Tent"/>
    <s v="MSR"/>
    <n v="329.95"/>
    <n v="6"/>
    <n v="1979.6999999999998"/>
    <x v="2"/>
    <s v="Alaska"/>
    <s v="North"/>
  </r>
  <r>
    <n v="1032"/>
    <d v="2012-08-20T09:40:32"/>
    <s v="Outside Outfitters"/>
    <s v="Mountain Hardwear Trango 4 Tent"/>
    <s v="Mountain Hardwear"/>
    <n v="800"/>
    <n v="6"/>
    <n v="4800"/>
    <x v="3"/>
    <s v="Utah"/>
    <s v="West"/>
  </r>
  <r>
    <n v="1033"/>
    <d v="2012-08-20T09:40:32"/>
    <s v="Travel Country"/>
    <s v="NEMO Espri LE 2P Footprint"/>
    <s v="NEMO"/>
    <n v="34.950000000000003"/>
    <n v="4"/>
    <n v="139.80000000000001"/>
    <x v="9"/>
    <s v="Mississippi"/>
    <s v="South"/>
  </r>
  <r>
    <n v="1034"/>
    <d v="2012-08-20T09:40:32"/>
    <s v="CampBound"/>
    <s v="Kelty Gunnison 4.2 Footprint"/>
    <s v="Kelty"/>
    <n v="59.95"/>
    <n v="9"/>
    <n v="539.55000000000007"/>
    <x v="0"/>
    <s v="Oregon"/>
    <s v="West"/>
  </r>
  <r>
    <n v="1035"/>
    <d v="2012-08-20T09:40:32"/>
    <s v="Hayneedle"/>
    <s v="Exped Gemini III Tent"/>
    <s v="Exped"/>
    <n v="499"/>
    <n v="5"/>
    <n v="2495"/>
    <x v="8"/>
    <s v="Iowa"/>
    <s v="North"/>
  </r>
  <r>
    <n v="1036"/>
    <d v="2012-08-20T09:40:32"/>
    <s v="Travel Country"/>
    <s v="Kelty Frontier 6 Tent"/>
    <s v="Kelty"/>
    <n v="1199.95"/>
    <n v="5"/>
    <n v="5999.75"/>
    <x v="4"/>
    <s v="Alabama"/>
    <s v="South"/>
  </r>
  <r>
    <n v="1037"/>
    <d v="2012-08-20T09:40:32"/>
    <s v="CampBound"/>
    <s v="Mountain Hardwear Trango 4 Tent"/>
    <s v="Mountain Hardwear"/>
    <n v="800"/>
    <n v="2"/>
    <n v="1600"/>
    <x v="1"/>
    <s v="Oregon"/>
    <s v="West"/>
  </r>
  <r>
    <n v="1038"/>
    <d v="2012-08-20T09:40:32"/>
    <s v="Austin Kayak"/>
    <s v="Mountain Hardwear EV 2 Tent Footprint"/>
    <s v="Mountain Hardwear"/>
    <n v="55"/>
    <n v="3"/>
    <n v="165"/>
    <x v="6"/>
    <s v="Idaho"/>
    <s v="West"/>
  </r>
  <r>
    <n v="1039"/>
    <d v="2012-08-20T09:40:32"/>
    <s v="Moosejaw"/>
    <s v="Big Agnes Lone Spring 3 Footprint"/>
    <s v="Big Agnes"/>
    <n v="40"/>
    <n v="4"/>
    <n v="160"/>
    <x v="8"/>
    <s v="South Carolina"/>
    <s v="South"/>
  </r>
  <r>
    <n v="1040"/>
    <d v="2012-08-21T09:40:32"/>
    <s v="Target"/>
    <s v="MSR Fury 2 Tent"/>
    <s v="MSR"/>
    <n v="579.95000000000005"/>
    <n v="1"/>
    <n v="579.95000000000005"/>
    <x v="7"/>
    <s v="New Jersey"/>
    <s v="East"/>
  </r>
  <r>
    <n v="1041"/>
    <d v="2012-08-21T09:40:32"/>
    <s v="Paragon"/>
    <s v="Big Agnes Lone Spring 1 Footprint"/>
    <s v="Big Agnes"/>
    <n v="30"/>
    <n v="1"/>
    <n v="30"/>
    <x v="3"/>
    <s v="Minnesota"/>
    <s v="North"/>
  </r>
  <r>
    <n v="1042"/>
    <d v="2012-08-21T09:40:32"/>
    <s v="Meijer"/>
    <s v="Marmot Thor 3P Footprint"/>
    <s v="Marmot"/>
    <n v="70"/>
    <n v="3"/>
    <n v="210"/>
    <x v="5"/>
    <s v="Maine"/>
    <s v="East"/>
  </r>
  <r>
    <n v="1043"/>
    <d v="2012-08-22T09:40:32"/>
    <s v="Outside Outfitters"/>
    <s v="Big Agnes Lone Spring 1 Footprint"/>
    <s v="Big Agnes"/>
    <n v="30"/>
    <n v="10"/>
    <n v="300"/>
    <x v="6"/>
    <s v="New Hampshire"/>
    <s v="East"/>
  </r>
  <r>
    <n v="1044"/>
    <d v="2012-08-22T09:40:32"/>
    <s v="OutdoorPlay"/>
    <s v="Big Agnes Fly Creek 2 UL Footprint"/>
    <s v="Big Agnes"/>
    <n v="60"/>
    <n v="3"/>
    <n v="180"/>
    <x v="0"/>
    <s v="Missouri"/>
    <s v="North"/>
  </r>
  <r>
    <n v="1045"/>
    <d v="2012-08-22T09:40:32"/>
    <s v="OutdoorPlay"/>
    <s v="NEMO Espri LE 2P Tent"/>
    <s v="NEMO"/>
    <n v="289.95"/>
    <n v="2"/>
    <n v="579.9"/>
    <x v="1"/>
    <s v="Arizona"/>
    <s v="West"/>
  </r>
  <r>
    <n v="1046"/>
    <d v="2012-08-22T09:40:32"/>
    <s v="The Gear Co-op"/>
    <s v="Sierra Designs Flash 3 Tent"/>
    <s v="Sierra Designs"/>
    <n v="389.95"/>
    <n v="6"/>
    <n v="2339.6999999999998"/>
    <x v="8"/>
    <s v="South Carolina"/>
    <s v="South"/>
  </r>
  <r>
    <n v="1047"/>
    <d v="2012-08-22T09:40:32"/>
    <s v="The Gear Co-op"/>
    <s v="MSR Universal Gear Loft"/>
    <s v="MSR"/>
    <n v="27.95"/>
    <n v="5"/>
    <n v="139.75"/>
    <x v="3"/>
    <s v="Vermont"/>
    <s v="East"/>
  </r>
  <r>
    <n v="1048"/>
    <d v="2012-08-22T09:40:32"/>
    <s v="Overtons"/>
    <s v="Kelty Acadia 4 Footprint"/>
    <s v="Kelty"/>
    <n v="39.950000000000003"/>
    <n v="10"/>
    <n v="399.5"/>
    <x v="2"/>
    <s v="Delaware"/>
    <s v="East"/>
  </r>
  <r>
    <n v="1049"/>
    <d v="2012-08-22T09:40:32"/>
    <s v="OutdoorPlay"/>
    <s v="Marmot Eclipse 2P Tent"/>
    <s v="Marmot"/>
    <n v="369"/>
    <n v="10"/>
    <n v="3690"/>
    <x v="1"/>
    <s v="Connecticut"/>
    <s v="East"/>
  </r>
  <r>
    <n v="1050"/>
    <d v="2012-08-23T09:40:32"/>
    <s v="CampBound"/>
    <s v="Eureka Copper Canyon 4 Tent"/>
    <s v="Eureka"/>
    <n v="199"/>
    <n v="8"/>
    <n v="1592"/>
    <x v="8"/>
    <s v="New Mexico"/>
    <s v="West"/>
  </r>
  <r>
    <n v="1051"/>
    <d v="2012-08-23T09:40:32"/>
    <s v="REI"/>
    <s v="The North Face Tadpole 23 Tent"/>
    <s v="The North Face"/>
    <n v="219"/>
    <n v="6"/>
    <n v="1314"/>
    <x v="6"/>
    <s v="Utah"/>
    <s v="West"/>
  </r>
  <r>
    <n v="1052"/>
    <d v="2012-08-23T09:40:32"/>
    <s v="Travel Country"/>
    <s v="Big Agnes Seedhouse SL2 Footprint"/>
    <s v="Big Agnes"/>
    <n v="55"/>
    <n v="9"/>
    <n v="495"/>
    <x v="9"/>
    <s v="Minnesota"/>
    <s v="North"/>
  </r>
  <r>
    <n v="1053"/>
    <d v="2012-08-23T09:40:32"/>
    <s v="Walmart"/>
    <s v="The North Face Kings Canyon 3 Footprint"/>
    <s v="The North Face"/>
    <n v="50"/>
    <n v="2"/>
    <n v="100"/>
    <x v="4"/>
    <s v="Massachusetts"/>
    <s v="East"/>
  </r>
  <r>
    <n v="1054"/>
    <d v="2012-08-23T09:40:32"/>
    <s v="REI"/>
    <s v="Marmot Alpinist 2 Tent"/>
    <s v="Marmot"/>
    <n v="599"/>
    <n v="4"/>
    <n v="2396"/>
    <x v="6"/>
    <s v="West Virginia"/>
    <s v="South"/>
  </r>
  <r>
    <n v="1055"/>
    <d v="2012-08-23T09:40:32"/>
    <s v="Walmart"/>
    <s v="Big Agnes Seedhouse SL3 Tent"/>
    <s v="Big Agnes"/>
    <n v="399.95"/>
    <n v="4"/>
    <n v="1599.8"/>
    <x v="0"/>
    <s v="Maine"/>
    <s v="East"/>
  </r>
  <r>
    <n v="1056"/>
    <d v="2012-08-23T09:40:32"/>
    <s v="Walmart"/>
    <s v="Kelty Gunnison 2.2 Tent"/>
    <s v="Kelty"/>
    <n v="199.95"/>
    <n v="6"/>
    <n v="1199.6999999999998"/>
    <x v="9"/>
    <s v="Washington"/>
    <s v="West"/>
  </r>
  <r>
    <n v="1057"/>
    <d v="2012-08-23T09:40:32"/>
    <s v="CampBound"/>
    <s v="Kelty Acadia 6 Tent"/>
    <s v="Kelty"/>
    <n v="249.95"/>
    <n v="5"/>
    <n v="1249.75"/>
    <x v="5"/>
    <s v="Wisconsin"/>
    <s v="North"/>
  </r>
  <r>
    <n v="1058"/>
    <d v="2012-08-23T09:40:32"/>
    <s v="Walmart"/>
    <s v="NEMO Obi 3P Footprint"/>
    <s v="NEMO"/>
    <n v="54.95"/>
    <n v="10"/>
    <n v="549.5"/>
    <x v="7"/>
    <s v="Washington"/>
    <s v="West"/>
  </r>
  <r>
    <n v="1059"/>
    <d v="2012-08-23T09:40:32"/>
    <s v="REI"/>
    <s v="MSR Cyclone Tent Stakes - 4 Pack"/>
    <s v="MSR"/>
    <n v="24.95"/>
    <n v="9"/>
    <n v="224.54999999999998"/>
    <x v="9"/>
    <s v="Tennessee"/>
    <s v="South"/>
  </r>
  <r>
    <n v="1060"/>
    <d v="2012-08-23T09:40:32"/>
    <s v="Hayneedle"/>
    <s v="Mountain Hardwear SuperMega UL 1 Footprint"/>
    <s v="Mountain Hardwear"/>
    <n v="45"/>
    <n v="7"/>
    <n v="315"/>
    <x v="0"/>
    <s v="Utah"/>
    <s v="West"/>
  </r>
  <r>
    <n v="1061"/>
    <d v="2012-08-23T09:40:32"/>
    <s v="Outside Outfitters"/>
    <s v="Exped Gemini II Tent"/>
    <s v="Exped"/>
    <n v="449"/>
    <n v="9"/>
    <n v="4041"/>
    <x v="7"/>
    <s v="Arkansas"/>
    <s v="South"/>
  </r>
  <r>
    <n v="1062"/>
    <d v="2012-08-23T09:40:32"/>
    <s v="Backcountry Gear"/>
    <s v="Big Agnes Fly Creek UL3 Tent"/>
    <s v="Big Agnes"/>
    <n v="449.95"/>
    <n v="8"/>
    <n v="3599.6"/>
    <x v="4"/>
    <s v="Texas"/>
    <s v="South"/>
  </r>
  <r>
    <n v="1063"/>
    <d v="2012-08-23T09:40:32"/>
    <s v="Cabela's_x0009_"/>
    <s v="Exped Gemini III Tent"/>
    <s v="Exped"/>
    <n v="499"/>
    <n v="6"/>
    <n v="2994"/>
    <x v="1"/>
    <s v="Texas"/>
    <s v="South"/>
  </r>
  <r>
    <n v="1064"/>
    <d v="2012-08-24T09:40:32"/>
    <s v="Cabela's_x0009_"/>
    <s v="Hennessy Hammock Ultralite Backpacker Asym Zip Hammock"/>
    <s v="Hennessy"/>
    <n v="239.95"/>
    <n v="6"/>
    <n v="1439.6999999999998"/>
    <x v="6"/>
    <s v="Nebraska"/>
    <s v="North"/>
  </r>
  <r>
    <n v="1065"/>
    <d v="2012-08-24T09:40:32"/>
    <s v="Target"/>
    <s v="The North Face Triangle Gear Loft"/>
    <s v="The North Face"/>
    <n v="20"/>
    <n v="7"/>
    <n v="140"/>
    <x v="6"/>
    <s v="Pennsylvania"/>
    <s v="East"/>
  </r>
  <r>
    <n v="1066"/>
    <d v="2012-08-24T09:40:32"/>
    <s v="Redding Sports"/>
    <s v="The North Face Kings Canyon 2 Tent"/>
    <s v="The North Face"/>
    <n v="329"/>
    <n v="2"/>
    <n v="658"/>
    <x v="3"/>
    <s v="New York"/>
    <s v="East"/>
  </r>
  <r>
    <n v="1067"/>
    <d v="2012-08-24T09:40:32"/>
    <s v="Moosejaw"/>
    <s v="Easton Mountain Products Rimrock 2P Footprint"/>
    <s v="Easton Mountain Products"/>
    <n v="30"/>
    <n v="3"/>
    <n v="90"/>
    <x v="4"/>
    <s v="Oklahoma"/>
    <s v="South"/>
  </r>
  <r>
    <n v="1068"/>
    <d v="2012-08-24T09:40:32"/>
    <s v="Walmart"/>
    <s v="Hennessy Hammock Explorer Deluxe Asym Zip"/>
    <s v="Hennessy"/>
    <n v="229.95"/>
    <n v="9"/>
    <n v="2069.5499999999997"/>
    <x v="3"/>
    <s v="Indiana"/>
    <s v="North"/>
  </r>
  <r>
    <n v="1069"/>
    <d v="2012-08-24T09:40:32"/>
    <s v="Overtons"/>
    <s v="Mountain Hardwear Trango 2 Tent"/>
    <s v="Mountain Hardwear"/>
    <n v="590"/>
    <n v="3"/>
    <n v="1770"/>
    <x v="8"/>
    <s v="Wisconsin"/>
    <s v="North"/>
  </r>
  <r>
    <n v="1070"/>
    <d v="2012-08-24T09:40:32"/>
    <s v="Overtons"/>
    <s v="Kelty Carport ESB Shelter"/>
    <s v="Kelty"/>
    <n v="249.95"/>
    <n v="1"/>
    <n v="249.95"/>
    <x v="5"/>
    <s v="Kansas"/>
    <s v="North"/>
  </r>
  <r>
    <n v="1071"/>
    <d v="2012-08-24T09:40:32"/>
    <s v="Travel Country"/>
    <s v="Big Agnes Flying Diamond 8 Tent"/>
    <s v="Big Agnes"/>
    <n v="639.95000000000005"/>
    <n v="8"/>
    <n v="5119.6000000000004"/>
    <x v="6"/>
    <s v="Minnesota"/>
    <s v="North"/>
  </r>
  <r>
    <n v="1072"/>
    <d v="2012-08-24T09:40:32"/>
    <s v="Overtons"/>
    <s v="Easton Mountain Products Rimrock 2P Tent"/>
    <s v="Easton Mountain Products"/>
    <n v="269"/>
    <n v="7"/>
    <n v="1883"/>
    <x v="9"/>
    <s v="Oklahoma"/>
    <s v="South"/>
  </r>
  <r>
    <n v="1073"/>
    <d v="2012-08-24T09:40:32"/>
    <s v="Backcountry Gear"/>
    <s v="Kelty Carport ESB Shelter"/>
    <s v="Kelty"/>
    <n v="249.95"/>
    <n v="3"/>
    <n v="749.84999999999991"/>
    <x v="0"/>
    <s v="Illinois"/>
    <s v="North"/>
  </r>
  <r>
    <n v="1074"/>
    <d v="2012-08-24T09:40:32"/>
    <s v="Gander Mountain"/>
    <s v="Big Agnes Jack Rabbit SL1 Footprint"/>
    <s v="Big Agnes"/>
    <n v="40"/>
    <n v="6"/>
    <n v="240"/>
    <x v="7"/>
    <s v="Kansas"/>
    <s v="North"/>
  </r>
  <r>
    <n v="1075"/>
    <d v="2012-08-24T09:40:32"/>
    <s v="Walmart"/>
    <s v="Marmot Limestone 6P Footprint"/>
    <s v="Marmot"/>
    <n v="60"/>
    <n v="7"/>
    <n v="420"/>
    <x v="2"/>
    <s v="Illinois"/>
    <s v="North"/>
  </r>
  <r>
    <n v="1076"/>
    <d v="2012-08-24T09:40:32"/>
    <s v="Outside Outfitters"/>
    <s v="Eureka Floor Saver Square - Medium"/>
    <s v="Eureka"/>
    <n v="22"/>
    <n v="8"/>
    <n v="176"/>
    <x v="5"/>
    <s v="South Carolina"/>
    <s v="South"/>
  </r>
  <r>
    <n v="1077"/>
    <d v="2012-08-25T09:40:32"/>
    <s v="Walmart"/>
    <s v="Easton Mountain Products Kilo 2P Tent"/>
    <s v="Easton Mountain Products"/>
    <n v="399"/>
    <n v="3"/>
    <n v="1197"/>
    <x v="1"/>
    <s v="Nevada"/>
    <s v="West"/>
  </r>
  <r>
    <n v="1078"/>
    <d v="2012-08-25T09:40:32"/>
    <s v="Redding Sports"/>
    <s v="MSR Backcountry Barn Footprint"/>
    <s v="MSR"/>
    <n v="79.95"/>
    <n v="3"/>
    <n v="239.85000000000002"/>
    <x v="9"/>
    <s v="Virginia"/>
    <s v="South"/>
  </r>
  <r>
    <n v="1079"/>
    <d v="2012-08-25T09:40:32"/>
    <s v="Travel Country"/>
    <s v="Eureka Floor Saver Square - Medium"/>
    <s v="Eureka"/>
    <n v="22"/>
    <n v="1"/>
    <n v="22"/>
    <x v="0"/>
    <s v="North Carolina"/>
    <s v="South"/>
  </r>
  <r>
    <n v="1080"/>
    <d v="2012-08-25T09:40:32"/>
    <s v="Outside Outfitters"/>
    <s v="MSR Backcountry Barn Tent"/>
    <s v="MSR"/>
    <n v="849.95"/>
    <n v="10"/>
    <n v="8499.5"/>
    <x v="3"/>
    <s v="Minnesota"/>
    <s v="North"/>
  </r>
  <r>
    <n v="1081"/>
    <d v="2012-08-25T09:40:32"/>
    <s v="OutdoorPlay"/>
    <s v="Marmot Aura 2P Footprint"/>
    <s v="Marmot"/>
    <n v="55"/>
    <n v="8"/>
    <n v="440"/>
    <x v="3"/>
    <s v="Kansas"/>
    <s v="North"/>
  </r>
  <r>
    <n v="1082"/>
    <d v="2012-08-25T09:40:32"/>
    <s v="The Gear Co-op"/>
    <s v="Mountain Hardwear Skyledge 3 DP Tent"/>
    <s v="Mountain Hardwear"/>
    <n v="550"/>
    <n v="8"/>
    <n v="4400"/>
    <x v="5"/>
    <s v="New York"/>
    <s v="East"/>
  </r>
  <r>
    <n v="1083"/>
    <d v="2012-08-25T09:40:32"/>
    <s v="Redding Sports"/>
    <s v="Easton Mountain Products Kilo 3P Footprint"/>
    <s v="Easton Mountain Products"/>
    <n v="49.95"/>
    <n v="9"/>
    <n v="449.55"/>
    <x v="4"/>
    <s v="Oregon"/>
    <s v="West"/>
  </r>
  <r>
    <n v="1084"/>
    <d v="2012-08-26T09:40:32"/>
    <s v="REI"/>
    <s v="Kelty Tailgater IPA Shelter"/>
    <s v="Kelty"/>
    <n v="149.94999999999999"/>
    <n v="6"/>
    <n v="899.69999999999993"/>
    <x v="1"/>
    <s v="South Dakota"/>
    <s v="North"/>
  </r>
  <r>
    <n v="1085"/>
    <d v="2012-08-26T09:40:32"/>
    <s v="Overtons"/>
    <s v="Marmot Pulsar 2 Tent"/>
    <s v="Marmot"/>
    <n v="349"/>
    <n v="5"/>
    <n v="1745"/>
    <x v="1"/>
    <s v="North Carolina"/>
    <s v="South"/>
  </r>
  <r>
    <n v="1086"/>
    <d v="2012-08-26T09:40:32"/>
    <s v="Backcountry Gear"/>
    <s v="Big Agnes Lone Spring 3 Tent"/>
    <s v="Big Agnes"/>
    <n v="249.95"/>
    <n v="10"/>
    <n v="2499.5"/>
    <x v="8"/>
    <s v="Utah"/>
    <s v="West"/>
  </r>
  <r>
    <n v="1087"/>
    <d v="2012-08-26T09:40:32"/>
    <s v="Redding Sports"/>
    <s v="Big Agnes Scout UL2 Tent"/>
    <s v="Big Agnes"/>
    <n v="279.95"/>
    <n v="10"/>
    <n v="2799.5"/>
    <x v="7"/>
    <s v="New York"/>
    <s v="East"/>
  </r>
  <r>
    <n v="1088"/>
    <d v="2012-08-26T09:40:32"/>
    <s v="Walmart"/>
    <s v="Mountain Hardwear SuperMega UL 2 Footprint"/>
    <s v="Mountain Hardwear"/>
    <n v="55"/>
    <n v="6"/>
    <n v="330"/>
    <x v="1"/>
    <s v="Maryland"/>
    <s v="East"/>
  </r>
  <r>
    <n v="1089"/>
    <d v="2012-08-26T09:40:32"/>
    <s v="Cabela's_x0009_"/>
    <s v="Big Agnes Fly Creek UL4 Footprint"/>
    <s v="Big Agnes"/>
    <n v="80"/>
    <n v="9"/>
    <n v="720"/>
    <x v="4"/>
    <s v="Iowa"/>
    <s v="North"/>
  </r>
  <r>
    <n v="1090"/>
    <d v="2012-08-26T09:40:32"/>
    <s v="Austin Kayak"/>
    <s v="Marmot Aura 2P Tent"/>
    <s v="Marmot"/>
    <n v="359"/>
    <n v="2"/>
    <n v="718"/>
    <x v="7"/>
    <s v="South Carolina"/>
    <s v="South"/>
  </r>
  <r>
    <n v="1091"/>
    <d v="2012-08-27T09:40:32"/>
    <s v="Gander Mountain"/>
    <s v="Mountain Hardwear Drifter 3 DP Tent"/>
    <s v="Mountain Hardwear"/>
    <n v="285"/>
    <n v="6"/>
    <n v="1710"/>
    <x v="4"/>
    <s v="Pennsylvania"/>
    <s v="East"/>
  </r>
  <r>
    <n v="1092"/>
    <d v="2012-08-27T09:40:32"/>
    <s v="Travel Country"/>
    <s v="MSR Nook 2 Footprint"/>
    <s v="MSR"/>
    <n v="39.950000000000003"/>
    <n v="4"/>
    <n v="159.80000000000001"/>
    <x v="4"/>
    <s v="Pennsylvania"/>
    <s v="East"/>
  </r>
  <r>
    <n v="1093"/>
    <d v="2012-08-27T09:40:32"/>
    <s v="Walmart"/>
    <s v="Kelty Frontier 6 Tent"/>
    <s v="Kelty"/>
    <n v="1199.95"/>
    <n v="9"/>
    <n v="10799.550000000001"/>
    <x v="2"/>
    <s v="Utah"/>
    <s v="West"/>
  </r>
  <r>
    <n v="1094"/>
    <d v="2012-08-27T09:40:32"/>
    <s v="Meijer"/>
    <s v="Eureka Copper Canyon 4 Tent"/>
    <s v="Eureka"/>
    <n v="199"/>
    <n v="2"/>
    <n v="398"/>
    <x v="4"/>
    <s v="Kansas"/>
    <s v="North"/>
  </r>
  <r>
    <n v="1095"/>
    <d v="2012-08-27T09:40:32"/>
    <s v="Walmart"/>
    <s v="Marmot Limelight 4P Tent"/>
    <s v="Marmot"/>
    <n v="359"/>
    <n v="1"/>
    <n v="359"/>
    <x v="1"/>
    <s v="Nebraska"/>
    <s v="North"/>
  </r>
  <r>
    <n v="1096"/>
    <d v="2012-08-27T09:40:32"/>
    <s v="Meijer"/>
    <s v="MSR Ground Hog Stake"/>
    <s v="MSR"/>
    <n v="2.5"/>
    <n v="8"/>
    <n v="20"/>
    <x v="3"/>
    <s v="Indiana"/>
    <s v="North"/>
  </r>
  <r>
    <n v="1097"/>
    <d v="2012-08-27T09:40:32"/>
    <s v="Moosejaw"/>
    <s v="Big Agnes Fishhook UL2 Tent"/>
    <s v="Big Agnes"/>
    <n v="399.95"/>
    <n v="5"/>
    <n v="1999.75"/>
    <x v="4"/>
    <s v="Louisiana"/>
    <s v="South"/>
  </r>
  <r>
    <n v="1098"/>
    <d v="2012-08-27T09:40:32"/>
    <s v="CampBound"/>
    <s v="Marmot Traillight 2P Tent"/>
    <s v="Marmot"/>
    <n v="199"/>
    <n v="4"/>
    <n v="796"/>
    <x v="9"/>
    <s v="Texas"/>
    <s v="South"/>
  </r>
  <r>
    <n v="1099"/>
    <d v="2012-08-27T09:40:32"/>
    <s v="Hayneedle"/>
    <s v="Marmot Eclipse 2P Tent"/>
    <s v="Marmot"/>
    <n v="369"/>
    <n v="8"/>
    <n v="2952"/>
    <x v="6"/>
    <s v="West Virginia"/>
    <s v="South"/>
  </r>
  <r>
    <n v="1100"/>
    <d v="2012-08-27T09:40:32"/>
    <s v="Moosejaw"/>
    <s v="The North Face Mica FL 2 Footprint"/>
    <s v="The North Face"/>
    <n v="45"/>
    <n v="8"/>
    <n v="360"/>
    <x v="0"/>
    <s v="California"/>
    <s v="West"/>
  </r>
  <r>
    <n v="1101"/>
    <d v="2012-08-27T09:40:32"/>
    <s v="Gander Mountain"/>
    <s v="NEMO Espri LE 2P Footprint"/>
    <s v="NEMO"/>
    <n v="34.950000000000003"/>
    <n v="5"/>
    <n v="174.75"/>
    <x v="4"/>
    <s v="Oregon"/>
    <s v="West"/>
  </r>
  <r>
    <n v="1102"/>
    <d v="2012-08-27T09:40:32"/>
    <s v="Austin Kayak"/>
    <s v="Exped Gemini II Tent"/>
    <s v="Exped"/>
    <n v="449"/>
    <n v="3"/>
    <n v="1347"/>
    <x v="2"/>
    <s v="South Dakota"/>
    <s v="North"/>
  </r>
  <r>
    <n v="1103"/>
    <d v="2012-08-27T09:40:32"/>
    <s v="Meijer"/>
    <s v="Big Agnes Copper Spur 3 Footprint"/>
    <s v="Big Agnes"/>
    <n v="70"/>
    <n v="7"/>
    <n v="490"/>
    <x v="7"/>
    <s v="Louisiana"/>
    <s v="South"/>
  </r>
  <r>
    <n v="1104"/>
    <d v="2012-08-27T09:40:32"/>
    <s v="Gander Mountain"/>
    <s v="Kelty Mach 6 Tent"/>
    <s v="Kelty"/>
    <n v="499.95"/>
    <n v="8"/>
    <n v="3999.6"/>
    <x v="3"/>
    <s v="Virginia"/>
    <s v="South"/>
  </r>
  <r>
    <n v="1105"/>
    <d v="2012-08-27T09:40:32"/>
    <s v="Walmart"/>
    <s v="Sierra Designs Flash 3 Footprint"/>
    <s v="Sierra Designs"/>
    <n v="59.95"/>
    <n v="1"/>
    <n v="59.95"/>
    <x v="3"/>
    <s v="Wisconsin"/>
    <s v="North"/>
  </r>
  <r>
    <n v="1106"/>
    <d v="2012-08-28T09:40:32"/>
    <s v="Austin Kayak"/>
    <s v="Mountain Hardwear EV 3 Footprint"/>
    <s v="Mountain Hardwear"/>
    <n v="70"/>
    <n v="2"/>
    <n v="140"/>
    <x v="7"/>
    <s v="Montana"/>
    <s v="West"/>
  </r>
  <r>
    <n v="1107"/>
    <d v="2012-08-28T09:40:32"/>
    <s v="REI"/>
    <s v="Marmot Eos 1 Footprint"/>
    <s v="Marmot"/>
    <n v="45"/>
    <n v="2"/>
    <n v="90"/>
    <x v="4"/>
    <s v="Massachusetts"/>
    <s v="East"/>
  </r>
  <r>
    <n v="1108"/>
    <d v="2012-08-28T09:40:32"/>
    <s v="Redding Sports"/>
    <s v="MSR Mutha Hubba Tent"/>
    <s v="MSR"/>
    <n v="449.95"/>
    <n v="6"/>
    <n v="2699.7"/>
    <x v="7"/>
    <s v="Rhode Island"/>
    <s v="East"/>
  </r>
  <r>
    <n v="1109"/>
    <d v="2012-08-28T09:40:32"/>
    <s v="Moosejaw"/>
    <s v="MSR Carbon Reflex 2 Footprint"/>
    <s v="MSR"/>
    <n v="39.950000000000003"/>
    <n v="3"/>
    <n v="119.85000000000001"/>
    <x v="7"/>
    <s v="Texas"/>
    <s v="South"/>
  </r>
  <r>
    <n v="1110"/>
    <d v="2012-08-28T09:40:32"/>
    <s v="The Gear Co-op"/>
    <s v="Exped Gemini II Footprint"/>
    <s v="Exped"/>
    <n v="59"/>
    <n v="6"/>
    <n v="354"/>
    <x v="0"/>
    <s v="Nevada"/>
    <s v="West"/>
  </r>
  <r>
    <n v="1111"/>
    <d v="2012-08-28T09:40:32"/>
    <s v="Target"/>
    <s v="Big Agnes Lone Spring 3 Footprint"/>
    <s v="Big Agnes"/>
    <n v="40"/>
    <n v="7"/>
    <n v="280"/>
    <x v="6"/>
    <s v="Utah"/>
    <s v="West"/>
  </r>
  <r>
    <n v="1112"/>
    <d v="2012-08-28T09:40:32"/>
    <s v="Outside Outfitters"/>
    <s v="Easton Mountain Products Rimrock 2P Footprint"/>
    <s v="Easton Mountain Products"/>
    <n v="30"/>
    <n v="9"/>
    <n v="270"/>
    <x v="0"/>
    <s v="Delaware"/>
    <s v="East"/>
  </r>
  <r>
    <n v="1113"/>
    <d v="2012-08-29T09:40:32"/>
    <s v="Moosejaw"/>
    <s v="Easton Mountain Products Rimrock 3 Tent"/>
    <s v="Easton Mountain Products"/>
    <n v="329"/>
    <n v="4"/>
    <n v="1316"/>
    <x v="0"/>
    <s v="Pennsylvania"/>
    <s v="East"/>
  </r>
  <r>
    <n v="1114"/>
    <d v="2012-08-29T09:40:32"/>
    <s v="Travel Country"/>
    <s v="Big Agnes Slater UL2+ Tent"/>
    <s v="Big Agnes"/>
    <n v="389.95"/>
    <n v="9"/>
    <n v="3509.5499999999997"/>
    <x v="3"/>
    <s v="California"/>
    <s v="West"/>
  </r>
  <r>
    <n v="1115"/>
    <d v="2012-08-29T09:40:32"/>
    <s v="Backcountry Edge"/>
    <s v="Kelty Frontier 4 Tent"/>
    <s v="Kelty"/>
    <n v="899.95"/>
    <n v="2"/>
    <n v="1799.9"/>
    <x v="7"/>
    <s v="Washington"/>
    <s v="West"/>
  </r>
  <r>
    <n v="1116"/>
    <d v="2012-08-29T09:40:32"/>
    <s v="Backcountry Gear"/>
    <s v="Kelty Mach 4 Tent"/>
    <s v="Kelty"/>
    <n v="399.95"/>
    <n v="4"/>
    <n v="1599.8"/>
    <x v="8"/>
    <s v="Massachusetts"/>
    <s v="East"/>
  </r>
  <r>
    <n v="1117"/>
    <d v="2012-08-29T09:40:32"/>
    <s v="Backcountry Gear"/>
    <s v="Outdoor Research Alpine Bivy"/>
    <s v="Outdoor Research"/>
    <n v="239"/>
    <n v="4"/>
    <n v="956"/>
    <x v="6"/>
    <s v="North Carolina"/>
    <s v="South"/>
  </r>
  <r>
    <n v="1118"/>
    <d v="2012-08-29T09:40:32"/>
    <s v="Backcountry Edge"/>
    <s v="Kelty Cabana - Large"/>
    <s v="Kelty"/>
    <n v="99.95"/>
    <n v="6"/>
    <n v="599.70000000000005"/>
    <x v="3"/>
    <s v="Alabama"/>
    <s v="South"/>
  </r>
  <r>
    <n v="1119"/>
    <d v="2012-08-29T09:40:32"/>
    <s v="Target"/>
    <s v="Exped Mira III Tent"/>
    <s v="Exped"/>
    <n v="439"/>
    <n v="2"/>
    <n v="878"/>
    <x v="8"/>
    <s v="North Carolina"/>
    <s v="South"/>
  </r>
  <r>
    <n v="1120"/>
    <d v="2012-08-29T09:40:32"/>
    <s v="Backcountry Gear"/>
    <s v="Kelty Frontier 4 Tent"/>
    <s v="Kelty"/>
    <n v="899.95"/>
    <n v="2"/>
    <n v="1799.9"/>
    <x v="6"/>
    <s v="Louisiana"/>
    <s v="South"/>
  </r>
  <r>
    <n v="1121"/>
    <d v="2012-08-30T09:40:32"/>
    <s v="Moosejaw"/>
    <s v="Marmot Aura 2P Footprint"/>
    <s v="Marmot"/>
    <n v="55"/>
    <n v="5"/>
    <n v="275"/>
    <x v="3"/>
    <s v="Utah"/>
    <s v="West"/>
  </r>
  <r>
    <n v="1122"/>
    <d v="2012-08-30T09:40:32"/>
    <s v="Gander Mountain"/>
    <s v="MSR Nook Gear Shed"/>
    <s v="MSR"/>
    <n v="169.95"/>
    <n v="7"/>
    <n v="1189.6499999999999"/>
    <x v="7"/>
    <s v="Georgia"/>
    <s v="South"/>
  </r>
  <r>
    <n v="1123"/>
    <d v="2012-08-30T09:40:32"/>
    <s v="Outside Outfitters"/>
    <s v="Big Agnes Flying Diamond 4 Footprint"/>
    <s v="Big Agnes"/>
    <n v="55"/>
    <n v="10"/>
    <n v="550"/>
    <x v="8"/>
    <s v="Colorado"/>
    <s v="West"/>
  </r>
  <r>
    <n v="1124"/>
    <d v="2012-08-30T09:40:32"/>
    <s v="Moosejaw"/>
    <s v="Big Agnes Jack Rabbit SL2 Tent"/>
    <s v="Big Agnes"/>
    <n v="299.95"/>
    <n v="9"/>
    <n v="2699.5499999999997"/>
    <x v="4"/>
    <s v="Louisiana"/>
    <s v="South"/>
  </r>
  <r>
    <n v="1125"/>
    <d v="2012-08-30T09:40:32"/>
    <s v="Meijer"/>
    <s v="Kelty Gunnison 3.2 Tent"/>
    <s v="Kelty"/>
    <n v="249.95"/>
    <n v="3"/>
    <n v="749.84999999999991"/>
    <x v="3"/>
    <s v="New York"/>
    <s v="East"/>
  </r>
  <r>
    <n v="1126"/>
    <d v="2012-08-30T09:40:32"/>
    <s v="Backcountry Gear"/>
    <s v="Kelty Frontier 6 Tent"/>
    <s v="Kelty"/>
    <n v="1199.95"/>
    <n v="1"/>
    <n v="1199.95"/>
    <x v="1"/>
    <s v="Kentucky"/>
    <s v="South"/>
  </r>
  <r>
    <n v="1127"/>
    <d v="2012-08-30T09:40:32"/>
    <s v="Outside Outfitters"/>
    <s v="Mountain Hardwear Skyledge 3 DP Tent"/>
    <s v="Mountain Hardwear"/>
    <n v="550"/>
    <n v="6"/>
    <n v="3300"/>
    <x v="8"/>
    <s v="North Dakota"/>
    <s v="North"/>
  </r>
  <r>
    <n v="1128"/>
    <d v="2012-08-30T09:40:32"/>
    <s v="Redding Sports"/>
    <s v="Mountain Hardwear Skyledge 3 DP Tent"/>
    <s v="Mountain Hardwear"/>
    <n v="550"/>
    <n v="6"/>
    <n v="3300"/>
    <x v="0"/>
    <s v="Florida"/>
    <s v="South"/>
  </r>
  <r>
    <n v="1129"/>
    <d v="2012-08-30T09:40:32"/>
    <s v="CampBound"/>
    <s v="Eureka Copper Canyon 6 Tent"/>
    <s v="Eureka"/>
    <n v="249"/>
    <n v="7"/>
    <n v="1743"/>
    <x v="2"/>
    <s v="Minnesota"/>
    <s v="North"/>
  </r>
  <r>
    <n v="1130"/>
    <d v="2012-08-30T09:40:32"/>
    <s v="Backcountry Edge"/>
    <s v="Marmot Eos 1 Tent"/>
    <s v="Marmot"/>
    <n v="249"/>
    <n v="9"/>
    <n v="2241"/>
    <x v="8"/>
    <s v="Idaho"/>
    <s v="West"/>
  </r>
  <r>
    <n v="1131"/>
    <d v="2012-08-31T09:40:32"/>
    <s v="Moosejaw"/>
    <s v="MSR E-Wing Shelter"/>
    <s v="MSR"/>
    <n v="169.95"/>
    <n v="1"/>
    <n v="169.95"/>
    <x v="8"/>
    <s v="Pennsylvania"/>
    <s v="East"/>
  </r>
  <r>
    <n v="1132"/>
    <d v="2012-08-31T09:40:32"/>
    <s v="CampBound"/>
    <s v="NEMO Losi 2P Tent"/>
    <s v="NEMO"/>
    <n v="319.95"/>
    <n v="5"/>
    <n v="1599.75"/>
    <x v="0"/>
    <s v="Colorado"/>
    <s v="West"/>
  </r>
  <r>
    <n v="1133"/>
    <d v="2012-08-31T09:40:32"/>
    <s v="REI"/>
    <s v="NEMO Losi 3 Footprint"/>
    <s v="NEMO"/>
    <n v="39.950000000000003"/>
    <n v="7"/>
    <n v="279.65000000000003"/>
    <x v="9"/>
    <s v="Nebraska"/>
    <s v="North"/>
  </r>
  <r>
    <n v="1134"/>
    <d v="2012-08-31T09:40:32"/>
    <s v="Overtons"/>
    <s v="Big Agnes Tensleep Station 6 Footprint"/>
    <s v="Big Agnes"/>
    <n v="55"/>
    <n v="2"/>
    <n v="110"/>
    <x v="7"/>
    <s v="Tennessee"/>
    <s v="South"/>
  </r>
  <r>
    <n v="1135"/>
    <d v="2012-08-31T09:40:32"/>
    <s v="Gander Mountain"/>
    <s v="Big Agnes Jack Rabbit SL4 Tent"/>
    <s v="Big Agnes"/>
    <n v="499.95"/>
    <n v="2"/>
    <n v="999.9"/>
    <x v="2"/>
    <s v="Arizona"/>
    <s v="West"/>
  </r>
  <r>
    <n v="1136"/>
    <d v="2012-08-31T09:40:32"/>
    <s v="Hayneedle"/>
    <s v="Marmot Limestone 6P Tent"/>
    <s v="Marmot"/>
    <n v="449"/>
    <n v="5"/>
    <n v="2245"/>
    <x v="0"/>
    <s v="Wyoming"/>
    <s v="West"/>
  </r>
  <r>
    <n v="1137"/>
    <d v="2012-08-31T09:40:32"/>
    <s v="Redding Sports"/>
    <s v="MSR Backcountry Barn Tent"/>
    <s v="MSR"/>
    <n v="849.95"/>
    <n v="4"/>
    <n v="3399.8"/>
    <x v="8"/>
    <s v="Mississippi"/>
    <s v="South"/>
  </r>
  <r>
    <n v="1138"/>
    <d v="2012-08-31T09:40:32"/>
    <s v="Moosejaw"/>
    <s v="Big Agnes Fly Creek UL4 Tent"/>
    <s v="Big Agnes"/>
    <n v="499.95"/>
    <n v="5"/>
    <n v="2499.75"/>
    <x v="1"/>
    <s v="Arkansas"/>
    <s v="South"/>
  </r>
  <r>
    <n v="1139"/>
    <d v="2012-08-31T09:40:32"/>
    <s v="Cabela's_x0009_"/>
    <s v="Marmot Astral 2P Footprint"/>
    <s v="Marmot"/>
    <n v="60"/>
    <n v="7"/>
    <n v="420"/>
    <x v="5"/>
    <s v="Illinois"/>
    <s v="North"/>
  </r>
  <r>
    <n v="1140"/>
    <d v="2012-08-31T09:40:32"/>
    <s v="Redding Sports"/>
    <s v="Kelty Acadia 6 Footprint"/>
    <s v="Kelty"/>
    <n v="49.95"/>
    <n v="5"/>
    <n v="249.75"/>
    <x v="2"/>
    <s v="North Dakota"/>
    <s v="North"/>
  </r>
  <r>
    <n v="1141"/>
    <d v="2012-08-31T09:40:32"/>
    <s v="Austin Kayak"/>
    <s v="Kelty Frontier 6 Tent"/>
    <s v="Kelty"/>
    <n v="1199.95"/>
    <n v="5"/>
    <n v="5999.75"/>
    <x v="6"/>
    <s v="West Virginia"/>
    <s v="South"/>
  </r>
  <r>
    <n v="1142"/>
    <d v="2012-09-01T09:40:32"/>
    <s v="OutdoorPlay"/>
    <s v="Big Agnes Fly Creek UL1 Footprint"/>
    <s v="Big Agnes"/>
    <n v="50"/>
    <n v="3"/>
    <n v="150"/>
    <x v="9"/>
    <s v="Hawaii"/>
    <s v="West"/>
  </r>
  <r>
    <n v="1143"/>
    <d v="2012-09-01T09:40:32"/>
    <s v="The Gear Co-op"/>
    <s v="Big Agnes Lone Spring 1 Footprint"/>
    <s v="Big Agnes"/>
    <n v="30"/>
    <n v="4"/>
    <n v="120"/>
    <x v="7"/>
    <s v="Utah"/>
    <s v="West"/>
  </r>
  <r>
    <n v="1144"/>
    <d v="2012-09-01T09:40:32"/>
    <s v="The Gear Co-op"/>
    <s v="Hennessy Hammock Explorer Ultralight Asym Classic Hammock"/>
    <s v="Hennessy"/>
    <n v="259.95"/>
    <n v="6"/>
    <n v="1559.6999999999998"/>
    <x v="5"/>
    <s v="Idaho"/>
    <s v="West"/>
  </r>
  <r>
    <n v="1145"/>
    <d v="2012-09-01T09:40:32"/>
    <s v="Overtons"/>
    <s v="Exped Mira III Footprint"/>
    <s v="Exped"/>
    <n v="69"/>
    <n v="7"/>
    <n v="483"/>
    <x v="0"/>
    <s v="Colorado"/>
    <s v="West"/>
  </r>
  <r>
    <n v="1146"/>
    <d v="2012-09-02T09:40:32"/>
    <s v="Gander Mountain"/>
    <s v="Big Agnes Jack Rabbit SL3 Tent"/>
    <s v="Big Agnes"/>
    <n v="369.95"/>
    <n v="10"/>
    <n v="3699.5"/>
    <x v="6"/>
    <s v="Nebraska"/>
    <s v="North"/>
  </r>
  <r>
    <n v="1147"/>
    <d v="2012-09-02T09:40:32"/>
    <s v="Walmart"/>
    <s v="MSR Universal Gear Loft"/>
    <s v="MSR"/>
    <n v="27.95"/>
    <n v="5"/>
    <n v="139.75"/>
    <x v="4"/>
    <s v="New Mexico"/>
    <s v="West"/>
  </r>
  <r>
    <n v="1148"/>
    <d v="2012-09-02T09:40:32"/>
    <s v="Overtons"/>
    <s v="Big Agnes Jack Rabbit SL1 Footprint"/>
    <s v="Big Agnes"/>
    <n v="40"/>
    <n v="3"/>
    <n v="120"/>
    <x v="5"/>
    <s v="New Mexico"/>
    <s v="West"/>
  </r>
  <r>
    <n v="1149"/>
    <d v="2012-09-02T09:40:32"/>
    <s v="Walmart"/>
    <s v="Big Agnes Seedhouse SL1 Footprint"/>
    <s v="Big Agnes"/>
    <n v="45"/>
    <n v="1"/>
    <n v="45"/>
    <x v="1"/>
    <s v="Colorado"/>
    <s v="West"/>
  </r>
  <r>
    <n v="1150"/>
    <d v="2012-09-03T09:40:32"/>
    <s v="Target"/>
    <s v="Big Agnes Big House 4 Vestibule"/>
    <s v="Big Agnes"/>
    <n v="99.95"/>
    <n v="9"/>
    <n v="899.55000000000007"/>
    <x v="9"/>
    <s v="Pennsylvania"/>
    <s v="East"/>
  </r>
  <r>
    <n v="1151"/>
    <d v="2012-09-03T09:40:32"/>
    <s v="Hayneedle"/>
    <s v="Sierra Designs Mojo 3 Footprint"/>
    <s v="Sierra Designs"/>
    <n v="59.95"/>
    <n v="8"/>
    <n v="479.6"/>
    <x v="7"/>
    <s v="North Dakota"/>
    <s v="North"/>
  </r>
  <r>
    <n v="1152"/>
    <d v="2012-09-03T09:40:32"/>
    <s v="Moosejaw"/>
    <s v="Mountain Hardwear Trango 4 Tent"/>
    <s v="Mountain Hardwear"/>
    <n v="800"/>
    <n v="3"/>
    <n v="2400"/>
    <x v="2"/>
    <s v="South Dakota"/>
    <s v="North"/>
  </r>
  <r>
    <n v="1153"/>
    <d v="2012-09-03T09:40:32"/>
    <s v="Austin Kayak"/>
    <s v="Big Agnes Fly Creek 2 Platinum Tent"/>
    <s v="Big Agnes"/>
    <n v="499.95"/>
    <n v="3"/>
    <n v="1499.85"/>
    <x v="3"/>
    <s v="West Virginia"/>
    <s v="South"/>
  </r>
  <r>
    <n v="1154"/>
    <d v="2012-09-03T09:40:32"/>
    <s v="The Gear Co-op"/>
    <s v="NEMO Bugout Elite Shelter"/>
    <s v="NEMO"/>
    <n v="259.95"/>
    <n v="5"/>
    <n v="1299.75"/>
    <x v="5"/>
    <s v="New Hampshire"/>
    <s v="East"/>
  </r>
  <r>
    <n v="1155"/>
    <d v="2012-09-03T09:40:32"/>
    <s v="Backcountry Gear"/>
    <s v="Big Agnes Big House 6 Footprint"/>
    <s v="Big Agnes"/>
    <n v="55"/>
    <n v="4"/>
    <n v="220"/>
    <x v="5"/>
    <s v="Alabama"/>
    <s v="South"/>
  </r>
  <r>
    <n v="1156"/>
    <d v="2012-09-03T09:40:32"/>
    <s v="CampBound"/>
    <s v="Kelty Noah's Tarp - 9' x 9'"/>
    <s v="Kelty"/>
    <n v="59.95"/>
    <n v="3"/>
    <n v="179.85000000000002"/>
    <x v="5"/>
    <s v="Missouri"/>
    <s v="North"/>
  </r>
  <r>
    <n v="1157"/>
    <d v="2012-09-03T09:40:32"/>
    <s v="Cabela's_x0009_"/>
    <s v="Mountain Hardwear Trango 2 Footprint"/>
    <s v="Mountain Hardwear"/>
    <n v="75"/>
    <n v="8"/>
    <n v="600"/>
    <x v="5"/>
    <s v="Alabama"/>
    <s v="South"/>
  </r>
  <r>
    <n v="1158"/>
    <d v="2012-09-03T09:40:32"/>
    <s v="The Gear Co-op"/>
    <s v="Big Agnes Copper Spur UL1 Footprint"/>
    <s v="Big Agnes"/>
    <n v="50"/>
    <n v="4"/>
    <n v="200"/>
    <x v="9"/>
    <s v="New Mexico"/>
    <s v="West"/>
  </r>
  <r>
    <n v="1159"/>
    <d v="2012-09-04T09:40:32"/>
    <s v="Austin Kayak"/>
    <s v="MSR Cyclone Tent Stakes - 4 Pack"/>
    <s v="MSR"/>
    <n v="24.95"/>
    <n v="6"/>
    <n v="149.69999999999999"/>
    <x v="5"/>
    <s v="Vermont"/>
    <s v="East"/>
  </r>
  <r>
    <n v="1160"/>
    <d v="2012-09-04T09:40:32"/>
    <s v="Hayneedle"/>
    <s v="Mountain Hardwear Trango 4 Footprint"/>
    <s v="Mountain Hardwear"/>
    <n v="95"/>
    <n v="5"/>
    <n v="475"/>
    <x v="1"/>
    <s v="Illinois"/>
    <s v="North"/>
  </r>
  <r>
    <n v="1161"/>
    <d v="2012-09-04T09:40:32"/>
    <s v="CampBound"/>
    <s v="Kelty Carport ESB Shelter"/>
    <s v="Kelty"/>
    <n v="249.95"/>
    <n v="9"/>
    <n v="2249.5499999999997"/>
    <x v="4"/>
    <s v="Colorado"/>
    <s v="West"/>
  </r>
  <r>
    <n v="1162"/>
    <d v="2012-09-04T09:40:32"/>
    <s v="OutdoorPlay"/>
    <s v="Hennessy Hammock Scout Classic Hammock"/>
    <s v="Hennessy"/>
    <n v="99.95"/>
    <n v="5"/>
    <n v="499.75"/>
    <x v="3"/>
    <s v="Connecticut"/>
    <s v="East"/>
  </r>
  <r>
    <n v="1163"/>
    <d v="2012-09-04T09:40:32"/>
    <s v="REI"/>
    <s v="Kelty Gunnison 1.2 Footprint"/>
    <s v="Kelty"/>
    <n v="34.950000000000003"/>
    <n v="4"/>
    <n v="139.80000000000001"/>
    <x v="7"/>
    <s v="Georgia"/>
    <s v="South"/>
  </r>
  <r>
    <n v="1164"/>
    <d v="2012-09-04T09:40:32"/>
    <s v="Redding Sports"/>
    <s v="Kelty Gunnison 3.2 Footprint"/>
    <s v="Kelty"/>
    <n v="49.95"/>
    <n v="1"/>
    <n v="49.95"/>
    <x v="7"/>
    <s v="South Dakota"/>
    <s v="North"/>
  </r>
  <r>
    <n v="1165"/>
    <d v="2012-09-04T09:40:32"/>
    <s v="CampBound"/>
    <s v="Big Agnes Wyoming Trail 4 Footprint"/>
    <s v="Big Agnes"/>
    <n v="70"/>
    <n v="3"/>
    <n v="210"/>
    <x v="0"/>
    <s v="Rhode Island"/>
    <s v="East"/>
  </r>
  <r>
    <n v="1166"/>
    <d v="2012-09-04T09:40:32"/>
    <s v="Paragon"/>
    <s v="Kelty Cabana - Large"/>
    <s v="Kelty"/>
    <n v="99.95"/>
    <n v="8"/>
    <n v="799.6"/>
    <x v="7"/>
    <s v="Alabama"/>
    <s v="South"/>
  </r>
  <r>
    <n v="1167"/>
    <d v="2012-09-04T09:40:32"/>
    <s v="Hayneedle"/>
    <s v="Kelty Salida 2 Footprint"/>
    <s v="Kelty"/>
    <n v="34.950000000000003"/>
    <n v="8"/>
    <n v="279.60000000000002"/>
    <x v="2"/>
    <s v="South Carolina"/>
    <s v="South"/>
  </r>
  <r>
    <n v="1168"/>
    <d v="2012-09-04T09:40:32"/>
    <s v="Outside Outfitters"/>
    <s v="Outdoor Research Advanced Bivy Sack"/>
    <s v="Outdoor Research"/>
    <n v="319"/>
    <n v="5"/>
    <n v="1595"/>
    <x v="4"/>
    <s v="Nebraska"/>
    <s v="North"/>
  </r>
  <r>
    <n v="1169"/>
    <d v="2012-09-05T09:40:32"/>
    <s v="Overtons"/>
    <s v="MSR Hubba Footprint"/>
    <s v="MSR"/>
    <n v="39.950000000000003"/>
    <n v="6"/>
    <n v="239.70000000000002"/>
    <x v="7"/>
    <s v="Ohio"/>
    <s v="East"/>
  </r>
  <r>
    <n v="1170"/>
    <d v="2012-09-05T09:40:32"/>
    <s v="Paragon"/>
    <s v="MSR Ground Hog Stake"/>
    <s v="MSR"/>
    <n v="2.5"/>
    <n v="9"/>
    <n v="22.5"/>
    <x v="7"/>
    <s v="Missouri"/>
    <s v="North"/>
  </r>
  <r>
    <n v="1171"/>
    <d v="2012-09-05T09:40:32"/>
    <s v="Meijer"/>
    <s v="The North Face Mountain Manor 6 Tent"/>
    <s v="The North Face"/>
    <n v="569"/>
    <n v="4"/>
    <n v="2276"/>
    <x v="1"/>
    <s v="Louisiana"/>
    <s v="South"/>
  </r>
  <r>
    <n v="1172"/>
    <d v="2012-09-05T09:40:32"/>
    <s v="Hayneedle"/>
    <s v="Big Agnes Lone Spring 2 Tent"/>
    <s v="Big Agnes"/>
    <n v="199.95"/>
    <n v="3"/>
    <n v="599.84999999999991"/>
    <x v="0"/>
    <s v="Montana"/>
    <s v="West"/>
  </r>
  <r>
    <n v="1173"/>
    <d v="2012-09-05T09:40:32"/>
    <s v="Redding Sports"/>
    <s v="Big Agnes Jack Rabbit SL3 Footprint"/>
    <s v="Big Agnes"/>
    <n v="60"/>
    <n v="4"/>
    <n v="240"/>
    <x v="5"/>
    <s v="Virginia"/>
    <s v="South"/>
  </r>
  <r>
    <n v="1174"/>
    <d v="2012-09-06T09:40:32"/>
    <s v="Travel Country"/>
    <s v="Big Agnes Slater UL2+ Tent"/>
    <s v="Big Agnes"/>
    <n v="389.95"/>
    <n v="9"/>
    <n v="3509.5499999999997"/>
    <x v="1"/>
    <s v="California"/>
    <s v="West"/>
  </r>
  <r>
    <n v="1175"/>
    <d v="2012-09-06T09:40:32"/>
    <s v="Travel Country"/>
    <s v="Kelty Mach 6 Tent"/>
    <s v="Kelty"/>
    <n v="499.95"/>
    <n v="6"/>
    <n v="2999.7"/>
    <x v="0"/>
    <s v="Alaska"/>
    <s v="North"/>
  </r>
  <r>
    <n v="1176"/>
    <d v="2012-09-06T09:40:32"/>
    <s v="Hayneedle"/>
    <s v="Marmot Astral 3P Footprint"/>
    <s v="Marmot"/>
    <n v="65"/>
    <n v="6"/>
    <n v="390"/>
    <x v="8"/>
    <s v="Connecticut"/>
    <s v="East"/>
  </r>
  <r>
    <n v="1177"/>
    <d v="2012-09-06T09:40:32"/>
    <s v="Redding Sports"/>
    <s v="Big Agnes Slater UL2+ Tent"/>
    <s v="Big Agnes"/>
    <n v="389.95"/>
    <n v="7"/>
    <n v="2729.65"/>
    <x v="6"/>
    <s v="Wisconsin"/>
    <s v="North"/>
  </r>
  <r>
    <n v="1178"/>
    <d v="2012-09-06T09:40:32"/>
    <s v="Outside Outfitters"/>
    <s v="Marmot Thor 3P Tent"/>
    <s v="Marmot"/>
    <n v="599"/>
    <n v="3"/>
    <n v="1797"/>
    <x v="1"/>
    <s v="Pennsylvania"/>
    <s v="East"/>
  </r>
  <r>
    <n v="1179"/>
    <d v="2012-09-07T09:40:32"/>
    <s v="Gander Mountain"/>
    <s v="Marmot Limestone 6P Tent"/>
    <s v="Marmot"/>
    <n v="449"/>
    <n v="1"/>
    <n v="449"/>
    <x v="1"/>
    <s v="Ohio"/>
    <s v="East"/>
  </r>
  <r>
    <n v="1180"/>
    <d v="2012-09-07T09:40:32"/>
    <s v="Outside Outfitters"/>
    <s v="NEMO Losi 2P Tent"/>
    <s v="NEMO"/>
    <n v="319.95"/>
    <n v="3"/>
    <n v="959.84999999999991"/>
    <x v="3"/>
    <s v="Washington"/>
    <s v="West"/>
  </r>
  <r>
    <n v="1181"/>
    <d v="2012-09-07T09:40:32"/>
    <s v="REI"/>
    <s v="Big Agnes Fly Creek UL4 Footprint"/>
    <s v="Big Agnes"/>
    <n v="80"/>
    <n v="4"/>
    <n v="320"/>
    <x v="0"/>
    <s v="Maine"/>
    <s v="East"/>
  </r>
  <r>
    <n v="1182"/>
    <d v="2012-09-07T09:40:32"/>
    <s v="Target"/>
    <s v="The North Face Tadpole 23 Footprint"/>
    <s v="The North Face"/>
    <n v="40"/>
    <n v="8"/>
    <n v="320"/>
    <x v="2"/>
    <s v="Massachusetts"/>
    <s v="East"/>
  </r>
  <r>
    <n v="1183"/>
    <d v="2012-09-07T09:40:32"/>
    <s v="Paragon"/>
    <s v="Eureka Copper Canyon 6 Tent"/>
    <s v="Eureka"/>
    <n v="249"/>
    <n v="5"/>
    <n v="1245"/>
    <x v="4"/>
    <s v="Arkansas"/>
    <s v="South"/>
  </r>
  <r>
    <n v="1184"/>
    <d v="2012-09-07T09:40:32"/>
    <s v="Backcountry Gear"/>
    <s v="The North Face Tadpole 23 Footprint"/>
    <s v="The North Face"/>
    <n v="40"/>
    <n v="10"/>
    <n v="400"/>
    <x v="6"/>
    <s v="Vermont"/>
    <s v="East"/>
  </r>
  <r>
    <n v="1185"/>
    <d v="2012-09-07T09:40:32"/>
    <s v="Paragon"/>
    <s v="MSR Fury 2 Tent"/>
    <s v="MSR"/>
    <n v="579.95000000000005"/>
    <n v="4"/>
    <n v="2319.8000000000002"/>
    <x v="5"/>
    <s v="Arkansas"/>
    <s v="South"/>
  </r>
  <r>
    <n v="1186"/>
    <d v="2012-09-07T09:40:32"/>
    <s v="Overtons"/>
    <s v="The North Face Tadpole 23 Tent"/>
    <s v="The North Face"/>
    <n v="219"/>
    <n v="3"/>
    <n v="657"/>
    <x v="0"/>
    <s v="Maine"/>
    <s v="East"/>
  </r>
  <r>
    <n v="1187"/>
    <d v="2012-09-07T09:40:32"/>
    <s v="Travel Country"/>
    <s v="Marmot Pulsar 2 Tent"/>
    <s v="Marmot"/>
    <n v="349"/>
    <n v="10"/>
    <n v="3490"/>
    <x v="6"/>
    <s v="Iowa"/>
    <s v="North"/>
  </r>
  <r>
    <n v="1188"/>
    <d v="2012-09-07T09:40:32"/>
    <s v="Backcountry Edge"/>
    <s v="Big Agnes Seedhouse SL 3 Footprint"/>
    <s v="Big Agnes"/>
    <n v="65"/>
    <n v="3"/>
    <n v="195"/>
    <x v="1"/>
    <s v="Michigan"/>
    <s v="East"/>
  </r>
  <r>
    <n v="1189"/>
    <d v="2012-09-07T09:40:32"/>
    <s v="Gander Mountain"/>
    <s v="NEMO Losi 3P Tent"/>
    <s v="NEMO"/>
    <n v="349.95"/>
    <n v="7"/>
    <n v="2449.65"/>
    <x v="5"/>
    <s v="Maryland"/>
    <s v="East"/>
  </r>
  <r>
    <n v="1190"/>
    <d v="2012-09-08T09:40:32"/>
    <s v="Meijer"/>
    <s v="Big Agnes Copper Spur UL3 Tent"/>
    <s v="Big Agnes"/>
    <n v="499.95"/>
    <n v="9"/>
    <n v="4499.55"/>
    <x v="7"/>
    <s v="Utah"/>
    <s v="West"/>
  </r>
  <r>
    <n v="1191"/>
    <d v="2012-09-08T09:40:32"/>
    <s v="Backcountry Gear"/>
    <s v="Marmot Thor 3P Footprint"/>
    <s v="Marmot"/>
    <n v="70"/>
    <n v="9"/>
    <n v="630"/>
    <x v="3"/>
    <s v="Texas"/>
    <s v="South"/>
  </r>
  <r>
    <n v="1192"/>
    <d v="2012-09-08T09:40:32"/>
    <s v="Backcountry Gear"/>
    <s v="Kelty Frontier 6 Tent"/>
    <s v="Kelty"/>
    <n v="1199.95"/>
    <n v="1"/>
    <n v="1199.95"/>
    <x v="5"/>
    <s v="South Dakota"/>
    <s v="North"/>
  </r>
  <r>
    <n v="1193"/>
    <d v="2012-09-08T09:40:32"/>
    <s v="Moosejaw"/>
    <s v="Big Agnes Seedhouse SL2 Footprint"/>
    <s v="Big Agnes"/>
    <n v="55"/>
    <n v="7"/>
    <n v="385"/>
    <x v="5"/>
    <s v="Wyoming"/>
    <s v="West"/>
  </r>
  <r>
    <n v="1194"/>
    <d v="2012-09-08T09:40:32"/>
    <s v="Overtons"/>
    <s v="Big Agnes Fly Creek UL1 Tent"/>
    <s v="Big Agnes"/>
    <n v="319.95"/>
    <n v="6"/>
    <n v="1919.6999999999998"/>
    <x v="9"/>
    <s v="Utah"/>
    <s v="West"/>
  </r>
  <r>
    <n v="1195"/>
    <d v="2012-09-08T09:40:32"/>
    <s v="Gander Mountain"/>
    <s v="NEMO Frontier 3P Tent"/>
    <s v="NEMO"/>
    <n v="429.95"/>
    <n v="8"/>
    <n v="3439.6"/>
    <x v="8"/>
    <s v="Nebraska"/>
    <s v="North"/>
  </r>
  <r>
    <n v="1196"/>
    <d v="2012-09-09T09:40:32"/>
    <s v="Target"/>
    <s v="Big Agnes Lone Spring 3 Footprint"/>
    <s v="Big Agnes"/>
    <n v="40"/>
    <n v="1"/>
    <n v="40"/>
    <x v="0"/>
    <s v="Louisiana"/>
    <s v="South"/>
  </r>
  <r>
    <n v="1197"/>
    <d v="2012-09-09T09:40:32"/>
    <s v="Travel Country"/>
    <s v="NEMO Meta 2P Tent"/>
    <s v="NEMO"/>
    <n v="399.95"/>
    <n v="7"/>
    <n v="2799.65"/>
    <x v="8"/>
    <s v="Montana"/>
    <s v="West"/>
  </r>
  <r>
    <n v="1198"/>
    <d v="2012-09-09T09:40:32"/>
    <s v="Redding Sports"/>
    <s v="NEMO Espri LE 2P Footprint"/>
    <s v="NEMO"/>
    <n v="34.950000000000003"/>
    <n v="9"/>
    <n v="314.55"/>
    <x v="4"/>
    <s v="New Hampshire"/>
    <s v="East"/>
  </r>
  <r>
    <n v="1199"/>
    <d v="2012-09-09T09:40:32"/>
    <s v="Redding Sports"/>
    <s v="Marmot Limestone 4P Tent"/>
    <s v="Marmot"/>
    <n v="339"/>
    <n v="8"/>
    <n v="2712"/>
    <x v="0"/>
    <s v="Utah"/>
    <s v="West"/>
  </r>
  <r>
    <n v="1200"/>
    <d v="2012-09-09T09:40:32"/>
    <s v="Moosejaw"/>
    <s v="Kelty Gunnison 1.2 Tent"/>
    <s v="Kelty"/>
    <n v="179.95"/>
    <n v="10"/>
    <n v="1799.5"/>
    <x v="0"/>
    <s v="Nebraska"/>
    <s v="North"/>
  </r>
  <r>
    <n v="1201"/>
    <d v="2012-09-09T09:40:32"/>
    <s v="Walmart"/>
    <s v="Marmot Limestone 4P Footprint"/>
    <s v="Marmot"/>
    <n v="50"/>
    <n v="9"/>
    <n v="450"/>
    <x v="1"/>
    <s v="Delaware"/>
    <s v="East"/>
  </r>
  <r>
    <n v="1202"/>
    <d v="2012-09-09T09:40:32"/>
    <s v="Backcountry Gear"/>
    <s v="Kelty Gunnison 1.2 Footprint"/>
    <s v="Kelty"/>
    <n v="34.950000000000003"/>
    <n v="9"/>
    <n v="314.55"/>
    <x v="4"/>
    <s v="Montana"/>
    <s v="West"/>
  </r>
  <r>
    <n v="1203"/>
    <d v="2012-09-09T09:40:32"/>
    <s v="CampBound"/>
    <s v="Eureka Rectangular Floor Saver - Small"/>
    <s v="Eureka"/>
    <n v="14"/>
    <n v="1"/>
    <n v="14"/>
    <x v="6"/>
    <s v="South Carolina"/>
    <s v="South"/>
  </r>
  <r>
    <n v="1204"/>
    <d v="2012-09-09T09:40:32"/>
    <s v="Overtons"/>
    <s v="Big Agnes Seedhouse SL2 Tent"/>
    <s v="Big Agnes"/>
    <n v="339.95"/>
    <n v="6"/>
    <n v="2039.6999999999998"/>
    <x v="9"/>
    <s v="North Dakota"/>
    <s v="North"/>
  </r>
  <r>
    <n v="1205"/>
    <d v="2012-09-10T09:40:32"/>
    <s v="Moosejaw"/>
    <s v="Hennessy Hammock Scout Classic Hammock"/>
    <s v="Hennessy"/>
    <n v="99.95"/>
    <n v="5"/>
    <n v="499.75"/>
    <x v="7"/>
    <s v="Iowa"/>
    <s v="North"/>
  </r>
  <r>
    <n v="1206"/>
    <d v="2012-09-10T09:40:32"/>
    <s v="Travel Country"/>
    <s v="NEMO Obi 3P Tent"/>
    <s v="NEMO"/>
    <n v="469.95"/>
    <n v="10"/>
    <n v="4699.5"/>
    <x v="8"/>
    <s v="Louisiana"/>
    <s v="South"/>
  </r>
  <r>
    <n v="1207"/>
    <d v="2012-09-10T09:40:32"/>
    <s v="Redding Sports"/>
    <s v="Exped Gemini II Footprint"/>
    <s v="Exped"/>
    <n v="59"/>
    <n v="5"/>
    <n v="295"/>
    <x v="9"/>
    <s v="South Carolina"/>
    <s v="South"/>
  </r>
  <r>
    <n v="1208"/>
    <d v="2012-09-10T09:40:32"/>
    <s v="OutdoorPlay"/>
    <s v="MSR Mutha Hubba Footprint"/>
    <s v="MSR"/>
    <n v="49.95"/>
    <n v="3"/>
    <n v="149.85000000000002"/>
    <x v="1"/>
    <s v="Arizona"/>
    <s v="West"/>
  </r>
  <r>
    <n v="1209"/>
    <d v="2012-09-10T09:40:32"/>
    <s v="Hayneedle"/>
    <s v="Exped Mira II Tent"/>
    <s v="Exped"/>
    <n v="379"/>
    <n v="2"/>
    <n v="758"/>
    <x v="4"/>
    <s v="Delaware"/>
    <s v="East"/>
  </r>
  <r>
    <n v="1210"/>
    <d v="2012-09-10T09:40:32"/>
    <s v="Moosejaw"/>
    <s v="MSR Nook Gear Shed"/>
    <s v="MSR"/>
    <n v="169.95"/>
    <n v="8"/>
    <n v="1359.6"/>
    <x v="5"/>
    <s v="Georgia"/>
    <s v="South"/>
  </r>
  <r>
    <n v="1211"/>
    <d v="2012-09-10T09:40:32"/>
    <s v="Moosejaw"/>
    <s v="Marmot Eclipse 3 Footprint"/>
    <s v="Marmot"/>
    <n v="65"/>
    <n v="5"/>
    <n v="325"/>
    <x v="5"/>
    <s v="North Dakota"/>
    <s v="North"/>
  </r>
  <r>
    <n v="1212"/>
    <d v="2012-09-11T09:40:32"/>
    <s v="OutdoorPlay"/>
    <s v="Exped Mira III Footprint"/>
    <s v="Exped"/>
    <n v="69"/>
    <n v="4"/>
    <n v="276"/>
    <x v="3"/>
    <s v="Washington"/>
    <s v="West"/>
  </r>
  <r>
    <n v="1213"/>
    <d v="2012-09-11T09:40:32"/>
    <s v="Redding Sports"/>
    <s v="Sierra Designs Flash 2 Tent"/>
    <s v="Sierra Designs"/>
    <n v="339.95"/>
    <n v="5"/>
    <n v="1699.75"/>
    <x v="9"/>
    <s v="Alaska"/>
    <s v="North"/>
  </r>
  <r>
    <n v="1214"/>
    <d v="2012-09-11T09:40:32"/>
    <s v="Austin Kayak"/>
    <s v="Easton Mountain Products Rimrock 3 Tent"/>
    <s v="Easton Mountain Products"/>
    <n v="329"/>
    <n v="4"/>
    <n v="1316"/>
    <x v="8"/>
    <s v="New Jersey"/>
    <s v="East"/>
  </r>
  <r>
    <n v="1215"/>
    <d v="2012-09-11T09:40:32"/>
    <s v="Travel Country"/>
    <s v="Kelty Mach 6 Tent"/>
    <s v="Kelty"/>
    <n v="499.95"/>
    <n v="6"/>
    <n v="2999.7"/>
    <x v="9"/>
    <s v="New Hampshire"/>
    <s v="East"/>
  </r>
  <r>
    <n v="1216"/>
    <d v="2012-09-12T09:40:32"/>
    <s v="Cabela's_x0009_"/>
    <s v="Big Agnes Fly Creek UL2 Tent"/>
    <s v="Big Agnes"/>
    <n v="369.95"/>
    <n v="5"/>
    <n v="1849.75"/>
    <x v="6"/>
    <s v="Missouri"/>
    <s v="North"/>
  </r>
  <r>
    <n v="1217"/>
    <d v="2012-09-12T09:40:32"/>
    <s v="Walmart"/>
    <s v="Marmot Eclipse 2 Footprint"/>
    <s v="Marmot"/>
    <n v="55"/>
    <n v="9"/>
    <n v="495"/>
    <x v="7"/>
    <s v="Pennsylvania"/>
    <s v="East"/>
  </r>
  <r>
    <n v="1218"/>
    <d v="2012-09-12T09:40:32"/>
    <s v="Hayneedle"/>
    <s v="Marmot Pulsar 2 Footprint"/>
    <s v="Marmot"/>
    <n v="55"/>
    <n v="3"/>
    <n v="165"/>
    <x v="1"/>
    <s v="New Hampshire"/>
    <s v="East"/>
  </r>
  <r>
    <n v="1219"/>
    <d v="2012-09-12T09:40:32"/>
    <s v="Paragon"/>
    <s v="NEMO Obi 1P Tent"/>
    <s v="NEMO"/>
    <n v="349.95"/>
    <n v="1"/>
    <n v="349.95"/>
    <x v="2"/>
    <s v="Colorado"/>
    <s v="West"/>
  </r>
  <r>
    <n v="1220"/>
    <d v="2012-09-12T09:40:32"/>
    <s v="Austin Kayak"/>
    <s v="Outdoor Research Alpine Bivy"/>
    <s v="Outdoor Research"/>
    <n v="239"/>
    <n v="7"/>
    <n v="1673"/>
    <x v="1"/>
    <s v="Kentucky"/>
    <s v="South"/>
  </r>
  <r>
    <n v="1221"/>
    <d v="2012-09-12T09:40:32"/>
    <s v="OutdoorPlay"/>
    <s v="Outdoor Research Bug Bivy"/>
    <s v="Outdoor Research"/>
    <n v="79"/>
    <n v="4"/>
    <n v="316"/>
    <x v="4"/>
    <s v="Washington"/>
    <s v="West"/>
  </r>
  <r>
    <n v="1222"/>
    <d v="2012-09-13T09:40:32"/>
    <s v="OutdoorPlay"/>
    <s v="MSR Carbon-Core Tent Stakes - 4 Pack"/>
    <s v="MSR"/>
    <n v="29.95"/>
    <n v="6"/>
    <n v="179.7"/>
    <x v="2"/>
    <s v="Kansas"/>
    <s v="North"/>
  </r>
  <r>
    <n v="1223"/>
    <d v="2012-09-13T09:40:32"/>
    <s v="REI"/>
    <s v="Marmot Limelight 4P Tent"/>
    <s v="Marmot"/>
    <n v="359"/>
    <n v="10"/>
    <n v="3590"/>
    <x v="9"/>
    <s v="West Virginia"/>
    <s v="South"/>
  </r>
  <r>
    <n v="1224"/>
    <d v="2012-09-13T09:40:32"/>
    <s v="Gander Mountain"/>
    <s v="Easton Mountain Products Kilo 2P Tent"/>
    <s v="Easton Mountain Products"/>
    <n v="399"/>
    <n v="5"/>
    <n v="1995"/>
    <x v="5"/>
    <s v="Idaho"/>
    <s v="West"/>
  </r>
  <r>
    <n v="1225"/>
    <d v="2012-09-14T09:40:32"/>
    <s v="Outside Outfitters"/>
    <s v="Kelty Mach 6 Tent"/>
    <s v="Kelty"/>
    <n v="499.95"/>
    <n v="1"/>
    <n v="499.95"/>
    <x v="5"/>
    <s v="Tennessee"/>
    <s v="South"/>
  </r>
  <r>
    <n v="1226"/>
    <d v="2012-09-14T09:40:32"/>
    <s v="Redding Sports"/>
    <s v="Big Agnes Flying Diamond 8 Tent"/>
    <s v="Big Agnes"/>
    <n v="639.95000000000005"/>
    <n v="9"/>
    <n v="5759.55"/>
    <x v="7"/>
    <s v="New Jersey"/>
    <s v="East"/>
  </r>
  <r>
    <n v="1227"/>
    <d v="2012-09-14T09:40:32"/>
    <s v="Meijer"/>
    <s v="Big Agnes Flying Diamond 8 Tent"/>
    <s v="Big Agnes"/>
    <n v="639.95000000000005"/>
    <n v="3"/>
    <n v="1919.8500000000001"/>
    <x v="0"/>
    <s v="New Mexico"/>
    <s v="West"/>
  </r>
  <r>
    <n v="1228"/>
    <d v="2012-09-14T09:40:32"/>
    <s v="Hayneedle"/>
    <s v="The North Face VE-25 Tent"/>
    <s v="The North Face"/>
    <n v="619"/>
    <n v="1"/>
    <n v="619"/>
    <x v="7"/>
    <s v="Florida"/>
    <s v="South"/>
  </r>
  <r>
    <n v="1229"/>
    <d v="2012-09-14T09:40:32"/>
    <s v="Overtons"/>
    <s v="Big Agnes Copper Spur UL1 Tent"/>
    <s v="Big Agnes"/>
    <n v="349.95"/>
    <n v="2"/>
    <n v="699.9"/>
    <x v="9"/>
    <s v="Iowa"/>
    <s v="North"/>
  </r>
  <r>
    <n v="1230"/>
    <d v="2012-09-14T09:40:32"/>
    <s v="Meijer"/>
    <s v="MSR Mini Ground Hog Stake"/>
    <s v="MSR"/>
    <n v="2.95"/>
    <n v="7"/>
    <n v="20.650000000000002"/>
    <x v="3"/>
    <s v="South Carolina"/>
    <s v="South"/>
  </r>
  <r>
    <n v="1231"/>
    <d v="2012-09-14T09:40:32"/>
    <s v="Overtons"/>
    <s v="Hennessy Hammock Explorer Ultralight Asym Classic Hammock"/>
    <s v="Hennessy"/>
    <n v="259.95"/>
    <n v="6"/>
    <n v="1559.6999999999998"/>
    <x v="0"/>
    <s v="Louisiana"/>
    <s v="South"/>
  </r>
  <r>
    <n v="1232"/>
    <d v="2012-09-14T09:40:32"/>
    <s v="Redding Sports"/>
    <s v="MSR Nook Gear Shed"/>
    <s v="MSR"/>
    <n v="169.95"/>
    <n v="10"/>
    <n v="1699.5"/>
    <x v="0"/>
    <s v="Iowa"/>
    <s v="North"/>
  </r>
  <r>
    <n v="1233"/>
    <d v="2012-09-15T09:40:32"/>
    <s v="Walmart"/>
    <s v="Kelty Gunnison 3.2 Footprint"/>
    <s v="Kelty"/>
    <n v="49.95"/>
    <n v="10"/>
    <n v="499.5"/>
    <x v="8"/>
    <s v="Arkansas"/>
    <s v="South"/>
  </r>
  <r>
    <n v="1234"/>
    <d v="2012-09-15T09:40:32"/>
    <s v="Cabela's_x0009_"/>
    <s v="Big Agnes Jack Rabbit SL1 Footprint"/>
    <s v="Big Agnes"/>
    <n v="40"/>
    <n v="9"/>
    <n v="360"/>
    <x v="1"/>
    <s v="Idaho"/>
    <s v="West"/>
  </r>
  <r>
    <n v="1235"/>
    <d v="2012-09-15T09:40:32"/>
    <s v="Cabela's_x0009_"/>
    <s v="Kelty Salida 4 Tent"/>
    <s v="Kelty"/>
    <n v="229.95"/>
    <n v="5"/>
    <n v="1149.75"/>
    <x v="8"/>
    <s v="Oregon"/>
    <s v="West"/>
  </r>
  <r>
    <n v="1236"/>
    <d v="2012-09-15T09:40:32"/>
    <s v="Overtons"/>
    <s v="Hennessy Hammock Expedition Asym Zip Hammock"/>
    <s v="Hennessy"/>
    <n v="169.95"/>
    <n v="9"/>
    <n v="1529.55"/>
    <x v="8"/>
    <s v="Georgia"/>
    <s v="South"/>
  </r>
  <r>
    <n v="1237"/>
    <d v="2012-09-15T09:40:32"/>
    <s v="The Gear Co-op"/>
    <s v="Big Agnes Seedhouse SL1 Footprint"/>
    <s v="Big Agnes"/>
    <n v="45"/>
    <n v="7"/>
    <n v="315"/>
    <x v="8"/>
    <s v="New Hampshire"/>
    <s v="East"/>
  </r>
  <r>
    <n v="1238"/>
    <d v="2012-09-16T09:40:32"/>
    <s v="Austin Kayak"/>
    <s v="Kelty Cabana - Large"/>
    <s v="Kelty"/>
    <n v="99.95"/>
    <n v="2"/>
    <n v="199.9"/>
    <x v="9"/>
    <s v="Oklahoma"/>
    <s v="South"/>
  </r>
  <r>
    <n v="1239"/>
    <d v="2012-09-16T09:40:32"/>
    <s v="Paragon"/>
    <s v="Kelty Mach 6 Tent"/>
    <s v="Kelty"/>
    <n v="499.95"/>
    <n v="1"/>
    <n v="499.95"/>
    <x v="9"/>
    <s v="Idaho"/>
    <s v="West"/>
  </r>
  <r>
    <n v="1240"/>
    <d v="2012-09-16T09:40:32"/>
    <s v="Moosejaw"/>
    <s v="Hennessy Hammock Ultralite Backpacker Asym Zip Hammock"/>
    <s v="Hennessy"/>
    <n v="239.95"/>
    <n v="8"/>
    <n v="1919.6"/>
    <x v="9"/>
    <s v="Iowa"/>
    <s v="North"/>
  </r>
  <r>
    <n v="1241"/>
    <d v="2012-09-16T09:40:32"/>
    <s v="OutdoorPlay"/>
    <s v="Marmot Astral 3P Footprint"/>
    <s v="Marmot"/>
    <n v="65"/>
    <n v="1"/>
    <n v="65"/>
    <x v="7"/>
    <s v="Arizona"/>
    <s v="West"/>
  </r>
  <r>
    <n v="1242"/>
    <d v="2012-09-16T09:40:32"/>
    <s v="Backcountry Gear"/>
    <s v="Big Agnes Fly Creek 1 Platinum Tent"/>
    <s v="Big Agnes"/>
    <n v="449.95"/>
    <n v="4"/>
    <n v="1799.8"/>
    <x v="7"/>
    <s v="Washington"/>
    <s v="West"/>
  </r>
  <r>
    <n v="1243"/>
    <d v="2012-09-16T09:40:32"/>
    <s v="Backcountry Edge"/>
    <s v="Big Agnes Scout UL2 Footprint"/>
    <s v="Big Agnes"/>
    <n v="60"/>
    <n v="7"/>
    <n v="420"/>
    <x v="2"/>
    <s v="Texas"/>
    <s v="South"/>
  </r>
  <r>
    <n v="1244"/>
    <d v="2012-09-16T09:40:32"/>
    <s v="Paragon"/>
    <s v="Marmot Astral 2P Tent"/>
    <s v="Marmot"/>
    <n v="389"/>
    <n v="4"/>
    <n v="1556"/>
    <x v="1"/>
    <s v="Arkansas"/>
    <s v="South"/>
  </r>
  <r>
    <n v="1245"/>
    <d v="2012-09-16T09:40:32"/>
    <s v="The Gear Co-op"/>
    <s v="Big Agnes Tensleep Station 6 Footprint"/>
    <s v="Big Agnes"/>
    <n v="55"/>
    <n v="10"/>
    <n v="550"/>
    <x v="9"/>
    <s v="Rhode Island"/>
    <s v="East"/>
  </r>
  <r>
    <n v="1246"/>
    <d v="2012-09-17T09:40:32"/>
    <s v="Moosejaw"/>
    <s v="Kelty Frontier 4 Tent"/>
    <s v="Kelty"/>
    <n v="899.95"/>
    <n v="4"/>
    <n v="3599.8"/>
    <x v="2"/>
    <s v="Oregon"/>
    <s v="West"/>
  </r>
  <r>
    <n v="1247"/>
    <d v="2012-09-17T09:40:32"/>
    <s v="Walmart"/>
    <s v="MSR AC-Bivy"/>
    <s v="MSR"/>
    <n v="199.95"/>
    <n v="6"/>
    <n v="1199.6999999999998"/>
    <x v="3"/>
    <s v="Oklahoma"/>
    <s v="South"/>
  </r>
  <r>
    <n v="1248"/>
    <d v="2012-09-17T09:40:32"/>
    <s v="Cabela's_x0009_"/>
    <s v="Big Agnes Jack Rabbit SL3 Tent"/>
    <s v="Big Agnes"/>
    <n v="369.95"/>
    <n v="2"/>
    <n v="739.9"/>
    <x v="0"/>
    <s v="Oregon"/>
    <s v="West"/>
  </r>
  <r>
    <n v="1249"/>
    <d v="2012-09-17T09:40:32"/>
    <s v="Cabela's_x0009_"/>
    <s v="NEMO Espri LE 3 Tent"/>
    <s v="NEMO"/>
    <n v="329.95"/>
    <n v="6"/>
    <n v="1979.6999999999998"/>
    <x v="9"/>
    <s v="California"/>
    <s v="West"/>
  </r>
  <r>
    <n v="1250"/>
    <d v="2012-09-17T09:40:32"/>
    <s v="Austin Kayak"/>
    <s v="Kelty Gunnison 4.2 Tent"/>
    <s v="Kelty"/>
    <n v="289.95"/>
    <n v="9"/>
    <n v="2609.5499999999997"/>
    <x v="8"/>
    <s v="Iowa"/>
    <s v="North"/>
  </r>
  <r>
    <n v="1251"/>
    <d v="2012-09-17T09:40:32"/>
    <s v="Austin Kayak"/>
    <s v="MSR Carbon Reflex 3 Tent"/>
    <s v="MSR"/>
    <n v="649.95000000000005"/>
    <n v="2"/>
    <n v="1299.9000000000001"/>
    <x v="3"/>
    <s v="Kansas"/>
    <s v="North"/>
  </r>
  <r>
    <n v="1252"/>
    <d v="2012-09-17T09:40:32"/>
    <s v="OutdoorPlay"/>
    <s v="Marmot Astral 2P Tent"/>
    <s v="Marmot"/>
    <n v="389"/>
    <n v="3"/>
    <n v="1167"/>
    <x v="4"/>
    <s v="Vermont"/>
    <s v="East"/>
  </r>
  <r>
    <n v="1253"/>
    <d v="2012-09-17T09:40:32"/>
    <s v="Cabela's_x0009_"/>
    <s v="Eureka Copper Canyon 12 Tent"/>
    <s v="Eureka"/>
    <n v="449"/>
    <n v="7"/>
    <n v="3143"/>
    <x v="1"/>
    <s v="North Carolina"/>
    <s v="South"/>
  </r>
  <r>
    <n v="1254"/>
    <d v="2012-09-17T09:40:32"/>
    <s v="Hayneedle"/>
    <s v="The North Face Kings Canyon 2 Tent"/>
    <s v="The North Face"/>
    <n v="329"/>
    <n v="8"/>
    <n v="2632"/>
    <x v="1"/>
    <s v="Florida"/>
    <s v="South"/>
  </r>
  <r>
    <n v="1255"/>
    <d v="2012-09-18T09:40:32"/>
    <s v="Target"/>
    <s v="Marmot Alpinist 2 Tent"/>
    <s v="Marmot"/>
    <n v="599"/>
    <n v="7"/>
    <n v="4193"/>
    <x v="2"/>
    <s v="South Carolina"/>
    <s v="South"/>
  </r>
  <r>
    <n v="1256"/>
    <d v="2012-09-18T09:40:32"/>
    <s v="OutdoorPlay"/>
    <s v="Big Agnes Scout UL2 Tent"/>
    <s v="Big Agnes"/>
    <n v="279.95"/>
    <n v="4"/>
    <n v="1119.8"/>
    <x v="0"/>
    <s v="North Carolina"/>
    <s v="South"/>
  </r>
  <r>
    <n v="1257"/>
    <d v="2012-09-18T09:40:32"/>
    <s v="Meijer"/>
    <s v="The North Face Bastion 4 Footprint"/>
    <s v="The North Face"/>
    <n v="50"/>
    <n v="5"/>
    <n v="250"/>
    <x v="0"/>
    <s v="New Hampshire"/>
    <s v="East"/>
  </r>
  <r>
    <n v="1258"/>
    <d v="2012-09-18T09:40:32"/>
    <s v="Gander Mountain"/>
    <s v="Mountain Hardwear SuperMega UL 2 Footprint"/>
    <s v="Mountain Hardwear"/>
    <n v="55"/>
    <n v="6"/>
    <n v="330"/>
    <x v="4"/>
    <s v="Arizona"/>
    <s v="West"/>
  </r>
  <r>
    <n v="1259"/>
    <d v="2012-09-18T09:40:32"/>
    <s v="Paragon"/>
    <s v="NEMO Losi 2 Footprint"/>
    <s v="NEMO"/>
    <n v="34.950000000000003"/>
    <n v="9"/>
    <n v="314.55"/>
    <x v="9"/>
    <s v="South Carolina"/>
    <s v="South"/>
  </r>
  <r>
    <n v="1260"/>
    <d v="2012-09-19T09:40:32"/>
    <s v="CampBound"/>
    <s v="Mountain Hardwear Skyledge 2 DP Tent"/>
    <s v="Mountain Hardwear"/>
    <n v="450"/>
    <n v="1"/>
    <n v="450"/>
    <x v="9"/>
    <s v="Michigan"/>
    <s v="East"/>
  </r>
  <r>
    <n v="1261"/>
    <d v="2012-09-19T09:40:32"/>
    <s v="The Gear Co-op"/>
    <s v="Mountain Hardwear Skyledge 2 DP Tent"/>
    <s v="Mountain Hardwear"/>
    <n v="450"/>
    <n v="8"/>
    <n v="3600"/>
    <x v="2"/>
    <s v="Nebraska"/>
    <s v="North"/>
  </r>
  <r>
    <n v="1262"/>
    <d v="2012-09-19T09:40:32"/>
    <s v="OutdoorPlay"/>
    <s v="Mountain Hardwear Drifter 2 DP Tent"/>
    <s v="Mountain Hardwear"/>
    <n v="235"/>
    <n v="3"/>
    <n v="705"/>
    <x v="6"/>
    <s v="Mississippi"/>
    <s v="South"/>
  </r>
  <r>
    <n v="1263"/>
    <d v="2012-09-19T09:40:32"/>
    <s v="Paragon"/>
    <s v="Sierra Designs Flash 2 Footprint"/>
    <s v="Sierra Designs"/>
    <n v="49.95"/>
    <n v="2"/>
    <n v="99.9"/>
    <x v="8"/>
    <s v="North Carolina"/>
    <s v="South"/>
  </r>
  <r>
    <n v="1264"/>
    <d v="2012-09-19T09:40:32"/>
    <s v="OutdoorPlay"/>
    <s v="Big Agnes Jack Rabbit SL4 Tent"/>
    <s v="Big Agnes"/>
    <n v="499.95"/>
    <n v="6"/>
    <n v="2999.7"/>
    <x v="1"/>
    <s v="Louisiana"/>
    <s v="South"/>
  </r>
  <r>
    <n v="1265"/>
    <d v="2012-09-19T09:40:32"/>
    <s v="Outside Outfitters"/>
    <s v="MSR Hubba 1P Tent"/>
    <s v="MSR"/>
    <n v="279.95"/>
    <n v="2"/>
    <n v="559.9"/>
    <x v="3"/>
    <s v="Minnesota"/>
    <s v="North"/>
  </r>
  <r>
    <n v="1266"/>
    <d v="2012-09-19T09:40:32"/>
    <s v="OutdoorPlay"/>
    <s v="Mountain Hardwear SuperMega UL 1 Footprint"/>
    <s v="Mountain Hardwear"/>
    <n v="45"/>
    <n v="8"/>
    <n v="360"/>
    <x v="2"/>
    <s v="New Mexico"/>
    <s v="West"/>
  </r>
  <r>
    <n v="1267"/>
    <d v="2012-09-19T09:40:32"/>
    <s v="The Gear Co-op"/>
    <s v="Sierra Designs Mojo 2 Tent"/>
    <s v="Sierra Designs"/>
    <n v="399.95"/>
    <n v="9"/>
    <n v="3599.5499999999997"/>
    <x v="7"/>
    <s v="Alaska"/>
    <s v="North"/>
  </r>
  <r>
    <n v="1268"/>
    <d v="2012-09-19T09:40:32"/>
    <s v="Gander Mountain"/>
    <s v="Hennessy Hammock Explorer Deluxe Asym Classic Hammock"/>
    <s v="Hennessy"/>
    <n v="219.95"/>
    <n v="5"/>
    <n v="1099.75"/>
    <x v="6"/>
    <s v="Indiana"/>
    <s v="North"/>
  </r>
  <r>
    <n v="1269"/>
    <d v="2012-09-19T09:40:32"/>
    <s v="Backcountry Edge"/>
    <s v="Eureka Copper Canyon 12 Tent"/>
    <s v="Eureka"/>
    <n v="449"/>
    <n v="5"/>
    <n v="2245"/>
    <x v="4"/>
    <s v="Florida"/>
    <s v="South"/>
  </r>
  <r>
    <n v="1270"/>
    <d v="2012-09-19T09:40:32"/>
    <s v="Walmart"/>
    <s v="Big Agnes Lone Spring 3 Tent"/>
    <s v="Big Agnes"/>
    <n v="249.95"/>
    <n v="7"/>
    <n v="1749.6499999999999"/>
    <x v="3"/>
    <s v="Illinois"/>
    <s v="North"/>
  </r>
  <r>
    <n v="1271"/>
    <d v="2012-09-19T09:40:32"/>
    <s v="Travel Country"/>
    <s v="Big Agnes Fishhook UL1 Footprint"/>
    <s v="Big Agnes"/>
    <n v="50"/>
    <n v="10"/>
    <n v="500"/>
    <x v="9"/>
    <s v="Colorado"/>
    <s v="West"/>
  </r>
  <r>
    <n v="1272"/>
    <d v="2012-09-19T09:40:32"/>
    <s v="Backcountry Edge"/>
    <s v="Big Agnes Jack Rabbit SL3 Tent"/>
    <s v="Big Agnes"/>
    <n v="369.95"/>
    <n v="6"/>
    <n v="2219.6999999999998"/>
    <x v="1"/>
    <s v="New York"/>
    <s v="East"/>
  </r>
  <r>
    <n v="1273"/>
    <d v="2012-09-20T09:40:32"/>
    <s v="Austin Kayak"/>
    <s v="The North Face Assault 2 Tent"/>
    <s v="The North Face"/>
    <n v="439"/>
    <n v="7"/>
    <n v="3073"/>
    <x v="3"/>
    <s v="Kansas"/>
    <s v="North"/>
  </r>
  <r>
    <n v="1274"/>
    <d v="2012-09-20T09:40:32"/>
    <s v="Target"/>
    <s v="Mountain Hardwear SuperMega UL 1 Footprint"/>
    <s v="Mountain Hardwear"/>
    <n v="45"/>
    <n v="5"/>
    <n v="225"/>
    <x v="1"/>
    <s v="Utah"/>
    <s v="West"/>
  </r>
  <r>
    <n v="1275"/>
    <d v="2012-09-20T09:40:32"/>
    <s v="Travel Country"/>
    <s v="Eureka Copper Canyon 8 Tent"/>
    <s v="Eureka"/>
    <n v="379"/>
    <n v="7"/>
    <n v="2653"/>
    <x v="7"/>
    <s v="South Dakota"/>
    <s v="North"/>
  </r>
  <r>
    <n v="1276"/>
    <d v="2012-09-20T09:40:32"/>
    <s v="Backcountry Gear"/>
    <s v="MSR Carbon Reflex 2 Footprint"/>
    <s v="MSR"/>
    <n v="39.950000000000003"/>
    <n v="6"/>
    <n v="239.70000000000002"/>
    <x v="6"/>
    <s v="Hawaii"/>
    <s v="West"/>
  </r>
  <r>
    <n v="1277"/>
    <d v="2012-09-20T09:40:32"/>
    <s v="Walmart"/>
    <s v="Easton Mountain Products Kilo 3P Tent"/>
    <s v="Easton Mountain Products"/>
    <n v="499"/>
    <n v="5"/>
    <n v="2495"/>
    <x v="3"/>
    <s v="Michigan"/>
    <s v="East"/>
  </r>
  <r>
    <n v="1278"/>
    <d v="2012-09-20T09:40:32"/>
    <s v="Meijer"/>
    <s v="Mountain Hardwear EV 3 Footprint"/>
    <s v="Mountain Hardwear"/>
    <n v="70"/>
    <n v="9"/>
    <n v="630"/>
    <x v="7"/>
    <s v="North Dakota"/>
    <s v="North"/>
  </r>
  <r>
    <n v="1279"/>
    <d v="2012-09-20T09:40:32"/>
    <s v="Moosejaw"/>
    <s v="The North Face Kings Canyon 2 Tent"/>
    <s v="The North Face"/>
    <n v="329"/>
    <n v="3"/>
    <n v="987"/>
    <x v="5"/>
    <s v="Texas"/>
    <s v="South"/>
  </r>
  <r>
    <n v="1280"/>
    <d v="2012-09-20T09:40:32"/>
    <s v="OutdoorPlay"/>
    <s v="NEMO Obi 3P Footprint"/>
    <s v="NEMO"/>
    <n v="54.95"/>
    <n v="4"/>
    <n v="219.8"/>
    <x v="8"/>
    <s v="Connecticut"/>
    <s v="East"/>
  </r>
  <r>
    <n v="1281"/>
    <d v="2012-09-20T09:40:32"/>
    <s v="Backcountry Edge"/>
    <s v="Big Agnes Big House 4 Vestibule"/>
    <s v="Big Agnes"/>
    <n v="99.95"/>
    <n v="7"/>
    <n v="699.65"/>
    <x v="3"/>
    <s v="Ohio"/>
    <s v="East"/>
  </r>
  <r>
    <n v="1282"/>
    <d v="2012-09-20T09:40:32"/>
    <s v="Travel Country"/>
    <s v="Big Agnes Tensleep Station 6 Tent"/>
    <s v="Big Agnes"/>
    <n v="449.95"/>
    <n v="7"/>
    <n v="3149.65"/>
    <x v="7"/>
    <s v="Tennessee"/>
    <s v="South"/>
  </r>
  <r>
    <n v="1283"/>
    <d v="2012-09-20T09:40:32"/>
    <s v="Outside Outfitters"/>
    <s v="Sierra Designs Mojo 2 Footprint"/>
    <s v="Sierra Designs"/>
    <n v="49.95"/>
    <n v="9"/>
    <n v="449.55"/>
    <x v="1"/>
    <s v="Nevada"/>
    <s v="West"/>
  </r>
  <r>
    <n v="1284"/>
    <d v="2012-09-20T09:40:32"/>
    <s v="Backcountry Edge"/>
    <s v="Outdoor Research Aurora Bivy"/>
    <s v="Outdoor Research"/>
    <n v="199"/>
    <n v="3"/>
    <n v="597"/>
    <x v="2"/>
    <s v="Rhode Island"/>
    <s v="East"/>
  </r>
  <r>
    <n v="1285"/>
    <d v="2012-09-21T09:40:32"/>
    <s v="REI"/>
    <s v="NEMO Losi 3 Footprint"/>
    <s v="NEMO"/>
    <n v="39.950000000000003"/>
    <n v="9"/>
    <n v="359.55"/>
    <x v="9"/>
    <s v="New York"/>
    <s v="East"/>
  </r>
  <r>
    <n v="1286"/>
    <d v="2012-09-21T09:40:32"/>
    <s v="Meijer"/>
    <s v="Hennessy Hammock Explorer Deluxe Asym Classic Hammock"/>
    <s v="Hennessy"/>
    <n v="219.95"/>
    <n v="4"/>
    <n v="879.8"/>
    <x v="7"/>
    <s v="North Carolina"/>
    <s v="South"/>
  </r>
  <r>
    <n v="1287"/>
    <d v="2012-09-21T09:40:32"/>
    <s v="Paragon"/>
    <s v="Eureka Copper Canyon 5 Tent + Screen Room"/>
    <s v="Eureka"/>
    <n v="399"/>
    <n v="8"/>
    <n v="3192"/>
    <x v="3"/>
    <s v="Rhode Island"/>
    <s v="East"/>
  </r>
  <r>
    <n v="1288"/>
    <d v="2012-09-21T09:40:32"/>
    <s v="Hayneedle"/>
    <s v="NEMO Losi 3 Pawprint Tent Liner"/>
    <s v="NEMO"/>
    <n v="49.95"/>
    <n v="6"/>
    <n v="299.70000000000005"/>
    <x v="6"/>
    <s v="New Jersey"/>
    <s v="East"/>
  </r>
  <r>
    <n v="1289"/>
    <d v="2012-09-21T09:40:32"/>
    <s v="Paragon"/>
    <s v="Kelty Trail Ridge 3 Footprint"/>
    <s v="Kelty"/>
    <n v="39.950000000000003"/>
    <n v="7"/>
    <n v="279.65000000000003"/>
    <x v="4"/>
    <s v="Kentucky"/>
    <s v="South"/>
  </r>
  <r>
    <n v="1290"/>
    <d v="2012-09-21T09:40:32"/>
    <s v="Gander Mountain"/>
    <s v="Exped Ergo Hammock Combi"/>
    <s v="Exped"/>
    <n v="379"/>
    <n v="8"/>
    <n v="3032"/>
    <x v="8"/>
    <s v="Delaware"/>
    <s v="East"/>
  </r>
  <r>
    <n v="1291"/>
    <d v="2012-09-21T09:40:32"/>
    <s v="Overtons"/>
    <s v="MSR Hubba Hubba 2p Footprint"/>
    <s v="MSR"/>
    <n v="39.950000000000003"/>
    <n v="3"/>
    <n v="119.85000000000001"/>
    <x v="5"/>
    <s v="Florida"/>
    <s v="South"/>
  </r>
  <r>
    <n v="1292"/>
    <d v="2012-09-21T09:40:32"/>
    <s v="Overtons"/>
    <s v="MSR Mini Ground Hog Stake"/>
    <s v="MSR"/>
    <n v="2.95"/>
    <n v="2"/>
    <n v="5.9"/>
    <x v="7"/>
    <s v="Kansas"/>
    <s v="North"/>
  </r>
  <r>
    <n v="1293"/>
    <d v="2012-09-22T09:40:32"/>
    <s v="Backcountry Gear"/>
    <s v="Marmot Limelight 2P Tent"/>
    <s v="Marmot"/>
    <n v="219"/>
    <n v="3"/>
    <n v="657"/>
    <x v="8"/>
    <s v="Alabama"/>
    <s v="South"/>
  </r>
  <r>
    <n v="1294"/>
    <d v="2012-09-22T09:40:32"/>
    <s v="Target"/>
    <s v="Big Agnes Big House 6 Tent"/>
    <s v="Big Agnes"/>
    <n v="359.95"/>
    <n v="8"/>
    <n v="2879.6"/>
    <x v="7"/>
    <s v="Tennessee"/>
    <s v="South"/>
  </r>
  <r>
    <n v="1295"/>
    <d v="2012-09-22T09:40:32"/>
    <s v="Austin Kayak"/>
    <s v="Big Agnes Big House 4 Vestibule"/>
    <s v="Big Agnes"/>
    <n v="99.95"/>
    <n v="5"/>
    <n v="499.75"/>
    <x v="2"/>
    <s v="Delaware"/>
    <s v="East"/>
  </r>
  <r>
    <n v="1296"/>
    <d v="2012-09-23T09:40:32"/>
    <s v="Moosejaw"/>
    <s v="Big Agnes Flying Diamond 6 Tent"/>
    <s v="Big Agnes"/>
    <n v="539.95000000000005"/>
    <n v="10"/>
    <n v="5399.5"/>
    <x v="7"/>
    <s v="Wisconsin"/>
    <s v="North"/>
  </r>
  <r>
    <n v="1297"/>
    <d v="2012-09-23T09:40:32"/>
    <s v="Target"/>
    <s v="Big Agnes Fishhook UL2 Tent"/>
    <s v="Big Agnes"/>
    <n v="399.95"/>
    <n v="8"/>
    <n v="3199.6"/>
    <x v="0"/>
    <s v="Oklahoma"/>
    <s v="South"/>
  </r>
  <r>
    <n v="1298"/>
    <d v="2012-09-23T09:40:32"/>
    <s v="The Gear Co-op"/>
    <s v="Big Agnes Fishhook UL2 Footprint"/>
    <s v="Big Agnes"/>
    <n v="60"/>
    <n v="6"/>
    <n v="360"/>
    <x v="6"/>
    <s v="Wisconsin"/>
    <s v="North"/>
  </r>
  <r>
    <n v="1299"/>
    <d v="2012-09-23T09:40:32"/>
    <s v="Target"/>
    <s v="Big Agnes Fly Creek UL3 Tent"/>
    <s v="Big Agnes"/>
    <n v="449.95"/>
    <n v="5"/>
    <n v="2249.75"/>
    <x v="2"/>
    <s v="Oregon"/>
    <s v="West"/>
  </r>
  <r>
    <n v="1300"/>
    <d v="2012-09-23T09:40:32"/>
    <s v="Travel Country"/>
    <s v="Marmot Astral 3P Footprint"/>
    <s v="Marmot"/>
    <n v="65"/>
    <n v="4"/>
    <n v="260"/>
    <x v="2"/>
    <s v="New Jersey"/>
    <s v="East"/>
  </r>
  <r>
    <n v="1301"/>
    <d v="2012-09-23T09:40:32"/>
    <s v="Walmart"/>
    <s v="The North Face Phoenix 3 Footprint"/>
    <s v="The North Face"/>
    <n v="45"/>
    <n v="4"/>
    <n v="180"/>
    <x v="4"/>
    <s v="Alabama"/>
    <s v="South"/>
  </r>
  <r>
    <n v="1302"/>
    <d v="2012-09-24T09:40:32"/>
    <s v="Outside Outfitters"/>
    <s v="Big Agnes Tensleep Station 6 Footprint"/>
    <s v="Big Agnes"/>
    <n v="55"/>
    <n v="1"/>
    <n v="55"/>
    <x v="6"/>
    <s v="Hawaii"/>
    <s v="West"/>
  </r>
  <r>
    <n v="1303"/>
    <d v="2012-09-24T09:40:32"/>
    <s v="Cabela's_x0009_"/>
    <s v="Mountain Hardwear SuperMega UL 1 Footprint"/>
    <s v="Mountain Hardwear"/>
    <n v="45"/>
    <n v="4"/>
    <n v="180"/>
    <x v="4"/>
    <s v="Missouri"/>
    <s v="North"/>
  </r>
  <r>
    <n v="1304"/>
    <d v="2012-09-24T09:40:32"/>
    <s v="Paragon"/>
    <s v="Marmot Pulsar 2 Tent"/>
    <s v="Marmot"/>
    <n v="349"/>
    <n v="10"/>
    <n v="3490"/>
    <x v="5"/>
    <s v="Nevada"/>
    <s v="West"/>
  </r>
  <r>
    <n v="1305"/>
    <d v="2012-09-24T09:40:32"/>
    <s v="Cabela's_x0009_"/>
    <s v="Big Agnes Fly Creek UL1 Tent"/>
    <s v="Big Agnes"/>
    <n v="319.95"/>
    <n v="1"/>
    <n v="319.95"/>
    <x v="2"/>
    <s v="Arkansas"/>
    <s v="South"/>
  </r>
  <r>
    <n v="1306"/>
    <d v="2012-09-25T09:40:32"/>
    <s v="Austin Kayak"/>
    <s v="Big Agnes Slater UL1+ Footprint"/>
    <s v="Big Agnes"/>
    <n v="50"/>
    <n v="6"/>
    <n v="300"/>
    <x v="4"/>
    <s v="Illinois"/>
    <s v="North"/>
  </r>
  <r>
    <n v="1307"/>
    <d v="2012-09-25T09:40:32"/>
    <s v="REI"/>
    <s v="MSR Hubba Hubba 2P Tent"/>
    <s v="MSR"/>
    <n v="329.95"/>
    <n v="3"/>
    <n v="989.84999999999991"/>
    <x v="7"/>
    <s v="Georgia"/>
    <s v="South"/>
  </r>
  <r>
    <n v="1308"/>
    <d v="2012-09-25T09:40:32"/>
    <s v="Backcountry Gear"/>
    <s v="Eureka Floor Saver Square - Medium"/>
    <s v="Eureka"/>
    <n v="22"/>
    <n v="1"/>
    <n v="22"/>
    <x v="6"/>
    <s v="Hawaii"/>
    <s v="West"/>
  </r>
  <r>
    <n v="1309"/>
    <d v="2012-09-25T09:40:32"/>
    <s v="Hayneedle"/>
    <s v="MSR Carbon Reflex 2 Footprint"/>
    <s v="MSR"/>
    <n v="39.950000000000003"/>
    <n v="9"/>
    <n v="359.55"/>
    <x v="5"/>
    <s v="Ohio"/>
    <s v="East"/>
  </r>
  <r>
    <n v="1310"/>
    <d v="2012-09-25T09:40:32"/>
    <s v="Moosejaw"/>
    <s v="MSR Ground Hog Stake"/>
    <s v="MSR"/>
    <n v="2.5"/>
    <n v="10"/>
    <n v="25"/>
    <x v="1"/>
    <s v="New York"/>
    <s v="East"/>
  </r>
  <r>
    <n v="1311"/>
    <d v="2012-09-26T09:40:32"/>
    <s v="REI"/>
    <s v="NEMO Meta 2P Tent"/>
    <s v="NEMO"/>
    <n v="399.95"/>
    <n v="8"/>
    <n v="3199.6"/>
    <x v="2"/>
    <s v="Pennsylvania"/>
    <s v="East"/>
  </r>
  <r>
    <n v="1312"/>
    <d v="2012-09-26T09:40:32"/>
    <s v="Travel Country"/>
    <s v="Marmot Pulsar 2 Footprint"/>
    <s v="Marmot"/>
    <n v="55"/>
    <n v="6"/>
    <n v="330"/>
    <x v="7"/>
    <s v="California"/>
    <s v="West"/>
  </r>
  <r>
    <n v="1313"/>
    <d v="2012-09-26T09:40:32"/>
    <s v="OutdoorPlay"/>
    <s v="MSR Hubba Hubba 2P Tent"/>
    <s v="MSR"/>
    <n v="329.95"/>
    <n v="8"/>
    <n v="2639.6"/>
    <x v="2"/>
    <s v="Missouri"/>
    <s v="North"/>
  </r>
  <r>
    <n v="1314"/>
    <d v="2012-09-26T09:40:32"/>
    <s v="Backcountry Edge"/>
    <s v="Outdoor Research Advanced Bivy Sack"/>
    <s v="Outdoor Research"/>
    <n v="319"/>
    <n v="5"/>
    <n v="1595"/>
    <x v="5"/>
    <s v="New Hampshire"/>
    <s v="East"/>
  </r>
  <r>
    <n v="1315"/>
    <d v="2012-09-26T09:40:32"/>
    <s v="Hayneedle"/>
    <s v="MSR Carbon Reflex 1 Footprint"/>
    <s v="MSR"/>
    <n v="39.950000000000003"/>
    <n v="4"/>
    <n v="159.80000000000001"/>
    <x v="0"/>
    <s v="North Dakota"/>
    <s v="North"/>
  </r>
  <r>
    <n v="1316"/>
    <d v="2012-09-26T09:40:32"/>
    <s v="Target"/>
    <s v="Sierra Designs Mojo 2 Footprint"/>
    <s v="Sierra Designs"/>
    <n v="49.95"/>
    <n v="1"/>
    <n v="49.95"/>
    <x v="3"/>
    <s v="Oklahoma"/>
    <s v="South"/>
  </r>
  <r>
    <n v="1317"/>
    <d v="2012-09-27T09:40:32"/>
    <s v="Backcountry Edge"/>
    <s v="Big Agnes Scout UL2 Tent"/>
    <s v="Big Agnes"/>
    <n v="279.95"/>
    <n v="2"/>
    <n v="559.9"/>
    <x v="3"/>
    <s v="Maine"/>
    <s v="East"/>
  </r>
  <r>
    <n v="1318"/>
    <d v="2012-09-27T09:40:32"/>
    <s v="Target"/>
    <s v="Mountain Hardwear Hoop Dreams 4 Shelter"/>
    <s v="Mountain Hardwear"/>
    <n v="250"/>
    <n v="1"/>
    <n v="250"/>
    <x v="2"/>
    <s v="Alaska"/>
    <s v="North"/>
  </r>
  <r>
    <n v="1319"/>
    <d v="2012-09-27T09:40:32"/>
    <s v="Redding Sports"/>
    <s v="Exped Gemini III Footprint"/>
    <s v="Exped"/>
    <n v="69"/>
    <n v="4"/>
    <n v="276"/>
    <x v="4"/>
    <s v="Maryland"/>
    <s v="East"/>
  </r>
  <r>
    <n v="1320"/>
    <d v="2012-09-27T09:40:32"/>
    <s v="The Gear Co-op"/>
    <s v="Big Agnes Wyoming Trail SL2 Tent"/>
    <s v="Big Agnes"/>
    <n v="499.95"/>
    <n v="4"/>
    <n v="1999.8"/>
    <x v="6"/>
    <s v="Rhode Island"/>
    <s v="East"/>
  </r>
  <r>
    <n v="1321"/>
    <d v="2012-09-27T09:40:32"/>
    <s v="Hayneedle"/>
    <s v="NEMO Espri LE 3P Footprint"/>
    <s v="NEMO"/>
    <n v="39.950000000000003"/>
    <n v="5"/>
    <n v="199.75"/>
    <x v="5"/>
    <s v="California"/>
    <s v="West"/>
  </r>
  <r>
    <n v="1322"/>
    <d v="2012-09-27T09:40:32"/>
    <s v="OutdoorPlay"/>
    <s v="Eureka Copper Canyon 12 Tent"/>
    <s v="Eureka"/>
    <n v="449"/>
    <n v="7"/>
    <n v="3143"/>
    <x v="2"/>
    <s v="South Dakota"/>
    <s v="North"/>
  </r>
  <r>
    <n v="1323"/>
    <d v="2012-09-27T09:40:32"/>
    <s v="Cabela's_x0009_"/>
    <s v="Marmot Limelight 2P Tent"/>
    <s v="Marmot"/>
    <n v="219"/>
    <n v="2"/>
    <n v="438"/>
    <x v="6"/>
    <s v="Massachusetts"/>
    <s v="East"/>
  </r>
  <r>
    <n v="1324"/>
    <d v="2012-09-27T09:40:32"/>
    <s v="Paragon"/>
    <s v="Big Agnes Copper Spur UL4 Footprint"/>
    <s v="Big Agnes"/>
    <n v="80"/>
    <n v="4"/>
    <n v="320"/>
    <x v="5"/>
    <s v="Louisiana"/>
    <s v="South"/>
  </r>
  <r>
    <n v="1325"/>
    <d v="2012-09-27T09:40:32"/>
    <s v="REI"/>
    <s v="Sierra Designs Mojo 2 Footprint"/>
    <s v="Sierra Designs"/>
    <n v="49.95"/>
    <n v="2"/>
    <n v="99.9"/>
    <x v="6"/>
    <s v="Idaho"/>
    <s v="West"/>
  </r>
  <r>
    <n v="1326"/>
    <d v="2012-09-28T09:40:32"/>
    <s v="Redding Sports"/>
    <s v="MSR Nook 2 Tent"/>
    <s v="MSR"/>
    <n v="399.95"/>
    <n v="8"/>
    <n v="3199.6"/>
    <x v="3"/>
    <s v="New Hampshire"/>
    <s v="East"/>
  </r>
  <r>
    <n v="1327"/>
    <d v="2012-09-28T09:40:32"/>
    <s v="Redding Sports"/>
    <s v="Exped Gemini III Tent"/>
    <s v="Exped"/>
    <n v="499"/>
    <n v="7"/>
    <n v="3493"/>
    <x v="3"/>
    <s v="Nebraska"/>
    <s v="North"/>
  </r>
  <r>
    <n v="1328"/>
    <d v="2012-09-28T09:40:32"/>
    <s v="Walmart"/>
    <s v="Marmot Pulsar 2 Tent"/>
    <s v="Marmot"/>
    <n v="349"/>
    <n v="7"/>
    <n v="2443"/>
    <x v="6"/>
    <s v="Virginia"/>
    <s v="South"/>
  </r>
  <r>
    <n v="1329"/>
    <d v="2012-09-28T09:40:32"/>
    <s v="Outside Outfitters"/>
    <s v="NEMO Obi 1P Footprint"/>
    <s v="NEMO"/>
    <n v="44.95"/>
    <n v="6"/>
    <n v="269.70000000000005"/>
    <x v="9"/>
    <s v="North Dakota"/>
    <s v="North"/>
  </r>
  <r>
    <n v="1330"/>
    <d v="2012-09-28T09:40:32"/>
    <s v="Outside Outfitters"/>
    <s v="Big Agnes Slater UL1+ Footprint"/>
    <s v="Big Agnes"/>
    <n v="50"/>
    <n v="2"/>
    <n v="100"/>
    <x v="8"/>
    <s v="Idaho"/>
    <s v="West"/>
  </r>
  <r>
    <n v="1331"/>
    <d v="2012-09-28T09:40:32"/>
    <s v="Hayneedle"/>
    <s v="Big Agnes Fly Creek UL1 Tent"/>
    <s v="Big Agnes"/>
    <n v="319.95"/>
    <n v="1"/>
    <n v="319.95"/>
    <x v="2"/>
    <s v="Pennsylvania"/>
    <s v="East"/>
  </r>
  <r>
    <n v="1332"/>
    <d v="2012-09-29T09:40:32"/>
    <s v="Redding Sports"/>
    <s v="Sierra Designs Mojo 3 Footprint"/>
    <s v="Sierra Designs"/>
    <n v="59.95"/>
    <n v="9"/>
    <n v="539.55000000000007"/>
    <x v="0"/>
    <s v="Virginia"/>
    <s v="South"/>
  </r>
  <r>
    <n v="1333"/>
    <d v="2012-09-29T09:40:32"/>
    <s v="Target"/>
    <s v="Marmot Pulsar 1 Footprint"/>
    <s v="Marmot"/>
    <n v="45"/>
    <n v="6"/>
    <n v="270"/>
    <x v="0"/>
    <s v="Indiana"/>
    <s v="North"/>
  </r>
  <r>
    <n v="1334"/>
    <d v="2012-09-29T09:40:32"/>
    <s v="Walmart"/>
    <s v="Marmot Astral 3P Footprint"/>
    <s v="Marmot"/>
    <n v="65"/>
    <n v="3"/>
    <n v="195"/>
    <x v="4"/>
    <s v="New York"/>
    <s v="East"/>
  </r>
  <r>
    <n v="1335"/>
    <d v="2012-09-29T09:40:32"/>
    <s v="Moosejaw"/>
    <s v="The North Face Kings Canyon 3 Tent"/>
    <s v="The North Face"/>
    <n v="429"/>
    <n v="1"/>
    <n v="429"/>
    <x v="8"/>
    <s v="Alaska"/>
    <s v="North"/>
  </r>
  <r>
    <n v="1336"/>
    <d v="2012-09-29T09:40:32"/>
    <s v="Austin Kayak"/>
    <s v="Marmot Astral 3P Footprint"/>
    <s v="Marmot"/>
    <n v="65"/>
    <n v="5"/>
    <n v="325"/>
    <x v="3"/>
    <s v="Arizona"/>
    <s v="West"/>
  </r>
  <r>
    <n v="1337"/>
    <d v="2012-09-29T09:40:32"/>
    <s v="Redding Sports"/>
    <s v="Marmot Aura 2P Footprint"/>
    <s v="Marmot"/>
    <n v="55"/>
    <n v="4"/>
    <n v="220"/>
    <x v="5"/>
    <s v="Oregon"/>
    <s v="West"/>
  </r>
  <r>
    <n v="1338"/>
    <d v="2012-09-30T09:40:32"/>
    <s v="The Gear Co-op"/>
    <s v="MSR Carbon Reflex 3 Tent"/>
    <s v="MSR"/>
    <n v="649.95000000000005"/>
    <n v="3"/>
    <n v="1949.8500000000001"/>
    <x v="3"/>
    <s v="Alaska"/>
    <s v="North"/>
  </r>
  <r>
    <n v="1339"/>
    <d v="2012-09-30T09:40:32"/>
    <s v="The Gear Co-op"/>
    <s v="MSR Gear Shed Vestibule for Hubba or Hubba Hubba Tent"/>
    <s v="MSR"/>
    <n v="169.95"/>
    <n v="3"/>
    <n v="509.84999999999997"/>
    <x v="7"/>
    <s v="Colorado"/>
    <s v="West"/>
  </r>
  <r>
    <n v="1340"/>
    <d v="2012-09-30T09:40:32"/>
    <s v="CampBound"/>
    <s v="Hennessy Hammock Hyperlight Asym Zip Hammock"/>
    <s v="Hennessy"/>
    <n v="259.95"/>
    <n v="7"/>
    <n v="1819.6499999999999"/>
    <x v="8"/>
    <s v="Wisconsin"/>
    <s v="North"/>
  </r>
  <r>
    <n v="1341"/>
    <d v="2012-09-30T09:40:32"/>
    <s v="CampBound"/>
    <s v="Big Agnes Jack Rabbit SL3 Tent"/>
    <s v="Big Agnes"/>
    <n v="369.95"/>
    <n v="5"/>
    <n v="1849.75"/>
    <x v="4"/>
    <s v="Texas"/>
    <s v="South"/>
  </r>
  <r>
    <n v="1342"/>
    <d v="2012-09-30T09:40:32"/>
    <s v="Travel Country"/>
    <s v="Exped Outer Space Vestibule Accessory"/>
    <s v="Exped"/>
    <n v="219"/>
    <n v="6"/>
    <n v="1314"/>
    <x v="9"/>
    <s v="Louisiana"/>
    <s v="South"/>
  </r>
  <r>
    <n v="1343"/>
    <d v="2012-09-30T09:40:32"/>
    <s v="Cabela's_x0009_"/>
    <s v="Outdoor Research Highland Bivy Sack"/>
    <s v="Outdoor Research"/>
    <n v="159"/>
    <n v="4"/>
    <n v="636"/>
    <x v="4"/>
    <s v="Tennessee"/>
    <s v="South"/>
  </r>
  <r>
    <n v="1344"/>
    <d v="2012-09-30T09:40:32"/>
    <s v="OutdoorPlay"/>
    <s v="Marmot Firefly 2P Tent"/>
    <s v="Marmot"/>
    <n v="319"/>
    <n v="3"/>
    <n v="957"/>
    <x v="9"/>
    <s v="South Carolina"/>
    <s v="South"/>
  </r>
  <r>
    <n v="1345"/>
    <d v="2012-10-01T09:40:32"/>
    <s v="Paragon"/>
    <s v="Hennessy Hammock Explorer Ultralight Asym Classic Hammock"/>
    <s v="Hennessy"/>
    <n v="259.95"/>
    <n v="7"/>
    <n v="1819.6499999999999"/>
    <x v="5"/>
    <s v="Kansas"/>
    <s v="North"/>
  </r>
  <r>
    <n v="1346"/>
    <d v="2012-10-01T09:40:32"/>
    <s v="Moosejaw"/>
    <s v="The North Face Kings Canyon 3 Tent"/>
    <s v="The North Face"/>
    <n v="429"/>
    <n v="7"/>
    <n v="3003"/>
    <x v="2"/>
    <s v="Wyoming"/>
    <s v="West"/>
  </r>
  <r>
    <n v="1347"/>
    <d v="2012-10-01T09:40:32"/>
    <s v="Moosejaw"/>
    <s v="Mountain Hardwear Drifter 2 DP Tent"/>
    <s v="Mountain Hardwear"/>
    <n v="235"/>
    <n v="2"/>
    <n v="470"/>
    <x v="3"/>
    <s v="Delaware"/>
    <s v="East"/>
  </r>
  <r>
    <n v="1348"/>
    <d v="2012-10-01T09:40:32"/>
    <s v="Paragon"/>
    <s v="Mountain Hardwear EV 2 Tent Footprint"/>
    <s v="Mountain Hardwear"/>
    <n v="55"/>
    <n v="8"/>
    <n v="440"/>
    <x v="9"/>
    <s v="Texas"/>
    <s v="South"/>
  </r>
  <r>
    <n v="1349"/>
    <d v="2012-10-01T09:40:32"/>
    <s v="Moosejaw"/>
    <s v="Hennessy Hammock Hyperlight Asym Zip Hammock"/>
    <s v="Hennessy"/>
    <n v="259.95"/>
    <n v="8"/>
    <n v="2079.6"/>
    <x v="6"/>
    <s v="Nebraska"/>
    <s v="North"/>
  </r>
  <r>
    <n v="1350"/>
    <d v="2012-10-01T09:40:32"/>
    <s v="REI"/>
    <s v="Sierra Designs Mojo 3 Tent"/>
    <s v="Sierra Designs"/>
    <n v="499.95"/>
    <n v="9"/>
    <n v="4499.55"/>
    <x v="9"/>
    <s v="New Jersey"/>
    <s v="East"/>
  </r>
  <r>
    <n v="1351"/>
    <d v="2012-10-01T09:40:32"/>
    <s v="CampBound"/>
    <s v="Big Agnes Seedhouse SL2 Tent"/>
    <s v="Big Agnes"/>
    <n v="339.95"/>
    <n v="9"/>
    <n v="3059.5499999999997"/>
    <x v="0"/>
    <s v="Delaware"/>
    <s v="East"/>
  </r>
  <r>
    <n v="1352"/>
    <d v="2012-10-01T09:40:32"/>
    <s v="Hayneedle"/>
    <s v="Marmot Astral 3P Tent"/>
    <s v="Marmot"/>
    <n v="459"/>
    <n v="2"/>
    <n v="918"/>
    <x v="2"/>
    <s v="Oregon"/>
    <s v="West"/>
  </r>
  <r>
    <n v="1353"/>
    <d v="2012-10-01T09:40:32"/>
    <s v="CampBound"/>
    <s v="Big Agnes Big House 4 Vestibule"/>
    <s v="Big Agnes"/>
    <n v="99.95"/>
    <n v="10"/>
    <n v="999.5"/>
    <x v="0"/>
    <s v="Florida"/>
    <s v="South"/>
  </r>
  <r>
    <n v="1354"/>
    <d v="2012-10-01T09:40:32"/>
    <s v="Hayneedle"/>
    <s v="Big Agnes Fly Creek 2 UL Footprint"/>
    <s v="Big Agnes"/>
    <n v="60"/>
    <n v="4"/>
    <n v="240"/>
    <x v="7"/>
    <s v="Oklahoma"/>
    <s v="South"/>
  </r>
  <r>
    <n v="1355"/>
    <d v="2012-10-02T09:40:32"/>
    <s v="Paragon"/>
    <s v="Big Agnes Jack Rabbit SL4 Tent"/>
    <s v="Big Agnes"/>
    <n v="499.95"/>
    <n v="1"/>
    <n v="499.95"/>
    <x v="0"/>
    <s v="Hawaii"/>
    <s v="West"/>
  </r>
  <r>
    <n v="1356"/>
    <d v="2012-10-02T09:40:32"/>
    <s v="Travel Country"/>
    <s v="Big Agnes Seedhouse SL1 Footprint"/>
    <s v="Big Agnes"/>
    <n v="45"/>
    <n v="9"/>
    <n v="405"/>
    <x v="2"/>
    <s v="New Jersey"/>
    <s v="East"/>
  </r>
  <r>
    <n v="1357"/>
    <d v="2012-10-02T09:40:32"/>
    <s v="Cabela's_x0009_"/>
    <s v="Big Agnes Seedhouse SL1 Footprint"/>
    <s v="Big Agnes"/>
    <n v="45"/>
    <n v="9"/>
    <n v="405"/>
    <x v="8"/>
    <s v="Louisiana"/>
    <s v="South"/>
  </r>
  <r>
    <n v="1358"/>
    <d v="2012-10-03T09:40:32"/>
    <s v="Gander Mountain"/>
    <s v="The North Face Mountain Manor 6 Footprint"/>
    <s v="The North Face"/>
    <n v="60"/>
    <n v="3"/>
    <n v="180"/>
    <x v="6"/>
    <s v="Iowa"/>
    <s v="North"/>
  </r>
  <r>
    <n v="1359"/>
    <d v="2012-10-03T09:40:32"/>
    <s v="Hayneedle"/>
    <s v="The North Face Mica FL 1 Tent"/>
    <s v="The North Face"/>
    <n v="329"/>
    <n v="6"/>
    <n v="1974"/>
    <x v="8"/>
    <s v="Hawaii"/>
    <s v="West"/>
  </r>
  <r>
    <n v="1360"/>
    <d v="2012-10-03T09:40:32"/>
    <s v="Moosejaw"/>
    <s v="MSR Ground Hog Stake"/>
    <s v="MSR"/>
    <n v="2.5"/>
    <n v="7"/>
    <n v="17.5"/>
    <x v="5"/>
    <s v="New Jersey"/>
    <s v="East"/>
  </r>
  <r>
    <n v="1361"/>
    <d v="2012-10-03T09:40:32"/>
    <s v="Redding Sports"/>
    <s v="Big Agnes Lone Spring 2 Footprint"/>
    <s v="Big Agnes"/>
    <n v="35"/>
    <n v="6"/>
    <n v="210"/>
    <x v="3"/>
    <s v="Utah"/>
    <s v="West"/>
  </r>
  <r>
    <n v="1362"/>
    <d v="2012-10-03T09:40:32"/>
    <s v="The Gear Co-op"/>
    <s v="Mountain Hardwear Direkt 2 Footprint"/>
    <s v="Mountain Hardwear"/>
    <n v="50"/>
    <n v="8"/>
    <n v="400"/>
    <x v="1"/>
    <s v="North Carolina"/>
    <s v="South"/>
  </r>
  <r>
    <n v="1363"/>
    <d v="2012-10-03T09:40:32"/>
    <s v="Hayneedle"/>
    <s v="Mountain Hardwear Skyledge 3 DP Tent"/>
    <s v="Mountain Hardwear"/>
    <n v="550"/>
    <n v="1"/>
    <n v="550"/>
    <x v="7"/>
    <s v="Maine"/>
    <s v="East"/>
  </r>
  <r>
    <n v="1364"/>
    <d v="2012-10-03T09:40:32"/>
    <s v="Travel Country"/>
    <s v="Marmot Traillight 2P Tent"/>
    <s v="Marmot"/>
    <n v="199"/>
    <n v="8"/>
    <n v="1592"/>
    <x v="2"/>
    <s v="California"/>
    <s v="West"/>
  </r>
  <r>
    <n v="1365"/>
    <d v="2012-10-03T09:40:32"/>
    <s v="Meijer"/>
    <s v="Big Agnes Fly Creek 2 UL Footprint"/>
    <s v="Big Agnes"/>
    <n v="60"/>
    <n v="2"/>
    <n v="120"/>
    <x v="5"/>
    <s v="Hawaii"/>
    <s v="West"/>
  </r>
  <r>
    <n v="1366"/>
    <d v="2012-10-03T09:40:32"/>
    <s v="Hayneedle"/>
    <s v="Big Agnes Big House 6 Vestibule"/>
    <s v="Big Agnes"/>
    <n v="109.95"/>
    <n v="5"/>
    <n v="549.75"/>
    <x v="8"/>
    <s v="Connecticut"/>
    <s v="East"/>
  </r>
  <r>
    <n v="1367"/>
    <d v="2012-10-03T09:40:32"/>
    <s v="Moosejaw"/>
    <s v="MSR Night Glow Zipper Pulls"/>
    <s v="MSR"/>
    <n v="9.9499999999999993"/>
    <n v="3"/>
    <n v="29.849999999999998"/>
    <x v="4"/>
    <s v="Delaware"/>
    <s v="East"/>
  </r>
  <r>
    <n v="1368"/>
    <d v="2012-10-03T09:40:32"/>
    <s v="Outside Outfitters"/>
    <s v="MSR CamRing Cord Tensioners - 4 Pack"/>
    <s v="MSR"/>
    <n v="12.95"/>
    <n v="3"/>
    <n v="38.849999999999994"/>
    <x v="7"/>
    <s v="North Dakota"/>
    <s v="North"/>
  </r>
  <r>
    <n v="1369"/>
    <d v="2012-10-03T09:40:32"/>
    <s v="The Gear Co-op"/>
    <s v="MSR LED Tent Lights"/>
    <s v="MSR"/>
    <n v="15.95"/>
    <n v="8"/>
    <n v="127.6"/>
    <x v="0"/>
    <s v="North Carolina"/>
    <s v="South"/>
  </r>
  <r>
    <n v="1370"/>
    <d v="2012-10-03T09:40:32"/>
    <s v="Paragon"/>
    <s v="Kelty Trail Ridge 3 Footprint"/>
    <s v="Kelty"/>
    <n v="39.950000000000003"/>
    <n v="2"/>
    <n v="79.900000000000006"/>
    <x v="3"/>
    <s v="Mississippi"/>
    <s v="South"/>
  </r>
  <r>
    <n v="1371"/>
    <d v="2012-10-04T09:40:32"/>
    <s v="OutdoorPlay"/>
    <s v="Big Agnes Copper Spur 3 Footprint"/>
    <s v="Big Agnes"/>
    <n v="70"/>
    <n v="7"/>
    <n v="490"/>
    <x v="6"/>
    <s v="Mississippi"/>
    <s v="South"/>
  </r>
  <r>
    <n v="1372"/>
    <d v="2012-10-04T09:40:32"/>
    <s v="Outside Outfitters"/>
    <s v="Marmot Pulsar 1 Footprint"/>
    <s v="Marmot"/>
    <n v="45"/>
    <n v="4"/>
    <n v="180"/>
    <x v="2"/>
    <s v="Montana"/>
    <s v="West"/>
  </r>
  <r>
    <n v="1373"/>
    <d v="2012-10-04T09:40:32"/>
    <s v="Outside Outfitters"/>
    <s v="Marmot Limelight 3P Tent"/>
    <s v="Marmot"/>
    <n v="279"/>
    <n v="5"/>
    <n v="1395"/>
    <x v="2"/>
    <s v="Illinois"/>
    <s v="North"/>
  </r>
  <r>
    <n v="1374"/>
    <d v="2012-10-04T09:40:32"/>
    <s v="Outside Outfitters"/>
    <s v="Big Agnes Jack Rabbit SL2 Footprint"/>
    <s v="Big Agnes"/>
    <n v="50"/>
    <n v="4"/>
    <n v="200"/>
    <x v="7"/>
    <s v="Idaho"/>
    <s v="West"/>
  </r>
  <r>
    <n v="1375"/>
    <d v="2012-10-04T09:40:32"/>
    <s v="Paragon"/>
    <s v="MSR Night Glow Zipper Pulls"/>
    <s v="MSR"/>
    <n v="9.9499999999999993"/>
    <n v="6"/>
    <n v="59.699999999999996"/>
    <x v="2"/>
    <s v="Arizona"/>
    <s v="West"/>
  </r>
  <r>
    <n v="1376"/>
    <d v="2012-10-04T09:40:32"/>
    <s v="Cabela's_x0009_"/>
    <s v="Exped Mira II Tent"/>
    <s v="Exped"/>
    <n v="379"/>
    <n v="5"/>
    <n v="1895"/>
    <x v="1"/>
    <s v="Wyoming"/>
    <s v="West"/>
  </r>
  <r>
    <n v="1377"/>
    <d v="2012-10-04T09:40:32"/>
    <s v="Meijer"/>
    <s v="MSR AC-Bivy"/>
    <s v="MSR"/>
    <n v="199.95"/>
    <n v="1"/>
    <n v="199.95"/>
    <x v="2"/>
    <s v="Maine"/>
    <s v="East"/>
  </r>
  <r>
    <n v="1378"/>
    <d v="2012-10-04T09:40:32"/>
    <s v="Austin Kayak"/>
    <s v="NEMO Meta 2P Footprint"/>
    <s v="NEMO"/>
    <n v="49.95"/>
    <n v="8"/>
    <n v="399.6"/>
    <x v="9"/>
    <s v="Maine"/>
    <s v="East"/>
  </r>
  <r>
    <n v="1379"/>
    <d v="2012-10-04T09:40:32"/>
    <s v="OutdoorPlay"/>
    <s v="Kelty Noah's Tarp - 9' x 9'"/>
    <s v="Kelty"/>
    <n v="59.95"/>
    <n v="9"/>
    <n v="539.55000000000007"/>
    <x v="0"/>
    <s v="Illinois"/>
    <s v="North"/>
  </r>
  <r>
    <n v="1380"/>
    <d v="2012-10-04T09:40:32"/>
    <s v="Meijer"/>
    <s v="NEMO Bugout Elite Shelter"/>
    <s v="NEMO"/>
    <n v="259.95"/>
    <n v="5"/>
    <n v="1299.75"/>
    <x v="5"/>
    <s v="Wyoming"/>
    <s v="West"/>
  </r>
  <r>
    <n v="1381"/>
    <d v="2012-10-05T09:40:32"/>
    <s v="Moosejaw"/>
    <s v="Big Agnes Wyoming Trail SL2 Tent"/>
    <s v="Big Agnes"/>
    <n v="499.95"/>
    <n v="8"/>
    <n v="3999.6"/>
    <x v="0"/>
    <s v="Pennsylvania"/>
    <s v="East"/>
  </r>
  <r>
    <n v="1382"/>
    <d v="2012-10-05T09:40:32"/>
    <s v="Hayneedle"/>
    <s v="The North Face Bastion 4 Tent"/>
    <s v="The North Face"/>
    <n v="799"/>
    <n v="1"/>
    <n v="799"/>
    <x v="6"/>
    <s v="Delaware"/>
    <s v="East"/>
  </r>
  <r>
    <n v="1383"/>
    <d v="2012-10-05T09:40:32"/>
    <s v="CampBound"/>
    <s v="Easton Mountain Products Rimrock 2P Tent"/>
    <s v="Easton Mountain Products"/>
    <n v="269"/>
    <n v="7"/>
    <n v="1883"/>
    <x v="2"/>
    <s v="Montana"/>
    <s v="West"/>
  </r>
  <r>
    <n v="1384"/>
    <d v="2012-10-05T09:40:32"/>
    <s v="CampBound"/>
    <s v="Marmot Limestone 6P Tent"/>
    <s v="Marmot"/>
    <n v="449"/>
    <n v="6"/>
    <n v="2694"/>
    <x v="7"/>
    <s v="Kansas"/>
    <s v="North"/>
  </r>
  <r>
    <n v="1385"/>
    <d v="2012-10-05T09:40:32"/>
    <s v="Paragon"/>
    <s v="MSR Carbon Reflex 3 Footprint"/>
    <s v="MSR"/>
    <n v="49.95"/>
    <n v="10"/>
    <n v="499.5"/>
    <x v="7"/>
    <s v="Oregon"/>
    <s v="West"/>
  </r>
  <r>
    <n v="1386"/>
    <d v="2012-10-05T09:40:32"/>
    <s v="Outside Outfitters"/>
    <s v="NEMO Losi 2P Tent"/>
    <s v="NEMO"/>
    <n v="319.95"/>
    <n v="5"/>
    <n v="1599.75"/>
    <x v="3"/>
    <s v="New Hampshire"/>
    <s v="East"/>
  </r>
  <r>
    <n v="1387"/>
    <d v="2012-10-05T09:40:32"/>
    <s v="Outside Outfitters"/>
    <s v="Sierra Designs Mojo 3 Tent"/>
    <s v="Sierra Designs"/>
    <n v="499.95"/>
    <n v="1"/>
    <n v="499.95"/>
    <x v="1"/>
    <s v="Nevada"/>
    <s v="West"/>
  </r>
  <r>
    <n v="1388"/>
    <d v="2012-10-05T09:40:32"/>
    <s v="CampBound"/>
    <s v="Big Agnes Flying Diamond 4 Tent"/>
    <s v="Big Agnes"/>
    <n v="439.95"/>
    <n v="6"/>
    <n v="2639.7"/>
    <x v="2"/>
    <s v="South Dakota"/>
    <s v="North"/>
  </r>
  <r>
    <n v="1389"/>
    <d v="2012-10-05T09:40:32"/>
    <s v="Backcountry Gear"/>
    <s v="Mountain Hardwear Trango 2 Footprint"/>
    <s v="Mountain Hardwear"/>
    <n v="75"/>
    <n v="3"/>
    <n v="225"/>
    <x v="2"/>
    <s v="California"/>
    <s v="West"/>
  </r>
  <r>
    <n v="1390"/>
    <d v="2012-10-05T09:40:32"/>
    <s v="The Gear Co-op"/>
    <s v="Marmot Astral 2P Footprint"/>
    <s v="Marmot"/>
    <n v="60"/>
    <n v="7"/>
    <n v="420"/>
    <x v="1"/>
    <s v="Colorado"/>
    <s v="West"/>
  </r>
  <r>
    <n v="1391"/>
    <d v="2012-10-06T09:40:32"/>
    <s v="Gander Mountain"/>
    <s v="Big Agnes Big House 4 Tent"/>
    <s v="Big Agnes"/>
    <n v="299.95"/>
    <n v="2"/>
    <n v="599.9"/>
    <x v="9"/>
    <s v="Florida"/>
    <s v="South"/>
  </r>
  <r>
    <n v="1392"/>
    <d v="2012-10-06T09:40:32"/>
    <s v="Backcountry Edge"/>
    <s v="Kelty Trail Ridge 3 Tent"/>
    <s v="Kelty"/>
    <n v="209.95"/>
    <n v="7"/>
    <n v="1469.6499999999999"/>
    <x v="0"/>
    <s v="Montana"/>
    <s v="West"/>
  </r>
  <r>
    <n v="1393"/>
    <d v="2012-10-06T09:40:32"/>
    <s v="Overtons"/>
    <s v="MSR E-Wing Shelter"/>
    <s v="MSR"/>
    <n v="169.95"/>
    <n v="4"/>
    <n v="679.8"/>
    <x v="5"/>
    <s v="South Dakota"/>
    <s v="North"/>
  </r>
  <r>
    <n v="1394"/>
    <d v="2012-10-06T09:40:32"/>
    <s v="Gander Mountain"/>
    <s v="Big Agnes Fly Creek UL4 Tent"/>
    <s v="Big Agnes"/>
    <n v="499.95"/>
    <n v="5"/>
    <n v="2499.75"/>
    <x v="8"/>
    <s v="Utah"/>
    <s v="West"/>
  </r>
  <r>
    <n v="1395"/>
    <d v="2012-10-06T09:40:32"/>
    <s v="Walmart"/>
    <s v="The North Face Mica FL 2 Tent"/>
    <s v="The North Face"/>
    <n v="379"/>
    <n v="8"/>
    <n v="3032"/>
    <x v="8"/>
    <s v="South Carolina"/>
    <s v="South"/>
  </r>
  <r>
    <n v="1396"/>
    <d v="2012-10-06T09:40:32"/>
    <s v="Austin Kayak"/>
    <s v="NEMO Losi 2P Tent"/>
    <s v="NEMO"/>
    <n v="319.95"/>
    <n v="1"/>
    <n v="319.95"/>
    <x v="8"/>
    <s v="Indiana"/>
    <s v="North"/>
  </r>
  <r>
    <n v="1397"/>
    <d v="2012-10-06T09:40:32"/>
    <s v="Moosejaw"/>
    <s v="Big Agnes Seedhouse SL3 Tent"/>
    <s v="Big Agnes"/>
    <n v="399.95"/>
    <n v="4"/>
    <n v="1599.8"/>
    <x v="0"/>
    <s v="Utah"/>
    <s v="West"/>
  </r>
  <r>
    <n v="1398"/>
    <d v="2012-10-07T09:40:32"/>
    <s v="Backcountry Gear"/>
    <s v="MSR Night Glow Zipper Pulls"/>
    <s v="MSR"/>
    <n v="9.9499999999999993"/>
    <n v="3"/>
    <n v="29.849999999999998"/>
    <x v="1"/>
    <s v="Texas"/>
    <s v="South"/>
  </r>
  <r>
    <n v="1399"/>
    <d v="2012-10-07T09:40:32"/>
    <s v="Backcountry Gear"/>
    <s v="Sierra Designs Flash 3 Tent"/>
    <s v="Sierra Designs"/>
    <n v="389.95"/>
    <n v="4"/>
    <n v="1559.8"/>
    <x v="6"/>
    <s v="Montana"/>
    <s v="West"/>
  </r>
  <r>
    <n v="1400"/>
    <d v="2012-10-07T09:40:32"/>
    <s v="Austin Kayak"/>
    <s v="Sierra Designs Flash 3 Footprint"/>
    <s v="Sierra Designs"/>
    <n v="59.95"/>
    <n v="9"/>
    <n v="539.55000000000007"/>
    <x v="7"/>
    <s v="Tennessee"/>
    <s v="South"/>
  </r>
  <r>
    <n v="1401"/>
    <d v="2012-10-08T09:40:32"/>
    <s v="Overtons"/>
    <s v="Big Agnes Lone Spring 3 Tent"/>
    <s v="Big Agnes"/>
    <n v="249.95"/>
    <n v="4"/>
    <n v="999.8"/>
    <x v="9"/>
    <s v="Vermont"/>
    <s v="East"/>
  </r>
  <r>
    <n v="1402"/>
    <d v="2012-10-08T09:40:32"/>
    <s v="Meijer"/>
    <s v="Mountain Hardwear Hoop Dreams 4 Shelter"/>
    <s v="Mountain Hardwear"/>
    <n v="250"/>
    <n v="6"/>
    <n v="1500"/>
    <x v="2"/>
    <s v="Colorado"/>
    <s v="West"/>
  </r>
  <r>
    <n v="1403"/>
    <d v="2012-10-08T09:40:32"/>
    <s v="Backcountry Gear"/>
    <s v="Big Agnes Copper Spur UL1 Tent"/>
    <s v="Big Agnes"/>
    <n v="349.95"/>
    <n v="9"/>
    <n v="3149.5499999999997"/>
    <x v="9"/>
    <s v="North Dakota"/>
    <s v="North"/>
  </r>
  <r>
    <n v="1404"/>
    <d v="2012-10-08T09:40:32"/>
    <s v="Meijer"/>
    <s v="NEMO Losi 3 Footprint"/>
    <s v="NEMO"/>
    <n v="39.950000000000003"/>
    <n v="6"/>
    <n v="239.70000000000002"/>
    <x v="8"/>
    <s v="Kansas"/>
    <s v="North"/>
  </r>
  <r>
    <n v="1405"/>
    <d v="2012-10-09T09:40:32"/>
    <s v="The Gear Co-op"/>
    <s v="Big Agnes Copper Spur UL1 Tent"/>
    <s v="Big Agnes"/>
    <n v="349.95"/>
    <n v="9"/>
    <n v="3149.5499999999997"/>
    <x v="0"/>
    <s v="Tennessee"/>
    <s v="South"/>
  </r>
  <r>
    <n v="1406"/>
    <d v="2012-10-09T09:40:32"/>
    <s v="OutdoorPlay"/>
    <s v="Marmot Alpinist 2 Tent"/>
    <s v="Marmot"/>
    <n v="599"/>
    <n v="7"/>
    <n v="4193"/>
    <x v="4"/>
    <s v="Utah"/>
    <s v="West"/>
  </r>
  <r>
    <n v="1407"/>
    <d v="2012-10-09T09:40:32"/>
    <s v="Meijer"/>
    <s v="MSR Carbon-Core Tent Stakes - 4 Pack"/>
    <s v="MSR"/>
    <n v="29.95"/>
    <n v="6"/>
    <n v="179.7"/>
    <x v="8"/>
    <s v="Utah"/>
    <s v="West"/>
  </r>
  <r>
    <n v="1408"/>
    <d v="2012-10-09T09:40:32"/>
    <s v="Walmart"/>
    <s v="Sierra Designs Flash 2 Footprint"/>
    <s v="Sierra Designs"/>
    <n v="49.95"/>
    <n v="3"/>
    <n v="149.85000000000002"/>
    <x v="7"/>
    <s v="Connecticut"/>
    <s v="East"/>
  </r>
  <r>
    <n v="1409"/>
    <d v="2012-10-09T09:40:32"/>
    <s v="REI"/>
    <s v="Marmot Eos 1 Tent"/>
    <s v="Marmot"/>
    <n v="249"/>
    <n v="5"/>
    <n v="1245"/>
    <x v="5"/>
    <s v="Delaware"/>
    <s v="East"/>
  </r>
  <r>
    <n v="1410"/>
    <d v="2012-10-09T09:40:32"/>
    <s v="REI"/>
    <s v="Mountain Hardwear Skyledge 2 DP Tent"/>
    <s v="Mountain Hardwear"/>
    <n v="450"/>
    <n v="9"/>
    <n v="4050"/>
    <x v="1"/>
    <s v="Nebraska"/>
    <s v="North"/>
  </r>
  <r>
    <n v="1411"/>
    <d v="2012-10-09T09:40:32"/>
    <s v="Moosejaw"/>
    <s v="Marmot Pulsar 2 Footprint"/>
    <s v="Marmot"/>
    <n v="55"/>
    <n v="3"/>
    <n v="165"/>
    <x v="7"/>
    <s v="Kansas"/>
    <s v="North"/>
  </r>
  <r>
    <n v="1412"/>
    <d v="2012-10-09T09:40:32"/>
    <s v="Outside Outfitters"/>
    <s v="Easton Mountain Products Kilo 2P Tent"/>
    <s v="Easton Mountain Products"/>
    <n v="399"/>
    <n v="1"/>
    <n v="399"/>
    <x v="0"/>
    <s v="California"/>
    <s v="West"/>
  </r>
  <r>
    <n v="1413"/>
    <d v="2012-10-10T09:40:32"/>
    <s v="OutdoorPlay"/>
    <s v="The North Face Phoenix 3 Footprint"/>
    <s v="The North Face"/>
    <n v="45"/>
    <n v="4"/>
    <n v="180"/>
    <x v="3"/>
    <s v="Montana"/>
    <s v="West"/>
  </r>
  <r>
    <n v="1414"/>
    <d v="2012-10-10T09:40:32"/>
    <s v="Backcountry Edge"/>
    <s v="Big Agnes Fly Creek UL1 Tent"/>
    <s v="Big Agnes"/>
    <n v="319.95"/>
    <n v="3"/>
    <n v="959.84999999999991"/>
    <x v="0"/>
    <s v="South Dakota"/>
    <s v="North"/>
  </r>
  <r>
    <n v="1415"/>
    <d v="2012-10-10T09:40:32"/>
    <s v="Redding Sports"/>
    <s v="Big Agnes Wyoming Trail 4 Tent"/>
    <s v="Big Agnes"/>
    <n v="499.95"/>
    <n v="10"/>
    <n v="4999.5"/>
    <x v="5"/>
    <s v="California"/>
    <s v="West"/>
  </r>
  <r>
    <n v="1416"/>
    <d v="2012-10-10T09:40:32"/>
    <s v="Outside Outfitters"/>
    <s v="Sierra Designs Mojo 3 Footprint"/>
    <s v="Sierra Designs"/>
    <n v="59.95"/>
    <n v="5"/>
    <n v="299.75"/>
    <x v="7"/>
    <s v="Oregon"/>
    <s v="West"/>
  </r>
  <r>
    <n v="1417"/>
    <d v="2012-10-10T09:40:32"/>
    <s v="Hayneedle"/>
    <s v="The North Face Tadpole 23 Tent"/>
    <s v="The North Face"/>
    <n v="219"/>
    <n v="9"/>
    <n v="1971"/>
    <x v="6"/>
    <s v="Iowa"/>
    <s v="North"/>
  </r>
  <r>
    <n v="1418"/>
    <d v="2012-10-10T09:40:32"/>
    <s v="Redding Sports"/>
    <s v="MSR Nook 2 Tent"/>
    <s v="MSR"/>
    <n v="399.95"/>
    <n v="4"/>
    <n v="1599.8"/>
    <x v="2"/>
    <s v="Virginia"/>
    <s v="South"/>
  </r>
  <r>
    <n v="1419"/>
    <d v="2012-10-10T09:40:32"/>
    <s v="Walmart"/>
    <s v="Big Agnes Copper Spur 3 Footprint"/>
    <s v="Big Agnes"/>
    <n v="70"/>
    <n v="7"/>
    <n v="490"/>
    <x v="5"/>
    <s v="Florida"/>
    <s v="South"/>
  </r>
  <r>
    <n v="1420"/>
    <d v="2012-10-10T09:40:32"/>
    <s v="Overtons"/>
    <s v="Big Agnes Big House 4 Vestibule"/>
    <s v="Big Agnes"/>
    <n v="99.95"/>
    <n v="8"/>
    <n v="799.6"/>
    <x v="2"/>
    <s v="Ohio"/>
    <s v="East"/>
  </r>
  <r>
    <n v="1421"/>
    <d v="2012-10-10T09:40:32"/>
    <s v="Cabela's_x0009_"/>
    <s v="The North Face VE-25 Tent"/>
    <s v="The North Face"/>
    <n v="619"/>
    <n v="6"/>
    <n v="3714"/>
    <x v="7"/>
    <s v="Texas"/>
    <s v="South"/>
  </r>
  <r>
    <n v="1422"/>
    <d v="2012-10-10T09:40:32"/>
    <s v="Meijer"/>
    <s v="Big Agnes Jack Rabbit SL1 Tent"/>
    <s v="Big Agnes"/>
    <n v="279.95"/>
    <n v="6"/>
    <n v="1679.6999999999998"/>
    <x v="6"/>
    <s v="New York"/>
    <s v="East"/>
  </r>
  <r>
    <n v="1423"/>
    <d v="2012-10-10T09:40:32"/>
    <s v="Walmart"/>
    <s v="MSR Carbon-Core Tent Stakes - 4 Pack"/>
    <s v="MSR"/>
    <n v="29.95"/>
    <n v="2"/>
    <n v="59.9"/>
    <x v="4"/>
    <s v="South Carolina"/>
    <s v="South"/>
  </r>
  <r>
    <n v="1424"/>
    <d v="2012-10-10T09:40:32"/>
    <s v="Outside Outfitters"/>
    <s v="Big Agnes Big House 6 Tent"/>
    <s v="Big Agnes"/>
    <n v="359.95"/>
    <n v="9"/>
    <n v="3239.5499999999997"/>
    <x v="3"/>
    <s v="Vermont"/>
    <s v="East"/>
  </r>
  <r>
    <n v="1425"/>
    <d v="2012-10-11T09:40:32"/>
    <s v="Overtons"/>
    <s v="Marmot Limelight 4P Tent"/>
    <s v="Marmot"/>
    <n v="359"/>
    <n v="4"/>
    <n v="1436"/>
    <x v="4"/>
    <s v="Nebraska"/>
    <s v="North"/>
  </r>
  <r>
    <n v="1426"/>
    <d v="2012-10-11T09:40:32"/>
    <s v="Backcountry Gear"/>
    <s v="Kelty Acadia 6 Footprint"/>
    <s v="Kelty"/>
    <n v="49.95"/>
    <n v="4"/>
    <n v="199.8"/>
    <x v="1"/>
    <s v="New Hampshire"/>
    <s v="East"/>
  </r>
  <r>
    <n v="1427"/>
    <d v="2012-10-11T09:40:32"/>
    <s v="Travel Country"/>
    <s v="MSR Mutha Hubba Footprint"/>
    <s v="MSR"/>
    <n v="49.95"/>
    <n v="1"/>
    <n v="49.95"/>
    <x v="7"/>
    <s v="Maine"/>
    <s v="East"/>
  </r>
  <r>
    <n v="1428"/>
    <d v="2012-10-11T09:40:32"/>
    <s v="Travel Country"/>
    <s v="The North Face Mica FL 2 Tent"/>
    <s v="The North Face"/>
    <n v="379"/>
    <n v="10"/>
    <n v="3790"/>
    <x v="7"/>
    <s v="New Hampshire"/>
    <s v="East"/>
  </r>
  <r>
    <n v="1429"/>
    <d v="2012-10-11T09:40:32"/>
    <s v="Gander Mountain"/>
    <s v="The North Face Tadpole 23 Footprint"/>
    <s v="The North Face"/>
    <n v="40"/>
    <n v="1"/>
    <n v="40"/>
    <x v="5"/>
    <s v="Pennsylvania"/>
    <s v="East"/>
  </r>
  <r>
    <n v="1430"/>
    <d v="2012-10-12T09:40:32"/>
    <s v="Target"/>
    <s v="Mountain Hardwear Drifter 2 DP Tent"/>
    <s v="Mountain Hardwear"/>
    <n v="235"/>
    <n v="6"/>
    <n v="1410"/>
    <x v="3"/>
    <s v="Maryland"/>
    <s v="East"/>
  </r>
  <r>
    <n v="1431"/>
    <d v="2012-10-12T09:40:32"/>
    <s v="Cabela's_x0009_"/>
    <s v="Big Agnes Fly Creek UL1 Tent"/>
    <s v="Big Agnes"/>
    <n v="319.95"/>
    <n v="9"/>
    <n v="2879.5499999999997"/>
    <x v="2"/>
    <s v="Maine"/>
    <s v="East"/>
  </r>
  <r>
    <n v="1432"/>
    <d v="2012-10-12T09:40:32"/>
    <s v="Outside Outfitters"/>
    <s v="Eureka Rectangular Floor Saver - Small"/>
    <s v="Eureka"/>
    <n v="14"/>
    <n v="9"/>
    <n v="126"/>
    <x v="3"/>
    <s v="South Dakota"/>
    <s v="North"/>
  </r>
  <r>
    <n v="1433"/>
    <d v="2012-10-12T09:40:32"/>
    <s v="Outside Outfitters"/>
    <s v="Marmot Astral 3P Tent"/>
    <s v="Marmot"/>
    <n v="459"/>
    <n v="9"/>
    <n v="4131"/>
    <x v="0"/>
    <s v="Virginia"/>
    <s v="South"/>
  </r>
  <r>
    <n v="1434"/>
    <d v="2012-10-12T09:40:32"/>
    <s v="Walmart"/>
    <s v="Marmot Earlylight 2P Tent"/>
    <s v="Marmot"/>
    <n v="229"/>
    <n v="2"/>
    <n v="458"/>
    <x v="5"/>
    <s v="Mississippi"/>
    <s v="South"/>
  </r>
  <r>
    <n v="1435"/>
    <d v="2012-10-12T09:40:32"/>
    <s v="Travel Country"/>
    <s v="Marmot Capstone 6 Footprint"/>
    <s v="Marmot"/>
    <n v="80"/>
    <n v="7"/>
    <n v="560"/>
    <x v="9"/>
    <s v="Alabama"/>
    <s v="South"/>
  </r>
  <r>
    <n v="1436"/>
    <d v="2012-10-12T09:40:32"/>
    <s v="OutdoorPlay"/>
    <s v="Eureka Copper Canyon 8 Tent"/>
    <s v="Eureka"/>
    <n v="379"/>
    <n v="7"/>
    <n v="2653"/>
    <x v="6"/>
    <s v="Minnesota"/>
    <s v="North"/>
  </r>
  <r>
    <n v="1437"/>
    <d v="2012-10-12T09:40:32"/>
    <s v="Backcountry Edge"/>
    <s v="Big Agnes Fly Creek 1 Platinum Tent"/>
    <s v="Big Agnes"/>
    <n v="449.95"/>
    <n v="10"/>
    <n v="4499.5"/>
    <x v="6"/>
    <s v="North Carolina"/>
    <s v="South"/>
  </r>
  <r>
    <n v="1438"/>
    <d v="2012-10-12T09:40:32"/>
    <s v="Backcountry Gear"/>
    <s v="Kelty Mach 6 Tent"/>
    <s v="Kelty"/>
    <n v="499.95"/>
    <n v="4"/>
    <n v="1999.8"/>
    <x v="6"/>
    <s v="Kansas"/>
    <s v="North"/>
  </r>
  <r>
    <n v="1439"/>
    <d v="2012-10-13T09:40:32"/>
    <s v="CampBound"/>
    <s v="Mountain Hardwear Trango 2 Tent"/>
    <s v="Mountain Hardwear"/>
    <n v="590"/>
    <n v="2"/>
    <n v="1180"/>
    <x v="3"/>
    <s v="Nebraska"/>
    <s v="North"/>
  </r>
  <r>
    <n v="1440"/>
    <d v="2012-10-13T09:40:32"/>
    <s v="Gander Mountain"/>
    <s v="The North Face Mica FL 1 Footprint"/>
    <s v="The North Face"/>
    <n v="45"/>
    <n v="7"/>
    <n v="315"/>
    <x v="0"/>
    <s v="Delaware"/>
    <s v="East"/>
  </r>
  <r>
    <n v="1441"/>
    <d v="2012-10-13T09:40:32"/>
    <s v="Paragon"/>
    <s v="Kelty Gunnison 4.2 Footprint"/>
    <s v="Kelty"/>
    <n v="59.95"/>
    <n v="1"/>
    <n v="59.95"/>
    <x v="0"/>
    <s v="Oregon"/>
    <s v="West"/>
  </r>
  <r>
    <n v="1442"/>
    <d v="2012-10-13T09:40:32"/>
    <s v="The Gear Co-op"/>
    <s v="MSR Carbon Reflex 2 Footprint"/>
    <s v="MSR"/>
    <n v="39.950000000000003"/>
    <n v="3"/>
    <n v="119.85000000000001"/>
    <x v="1"/>
    <s v="California"/>
    <s v="West"/>
  </r>
  <r>
    <n v="1443"/>
    <d v="2012-10-13T09:40:32"/>
    <s v="OutdoorPlay"/>
    <s v="NEMO Obi 3P Footprint"/>
    <s v="NEMO"/>
    <n v="54.95"/>
    <n v="5"/>
    <n v="274.75"/>
    <x v="1"/>
    <s v="New Jersey"/>
    <s v="East"/>
  </r>
  <r>
    <n v="1444"/>
    <d v="2012-10-13T09:40:32"/>
    <s v="Target"/>
    <s v="Mountain Hardwear EV 2 Tent"/>
    <s v="Mountain Hardwear"/>
    <n v="675"/>
    <n v="7"/>
    <n v="4725"/>
    <x v="3"/>
    <s v="Nebraska"/>
    <s v="North"/>
  </r>
  <r>
    <n v="1445"/>
    <d v="2012-10-13T09:40:32"/>
    <s v="Walmart"/>
    <s v="MSR Carbon-Core Tent Stakes - 4 Pack"/>
    <s v="MSR"/>
    <n v="29.95"/>
    <n v="8"/>
    <n v="239.6"/>
    <x v="4"/>
    <s v="Montana"/>
    <s v="West"/>
  </r>
  <r>
    <n v="1446"/>
    <d v="2012-10-14T09:40:32"/>
    <s v="Overtons"/>
    <s v="Big Agnes Lone Spring 2 Footprint"/>
    <s v="Big Agnes"/>
    <n v="35"/>
    <n v="1"/>
    <n v="35"/>
    <x v="5"/>
    <s v="Washington"/>
    <s v="West"/>
  </r>
  <r>
    <n v="1447"/>
    <d v="2012-10-14T09:40:32"/>
    <s v="Walmart"/>
    <s v="Hennessy Hammock Expedition Asym Zip Hammock"/>
    <s v="Hennessy"/>
    <n v="169.95"/>
    <n v="5"/>
    <n v="849.75"/>
    <x v="6"/>
    <s v="Utah"/>
    <s v="West"/>
  </r>
  <r>
    <n v="1448"/>
    <d v="2012-10-14T09:40:32"/>
    <s v="Redding Sports"/>
    <s v="Eureka Copper Canyon 5 Tent + Screen Room"/>
    <s v="Eureka"/>
    <n v="399"/>
    <n v="5"/>
    <n v="1995"/>
    <x v="5"/>
    <s v="New Mexico"/>
    <s v="West"/>
  </r>
  <r>
    <n v="1449"/>
    <d v="2012-10-14T09:40:32"/>
    <s v="The Gear Co-op"/>
    <s v="The North Face Mica FL 1 Tent"/>
    <s v="The North Face"/>
    <n v="329"/>
    <n v="4"/>
    <n v="1316"/>
    <x v="5"/>
    <s v="Delaware"/>
    <s v="East"/>
  </r>
  <r>
    <n v="1450"/>
    <d v="2012-10-14T09:40:32"/>
    <s v="Backcountry Gear"/>
    <s v="Big Agnes Wyoming Trail 2 Camp Footprint"/>
    <s v="Big Agnes"/>
    <n v="50"/>
    <n v="3"/>
    <n v="150"/>
    <x v="9"/>
    <s v="Iowa"/>
    <s v="North"/>
  </r>
  <r>
    <n v="1451"/>
    <d v="2012-10-14T09:40:32"/>
    <s v="Hayneedle"/>
    <s v="The North Face Mountain Manor 8 Tent"/>
    <s v="The North Face"/>
    <n v="639"/>
    <n v="4"/>
    <n v="2556"/>
    <x v="9"/>
    <s v="Wisconsin"/>
    <s v="North"/>
  </r>
  <r>
    <n v="1452"/>
    <d v="2012-10-14T09:40:32"/>
    <s v="Cabela's_x0009_"/>
    <s v="Big Agnes Seedhouse SL3 Tent"/>
    <s v="Big Agnes"/>
    <n v="399.95"/>
    <n v="10"/>
    <n v="3999.5"/>
    <x v="1"/>
    <s v="Arkansas"/>
    <s v="South"/>
  </r>
  <r>
    <n v="1453"/>
    <d v="2012-10-14T09:40:32"/>
    <s v="Austin Kayak"/>
    <s v="Big Agnes Flying Diamond 4 Tent"/>
    <s v="Big Agnes"/>
    <n v="439.95"/>
    <n v="5"/>
    <n v="2199.75"/>
    <x v="7"/>
    <s v="Colorado"/>
    <s v="West"/>
  </r>
  <r>
    <n v="1454"/>
    <d v="2012-10-15T09:40:32"/>
    <s v="Moosejaw"/>
    <s v="Exped Gemini III Footprint"/>
    <s v="Exped"/>
    <n v="69"/>
    <n v="5"/>
    <n v="345"/>
    <x v="5"/>
    <s v="Alabama"/>
    <s v="South"/>
  </r>
  <r>
    <n v="1455"/>
    <d v="2012-10-15T09:40:32"/>
    <s v="Backcountry Gear"/>
    <s v="MSR CamRing Cord Tensioners - 4 Pack"/>
    <s v="MSR"/>
    <n v="12.95"/>
    <n v="4"/>
    <n v="51.8"/>
    <x v="9"/>
    <s v="Rhode Island"/>
    <s v="East"/>
  </r>
  <r>
    <n v="1456"/>
    <d v="2012-10-15T09:40:32"/>
    <s v="Moosejaw"/>
    <s v="Big Agnes Scout UL2 Footprint"/>
    <s v="Big Agnes"/>
    <n v="60"/>
    <n v="7"/>
    <n v="420"/>
    <x v="4"/>
    <s v="Montana"/>
    <s v="West"/>
  </r>
  <r>
    <n v="1457"/>
    <d v="2012-10-15T09:40:32"/>
    <s v="Meijer"/>
    <s v="Mountain Hardwear Skyledge 2 DP Tent"/>
    <s v="Mountain Hardwear"/>
    <n v="450"/>
    <n v="6"/>
    <n v="2700"/>
    <x v="2"/>
    <s v="Illinois"/>
    <s v="North"/>
  </r>
  <r>
    <n v="1458"/>
    <d v="2012-10-15T09:40:32"/>
    <s v="Moosejaw"/>
    <s v="Marmot Limestone 6P Footprint"/>
    <s v="Marmot"/>
    <n v="60"/>
    <n v="6"/>
    <n v="360"/>
    <x v="1"/>
    <s v="Kentucky"/>
    <s v="South"/>
  </r>
  <r>
    <n v="1459"/>
    <d v="2012-10-15T09:40:32"/>
    <s v="Gander Mountain"/>
    <s v="Easton Mountain Products Kilo 2P Tent"/>
    <s v="Easton Mountain Products"/>
    <n v="399"/>
    <n v="1"/>
    <n v="399"/>
    <x v="7"/>
    <s v="Louisiana"/>
    <s v="South"/>
  </r>
  <r>
    <n v="1460"/>
    <d v="2012-10-15T09:40:32"/>
    <s v="Gander Mountain"/>
    <s v="Sierra Designs Mojo 3 Tent"/>
    <s v="Sierra Designs"/>
    <n v="499.95"/>
    <n v="10"/>
    <n v="4999.5"/>
    <x v="8"/>
    <s v="Connecticut"/>
    <s v="East"/>
  </r>
  <r>
    <n v="1461"/>
    <d v="2012-10-16T09:40:32"/>
    <s v="Moosejaw"/>
    <s v="Marmot Traillight 2P Tent"/>
    <s v="Marmot"/>
    <n v="199"/>
    <n v="3"/>
    <n v="597"/>
    <x v="0"/>
    <s v="Wisconsin"/>
    <s v="North"/>
  </r>
  <r>
    <n v="1462"/>
    <d v="2012-10-16T09:40:32"/>
    <s v="Moosejaw"/>
    <s v="Big Agnes String Ridge 2 Tent"/>
    <s v="Big Agnes"/>
    <n v="599.95000000000005"/>
    <n v="8"/>
    <n v="4799.6000000000004"/>
    <x v="4"/>
    <s v="Oregon"/>
    <s v="West"/>
  </r>
  <r>
    <n v="1463"/>
    <d v="2012-10-16T09:40:32"/>
    <s v="REI"/>
    <s v="Big Agnes Jack Rabbit SL1 Tent"/>
    <s v="Big Agnes"/>
    <n v="279.95"/>
    <n v="3"/>
    <n v="839.84999999999991"/>
    <x v="9"/>
    <s v="Michigan"/>
    <s v="East"/>
  </r>
  <r>
    <n v="1464"/>
    <d v="2012-10-16T09:40:32"/>
    <s v="Overtons"/>
    <s v="NEMO Espri LE 2P Tent"/>
    <s v="NEMO"/>
    <n v="289.95"/>
    <n v="3"/>
    <n v="869.84999999999991"/>
    <x v="9"/>
    <s v="Nevada"/>
    <s v="West"/>
  </r>
  <r>
    <n v="1465"/>
    <d v="2012-10-16T09:40:32"/>
    <s v="Austin Kayak"/>
    <s v="Marmot Thor 3P Footprint"/>
    <s v="Marmot"/>
    <n v="70"/>
    <n v="6"/>
    <n v="420"/>
    <x v="0"/>
    <s v="New York"/>
    <s v="East"/>
  </r>
  <r>
    <n v="1466"/>
    <d v="2012-10-16T09:40:32"/>
    <s v="Paragon"/>
    <s v="Hennessy Hammock Explorer Ultralight Asym Zip Hammock"/>
    <s v="Hennessy"/>
    <n v="269.95"/>
    <n v="1"/>
    <n v="269.95"/>
    <x v="8"/>
    <s v="Kentucky"/>
    <s v="South"/>
  </r>
  <r>
    <n v="1467"/>
    <d v="2012-10-16T09:40:32"/>
    <s v="Moosejaw"/>
    <s v="Big Agnes Fishhook UL2 Footprint"/>
    <s v="Big Agnes"/>
    <n v="60"/>
    <n v="3"/>
    <n v="180"/>
    <x v="4"/>
    <s v="New Hampshire"/>
    <s v="East"/>
  </r>
  <r>
    <n v="1468"/>
    <d v="2012-10-16T09:40:32"/>
    <s v="Backcountry Edge"/>
    <s v="Hennessy Hammock Explorer Deluxe Asym Zip"/>
    <s v="Hennessy"/>
    <n v="229.95"/>
    <n v="3"/>
    <n v="689.84999999999991"/>
    <x v="0"/>
    <s v="Alabama"/>
    <s v="South"/>
  </r>
  <r>
    <n v="1469"/>
    <d v="2012-10-16T09:40:32"/>
    <s v="Meijer"/>
    <s v="Kelty Mach 6 Tent"/>
    <s v="Kelty"/>
    <n v="499.95"/>
    <n v="8"/>
    <n v="3999.6"/>
    <x v="1"/>
    <s v="Ohio"/>
    <s v="East"/>
  </r>
  <r>
    <n v="1470"/>
    <d v="2012-10-16T09:40:32"/>
    <s v="Moosejaw"/>
    <s v="Big Agnes Lone Spring 1 Tent"/>
    <s v="Big Agnes"/>
    <n v="189.95"/>
    <n v="4"/>
    <n v="759.8"/>
    <x v="1"/>
    <s v="Rhode Island"/>
    <s v="East"/>
  </r>
  <r>
    <n v="1471"/>
    <d v="2012-10-16T09:40:32"/>
    <s v="The Gear Co-op"/>
    <s v="Exped Mira III Footprint"/>
    <s v="Exped"/>
    <n v="69"/>
    <n v="1"/>
    <n v="69"/>
    <x v="8"/>
    <s v="West Virginia"/>
    <s v="South"/>
  </r>
  <r>
    <n v="1472"/>
    <d v="2012-10-16T09:40:32"/>
    <s v="Redding Sports"/>
    <s v="MSR Mutha Hubba Footprint"/>
    <s v="MSR"/>
    <n v="49.95"/>
    <n v="7"/>
    <n v="349.65000000000003"/>
    <x v="9"/>
    <s v="West Virginia"/>
    <s v="South"/>
  </r>
  <r>
    <n v="1473"/>
    <d v="2012-10-17T09:40:32"/>
    <s v="Gander Mountain"/>
    <s v="NEMO Obi 1P Footprint"/>
    <s v="NEMO"/>
    <n v="44.95"/>
    <n v="10"/>
    <n v="449.5"/>
    <x v="2"/>
    <s v="New York"/>
    <s v="East"/>
  </r>
  <r>
    <n v="1474"/>
    <d v="2012-10-17T09:40:32"/>
    <s v="Backcountry Edge"/>
    <s v="Big Agnes Fly Creek UL1 Footprint"/>
    <s v="Big Agnes"/>
    <n v="50"/>
    <n v="9"/>
    <n v="450"/>
    <x v="8"/>
    <s v="Wisconsin"/>
    <s v="North"/>
  </r>
  <r>
    <n v="1475"/>
    <d v="2012-10-17T09:40:32"/>
    <s v="Meijer"/>
    <s v="MSR Zing Shelter"/>
    <s v="MSR"/>
    <n v="399.95"/>
    <n v="10"/>
    <n v="3999.5"/>
    <x v="4"/>
    <s v="Rhode Island"/>
    <s v="East"/>
  </r>
  <r>
    <n v="1476"/>
    <d v="2012-10-17T09:40:32"/>
    <s v="Paragon"/>
    <s v="Marmot Astral 3P Footprint"/>
    <s v="Marmot"/>
    <n v="65"/>
    <n v="4"/>
    <n v="260"/>
    <x v="0"/>
    <s v="California"/>
    <s v="West"/>
  </r>
  <r>
    <n v="1477"/>
    <d v="2012-10-17T09:40:32"/>
    <s v="Travel Country"/>
    <s v="Marmot Pulsar 2 Footprint"/>
    <s v="Marmot"/>
    <n v="55"/>
    <n v="3"/>
    <n v="165"/>
    <x v="3"/>
    <s v="Georgia"/>
    <s v="South"/>
  </r>
  <r>
    <n v="1478"/>
    <d v="2012-10-17T09:40:32"/>
    <s v="Travel Country"/>
    <s v="Marmot Limestone 6P Footprint"/>
    <s v="Marmot"/>
    <n v="60"/>
    <n v="6"/>
    <n v="360"/>
    <x v="5"/>
    <s v="Rhode Island"/>
    <s v="East"/>
  </r>
  <r>
    <n v="1479"/>
    <d v="2012-10-17T09:40:32"/>
    <s v="Target"/>
    <s v="Big Agnes Flying Diamond 6 Footprint"/>
    <s v="Big Agnes"/>
    <n v="65"/>
    <n v="8"/>
    <n v="520"/>
    <x v="9"/>
    <s v="New York"/>
    <s v="East"/>
  </r>
  <r>
    <n v="1480"/>
    <d v="2012-10-17T09:40:32"/>
    <s v="Backcountry Edge"/>
    <s v="Marmot Astral 3P Tent"/>
    <s v="Marmot"/>
    <n v="459"/>
    <n v="9"/>
    <n v="4131"/>
    <x v="9"/>
    <s v="South Carolina"/>
    <s v="South"/>
  </r>
  <r>
    <n v="1481"/>
    <d v="2012-10-18T09:40:32"/>
    <s v="Backcountry Edge"/>
    <s v="Marmot Firefly 2P Tent"/>
    <s v="Marmot"/>
    <n v="319"/>
    <n v="5"/>
    <n v="1595"/>
    <x v="0"/>
    <s v="Maryland"/>
    <s v="East"/>
  </r>
  <r>
    <n v="1482"/>
    <d v="2012-10-18T09:40:32"/>
    <s v="Hayneedle"/>
    <s v="Big Agnes Big House 6 Vestibule"/>
    <s v="Big Agnes"/>
    <n v="109.95"/>
    <n v="5"/>
    <n v="549.75"/>
    <x v="0"/>
    <s v="Florida"/>
    <s v="South"/>
  </r>
  <r>
    <n v="1483"/>
    <d v="2012-10-18T09:40:32"/>
    <s v="Austin Kayak"/>
    <s v="NEMO Obi 2P Footprint"/>
    <s v="NEMO"/>
    <n v="49.95"/>
    <n v="6"/>
    <n v="299.70000000000005"/>
    <x v="0"/>
    <s v="Wyoming"/>
    <s v="West"/>
  </r>
  <r>
    <n v="1484"/>
    <d v="2012-10-18T09:40:32"/>
    <s v="Target"/>
    <s v="Easton Mountain Products Rimrock 3P Footprint"/>
    <s v="Easton Mountain Products"/>
    <n v="35"/>
    <n v="8"/>
    <n v="280"/>
    <x v="8"/>
    <s v="Rhode Island"/>
    <s v="East"/>
  </r>
  <r>
    <n v="1485"/>
    <d v="2012-10-18T09:40:32"/>
    <s v="Cabela's_x0009_"/>
    <s v="Big Agnes Wyoming Trail 2 Camp Footprint"/>
    <s v="Big Agnes"/>
    <n v="50"/>
    <n v="2"/>
    <n v="100"/>
    <x v="5"/>
    <s v="Connecticut"/>
    <s v="East"/>
  </r>
  <r>
    <n v="1486"/>
    <d v="2012-10-18T09:40:32"/>
    <s v="Outside Outfitters"/>
    <s v="Exped Scout Hammock Combi"/>
    <s v="Exped"/>
    <n v="199"/>
    <n v="1"/>
    <n v="199"/>
    <x v="8"/>
    <s v="Louisiana"/>
    <s v="South"/>
  </r>
  <r>
    <n v="1487"/>
    <d v="2012-10-18T09:40:32"/>
    <s v="CampBound"/>
    <s v="Kelty Acadia 6 Tent"/>
    <s v="Kelty"/>
    <n v="249.95"/>
    <n v="6"/>
    <n v="1499.6999999999998"/>
    <x v="3"/>
    <s v="Alabama"/>
    <s v="South"/>
  </r>
  <r>
    <n v="1488"/>
    <d v="2012-10-18T09:40:32"/>
    <s v="Backcountry Gear"/>
    <s v="MSR Reflective Utility Cord Kit"/>
    <s v="MSR"/>
    <n v="22.95"/>
    <n v="5"/>
    <n v="114.75"/>
    <x v="8"/>
    <s v="Wyoming"/>
    <s v="West"/>
  </r>
  <r>
    <n v="1489"/>
    <d v="2012-10-18T09:40:32"/>
    <s v="CampBound"/>
    <s v="Mountain Hardwear EV 3 Tent"/>
    <s v="Mountain Hardwear"/>
    <n v="825"/>
    <n v="8"/>
    <n v="6600"/>
    <x v="6"/>
    <s v="Kansas"/>
    <s v="North"/>
  </r>
  <r>
    <n v="1490"/>
    <d v="2012-10-19T09:40:32"/>
    <s v="OutdoorPlay"/>
    <s v="Outdoor Research Highland Bivy Sack"/>
    <s v="Outdoor Research"/>
    <n v="159"/>
    <n v="9"/>
    <n v="1431"/>
    <x v="3"/>
    <s v="Kansas"/>
    <s v="North"/>
  </r>
  <r>
    <n v="1491"/>
    <d v="2012-10-19T09:40:32"/>
    <s v="The Gear Co-op"/>
    <s v="NEMO Frontier 3P Tent"/>
    <s v="NEMO"/>
    <n v="429.95"/>
    <n v="10"/>
    <n v="4299.5"/>
    <x v="3"/>
    <s v="Maine"/>
    <s v="East"/>
  </r>
  <r>
    <n v="1492"/>
    <d v="2012-10-19T09:40:32"/>
    <s v="Outside Outfitters"/>
    <s v="Big Agnes Tensleep Station 6 Footprint"/>
    <s v="Big Agnes"/>
    <n v="55"/>
    <n v="3"/>
    <n v="165"/>
    <x v="1"/>
    <s v="Colorado"/>
    <s v="West"/>
  </r>
  <r>
    <n v="1493"/>
    <d v="2012-10-19T09:40:32"/>
    <s v="Walmart"/>
    <s v="Marmot Eclipse 2 Footprint"/>
    <s v="Marmot"/>
    <n v="55"/>
    <n v="9"/>
    <n v="495"/>
    <x v="0"/>
    <s v="South Carolina"/>
    <s v="South"/>
  </r>
  <r>
    <n v="1494"/>
    <d v="2012-10-19T09:40:32"/>
    <s v="Moosejaw"/>
    <s v="Sierra Designs Flash 3 Tent"/>
    <s v="Sierra Designs"/>
    <n v="389.95"/>
    <n v="5"/>
    <n v="1949.75"/>
    <x v="1"/>
    <s v="Wyoming"/>
    <s v="West"/>
  </r>
  <r>
    <n v="1495"/>
    <d v="2012-10-19T09:40:32"/>
    <s v="Paragon"/>
    <s v="Big Agnes Fly Creek UL3 Tent"/>
    <s v="Big Agnes"/>
    <n v="449.95"/>
    <n v="1"/>
    <n v="449.95"/>
    <x v="1"/>
    <s v="Georgia"/>
    <s v="South"/>
  </r>
  <r>
    <n v="1496"/>
    <d v="2012-10-19T09:40:32"/>
    <s v="Austin Kayak"/>
    <s v="The North Face Mountain 25 Footprint"/>
    <s v="The North Face"/>
    <n v="50"/>
    <n v="2"/>
    <n v="100"/>
    <x v="2"/>
    <s v="Vermont"/>
    <s v="East"/>
  </r>
  <r>
    <n v="1497"/>
    <d v="2012-10-19T09:40:32"/>
    <s v="Target"/>
    <s v="Easton Mountain Products Rimrock 2P Tent"/>
    <s v="Easton Mountain Products"/>
    <n v="269"/>
    <n v="3"/>
    <n v="807"/>
    <x v="7"/>
    <s v="Ohio"/>
    <s v="East"/>
  </r>
  <r>
    <n v="1498"/>
    <d v="2012-10-20T09:40:32"/>
    <s v="Hayneedle"/>
    <s v="Hennessy Hammock Explorer Deluxe Asym Zip"/>
    <s v="Hennessy"/>
    <n v="229.95"/>
    <n v="2"/>
    <n v="459.9"/>
    <x v="8"/>
    <s v="Georgia"/>
    <s v="South"/>
  </r>
  <r>
    <n v="1499"/>
    <d v="2012-10-20T09:40:32"/>
    <s v="Backcountry Gear"/>
    <s v="Marmot Eclipse 2 Footprint"/>
    <s v="Marmot"/>
    <n v="55"/>
    <n v="5"/>
    <n v="275"/>
    <x v="8"/>
    <s v="Tennessee"/>
    <s v="South"/>
  </r>
  <r>
    <n v="1500"/>
    <d v="2012-10-20T09:40:32"/>
    <s v="CampBound"/>
    <s v="Big Agnes Big House 4 Footprint"/>
    <s v="Big Agnes"/>
    <n v="50"/>
    <n v="6"/>
    <n v="300"/>
    <x v="9"/>
    <s v="Texas"/>
    <s v="South"/>
  </r>
  <r>
    <n v="1501"/>
    <d v="2012-10-20T09:40:32"/>
    <s v="The Gear Co-op"/>
    <s v="Big Agnes Seedhouse SL2 Tent"/>
    <s v="Big Agnes"/>
    <n v="339.95"/>
    <n v="5"/>
    <n v="1699.75"/>
    <x v="5"/>
    <s v="Minnesota"/>
    <s v="North"/>
  </r>
  <r>
    <n v="1502"/>
    <d v="2012-10-20T09:40:32"/>
    <s v="Gander Mountain"/>
    <s v="NEMO Obi 1P Tent"/>
    <s v="NEMO"/>
    <n v="349.95"/>
    <n v="9"/>
    <n v="3149.5499999999997"/>
    <x v="1"/>
    <s v="Iowa"/>
    <s v="North"/>
  </r>
  <r>
    <n v="1503"/>
    <d v="2012-10-20T09:40:32"/>
    <s v="Backcountry Gear"/>
    <s v="Big Agnes Fly Creek UL1 Tent"/>
    <s v="Big Agnes"/>
    <n v="319.95"/>
    <n v="10"/>
    <n v="3199.5"/>
    <x v="6"/>
    <s v="Missouri"/>
    <s v="North"/>
  </r>
  <r>
    <n v="1504"/>
    <d v="2012-10-20T09:40:32"/>
    <s v="Redding Sports"/>
    <s v="NEMO Meta 2P Footprint"/>
    <s v="NEMO"/>
    <n v="49.95"/>
    <n v="7"/>
    <n v="349.65000000000003"/>
    <x v="0"/>
    <s v="Oklahoma"/>
    <s v="South"/>
  </r>
  <r>
    <n v="1505"/>
    <d v="2012-10-21T09:40:32"/>
    <s v="REI"/>
    <s v="Outdoor Research Advanced Bivy Sack"/>
    <s v="Outdoor Research"/>
    <n v="319"/>
    <n v="3"/>
    <n v="957"/>
    <x v="5"/>
    <s v="South Carolina"/>
    <s v="South"/>
  </r>
  <r>
    <n v="1506"/>
    <d v="2012-10-21T09:40:32"/>
    <s v="Hayneedle"/>
    <s v="The North Face Phoenix 3 Footprint"/>
    <s v="The North Face"/>
    <n v="45"/>
    <n v="5"/>
    <n v="225"/>
    <x v="3"/>
    <s v="Indiana"/>
    <s v="North"/>
  </r>
  <r>
    <n v="1507"/>
    <d v="2012-10-21T09:40:32"/>
    <s v="Moosejaw"/>
    <s v="Marmot Eos 1 Footprint"/>
    <s v="Marmot"/>
    <n v="45"/>
    <n v="2"/>
    <n v="90"/>
    <x v="7"/>
    <s v="Kentucky"/>
    <s v="South"/>
  </r>
  <r>
    <n v="1508"/>
    <d v="2012-10-21T09:40:32"/>
    <s v="Gander Mountain"/>
    <s v="Marmot Eclipse 2P Tent"/>
    <s v="Marmot"/>
    <n v="369"/>
    <n v="8"/>
    <n v="2952"/>
    <x v="9"/>
    <s v="Missouri"/>
    <s v="North"/>
  </r>
  <r>
    <n v="1509"/>
    <d v="2012-10-21T09:40:32"/>
    <s v="Overtons"/>
    <s v="Mountain Hardwear EV 2 Tent"/>
    <s v="Mountain Hardwear"/>
    <n v="675"/>
    <n v="4"/>
    <n v="2700"/>
    <x v="3"/>
    <s v="New York"/>
    <s v="East"/>
  </r>
  <r>
    <n v="1510"/>
    <d v="2012-10-21T09:40:32"/>
    <s v="Gander Mountain"/>
    <s v="MSR Gear Shed Vestibule for Hubba or Hubba Hubba Tent"/>
    <s v="MSR"/>
    <n v="169.95"/>
    <n v="2"/>
    <n v="339.9"/>
    <x v="2"/>
    <s v="Massachusetts"/>
    <s v="East"/>
  </r>
  <r>
    <n v="1511"/>
    <d v="2012-10-21T09:40:32"/>
    <s v="Meijer"/>
    <s v="Big Agnes Flying Diamond 8 Tent"/>
    <s v="Big Agnes"/>
    <n v="639.95000000000005"/>
    <n v="7"/>
    <n v="4479.6500000000005"/>
    <x v="1"/>
    <s v="Colorado"/>
    <s v="West"/>
  </r>
  <r>
    <n v="1512"/>
    <d v="2012-10-21T09:40:32"/>
    <s v="Meijer"/>
    <s v="Kelty Acadia 6 Footprint"/>
    <s v="Kelty"/>
    <n v="49.95"/>
    <n v="3"/>
    <n v="149.85000000000002"/>
    <x v="6"/>
    <s v="Florida"/>
    <s v="South"/>
  </r>
  <r>
    <n v="1513"/>
    <d v="2012-10-21T09:40:32"/>
    <s v="Overtons"/>
    <s v="Exped Outer Space Vestibule Accessory"/>
    <s v="Exped"/>
    <n v="219"/>
    <n v="5"/>
    <n v="1095"/>
    <x v="9"/>
    <s v="Massachusetts"/>
    <s v="East"/>
  </r>
  <r>
    <n v="1514"/>
    <d v="2012-10-22T09:40:32"/>
    <s v="Outside Outfitters"/>
    <s v="NEMO Losi 3P Tent"/>
    <s v="NEMO"/>
    <n v="349.95"/>
    <n v="3"/>
    <n v="1049.8499999999999"/>
    <x v="3"/>
    <s v="Michigan"/>
    <s v="East"/>
  </r>
  <r>
    <n v="1515"/>
    <d v="2012-10-22T09:40:32"/>
    <s v="Paragon"/>
    <s v="Big Agnes Big House 6 Tent"/>
    <s v="Big Agnes"/>
    <n v="359.95"/>
    <n v="6"/>
    <n v="2159.6999999999998"/>
    <x v="8"/>
    <s v="Tennessee"/>
    <s v="South"/>
  </r>
  <r>
    <n v="1516"/>
    <d v="2012-10-22T09:40:32"/>
    <s v="Target"/>
    <s v="Big Agnes Big House 4 Vestibule"/>
    <s v="Big Agnes"/>
    <n v="99.95"/>
    <n v="1"/>
    <n v="99.95"/>
    <x v="9"/>
    <s v="Alabama"/>
    <s v="South"/>
  </r>
  <r>
    <n v="1517"/>
    <d v="2012-10-22T09:40:32"/>
    <s v="Overtons"/>
    <s v="Marmot Alpinist 2 Tent"/>
    <s v="Marmot"/>
    <n v="599"/>
    <n v="1"/>
    <n v="599"/>
    <x v="3"/>
    <s v="New Mexico"/>
    <s v="West"/>
  </r>
  <r>
    <n v="1518"/>
    <d v="2012-10-22T09:40:32"/>
    <s v="Cabela's_x0009_"/>
    <s v="The North Face Square Gear Loft"/>
    <s v="The North Face"/>
    <n v="20"/>
    <n v="3"/>
    <n v="60"/>
    <x v="4"/>
    <s v="Texas"/>
    <s v="South"/>
  </r>
  <r>
    <n v="1519"/>
    <d v="2012-10-22T09:40:32"/>
    <s v="Cabela's_x0009_"/>
    <s v="Big Agnes String Ridge 2 Tent"/>
    <s v="Big Agnes"/>
    <n v="599.95000000000005"/>
    <n v="4"/>
    <n v="2399.8000000000002"/>
    <x v="9"/>
    <s v="Rhode Island"/>
    <s v="East"/>
  </r>
  <r>
    <n v="1520"/>
    <d v="2012-10-22T09:40:32"/>
    <s v="OutdoorPlay"/>
    <s v="Marmot Limelight 3P Tent"/>
    <s v="Marmot"/>
    <n v="279"/>
    <n v="10"/>
    <n v="2790"/>
    <x v="3"/>
    <s v="Kentucky"/>
    <s v="South"/>
  </r>
  <r>
    <n v="1521"/>
    <d v="2012-10-22T09:40:32"/>
    <s v="Backcountry Edge"/>
    <s v="Kelty Gunnison 3.2 Footprint"/>
    <s v="Kelty"/>
    <n v="49.95"/>
    <n v="10"/>
    <n v="499.5"/>
    <x v="5"/>
    <s v="West Virginia"/>
    <s v="South"/>
  </r>
  <r>
    <n v="1522"/>
    <d v="2012-10-22T09:40:32"/>
    <s v="Travel Country"/>
    <s v="Big Agnes Fly Creek UL3 Tent"/>
    <s v="Big Agnes"/>
    <n v="449.95"/>
    <n v="4"/>
    <n v="1799.8"/>
    <x v="6"/>
    <s v="New York"/>
    <s v="East"/>
  </r>
  <r>
    <n v="1523"/>
    <d v="2012-10-23T09:40:32"/>
    <s v="Backcountry Edge"/>
    <s v="Easton Mountain Products Kilo 2P Tent"/>
    <s v="Easton Mountain Products"/>
    <n v="399"/>
    <n v="5"/>
    <n v="1995"/>
    <x v="1"/>
    <s v="West Virginia"/>
    <s v="South"/>
  </r>
  <r>
    <n v="1524"/>
    <d v="2012-10-23T09:40:32"/>
    <s v="OutdoorPlay"/>
    <s v="Big Agnes Fishhook UL2 Tent"/>
    <s v="Big Agnes"/>
    <n v="399.95"/>
    <n v="1"/>
    <n v="399.95"/>
    <x v="0"/>
    <s v="Hawaii"/>
    <s v="West"/>
  </r>
  <r>
    <n v="1525"/>
    <d v="2012-10-23T09:40:32"/>
    <s v="Walmart"/>
    <s v="MSR Mutha Hubba Tent"/>
    <s v="MSR"/>
    <n v="449.95"/>
    <n v="8"/>
    <n v="3599.6"/>
    <x v="1"/>
    <s v="Rhode Island"/>
    <s v="East"/>
  </r>
  <r>
    <n v="1526"/>
    <d v="2012-10-23T09:40:32"/>
    <s v="The Gear Co-op"/>
    <s v="Marmot Capstone 6P Tent"/>
    <s v="Marmot"/>
    <n v="599"/>
    <n v="5"/>
    <n v="2995"/>
    <x v="9"/>
    <s v="Massachusetts"/>
    <s v="East"/>
  </r>
  <r>
    <n v="1527"/>
    <d v="2012-10-23T09:40:32"/>
    <s v="Outside Outfitters"/>
    <s v="Kelty Acadia 6 Tent"/>
    <s v="Kelty"/>
    <n v="249.95"/>
    <n v="6"/>
    <n v="1499.6999999999998"/>
    <x v="6"/>
    <s v="Wyoming"/>
    <s v="West"/>
  </r>
  <r>
    <n v="1528"/>
    <d v="2012-10-24T09:40:32"/>
    <s v="Backcountry Gear"/>
    <s v="MSR Hubba Footprint"/>
    <s v="MSR"/>
    <n v="39.950000000000003"/>
    <n v="1"/>
    <n v="39.950000000000003"/>
    <x v="0"/>
    <s v="Washington"/>
    <s v="West"/>
  </r>
  <r>
    <n v="1529"/>
    <d v="2012-10-24T09:40:32"/>
    <s v="The Gear Co-op"/>
    <s v="Easton Mountain Products Kilo 3P Footprint"/>
    <s v="Easton Mountain Products"/>
    <n v="49.95"/>
    <n v="3"/>
    <n v="149.85000000000002"/>
    <x v="7"/>
    <s v="Minnesota"/>
    <s v="North"/>
  </r>
  <r>
    <n v="1530"/>
    <d v="2012-10-24T09:40:32"/>
    <s v="Redding Sports"/>
    <s v="The North Face Tadpole 23 Tent"/>
    <s v="The North Face"/>
    <n v="219"/>
    <n v="7"/>
    <n v="1533"/>
    <x v="1"/>
    <s v="Virginia"/>
    <s v="South"/>
  </r>
  <r>
    <n v="1531"/>
    <d v="2012-10-24T09:40:32"/>
    <s v="OutdoorPlay"/>
    <s v="Marmot Firefly 2P Tent"/>
    <s v="Marmot"/>
    <n v="319"/>
    <n v="7"/>
    <n v="2233"/>
    <x v="8"/>
    <s v="Connecticut"/>
    <s v="East"/>
  </r>
  <r>
    <n v="1532"/>
    <d v="2012-10-25T09:40:32"/>
    <s v="Moosejaw"/>
    <s v="Outdoor Research Aurora Bivy"/>
    <s v="Outdoor Research"/>
    <n v="199"/>
    <n v="6"/>
    <n v="1194"/>
    <x v="5"/>
    <s v="Oregon"/>
    <s v="West"/>
  </r>
  <r>
    <n v="1533"/>
    <d v="2012-10-25T09:40:32"/>
    <s v="Target"/>
    <s v="Big Agnes Jack Rabbit SL2 Footprint"/>
    <s v="Big Agnes"/>
    <n v="50"/>
    <n v="3"/>
    <n v="150"/>
    <x v="3"/>
    <s v="North Dakota"/>
    <s v="North"/>
  </r>
  <r>
    <n v="1534"/>
    <d v="2012-10-25T09:40:32"/>
    <s v="Hayneedle"/>
    <s v="Big Agnes Lone Spring 2 Tent"/>
    <s v="Big Agnes"/>
    <n v="199.95"/>
    <n v="3"/>
    <n v="599.84999999999991"/>
    <x v="9"/>
    <s v="Mississippi"/>
    <s v="South"/>
  </r>
  <r>
    <n v="1535"/>
    <d v="2012-10-25T09:40:32"/>
    <s v="The Gear Co-op"/>
    <s v="Hennessy Hammock Explorer Deluxe Asym Zip"/>
    <s v="Hennessy"/>
    <n v="229.95"/>
    <n v="3"/>
    <n v="689.84999999999991"/>
    <x v="3"/>
    <s v="Oregon"/>
    <s v="West"/>
  </r>
  <r>
    <n v="1536"/>
    <d v="2012-10-25T09:40:32"/>
    <s v="Redding Sports"/>
    <s v="NEMO Espri LE 3P Footprint"/>
    <s v="NEMO"/>
    <n v="39.950000000000003"/>
    <n v="3"/>
    <n v="119.85000000000001"/>
    <x v="7"/>
    <s v="Alabama"/>
    <s v="South"/>
  </r>
  <r>
    <n v="1537"/>
    <d v="2012-10-25T09:40:32"/>
    <s v="Paragon"/>
    <s v="Easton Mountain Products Kilo 3P Footprint"/>
    <s v="Easton Mountain Products"/>
    <n v="49.95"/>
    <n v="10"/>
    <n v="499.5"/>
    <x v="0"/>
    <s v="Maryland"/>
    <s v="East"/>
  </r>
  <r>
    <n v="1538"/>
    <d v="2012-10-25T09:40:32"/>
    <s v="Meijer"/>
    <s v="Marmot Limelight 4P Tent"/>
    <s v="Marmot"/>
    <n v="359"/>
    <n v="9"/>
    <n v="3231"/>
    <x v="1"/>
    <s v="Montana"/>
    <s v="West"/>
  </r>
  <r>
    <n v="1539"/>
    <d v="2012-10-25T09:40:32"/>
    <s v="Austin Kayak"/>
    <s v="Big Agnes Slater UL2+ Tent"/>
    <s v="Big Agnes"/>
    <n v="389.95"/>
    <n v="3"/>
    <n v="1169.8499999999999"/>
    <x v="2"/>
    <s v="Washington"/>
    <s v="West"/>
  </r>
  <r>
    <n v="1540"/>
    <d v="2012-10-26T09:40:32"/>
    <s v="REI"/>
    <s v="Big Agnes Big House 6 Tent"/>
    <s v="Big Agnes"/>
    <n v="359.95"/>
    <n v="3"/>
    <n v="1079.8499999999999"/>
    <x v="2"/>
    <s v="Wyoming"/>
    <s v="West"/>
  </r>
  <r>
    <n v="1541"/>
    <d v="2012-10-26T09:40:32"/>
    <s v="Outside Outfitters"/>
    <s v="Big Agnes Lone Spring 1 Tent"/>
    <s v="Big Agnes"/>
    <n v="189.95"/>
    <n v="10"/>
    <n v="1899.5"/>
    <x v="9"/>
    <s v="New Hampshire"/>
    <s v="East"/>
  </r>
  <r>
    <n v="1542"/>
    <d v="2012-10-26T09:40:32"/>
    <s v="Overtons"/>
    <s v="Big Agnes Slater UL1+ Tent"/>
    <s v="Big Agnes"/>
    <n v="339.95"/>
    <n v="1"/>
    <n v="339.95"/>
    <x v="3"/>
    <s v="Ohio"/>
    <s v="East"/>
  </r>
  <r>
    <n v="1543"/>
    <d v="2012-10-26T09:40:32"/>
    <s v="Overtons"/>
    <s v="Big Agnes Seedhouse SL1 Tent"/>
    <s v="Big Agnes"/>
    <n v="269.95"/>
    <n v="8"/>
    <n v="2159.6"/>
    <x v="4"/>
    <s v="New Hampshire"/>
    <s v="East"/>
  </r>
  <r>
    <n v="1544"/>
    <d v="2012-10-26T09:40:32"/>
    <s v="Moosejaw"/>
    <s v="Marmot Pulsar 1 Footprint"/>
    <s v="Marmot"/>
    <n v="45"/>
    <n v="4"/>
    <n v="180"/>
    <x v="3"/>
    <s v="Louisiana"/>
    <s v="South"/>
  </r>
  <r>
    <n v="1545"/>
    <d v="2012-10-26T09:40:32"/>
    <s v="Gander Mountain"/>
    <s v="Big Agnes Fly Creek 1 Platinum Tent"/>
    <s v="Big Agnes"/>
    <n v="449.95"/>
    <n v="5"/>
    <n v="2249.75"/>
    <x v="5"/>
    <s v="Illinois"/>
    <s v="North"/>
  </r>
  <r>
    <n v="1546"/>
    <d v="2012-10-26T09:40:32"/>
    <s v="Target"/>
    <s v="Exped Gemini II Tent"/>
    <s v="Exped"/>
    <n v="449"/>
    <n v="7"/>
    <n v="3143"/>
    <x v="7"/>
    <s v="Alabama"/>
    <s v="South"/>
  </r>
  <r>
    <n v="1547"/>
    <d v="2012-10-26T09:40:32"/>
    <s v="Gander Mountain"/>
    <s v="Sierra Designs Mojo 2 Tent"/>
    <s v="Sierra Designs"/>
    <n v="399.95"/>
    <n v="4"/>
    <n v="1599.8"/>
    <x v="3"/>
    <s v="Connecticut"/>
    <s v="East"/>
  </r>
  <r>
    <n v="1548"/>
    <d v="2012-10-26T09:40:32"/>
    <s v="Cabela's_x0009_"/>
    <s v="NEMO Espri LE 3 Tent"/>
    <s v="NEMO"/>
    <n v="329.95"/>
    <n v="2"/>
    <n v="659.9"/>
    <x v="3"/>
    <s v="Virginia"/>
    <s v="South"/>
  </r>
  <r>
    <n v="1549"/>
    <d v="2012-10-27T09:40:32"/>
    <s v="Paragon"/>
    <s v="Big Agnes Seedhouse SL2 Footprint"/>
    <s v="Big Agnes"/>
    <n v="55"/>
    <n v="6"/>
    <n v="330"/>
    <x v="2"/>
    <s v="Vermont"/>
    <s v="East"/>
  </r>
  <r>
    <n v="1550"/>
    <d v="2012-10-27T09:40:32"/>
    <s v="The Gear Co-op"/>
    <s v="The North Face Square Gear Loft"/>
    <s v="The North Face"/>
    <n v="20"/>
    <n v="9"/>
    <n v="180"/>
    <x v="8"/>
    <s v="Nebraska"/>
    <s v="North"/>
  </r>
  <r>
    <n v="1551"/>
    <d v="2012-10-27T09:40:32"/>
    <s v="Austin Kayak"/>
    <s v="Big Agnes Slater UL1+ Tent"/>
    <s v="Big Agnes"/>
    <n v="339.95"/>
    <n v="3"/>
    <n v="1019.8499999999999"/>
    <x v="5"/>
    <s v="Tennessee"/>
    <s v="South"/>
  </r>
  <r>
    <n v="1552"/>
    <d v="2012-10-27T09:40:32"/>
    <s v="Overtons"/>
    <s v="Big Agnes Seedhouse SL2 Tent"/>
    <s v="Big Agnes"/>
    <n v="339.95"/>
    <n v="9"/>
    <n v="3059.5499999999997"/>
    <x v="4"/>
    <s v="New Hampshire"/>
    <s v="East"/>
  </r>
  <r>
    <n v="1553"/>
    <d v="2012-10-27T09:40:32"/>
    <s v="The Gear Co-op"/>
    <s v="Marmot Eclipse 3P Tent"/>
    <s v="Marmot"/>
    <n v="439"/>
    <n v="9"/>
    <n v="3951"/>
    <x v="4"/>
    <s v="Maryland"/>
    <s v="East"/>
  </r>
  <r>
    <n v="1554"/>
    <d v="2012-10-27T09:40:32"/>
    <s v="CampBound"/>
    <s v="Big Agnes Copper Spur UL4 Footprint"/>
    <s v="Big Agnes"/>
    <n v="80"/>
    <n v="8"/>
    <n v="640"/>
    <x v="9"/>
    <s v="Michigan"/>
    <s v="East"/>
  </r>
  <r>
    <n v="1555"/>
    <d v="2012-10-27T09:40:32"/>
    <s v="Paragon"/>
    <s v="Big Agnes Fly Creek UL1 Tent"/>
    <s v="Big Agnes"/>
    <n v="319.95"/>
    <n v="8"/>
    <n v="2559.6"/>
    <x v="8"/>
    <s v="North Dakota"/>
    <s v="North"/>
  </r>
  <r>
    <n v="1556"/>
    <d v="2012-10-27T09:40:32"/>
    <s v="CampBound"/>
    <s v="Marmot Capstone 6P Tent"/>
    <s v="Marmot"/>
    <n v="599"/>
    <n v="8"/>
    <n v="4792"/>
    <x v="0"/>
    <s v="Illinois"/>
    <s v="North"/>
  </r>
  <r>
    <n v="1557"/>
    <d v="2012-10-28T09:40:32"/>
    <s v="Outside Outfitters"/>
    <s v="Mountain Hardwear Nothing But Net 4 Screen Shelter"/>
    <s v="Mountain Hardwear"/>
    <n v="200"/>
    <n v="6"/>
    <n v="1200"/>
    <x v="0"/>
    <s v="Alabama"/>
    <s v="South"/>
  </r>
  <r>
    <n v="1558"/>
    <d v="2012-10-28T09:40:32"/>
    <s v="Gander Mountain"/>
    <s v="MSR Hubba 1P Tent"/>
    <s v="MSR"/>
    <n v="279.95"/>
    <n v="9"/>
    <n v="2519.5499999999997"/>
    <x v="6"/>
    <s v="Pennsylvania"/>
    <s v="East"/>
  </r>
  <r>
    <n v="1559"/>
    <d v="2012-10-28T09:40:32"/>
    <s v="Overtons"/>
    <s v="Easton Mountain Products Rimrock 2P Tent"/>
    <s v="Easton Mountain Products"/>
    <n v="269"/>
    <n v="8"/>
    <n v="2152"/>
    <x v="3"/>
    <s v="Kansas"/>
    <s v="North"/>
  </r>
  <r>
    <n v="1560"/>
    <d v="2012-10-28T09:40:32"/>
    <s v="Austin Kayak"/>
    <s v="Big Agnes Three Forks Shelter"/>
    <s v="Big Agnes"/>
    <n v="189.95"/>
    <n v="6"/>
    <n v="1139.6999999999998"/>
    <x v="5"/>
    <s v="Pennsylvania"/>
    <s v="East"/>
  </r>
  <r>
    <n v="1561"/>
    <d v="2012-10-28T09:40:32"/>
    <s v="REI"/>
    <s v="MSR Cyclone Tent Stakes - 4 Pack"/>
    <s v="MSR"/>
    <n v="24.95"/>
    <n v="4"/>
    <n v="99.8"/>
    <x v="3"/>
    <s v="Florida"/>
    <s v="South"/>
  </r>
  <r>
    <n v="1562"/>
    <d v="2012-10-28T09:40:32"/>
    <s v="Target"/>
    <s v="Big Agnes Jack Rabbit SL3 Tent"/>
    <s v="Big Agnes"/>
    <n v="369.95"/>
    <n v="4"/>
    <n v="1479.8"/>
    <x v="4"/>
    <s v="New Hampshire"/>
    <s v="East"/>
  </r>
  <r>
    <n v="1563"/>
    <d v="2012-10-28T09:40:32"/>
    <s v="REI"/>
    <s v="Outdoor Research Advanced Bivy Sack"/>
    <s v="Outdoor Research"/>
    <n v="319"/>
    <n v="9"/>
    <n v="2871"/>
    <x v="0"/>
    <s v="Utah"/>
    <s v="West"/>
  </r>
  <r>
    <n v="1564"/>
    <d v="2012-10-29T09:40:32"/>
    <s v="Cabela's_x0009_"/>
    <s v="The North Face Mountain 25 Tent"/>
    <s v="The North Face"/>
    <n v="539"/>
    <n v="10"/>
    <n v="5390"/>
    <x v="4"/>
    <s v="Colorado"/>
    <s v="West"/>
  </r>
  <r>
    <n v="1565"/>
    <d v="2012-10-29T09:40:32"/>
    <s v="Austin Kayak"/>
    <s v="Kelty Noah's Tarp - 9' x 9'"/>
    <s v="Kelty"/>
    <n v="59.95"/>
    <n v="6"/>
    <n v="359.70000000000005"/>
    <x v="6"/>
    <s v="New Mexico"/>
    <s v="West"/>
  </r>
  <r>
    <n v="1566"/>
    <d v="2012-10-29T09:40:32"/>
    <s v="Target"/>
    <s v="Marmot Eclipse 3P Tent"/>
    <s v="Marmot"/>
    <n v="439"/>
    <n v="5"/>
    <n v="2195"/>
    <x v="0"/>
    <s v="Wyoming"/>
    <s v="West"/>
  </r>
  <r>
    <n v="1567"/>
    <d v="2012-10-29T09:40:32"/>
    <s v="Travel Country"/>
    <s v="MSR Twing Shelter"/>
    <s v="MSR"/>
    <n v="299.95"/>
    <n v="7"/>
    <n v="2099.65"/>
    <x v="8"/>
    <s v="Iowa"/>
    <s v="North"/>
  </r>
  <r>
    <n v="1568"/>
    <d v="2012-10-29T09:40:32"/>
    <s v="Travel Country"/>
    <s v="Big Agnes Big House 6 Footprint"/>
    <s v="Big Agnes"/>
    <n v="55"/>
    <n v="10"/>
    <n v="550"/>
    <x v="5"/>
    <s v="Minnesota"/>
    <s v="North"/>
  </r>
  <r>
    <n v="1569"/>
    <d v="2012-10-29T09:40:32"/>
    <s v="Backcountry Edge"/>
    <s v="Big Agnes Lone Spring 2 Footprint"/>
    <s v="Big Agnes"/>
    <n v="35"/>
    <n v="8"/>
    <n v="280"/>
    <x v="9"/>
    <s v="Nebraska"/>
    <s v="North"/>
  </r>
  <r>
    <n v="1570"/>
    <d v="2012-10-30T09:40:32"/>
    <s v="The Gear Co-op"/>
    <s v="Kelty Gunnison 4.2 Footprint"/>
    <s v="Kelty"/>
    <n v="59.95"/>
    <n v="7"/>
    <n v="419.65000000000003"/>
    <x v="1"/>
    <s v="New Jersey"/>
    <s v="East"/>
  </r>
  <r>
    <n v="1571"/>
    <d v="2012-10-30T09:40:32"/>
    <s v="Gander Mountain"/>
    <s v="Outdoor Research Bug Bivy"/>
    <s v="Outdoor Research"/>
    <n v="79"/>
    <n v="5"/>
    <n v="395"/>
    <x v="3"/>
    <s v="Texas"/>
    <s v="South"/>
  </r>
  <r>
    <n v="1572"/>
    <d v="2012-10-30T09:40:32"/>
    <s v="Target"/>
    <s v="Easton Mountain Products Rimrock 2P Tent"/>
    <s v="Easton Mountain Products"/>
    <n v="269"/>
    <n v="6"/>
    <n v="1614"/>
    <x v="8"/>
    <s v="Washington"/>
    <s v="West"/>
  </r>
  <r>
    <n v="1573"/>
    <d v="2012-10-30T09:40:32"/>
    <s v="Backcountry Edge"/>
    <s v="Eureka Copper Canyon 4 Tent"/>
    <s v="Eureka"/>
    <n v="199"/>
    <n v="6"/>
    <n v="1194"/>
    <x v="3"/>
    <s v="Colorado"/>
    <s v="West"/>
  </r>
  <r>
    <n v="1574"/>
    <d v="2012-10-30T09:40:32"/>
    <s v="Cabela's_x0009_"/>
    <s v="The North Face Mountain Manor 8 Tent"/>
    <s v="The North Face"/>
    <n v="639"/>
    <n v="8"/>
    <n v="5112"/>
    <x v="9"/>
    <s v="Nebraska"/>
    <s v="North"/>
  </r>
  <r>
    <n v="1575"/>
    <d v="2012-10-30T09:40:32"/>
    <s v="Moosejaw"/>
    <s v="Easton Mountain Products Rimrock 2P Footprint"/>
    <s v="Easton Mountain Products"/>
    <n v="30"/>
    <n v="10"/>
    <n v="300"/>
    <x v="5"/>
    <s v="Maryland"/>
    <s v="East"/>
  </r>
  <r>
    <n v="1576"/>
    <d v="2012-10-31T09:40:32"/>
    <s v="Walmart"/>
    <s v="MSR Night Glow Zipper Pulls"/>
    <s v="MSR"/>
    <n v="9.9499999999999993"/>
    <n v="4"/>
    <n v="39.799999999999997"/>
    <x v="4"/>
    <s v="Alabama"/>
    <s v="South"/>
  </r>
  <r>
    <n v="1577"/>
    <d v="2012-10-31T09:40:32"/>
    <s v="Walmart"/>
    <s v="Easton Mountain Products Rimrock 3 Tent"/>
    <s v="Easton Mountain Products"/>
    <n v="329"/>
    <n v="4"/>
    <n v="1316"/>
    <x v="2"/>
    <s v="Missouri"/>
    <s v="North"/>
  </r>
  <r>
    <n v="1578"/>
    <d v="2012-10-31T09:40:32"/>
    <s v="Walmart"/>
    <s v="NEMO Losi 2P Tent"/>
    <s v="NEMO"/>
    <n v="319.95"/>
    <n v="2"/>
    <n v="639.9"/>
    <x v="6"/>
    <s v="Minnesota"/>
    <s v="North"/>
  </r>
  <r>
    <n v="1579"/>
    <d v="2012-10-31T09:40:32"/>
    <s v="Backcountry Gear"/>
    <s v="Big Agnes Seedhouse SL2 Tent"/>
    <s v="Big Agnes"/>
    <n v="339.95"/>
    <n v="10"/>
    <n v="3399.5"/>
    <x v="2"/>
    <s v="Illinois"/>
    <s v="North"/>
  </r>
  <r>
    <n v="1580"/>
    <d v="2012-10-31T09:40:32"/>
    <s v="Austin Kayak"/>
    <s v="Kelty Gunnison 2.2 Tent"/>
    <s v="Kelty"/>
    <n v="199.95"/>
    <n v="2"/>
    <n v="399.9"/>
    <x v="8"/>
    <s v="South Carolina"/>
    <s v="South"/>
  </r>
  <r>
    <n v="1581"/>
    <d v="2012-11-01T09:40:32"/>
    <s v="Overtons"/>
    <s v="MSR Fury 2 Footprint"/>
    <s v="MSR"/>
    <n v="39.950000000000003"/>
    <n v="9"/>
    <n v="359.55"/>
    <x v="9"/>
    <s v="South Carolina"/>
    <s v="South"/>
  </r>
  <r>
    <n v="1582"/>
    <d v="2012-11-01T09:40:32"/>
    <s v="Backcountry Gear"/>
    <s v="Big Agnes Fly Creek UL1 Tent"/>
    <s v="Big Agnes"/>
    <n v="319.95"/>
    <n v="4"/>
    <n v="1279.8"/>
    <x v="8"/>
    <s v="Virginia"/>
    <s v="South"/>
  </r>
  <r>
    <n v="1583"/>
    <d v="2012-11-01T09:40:32"/>
    <s v="CampBound"/>
    <s v="NEMO Meta 2P Tent"/>
    <s v="NEMO"/>
    <n v="399.95"/>
    <n v="5"/>
    <n v="1999.75"/>
    <x v="1"/>
    <s v="Minnesota"/>
    <s v="North"/>
  </r>
  <r>
    <n v="1584"/>
    <d v="2012-11-01T09:40:32"/>
    <s v="Target"/>
    <s v="Mountain Hardwear Drifter 2 DP Tent"/>
    <s v="Mountain Hardwear"/>
    <n v="235"/>
    <n v="6"/>
    <n v="1410"/>
    <x v="1"/>
    <s v="Virginia"/>
    <s v="South"/>
  </r>
  <r>
    <n v="1585"/>
    <d v="2012-11-01T09:40:32"/>
    <s v="Travel Country"/>
    <s v="MSR Universal Gear Loft"/>
    <s v="MSR"/>
    <n v="27.95"/>
    <n v="6"/>
    <n v="167.7"/>
    <x v="3"/>
    <s v="Kentucky"/>
    <s v="South"/>
  </r>
  <r>
    <n v="1586"/>
    <d v="2012-11-01T09:40:32"/>
    <s v="Backcountry Edge"/>
    <s v="Hennessy Hammock Hyperlight Asym Zip Hammock"/>
    <s v="Hennessy"/>
    <n v="259.95"/>
    <n v="4"/>
    <n v="1039.8"/>
    <x v="7"/>
    <s v="Louisiana"/>
    <s v="South"/>
  </r>
  <r>
    <n v="1587"/>
    <d v="2012-11-01T09:40:32"/>
    <s v="CampBound"/>
    <s v="Kelty Gunnison 3.2 Footprint"/>
    <s v="Kelty"/>
    <n v="49.95"/>
    <n v="3"/>
    <n v="149.85000000000002"/>
    <x v="4"/>
    <s v="North Carolina"/>
    <s v="South"/>
  </r>
  <r>
    <n v="1588"/>
    <d v="2012-11-01T09:40:32"/>
    <s v="Austin Kayak"/>
    <s v="Kelty Noah's Tarp - 12' x 12'"/>
    <s v="Kelty"/>
    <n v="69.95"/>
    <n v="8"/>
    <n v="559.6"/>
    <x v="3"/>
    <s v="North Dakota"/>
    <s v="North"/>
  </r>
  <r>
    <n v="1589"/>
    <d v="2012-11-01T09:40:32"/>
    <s v="Target"/>
    <s v="Big Agnes Wyoming Trail SL2 Footprint"/>
    <s v="Big Agnes"/>
    <n v="85"/>
    <n v="5"/>
    <n v="425"/>
    <x v="5"/>
    <s v="Texas"/>
    <s v="South"/>
  </r>
  <r>
    <n v="1590"/>
    <d v="2012-11-01T09:40:32"/>
    <s v="CampBound"/>
    <s v="Marmot Capstone 6 Footprint"/>
    <s v="Marmot"/>
    <n v="80"/>
    <n v="6"/>
    <n v="480"/>
    <x v="5"/>
    <s v="Virginia"/>
    <s v="South"/>
  </r>
  <r>
    <n v="1591"/>
    <d v="2012-11-01T09:40:32"/>
    <s v="Meijer"/>
    <s v="Sierra Designs Mojo 3 Tent"/>
    <s v="Sierra Designs"/>
    <n v="499.95"/>
    <n v="4"/>
    <n v="1999.8"/>
    <x v="9"/>
    <s v="Maryland"/>
    <s v="East"/>
  </r>
  <r>
    <n v="1592"/>
    <d v="2012-11-01T09:40:32"/>
    <s v="Overtons"/>
    <s v="The North Face Mica FL 2 Footprint"/>
    <s v="The North Face"/>
    <n v="45"/>
    <n v="1"/>
    <n v="45"/>
    <x v="9"/>
    <s v="Arkansas"/>
    <s v="South"/>
  </r>
  <r>
    <n v="1593"/>
    <d v="2012-11-02T09:40:32"/>
    <s v="Walmart"/>
    <s v="Big Agnes Jack Rabbit SL2 Tent"/>
    <s v="Big Agnes"/>
    <n v="299.95"/>
    <n v="8"/>
    <n v="2399.6"/>
    <x v="4"/>
    <s v="Pennsylvania"/>
    <s v="East"/>
  </r>
  <r>
    <n v="1594"/>
    <d v="2012-11-02T09:40:32"/>
    <s v="CampBound"/>
    <s v="The North Face Bastion 4 Tent"/>
    <s v="The North Face"/>
    <n v="799"/>
    <n v="5"/>
    <n v="3995"/>
    <x v="4"/>
    <s v="Oregon"/>
    <s v="West"/>
  </r>
  <r>
    <n v="1595"/>
    <d v="2012-11-02T09:40:32"/>
    <s v="Redding Sports"/>
    <s v="The North Face Phoenix 3 Footprint"/>
    <s v="The North Face"/>
    <n v="45"/>
    <n v="5"/>
    <n v="225"/>
    <x v="6"/>
    <s v="South Carolina"/>
    <s v="South"/>
  </r>
  <r>
    <n v="1596"/>
    <d v="2012-11-02T09:40:32"/>
    <s v="Walmart"/>
    <s v="Outdoor Research Advanced Bivy Sack"/>
    <s v="Outdoor Research"/>
    <n v="319"/>
    <n v="3"/>
    <n v="957"/>
    <x v="9"/>
    <s v="New Hampshire"/>
    <s v="East"/>
  </r>
  <r>
    <n v="1597"/>
    <d v="2012-11-02T09:40:32"/>
    <s v="Target"/>
    <s v="Big Agnes String Ridge 2 Tent"/>
    <s v="Big Agnes"/>
    <n v="599.95000000000005"/>
    <n v="7"/>
    <n v="4199.6500000000005"/>
    <x v="9"/>
    <s v="Montana"/>
    <s v="West"/>
  </r>
  <r>
    <n v="1598"/>
    <d v="2012-11-02T09:40:32"/>
    <s v="Moosejaw"/>
    <s v="NEMO Meta 2P Footprint"/>
    <s v="NEMO"/>
    <n v="49.95"/>
    <n v="7"/>
    <n v="349.65000000000003"/>
    <x v="6"/>
    <s v="Arkansas"/>
    <s v="South"/>
  </r>
  <r>
    <n v="1599"/>
    <d v="2012-11-02T09:40:32"/>
    <s v="Paragon"/>
    <s v="Big Agnes Wyoming Trail 2 Camp Tent"/>
    <s v="Big Agnes"/>
    <n v="349.95"/>
    <n v="8"/>
    <n v="2799.6"/>
    <x v="1"/>
    <s v="North Carolina"/>
    <s v="South"/>
  </r>
  <r>
    <n v="1600"/>
    <d v="2012-11-03T09:40:32"/>
    <s v="REI"/>
    <s v="Big Agnes Seedhouse SL3 Tent"/>
    <s v="Big Agnes"/>
    <n v="399.95"/>
    <n v="6"/>
    <n v="2399.6999999999998"/>
    <x v="8"/>
    <s v="Montana"/>
    <s v="West"/>
  </r>
  <r>
    <n v="1601"/>
    <d v="2012-11-03T09:40:32"/>
    <s v="Backcountry Edge"/>
    <s v="Big Agnes Lone Spring 2 Footprint"/>
    <s v="Big Agnes"/>
    <n v="35"/>
    <n v="7"/>
    <n v="245"/>
    <x v="1"/>
    <s v="Montana"/>
    <s v="West"/>
  </r>
  <r>
    <n v="1602"/>
    <d v="2012-11-03T09:40:32"/>
    <s v="Backcountry Edge"/>
    <s v="Exped Scout Hammock Combi"/>
    <s v="Exped"/>
    <n v="199"/>
    <n v="10"/>
    <n v="1990"/>
    <x v="5"/>
    <s v="Arkansas"/>
    <s v="South"/>
  </r>
  <r>
    <n v="1603"/>
    <d v="2012-11-03T09:40:32"/>
    <s v="Austin Kayak"/>
    <s v="Marmot Eclipse 3 Footprint"/>
    <s v="Marmot"/>
    <n v="65"/>
    <n v="6"/>
    <n v="390"/>
    <x v="9"/>
    <s v="Rhode Island"/>
    <s v="East"/>
  </r>
  <r>
    <n v="1604"/>
    <d v="2012-11-03T09:40:32"/>
    <s v="Cabela's_x0009_"/>
    <s v="Kelty Trail Ridge 3 Tent"/>
    <s v="Kelty"/>
    <n v="209.95"/>
    <n v="2"/>
    <n v="419.9"/>
    <x v="2"/>
    <s v="Nevada"/>
    <s v="West"/>
  </r>
  <r>
    <n v="1605"/>
    <d v="2012-11-03T09:40:32"/>
    <s v="Paragon"/>
    <s v="The North Face Phoenix 2 Footprint"/>
    <s v="The North Face"/>
    <n v="45"/>
    <n v="6"/>
    <n v="270"/>
    <x v="9"/>
    <s v="Mississippi"/>
    <s v="South"/>
  </r>
  <r>
    <n v="1606"/>
    <d v="2012-11-03T09:40:32"/>
    <s v="Overtons"/>
    <s v="Outdoor Research Alpine Bivy"/>
    <s v="Outdoor Research"/>
    <n v="239"/>
    <n v="8"/>
    <n v="1912"/>
    <x v="8"/>
    <s v="Mississippi"/>
    <s v="South"/>
  </r>
  <r>
    <n v="1607"/>
    <d v="2012-11-03T09:40:32"/>
    <s v="Backcountry Edge"/>
    <s v="Kelty Salida 2 Footprint"/>
    <s v="Kelty"/>
    <n v="34.950000000000003"/>
    <n v="5"/>
    <n v="174.75"/>
    <x v="0"/>
    <s v="North Carolina"/>
    <s v="South"/>
  </r>
  <r>
    <n v="1608"/>
    <d v="2012-11-03T09:40:32"/>
    <s v="Moosejaw"/>
    <s v="Big Agnes Fly Creek UL2 Tent"/>
    <s v="Big Agnes"/>
    <n v="369.95"/>
    <n v="6"/>
    <n v="2219.6999999999998"/>
    <x v="5"/>
    <s v="Minnesota"/>
    <s v="North"/>
  </r>
  <r>
    <n v="1609"/>
    <d v="2012-11-04T09:40:32"/>
    <s v="CampBound"/>
    <s v="The North Face Phoenix 3 Footprint"/>
    <s v="The North Face"/>
    <n v="45"/>
    <n v="6"/>
    <n v="270"/>
    <x v="2"/>
    <s v="Rhode Island"/>
    <s v="East"/>
  </r>
  <r>
    <n v="1610"/>
    <d v="2012-11-04T09:40:32"/>
    <s v="Hayneedle"/>
    <s v="MSR Hubba Hubba 2P Tent"/>
    <s v="MSR"/>
    <n v="329.95"/>
    <n v="7"/>
    <n v="2309.65"/>
    <x v="1"/>
    <s v="Wyoming"/>
    <s v="West"/>
  </r>
  <r>
    <n v="1611"/>
    <d v="2012-11-04T09:40:32"/>
    <s v="Target"/>
    <s v="NEMO Losi 3 Pawprint Tent Liner"/>
    <s v="NEMO"/>
    <n v="49.95"/>
    <n v="9"/>
    <n v="449.55"/>
    <x v="5"/>
    <s v="Missouri"/>
    <s v="North"/>
  </r>
  <r>
    <n v="1612"/>
    <d v="2012-11-04T09:40:32"/>
    <s v="Outside Outfitters"/>
    <s v="Kelty Gunnison 4.2 Tent"/>
    <s v="Kelty"/>
    <n v="289.95"/>
    <n v="7"/>
    <n v="2029.6499999999999"/>
    <x v="7"/>
    <s v="Florida"/>
    <s v="South"/>
  </r>
  <r>
    <n v="1613"/>
    <d v="2012-11-04T09:40:32"/>
    <s v="Hayneedle"/>
    <s v="Kelty Acadia 6 Tent"/>
    <s v="Kelty"/>
    <n v="249.95"/>
    <n v="4"/>
    <n v="999.8"/>
    <x v="4"/>
    <s v="Oklahoma"/>
    <s v="South"/>
  </r>
  <r>
    <n v="1614"/>
    <d v="2012-11-04T09:40:32"/>
    <s v="CampBound"/>
    <s v="MSR Carbon Reflex 3 Tent"/>
    <s v="MSR"/>
    <n v="649.95000000000005"/>
    <n v="7"/>
    <n v="4549.6500000000005"/>
    <x v="5"/>
    <s v="Oklahoma"/>
    <s v="South"/>
  </r>
  <r>
    <n v="1615"/>
    <d v="2012-11-04T09:40:32"/>
    <s v="The Gear Co-op"/>
    <s v="Big Agnes Copper Spur 3 Footprint"/>
    <s v="Big Agnes"/>
    <n v="70"/>
    <n v="10"/>
    <n v="700"/>
    <x v="7"/>
    <s v="North Carolina"/>
    <s v="South"/>
  </r>
  <r>
    <n v="1616"/>
    <d v="2012-11-04T09:40:32"/>
    <s v="REI"/>
    <s v="Big Agnes Fly Creek 2 Platinum Tent"/>
    <s v="Big Agnes"/>
    <n v="499.95"/>
    <n v="3"/>
    <n v="1499.85"/>
    <x v="9"/>
    <s v="Missouri"/>
    <s v="North"/>
  </r>
  <r>
    <n v="1617"/>
    <d v="2012-11-04T09:40:32"/>
    <s v="Overtons"/>
    <s v="Big Agnes Big House 4 Tent"/>
    <s v="Big Agnes"/>
    <n v="299.95"/>
    <n v="10"/>
    <n v="2999.5"/>
    <x v="3"/>
    <s v="Nevada"/>
    <s v="West"/>
  </r>
  <r>
    <n v="1618"/>
    <d v="2012-11-04T09:40:32"/>
    <s v="Gander Mountain"/>
    <s v="MSR LED Tent Lights"/>
    <s v="MSR"/>
    <n v="15.95"/>
    <n v="8"/>
    <n v="127.6"/>
    <x v="6"/>
    <s v="Oklahoma"/>
    <s v="South"/>
  </r>
  <r>
    <n v="1619"/>
    <d v="2012-11-05T09:40:32"/>
    <s v="Hayneedle"/>
    <s v="Exped Gemini II Footprint"/>
    <s v="Exped"/>
    <n v="59"/>
    <n v="8"/>
    <n v="472"/>
    <x v="6"/>
    <s v="Massachusetts"/>
    <s v="East"/>
  </r>
  <r>
    <n v="1620"/>
    <d v="2012-11-05T09:40:32"/>
    <s v="Outside Outfitters"/>
    <s v="NEMO Obi 3P Tent"/>
    <s v="NEMO"/>
    <n v="469.95"/>
    <n v="5"/>
    <n v="2349.75"/>
    <x v="4"/>
    <s v="Ohio"/>
    <s v="East"/>
  </r>
  <r>
    <n v="1621"/>
    <d v="2012-11-05T09:40:32"/>
    <s v="Target"/>
    <s v="Big Agnes Big House 6 Tent"/>
    <s v="Big Agnes"/>
    <n v="359.95"/>
    <n v="4"/>
    <n v="1439.8"/>
    <x v="0"/>
    <s v="Virginia"/>
    <s v="South"/>
  </r>
  <r>
    <n v="1622"/>
    <d v="2012-11-05T09:40:32"/>
    <s v="Moosejaw"/>
    <s v="Big Agnes Lone Spring 2 Tent"/>
    <s v="Big Agnes"/>
    <n v="199.95"/>
    <n v="3"/>
    <n v="599.84999999999991"/>
    <x v="5"/>
    <s v="New York"/>
    <s v="East"/>
  </r>
  <r>
    <n v="1623"/>
    <d v="2012-11-05T09:40:32"/>
    <s v="Overtons"/>
    <s v="Big Agnes Tensleep Station 4 Tent"/>
    <s v="Big Agnes"/>
    <n v="379.95"/>
    <n v="3"/>
    <n v="1139.8499999999999"/>
    <x v="2"/>
    <s v="Nevada"/>
    <s v="West"/>
  </r>
  <r>
    <n v="1624"/>
    <d v="2012-11-05T09:40:32"/>
    <s v="Walmart"/>
    <s v="Marmot Limestone 4P Footprint"/>
    <s v="Marmot"/>
    <n v="50"/>
    <n v="9"/>
    <n v="450"/>
    <x v="0"/>
    <s v="Colorado"/>
    <s v="West"/>
  </r>
  <r>
    <n v="1625"/>
    <d v="2012-11-05T09:40:32"/>
    <s v="Backcountry Edge"/>
    <s v="The North Face Mountain Manor 6 Tent"/>
    <s v="The North Face"/>
    <n v="569"/>
    <n v="9"/>
    <n v="5121"/>
    <x v="6"/>
    <s v="Florida"/>
    <s v="South"/>
  </r>
  <r>
    <n v="1626"/>
    <d v="2012-11-05T09:40:32"/>
    <s v="Travel Country"/>
    <s v="Kelty Gunnison 2.2 Footprint"/>
    <s v="Kelty"/>
    <n v="39.950000000000003"/>
    <n v="9"/>
    <n v="359.55"/>
    <x v="8"/>
    <s v="Rhode Island"/>
    <s v="East"/>
  </r>
  <r>
    <n v="1627"/>
    <d v="2012-11-05T09:40:32"/>
    <s v="Moosejaw"/>
    <s v="Big Agnes Copper Spur UL4 Tent"/>
    <s v="Big Agnes"/>
    <n v="599.95000000000005"/>
    <n v="9"/>
    <n v="5399.55"/>
    <x v="7"/>
    <s v="Maryland"/>
    <s v="East"/>
  </r>
  <r>
    <n v="1628"/>
    <d v="2012-11-05T09:40:32"/>
    <s v="Target"/>
    <s v="Big Agnes String Ridge 2 Footprint"/>
    <s v="Big Agnes"/>
    <n v="60"/>
    <n v="1"/>
    <n v="60"/>
    <x v="4"/>
    <s v="Virginia"/>
    <s v="South"/>
  </r>
  <r>
    <n v="1629"/>
    <d v="2012-11-05T09:40:32"/>
    <s v="Walmart"/>
    <s v="MSR Cyclone Tent Stakes - 4 Pack"/>
    <s v="MSR"/>
    <n v="24.95"/>
    <n v="4"/>
    <n v="99.8"/>
    <x v="6"/>
    <s v="Oklahoma"/>
    <s v="South"/>
  </r>
  <r>
    <n v="1630"/>
    <d v="2012-11-06T09:40:32"/>
    <s v="Target"/>
    <s v="The North Face Phoenix 2 Tent"/>
    <s v="The North Face"/>
    <n v="329"/>
    <n v="6"/>
    <n v="1974"/>
    <x v="7"/>
    <s v="Oregon"/>
    <s v="West"/>
  </r>
  <r>
    <n v="1631"/>
    <d v="2012-11-06T09:40:32"/>
    <s v="Austin Kayak"/>
    <s v="Big Agnes Fly Creek UL2 Tent"/>
    <s v="Big Agnes"/>
    <n v="369.95"/>
    <n v="10"/>
    <n v="3699.5"/>
    <x v="6"/>
    <s v="Vermont"/>
    <s v="East"/>
  </r>
  <r>
    <n v="1632"/>
    <d v="2012-11-06T09:40:32"/>
    <s v="Backcountry Gear"/>
    <s v="Marmot Aura 2P Footprint"/>
    <s v="Marmot"/>
    <n v="55"/>
    <n v="6"/>
    <n v="330"/>
    <x v="3"/>
    <s v="Louisiana"/>
    <s v="South"/>
  </r>
  <r>
    <n v="1633"/>
    <d v="2012-11-06T09:40:32"/>
    <s v="Backcountry Gear"/>
    <s v="Big Agnes Slater UL1+ Footprint"/>
    <s v="Big Agnes"/>
    <n v="50"/>
    <n v="6"/>
    <n v="300"/>
    <x v="8"/>
    <s v="Arkansas"/>
    <s v="South"/>
  </r>
  <r>
    <n v="1634"/>
    <d v="2012-11-06T09:40:32"/>
    <s v="Hayneedle"/>
    <s v="Big Agnes Copper Spur UL3 Tent"/>
    <s v="Big Agnes"/>
    <n v="499.95"/>
    <n v="5"/>
    <n v="2499.75"/>
    <x v="4"/>
    <s v="Kansas"/>
    <s v="North"/>
  </r>
  <r>
    <n v="1635"/>
    <d v="2012-11-06T09:40:32"/>
    <s v="Walmart"/>
    <s v="Big Agnes Copper Spur UL1 Tent"/>
    <s v="Big Agnes"/>
    <n v="349.95"/>
    <n v="2"/>
    <n v="699.9"/>
    <x v="7"/>
    <s v="Arizona"/>
    <s v="West"/>
  </r>
  <r>
    <n v="1636"/>
    <d v="2012-11-06T09:40:32"/>
    <s v="Austin Kayak"/>
    <s v="Marmot Thor 3P Tent"/>
    <s v="Marmot"/>
    <n v="599"/>
    <n v="8"/>
    <n v="4792"/>
    <x v="4"/>
    <s v="New Mexico"/>
    <s v="West"/>
  </r>
  <r>
    <n v="1637"/>
    <d v="2012-11-06T09:40:32"/>
    <s v="Walmart"/>
    <s v="Big Agnes Lone Spring 1 Footprint"/>
    <s v="Big Agnes"/>
    <n v="30"/>
    <n v="9"/>
    <n v="270"/>
    <x v="8"/>
    <s v="Kentucky"/>
    <s v="South"/>
  </r>
  <r>
    <n v="1638"/>
    <d v="2012-11-06T09:40:32"/>
    <s v="Travel Country"/>
    <s v="MSR AC-Bivy"/>
    <s v="MSR"/>
    <n v="199.95"/>
    <n v="9"/>
    <n v="1799.55"/>
    <x v="4"/>
    <s v="Nevada"/>
    <s v="West"/>
  </r>
  <r>
    <n v="1639"/>
    <d v="2012-11-06T09:40:32"/>
    <s v="Backcountry Edge"/>
    <s v="Hennessy Hammock Explorer Deluxe Asym Classic Hammock"/>
    <s v="Hennessy"/>
    <n v="219.95"/>
    <n v="4"/>
    <n v="879.8"/>
    <x v="7"/>
    <s v="Indiana"/>
    <s v="North"/>
  </r>
  <r>
    <n v="1640"/>
    <d v="2012-11-07T09:40:32"/>
    <s v="Moosejaw"/>
    <s v="Easton Mountain Products Kilo 3P Footprint"/>
    <s v="Easton Mountain Products"/>
    <n v="49.95"/>
    <n v="5"/>
    <n v="249.75"/>
    <x v="0"/>
    <s v="Ohio"/>
    <s v="East"/>
  </r>
  <r>
    <n v="1641"/>
    <d v="2012-11-07T09:40:32"/>
    <s v="Travel Country"/>
    <s v="Big Agnes Copper Spur UL4 Tent"/>
    <s v="Big Agnes"/>
    <n v="599.95000000000005"/>
    <n v="1"/>
    <n v="599.95000000000005"/>
    <x v="9"/>
    <s v="New York"/>
    <s v="East"/>
  </r>
  <r>
    <n v="1642"/>
    <d v="2012-11-07T09:40:32"/>
    <s v="Gander Mountain"/>
    <s v="Kelty Car Tarp"/>
    <s v="Kelty"/>
    <n v="109.95"/>
    <n v="1"/>
    <n v="109.95"/>
    <x v="9"/>
    <s v="Florida"/>
    <s v="South"/>
  </r>
  <r>
    <n v="1643"/>
    <d v="2012-11-07T09:40:32"/>
    <s v="OutdoorPlay"/>
    <s v="Marmot Astral 2P Tent"/>
    <s v="Marmot"/>
    <n v="389"/>
    <n v="2"/>
    <n v="778"/>
    <x v="1"/>
    <s v="Ohio"/>
    <s v="East"/>
  </r>
  <r>
    <n v="1644"/>
    <d v="2012-11-07T09:40:32"/>
    <s v="Walmart"/>
    <s v="Big Agnes Flying Diamond 4 Footprint"/>
    <s v="Big Agnes"/>
    <n v="55"/>
    <n v="1"/>
    <n v="55"/>
    <x v="4"/>
    <s v="Hawaii"/>
    <s v="West"/>
  </r>
  <r>
    <n v="1645"/>
    <d v="2012-11-08T09:40:32"/>
    <s v="Hayneedle"/>
    <s v="Eureka Floor Saver Rectangular - Large"/>
    <s v="Eureka"/>
    <n v="18"/>
    <n v="5"/>
    <n v="90"/>
    <x v="1"/>
    <s v="Vermont"/>
    <s v="East"/>
  </r>
  <r>
    <n v="1646"/>
    <d v="2012-11-08T09:40:32"/>
    <s v="Redding Sports"/>
    <s v="Big Agnes Fly Creek UL1 Footprint"/>
    <s v="Big Agnes"/>
    <n v="50"/>
    <n v="8"/>
    <n v="400"/>
    <x v="8"/>
    <s v="New Hampshire"/>
    <s v="East"/>
  </r>
  <r>
    <n v="1647"/>
    <d v="2012-11-08T09:40:32"/>
    <s v="Meijer"/>
    <s v="MSR Carbon Reflex 1 Footprint"/>
    <s v="MSR"/>
    <n v="39.950000000000003"/>
    <n v="7"/>
    <n v="279.65000000000003"/>
    <x v="0"/>
    <s v="New Mexico"/>
    <s v="West"/>
  </r>
  <r>
    <n v="1648"/>
    <d v="2012-11-08T09:40:32"/>
    <s v="Outside Outfitters"/>
    <s v="Kelty Carport ESB Shelter"/>
    <s v="Kelty"/>
    <n v="249.95"/>
    <n v="3"/>
    <n v="749.84999999999991"/>
    <x v="3"/>
    <s v="Washington"/>
    <s v="West"/>
  </r>
  <r>
    <n v="1649"/>
    <d v="2012-11-08T09:40:32"/>
    <s v="CampBound"/>
    <s v="Marmot Eclipse 2P Tent"/>
    <s v="Marmot"/>
    <n v="369"/>
    <n v="10"/>
    <n v="3690"/>
    <x v="6"/>
    <s v="Wyoming"/>
    <s v="West"/>
  </r>
  <r>
    <n v="1650"/>
    <d v="2012-11-08T09:40:32"/>
    <s v="Moosejaw"/>
    <s v="Mountain Hardwear Skyledge 3 DP Tent"/>
    <s v="Mountain Hardwear"/>
    <n v="550"/>
    <n v="7"/>
    <n v="3850"/>
    <x v="3"/>
    <s v="North Carolina"/>
    <s v="South"/>
  </r>
  <r>
    <n v="1651"/>
    <d v="2012-11-08T09:40:32"/>
    <s v="Outside Outfitters"/>
    <s v="MSR Mutha Hubba Tent"/>
    <s v="MSR"/>
    <n v="449.95"/>
    <n v="2"/>
    <n v="899.9"/>
    <x v="2"/>
    <s v="Pennsylvania"/>
    <s v="East"/>
  </r>
  <r>
    <n v="1652"/>
    <d v="2012-11-08T09:40:32"/>
    <s v="Travel Country"/>
    <s v="Marmot Pulsar 1 Footprint"/>
    <s v="Marmot"/>
    <n v="45"/>
    <n v="8"/>
    <n v="360"/>
    <x v="2"/>
    <s v="Maryland"/>
    <s v="East"/>
  </r>
  <r>
    <n v="1653"/>
    <d v="2012-11-08T09:40:32"/>
    <s v="Backcountry Gear"/>
    <s v="Kelty Gunnison 4.2 Footprint"/>
    <s v="Kelty"/>
    <n v="59.95"/>
    <n v="1"/>
    <n v="59.95"/>
    <x v="4"/>
    <s v="Mississippi"/>
    <s v="South"/>
  </r>
  <r>
    <n v="1654"/>
    <d v="2012-11-08T09:40:32"/>
    <s v="Gander Mountain"/>
    <s v="Sierra Designs Flash 2 Tent"/>
    <s v="Sierra Designs"/>
    <n v="339.95"/>
    <n v="7"/>
    <n v="2379.65"/>
    <x v="3"/>
    <s v="Mississippi"/>
    <s v="South"/>
  </r>
  <r>
    <n v="1655"/>
    <d v="2012-11-08T09:40:32"/>
    <s v="Target"/>
    <s v="Hennessy Hammock Explorer Ultralight Asym Zip Hammock"/>
    <s v="Hennessy"/>
    <n v="269.95"/>
    <n v="3"/>
    <n v="809.84999999999991"/>
    <x v="5"/>
    <s v="Kentucky"/>
    <s v="South"/>
  </r>
  <r>
    <n v="1656"/>
    <d v="2012-11-08T09:40:32"/>
    <s v="Hayneedle"/>
    <s v="Eureka Floor Saver Rectangular - Large"/>
    <s v="Eureka"/>
    <n v="18"/>
    <n v="1"/>
    <n v="18"/>
    <x v="6"/>
    <s v="Indiana"/>
    <s v="North"/>
  </r>
  <r>
    <n v="1657"/>
    <d v="2012-11-09T09:40:32"/>
    <s v="Gander Mountain"/>
    <s v="Big Agnes Seedhouse SL3 Tent"/>
    <s v="Big Agnes"/>
    <n v="399.95"/>
    <n v="1"/>
    <n v="399.95"/>
    <x v="8"/>
    <s v="Nebraska"/>
    <s v="North"/>
  </r>
  <r>
    <n v="1658"/>
    <d v="2012-11-09T09:40:32"/>
    <s v="The Gear Co-op"/>
    <s v="Big Agnes Slater UL2+ Footprint"/>
    <s v="Big Agnes"/>
    <n v="60"/>
    <n v="10"/>
    <n v="600"/>
    <x v="8"/>
    <s v="Maryland"/>
    <s v="East"/>
  </r>
  <r>
    <n v="1659"/>
    <d v="2012-11-09T09:40:32"/>
    <s v="The Gear Co-op"/>
    <s v="The North Face Mountain 25 Footprint"/>
    <s v="The North Face"/>
    <n v="50"/>
    <n v="7"/>
    <n v="350"/>
    <x v="9"/>
    <s v="Utah"/>
    <s v="West"/>
  </r>
  <r>
    <n v="1660"/>
    <d v="2012-11-09T09:40:32"/>
    <s v="REI"/>
    <s v="NEMO Obi 2P Footprint"/>
    <s v="NEMO"/>
    <n v="49.95"/>
    <n v="5"/>
    <n v="249.75"/>
    <x v="5"/>
    <s v="Wisconsin"/>
    <s v="North"/>
  </r>
  <r>
    <n v="1661"/>
    <d v="2012-11-09T09:40:32"/>
    <s v="Walmart"/>
    <s v="Big Agnes Fishhook UL1 Footprint"/>
    <s v="Big Agnes"/>
    <n v="50"/>
    <n v="8"/>
    <n v="400"/>
    <x v="7"/>
    <s v="Georgia"/>
    <s v="South"/>
  </r>
  <r>
    <n v="1662"/>
    <d v="2012-11-10T09:40:32"/>
    <s v="REI"/>
    <s v="MSR Mini Ground Hog Stake"/>
    <s v="MSR"/>
    <n v="2.95"/>
    <n v="10"/>
    <n v="29.5"/>
    <x v="4"/>
    <s v="Alabama"/>
    <s v="South"/>
  </r>
  <r>
    <n v="1663"/>
    <d v="2012-11-10T09:40:32"/>
    <s v="Backcountry Edge"/>
    <s v="Big Agnes Mad House 4 Footprint"/>
    <s v="Big Agnes"/>
    <n v="50"/>
    <n v="8"/>
    <n v="400"/>
    <x v="3"/>
    <s v="New Mexico"/>
    <s v="West"/>
  </r>
  <r>
    <n v="1664"/>
    <d v="2012-11-10T09:40:32"/>
    <s v="Hayneedle"/>
    <s v="Kelty Noah's Tarp - 9' x 9'"/>
    <s v="Kelty"/>
    <n v="59.95"/>
    <n v="7"/>
    <n v="419.65000000000003"/>
    <x v="4"/>
    <s v="Georgia"/>
    <s v="South"/>
  </r>
  <r>
    <n v="1665"/>
    <d v="2012-11-10T09:40:32"/>
    <s v="REI"/>
    <s v="Exped Gemini II Footprint"/>
    <s v="Exped"/>
    <n v="59"/>
    <n v="2"/>
    <n v="118"/>
    <x v="6"/>
    <s v="Wisconsin"/>
    <s v="North"/>
  </r>
  <r>
    <n v="1666"/>
    <d v="2012-11-10T09:40:32"/>
    <s v="REI"/>
    <s v="Exped Gemini II Tent"/>
    <s v="Exped"/>
    <n v="449"/>
    <n v="10"/>
    <n v="4490"/>
    <x v="6"/>
    <s v="Delaware"/>
    <s v="East"/>
  </r>
  <r>
    <n v="1667"/>
    <d v="2012-11-10T09:40:32"/>
    <s v="Travel Country"/>
    <s v="Kelty Noah's Tarp - 9' x 9'"/>
    <s v="Kelty"/>
    <n v="59.95"/>
    <n v="8"/>
    <n v="479.6"/>
    <x v="9"/>
    <s v="Iowa"/>
    <s v="North"/>
  </r>
  <r>
    <n v="1668"/>
    <d v="2012-11-10T09:40:32"/>
    <s v="Overtons"/>
    <s v="Mountain Hardwear Nothing But Net 4 Screen Shelter"/>
    <s v="Mountain Hardwear"/>
    <n v="200"/>
    <n v="1"/>
    <n v="200"/>
    <x v="8"/>
    <s v="Texas"/>
    <s v="South"/>
  </r>
  <r>
    <n v="1669"/>
    <d v="2012-11-11T09:40:32"/>
    <s v="Gander Mountain"/>
    <s v="Marmot Eclipse 3 Footprint"/>
    <s v="Marmot"/>
    <n v="65"/>
    <n v="1"/>
    <n v="65"/>
    <x v="2"/>
    <s v="Nevada"/>
    <s v="West"/>
  </r>
  <r>
    <n v="1670"/>
    <d v="2012-11-11T09:40:32"/>
    <s v="Outside Outfitters"/>
    <s v="The North Face Mountain Manor 6 Tent"/>
    <s v="The North Face"/>
    <n v="569"/>
    <n v="4"/>
    <n v="2276"/>
    <x v="0"/>
    <s v="Utah"/>
    <s v="West"/>
  </r>
  <r>
    <n v="1671"/>
    <d v="2012-11-11T09:40:32"/>
    <s v="Paragon"/>
    <s v="Marmot Limestone 4P Footprint"/>
    <s v="Marmot"/>
    <n v="50"/>
    <n v="10"/>
    <n v="500"/>
    <x v="2"/>
    <s v="Wisconsin"/>
    <s v="North"/>
  </r>
  <r>
    <n v="1672"/>
    <d v="2012-11-11T09:40:32"/>
    <s v="The Gear Co-op"/>
    <s v="Big Agnes Wyoming Trail 2 Camp Tent"/>
    <s v="Big Agnes"/>
    <n v="349.95"/>
    <n v="6"/>
    <n v="2099.6999999999998"/>
    <x v="4"/>
    <s v="Illinois"/>
    <s v="North"/>
  </r>
  <r>
    <n v="1673"/>
    <d v="2012-11-12T09:40:32"/>
    <s v="Redding Sports"/>
    <s v="Big Agnes Tensleep Station 6 Footprint"/>
    <s v="Big Agnes"/>
    <n v="55"/>
    <n v="9"/>
    <n v="495"/>
    <x v="3"/>
    <s v="Georgia"/>
    <s v="South"/>
  </r>
  <r>
    <n v="1674"/>
    <d v="2012-11-12T09:40:32"/>
    <s v="Paragon"/>
    <s v="Eureka Rectangular Floor Saver - Small"/>
    <s v="Eureka"/>
    <n v="14"/>
    <n v="5"/>
    <n v="70"/>
    <x v="9"/>
    <s v="Alabama"/>
    <s v="South"/>
  </r>
  <r>
    <n v="1675"/>
    <d v="2012-11-12T09:40:32"/>
    <s v="Paragon"/>
    <s v="Big Agnes Wyoming Trail SL2 Footprint"/>
    <s v="Big Agnes"/>
    <n v="85"/>
    <n v="7"/>
    <n v="595"/>
    <x v="9"/>
    <s v="Nebraska"/>
    <s v="North"/>
  </r>
  <r>
    <n v="1676"/>
    <d v="2012-11-12T09:40:32"/>
    <s v="CampBound"/>
    <s v="The North Face Mountain Manor 6 Footprint"/>
    <s v="The North Face"/>
    <n v="60"/>
    <n v="10"/>
    <n v="600"/>
    <x v="8"/>
    <s v="Utah"/>
    <s v="West"/>
  </r>
  <r>
    <n v="1677"/>
    <d v="2012-11-12T09:40:32"/>
    <s v="Travel Country"/>
    <s v="Big Agnes Mad House 4 Tent"/>
    <s v="Big Agnes"/>
    <n v="329.95"/>
    <n v="4"/>
    <n v="1319.8"/>
    <x v="8"/>
    <s v="Arizona"/>
    <s v="West"/>
  </r>
  <r>
    <n v="1678"/>
    <d v="2012-11-12T09:40:32"/>
    <s v="Walmart"/>
    <s v="Marmot Eos 1 Tent"/>
    <s v="Marmot"/>
    <n v="249"/>
    <n v="9"/>
    <n v="2241"/>
    <x v="6"/>
    <s v="Maine"/>
    <s v="East"/>
  </r>
  <r>
    <n v="1679"/>
    <d v="2012-11-12T09:40:32"/>
    <s v="Walmart"/>
    <s v="The North Face Tadpole 23 Tent"/>
    <s v="The North Face"/>
    <n v="219"/>
    <n v="9"/>
    <n v="1971"/>
    <x v="9"/>
    <s v="Florida"/>
    <s v="South"/>
  </r>
  <r>
    <n v="1680"/>
    <d v="2012-11-12T09:40:32"/>
    <s v="Travel Country"/>
    <s v="Sierra Designs Flash 2 Tent"/>
    <s v="Sierra Designs"/>
    <n v="339.95"/>
    <n v="5"/>
    <n v="1699.75"/>
    <x v="0"/>
    <s v="Wisconsin"/>
    <s v="North"/>
  </r>
  <r>
    <n v="1681"/>
    <d v="2012-11-12T09:40:32"/>
    <s v="Austin Kayak"/>
    <s v="Outdoor Research Aurora Bivy"/>
    <s v="Outdoor Research"/>
    <n v="199"/>
    <n v="4"/>
    <n v="796"/>
    <x v="0"/>
    <s v="Washington"/>
    <s v="West"/>
  </r>
  <r>
    <n v="1682"/>
    <d v="2012-11-13T09:40:32"/>
    <s v="Paragon"/>
    <s v="Exped Gemini II Tent"/>
    <s v="Exped"/>
    <n v="449"/>
    <n v="6"/>
    <n v="2694"/>
    <x v="4"/>
    <s v="Wisconsin"/>
    <s v="North"/>
  </r>
  <r>
    <n v="1683"/>
    <d v="2012-11-13T09:40:32"/>
    <s v="REI"/>
    <s v="Kelty Salida 4 Tent"/>
    <s v="Kelty"/>
    <n v="229.95"/>
    <n v="8"/>
    <n v="1839.6"/>
    <x v="7"/>
    <s v="Arkansas"/>
    <s v="South"/>
  </r>
  <r>
    <n v="1684"/>
    <d v="2012-11-13T09:40:32"/>
    <s v="CampBound"/>
    <s v="Kelty Gunnison 1.2 Tent"/>
    <s v="Kelty"/>
    <n v="179.95"/>
    <n v="4"/>
    <n v="719.8"/>
    <x v="5"/>
    <s v="Hawaii"/>
    <s v="West"/>
  </r>
  <r>
    <n v="1685"/>
    <d v="2012-11-13T09:40:32"/>
    <s v="Overtons"/>
    <s v="Eureka Copper Canyon 5 Tent + Screen Room"/>
    <s v="Eureka"/>
    <n v="399"/>
    <n v="4"/>
    <n v="1596"/>
    <x v="8"/>
    <s v="Minnesota"/>
    <s v="North"/>
  </r>
  <r>
    <n v="1686"/>
    <d v="2012-11-13T09:40:32"/>
    <s v="Outside Outfitters"/>
    <s v="Big Agnes Copper Spur UL1 Tent"/>
    <s v="Big Agnes"/>
    <n v="349.95"/>
    <n v="10"/>
    <n v="3499.5"/>
    <x v="5"/>
    <s v="Ohio"/>
    <s v="East"/>
  </r>
  <r>
    <n v="1687"/>
    <d v="2012-11-13T09:40:32"/>
    <s v="Outside Outfitters"/>
    <s v="Big Agnes Slater UL2+ Footprint"/>
    <s v="Big Agnes"/>
    <n v="60"/>
    <n v="8"/>
    <n v="480"/>
    <x v="1"/>
    <s v="Delaware"/>
    <s v="East"/>
  </r>
  <r>
    <n v="1688"/>
    <d v="2012-11-13T09:40:32"/>
    <s v="Austin Kayak"/>
    <s v="Mountain Hardwear Trango 4 Tent"/>
    <s v="Mountain Hardwear"/>
    <n v="800"/>
    <n v="6"/>
    <n v="4800"/>
    <x v="9"/>
    <s v="Vermont"/>
    <s v="East"/>
  </r>
  <r>
    <n v="1689"/>
    <d v="2012-11-13T09:40:32"/>
    <s v="Backcountry Edge"/>
    <s v="Exped Gemini II Footprint"/>
    <s v="Exped"/>
    <n v="59"/>
    <n v="3"/>
    <n v="177"/>
    <x v="5"/>
    <s v="North Dakota"/>
    <s v="North"/>
  </r>
  <r>
    <n v="1690"/>
    <d v="2012-11-13T09:40:32"/>
    <s v="Backcountry Edge"/>
    <s v="Kelty Trail Ridge 3 Footprint"/>
    <s v="Kelty"/>
    <n v="39.950000000000003"/>
    <n v="4"/>
    <n v="159.80000000000001"/>
    <x v="6"/>
    <s v="Arkansas"/>
    <s v="South"/>
  </r>
  <r>
    <n v="1691"/>
    <d v="2012-11-13T09:40:32"/>
    <s v="REI"/>
    <s v="The North Face Bastion 4 Tent"/>
    <s v="The North Face"/>
    <n v="799"/>
    <n v="6"/>
    <n v="4794"/>
    <x v="5"/>
    <s v="Montana"/>
    <s v="West"/>
  </r>
  <r>
    <n v="1692"/>
    <d v="2012-11-13T09:40:32"/>
    <s v="CampBound"/>
    <s v="The North Face Mountain 25 Footprint"/>
    <s v="The North Face"/>
    <n v="50"/>
    <n v="1"/>
    <n v="50"/>
    <x v="2"/>
    <s v="Tennessee"/>
    <s v="South"/>
  </r>
  <r>
    <n v="1693"/>
    <d v="2012-11-13T09:40:32"/>
    <s v="Paragon"/>
    <s v="The North Face Kings Canyon 3 Footprint"/>
    <s v="The North Face"/>
    <n v="50"/>
    <n v="5"/>
    <n v="250"/>
    <x v="5"/>
    <s v="Louisiana"/>
    <s v="South"/>
  </r>
  <r>
    <n v="1694"/>
    <d v="2012-11-13T09:40:32"/>
    <s v="Gander Mountain"/>
    <s v="The North Face Phoenix 3 Footprint"/>
    <s v="The North Face"/>
    <n v="45"/>
    <n v="8"/>
    <n v="360"/>
    <x v="9"/>
    <s v="Pennsylvania"/>
    <s v="East"/>
  </r>
  <r>
    <n v="1695"/>
    <d v="2012-11-14T09:40:32"/>
    <s v="Backcountry Gear"/>
    <s v="Big Agnes Lone Spring 2 Tent"/>
    <s v="Big Agnes"/>
    <n v="199.95"/>
    <n v="5"/>
    <n v="999.75"/>
    <x v="7"/>
    <s v="Massachusetts"/>
    <s v="East"/>
  </r>
  <r>
    <n v="1696"/>
    <d v="2012-11-14T09:40:32"/>
    <s v="Paragon"/>
    <s v="Kelty Acadia 4 Tent"/>
    <s v="Kelty"/>
    <n v="159.94999999999999"/>
    <n v="8"/>
    <n v="1279.5999999999999"/>
    <x v="9"/>
    <s v="New Mexico"/>
    <s v="West"/>
  </r>
  <r>
    <n v="1697"/>
    <d v="2012-11-14T09:40:32"/>
    <s v="OutdoorPlay"/>
    <s v="The North Face Mica FL 1 Footprint"/>
    <s v="The North Face"/>
    <n v="45"/>
    <n v="9"/>
    <n v="405"/>
    <x v="8"/>
    <s v="New York"/>
    <s v="East"/>
  </r>
  <r>
    <n v="1698"/>
    <d v="2012-11-14T09:40:32"/>
    <s v="Walmart"/>
    <s v="Big Agnes Slater UL2+ Footprint"/>
    <s v="Big Agnes"/>
    <n v="60"/>
    <n v="8"/>
    <n v="480"/>
    <x v="6"/>
    <s v="Utah"/>
    <s v="West"/>
  </r>
  <r>
    <n v="1699"/>
    <d v="2012-11-14T09:40:32"/>
    <s v="Travel Country"/>
    <s v="Marmot Eos 1 Tent"/>
    <s v="Marmot"/>
    <n v="249"/>
    <n v="2"/>
    <n v="498"/>
    <x v="9"/>
    <s v="Utah"/>
    <s v="West"/>
  </r>
  <r>
    <n v="1700"/>
    <d v="2012-11-14T09:40:32"/>
    <s v="The Gear Co-op"/>
    <s v="The North Face Kings Canyon 3 Tent"/>
    <s v="The North Face"/>
    <n v="429"/>
    <n v="5"/>
    <n v="2145"/>
    <x v="0"/>
    <s v="Michigan"/>
    <s v="East"/>
  </r>
  <r>
    <n v="1701"/>
    <d v="2012-11-14T09:40:32"/>
    <s v="Redding Sports"/>
    <s v="Eureka Copper Canyon 8 Tent"/>
    <s v="Eureka"/>
    <n v="379"/>
    <n v="7"/>
    <n v="2653"/>
    <x v="8"/>
    <s v="Pennsylvania"/>
    <s v="East"/>
  </r>
  <r>
    <n v="1702"/>
    <d v="2012-11-14T09:40:32"/>
    <s v="Travel Country"/>
    <s v="Hennessy Hammock Explorer Deluxe Asym Zip"/>
    <s v="Hennessy"/>
    <n v="229.95"/>
    <n v="7"/>
    <n v="1609.6499999999999"/>
    <x v="7"/>
    <s v="Michigan"/>
    <s v="East"/>
  </r>
  <r>
    <n v="1703"/>
    <d v="2012-11-14T09:40:32"/>
    <s v="Walmart"/>
    <s v="NEMO Frontier 3P Tent"/>
    <s v="NEMO"/>
    <n v="429.95"/>
    <n v="8"/>
    <n v="3439.6"/>
    <x v="5"/>
    <s v="Washington"/>
    <s v="West"/>
  </r>
  <r>
    <n v="1704"/>
    <d v="2012-11-14T09:40:32"/>
    <s v="Paragon"/>
    <s v="Big Agnes Copper Spur 2 Footprint"/>
    <s v="Big Agnes"/>
    <n v="60"/>
    <n v="4"/>
    <n v="240"/>
    <x v="9"/>
    <s v="Wisconsin"/>
    <s v="North"/>
  </r>
  <r>
    <n v="1705"/>
    <d v="2012-11-14T09:40:32"/>
    <s v="Austin Kayak"/>
    <s v="Big Agnes Lone Spring 2 Tent"/>
    <s v="Big Agnes"/>
    <n v="199.95"/>
    <n v="6"/>
    <n v="1199.6999999999998"/>
    <x v="2"/>
    <s v="Indiana"/>
    <s v="North"/>
  </r>
  <r>
    <n v="1706"/>
    <d v="2012-11-14T09:40:32"/>
    <s v="Redding Sports"/>
    <s v="Big Agnes Jack Rabbit SL3 Tent"/>
    <s v="Big Agnes"/>
    <n v="369.95"/>
    <n v="3"/>
    <n v="1109.8499999999999"/>
    <x v="3"/>
    <s v="Oregon"/>
    <s v="West"/>
  </r>
  <r>
    <n v="1707"/>
    <d v="2012-11-14T09:40:32"/>
    <s v="Outside Outfitters"/>
    <s v="Mountain Hardwear EV 2 Tent Footprint"/>
    <s v="Mountain Hardwear"/>
    <n v="55"/>
    <n v="7"/>
    <n v="385"/>
    <x v="3"/>
    <s v="California"/>
    <s v="West"/>
  </r>
  <r>
    <n v="1708"/>
    <d v="2012-11-14T09:40:32"/>
    <s v="Redding Sports"/>
    <s v="The North Face Kings Canyon 2 Tent"/>
    <s v="The North Face"/>
    <n v="329"/>
    <n v="1"/>
    <n v="329"/>
    <x v="4"/>
    <s v="South Carolina"/>
    <s v="South"/>
  </r>
  <r>
    <n v="1709"/>
    <d v="2012-11-14T09:40:32"/>
    <s v="Austin Kayak"/>
    <s v="The North Face Kings Canyon 3 Footprint"/>
    <s v="The North Face"/>
    <n v="50"/>
    <n v="9"/>
    <n v="450"/>
    <x v="6"/>
    <s v="Wyoming"/>
    <s v="West"/>
  </r>
  <r>
    <n v="1710"/>
    <d v="2012-11-15T09:40:32"/>
    <s v="Moosejaw"/>
    <s v="Hennessy Hammock Hyperlight Asym Zip Hammock"/>
    <s v="Hennessy"/>
    <n v="259.95"/>
    <n v="10"/>
    <n v="2599.5"/>
    <x v="9"/>
    <s v="New Hampshire"/>
    <s v="East"/>
  </r>
  <r>
    <n v="1711"/>
    <d v="2012-11-15T09:40:32"/>
    <s v="Overtons"/>
    <s v="NEMO Obi 1P Tent"/>
    <s v="NEMO"/>
    <n v="349.95"/>
    <n v="3"/>
    <n v="1049.8499999999999"/>
    <x v="8"/>
    <s v="Massachusetts"/>
    <s v="East"/>
  </r>
  <r>
    <n v="1712"/>
    <d v="2012-11-15T09:40:32"/>
    <s v="Paragon"/>
    <s v="Kelty Trail Ridge 3 Tent"/>
    <s v="Kelty"/>
    <n v="209.95"/>
    <n v="10"/>
    <n v="2099.5"/>
    <x v="9"/>
    <s v="Delaware"/>
    <s v="East"/>
  </r>
  <r>
    <n v="1713"/>
    <d v="2012-11-15T09:40:32"/>
    <s v="Moosejaw"/>
    <s v="Exped Mira II Footprint"/>
    <s v="Exped"/>
    <n v="59"/>
    <n v="4"/>
    <n v="236"/>
    <x v="6"/>
    <s v="New Jersey"/>
    <s v="East"/>
  </r>
  <r>
    <n v="1714"/>
    <d v="2012-11-15T09:40:32"/>
    <s v="Target"/>
    <s v="Sierra Designs Mojo 3 Footprint"/>
    <s v="Sierra Designs"/>
    <n v="59.95"/>
    <n v="1"/>
    <n v="59.95"/>
    <x v="2"/>
    <s v="North Dakota"/>
    <s v="North"/>
  </r>
  <r>
    <n v="1715"/>
    <d v="2012-11-15T09:40:32"/>
    <s v="Outside Outfitters"/>
    <s v="NEMO Meta 2P Footprint"/>
    <s v="NEMO"/>
    <n v="49.95"/>
    <n v="5"/>
    <n v="249.75"/>
    <x v="0"/>
    <s v="Maryland"/>
    <s v="East"/>
  </r>
  <r>
    <n v="1716"/>
    <d v="2012-11-15T09:40:32"/>
    <s v="REI"/>
    <s v="The North Face Mountain Manor 6 Tent"/>
    <s v="The North Face"/>
    <n v="569"/>
    <n v="7"/>
    <n v="3983"/>
    <x v="4"/>
    <s v="Tennessee"/>
    <s v="South"/>
  </r>
  <r>
    <n v="1717"/>
    <d v="2012-11-15T09:40:32"/>
    <s v="OutdoorPlay"/>
    <s v="Marmot Limelight 2P Tent"/>
    <s v="Marmot"/>
    <n v="219"/>
    <n v="7"/>
    <n v="1533"/>
    <x v="5"/>
    <s v="Illinois"/>
    <s v="North"/>
  </r>
  <r>
    <n v="1718"/>
    <d v="2012-11-15T09:40:32"/>
    <s v="Outside Outfitters"/>
    <s v="NEMO Obi 1P Footprint"/>
    <s v="NEMO"/>
    <n v="44.95"/>
    <n v="3"/>
    <n v="134.85000000000002"/>
    <x v="2"/>
    <s v="North Dakota"/>
    <s v="North"/>
  </r>
  <r>
    <n v="1719"/>
    <d v="2012-11-15T09:40:32"/>
    <s v="Backcountry Gear"/>
    <s v="Exped Mira III Footprint"/>
    <s v="Exped"/>
    <n v="69"/>
    <n v="8"/>
    <n v="552"/>
    <x v="3"/>
    <s v="North Dakota"/>
    <s v="North"/>
  </r>
  <r>
    <n v="1720"/>
    <d v="2012-11-16T09:40:32"/>
    <s v="REI"/>
    <s v="Big Agnes Big House 4 Footprint"/>
    <s v="Big Agnes"/>
    <n v="50"/>
    <n v="6"/>
    <n v="300"/>
    <x v="5"/>
    <s v="Maryland"/>
    <s v="East"/>
  </r>
  <r>
    <n v="1721"/>
    <d v="2012-11-16T09:40:32"/>
    <s v="Backcountry Edge"/>
    <s v="Big Agnes Lone Spring 1 Footprint"/>
    <s v="Big Agnes"/>
    <n v="30"/>
    <n v="3"/>
    <n v="90"/>
    <x v="3"/>
    <s v="Iowa"/>
    <s v="North"/>
  </r>
  <r>
    <n v="1722"/>
    <d v="2012-11-16T09:40:32"/>
    <s v="Austin Kayak"/>
    <s v="Big Agnes Fly Creek UL1 Tent"/>
    <s v="Big Agnes"/>
    <n v="319.95"/>
    <n v="8"/>
    <n v="2559.6"/>
    <x v="0"/>
    <s v="South Carolina"/>
    <s v="South"/>
  </r>
  <r>
    <n v="1723"/>
    <d v="2012-11-16T09:40:32"/>
    <s v="Paragon"/>
    <s v="Big Agnes Big House 4 Vestibule"/>
    <s v="Big Agnes"/>
    <n v="99.95"/>
    <n v="7"/>
    <n v="699.65"/>
    <x v="1"/>
    <s v="Missouri"/>
    <s v="North"/>
  </r>
  <r>
    <n v="1724"/>
    <d v="2012-11-16T09:40:32"/>
    <s v="Meijer"/>
    <s v="Big Agnes Jack Rabbit SL3 Footprint"/>
    <s v="Big Agnes"/>
    <n v="60"/>
    <n v="3"/>
    <n v="180"/>
    <x v="4"/>
    <s v="Montana"/>
    <s v="West"/>
  </r>
  <r>
    <n v="1725"/>
    <d v="2012-11-17T09:40:32"/>
    <s v="Hayneedle"/>
    <s v="Mountain Hardwear Direkt 2 Footprint"/>
    <s v="Mountain Hardwear"/>
    <n v="50"/>
    <n v="5"/>
    <n v="250"/>
    <x v="2"/>
    <s v="Oklahoma"/>
    <s v="South"/>
  </r>
  <r>
    <n v="1726"/>
    <d v="2012-11-17T09:40:32"/>
    <s v="Hayneedle"/>
    <s v="Outdoor Research Bug Bivy"/>
    <s v="Outdoor Research"/>
    <n v="79"/>
    <n v="9"/>
    <n v="711"/>
    <x v="5"/>
    <s v="Rhode Island"/>
    <s v="East"/>
  </r>
  <r>
    <n v="1727"/>
    <d v="2012-11-17T09:40:32"/>
    <s v="Gander Mountain"/>
    <s v="Big Agnes Copper Spur 2 Footprint"/>
    <s v="Big Agnes"/>
    <n v="60"/>
    <n v="5"/>
    <n v="300"/>
    <x v="1"/>
    <s v="Indiana"/>
    <s v="North"/>
  </r>
  <r>
    <n v="1728"/>
    <d v="2012-11-17T09:40:32"/>
    <s v="Paragon"/>
    <s v="The North Face Triangle Gear Loft"/>
    <s v="The North Face"/>
    <n v="20"/>
    <n v="4"/>
    <n v="80"/>
    <x v="7"/>
    <s v="North Carolina"/>
    <s v="South"/>
  </r>
  <r>
    <n v="1729"/>
    <d v="2012-11-17T09:40:32"/>
    <s v="Moosejaw"/>
    <s v="Eureka Copper Canyon 8 Tent"/>
    <s v="Eureka"/>
    <n v="379"/>
    <n v="10"/>
    <n v="3790"/>
    <x v="2"/>
    <s v="Oregon"/>
    <s v="West"/>
  </r>
  <r>
    <n v="1730"/>
    <d v="2012-11-17T09:40:32"/>
    <s v="CampBound"/>
    <s v="Big Agnes Wyoming Trail SL2 Tent"/>
    <s v="Big Agnes"/>
    <n v="499.95"/>
    <n v="9"/>
    <n v="4499.55"/>
    <x v="9"/>
    <s v="Connecticut"/>
    <s v="East"/>
  </r>
  <r>
    <n v="1731"/>
    <d v="2012-11-17T09:40:32"/>
    <s v="Backcountry Gear"/>
    <s v="Kelty Gunnison 1.2 Footprint"/>
    <s v="Kelty"/>
    <n v="34.950000000000003"/>
    <n v="2"/>
    <n v="69.900000000000006"/>
    <x v="8"/>
    <s v="Washington"/>
    <s v="West"/>
  </r>
  <r>
    <n v="1732"/>
    <d v="2012-11-17T09:40:32"/>
    <s v="Redding Sports"/>
    <s v="Hennessy Hammock Explorer Deluxe Asym Zip"/>
    <s v="Hennessy"/>
    <n v="229.95"/>
    <n v="4"/>
    <n v="919.8"/>
    <x v="4"/>
    <s v="Texas"/>
    <s v="South"/>
  </r>
  <r>
    <n v="1733"/>
    <d v="2012-11-17T09:40:32"/>
    <s v="Cabela's_x0009_"/>
    <s v="Kelty Salida 4 Footprint"/>
    <s v="Kelty"/>
    <n v="44.95"/>
    <n v="4"/>
    <n v="179.8"/>
    <x v="6"/>
    <s v="Arizona"/>
    <s v="West"/>
  </r>
  <r>
    <n v="1734"/>
    <d v="2012-11-17T09:40:32"/>
    <s v="REI"/>
    <s v="Big Agnes Seedhouse SL3 Tent"/>
    <s v="Big Agnes"/>
    <n v="399.95"/>
    <n v="4"/>
    <n v="1599.8"/>
    <x v="9"/>
    <s v="Oregon"/>
    <s v="West"/>
  </r>
  <r>
    <n v="1735"/>
    <d v="2012-11-17T09:40:32"/>
    <s v="Cabela's_x0009_"/>
    <s v="Big Agnes String Ridge 2 Footprint"/>
    <s v="Big Agnes"/>
    <n v="60"/>
    <n v="9"/>
    <n v="540"/>
    <x v="0"/>
    <s v="Mississippi"/>
    <s v="South"/>
  </r>
  <r>
    <n v="1736"/>
    <d v="2012-11-18T09:40:32"/>
    <s v="Cabela's_x0009_"/>
    <s v="Big Agnes Fly Creek UL1 Footprint"/>
    <s v="Big Agnes"/>
    <n v="50"/>
    <n v="7"/>
    <n v="350"/>
    <x v="4"/>
    <s v="Arizona"/>
    <s v="West"/>
  </r>
  <r>
    <n v="1737"/>
    <d v="2012-11-18T09:40:32"/>
    <s v="Redding Sports"/>
    <s v="The North Face Kings Canyon 3 Footprint"/>
    <s v="The North Face"/>
    <n v="50"/>
    <n v="10"/>
    <n v="500"/>
    <x v="9"/>
    <s v="Connecticut"/>
    <s v="East"/>
  </r>
  <r>
    <n v="1738"/>
    <d v="2012-11-18T09:40:32"/>
    <s v="CampBound"/>
    <s v="Kelty Trail Ridge 3 Tent"/>
    <s v="Kelty"/>
    <n v="209.95"/>
    <n v="1"/>
    <n v="209.95"/>
    <x v="4"/>
    <s v="Ohio"/>
    <s v="East"/>
  </r>
  <r>
    <n v="1739"/>
    <d v="2012-11-18T09:40:32"/>
    <s v="Backcountry Edge"/>
    <s v="Marmot Astral 2P Tent"/>
    <s v="Marmot"/>
    <n v="389"/>
    <n v="9"/>
    <n v="3501"/>
    <x v="7"/>
    <s v="New Mexico"/>
    <s v="West"/>
  </r>
  <r>
    <n v="1740"/>
    <d v="2012-11-19T09:40:32"/>
    <s v="Overtons"/>
    <s v="Big Agnes Scout UL2 Footprint"/>
    <s v="Big Agnes"/>
    <n v="60"/>
    <n v="5"/>
    <n v="300"/>
    <x v="2"/>
    <s v="Vermont"/>
    <s v="East"/>
  </r>
  <r>
    <n v="1741"/>
    <d v="2012-11-19T09:40:32"/>
    <s v="Gander Mountain"/>
    <s v="MSR Ultralight Utility Cord Kit"/>
    <s v="MSR"/>
    <n v="19.95"/>
    <n v="8"/>
    <n v="159.6"/>
    <x v="6"/>
    <s v="Massachusetts"/>
    <s v="East"/>
  </r>
  <r>
    <n v="1742"/>
    <d v="2012-11-19T09:40:32"/>
    <s v="Meijer"/>
    <s v="Marmot Eos 1 Tent"/>
    <s v="Marmot"/>
    <n v="249"/>
    <n v="7"/>
    <n v="1743"/>
    <x v="6"/>
    <s v="South Carolina"/>
    <s v="South"/>
  </r>
  <r>
    <n v="1743"/>
    <d v="2012-11-19T09:40:32"/>
    <s v="The Gear Co-op"/>
    <s v="Big Agnes Jack Rabbit SL1 Tent"/>
    <s v="Big Agnes"/>
    <n v="279.95"/>
    <n v="2"/>
    <n v="559.9"/>
    <x v="1"/>
    <s v="North Dakota"/>
    <s v="North"/>
  </r>
  <r>
    <n v="1744"/>
    <d v="2012-11-19T09:40:32"/>
    <s v="Walmart"/>
    <s v="The North Face Mica FL 1 Tent"/>
    <s v="The North Face"/>
    <n v="329"/>
    <n v="8"/>
    <n v="2632"/>
    <x v="5"/>
    <s v="Arizona"/>
    <s v="West"/>
  </r>
  <r>
    <n v="1745"/>
    <d v="2012-11-19T09:40:32"/>
    <s v="Backcountry Edge"/>
    <s v="Marmot Limestone 4P Tent"/>
    <s v="Marmot"/>
    <n v="339"/>
    <n v="8"/>
    <n v="2712"/>
    <x v="4"/>
    <s v="Idaho"/>
    <s v="West"/>
  </r>
  <r>
    <n v="1746"/>
    <d v="2012-11-19T09:40:32"/>
    <s v="Overtons"/>
    <s v="MSR Carbon Reflex 2 Footprint"/>
    <s v="MSR"/>
    <n v="39.950000000000003"/>
    <n v="6"/>
    <n v="239.70000000000002"/>
    <x v="1"/>
    <s v="Massachusetts"/>
    <s v="East"/>
  </r>
  <r>
    <n v="1747"/>
    <d v="2012-11-19T09:40:32"/>
    <s v="The Gear Co-op"/>
    <s v="Big Agnes Flying Diamond 8 Footprint"/>
    <s v="Big Agnes"/>
    <n v="75"/>
    <n v="4"/>
    <n v="300"/>
    <x v="1"/>
    <s v="Alabama"/>
    <s v="South"/>
  </r>
  <r>
    <n v="1748"/>
    <d v="2012-11-20T09:40:32"/>
    <s v="Gander Mountain"/>
    <s v="Marmot Astral 2P Footprint"/>
    <s v="Marmot"/>
    <n v="60"/>
    <n v="6"/>
    <n v="360"/>
    <x v="9"/>
    <s v="Alaska"/>
    <s v="North"/>
  </r>
  <r>
    <n v="1749"/>
    <d v="2012-11-20T09:40:32"/>
    <s v="Travel Country"/>
    <s v="Outdoor Research Alpine Bivy"/>
    <s v="Outdoor Research"/>
    <n v="239"/>
    <n v="3"/>
    <n v="717"/>
    <x v="6"/>
    <s v="Minnesota"/>
    <s v="North"/>
  </r>
  <r>
    <n v="1750"/>
    <d v="2012-11-20T09:40:32"/>
    <s v="Walmart"/>
    <s v="Outdoor Research Highland Bivy Sack"/>
    <s v="Outdoor Research"/>
    <n v="159"/>
    <n v="4"/>
    <n v="636"/>
    <x v="8"/>
    <s v="Tennessee"/>
    <s v="South"/>
  </r>
  <r>
    <n v="1751"/>
    <d v="2012-11-20T09:40:32"/>
    <s v="Backcountry Edge"/>
    <s v="The North Face Kings Canyon 2 Tent"/>
    <s v="The North Face"/>
    <n v="329"/>
    <n v="5"/>
    <n v="1645"/>
    <x v="9"/>
    <s v="Oklahoma"/>
    <s v="South"/>
  </r>
  <r>
    <n v="1752"/>
    <d v="2012-11-20T09:40:32"/>
    <s v="Target"/>
    <s v="Big Agnes Scout UL2 Footprint"/>
    <s v="Big Agnes"/>
    <n v="60"/>
    <n v="3"/>
    <n v="180"/>
    <x v="5"/>
    <s v="New York"/>
    <s v="East"/>
  </r>
  <r>
    <n v="1753"/>
    <d v="2012-11-21T09:40:32"/>
    <s v="Austin Kayak"/>
    <s v="Big Agnes Copper Spur UL4 Tent"/>
    <s v="Big Agnes"/>
    <n v="599.95000000000005"/>
    <n v="5"/>
    <n v="2999.75"/>
    <x v="7"/>
    <s v="Tennessee"/>
    <s v="South"/>
  </r>
  <r>
    <n v="1754"/>
    <d v="2012-11-21T09:40:32"/>
    <s v="Target"/>
    <s v="The North Face Mica FL 1 Footprint"/>
    <s v="The North Face"/>
    <n v="45"/>
    <n v="2"/>
    <n v="90"/>
    <x v="2"/>
    <s v="Louisiana"/>
    <s v="South"/>
  </r>
  <r>
    <n v="1755"/>
    <d v="2012-11-21T09:40:32"/>
    <s v="Overtons"/>
    <s v="Kelty Frontier 6 Tent"/>
    <s v="Kelty"/>
    <n v="1199.95"/>
    <n v="6"/>
    <n v="7199.7000000000007"/>
    <x v="0"/>
    <s v="Indiana"/>
    <s v="North"/>
  </r>
  <r>
    <n v="1756"/>
    <d v="2012-11-21T09:40:32"/>
    <s v="The Gear Co-op"/>
    <s v="Mountain Hardwear Drifter 3 DP Tent"/>
    <s v="Mountain Hardwear"/>
    <n v="285"/>
    <n v="9"/>
    <n v="2565"/>
    <x v="6"/>
    <s v="Wyoming"/>
    <s v="West"/>
  </r>
  <r>
    <n v="1757"/>
    <d v="2012-11-21T09:40:32"/>
    <s v="Gander Mountain"/>
    <s v="Big Agnes Mad House 4 Footprint"/>
    <s v="Big Agnes"/>
    <n v="50"/>
    <n v="7"/>
    <n v="350"/>
    <x v="3"/>
    <s v="Minnesota"/>
    <s v="North"/>
  </r>
  <r>
    <n v="1758"/>
    <d v="2012-11-21T09:40:32"/>
    <s v="Backcountry Gear"/>
    <s v="Marmot Traillight 2P Tent"/>
    <s v="Marmot"/>
    <n v="199"/>
    <n v="9"/>
    <n v="1791"/>
    <x v="8"/>
    <s v="Michigan"/>
    <s v="East"/>
  </r>
  <r>
    <n v="1759"/>
    <d v="2012-11-21T09:40:32"/>
    <s v="Backcountry Edge"/>
    <s v="Big Agnes Copper Spur UL4 Footprint"/>
    <s v="Big Agnes"/>
    <n v="80"/>
    <n v="5"/>
    <n v="400"/>
    <x v="0"/>
    <s v="Alaska"/>
    <s v="North"/>
  </r>
  <r>
    <n v="1760"/>
    <d v="2012-11-21T09:40:32"/>
    <s v="Hayneedle"/>
    <s v="NEMO Losi 3 Footprint"/>
    <s v="NEMO"/>
    <n v="39.950000000000003"/>
    <n v="1"/>
    <n v="39.950000000000003"/>
    <x v="7"/>
    <s v="Colorado"/>
    <s v="West"/>
  </r>
  <r>
    <n v="1761"/>
    <d v="2012-11-21T09:40:32"/>
    <s v="Redding Sports"/>
    <s v="Mountain Hardwear Trango 3.1 Footprint"/>
    <s v="Mountain Hardwear"/>
    <n v="85"/>
    <n v="5"/>
    <n v="425"/>
    <x v="0"/>
    <s v="West Virginia"/>
    <s v="South"/>
  </r>
  <r>
    <n v="1762"/>
    <d v="2012-11-21T09:40:32"/>
    <s v="Backcountry Gear"/>
    <s v="Big Agnes Fly Creek UL3 Footprint"/>
    <s v="Big Agnes"/>
    <n v="70"/>
    <n v="2"/>
    <n v="140"/>
    <x v="6"/>
    <s v="Maryland"/>
    <s v="East"/>
  </r>
  <r>
    <n v="1763"/>
    <d v="2012-11-22T09:40:32"/>
    <s v="Redding Sports"/>
    <s v="Big Agnes Fishhook UL2 Footprint"/>
    <s v="Big Agnes"/>
    <n v="60"/>
    <n v="7"/>
    <n v="420"/>
    <x v="0"/>
    <s v="Alaska"/>
    <s v="North"/>
  </r>
  <r>
    <n v="1764"/>
    <d v="2012-11-22T09:40:32"/>
    <s v="The Gear Co-op"/>
    <s v="Big Agnes Copper Spur UL4 Tent"/>
    <s v="Big Agnes"/>
    <n v="599.95000000000005"/>
    <n v="7"/>
    <n v="4199.6500000000005"/>
    <x v="8"/>
    <s v="Arkansas"/>
    <s v="South"/>
  </r>
  <r>
    <n v="1765"/>
    <d v="2012-11-22T09:40:32"/>
    <s v="REI"/>
    <s v="Kelty Salida 4 Footprint"/>
    <s v="Kelty"/>
    <n v="44.95"/>
    <n v="4"/>
    <n v="179.8"/>
    <x v="5"/>
    <s v="New Jersey"/>
    <s v="East"/>
  </r>
  <r>
    <n v="1766"/>
    <d v="2012-11-22T09:40:32"/>
    <s v="REI"/>
    <s v="Mountain Hardwear Hoop Dreams 4 Shelter"/>
    <s v="Mountain Hardwear"/>
    <n v="250"/>
    <n v="2"/>
    <n v="500"/>
    <x v="4"/>
    <s v="South Dakota"/>
    <s v="North"/>
  </r>
  <r>
    <n v="1767"/>
    <d v="2012-11-22T09:40:32"/>
    <s v="Gander Mountain"/>
    <s v="Marmot Astral 3P Footprint"/>
    <s v="Marmot"/>
    <n v="65"/>
    <n v="1"/>
    <n v="65"/>
    <x v="0"/>
    <s v="Virginia"/>
    <s v="South"/>
  </r>
  <r>
    <n v="1768"/>
    <d v="2012-11-22T09:40:32"/>
    <s v="Travel Country"/>
    <s v="Mountain Hardwear Direkt 2 Footprint"/>
    <s v="Mountain Hardwear"/>
    <n v="50"/>
    <n v="5"/>
    <n v="250"/>
    <x v="2"/>
    <s v="Alaska"/>
    <s v="North"/>
  </r>
  <r>
    <n v="1769"/>
    <d v="2012-11-22T09:40:32"/>
    <s v="Cabela's_x0009_"/>
    <s v="Big Agnes Jack Rabbit SL3 Footprint"/>
    <s v="Big Agnes"/>
    <n v="60"/>
    <n v="4"/>
    <n v="240"/>
    <x v="1"/>
    <s v="New Mexico"/>
    <s v="West"/>
  </r>
  <r>
    <n v="1770"/>
    <d v="2012-11-23T09:40:32"/>
    <s v="Gander Mountain"/>
    <s v="Big Agnes Copper Spur UL1 Tent"/>
    <s v="Big Agnes"/>
    <n v="349.95"/>
    <n v="9"/>
    <n v="3149.5499999999997"/>
    <x v="3"/>
    <s v="Virginia"/>
    <s v="South"/>
  </r>
  <r>
    <n v="1771"/>
    <d v="2012-11-23T09:40:32"/>
    <s v="Cabela's_x0009_"/>
    <s v="The North Face Phoenix 3 Footprint"/>
    <s v="The North Face"/>
    <n v="45"/>
    <n v="2"/>
    <n v="90"/>
    <x v="0"/>
    <s v="Alabama"/>
    <s v="South"/>
  </r>
  <r>
    <n v="1772"/>
    <d v="2012-11-23T09:40:32"/>
    <s v="Paragon"/>
    <s v="Mountain Hardwear Direkt 2 Footprint"/>
    <s v="Mountain Hardwear"/>
    <n v="50"/>
    <n v="6"/>
    <n v="300"/>
    <x v="6"/>
    <s v="Missouri"/>
    <s v="North"/>
  </r>
  <r>
    <n v="1773"/>
    <d v="2012-11-23T09:40:32"/>
    <s v="Hayneedle"/>
    <s v="The North Face Mountain Manor 8 Tent"/>
    <s v="The North Face"/>
    <n v="639"/>
    <n v="3"/>
    <n v="1917"/>
    <x v="8"/>
    <s v="Iowa"/>
    <s v="North"/>
  </r>
  <r>
    <n v="1774"/>
    <d v="2012-11-23T09:40:32"/>
    <s v="Walmart"/>
    <s v="Big Agnes Wyoming Trail 4 Tent"/>
    <s v="Big Agnes"/>
    <n v="499.95"/>
    <n v="5"/>
    <n v="2499.75"/>
    <x v="3"/>
    <s v="Arkansas"/>
    <s v="South"/>
  </r>
  <r>
    <n v="1775"/>
    <d v="2012-11-23T09:40:32"/>
    <s v="Backcountry Gear"/>
    <s v="The North Face Mica FL 2 Tent"/>
    <s v="The North Face"/>
    <n v="379"/>
    <n v="3"/>
    <n v="1137"/>
    <x v="7"/>
    <s v="Arkansas"/>
    <s v="South"/>
  </r>
  <r>
    <n v="1776"/>
    <d v="2012-11-23T09:40:32"/>
    <s v="Travel Country"/>
    <s v="MSR Hubba Hubba 2P Tent"/>
    <s v="MSR"/>
    <n v="329.95"/>
    <n v="4"/>
    <n v="1319.8"/>
    <x v="4"/>
    <s v="Georgia"/>
    <s v="South"/>
  </r>
  <r>
    <n v="1777"/>
    <d v="2012-11-23T09:40:32"/>
    <s v="Cabela's_x0009_"/>
    <s v="Marmot Limelight 3P Tent"/>
    <s v="Marmot"/>
    <n v="279"/>
    <n v="8"/>
    <n v="2232"/>
    <x v="0"/>
    <s v="Wyoming"/>
    <s v="West"/>
  </r>
  <r>
    <n v="1778"/>
    <d v="2012-11-24T09:40:32"/>
    <s v="Austin Kayak"/>
    <s v="Easton Mountain Products Rimrock 3P Footprint"/>
    <s v="Easton Mountain Products"/>
    <n v="35"/>
    <n v="2"/>
    <n v="70"/>
    <x v="5"/>
    <s v="Connecticut"/>
    <s v="East"/>
  </r>
  <r>
    <n v="1779"/>
    <d v="2012-11-24T09:40:32"/>
    <s v="Hayneedle"/>
    <s v="The North Face VE-25 Tent"/>
    <s v="The North Face"/>
    <n v="619"/>
    <n v="8"/>
    <n v="4952"/>
    <x v="0"/>
    <s v="New Mexico"/>
    <s v="West"/>
  </r>
  <r>
    <n v="1780"/>
    <d v="2012-11-24T09:40:32"/>
    <s v="Hayneedle"/>
    <s v="Kelty Trail Ridge 3 Tent"/>
    <s v="Kelty"/>
    <n v="209.95"/>
    <n v="8"/>
    <n v="1679.6"/>
    <x v="1"/>
    <s v="Washington"/>
    <s v="West"/>
  </r>
  <r>
    <n v="1781"/>
    <d v="2012-11-24T09:40:32"/>
    <s v="Hayneedle"/>
    <s v="Exped Ergo Hammock Combi"/>
    <s v="Exped"/>
    <n v="379"/>
    <n v="4"/>
    <n v="1516"/>
    <x v="9"/>
    <s v="Pennsylvania"/>
    <s v="East"/>
  </r>
  <r>
    <n v="1782"/>
    <d v="2012-11-24T09:40:32"/>
    <s v="Redding Sports"/>
    <s v="Big Agnes Flying Diamond 8 Tent"/>
    <s v="Big Agnes"/>
    <n v="639.95000000000005"/>
    <n v="8"/>
    <n v="5119.6000000000004"/>
    <x v="9"/>
    <s v="Indiana"/>
    <s v="North"/>
  </r>
  <r>
    <n v="1783"/>
    <d v="2012-11-25T09:40:32"/>
    <s v="Backcountry Gear"/>
    <s v="The North Face Kings Canyon 3 Footprint"/>
    <s v="The North Face"/>
    <n v="50"/>
    <n v="10"/>
    <n v="500"/>
    <x v="7"/>
    <s v="Arizona"/>
    <s v="West"/>
  </r>
  <r>
    <n v="1784"/>
    <d v="2012-11-25T09:40:32"/>
    <s v="Walmart"/>
    <s v="Mountain Hardwear Drifter 2 DP Tent"/>
    <s v="Mountain Hardwear"/>
    <n v="235"/>
    <n v="7"/>
    <n v="1645"/>
    <x v="1"/>
    <s v="New York"/>
    <s v="East"/>
  </r>
  <r>
    <n v="1785"/>
    <d v="2012-11-25T09:40:32"/>
    <s v="Gander Mountain"/>
    <s v="The North Face Square Gear Loft"/>
    <s v="The North Face"/>
    <n v="20"/>
    <n v="9"/>
    <n v="180"/>
    <x v="3"/>
    <s v="Alabama"/>
    <s v="South"/>
  </r>
  <r>
    <n v="1786"/>
    <d v="2012-11-25T09:40:32"/>
    <s v="Cabela's_x0009_"/>
    <s v="Eureka Copper Canyon 8 Tent"/>
    <s v="Eureka"/>
    <n v="379"/>
    <n v="2"/>
    <n v="758"/>
    <x v="6"/>
    <s v="Arizona"/>
    <s v="West"/>
  </r>
  <r>
    <n v="1787"/>
    <d v="2012-11-26T09:40:32"/>
    <s v="Paragon"/>
    <s v="The North Face Tadpole 23 Tent"/>
    <s v="The North Face"/>
    <n v="219"/>
    <n v="10"/>
    <n v="2190"/>
    <x v="6"/>
    <s v="Nevada"/>
    <s v="West"/>
  </r>
  <r>
    <n v="1788"/>
    <d v="2012-11-26T09:40:32"/>
    <s v="REI"/>
    <s v="Kelty Tailgater IPA Shelter"/>
    <s v="Kelty"/>
    <n v="149.94999999999999"/>
    <n v="10"/>
    <n v="1499.5"/>
    <x v="2"/>
    <s v="Missouri"/>
    <s v="North"/>
  </r>
  <r>
    <n v="1789"/>
    <d v="2012-11-26T09:40:32"/>
    <s v="Meijer"/>
    <s v="Kelty Salida 2 Footprint"/>
    <s v="Kelty"/>
    <n v="34.950000000000003"/>
    <n v="10"/>
    <n v="349.5"/>
    <x v="9"/>
    <s v="Florida"/>
    <s v="South"/>
  </r>
  <r>
    <n v="1790"/>
    <d v="2012-11-26T09:40:32"/>
    <s v="Cabela's_x0009_"/>
    <s v="Kelty Acadia 6 Tent"/>
    <s v="Kelty"/>
    <n v="249.95"/>
    <n v="6"/>
    <n v="1499.6999999999998"/>
    <x v="0"/>
    <s v="Wyoming"/>
    <s v="West"/>
  </r>
  <r>
    <n v="1791"/>
    <d v="2012-11-26T09:40:32"/>
    <s v="Gander Mountain"/>
    <s v="MSR Hubba Footprint"/>
    <s v="MSR"/>
    <n v="39.950000000000003"/>
    <n v="2"/>
    <n v="79.900000000000006"/>
    <x v="7"/>
    <s v="Minnesota"/>
    <s v="North"/>
  </r>
  <r>
    <n v="1792"/>
    <d v="2012-11-27T09:40:32"/>
    <s v="Austin Kayak"/>
    <s v="Big Agnes String Ridge 2 Tent"/>
    <s v="Big Agnes"/>
    <n v="599.95000000000005"/>
    <n v="1"/>
    <n v="599.95000000000005"/>
    <x v="6"/>
    <s v="South Carolina"/>
    <s v="South"/>
  </r>
  <r>
    <n v="1793"/>
    <d v="2012-11-27T09:40:32"/>
    <s v="Meijer"/>
    <s v="Kelty Gunnison 4.2 Footprint"/>
    <s v="Kelty"/>
    <n v="59.95"/>
    <n v="7"/>
    <n v="419.65000000000003"/>
    <x v="1"/>
    <s v="Nevada"/>
    <s v="West"/>
  </r>
  <r>
    <n v="1794"/>
    <d v="2012-11-27T09:40:32"/>
    <s v="Travel Country"/>
    <s v="Big Agnes Scout UL2 Footprint"/>
    <s v="Big Agnes"/>
    <n v="60"/>
    <n v="1"/>
    <n v="60"/>
    <x v="0"/>
    <s v="Vermont"/>
    <s v="East"/>
  </r>
  <r>
    <n v="1795"/>
    <d v="2012-11-27T09:40:32"/>
    <s v="Paragon"/>
    <s v="Big Agnes Wyoming Trail 4 Footprint"/>
    <s v="Big Agnes"/>
    <n v="70"/>
    <n v="4"/>
    <n v="280"/>
    <x v="1"/>
    <s v="North Dakota"/>
    <s v="North"/>
  </r>
  <r>
    <n v="1796"/>
    <d v="2012-11-27T09:40:32"/>
    <s v="Target"/>
    <s v="Big Agnes Lone Spring 3 Tent"/>
    <s v="Big Agnes"/>
    <n v="249.95"/>
    <n v="1"/>
    <n v="249.95"/>
    <x v="0"/>
    <s v="Pennsylvania"/>
    <s v="East"/>
  </r>
  <r>
    <n v="1797"/>
    <d v="2012-11-27T09:40:32"/>
    <s v="Paragon"/>
    <s v="Big Agnes Big House 4 Vestibule"/>
    <s v="Big Agnes"/>
    <n v="99.95"/>
    <n v="3"/>
    <n v="299.85000000000002"/>
    <x v="4"/>
    <s v="Florida"/>
    <s v="South"/>
  </r>
  <r>
    <n v="1798"/>
    <d v="2012-11-27T09:40:32"/>
    <s v="Backcountry Edge"/>
    <s v="The North Face Phoenix 3 Tent"/>
    <s v="The North Face"/>
    <n v="389"/>
    <n v="5"/>
    <n v="1945"/>
    <x v="8"/>
    <s v="Pennsylvania"/>
    <s v="East"/>
  </r>
  <r>
    <n v="1799"/>
    <d v="2012-11-27T09:40:32"/>
    <s v="Cabela's_x0009_"/>
    <s v="Sierra Designs Mojo 2 Footprint"/>
    <s v="Sierra Designs"/>
    <n v="49.95"/>
    <n v="2"/>
    <n v="99.9"/>
    <x v="1"/>
    <s v="Florida"/>
    <s v="South"/>
  </r>
  <r>
    <n v="1800"/>
    <d v="2012-11-27T09:40:32"/>
    <s v="The Gear Co-op"/>
    <s v="Big Agnes Seedhouse SL1 Tent"/>
    <s v="Big Agnes"/>
    <n v="269.95"/>
    <n v="4"/>
    <n v="1079.8"/>
    <x v="8"/>
    <s v="Texas"/>
    <s v="South"/>
  </r>
  <r>
    <n v="1801"/>
    <d v="2012-11-27T09:40:32"/>
    <s v="Meijer"/>
    <s v="Big Agnes Tensleep Station 6 Footprint"/>
    <s v="Big Agnes"/>
    <n v="55"/>
    <n v="8"/>
    <n v="440"/>
    <x v="8"/>
    <s v="Kansas"/>
    <s v="North"/>
  </r>
  <r>
    <n v="1802"/>
    <d v="2012-11-28T09:40:32"/>
    <s v="REI"/>
    <s v="Kelty Salida 2 Tent"/>
    <s v="Kelty"/>
    <n v="159.94999999999999"/>
    <n v="4"/>
    <n v="639.79999999999995"/>
    <x v="2"/>
    <s v="North Carolina"/>
    <s v="South"/>
  </r>
  <r>
    <n v="1803"/>
    <d v="2012-11-28T09:40:32"/>
    <s v="The Gear Co-op"/>
    <s v="Big Agnes Mad House 4 Footprint"/>
    <s v="Big Agnes"/>
    <n v="50"/>
    <n v="7"/>
    <n v="350"/>
    <x v="7"/>
    <s v="Vermont"/>
    <s v="East"/>
  </r>
  <r>
    <n v="1804"/>
    <d v="2012-11-28T09:40:32"/>
    <s v="Backcountry Edge"/>
    <s v="Marmot Limestone 6P Tent"/>
    <s v="Marmot"/>
    <n v="449"/>
    <n v="5"/>
    <n v="2245"/>
    <x v="8"/>
    <s v="Indiana"/>
    <s v="North"/>
  </r>
  <r>
    <n v="1805"/>
    <d v="2012-11-28T09:40:32"/>
    <s v="Gander Mountain"/>
    <s v="Kelty Cabana - Large"/>
    <s v="Kelty"/>
    <n v="99.95"/>
    <n v="1"/>
    <n v="99.95"/>
    <x v="7"/>
    <s v="New Jersey"/>
    <s v="East"/>
  </r>
  <r>
    <n v="1806"/>
    <d v="2012-11-28T09:40:32"/>
    <s v="Backcountry Edge"/>
    <s v="Sierra Designs Mojo 2 Footprint"/>
    <s v="Sierra Designs"/>
    <n v="49.95"/>
    <n v="4"/>
    <n v="199.8"/>
    <x v="9"/>
    <s v="Idaho"/>
    <s v="West"/>
  </r>
  <r>
    <n v="1807"/>
    <d v="2012-11-28T09:40:32"/>
    <s v="REI"/>
    <s v="Kelty Gunnison 4.2 Tent"/>
    <s v="Kelty"/>
    <n v="289.95"/>
    <n v="6"/>
    <n v="1739.6999999999998"/>
    <x v="9"/>
    <s v="Missouri"/>
    <s v="North"/>
  </r>
  <r>
    <n v="1808"/>
    <d v="2012-11-28T09:40:32"/>
    <s v="Paragon"/>
    <s v="Outdoor Research Bug Bivy"/>
    <s v="Outdoor Research"/>
    <n v="79"/>
    <n v="5"/>
    <n v="395"/>
    <x v="5"/>
    <s v="Minnesota"/>
    <s v="North"/>
  </r>
  <r>
    <n v="1809"/>
    <d v="2012-11-28T09:40:32"/>
    <s v="Gander Mountain"/>
    <s v="Kelty Salida 4 Tent"/>
    <s v="Kelty"/>
    <n v="229.95"/>
    <n v="7"/>
    <n v="1609.6499999999999"/>
    <x v="1"/>
    <s v="Virginia"/>
    <s v="South"/>
  </r>
  <r>
    <n v="1810"/>
    <d v="2012-11-28T09:40:32"/>
    <s v="CampBound"/>
    <s v="Big Agnes Big House 4 Footprint"/>
    <s v="Big Agnes"/>
    <n v="50"/>
    <n v="2"/>
    <n v="100"/>
    <x v="7"/>
    <s v="Colorado"/>
    <s v="West"/>
  </r>
  <r>
    <n v="1811"/>
    <d v="2012-11-29T09:40:32"/>
    <s v="Cabela's_x0009_"/>
    <s v="Hennessy Hammock Hyperlight Asym Zip Hammock"/>
    <s v="Hennessy"/>
    <n v="259.95"/>
    <n v="2"/>
    <n v="519.9"/>
    <x v="5"/>
    <s v="Utah"/>
    <s v="West"/>
  </r>
  <r>
    <n v="1812"/>
    <d v="2012-11-29T09:40:32"/>
    <s v="Redding Sports"/>
    <s v="MSR Ground Hog Stake"/>
    <s v="MSR"/>
    <n v="2.5"/>
    <n v="8"/>
    <n v="20"/>
    <x v="7"/>
    <s v="Wisconsin"/>
    <s v="North"/>
  </r>
  <r>
    <n v="1813"/>
    <d v="2012-11-29T09:40:32"/>
    <s v="Travel Country"/>
    <s v="Mountain Hardwear Hoopla/Hoop Dreams Center Pole"/>
    <s v="Mountain Hardwear"/>
    <n v="40"/>
    <n v="10"/>
    <n v="400"/>
    <x v="4"/>
    <s v="Delaware"/>
    <s v="East"/>
  </r>
  <r>
    <n v="1814"/>
    <d v="2012-11-29T09:40:32"/>
    <s v="Hayneedle"/>
    <s v="MSR Carbon Reflex 2 Tent"/>
    <s v="MSR"/>
    <n v="499.95"/>
    <n v="6"/>
    <n v="2999.7"/>
    <x v="3"/>
    <s v="Wyoming"/>
    <s v="West"/>
  </r>
  <r>
    <n v="1815"/>
    <d v="2012-11-29T09:40:32"/>
    <s v="OutdoorPlay"/>
    <s v="Big Agnes Jack Rabbit SL2 Footprint"/>
    <s v="Big Agnes"/>
    <n v="50"/>
    <n v="1"/>
    <n v="50"/>
    <x v="5"/>
    <s v="Ohio"/>
    <s v="East"/>
  </r>
  <r>
    <n v="1816"/>
    <d v="2012-11-29T09:40:32"/>
    <s v="Redding Sports"/>
    <s v="Mountain Hardwear EV 3 Tent"/>
    <s v="Mountain Hardwear"/>
    <n v="825"/>
    <n v="2"/>
    <n v="1650"/>
    <x v="0"/>
    <s v="New York"/>
    <s v="East"/>
  </r>
  <r>
    <n v="1817"/>
    <d v="2012-11-29T09:40:32"/>
    <s v="CampBound"/>
    <s v="Big Agnes Jack Rabbit SL3 Footprint"/>
    <s v="Big Agnes"/>
    <n v="60"/>
    <n v="8"/>
    <n v="480"/>
    <x v="5"/>
    <s v="North Dakota"/>
    <s v="North"/>
  </r>
  <r>
    <n v="1818"/>
    <d v="2012-11-29T09:40:32"/>
    <s v="Austin Kayak"/>
    <s v="Kelty Acadia 4 Footprint"/>
    <s v="Kelty"/>
    <n v="39.950000000000003"/>
    <n v="10"/>
    <n v="399.5"/>
    <x v="8"/>
    <s v="Delaware"/>
    <s v="East"/>
  </r>
  <r>
    <n v="1819"/>
    <d v="2012-11-29T09:40:32"/>
    <s v="Moosejaw"/>
    <s v="Big Agnes Fly Creek UL3 Footprint"/>
    <s v="Big Agnes"/>
    <n v="70"/>
    <n v="8"/>
    <n v="560"/>
    <x v="3"/>
    <s v="Oklahoma"/>
    <s v="South"/>
  </r>
  <r>
    <n v="1820"/>
    <d v="2012-11-29T09:40:32"/>
    <s v="Cabela's_x0009_"/>
    <s v="Exped Mira II Footprint"/>
    <s v="Exped"/>
    <n v="59"/>
    <n v="9"/>
    <n v="531"/>
    <x v="0"/>
    <s v="Virginia"/>
    <s v="South"/>
  </r>
  <r>
    <n v="1821"/>
    <d v="2012-11-29T09:40:32"/>
    <s v="CampBound"/>
    <s v="Eureka Floor Saver Square - Medium"/>
    <s v="Eureka"/>
    <n v="22"/>
    <n v="6"/>
    <n v="132"/>
    <x v="2"/>
    <s v="Louisiana"/>
    <s v="South"/>
  </r>
  <r>
    <n v="1822"/>
    <d v="2012-11-29T09:40:32"/>
    <s v="Austin Kayak"/>
    <s v="NEMO Obi 3P Footprint"/>
    <s v="NEMO"/>
    <n v="54.95"/>
    <n v="10"/>
    <n v="549.5"/>
    <x v="0"/>
    <s v="Maine"/>
    <s v="East"/>
  </r>
  <r>
    <n v="1823"/>
    <d v="2012-11-29T09:40:32"/>
    <s v="Moosejaw"/>
    <s v="Big Agnes Jack Rabbit SL3 Tent"/>
    <s v="Big Agnes"/>
    <n v="369.95"/>
    <n v="10"/>
    <n v="3699.5"/>
    <x v="8"/>
    <s v="Washington"/>
    <s v="West"/>
  </r>
  <r>
    <n v="1824"/>
    <d v="2012-11-29T09:40:32"/>
    <s v="Gander Mountain"/>
    <s v="The North Face Assault 2 Tent"/>
    <s v="The North Face"/>
    <n v="439"/>
    <n v="4"/>
    <n v="1756"/>
    <x v="4"/>
    <s v="New York"/>
    <s v="East"/>
  </r>
  <r>
    <n v="1825"/>
    <d v="2012-11-29T09:40:32"/>
    <s v="Austin Kayak"/>
    <s v="Kelty Tailgater IPA Shelter"/>
    <s v="Kelty"/>
    <n v="149.94999999999999"/>
    <n v="2"/>
    <n v="299.89999999999998"/>
    <x v="4"/>
    <s v="Tennessee"/>
    <s v="South"/>
  </r>
  <r>
    <n v="1826"/>
    <d v="2012-11-29T09:40:32"/>
    <s v="Backcountry Edge"/>
    <s v="Eureka Rectangular Floor Saver - Small"/>
    <s v="Eureka"/>
    <n v="14"/>
    <n v="6"/>
    <n v="84"/>
    <x v="7"/>
    <s v="Nebraska"/>
    <s v="North"/>
  </r>
  <r>
    <n v="1827"/>
    <d v="2012-11-30T09:40:32"/>
    <s v="Backcountry Edge"/>
    <s v="Big Agnes Three Forks Shelter Wall"/>
    <s v="Big Agnes"/>
    <n v="24.95"/>
    <n v="3"/>
    <n v="74.849999999999994"/>
    <x v="4"/>
    <s v="West Virginia"/>
    <s v="South"/>
  </r>
  <r>
    <n v="1828"/>
    <d v="2012-11-30T09:40:32"/>
    <s v="Target"/>
    <s v="The North Face Mountain Manor 6 Footprint"/>
    <s v="The North Face"/>
    <n v="60"/>
    <n v="4"/>
    <n v="240"/>
    <x v="5"/>
    <s v="Idaho"/>
    <s v="West"/>
  </r>
  <r>
    <n v="1829"/>
    <d v="2012-11-30T09:40:32"/>
    <s v="Paragon"/>
    <s v="Big Agnes Seedhouse SL1 Footprint"/>
    <s v="Big Agnes"/>
    <n v="45"/>
    <n v="9"/>
    <n v="405"/>
    <x v="1"/>
    <s v="Colorado"/>
    <s v="West"/>
  </r>
  <r>
    <n v="1830"/>
    <d v="2012-11-30T09:40:32"/>
    <s v="Backcountry Gear"/>
    <s v="NEMO Obi 1P Tent"/>
    <s v="NEMO"/>
    <n v="349.95"/>
    <n v="7"/>
    <n v="2449.65"/>
    <x v="0"/>
    <s v="Nevada"/>
    <s v="West"/>
  </r>
  <r>
    <n v="1831"/>
    <d v="2012-11-30T09:40:32"/>
    <s v="Travel Country"/>
    <s v="Big Agnes Slater UL1+ Footprint"/>
    <s v="Big Agnes"/>
    <n v="50"/>
    <n v="4"/>
    <n v="200"/>
    <x v="5"/>
    <s v="Maryland"/>
    <s v="East"/>
  </r>
  <r>
    <n v="1832"/>
    <d v="2012-11-30T09:40:32"/>
    <s v="Cabela's_x0009_"/>
    <s v="NEMO Obi 1P Tent"/>
    <s v="NEMO"/>
    <n v="349.95"/>
    <n v="10"/>
    <n v="3499.5"/>
    <x v="6"/>
    <s v="Georgia"/>
    <s v="South"/>
  </r>
  <r>
    <n v="1833"/>
    <d v="2012-11-30T09:40:32"/>
    <s v="OutdoorPlay"/>
    <s v="Big Agnes Flying Diamond 6 Tent"/>
    <s v="Big Agnes"/>
    <n v="539.95000000000005"/>
    <n v="4"/>
    <n v="2159.8000000000002"/>
    <x v="2"/>
    <s v="Alaska"/>
    <s v="North"/>
  </r>
  <r>
    <n v="1834"/>
    <d v="2012-11-30T09:40:32"/>
    <s v="Outside Outfitters"/>
    <s v="Big Agnes Jack Rabbit SL3 Footprint"/>
    <s v="Big Agnes"/>
    <n v="60"/>
    <n v="8"/>
    <n v="480"/>
    <x v="2"/>
    <s v="South Carolina"/>
    <s v="South"/>
  </r>
  <r>
    <n v="1835"/>
    <d v="2012-11-30T09:40:32"/>
    <s v="The Gear Co-op"/>
    <s v="NEMO Espri LE 3 Tent"/>
    <s v="NEMO"/>
    <n v="329.95"/>
    <n v="3"/>
    <n v="989.84999999999991"/>
    <x v="9"/>
    <s v="North Carolina"/>
    <s v="South"/>
  </r>
  <r>
    <n v="1836"/>
    <d v="2012-11-30T09:40:32"/>
    <s v="Backcountry Gear"/>
    <s v="Big Agnes Jack Rabbit SL1 Footprint"/>
    <s v="Big Agnes"/>
    <n v="40"/>
    <n v="9"/>
    <n v="360"/>
    <x v="4"/>
    <s v="North Dakota"/>
    <s v="North"/>
  </r>
  <r>
    <n v="1837"/>
    <d v="2012-11-30T09:40:32"/>
    <s v="The Gear Co-op"/>
    <s v="NEMO Obi 2P Tent"/>
    <s v="NEMO"/>
    <n v="399.95"/>
    <n v="4"/>
    <n v="1599.8"/>
    <x v="1"/>
    <s v="West Virginia"/>
    <s v="South"/>
  </r>
  <r>
    <n v="1838"/>
    <d v="2012-11-30T09:40:32"/>
    <s v="Gander Mountain"/>
    <s v="Marmot Aura 2P Footprint"/>
    <s v="Marmot"/>
    <n v="55"/>
    <n v="3"/>
    <n v="165"/>
    <x v="1"/>
    <s v="South Carolina"/>
    <s v="South"/>
  </r>
  <r>
    <n v="1839"/>
    <d v="2012-11-30T09:40:32"/>
    <s v="Redding Sports"/>
    <s v="Easton Mountain Products Rimrock 2P Footprint"/>
    <s v="Easton Mountain Products"/>
    <n v="30"/>
    <n v="6"/>
    <n v="180"/>
    <x v="3"/>
    <s v="Utah"/>
    <s v="West"/>
  </r>
  <r>
    <n v="1840"/>
    <d v="2012-12-01T09:40:32"/>
    <s v="Hayneedle"/>
    <s v="Marmot Aura 2P Tent"/>
    <s v="Marmot"/>
    <n v="359"/>
    <n v="7"/>
    <n v="2513"/>
    <x v="0"/>
    <s v="Oregon"/>
    <s v="West"/>
  </r>
  <r>
    <n v="1841"/>
    <d v="2012-12-01T09:40:32"/>
    <s v="Backcountry Gear"/>
    <s v="Kelty Carport ESB Shelter"/>
    <s v="Kelty"/>
    <n v="249.95"/>
    <n v="2"/>
    <n v="499.9"/>
    <x v="2"/>
    <s v="Texas"/>
    <s v="South"/>
  </r>
  <r>
    <n v="1842"/>
    <d v="2012-12-01T09:40:32"/>
    <s v="Gander Mountain"/>
    <s v="NEMO Espri LE 2P Footprint"/>
    <s v="NEMO"/>
    <n v="34.950000000000003"/>
    <n v="2"/>
    <n v="69.900000000000006"/>
    <x v="2"/>
    <s v="Tennessee"/>
    <s v="South"/>
  </r>
  <r>
    <n v="1843"/>
    <d v="2012-12-01T09:40:32"/>
    <s v="Redding Sports"/>
    <s v="Big Agnes Big House 6 Tent"/>
    <s v="Big Agnes"/>
    <n v="359.95"/>
    <n v="7"/>
    <n v="2519.65"/>
    <x v="7"/>
    <s v="Indiana"/>
    <s v="North"/>
  </r>
  <r>
    <n v="1844"/>
    <d v="2012-12-01T09:40:32"/>
    <s v="CampBound"/>
    <s v="Eureka Floor Saver Square - Medium"/>
    <s v="Eureka"/>
    <n v="22"/>
    <n v="6"/>
    <n v="132"/>
    <x v="3"/>
    <s v="Hawaii"/>
    <s v="West"/>
  </r>
  <r>
    <n v="1845"/>
    <d v="2012-12-01T09:40:32"/>
    <s v="Walmart"/>
    <s v="Kelty Acadia 4 Footprint"/>
    <s v="Kelty"/>
    <n v="39.950000000000003"/>
    <n v="3"/>
    <n v="119.85000000000001"/>
    <x v="6"/>
    <s v="Kentucky"/>
    <s v="South"/>
  </r>
  <r>
    <n v="1846"/>
    <d v="2012-12-01T09:40:32"/>
    <s v="Backcountry Gear"/>
    <s v="Big Agnes Big House 6 Vestibule"/>
    <s v="Big Agnes"/>
    <n v="109.95"/>
    <n v="3"/>
    <n v="329.85"/>
    <x v="0"/>
    <s v="Indiana"/>
    <s v="North"/>
  </r>
  <r>
    <n v="1847"/>
    <d v="2012-12-01T09:40:32"/>
    <s v="The Gear Co-op"/>
    <s v="Big Agnes Copper Spur UL4 Footprint"/>
    <s v="Big Agnes"/>
    <n v="80"/>
    <n v="3"/>
    <n v="240"/>
    <x v="1"/>
    <s v="Kansas"/>
    <s v="North"/>
  </r>
  <r>
    <n v="1848"/>
    <d v="2012-12-02T09:40:32"/>
    <s v="Travel Country"/>
    <s v="Big Agnes Seedhouse SL1 Footprint"/>
    <s v="Big Agnes"/>
    <n v="45"/>
    <n v="9"/>
    <n v="405"/>
    <x v="7"/>
    <s v="New Mexico"/>
    <s v="West"/>
  </r>
  <r>
    <n v="1849"/>
    <d v="2012-12-02T09:40:32"/>
    <s v="Meijer"/>
    <s v="Marmot Astral 3P Tent"/>
    <s v="Marmot"/>
    <n v="459"/>
    <n v="10"/>
    <n v="4590"/>
    <x v="7"/>
    <s v="Oklahoma"/>
    <s v="South"/>
  </r>
  <r>
    <n v="1850"/>
    <d v="2012-12-02T09:40:32"/>
    <s v="Target"/>
    <s v="The North Face Bastion 4 Footprint"/>
    <s v="The North Face"/>
    <n v="50"/>
    <n v="7"/>
    <n v="350"/>
    <x v="3"/>
    <s v="Louisiana"/>
    <s v="South"/>
  </r>
  <r>
    <n v="1851"/>
    <d v="2012-12-02T09:40:32"/>
    <s v="Overtons"/>
    <s v="Eureka Copper Canyon 6 Tent"/>
    <s v="Eureka"/>
    <n v="249"/>
    <n v="7"/>
    <n v="1743"/>
    <x v="9"/>
    <s v="Kentucky"/>
    <s v="South"/>
  </r>
  <r>
    <n v="1852"/>
    <d v="2012-12-02T09:40:32"/>
    <s v="Travel Country"/>
    <s v="Big Agnes Fly Creek UL3 Footprint"/>
    <s v="Big Agnes"/>
    <n v="70"/>
    <n v="6"/>
    <n v="420"/>
    <x v="6"/>
    <s v="Alaska"/>
    <s v="North"/>
  </r>
  <r>
    <n v="1853"/>
    <d v="2012-12-02T09:40:32"/>
    <s v="Gander Mountain"/>
    <s v="Marmot Limestone 6P Tent"/>
    <s v="Marmot"/>
    <n v="449"/>
    <n v="4"/>
    <n v="1796"/>
    <x v="4"/>
    <s v="Montana"/>
    <s v="West"/>
  </r>
  <r>
    <n v="1854"/>
    <d v="2012-12-02T09:40:32"/>
    <s v="Moosejaw"/>
    <s v="Eureka Copper Canyon 4 Tent"/>
    <s v="Eureka"/>
    <n v="199"/>
    <n v="7"/>
    <n v="1393"/>
    <x v="1"/>
    <s v="Colorado"/>
    <s v="West"/>
  </r>
  <r>
    <n v="1855"/>
    <d v="2012-12-03T09:40:32"/>
    <s v="Moosejaw"/>
    <s v="NEMO Obi 3P Footprint"/>
    <s v="NEMO"/>
    <n v="54.95"/>
    <n v="4"/>
    <n v="219.8"/>
    <x v="1"/>
    <s v="Virginia"/>
    <s v="South"/>
  </r>
  <r>
    <n v="1856"/>
    <d v="2012-12-03T09:40:32"/>
    <s v="Backcountry Gear"/>
    <s v="Kelty Cabana - Large"/>
    <s v="Kelty"/>
    <n v="99.95"/>
    <n v="8"/>
    <n v="799.6"/>
    <x v="4"/>
    <s v="North Carolina"/>
    <s v="South"/>
  </r>
  <r>
    <n v="1857"/>
    <d v="2012-12-03T09:40:32"/>
    <s v="REI"/>
    <s v="The North Face Kings Canyon 2 Tent"/>
    <s v="The North Face"/>
    <n v="329"/>
    <n v="2"/>
    <n v="658"/>
    <x v="1"/>
    <s v="Nebraska"/>
    <s v="North"/>
  </r>
  <r>
    <n v="1858"/>
    <d v="2012-12-03T09:40:32"/>
    <s v="Gander Mountain"/>
    <s v="Marmot Aura 2P Tent"/>
    <s v="Marmot"/>
    <n v="359"/>
    <n v="5"/>
    <n v="1795"/>
    <x v="6"/>
    <s v="Pennsylvania"/>
    <s v="East"/>
  </r>
  <r>
    <n v="1859"/>
    <d v="2012-12-03T09:40:32"/>
    <s v="Walmart"/>
    <s v="Exped Scout Hammock Combi"/>
    <s v="Exped"/>
    <n v="199"/>
    <n v="7"/>
    <n v="1393"/>
    <x v="4"/>
    <s v="Indiana"/>
    <s v="North"/>
  </r>
  <r>
    <n v="1860"/>
    <d v="2012-12-03T09:40:32"/>
    <s v="OutdoorPlay"/>
    <s v="Sierra Designs Mojo 2 Tent"/>
    <s v="Sierra Designs"/>
    <n v="399.95"/>
    <n v="4"/>
    <n v="1599.8"/>
    <x v="6"/>
    <s v="Michigan"/>
    <s v="East"/>
  </r>
  <r>
    <n v="1861"/>
    <d v="2012-12-03T09:40:32"/>
    <s v="Overtons"/>
    <s v="NEMO Obi 1P Footprint"/>
    <s v="NEMO"/>
    <n v="44.95"/>
    <n v="6"/>
    <n v="269.70000000000005"/>
    <x v="9"/>
    <s v="Wisconsin"/>
    <s v="North"/>
  </r>
  <r>
    <n v="1862"/>
    <d v="2012-12-04T09:40:32"/>
    <s v="Cabela's_x0009_"/>
    <s v="The North Face Mountain 25 Footprint"/>
    <s v="The North Face"/>
    <n v="50"/>
    <n v="5"/>
    <n v="250"/>
    <x v="1"/>
    <s v="Rhode Island"/>
    <s v="East"/>
  </r>
  <r>
    <n v="1863"/>
    <d v="2012-12-04T09:40:32"/>
    <s v="Hayneedle"/>
    <s v="Big Agnes Slater UL2+ Tent"/>
    <s v="Big Agnes"/>
    <n v="389.95"/>
    <n v="6"/>
    <n v="2339.6999999999998"/>
    <x v="1"/>
    <s v="Idaho"/>
    <s v="West"/>
  </r>
  <r>
    <n v="1864"/>
    <d v="2012-12-04T09:40:32"/>
    <s v="Travel Country"/>
    <s v="The North Face Kings Canyon 3 Footprint"/>
    <s v="The North Face"/>
    <n v="50"/>
    <n v="7"/>
    <n v="350"/>
    <x v="5"/>
    <s v="Nebraska"/>
    <s v="North"/>
  </r>
  <r>
    <n v="1865"/>
    <d v="2012-12-04T09:40:32"/>
    <s v="Austin Kayak"/>
    <s v="Kelty Gunnison 1.2 Tent"/>
    <s v="Kelty"/>
    <n v="179.95"/>
    <n v="8"/>
    <n v="1439.6"/>
    <x v="5"/>
    <s v="New Hampshire"/>
    <s v="East"/>
  </r>
  <r>
    <n v="1866"/>
    <d v="2012-12-05T09:40:32"/>
    <s v="Austin Kayak"/>
    <s v="Big Agnes Wyoming Trail 4 Footprint"/>
    <s v="Big Agnes"/>
    <n v="70"/>
    <n v="2"/>
    <n v="140"/>
    <x v="2"/>
    <s v="Oregon"/>
    <s v="West"/>
  </r>
  <r>
    <n v="1867"/>
    <d v="2012-12-05T09:40:32"/>
    <s v="Paragon"/>
    <s v="Marmot Limelight 3P Tent"/>
    <s v="Marmot"/>
    <n v="279"/>
    <n v="8"/>
    <n v="2232"/>
    <x v="8"/>
    <s v="Utah"/>
    <s v="West"/>
  </r>
  <r>
    <n v="1868"/>
    <d v="2012-12-05T09:40:32"/>
    <s v="Walmart"/>
    <s v="Marmot Limestone 4P Tent"/>
    <s v="Marmot"/>
    <n v="339"/>
    <n v="6"/>
    <n v="2034"/>
    <x v="2"/>
    <s v="Mississippi"/>
    <s v="South"/>
  </r>
  <r>
    <n v="1869"/>
    <d v="2012-12-05T09:40:32"/>
    <s v="The Gear Co-op"/>
    <s v="The North Face Phoenix 2 Tent"/>
    <s v="The North Face"/>
    <n v="329"/>
    <n v="7"/>
    <n v="2303"/>
    <x v="9"/>
    <s v="Idaho"/>
    <s v="West"/>
  </r>
  <r>
    <n v="1870"/>
    <d v="2012-12-05T09:40:32"/>
    <s v="Redding Sports"/>
    <s v="Outdoor Research Aurora Bivy"/>
    <s v="Outdoor Research"/>
    <n v="199"/>
    <n v="1"/>
    <n v="199"/>
    <x v="4"/>
    <s v="Utah"/>
    <s v="West"/>
  </r>
  <r>
    <n v="1871"/>
    <d v="2012-12-05T09:40:32"/>
    <s v="Austin Kayak"/>
    <s v="Marmot Limelight 3P Tent"/>
    <s v="Marmot"/>
    <n v="279"/>
    <n v="7"/>
    <n v="1953"/>
    <x v="3"/>
    <s v="West Virginia"/>
    <s v="South"/>
  </r>
  <r>
    <n v="1872"/>
    <d v="2012-12-05T09:40:32"/>
    <s v="The Gear Co-op"/>
    <s v="Big Agnes Tensleep Station 6 Tent"/>
    <s v="Big Agnes"/>
    <n v="449.95"/>
    <n v="6"/>
    <n v="2699.7"/>
    <x v="8"/>
    <s v="Wisconsin"/>
    <s v="North"/>
  </r>
  <r>
    <n v="1873"/>
    <d v="2012-12-06T09:40:32"/>
    <s v="Backcountry Gear"/>
    <s v="Big Agnes Flying Diamond 4 Tent"/>
    <s v="Big Agnes"/>
    <n v="439.95"/>
    <n v="6"/>
    <n v="2639.7"/>
    <x v="3"/>
    <s v="Oklahoma"/>
    <s v="South"/>
  </r>
  <r>
    <n v="1874"/>
    <d v="2012-12-06T09:40:32"/>
    <s v="The Gear Co-op"/>
    <s v="Hennessy Hammock Explorer Ultralight Asym Zip Hammock"/>
    <s v="Hennessy"/>
    <n v="269.95"/>
    <n v="3"/>
    <n v="809.84999999999991"/>
    <x v="6"/>
    <s v="Delaware"/>
    <s v="East"/>
  </r>
  <r>
    <n v="1875"/>
    <d v="2012-12-06T09:40:32"/>
    <s v="Austin Kayak"/>
    <s v="Marmot Limelight 4P Tent"/>
    <s v="Marmot"/>
    <n v="359"/>
    <n v="5"/>
    <n v="1795"/>
    <x v="1"/>
    <s v="Wyoming"/>
    <s v="West"/>
  </r>
  <r>
    <n v="1876"/>
    <d v="2012-12-06T09:40:32"/>
    <s v="REI"/>
    <s v="Big Agnes Copper Spur UL4 Footprint"/>
    <s v="Big Agnes"/>
    <n v="80"/>
    <n v="3"/>
    <n v="240"/>
    <x v="9"/>
    <s v="Indiana"/>
    <s v="North"/>
  </r>
  <r>
    <n v="1877"/>
    <d v="2012-12-06T09:40:32"/>
    <s v="Travel Country"/>
    <s v="MSR CamRing Cord Tensioners - 4 Pack"/>
    <s v="MSR"/>
    <n v="12.95"/>
    <n v="8"/>
    <n v="103.6"/>
    <x v="8"/>
    <s v="North Dakota"/>
    <s v="North"/>
  </r>
  <r>
    <n v="1878"/>
    <d v="2012-12-06T09:40:32"/>
    <s v="Backcountry Gear"/>
    <s v="Easton Mountain Products Kilo 3P Tent"/>
    <s v="Easton Mountain Products"/>
    <n v="499"/>
    <n v="6"/>
    <n v="2994"/>
    <x v="7"/>
    <s v="Washington"/>
    <s v="West"/>
  </r>
  <r>
    <n v="1879"/>
    <d v="2012-12-06T09:40:32"/>
    <s v="Redding Sports"/>
    <s v="Big Agnes Lone Spring 2 Tent"/>
    <s v="Big Agnes"/>
    <n v="199.95"/>
    <n v="8"/>
    <n v="1599.6"/>
    <x v="0"/>
    <s v="Oregon"/>
    <s v="West"/>
  </r>
  <r>
    <n v="1880"/>
    <d v="2012-12-06T09:40:32"/>
    <s v="Outside Outfitters"/>
    <s v="Marmot Firefly 2P Tent"/>
    <s v="Marmot"/>
    <n v="319"/>
    <n v="3"/>
    <n v="957"/>
    <x v="2"/>
    <s v="Florida"/>
    <s v="South"/>
  </r>
  <r>
    <n v="1881"/>
    <d v="2012-12-06T09:40:32"/>
    <s v="Outside Outfitters"/>
    <s v="Marmot Limelight 3P Tent"/>
    <s v="Marmot"/>
    <n v="279"/>
    <n v="6"/>
    <n v="1674"/>
    <x v="6"/>
    <s v="Pennsylvania"/>
    <s v="East"/>
  </r>
  <r>
    <n v="1882"/>
    <d v="2012-12-06T09:40:32"/>
    <s v="Meijer"/>
    <s v="Sierra Designs Mojo 3 Footprint"/>
    <s v="Sierra Designs"/>
    <n v="59.95"/>
    <n v="10"/>
    <n v="599.5"/>
    <x v="7"/>
    <s v="New Hampshire"/>
    <s v="East"/>
  </r>
  <r>
    <n v="1883"/>
    <d v="2012-12-07T09:40:32"/>
    <s v="Backcountry Gear"/>
    <s v="MSR Universal Gear Loft"/>
    <s v="MSR"/>
    <n v="27.95"/>
    <n v="6"/>
    <n v="167.7"/>
    <x v="5"/>
    <s v="Maine"/>
    <s v="East"/>
  </r>
  <r>
    <n v="1884"/>
    <d v="2012-12-07T09:40:32"/>
    <s v="Target"/>
    <s v="Marmot Astral 3P Footprint"/>
    <s v="Marmot"/>
    <n v="65"/>
    <n v="1"/>
    <n v="65"/>
    <x v="7"/>
    <s v="Wyoming"/>
    <s v="West"/>
  </r>
  <r>
    <n v="1885"/>
    <d v="2012-12-07T09:40:32"/>
    <s v="Meijer"/>
    <s v="Big Agnes Flying Diamond 8 Footprint"/>
    <s v="Big Agnes"/>
    <n v="75"/>
    <n v="4"/>
    <n v="300"/>
    <x v="7"/>
    <s v="Nebraska"/>
    <s v="North"/>
  </r>
  <r>
    <n v="1886"/>
    <d v="2012-12-07T09:40:32"/>
    <s v="Austin Kayak"/>
    <s v="Eureka Copper Canyon 6 Tent"/>
    <s v="Eureka"/>
    <n v="249"/>
    <n v="9"/>
    <n v="2241"/>
    <x v="8"/>
    <s v="Louisiana"/>
    <s v="South"/>
  </r>
  <r>
    <n v="1887"/>
    <d v="2012-12-07T09:40:32"/>
    <s v="CampBound"/>
    <s v="Exped Mira III Tent"/>
    <s v="Exped"/>
    <n v="439"/>
    <n v="7"/>
    <n v="3073"/>
    <x v="9"/>
    <s v="Illinois"/>
    <s v="North"/>
  </r>
  <r>
    <n v="1888"/>
    <d v="2012-12-08T09:40:32"/>
    <s v="Backcountry Gear"/>
    <s v="NEMO Losi 3P Tent"/>
    <s v="NEMO"/>
    <n v="349.95"/>
    <n v="8"/>
    <n v="2799.6"/>
    <x v="9"/>
    <s v="Iowa"/>
    <s v="North"/>
  </r>
  <r>
    <n v="1889"/>
    <d v="2012-12-08T09:40:32"/>
    <s v="Hayneedle"/>
    <s v="Outdoor Research Aurora Bivy"/>
    <s v="Outdoor Research"/>
    <n v="199"/>
    <n v="9"/>
    <n v="1791"/>
    <x v="5"/>
    <s v="California"/>
    <s v="West"/>
  </r>
  <r>
    <n v="1890"/>
    <d v="2012-12-08T09:40:32"/>
    <s v="Hayneedle"/>
    <s v="The North Face Tadpole 23 Footprint"/>
    <s v="The North Face"/>
    <n v="40"/>
    <n v="1"/>
    <n v="40"/>
    <x v="2"/>
    <s v="Louisiana"/>
    <s v="South"/>
  </r>
  <r>
    <n v="1891"/>
    <d v="2012-12-08T09:40:32"/>
    <s v="CampBound"/>
    <s v="MSR Backcountry Barn Tent"/>
    <s v="MSR"/>
    <n v="849.95"/>
    <n v="6"/>
    <n v="5099.7000000000007"/>
    <x v="8"/>
    <s v="Louisiana"/>
    <s v="South"/>
  </r>
  <r>
    <n v="1892"/>
    <d v="2012-12-08T09:40:32"/>
    <s v="Paragon"/>
    <s v="Big Agnes Seedhouse SL2 Footprint"/>
    <s v="Big Agnes"/>
    <n v="55"/>
    <n v="5"/>
    <n v="275"/>
    <x v="9"/>
    <s v="New Jersey"/>
    <s v="East"/>
  </r>
  <r>
    <n v="1893"/>
    <d v="2012-12-09T09:40:32"/>
    <s v="Redding Sports"/>
    <s v="The North Face Bastion 4 Tent"/>
    <s v="The North Face"/>
    <n v="799"/>
    <n v="8"/>
    <n v="6392"/>
    <x v="9"/>
    <s v="South Dakota"/>
    <s v="North"/>
  </r>
  <r>
    <n v="1894"/>
    <d v="2012-12-09T09:40:32"/>
    <s v="Outside Outfitters"/>
    <s v="Kelty Salida 2 Footprint"/>
    <s v="Kelty"/>
    <n v="34.950000000000003"/>
    <n v="3"/>
    <n v="104.85000000000001"/>
    <x v="0"/>
    <s v="Delaware"/>
    <s v="East"/>
  </r>
  <r>
    <n v="1895"/>
    <d v="2012-12-09T09:40:32"/>
    <s v="Target"/>
    <s v="Big Agnes Fishhook UL2 Tent"/>
    <s v="Big Agnes"/>
    <n v="399.95"/>
    <n v="6"/>
    <n v="2399.6999999999998"/>
    <x v="1"/>
    <s v="Florida"/>
    <s v="South"/>
  </r>
  <r>
    <n v="1896"/>
    <d v="2012-12-09T09:40:32"/>
    <s v="Overtons"/>
    <s v="Kelty Gunnison 1.2 Footprint"/>
    <s v="Kelty"/>
    <n v="34.950000000000003"/>
    <n v="4"/>
    <n v="139.80000000000001"/>
    <x v="4"/>
    <s v="South Dakota"/>
    <s v="North"/>
  </r>
  <r>
    <n v="1897"/>
    <d v="2012-12-09T09:40:32"/>
    <s v="Travel Country"/>
    <s v="Big Agnes Fly Creek 2 UL Footprint"/>
    <s v="Big Agnes"/>
    <n v="60"/>
    <n v="6"/>
    <n v="360"/>
    <x v="9"/>
    <s v="Nevada"/>
    <s v="West"/>
  </r>
  <r>
    <n v="1898"/>
    <d v="2012-12-09T09:40:32"/>
    <s v="OutdoorPlay"/>
    <s v="Kelty Trail Ridge 2 Tent"/>
    <s v="Kelty"/>
    <n v="179.95"/>
    <n v="9"/>
    <n v="1619.55"/>
    <x v="6"/>
    <s v="Kentucky"/>
    <s v="South"/>
  </r>
  <r>
    <n v="1899"/>
    <d v="2012-12-09T09:40:32"/>
    <s v="Backcountry Edge"/>
    <s v="Big Agnes Fly Creek UL4 Footprint"/>
    <s v="Big Agnes"/>
    <n v="80"/>
    <n v="7"/>
    <n v="560"/>
    <x v="8"/>
    <s v="Wyoming"/>
    <s v="West"/>
  </r>
  <r>
    <n v="1900"/>
    <d v="2012-12-09T09:40:32"/>
    <s v="Travel Country"/>
    <s v="Big Agnes Fly Creek 2 Platinum Tent"/>
    <s v="Big Agnes"/>
    <n v="499.95"/>
    <n v="4"/>
    <n v="1999.8"/>
    <x v="5"/>
    <s v="Missouri"/>
    <s v="North"/>
  </r>
  <r>
    <n v="1901"/>
    <d v="2012-12-09T09:40:32"/>
    <s v="Hayneedle"/>
    <s v="Sierra Designs Flash 3 Tent"/>
    <s v="Sierra Designs"/>
    <n v="389.95"/>
    <n v="3"/>
    <n v="1169.8499999999999"/>
    <x v="8"/>
    <s v="Wisconsin"/>
    <s v="North"/>
  </r>
  <r>
    <n v="1902"/>
    <d v="2012-12-10T09:40:32"/>
    <s v="CampBound"/>
    <s v="Hennessy Hammock Explorer Deluxe Asym Zip"/>
    <s v="Hennessy"/>
    <n v="229.95"/>
    <n v="8"/>
    <n v="1839.6"/>
    <x v="1"/>
    <s v="Ohio"/>
    <s v="East"/>
  </r>
  <r>
    <n v="1903"/>
    <d v="2012-12-10T09:40:32"/>
    <s v="Backcountry Edge"/>
    <s v="Big Agnes Fly Creek UL3 Tent"/>
    <s v="Big Agnes"/>
    <n v="449.95"/>
    <n v="5"/>
    <n v="2249.75"/>
    <x v="2"/>
    <s v="North Dakota"/>
    <s v="North"/>
  </r>
  <r>
    <n v="1904"/>
    <d v="2012-12-10T09:40:32"/>
    <s v="Gander Mountain"/>
    <s v="Marmot Astral 3P Footprint"/>
    <s v="Marmot"/>
    <n v="65"/>
    <n v="10"/>
    <n v="650"/>
    <x v="6"/>
    <s v="Maine"/>
    <s v="East"/>
  </r>
  <r>
    <n v="1905"/>
    <d v="2012-12-10T09:40:32"/>
    <s v="Gander Mountain"/>
    <s v="Marmot Aura 2P Tent"/>
    <s v="Marmot"/>
    <n v="359"/>
    <n v="1"/>
    <n v="359"/>
    <x v="9"/>
    <s v="Wisconsin"/>
    <s v="North"/>
  </r>
  <r>
    <n v="1906"/>
    <d v="2012-12-10T09:40:32"/>
    <s v="Backcountry Gear"/>
    <s v="Exped Mira III Tent"/>
    <s v="Exped"/>
    <n v="439"/>
    <n v="2"/>
    <n v="878"/>
    <x v="4"/>
    <s v="Missouri"/>
    <s v="North"/>
  </r>
  <r>
    <n v="1907"/>
    <d v="2012-12-10T09:40:32"/>
    <s v="The Gear Co-op"/>
    <s v="Eureka Floor Saver Square - Medium"/>
    <s v="Eureka"/>
    <n v="22"/>
    <n v="9"/>
    <n v="198"/>
    <x v="4"/>
    <s v="West Virginia"/>
    <s v="South"/>
  </r>
  <r>
    <n v="1908"/>
    <d v="2012-12-10T09:40:32"/>
    <s v="Overtons"/>
    <s v="Kelty Tailgater IPA Shelter"/>
    <s v="Kelty"/>
    <n v="149.94999999999999"/>
    <n v="3"/>
    <n v="449.84999999999997"/>
    <x v="5"/>
    <s v="Idaho"/>
    <s v="West"/>
  </r>
  <r>
    <n v="1909"/>
    <d v="2012-12-10T09:40:32"/>
    <s v="Hayneedle"/>
    <s v="MSR Mutha Hubba Footprint"/>
    <s v="MSR"/>
    <n v="49.95"/>
    <n v="4"/>
    <n v="199.8"/>
    <x v="9"/>
    <s v="South Dakota"/>
    <s v="North"/>
  </r>
  <r>
    <n v="1910"/>
    <d v="2012-12-10T09:40:32"/>
    <s v="Redding Sports"/>
    <s v="Big Agnes Lone Spring 2 Footprint"/>
    <s v="Big Agnes"/>
    <n v="35"/>
    <n v="3"/>
    <n v="105"/>
    <x v="9"/>
    <s v="Louisiana"/>
    <s v="South"/>
  </r>
  <r>
    <n v="1911"/>
    <d v="2012-12-10T09:40:32"/>
    <s v="Backcountry Edge"/>
    <s v="Kelty Salida 4 Tent"/>
    <s v="Kelty"/>
    <n v="229.95"/>
    <n v="9"/>
    <n v="2069.5499999999997"/>
    <x v="1"/>
    <s v="Delaware"/>
    <s v="East"/>
  </r>
  <r>
    <n v="1912"/>
    <d v="2012-12-10T09:40:32"/>
    <s v="OutdoorPlay"/>
    <s v="NEMO Losi 3 Footprint"/>
    <s v="NEMO"/>
    <n v="39.950000000000003"/>
    <n v="8"/>
    <n v="319.60000000000002"/>
    <x v="4"/>
    <s v="New Jersey"/>
    <s v="East"/>
  </r>
  <r>
    <n v="1913"/>
    <d v="2012-12-10T09:40:32"/>
    <s v="Backcountry Gear"/>
    <s v="NEMO Losi 3P Tent"/>
    <s v="NEMO"/>
    <n v="349.95"/>
    <n v="2"/>
    <n v="699.9"/>
    <x v="7"/>
    <s v="South Carolina"/>
    <s v="South"/>
  </r>
  <r>
    <n v="1914"/>
    <d v="2012-12-10T09:40:32"/>
    <s v="OutdoorPlay"/>
    <s v="Mountain Hardwear Hoop Dreams 4 Shelter"/>
    <s v="Mountain Hardwear"/>
    <n v="250"/>
    <n v="3"/>
    <n v="750"/>
    <x v="4"/>
    <s v="North Dakota"/>
    <s v="North"/>
  </r>
  <r>
    <n v="1915"/>
    <d v="2012-12-11T09:40:32"/>
    <s v="Walmart"/>
    <s v="Big Agnes Three Forks Shelter Wall"/>
    <s v="Big Agnes"/>
    <n v="24.95"/>
    <n v="10"/>
    <n v="249.5"/>
    <x v="1"/>
    <s v="Kentucky"/>
    <s v="South"/>
  </r>
  <r>
    <n v="1916"/>
    <d v="2012-12-11T09:40:32"/>
    <s v="The Gear Co-op"/>
    <s v="Marmot Aura 2P Tent"/>
    <s v="Marmot"/>
    <n v="359"/>
    <n v="1"/>
    <n v="359"/>
    <x v="5"/>
    <s v="Wisconsin"/>
    <s v="North"/>
  </r>
  <r>
    <n v="1917"/>
    <d v="2012-12-11T09:40:32"/>
    <s v="OutdoorPlay"/>
    <s v="Eureka Copper Canyon 4 Tent"/>
    <s v="Eureka"/>
    <n v="199"/>
    <n v="8"/>
    <n v="1592"/>
    <x v="7"/>
    <s v="Michigan"/>
    <s v="East"/>
  </r>
  <r>
    <n v="1918"/>
    <d v="2012-12-11T09:40:32"/>
    <s v="Outside Outfitters"/>
    <s v="Marmot Pulsar 1 Tent"/>
    <s v="Marmot"/>
    <n v="269"/>
    <n v="9"/>
    <n v="2421"/>
    <x v="1"/>
    <s v="Kentucky"/>
    <s v="South"/>
  </r>
  <r>
    <n v="1919"/>
    <d v="2012-12-11T09:40:32"/>
    <s v="CampBound"/>
    <s v="The North Face Mountain Manor 8 Tent"/>
    <s v="The North Face"/>
    <n v="639"/>
    <n v="1"/>
    <n v="639"/>
    <x v="6"/>
    <s v="New Hampshire"/>
    <s v="East"/>
  </r>
  <r>
    <n v="1920"/>
    <d v="2012-12-11T09:40:32"/>
    <s v="Backcountry Edge"/>
    <s v="Kelty Salida 2 Tent"/>
    <s v="Kelty"/>
    <n v="159.94999999999999"/>
    <n v="6"/>
    <n v="959.69999999999993"/>
    <x v="1"/>
    <s v="South Carolina"/>
    <s v="South"/>
  </r>
  <r>
    <n v="1921"/>
    <d v="2012-12-11T09:40:32"/>
    <s v="Target"/>
    <s v="Big Agnes Copper Spur UL3 Tent"/>
    <s v="Big Agnes"/>
    <n v="499.95"/>
    <n v="3"/>
    <n v="1499.85"/>
    <x v="0"/>
    <s v="Illinois"/>
    <s v="North"/>
  </r>
  <r>
    <n v="1922"/>
    <d v="2012-12-11T09:40:32"/>
    <s v="CampBound"/>
    <s v="Mountain Hardwear Direkt 2 Tent"/>
    <s v="Mountain Hardwear"/>
    <n v="500"/>
    <n v="9"/>
    <n v="4500"/>
    <x v="6"/>
    <s v="Montana"/>
    <s v="West"/>
  </r>
  <r>
    <n v="1923"/>
    <d v="2012-12-11T09:40:32"/>
    <s v="Cabela's_x0009_"/>
    <s v="Marmot Eclipse 2 Footprint"/>
    <s v="Marmot"/>
    <n v="55"/>
    <n v="7"/>
    <n v="385"/>
    <x v="9"/>
    <s v="Wisconsin"/>
    <s v="North"/>
  </r>
  <r>
    <n v="1924"/>
    <d v="2012-12-11T09:40:32"/>
    <s v="Backcountry Edge"/>
    <s v="Exped Gemini II Footprint"/>
    <s v="Exped"/>
    <n v="59"/>
    <n v="10"/>
    <n v="590"/>
    <x v="5"/>
    <s v="New Jersey"/>
    <s v="East"/>
  </r>
  <r>
    <n v="1925"/>
    <d v="2012-12-12T09:40:32"/>
    <s v="Target"/>
    <s v="The North Face Phoenix 2 Tent"/>
    <s v="The North Face"/>
    <n v="329"/>
    <n v="5"/>
    <n v="1645"/>
    <x v="2"/>
    <s v="Alaska"/>
    <s v="North"/>
  </r>
  <r>
    <n v="1926"/>
    <d v="2012-12-12T09:40:32"/>
    <s v="Paragon"/>
    <s v="Marmot Thor 3P Tent"/>
    <s v="Marmot"/>
    <n v="599"/>
    <n v="6"/>
    <n v="3594"/>
    <x v="7"/>
    <s v="Missouri"/>
    <s v="North"/>
  </r>
  <r>
    <n v="1927"/>
    <d v="2012-12-12T09:40:32"/>
    <s v="OutdoorPlay"/>
    <s v="Mountain Hardwear Trango 2 Tent"/>
    <s v="Mountain Hardwear"/>
    <n v="590"/>
    <n v="7"/>
    <n v="4130"/>
    <x v="2"/>
    <s v="Maryland"/>
    <s v="East"/>
  </r>
  <r>
    <n v="1928"/>
    <d v="2012-12-12T09:40:32"/>
    <s v="Meijer"/>
    <s v="NEMO Losi 2P Tent"/>
    <s v="NEMO"/>
    <n v="319.95"/>
    <n v="4"/>
    <n v="1279.8"/>
    <x v="7"/>
    <s v="Connecticut"/>
    <s v="East"/>
  </r>
  <r>
    <n v="1929"/>
    <d v="2012-12-12T09:40:32"/>
    <s v="Austin Kayak"/>
    <s v="MSR Nook Gear Shed"/>
    <s v="MSR"/>
    <n v="169.95"/>
    <n v="6"/>
    <n v="1019.6999999999999"/>
    <x v="5"/>
    <s v="Colorado"/>
    <s v="West"/>
  </r>
  <r>
    <n v="1930"/>
    <d v="2012-12-12T09:40:32"/>
    <s v="Target"/>
    <s v="Kelty Frontier 4 Tent"/>
    <s v="Kelty"/>
    <n v="899.95"/>
    <n v="4"/>
    <n v="3599.8"/>
    <x v="4"/>
    <s v="Washington"/>
    <s v="West"/>
  </r>
  <r>
    <n v="1931"/>
    <d v="2012-12-12T09:40:32"/>
    <s v="Backcountry Gear"/>
    <s v="MSR Mutha Hubba Tent"/>
    <s v="MSR"/>
    <n v="449.95"/>
    <n v="8"/>
    <n v="3599.6"/>
    <x v="4"/>
    <s v="Arkansas"/>
    <s v="South"/>
  </r>
  <r>
    <n v="1932"/>
    <d v="2012-12-12T09:40:32"/>
    <s v="The Gear Co-op"/>
    <s v="The North Face VE-25 Footprint"/>
    <s v="The North Face"/>
    <n v="50"/>
    <n v="10"/>
    <n v="500"/>
    <x v="4"/>
    <s v="New Hampshire"/>
    <s v="East"/>
  </r>
  <r>
    <n v="1933"/>
    <d v="2012-12-12T09:40:32"/>
    <s v="Redding Sports"/>
    <s v="Big Agnes Mad House 4 Footprint"/>
    <s v="Big Agnes"/>
    <n v="50"/>
    <n v="10"/>
    <n v="500"/>
    <x v="9"/>
    <s v="Alaska"/>
    <s v="North"/>
  </r>
  <r>
    <n v="1934"/>
    <d v="2012-12-12T09:40:32"/>
    <s v="OutdoorPlay"/>
    <s v="Eureka Copper Canyon 5 Tent + Screen Room"/>
    <s v="Eureka"/>
    <n v="399"/>
    <n v="9"/>
    <n v="3591"/>
    <x v="9"/>
    <s v="Indiana"/>
    <s v="North"/>
  </r>
  <r>
    <n v="1935"/>
    <d v="2012-12-12T09:40:32"/>
    <s v="Walmart"/>
    <s v="MSR Mutha Hubba Tent"/>
    <s v="MSR"/>
    <n v="449.95"/>
    <n v="7"/>
    <n v="3149.65"/>
    <x v="0"/>
    <s v="Tennessee"/>
    <s v="South"/>
  </r>
  <r>
    <n v="1936"/>
    <d v="2012-12-13T09:40:32"/>
    <s v="Moosejaw"/>
    <s v="Big Agnes Flying Diamond 6 Tent"/>
    <s v="Big Agnes"/>
    <n v="539.95000000000005"/>
    <n v="3"/>
    <n v="1619.8500000000001"/>
    <x v="6"/>
    <s v="Kansas"/>
    <s v="North"/>
  </r>
  <r>
    <n v="1937"/>
    <d v="2012-12-13T09:40:32"/>
    <s v="Outside Outfitters"/>
    <s v="Exped Scout Hammock Combi"/>
    <s v="Exped"/>
    <n v="199"/>
    <n v="9"/>
    <n v="1791"/>
    <x v="8"/>
    <s v="Alaska"/>
    <s v="North"/>
  </r>
  <r>
    <n v="1938"/>
    <d v="2012-12-13T09:40:32"/>
    <s v="Moosejaw"/>
    <s v="MSR Mini Ground Hog Stake"/>
    <s v="MSR"/>
    <n v="2.95"/>
    <n v="9"/>
    <n v="26.55"/>
    <x v="4"/>
    <s v="Idaho"/>
    <s v="West"/>
  </r>
  <r>
    <n v="1939"/>
    <d v="2012-12-13T09:40:32"/>
    <s v="Cabela's_x0009_"/>
    <s v="Marmot Astral 3P Footprint"/>
    <s v="Marmot"/>
    <n v="65"/>
    <n v="4"/>
    <n v="260"/>
    <x v="1"/>
    <s v="New Mexico"/>
    <s v="West"/>
  </r>
  <r>
    <n v="1940"/>
    <d v="2012-12-13T09:40:32"/>
    <s v="Walmart"/>
    <s v="The North Face Kings Canyon 2 Footprint"/>
    <s v="The North Face"/>
    <n v="40"/>
    <n v="9"/>
    <n v="360"/>
    <x v="1"/>
    <s v="Arkansas"/>
    <s v="South"/>
  </r>
  <r>
    <n v="1941"/>
    <d v="2012-12-13T09:40:32"/>
    <s v="Outside Outfitters"/>
    <s v="Big Agnes Fly Creek UL3 Tent"/>
    <s v="Big Agnes"/>
    <n v="449.95"/>
    <n v="2"/>
    <n v="899.9"/>
    <x v="0"/>
    <s v="Connecticut"/>
    <s v="East"/>
  </r>
  <r>
    <n v="1942"/>
    <d v="2012-12-13T09:40:32"/>
    <s v="Backcountry Edge"/>
    <s v="MSR Reflective Utility Cord Kit"/>
    <s v="MSR"/>
    <n v="22.95"/>
    <n v="7"/>
    <n v="160.65"/>
    <x v="7"/>
    <s v="Hawaii"/>
    <s v="West"/>
  </r>
  <r>
    <n v="1943"/>
    <d v="2012-12-13T09:40:32"/>
    <s v="CampBound"/>
    <s v="The North Face Phoenix 3 Footprint"/>
    <s v="The North Face"/>
    <n v="45"/>
    <n v="5"/>
    <n v="225"/>
    <x v="2"/>
    <s v="Connecticut"/>
    <s v="East"/>
  </r>
  <r>
    <n v="1944"/>
    <d v="2012-12-13T09:40:32"/>
    <s v="The Gear Co-op"/>
    <s v="Mountain Hardwear Direkt 2 Tent"/>
    <s v="Mountain Hardwear"/>
    <n v="500"/>
    <n v="10"/>
    <n v="5000"/>
    <x v="2"/>
    <s v="Arizona"/>
    <s v="West"/>
  </r>
  <r>
    <n v="1945"/>
    <d v="2012-12-13T09:40:32"/>
    <s v="Cabela's_x0009_"/>
    <s v="Marmot Eclipse 3 Footprint"/>
    <s v="Marmot"/>
    <n v="65"/>
    <n v="10"/>
    <n v="650"/>
    <x v="6"/>
    <s v="Arizona"/>
    <s v="West"/>
  </r>
  <r>
    <n v="1946"/>
    <d v="2012-12-14T09:40:32"/>
    <s v="Gander Mountain"/>
    <s v="MSR Ground Hog Stake"/>
    <s v="MSR"/>
    <n v="2.5"/>
    <n v="1"/>
    <n v="2.5"/>
    <x v="3"/>
    <s v="Nevada"/>
    <s v="West"/>
  </r>
  <r>
    <n v="1947"/>
    <d v="2012-12-14T09:40:32"/>
    <s v="OutdoorPlay"/>
    <s v="Big Agnes Big House 6 Footprint"/>
    <s v="Big Agnes"/>
    <n v="55"/>
    <n v="10"/>
    <n v="550"/>
    <x v="2"/>
    <s v="Wyoming"/>
    <s v="West"/>
  </r>
  <r>
    <n v="1948"/>
    <d v="2012-12-14T09:40:32"/>
    <s v="Walmart"/>
    <s v="Mountain Hardwear Hoop Dreams 4 Shelter"/>
    <s v="Mountain Hardwear"/>
    <n v="250"/>
    <n v="5"/>
    <n v="1250"/>
    <x v="7"/>
    <s v="Illinois"/>
    <s v="North"/>
  </r>
  <r>
    <n v="1949"/>
    <d v="2012-12-14T09:40:32"/>
    <s v="Meijer"/>
    <s v="The North Face Tadpole 23 Tent"/>
    <s v="The North Face"/>
    <n v="219"/>
    <n v="6"/>
    <n v="1314"/>
    <x v="9"/>
    <s v="Missouri"/>
    <s v="North"/>
  </r>
  <r>
    <n v="1950"/>
    <d v="2012-12-14T09:40:32"/>
    <s v="Target"/>
    <s v="MSR LED Tent Lights"/>
    <s v="MSR"/>
    <n v="15.95"/>
    <n v="1"/>
    <n v="15.95"/>
    <x v="3"/>
    <s v="Illinois"/>
    <s v="North"/>
  </r>
  <r>
    <n v="1951"/>
    <d v="2012-12-14T09:40:32"/>
    <s v="CampBound"/>
    <s v="Hennessy Hammock Expedition Asym Zip Hammock"/>
    <s v="Hennessy"/>
    <n v="169.95"/>
    <n v="8"/>
    <n v="1359.6"/>
    <x v="5"/>
    <s v="West Virginia"/>
    <s v="South"/>
  </r>
  <r>
    <n v="1952"/>
    <d v="2012-12-14T09:40:32"/>
    <s v="Redding Sports"/>
    <s v="MSR Nook 2 Footprint"/>
    <s v="MSR"/>
    <n v="39.950000000000003"/>
    <n v="2"/>
    <n v="79.900000000000006"/>
    <x v="3"/>
    <s v="South Dakota"/>
    <s v="North"/>
  </r>
  <r>
    <n v="1953"/>
    <d v="2012-12-15T09:40:32"/>
    <s v="OutdoorPlay"/>
    <s v="MSR CamRing Cord Tensioners - 4 Pack"/>
    <s v="MSR"/>
    <n v="12.95"/>
    <n v="10"/>
    <n v="129.5"/>
    <x v="1"/>
    <s v="Idaho"/>
    <s v="West"/>
  </r>
  <r>
    <n v="1954"/>
    <d v="2012-12-15T09:40:32"/>
    <s v="Travel Country"/>
    <s v="Mountain Hardwear Hoopla/Hoop Dreams Center Pole"/>
    <s v="Mountain Hardwear"/>
    <n v="40"/>
    <n v="1"/>
    <n v="40"/>
    <x v="9"/>
    <s v="Louisiana"/>
    <s v="South"/>
  </r>
  <r>
    <n v="1955"/>
    <d v="2012-12-15T09:40:32"/>
    <s v="Backcountry Gear"/>
    <s v="Big Agnes Seedhouse SL1 Footprint"/>
    <s v="Big Agnes"/>
    <n v="45"/>
    <n v="3"/>
    <n v="135"/>
    <x v="3"/>
    <s v="Wisconsin"/>
    <s v="North"/>
  </r>
  <r>
    <n v="1956"/>
    <d v="2012-12-15T09:40:32"/>
    <s v="Gander Mountain"/>
    <s v="Big Agnes Wyoming Trail 4 Tent"/>
    <s v="Big Agnes"/>
    <n v="499.95"/>
    <n v="6"/>
    <n v="2999.7"/>
    <x v="3"/>
    <s v="California"/>
    <s v="West"/>
  </r>
  <r>
    <n v="1957"/>
    <d v="2012-12-15T09:40:32"/>
    <s v="Moosejaw"/>
    <s v="Mountain Hardwear Trango 4 Footprint"/>
    <s v="Mountain Hardwear"/>
    <n v="95"/>
    <n v="2"/>
    <n v="190"/>
    <x v="1"/>
    <s v="Oregon"/>
    <s v="West"/>
  </r>
  <r>
    <n v="1958"/>
    <d v="2012-12-15T09:40:32"/>
    <s v="Backcountry Gear"/>
    <s v="Kelty Salida 4 Tent"/>
    <s v="Kelty"/>
    <n v="229.95"/>
    <n v="3"/>
    <n v="689.84999999999991"/>
    <x v="6"/>
    <s v="Rhode Island"/>
    <s v="East"/>
  </r>
  <r>
    <n v="1959"/>
    <d v="2012-12-15T09:40:32"/>
    <s v="Meijer"/>
    <s v="Marmot Eos 1 Tent"/>
    <s v="Marmot"/>
    <n v="249"/>
    <n v="2"/>
    <n v="498"/>
    <x v="5"/>
    <s v="Nevada"/>
    <s v="West"/>
  </r>
  <r>
    <n v="1960"/>
    <d v="2012-12-15T09:40:32"/>
    <s v="Meijer"/>
    <s v="MSR Hubba 1P Tent"/>
    <s v="MSR"/>
    <n v="279.95"/>
    <n v="3"/>
    <n v="839.84999999999991"/>
    <x v="2"/>
    <s v="Wisconsin"/>
    <s v="North"/>
  </r>
  <r>
    <n v="1961"/>
    <d v="2012-12-16T09:40:32"/>
    <s v="Redding Sports"/>
    <s v="Big Agnes Big House 4 Vestibule"/>
    <s v="Big Agnes"/>
    <n v="99.95"/>
    <n v="9"/>
    <n v="899.55000000000007"/>
    <x v="8"/>
    <s v="Nebraska"/>
    <s v="North"/>
  </r>
  <r>
    <n v="1962"/>
    <d v="2012-12-16T09:40:32"/>
    <s v="Outside Outfitters"/>
    <s v="Big Agnes Fly Creek UL2 Tent"/>
    <s v="Big Agnes"/>
    <n v="369.95"/>
    <n v="1"/>
    <n v="369.95"/>
    <x v="0"/>
    <s v="Oklahoma"/>
    <s v="South"/>
  </r>
  <r>
    <n v="1963"/>
    <d v="2012-12-16T09:40:32"/>
    <s v="Walmart"/>
    <s v="Hennessy Hammock Explorer Ultralight Asym Zip Hammock"/>
    <s v="Hennessy"/>
    <n v="269.95"/>
    <n v="6"/>
    <n v="1619.6999999999998"/>
    <x v="7"/>
    <s v="Louisiana"/>
    <s v="South"/>
  </r>
  <r>
    <n v="1964"/>
    <d v="2012-12-16T09:40:32"/>
    <s v="Backcountry Edge"/>
    <s v="Marmot Limestone 6P Footprint"/>
    <s v="Marmot"/>
    <n v="60"/>
    <n v="7"/>
    <n v="420"/>
    <x v="0"/>
    <s v="South Dakota"/>
    <s v="North"/>
  </r>
  <r>
    <n v="1965"/>
    <d v="2012-12-16T09:40:32"/>
    <s v="Redding Sports"/>
    <s v="Mountain Hardwear Skyledge 3 DP Tent"/>
    <s v="Mountain Hardwear"/>
    <n v="550"/>
    <n v="3"/>
    <n v="1650"/>
    <x v="3"/>
    <s v="Kansas"/>
    <s v="North"/>
  </r>
  <r>
    <n v="1966"/>
    <d v="2012-12-16T09:40:32"/>
    <s v="Cabela's_x0009_"/>
    <s v="The North Face Kings Canyon 3 Tent"/>
    <s v="The North Face"/>
    <n v="429"/>
    <n v="7"/>
    <n v="3003"/>
    <x v="3"/>
    <s v="Louisiana"/>
    <s v="South"/>
  </r>
  <r>
    <n v="1967"/>
    <d v="2012-12-17T09:40:32"/>
    <s v="Austin Kayak"/>
    <s v="Sierra Designs Mojo 3 Tent"/>
    <s v="Sierra Designs"/>
    <n v="499.95"/>
    <n v="8"/>
    <n v="3999.6"/>
    <x v="3"/>
    <s v="Alaska"/>
    <s v="North"/>
  </r>
  <r>
    <n v="1968"/>
    <d v="2012-12-17T09:40:32"/>
    <s v="Overtons"/>
    <s v="Marmot Pulsar 1 Footprint"/>
    <s v="Marmot"/>
    <n v="45"/>
    <n v="3"/>
    <n v="135"/>
    <x v="7"/>
    <s v="New York"/>
    <s v="East"/>
  </r>
  <r>
    <n v="1969"/>
    <d v="2012-12-17T09:40:32"/>
    <s v="Outside Outfitters"/>
    <s v="Big Agnes Lone Spring 1 Tent"/>
    <s v="Big Agnes"/>
    <n v="189.95"/>
    <n v="6"/>
    <n v="1139.6999999999998"/>
    <x v="6"/>
    <s v="Kentucky"/>
    <s v="South"/>
  </r>
  <r>
    <n v="1970"/>
    <d v="2012-12-17T09:40:32"/>
    <s v="Overtons"/>
    <s v="Marmot Eos 1 Footprint"/>
    <s v="Marmot"/>
    <n v="45"/>
    <n v="10"/>
    <n v="450"/>
    <x v="4"/>
    <s v="New Hampshire"/>
    <s v="East"/>
  </r>
  <r>
    <n v="1971"/>
    <d v="2012-12-17T09:40:32"/>
    <s v="Austin Kayak"/>
    <s v="Kelty Salida 2 Footprint"/>
    <s v="Kelty"/>
    <n v="34.950000000000003"/>
    <n v="10"/>
    <n v="349.5"/>
    <x v="6"/>
    <s v="Delaware"/>
    <s v="East"/>
  </r>
  <r>
    <n v="1972"/>
    <d v="2012-12-17T09:40:32"/>
    <s v="Austin Kayak"/>
    <s v="Kelty Carport ESB Shelter"/>
    <s v="Kelty"/>
    <n v="249.95"/>
    <n v="4"/>
    <n v="999.8"/>
    <x v="4"/>
    <s v="Missouri"/>
    <s v="North"/>
  </r>
  <r>
    <n v="1973"/>
    <d v="2012-12-18T09:40:32"/>
    <s v="Gander Mountain"/>
    <s v="Kelty Trail Ridge 3 Tent"/>
    <s v="Kelty"/>
    <n v="209.95"/>
    <n v="4"/>
    <n v="839.8"/>
    <x v="7"/>
    <s v="Virginia"/>
    <s v="South"/>
  </r>
  <r>
    <n v="1974"/>
    <d v="2012-12-18T09:40:32"/>
    <s v="Hayneedle"/>
    <s v="Mountain Hardwear EV 3 Tent"/>
    <s v="Mountain Hardwear"/>
    <n v="825"/>
    <n v="10"/>
    <n v="8250"/>
    <x v="8"/>
    <s v="South Dakota"/>
    <s v="North"/>
  </r>
  <r>
    <n v="1975"/>
    <d v="2012-12-18T09:40:32"/>
    <s v="Overtons"/>
    <s v="Kelty Gunnison 4.2 Footprint"/>
    <s v="Kelty"/>
    <n v="59.95"/>
    <n v="3"/>
    <n v="179.85000000000002"/>
    <x v="3"/>
    <s v="Louisiana"/>
    <s v="South"/>
  </r>
  <r>
    <n v="1976"/>
    <d v="2012-12-18T09:40:32"/>
    <s v="Travel Country"/>
    <s v="MSR Carbon Reflex 3 Footprint"/>
    <s v="MSR"/>
    <n v="49.95"/>
    <n v="7"/>
    <n v="349.65000000000003"/>
    <x v="8"/>
    <s v="Connecticut"/>
    <s v="East"/>
  </r>
  <r>
    <n v="1977"/>
    <d v="2012-12-18T09:40:32"/>
    <s v="CampBound"/>
    <s v="MSR Fury 2 Tent"/>
    <s v="MSR"/>
    <n v="579.95000000000005"/>
    <n v="4"/>
    <n v="2319.8000000000002"/>
    <x v="2"/>
    <s v="South Dakota"/>
    <s v="North"/>
  </r>
  <r>
    <n v="1978"/>
    <d v="2012-12-19T09:40:32"/>
    <s v="Austin Kayak"/>
    <s v="Mountain Hardwear Skyledge 3 DP Tent"/>
    <s v="Mountain Hardwear"/>
    <n v="550"/>
    <n v="6"/>
    <n v="3300"/>
    <x v="6"/>
    <s v="Tennessee"/>
    <s v="South"/>
  </r>
  <r>
    <n v="1979"/>
    <d v="2012-12-19T09:40:32"/>
    <s v="Hayneedle"/>
    <s v="NEMO Obi 3P Footprint"/>
    <s v="NEMO"/>
    <n v="54.95"/>
    <n v="6"/>
    <n v="329.70000000000005"/>
    <x v="2"/>
    <s v="Arizona"/>
    <s v="West"/>
  </r>
  <r>
    <n v="1980"/>
    <d v="2012-12-19T09:40:32"/>
    <s v="REI"/>
    <s v="Exped Mira III Footprint"/>
    <s v="Exped"/>
    <n v="69"/>
    <n v="1"/>
    <n v="69"/>
    <x v="7"/>
    <s v="South Dakota"/>
    <s v="North"/>
  </r>
  <r>
    <n v="1981"/>
    <d v="2012-12-20T09:40:32"/>
    <s v="Walmart"/>
    <s v="Exped Mira II Tent"/>
    <s v="Exped"/>
    <n v="379"/>
    <n v="8"/>
    <n v="3032"/>
    <x v="0"/>
    <s v="South Carolina"/>
    <s v="South"/>
  </r>
  <r>
    <n v="1982"/>
    <d v="2012-12-20T09:40:32"/>
    <s v="Backcountry Edge"/>
    <s v="Big Agnes Big House 4 Tent"/>
    <s v="Big Agnes"/>
    <n v="299.95"/>
    <n v="8"/>
    <n v="2399.6"/>
    <x v="5"/>
    <s v="North Dakota"/>
    <s v="North"/>
  </r>
  <r>
    <n v="1983"/>
    <d v="2012-12-20T09:40:32"/>
    <s v="Backcountry Gear"/>
    <s v="Mountain Hardwear EV 3 Footprint"/>
    <s v="Mountain Hardwear"/>
    <n v="70"/>
    <n v="4"/>
    <n v="280"/>
    <x v="1"/>
    <s v="California"/>
    <s v="West"/>
  </r>
  <r>
    <n v="1984"/>
    <d v="2012-12-20T09:40:32"/>
    <s v="Redding Sports"/>
    <s v="NEMO Losi 3 Pawprint Tent Liner"/>
    <s v="NEMO"/>
    <n v="49.95"/>
    <n v="8"/>
    <n v="399.6"/>
    <x v="2"/>
    <s v="Kentucky"/>
    <s v="South"/>
  </r>
  <r>
    <n v="1985"/>
    <d v="2012-12-20T09:40:32"/>
    <s v="Travel Country"/>
    <s v="MSR Carbon-Core Tent Stakes - 4 Pack"/>
    <s v="MSR"/>
    <n v="29.95"/>
    <n v="4"/>
    <n v="119.8"/>
    <x v="5"/>
    <s v="Illinois"/>
    <s v="North"/>
  </r>
  <r>
    <n v="1986"/>
    <d v="2012-12-20T09:40:32"/>
    <s v="Target"/>
    <s v="The North Face Mountain Manor 8 Tent"/>
    <s v="The North Face"/>
    <n v="639"/>
    <n v="7"/>
    <n v="4473"/>
    <x v="3"/>
    <s v="Wisconsin"/>
    <s v="North"/>
  </r>
  <r>
    <n v="1987"/>
    <d v="2012-12-20T09:40:32"/>
    <s v="Paragon"/>
    <s v="NEMO Espri LE 2P Footprint"/>
    <s v="NEMO"/>
    <n v="34.950000000000003"/>
    <n v="6"/>
    <n v="209.70000000000002"/>
    <x v="5"/>
    <s v="Rhode Island"/>
    <s v="East"/>
  </r>
  <r>
    <n v="1988"/>
    <d v="2012-12-20T09:40:32"/>
    <s v="Outside Outfitters"/>
    <s v="NEMO Espri LE 3 Tent"/>
    <s v="NEMO"/>
    <n v="329.95"/>
    <n v="2"/>
    <n v="659.9"/>
    <x v="5"/>
    <s v="New York"/>
    <s v="East"/>
  </r>
  <r>
    <n v="1989"/>
    <d v="2012-12-20T09:40:32"/>
    <s v="CampBound"/>
    <s v="Big Agnes Copper Spur UL1 Tent"/>
    <s v="Big Agnes"/>
    <n v="349.95"/>
    <n v="4"/>
    <n v="1399.8"/>
    <x v="7"/>
    <s v="New York"/>
    <s v="East"/>
  </r>
  <r>
    <n v="1990"/>
    <d v="2012-12-21T09:40:32"/>
    <s v="Overtons"/>
    <s v="Big Agnes Three Forks Shelter Wall"/>
    <s v="Big Agnes"/>
    <n v="24.95"/>
    <n v="2"/>
    <n v="49.9"/>
    <x v="7"/>
    <s v="North Dakota"/>
    <s v="North"/>
  </r>
  <r>
    <n v="1991"/>
    <d v="2012-12-21T09:40:32"/>
    <s v="The Gear Co-op"/>
    <s v="Sierra Designs Flash 2 Tent"/>
    <s v="Sierra Designs"/>
    <n v="339.95"/>
    <n v="7"/>
    <n v="2379.65"/>
    <x v="2"/>
    <s v="Missouri"/>
    <s v="North"/>
  </r>
  <r>
    <n v="1992"/>
    <d v="2012-12-21T09:40:32"/>
    <s v="Travel Country"/>
    <s v="The North Face Kings Canyon 3 Tent"/>
    <s v="The North Face"/>
    <n v="429"/>
    <n v="10"/>
    <n v="4290"/>
    <x v="0"/>
    <s v="Indiana"/>
    <s v="North"/>
  </r>
  <r>
    <n v="1993"/>
    <d v="2012-12-21T09:40:32"/>
    <s v="Austin Kayak"/>
    <s v="Marmot Pulsar 2 Tent"/>
    <s v="Marmot"/>
    <n v="349"/>
    <n v="3"/>
    <n v="1047"/>
    <x v="6"/>
    <s v="Alaska"/>
    <s v="North"/>
  </r>
  <r>
    <n v="1994"/>
    <d v="2012-12-21T09:40:32"/>
    <s v="CampBound"/>
    <s v="Kelty Gunnison 2.2 Tent"/>
    <s v="Kelty"/>
    <n v="199.95"/>
    <n v="8"/>
    <n v="1599.6"/>
    <x v="5"/>
    <s v="Virginia"/>
    <s v="South"/>
  </r>
  <r>
    <n v="1995"/>
    <d v="2012-12-21T09:40:32"/>
    <s v="Backcountry Edge"/>
    <s v="Big Agnes Copper Spur UL1 Footprint"/>
    <s v="Big Agnes"/>
    <n v="50"/>
    <n v="2"/>
    <n v="100"/>
    <x v="9"/>
    <s v="Missouri"/>
    <s v="North"/>
  </r>
  <r>
    <n v="1996"/>
    <d v="2012-12-21T09:40:32"/>
    <s v="Meijer"/>
    <s v="The North Face Mica FL 2 Footprint"/>
    <s v="The North Face"/>
    <n v="45"/>
    <n v="8"/>
    <n v="360"/>
    <x v="8"/>
    <s v="Alaska"/>
    <s v="North"/>
  </r>
  <r>
    <n v="1997"/>
    <d v="2012-12-21T09:40:32"/>
    <s v="Moosejaw"/>
    <s v="Big Agnes Fly Creek UL1 Tent"/>
    <s v="Big Agnes"/>
    <n v="319.95"/>
    <n v="7"/>
    <n v="2239.65"/>
    <x v="5"/>
    <s v="Massachusetts"/>
    <s v="East"/>
  </r>
  <r>
    <n v="1998"/>
    <d v="2012-12-21T09:40:32"/>
    <s v="REI"/>
    <s v="Mountain Hardwear SuperMega UL 2 Tent"/>
    <s v="Mountain Hardwear"/>
    <n v="450"/>
    <n v="6"/>
    <n v="2700"/>
    <x v="2"/>
    <s v="Kansas"/>
    <s v="North"/>
  </r>
  <r>
    <n v="1999"/>
    <d v="2012-12-22T09:40:32"/>
    <s v="Backcountry Edge"/>
    <s v="Eureka Rectangular Floor Saver - Small"/>
    <s v="Eureka"/>
    <n v="14"/>
    <n v="2"/>
    <n v="28"/>
    <x v="9"/>
    <s v="Massachusetts"/>
    <s v="East"/>
  </r>
  <r>
    <n v="2000"/>
    <d v="2012-12-22T09:40:32"/>
    <s v="Travel Country"/>
    <s v="Big Agnes Flying Diamond 8 Footprint"/>
    <s v="Big Agnes"/>
    <n v="75"/>
    <n v="5"/>
    <n v="375"/>
    <x v="2"/>
    <s v="Nevada"/>
    <s v="West"/>
  </r>
  <r>
    <n v="2001"/>
    <d v="2012-12-22T09:40:32"/>
    <s v="Target"/>
    <s v="Big Agnes Lone Spring 2 Tent"/>
    <s v="Big Agnes"/>
    <n v="199.95"/>
    <n v="3"/>
    <n v="599.84999999999991"/>
    <x v="9"/>
    <s v="Mississippi"/>
    <s v="South"/>
  </r>
  <r>
    <n v="2002"/>
    <d v="2012-12-22T09:40:32"/>
    <s v="REI"/>
    <s v="Big Agnes Lone Spring 2 Tent"/>
    <s v="Big Agnes"/>
    <n v="199.95"/>
    <n v="5"/>
    <n v="999.75"/>
    <x v="8"/>
    <s v="Indiana"/>
    <s v="North"/>
  </r>
  <r>
    <n v="2003"/>
    <d v="2012-12-22T09:40:32"/>
    <s v="Walmart"/>
    <s v="Big Agnes Fishhook UL2 Tent"/>
    <s v="Big Agnes"/>
    <n v="399.95"/>
    <n v="10"/>
    <n v="3999.5"/>
    <x v="9"/>
    <s v="Colorado"/>
    <s v="West"/>
  </r>
  <r>
    <n v="2004"/>
    <d v="2012-12-22T09:40:32"/>
    <s v="CampBound"/>
    <s v="MSR Twing Shelter"/>
    <s v="MSR"/>
    <n v="299.95"/>
    <n v="4"/>
    <n v="1199.8"/>
    <x v="2"/>
    <s v="Kentucky"/>
    <s v="South"/>
  </r>
  <r>
    <n v="2005"/>
    <d v="2012-12-22T09:40:32"/>
    <s v="Backcountry Gear"/>
    <s v="The North Face Kings Canyon 3 Tent"/>
    <s v="The North Face"/>
    <n v="429"/>
    <n v="4"/>
    <n v="1716"/>
    <x v="9"/>
    <s v="New Mexico"/>
    <s v="West"/>
  </r>
  <r>
    <n v="2006"/>
    <d v="2012-12-22T09:40:32"/>
    <s v="Meijer"/>
    <s v="Kelty Salida 2 Tent"/>
    <s v="Kelty"/>
    <n v="159.94999999999999"/>
    <n v="9"/>
    <n v="1439.55"/>
    <x v="5"/>
    <s v="Texas"/>
    <s v="South"/>
  </r>
  <r>
    <n v="2007"/>
    <d v="2012-12-23T09:40:32"/>
    <s v="Overtons"/>
    <s v="Sierra Designs Mojo 2 Tent"/>
    <s v="Sierra Designs"/>
    <n v="399.95"/>
    <n v="10"/>
    <n v="3999.5"/>
    <x v="7"/>
    <s v="Washington"/>
    <s v="West"/>
  </r>
  <r>
    <n v="2008"/>
    <d v="2012-12-23T09:40:32"/>
    <s v="Travel Country"/>
    <s v="Hennessy Hammock Explorer Ultralight Asym Zip Hammock"/>
    <s v="Hennessy"/>
    <n v="269.95"/>
    <n v="9"/>
    <n v="2429.5499999999997"/>
    <x v="9"/>
    <s v="Wisconsin"/>
    <s v="North"/>
  </r>
  <r>
    <n v="2009"/>
    <d v="2012-12-23T09:40:32"/>
    <s v="OutdoorPlay"/>
    <s v="Exped Mira II Footprint"/>
    <s v="Exped"/>
    <n v="59"/>
    <n v="8"/>
    <n v="472"/>
    <x v="7"/>
    <s v="Hawaii"/>
    <s v="West"/>
  </r>
  <r>
    <n v="2010"/>
    <d v="2012-12-24T09:40:32"/>
    <s v="Backcountry Edge"/>
    <s v="Big Agnes Mad House 4 Tent"/>
    <s v="Big Agnes"/>
    <n v="329.95"/>
    <n v="6"/>
    <n v="1979.6999999999998"/>
    <x v="4"/>
    <s v="Colorado"/>
    <s v="West"/>
  </r>
  <r>
    <n v="2011"/>
    <d v="2012-12-24T09:40:32"/>
    <s v="REI"/>
    <s v="Big Agnes Slater UL2+ Footprint"/>
    <s v="Big Agnes"/>
    <n v="60"/>
    <n v="10"/>
    <n v="600"/>
    <x v="8"/>
    <s v="Connecticut"/>
    <s v="East"/>
  </r>
  <r>
    <n v="2012"/>
    <d v="2012-12-24T09:40:32"/>
    <s v="The Gear Co-op"/>
    <s v="Eureka Rectangular Floor Saver - Small"/>
    <s v="Eureka"/>
    <n v="14"/>
    <n v="7"/>
    <n v="98"/>
    <x v="3"/>
    <s v="Oklahoma"/>
    <s v="South"/>
  </r>
  <r>
    <n v="2013"/>
    <d v="2012-12-24T09:40:32"/>
    <s v="Gander Mountain"/>
    <s v="Mountain Hardwear Trango 3.1 Footprint"/>
    <s v="Mountain Hardwear"/>
    <n v="85"/>
    <n v="2"/>
    <n v="170"/>
    <x v="2"/>
    <s v="Arizona"/>
    <s v="West"/>
  </r>
  <r>
    <n v="2014"/>
    <d v="2012-12-24T09:40:32"/>
    <s v="Outside Outfitters"/>
    <s v="The North Face Mica FL 2 Footprint"/>
    <s v="The North Face"/>
    <n v="45"/>
    <n v="7"/>
    <n v="315"/>
    <x v="3"/>
    <s v="Alaska"/>
    <s v="North"/>
  </r>
  <r>
    <n v="2015"/>
    <d v="2012-12-24T09:40:32"/>
    <s v="Backcountry Edge"/>
    <s v="Eureka Rectangular Floor Saver - Small"/>
    <s v="Eureka"/>
    <n v="14"/>
    <n v="2"/>
    <n v="28"/>
    <x v="9"/>
    <s v="Nevada"/>
    <s v="West"/>
  </r>
  <r>
    <n v="2016"/>
    <d v="2012-12-24T09:40:32"/>
    <s v="Backcountry Gear"/>
    <s v="Kelty Gunnison 2.2 Tent"/>
    <s v="Kelty"/>
    <n v="199.95"/>
    <n v="4"/>
    <n v="799.8"/>
    <x v="6"/>
    <s v="Florida"/>
    <s v="South"/>
  </r>
  <r>
    <n v="2017"/>
    <d v="2012-12-25T09:40:32"/>
    <s v="CampBound"/>
    <s v="Big Agnes Jack Rabbit SL4 Tent"/>
    <s v="Big Agnes"/>
    <n v="499.95"/>
    <n v="1"/>
    <n v="499.95"/>
    <x v="2"/>
    <s v="Indiana"/>
    <s v="North"/>
  </r>
  <r>
    <n v="2018"/>
    <d v="2012-12-25T09:40:32"/>
    <s v="CampBound"/>
    <s v="Big Agnes Copper Spur UL1 Tent"/>
    <s v="Big Agnes"/>
    <n v="349.95"/>
    <n v="10"/>
    <n v="3499.5"/>
    <x v="6"/>
    <s v="Arizona"/>
    <s v="West"/>
  </r>
  <r>
    <n v="2019"/>
    <d v="2012-12-25T09:40:32"/>
    <s v="Cabela's_x0009_"/>
    <s v="Mountain Hardwear EV 2 Tent"/>
    <s v="Mountain Hardwear"/>
    <n v="675"/>
    <n v="6"/>
    <n v="4050"/>
    <x v="4"/>
    <s v="Minnesota"/>
    <s v="North"/>
  </r>
  <r>
    <n v="2020"/>
    <d v="2012-12-25T09:40:32"/>
    <s v="Overtons"/>
    <s v="Sierra Designs Flash 2 Tent"/>
    <s v="Sierra Designs"/>
    <n v="339.95"/>
    <n v="6"/>
    <n v="2039.6999999999998"/>
    <x v="7"/>
    <s v="Maryland"/>
    <s v="East"/>
  </r>
  <r>
    <n v="2021"/>
    <d v="2012-12-25T09:40:32"/>
    <s v="Backcountry Gear"/>
    <s v="The North Face VE-25 Tent"/>
    <s v="The North Face"/>
    <n v="619"/>
    <n v="2"/>
    <n v="1238"/>
    <x v="5"/>
    <s v="Georgia"/>
    <s v="South"/>
  </r>
  <r>
    <n v="2022"/>
    <d v="2012-12-25T09:40:32"/>
    <s v="REI"/>
    <s v="Kelty Acadia 6 Footprint"/>
    <s v="Kelty"/>
    <n v="49.95"/>
    <n v="9"/>
    <n v="449.55"/>
    <x v="4"/>
    <s v="California"/>
    <s v="West"/>
  </r>
  <r>
    <n v="2023"/>
    <d v="2012-12-26T09:40:32"/>
    <s v="Gander Mountain"/>
    <s v="Kelty Salida 2 Footprint"/>
    <s v="Kelty"/>
    <n v="34.950000000000003"/>
    <n v="5"/>
    <n v="174.75"/>
    <x v="0"/>
    <s v="Florida"/>
    <s v="South"/>
  </r>
  <r>
    <n v="2024"/>
    <d v="2012-12-26T09:40:32"/>
    <s v="Outside Outfitters"/>
    <s v="Marmot Pulsar 2 Footprint"/>
    <s v="Marmot"/>
    <n v="55"/>
    <n v="4"/>
    <n v="220"/>
    <x v="1"/>
    <s v="Louisiana"/>
    <s v="South"/>
  </r>
  <r>
    <n v="2025"/>
    <d v="2012-12-26T09:40:32"/>
    <s v="CampBound"/>
    <s v="MSR Hubba 1P Tent"/>
    <s v="MSR"/>
    <n v="279.95"/>
    <n v="8"/>
    <n v="2239.6"/>
    <x v="0"/>
    <s v="Connecticut"/>
    <s v="East"/>
  </r>
  <r>
    <n v="2026"/>
    <d v="2012-12-26T09:40:32"/>
    <s v="Backcountry Gear"/>
    <s v="The North Face Tadpole 23 Footprint"/>
    <s v="The North Face"/>
    <n v="40"/>
    <n v="4"/>
    <n v="160"/>
    <x v="4"/>
    <s v="Louisiana"/>
    <s v="South"/>
  </r>
  <r>
    <n v="2027"/>
    <d v="2012-12-26T09:40:32"/>
    <s v="Meijer"/>
    <s v="Kelty Trail Ridge 2 Footprint"/>
    <s v="Kelty"/>
    <n v="34.950000000000003"/>
    <n v="4"/>
    <n v="139.80000000000001"/>
    <x v="8"/>
    <s v="Virginia"/>
    <s v="South"/>
  </r>
  <r>
    <n v="2028"/>
    <d v="2012-12-26T09:40:32"/>
    <s v="Overtons"/>
    <s v="Sierra Designs Mojo 3 Tent"/>
    <s v="Sierra Designs"/>
    <n v="499.95"/>
    <n v="6"/>
    <n v="2999.7"/>
    <x v="0"/>
    <s v="Michigan"/>
    <s v="East"/>
  </r>
  <r>
    <n v="2029"/>
    <d v="2012-12-26T09:40:32"/>
    <s v="Hayneedle"/>
    <s v="Big Agnes Lone Spring 3 Tent"/>
    <s v="Big Agnes"/>
    <n v="249.95"/>
    <n v="9"/>
    <n v="2249.5499999999997"/>
    <x v="4"/>
    <s v="Massachusetts"/>
    <s v="East"/>
  </r>
  <r>
    <n v="2030"/>
    <d v="2012-12-26T09:40:32"/>
    <s v="Target"/>
    <s v="Sierra Designs Mojo 2 Footprint"/>
    <s v="Sierra Designs"/>
    <n v="49.95"/>
    <n v="1"/>
    <n v="49.95"/>
    <x v="8"/>
    <s v="Arkansas"/>
    <s v="South"/>
  </r>
  <r>
    <n v="2031"/>
    <d v="2012-12-26T09:40:32"/>
    <s v="Paragon"/>
    <s v="Eureka Copper Canyon 6 Tent"/>
    <s v="Eureka"/>
    <n v="249"/>
    <n v="6"/>
    <n v="1494"/>
    <x v="8"/>
    <s v="Indiana"/>
    <s v="North"/>
  </r>
  <r>
    <n v="2032"/>
    <d v="2012-12-27T09:40:32"/>
    <s v="Overtons"/>
    <s v="Sierra Designs Flash 3 Footprint"/>
    <s v="Sierra Designs"/>
    <n v="59.95"/>
    <n v="10"/>
    <n v="599.5"/>
    <x v="2"/>
    <s v="Michigan"/>
    <s v="East"/>
  </r>
  <r>
    <n v="2033"/>
    <d v="2012-12-27T09:40:32"/>
    <s v="CampBound"/>
    <s v="NEMO Obi 1P Footprint"/>
    <s v="NEMO"/>
    <n v="44.95"/>
    <n v="9"/>
    <n v="404.55"/>
    <x v="7"/>
    <s v="New Mexico"/>
    <s v="West"/>
  </r>
  <r>
    <n v="2034"/>
    <d v="2012-12-27T09:40:32"/>
    <s v="Travel Country"/>
    <s v="Hennessy Hammock Ultralite Backpacker Asym Zip Hammock"/>
    <s v="Hennessy"/>
    <n v="239.95"/>
    <n v="8"/>
    <n v="1919.6"/>
    <x v="6"/>
    <s v="New Mexico"/>
    <s v="West"/>
  </r>
  <r>
    <n v="2035"/>
    <d v="2012-12-27T09:40:32"/>
    <s v="Walmart"/>
    <s v="Big Agnes Lone Spring 1 Footprint"/>
    <s v="Big Agnes"/>
    <n v="30"/>
    <n v="6"/>
    <n v="180"/>
    <x v="7"/>
    <s v="New Jersey"/>
    <s v="East"/>
  </r>
  <r>
    <n v="2036"/>
    <d v="2012-12-27T09:40:32"/>
    <s v="Backcountry Gear"/>
    <s v="Hennessy Hammock Explorer Ultralight Asym Classic Hammock"/>
    <s v="Hennessy"/>
    <n v="259.95"/>
    <n v="10"/>
    <n v="2599.5"/>
    <x v="3"/>
    <s v="California"/>
    <s v="West"/>
  </r>
  <r>
    <n v="2037"/>
    <d v="2012-12-27T09:40:32"/>
    <s v="Overtons"/>
    <s v="NEMO Bugout Elite Shelter"/>
    <s v="NEMO"/>
    <n v="259.95"/>
    <n v="8"/>
    <n v="2079.6"/>
    <x v="2"/>
    <s v="Rhode Island"/>
    <s v="East"/>
  </r>
  <r>
    <n v="2038"/>
    <d v="2012-12-27T09:40:32"/>
    <s v="Outside Outfitters"/>
    <s v="Exped Ergo Hammock Combi"/>
    <s v="Exped"/>
    <n v="379"/>
    <n v="8"/>
    <n v="3032"/>
    <x v="3"/>
    <s v="South Carolina"/>
    <s v="South"/>
  </r>
  <r>
    <n v="2039"/>
    <d v="2012-12-28T09:40:32"/>
    <s v="CampBound"/>
    <s v="Big Agnes Slater UL1+ Tent"/>
    <s v="Big Agnes"/>
    <n v="339.95"/>
    <n v="8"/>
    <n v="2719.6"/>
    <x v="4"/>
    <s v="New Hampshire"/>
    <s v="East"/>
  </r>
  <r>
    <n v="2040"/>
    <d v="2012-12-28T09:40:32"/>
    <s v="Moosejaw"/>
    <s v="Marmot Pulsar 2 Footprint"/>
    <s v="Marmot"/>
    <n v="55"/>
    <n v="3"/>
    <n v="165"/>
    <x v="0"/>
    <s v="Florida"/>
    <s v="South"/>
  </r>
  <r>
    <n v="2041"/>
    <d v="2012-12-28T09:40:32"/>
    <s v="Backcountry Gear"/>
    <s v="Big Agnes Lone Spring 2 Tent"/>
    <s v="Big Agnes"/>
    <n v="199.95"/>
    <n v="3"/>
    <n v="599.84999999999991"/>
    <x v="2"/>
    <s v="New Mexico"/>
    <s v="West"/>
  </r>
  <r>
    <n v="2042"/>
    <d v="2012-12-28T09:40:32"/>
    <s v="Target"/>
    <s v="Big Agnes Scout UL2 Footprint"/>
    <s v="Big Agnes"/>
    <n v="60"/>
    <n v="9"/>
    <n v="540"/>
    <x v="4"/>
    <s v="New York"/>
    <s v="East"/>
  </r>
  <r>
    <n v="2043"/>
    <d v="2012-12-28T09:40:32"/>
    <s v="Outside Outfitters"/>
    <s v="Big Agnes String Ridge 2 Tent"/>
    <s v="Big Agnes"/>
    <n v="599.95000000000005"/>
    <n v="7"/>
    <n v="4199.6500000000005"/>
    <x v="4"/>
    <s v="Iowa"/>
    <s v="North"/>
  </r>
  <r>
    <n v="2044"/>
    <d v="2012-12-28T09:40:32"/>
    <s v="Paragon"/>
    <s v="The North Face Tadpole 23 Tent"/>
    <s v="The North Face"/>
    <n v="219"/>
    <n v="7"/>
    <n v="1533"/>
    <x v="2"/>
    <s v="Utah"/>
    <s v="West"/>
  </r>
  <r>
    <n v="2045"/>
    <d v="2012-12-29T09:40:32"/>
    <s v="Backcountry Gear"/>
    <s v="Big Agnes Flying Diamond 6 Tent"/>
    <s v="Big Agnes"/>
    <n v="539.95000000000005"/>
    <n v="6"/>
    <n v="3239.7000000000003"/>
    <x v="1"/>
    <s v="Mississippi"/>
    <s v="South"/>
  </r>
  <r>
    <n v="2046"/>
    <d v="2012-12-29T09:40:32"/>
    <s v="Target"/>
    <s v="The North Face Assault 2 Tent"/>
    <s v="The North Face"/>
    <n v="439"/>
    <n v="4"/>
    <n v="1756"/>
    <x v="2"/>
    <s v="Tennessee"/>
    <s v="South"/>
  </r>
  <r>
    <n v="2047"/>
    <d v="2012-12-29T09:40:32"/>
    <s v="Hayneedle"/>
    <s v="Big Agnes Tensleep Station 6 Tent"/>
    <s v="Big Agnes"/>
    <n v="449.95"/>
    <n v="7"/>
    <n v="3149.65"/>
    <x v="5"/>
    <s v="New Jersey"/>
    <s v="East"/>
  </r>
  <r>
    <n v="2048"/>
    <d v="2012-12-29T09:40:32"/>
    <s v="Austin Kayak"/>
    <s v="Kelty Trail Ridge 2 Footprint"/>
    <s v="Kelty"/>
    <n v="34.950000000000003"/>
    <n v="10"/>
    <n v="349.5"/>
    <x v="4"/>
    <s v="Arizona"/>
    <s v="West"/>
  </r>
  <r>
    <n v="2049"/>
    <d v="2012-12-29T09:40:32"/>
    <s v="REI"/>
    <s v="Marmot Limestone 4P Tent"/>
    <s v="Marmot"/>
    <n v="339"/>
    <n v="2"/>
    <n v="678"/>
    <x v="2"/>
    <s v="Indiana"/>
    <s v="North"/>
  </r>
  <r>
    <n v="2050"/>
    <d v="2012-12-29T09:40:32"/>
    <s v="Target"/>
    <s v="Big Agnes Lone Spring 2 Footprint"/>
    <s v="Big Agnes"/>
    <n v="35"/>
    <n v="9"/>
    <n v="315"/>
    <x v="0"/>
    <s v="Tennessee"/>
    <s v="South"/>
  </r>
  <r>
    <n v="2051"/>
    <d v="2012-12-29T09:40:32"/>
    <s v="REI"/>
    <s v="Big Agnes Jack Rabbit SL1 Tent"/>
    <s v="Big Agnes"/>
    <n v="279.95"/>
    <n v="3"/>
    <n v="839.84999999999991"/>
    <x v="1"/>
    <s v="Texas"/>
    <s v="South"/>
  </r>
  <r>
    <n v="2052"/>
    <d v="2012-12-29T09:40:32"/>
    <s v="Travel Country"/>
    <s v="Kelty Noah's Tarp - 9' x 9'"/>
    <s v="Kelty"/>
    <n v="59.95"/>
    <n v="2"/>
    <n v="119.9"/>
    <x v="4"/>
    <s v="Connecticut"/>
    <s v="East"/>
  </r>
  <r>
    <n v="2053"/>
    <d v="2012-12-29T09:40:32"/>
    <s v="Target"/>
    <s v="Mountain Hardwear Trango 4 Footprint"/>
    <s v="Mountain Hardwear"/>
    <n v="95"/>
    <n v="8"/>
    <n v="760"/>
    <x v="5"/>
    <s v="Montana"/>
    <s v="West"/>
  </r>
  <r>
    <n v="2054"/>
    <d v="2012-12-29T09:40:32"/>
    <s v="OutdoorPlay"/>
    <s v="NEMO Losi 3 Pawprint Tent Liner"/>
    <s v="NEMO"/>
    <n v="49.95"/>
    <n v="6"/>
    <n v="299.70000000000005"/>
    <x v="4"/>
    <s v="Rhode Island"/>
    <s v="East"/>
  </r>
  <r>
    <n v="2055"/>
    <d v="2012-12-29T09:40:32"/>
    <s v="Target"/>
    <s v="NEMO Losi 3 Footprint"/>
    <s v="NEMO"/>
    <n v="39.950000000000003"/>
    <n v="5"/>
    <n v="199.75"/>
    <x v="6"/>
    <s v="Nevada"/>
    <s v="West"/>
  </r>
  <r>
    <n v="2056"/>
    <d v="2012-12-29T09:40:32"/>
    <s v="The Gear Co-op"/>
    <s v="Big Agnes Flying Diamond 8 Footprint"/>
    <s v="Big Agnes"/>
    <n v="75"/>
    <n v="9"/>
    <n v="675"/>
    <x v="4"/>
    <s v="New Mexico"/>
    <s v="West"/>
  </r>
  <r>
    <n v="2057"/>
    <d v="2012-12-30T09:40:32"/>
    <s v="Cabela's_x0009_"/>
    <s v="MSR Zing Shelter"/>
    <s v="MSR"/>
    <n v="399.95"/>
    <n v="6"/>
    <n v="2399.6999999999998"/>
    <x v="0"/>
    <s v="Ohio"/>
    <s v="East"/>
  </r>
  <r>
    <n v="2058"/>
    <d v="2012-12-30T09:40:32"/>
    <s v="Backcountry Edge"/>
    <s v="NEMO Bugout Elite Shelter"/>
    <s v="NEMO"/>
    <n v="259.95"/>
    <n v="3"/>
    <n v="779.84999999999991"/>
    <x v="9"/>
    <s v="Washington"/>
    <s v="West"/>
  </r>
  <r>
    <n v="2059"/>
    <d v="2012-12-30T09:40:32"/>
    <s v="Backcountry Gear"/>
    <s v="The North Face Triangle Gear Loft"/>
    <s v="The North Face"/>
    <n v="20"/>
    <n v="9"/>
    <n v="180"/>
    <x v="3"/>
    <s v="Illinois"/>
    <s v="North"/>
  </r>
  <r>
    <n v="2060"/>
    <d v="2012-12-30T09:40:32"/>
    <s v="Redding Sports"/>
    <s v="Kelty Salida 4 Footprint"/>
    <s v="Kelty"/>
    <n v="44.95"/>
    <n v="5"/>
    <n v="224.75"/>
    <x v="3"/>
    <s v="Utah"/>
    <s v="West"/>
  </r>
  <r>
    <n v="2061"/>
    <d v="2012-12-30T09:40:32"/>
    <s v="CampBound"/>
    <s v="Big Agnes Big House 6 Footprint"/>
    <s v="Big Agnes"/>
    <n v="55"/>
    <n v="7"/>
    <n v="385"/>
    <x v="4"/>
    <s v="South Carolina"/>
    <s v="South"/>
  </r>
  <r>
    <n v="2062"/>
    <d v="2012-12-30T09:40:32"/>
    <s v="Target"/>
    <s v="Kelty Noah's Tarp - 12' x 12'"/>
    <s v="Kelty"/>
    <n v="69.95"/>
    <n v="10"/>
    <n v="699.5"/>
    <x v="5"/>
    <s v="New Hampshire"/>
    <s v="East"/>
  </r>
  <r>
    <n v="2063"/>
    <d v="2012-12-30T09:40:32"/>
    <s v="Hayneedle"/>
    <s v="Kelty Cabana - Large"/>
    <s v="Kelty"/>
    <n v="99.95"/>
    <n v="8"/>
    <n v="799.6"/>
    <x v="1"/>
    <s v="Pennsylvania"/>
    <s v="East"/>
  </r>
  <r>
    <n v="2064"/>
    <d v="2012-12-30T09:40:32"/>
    <s v="Backcountry Gear"/>
    <s v="MSR Universal Gear Loft"/>
    <s v="MSR"/>
    <n v="27.95"/>
    <n v="9"/>
    <n v="251.54999999999998"/>
    <x v="8"/>
    <s v="Florida"/>
    <s v="South"/>
  </r>
  <r>
    <n v="2065"/>
    <d v="2012-12-30T09:40:32"/>
    <s v="Moosejaw"/>
    <s v="Big Agnes Flying Diamond 8 Footprint"/>
    <s v="Big Agnes"/>
    <n v="75"/>
    <n v="1"/>
    <n v="75"/>
    <x v="6"/>
    <s v="Alabama"/>
    <s v="South"/>
  </r>
  <r>
    <n v="2066"/>
    <d v="2012-12-30T09:40:32"/>
    <s v="The Gear Co-op"/>
    <s v="Hennessy Hammock Expedition Asym Zip Hammock"/>
    <s v="Hennessy"/>
    <n v="169.95"/>
    <n v="6"/>
    <n v="1019.6999999999999"/>
    <x v="5"/>
    <s v="Vermont"/>
    <s v="East"/>
  </r>
  <r>
    <n v="2067"/>
    <d v="2012-12-30T09:40:32"/>
    <s v="Cabela's_x0009_"/>
    <s v="The North Face Phoenix 3 Footprint"/>
    <s v="The North Face"/>
    <n v="45"/>
    <n v="3"/>
    <n v="135"/>
    <x v="6"/>
    <s v="Alabama"/>
    <s v="South"/>
  </r>
  <r>
    <n v="2068"/>
    <d v="2012-12-31T09:40:32"/>
    <s v="Paragon"/>
    <s v="Mountain Hardwear SuperMega UL 1 Tent"/>
    <s v="Mountain Hardwear"/>
    <n v="350"/>
    <n v="5"/>
    <n v="1750"/>
    <x v="8"/>
    <s v="Ohio"/>
    <s v="East"/>
  </r>
  <r>
    <n v="2069"/>
    <d v="2012-12-31T09:40:32"/>
    <s v="Moosejaw"/>
    <s v="Hennessy Hammock Hyperlight Asym Zip Hammock"/>
    <s v="Hennessy"/>
    <n v="259.95"/>
    <n v="5"/>
    <n v="1299.75"/>
    <x v="7"/>
    <s v="Virginia"/>
    <s v="South"/>
  </r>
  <r>
    <n v="2070"/>
    <d v="2012-12-31T09:40:32"/>
    <s v="Paragon"/>
    <s v="Eureka Copper Canyon 4 Tent"/>
    <s v="Eureka"/>
    <n v="199"/>
    <n v="9"/>
    <n v="1791"/>
    <x v="8"/>
    <s v="Washington"/>
    <s v="West"/>
  </r>
  <r>
    <n v="2071"/>
    <d v="2012-12-31T09:40:32"/>
    <s v="Austin Kayak"/>
    <s v="MSR Reflective Utility Cord Kit"/>
    <s v="MSR"/>
    <n v="22.95"/>
    <n v="10"/>
    <n v="229.5"/>
    <x v="3"/>
    <s v="Oklahoma"/>
    <s v="South"/>
  </r>
  <r>
    <n v="2072"/>
    <d v="2012-12-31T09:40:32"/>
    <s v="Hayneedle"/>
    <s v="Marmot Astral 3P Footprint"/>
    <s v="Marmot"/>
    <n v="65"/>
    <n v="2"/>
    <n v="130"/>
    <x v="0"/>
    <s v="Nevada"/>
    <s v="West"/>
  </r>
  <r>
    <n v="2073"/>
    <d v="2012-12-31T09:40:32"/>
    <s v="OutdoorPlay"/>
    <s v="The North Face Tadpole 23 Tent"/>
    <s v="The North Face"/>
    <n v="219"/>
    <n v="2"/>
    <n v="438"/>
    <x v="9"/>
    <s v="Utah"/>
    <s v="West"/>
  </r>
  <r>
    <n v="2074"/>
    <d v="2012-12-31T09:40:32"/>
    <s v="Backcountry Edge"/>
    <s v="Big Agnes Big House 6 Vestibule"/>
    <s v="Big Agnes"/>
    <n v="109.95"/>
    <n v="7"/>
    <n v="769.65"/>
    <x v="6"/>
    <s v="Arizona"/>
    <s v="West"/>
  </r>
  <r>
    <n v="2075"/>
    <d v="2012-12-31T09:40:32"/>
    <s v="Cabela's_x0009_"/>
    <s v="Outdoor Research Highland Bivy Sack"/>
    <s v="Outdoor Research"/>
    <n v="159"/>
    <n v="9"/>
    <n v="1431"/>
    <x v="0"/>
    <s v="Kansas"/>
    <s v="North"/>
  </r>
  <r>
    <n v="2076"/>
    <d v="2012-12-31T09:40:32"/>
    <s v="CampBound"/>
    <s v="MSR Backcountry Barn Tent"/>
    <s v="MSR"/>
    <n v="849.95"/>
    <n v="7"/>
    <n v="5949.6500000000005"/>
    <x v="0"/>
    <s v="Montana"/>
    <s v="West"/>
  </r>
  <r>
    <n v="2077"/>
    <d v="2012-12-31T09:40:32"/>
    <s v="Moosejaw"/>
    <s v="The North Face Assault 2 Tent"/>
    <s v="The North Face"/>
    <n v="439"/>
    <n v="5"/>
    <n v="2195"/>
    <x v="2"/>
    <s v="Nebraska"/>
    <s v="North"/>
  </r>
  <r>
    <n v="2078"/>
    <d v="2013-01-01T09:40:32"/>
    <s v="Backcountry Gear"/>
    <s v="NEMO Losi 3 Footprint"/>
    <s v="NEMO"/>
    <n v="39.950000000000003"/>
    <n v="9"/>
    <n v="359.55"/>
    <x v="2"/>
    <s v="Hawaii"/>
    <s v="West"/>
  </r>
  <r>
    <n v="2079"/>
    <d v="2013-01-01T09:40:32"/>
    <s v="Meijer"/>
    <s v="Big Agnes Seedhouse SL3 Tent"/>
    <s v="Big Agnes"/>
    <n v="399.95"/>
    <n v="7"/>
    <n v="2799.65"/>
    <x v="6"/>
    <s v="Maine"/>
    <s v="East"/>
  </r>
  <r>
    <n v="2080"/>
    <d v="2013-01-01T09:40:32"/>
    <s v="Target"/>
    <s v="Eureka Copper Canyon 8 Tent"/>
    <s v="Eureka"/>
    <n v="379"/>
    <n v="5"/>
    <n v="1895"/>
    <x v="5"/>
    <s v="South Dakota"/>
    <s v="North"/>
  </r>
  <r>
    <n v="2081"/>
    <d v="2013-01-01T09:40:32"/>
    <s v="Meijer"/>
    <s v="NEMO Espri LE 3 Tent"/>
    <s v="NEMO"/>
    <n v="329.95"/>
    <n v="6"/>
    <n v="1979.6999999999998"/>
    <x v="1"/>
    <s v="Connecticut"/>
    <s v="East"/>
  </r>
  <r>
    <n v="2082"/>
    <d v="2013-01-01T09:40:32"/>
    <s v="Meijer"/>
    <s v="The North Face Mountain Manor 8 Tent"/>
    <s v="The North Face"/>
    <n v="639"/>
    <n v="2"/>
    <n v="1278"/>
    <x v="1"/>
    <s v="New Hampshire"/>
    <s v="East"/>
  </r>
  <r>
    <n v="2083"/>
    <d v="2013-01-01T09:40:32"/>
    <s v="CampBound"/>
    <s v="MSR Nook 2 Footprint"/>
    <s v="MSR"/>
    <n v="39.950000000000003"/>
    <n v="10"/>
    <n v="399.5"/>
    <x v="7"/>
    <s v="Vermont"/>
    <s v="East"/>
  </r>
  <r>
    <n v="2084"/>
    <d v="2013-01-01T09:40:32"/>
    <s v="Walmart"/>
    <s v="MSR Nook Gear Shed"/>
    <s v="MSR"/>
    <n v="169.95"/>
    <n v="9"/>
    <n v="1529.55"/>
    <x v="3"/>
    <s v="North Carolina"/>
    <s v="South"/>
  </r>
  <r>
    <n v="2085"/>
    <d v="2013-01-01T09:40:32"/>
    <s v="Outside Outfitters"/>
    <s v="Marmot Limestone 6P Tent"/>
    <s v="Marmot"/>
    <n v="449"/>
    <n v="3"/>
    <n v="1347"/>
    <x v="5"/>
    <s v="Louisiana"/>
    <s v="South"/>
  </r>
  <r>
    <n v="2086"/>
    <d v="2013-01-01T09:40:32"/>
    <s v="Cabela's_x0009_"/>
    <s v="NEMO Meta 2P Footprint"/>
    <s v="NEMO"/>
    <n v="49.95"/>
    <n v="1"/>
    <n v="49.95"/>
    <x v="5"/>
    <s v="Maine"/>
    <s v="East"/>
  </r>
  <r>
    <n v="2087"/>
    <d v="2013-01-02T09:40:32"/>
    <s v="Meijer"/>
    <s v="Mountain Hardwear Drifter 2 DP Tent"/>
    <s v="Mountain Hardwear"/>
    <n v="235"/>
    <n v="5"/>
    <n v="1175"/>
    <x v="9"/>
    <s v="Maine"/>
    <s v="East"/>
  </r>
  <r>
    <n v="2088"/>
    <d v="2013-01-02T09:40:32"/>
    <s v="Gander Mountain"/>
    <s v="Big Agnes Copper Spur 2 Footprint"/>
    <s v="Big Agnes"/>
    <n v="60"/>
    <n v="5"/>
    <n v="300"/>
    <x v="0"/>
    <s v="Hawaii"/>
    <s v="West"/>
  </r>
  <r>
    <n v="2089"/>
    <d v="2013-01-02T09:40:32"/>
    <s v="Backcountry Edge"/>
    <s v="Big Agnes Copper Spur UL3 Tent"/>
    <s v="Big Agnes"/>
    <n v="499.95"/>
    <n v="6"/>
    <n v="2999.7"/>
    <x v="2"/>
    <s v="Illinois"/>
    <s v="North"/>
  </r>
  <r>
    <n v="2090"/>
    <d v="2013-01-02T09:40:32"/>
    <s v="Redding Sports"/>
    <s v="Mountain Hardwear EV 3 Footprint"/>
    <s v="Mountain Hardwear"/>
    <n v="70"/>
    <n v="9"/>
    <n v="630"/>
    <x v="5"/>
    <s v="Maine"/>
    <s v="East"/>
  </r>
  <r>
    <n v="2091"/>
    <d v="2013-01-02T09:40:32"/>
    <s v="CampBound"/>
    <s v="Easton Mountain Products Kilo 2P Tent"/>
    <s v="Easton Mountain Products"/>
    <n v="399"/>
    <n v="7"/>
    <n v="2793"/>
    <x v="7"/>
    <s v="Georgia"/>
    <s v="South"/>
  </r>
  <r>
    <n v="2092"/>
    <d v="2013-01-02T09:40:32"/>
    <s v="Redding Sports"/>
    <s v="Mountain Hardwear Hoop Dreams 4 Shelter"/>
    <s v="Mountain Hardwear"/>
    <n v="250"/>
    <n v="3"/>
    <n v="750"/>
    <x v="7"/>
    <s v="South Dakota"/>
    <s v="North"/>
  </r>
  <r>
    <n v="2093"/>
    <d v="2013-01-02T09:40:32"/>
    <s v="Redding Sports"/>
    <s v="Big Agnes Jack Rabbit SL2 Tent"/>
    <s v="Big Agnes"/>
    <n v="299.95"/>
    <n v="3"/>
    <n v="899.84999999999991"/>
    <x v="7"/>
    <s v="Washington"/>
    <s v="West"/>
  </r>
  <r>
    <n v="2094"/>
    <d v="2013-01-02T09:40:32"/>
    <s v="Target"/>
    <s v="The North Face Tadpole 23 Footprint"/>
    <s v="The North Face"/>
    <n v="40"/>
    <n v="4"/>
    <n v="160"/>
    <x v="4"/>
    <s v="Mississippi"/>
    <s v="South"/>
  </r>
  <r>
    <n v="2095"/>
    <d v="2013-01-02T09:40:32"/>
    <s v="Outside Outfitters"/>
    <s v="Exped Gemini III Footprint"/>
    <s v="Exped"/>
    <n v="69"/>
    <n v="3"/>
    <n v="207"/>
    <x v="0"/>
    <s v="Nebraska"/>
    <s v="North"/>
  </r>
  <r>
    <n v="2096"/>
    <d v="2013-01-02T09:40:32"/>
    <s v="Cabela's_x0009_"/>
    <s v="MSR Nook Gear Shed"/>
    <s v="MSR"/>
    <n v="169.95"/>
    <n v="7"/>
    <n v="1189.6499999999999"/>
    <x v="5"/>
    <s v="Texas"/>
    <s v="South"/>
  </r>
  <r>
    <n v="2097"/>
    <d v="2013-01-02T09:40:32"/>
    <s v="Travel Country"/>
    <s v="Mountain Hardwear Skyledge 2 DP Tent"/>
    <s v="Mountain Hardwear"/>
    <n v="450"/>
    <n v="3"/>
    <n v="1350"/>
    <x v="3"/>
    <s v="California"/>
    <s v="West"/>
  </r>
  <r>
    <n v="2098"/>
    <d v="2013-01-02T09:40:32"/>
    <s v="The Gear Co-op"/>
    <s v="MSR Backcountry Barn Footprint"/>
    <s v="MSR"/>
    <n v="79.95"/>
    <n v="4"/>
    <n v="319.8"/>
    <x v="0"/>
    <s v="Connecticut"/>
    <s v="East"/>
  </r>
  <r>
    <n v="2099"/>
    <d v="2013-01-02T09:40:32"/>
    <s v="Travel Country"/>
    <s v="The North Face Phoenix 2 Footprint"/>
    <s v="The North Face"/>
    <n v="45"/>
    <n v="4"/>
    <n v="180"/>
    <x v="9"/>
    <s v="Wisconsin"/>
    <s v="North"/>
  </r>
  <r>
    <n v="2100"/>
    <d v="2013-01-03T09:40:32"/>
    <s v="Outside Outfitters"/>
    <s v="NEMO Frontier 3P Tent"/>
    <s v="NEMO"/>
    <n v="429.95"/>
    <n v="10"/>
    <n v="4299.5"/>
    <x v="5"/>
    <s v="Mississippi"/>
    <s v="South"/>
  </r>
  <r>
    <n v="2101"/>
    <d v="2013-01-03T09:40:32"/>
    <s v="Hayneedle"/>
    <s v="Kelty Trail Ridge 2 Footprint"/>
    <s v="Kelty"/>
    <n v="34.950000000000003"/>
    <n v="5"/>
    <n v="174.75"/>
    <x v="2"/>
    <s v="California"/>
    <s v="West"/>
  </r>
  <r>
    <n v="2102"/>
    <d v="2013-01-03T09:40:32"/>
    <s v="Austin Kayak"/>
    <s v="The North Face Tadpole 23 Tent"/>
    <s v="The North Face"/>
    <n v="219"/>
    <n v="6"/>
    <n v="1314"/>
    <x v="1"/>
    <s v="Arizona"/>
    <s v="West"/>
  </r>
  <r>
    <n v="2103"/>
    <d v="2013-01-03T09:40:32"/>
    <s v="OutdoorPlay"/>
    <s v="Big Agnes Lone Spring 1 Tent"/>
    <s v="Big Agnes"/>
    <n v="189.95"/>
    <n v="6"/>
    <n v="1139.6999999999998"/>
    <x v="3"/>
    <s v="Vermont"/>
    <s v="East"/>
  </r>
  <r>
    <n v="2104"/>
    <d v="2013-01-03T09:40:32"/>
    <s v="Hayneedle"/>
    <s v="Hennessy Hammock Explorer Ultralight Asym Zip Hammock"/>
    <s v="Hennessy"/>
    <n v="269.95"/>
    <n v="6"/>
    <n v="1619.6999999999998"/>
    <x v="1"/>
    <s v="Nevada"/>
    <s v="West"/>
  </r>
  <r>
    <n v="2105"/>
    <d v="2013-01-04T09:40:32"/>
    <s v="The Gear Co-op"/>
    <s v="Kelty Trail Ridge 2 Tent"/>
    <s v="Kelty"/>
    <n v="179.95"/>
    <n v="8"/>
    <n v="1439.6"/>
    <x v="3"/>
    <s v="Alabama"/>
    <s v="South"/>
  </r>
  <r>
    <n v="2106"/>
    <d v="2013-01-04T09:40:32"/>
    <s v="Redding Sports"/>
    <s v="Big Agnes String Ridge 2 Footprint"/>
    <s v="Big Agnes"/>
    <n v="60"/>
    <n v="7"/>
    <n v="420"/>
    <x v="7"/>
    <s v="Kansas"/>
    <s v="North"/>
  </r>
  <r>
    <n v="2107"/>
    <d v="2013-01-04T09:40:32"/>
    <s v="Travel Country"/>
    <s v="Mountain Hardwear Trango 2 Footprint"/>
    <s v="Mountain Hardwear"/>
    <n v="75"/>
    <n v="4"/>
    <n v="300"/>
    <x v="6"/>
    <s v="Maryland"/>
    <s v="East"/>
  </r>
  <r>
    <n v="2108"/>
    <d v="2013-01-04T09:40:32"/>
    <s v="Gander Mountain"/>
    <s v="Big Agnes Mad House 4 Tent"/>
    <s v="Big Agnes"/>
    <n v="329.95"/>
    <n v="7"/>
    <n v="2309.65"/>
    <x v="5"/>
    <s v="Rhode Island"/>
    <s v="East"/>
  </r>
  <r>
    <n v="2109"/>
    <d v="2013-01-04T09:40:32"/>
    <s v="Paragon"/>
    <s v="NEMO Bugout Elite Shelter"/>
    <s v="NEMO"/>
    <n v="259.95"/>
    <n v="1"/>
    <n v="259.95"/>
    <x v="6"/>
    <s v="Idaho"/>
    <s v="West"/>
  </r>
  <r>
    <n v="2110"/>
    <d v="2013-01-04T09:40:32"/>
    <s v="Paragon"/>
    <s v="Marmot Eos 1 Tent"/>
    <s v="Marmot"/>
    <n v="249"/>
    <n v="4"/>
    <n v="996"/>
    <x v="9"/>
    <s v="Delaware"/>
    <s v="East"/>
  </r>
  <r>
    <n v="2111"/>
    <d v="2013-01-04T09:40:32"/>
    <s v="Hayneedle"/>
    <s v="MSR Cyclone Tent Stakes - 4 Pack"/>
    <s v="MSR"/>
    <n v="24.95"/>
    <n v="4"/>
    <n v="99.8"/>
    <x v="6"/>
    <s v="Louisiana"/>
    <s v="South"/>
  </r>
  <r>
    <n v="2112"/>
    <d v="2013-01-04T09:40:32"/>
    <s v="OutdoorPlay"/>
    <s v="Easton Mountain Products Kilo 3P Footprint"/>
    <s v="Easton Mountain Products"/>
    <n v="49.95"/>
    <n v="5"/>
    <n v="249.75"/>
    <x v="0"/>
    <s v="Mississippi"/>
    <s v="South"/>
  </r>
  <r>
    <n v="2113"/>
    <d v="2013-01-04T09:40:32"/>
    <s v="Meijer"/>
    <s v="MSR Nook Gear Shed"/>
    <s v="MSR"/>
    <n v="169.95"/>
    <n v="5"/>
    <n v="849.75"/>
    <x v="8"/>
    <s v="Massachusetts"/>
    <s v="East"/>
  </r>
  <r>
    <n v="2114"/>
    <d v="2013-01-04T09:40:32"/>
    <s v="Backcountry Edge"/>
    <s v="Mountain Hardwear Skyledge 3 DP Tent"/>
    <s v="Mountain Hardwear"/>
    <n v="550"/>
    <n v="9"/>
    <n v="4950"/>
    <x v="5"/>
    <s v="California"/>
    <s v="West"/>
  </r>
  <r>
    <n v="2115"/>
    <d v="2013-01-04T09:40:32"/>
    <s v="Austin Kayak"/>
    <s v="Marmot Capstone 6 Footprint"/>
    <s v="Marmot"/>
    <n v="80"/>
    <n v="10"/>
    <n v="800"/>
    <x v="7"/>
    <s v="New Hampshire"/>
    <s v="East"/>
  </r>
  <r>
    <n v="2116"/>
    <d v="2013-01-04T09:40:32"/>
    <s v="Gander Mountain"/>
    <s v="Big Agnes Copper Spur 2 Footprint"/>
    <s v="Big Agnes"/>
    <n v="60"/>
    <n v="3"/>
    <n v="180"/>
    <x v="7"/>
    <s v="Utah"/>
    <s v="West"/>
  </r>
  <r>
    <n v="2117"/>
    <d v="2013-01-04T09:40:32"/>
    <s v="Backcountry Gear"/>
    <s v="Big Agnes Wyoming Trail SL2 Footprint"/>
    <s v="Big Agnes"/>
    <n v="85"/>
    <n v="10"/>
    <n v="850"/>
    <x v="4"/>
    <s v="South Carolina"/>
    <s v="South"/>
  </r>
  <r>
    <n v="2118"/>
    <d v="2013-01-05T09:40:32"/>
    <s v="Austin Kayak"/>
    <s v="NEMO Obi 1P Tent"/>
    <s v="NEMO"/>
    <n v="349.95"/>
    <n v="6"/>
    <n v="2099.6999999999998"/>
    <x v="0"/>
    <s v="Virginia"/>
    <s v="South"/>
  </r>
  <r>
    <n v="2119"/>
    <d v="2013-01-05T09:40:32"/>
    <s v="Gander Mountain"/>
    <s v="Mountain Hardwear Trango 3.1 Tent"/>
    <s v="Mountain Hardwear"/>
    <n v="700"/>
    <n v="4"/>
    <n v="2800"/>
    <x v="8"/>
    <s v="Ohio"/>
    <s v="East"/>
  </r>
  <r>
    <n v="2120"/>
    <d v="2013-01-05T09:40:32"/>
    <s v="Meijer"/>
    <s v="Big Agnes Slater UL1+ Footprint"/>
    <s v="Big Agnes"/>
    <n v="50"/>
    <n v="5"/>
    <n v="250"/>
    <x v="8"/>
    <s v="Montana"/>
    <s v="West"/>
  </r>
  <r>
    <n v="2121"/>
    <d v="2013-01-05T09:40:32"/>
    <s v="Backcountry Edge"/>
    <s v="Eureka Copper Canyon 12 Tent"/>
    <s v="Eureka"/>
    <n v="449"/>
    <n v="5"/>
    <n v="2245"/>
    <x v="3"/>
    <s v="Hawaii"/>
    <s v="West"/>
  </r>
  <r>
    <n v="2122"/>
    <d v="2013-01-05T09:40:32"/>
    <s v="Gander Mountain"/>
    <s v="Kelty Trail Ridge 3 Footprint"/>
    <s v="Kelty"/>
    <n v="39.950000000000003"/>
    <n v="6"/>
    <n v="239.70000000000002"/>
    <x v="9"/>
    <s v="Nebraska"/>
    <s v="North"/>
  </r>
  <r>
    <n v="2123"/>
    <d v="2013-01-05T09:40:32"/>
    <s v="REI"/>
    <s v="Mountain Hardwear Drifter 2 DP Tent"/>
    <s v="Mountain Hardwear"/>
    <n v="235"/>
    <n v="2"/>
    <n v="470"/>
    <x v="2"/>
    <s v="Delaware"/>
    <s v="East"/>
  </r>
  <r>
    <n v="2124"/>
    <d v="2013-01-05T09:40:32"/>
    <s v="Cabela's_x0009_"/>
    <s v="Big Agnes Tensleep Station 4 Tent"/>
    <s v="Big Agnes"/>
    <n v="379.95"/>
    <n v="10"/>
    <n v="3799.5"/>
    <x v="0"/>
    <s v="North Dakota"/>
    <s v="North"/>
  </r>
  <r>
    <n v="2125"/>
    <d v="2013-01-05T09:40:32"/>
    <s v="Gander Mountain"/>
    <s v="Kelty Gunnison 1.2 Footprint"/>
    <s v="Kelty"/>
    <n v="34.950000000000003"/>
    <n v="9"/>
    <n v="314.55"/>
    <x v="4"/>
    <s v="Delaware"/>
    <s v="East"/>
  </r>
  <r>
    <n v="2126"/>
    <d v="2013-01-06T09:40:32"/>
    <s v="Walmart"/>
    <s v="Mountain Hardwear Drifter 3 DP Tent"/>
    <s v="Mountain Hardwear"/>
    <n v="285"/>
    <n v="1"/>
    <n v="285"/>
    <x v="8"/>
    <s v="Connecticut"/>
    <s v="East"/>
  </r>
  <r>
    <n v="2127"/>
    <d v="2013-01-06T09:40:32"/>
    <s v="Backcountry Gear"/>
    <s v="MSR CamRing Cord Tensioners - 4 Pack"/>
    <s v="MSR"/>
    <n v="12.95"/>
    <n v="9"/>
    <n v="116.55"/>
    <x v="3"/>
    <s v="Delaware"/>
    <s v="East"/>
  </r>
  <r>
    <n v="2128"/>
    <d v="2013-01-06T09:40:32"/>
    <s v="OutdoorPlay"/>
    <s v="Big Agnes Tensleep Station 4 Tent"/>
    <s v="Big Agnes"/>
    <n v="379.95"/>
    <n v="1"/>
    <n v="379.95"/>
    <x v="9"/>
    <s v="Vermont"/>
    <s v="East"/>
  </r>
  <r>
    <n v="2129"/>
    <d v="2013-01-06T09:40:32"/>
    <s v="Redding Sports"/>
    <s v="Eureka Rectangular Floor Saver - Small"/>
    <s v="Eureka"/>
    <n v="14"/>
    <n v="5"/>
    <n v="70"/>
    <x v="0"/>
    <s v="North Carolina"/>
    <s v="South"/>
  </r>
  <r>
    <n v="2130"/>
    <d v="2013-01-06T09:40:32"/>
    <s v="OutdoorPlay"/>
    <s v="Kelty Gunnison 4.2 Footprint"/>
    <s v="Kelty"/>
    <n v="59.95"/>
    <n v="3"/>
    <n v="179.85000000000002"/>
    <x v="6"/>
    <s v="Mississippi"/>
    <s v="South"/>
  </r>
  <r>
    <n v="2131"/>
    <d v="2013-01-06T09:40:32"/>
    <s v="REI"/>
    <s v="MSR LED Tent Lights"/>
    <s v="MSR"/>
    <n v="15.95"/>
    <n v="2"/>
    <n v="31.9"/>
    <x v="6"/>
    <s v="Kentucky"/>
    <s v="South"/>
  </r>
  <r>
    <n v="2132"/>
    <d v="2013-01-07T09:40:32"/>
    <s v="Meijer"/>
    <s v="Easton Mountain Products Rimrock 3P Footprint"/>
    <s v="Easton Mountain Products"/>
    <n v="35"/>
    <n v="2"/>
    <n v="70"/>
    <x v="2"/>
    <s v="Tennessee"/>
    <s v="South"/>
  </r>
  <r>
    <n v="2133"/>
    <d v="2013-01-07T09:40:32"/>
    <s v="Travel Country"/>
    <s v="Mountain Hardwear Trango 4 Tent"/>
    <s v="Mountain Hardwear"/>
    <n v="800"/>
    <n v="3"/>
    <n v="2400"/>
    <x v="5"/>
    <s v="New Jersey"/>
    <s v="East"/>
  </r>
  <r>
    <n v="2134"/>
    <d v="2013-01-07T09:40:32"/>
    <s v="Meijer"/>
    <s v="Big Agnes Wyoming Trail 2 Camp Footprint"/>
    <s v="Big Agnes"/>
    <n v="50"/>
    <n v="10"/>
    <n v="500"/>
    <x v="5"/>
    <s v="South Carolina"/>
    <s v="South"/>
  </r>
  <r>
    <n v="2135"/>
    <d v="2013-01-07T09:40:32"/>
    <s v="Redding Sports"/>
    <s v="Marmot Alpinist 2 Tent"/>
    <s v="Marmot"/>
    <n v="599"/>
    <n v="10"/>
    <n v="5990"/>
    <x v="6"/>
    <s v="New York"/>
    <s v="East"/>
  </r>
  <r>
    <n v="2136"/>
    <d v="2013-01-07T09:40:32"/>
    <s v="OutdoorPlay"/>
    <s v="Big Agnes Big House 6 Footprint"/>
    <s v="Big Agnes"/>
    <n v="55"/>
    <n v="9"/>
    <n v="495"/>
    <x v="8"/>
    <s v="Oklahoma"/>
    <s v="South"/>
  </r>
  <r>
    <n v="2137"/>
    <d v="2013-01-07T09:40:32"/>
    <s v="Paragon"/>
    <s v="Big Agnes Seedhouse SL2 Tent"/>
    <s v="Big Agnes"/>
    <n v="339.95"/>
    <n v="2"/>
    <n v="679.9"/>
    <x v="8"/>
    <s v="Oregon"/>
    <s v="West"/>
  </r>
  <r>
    <n v="2138"/>
    <d v="2013-01-07T09:40:32"/>
    <s v="Moosejaw"/>
    <s v="MSR Cyclone Tent Stakes - 4 Pack"/>
    <s v="MSR"/>
    <n v="24.95"/>
    <n v="5"/>
    <n v="124.75"/>
    <x v="2"/>
    <s v="Delaware"/>
    <s v="East"/>
  </r>
  <r>
    <n v="2139"/>
    <d v="2013-01-07T09:40:32"/>
    <s v="The Gear Co-op"/>
    <s v="Mountain Hardwear Trango 2 Footprint"/>
    <s v="Mountain Hardwear"/>
    <n v="75"/>
    <n v="8"/>
    <n v="600"/>
    <x v="2"/>
    <s v="Montana"/>
    <s v="West"/>
  </r>
  <r>
    <n v="2140"/>
    <d v="2013-01-07T09:40:32"/>
    <s v="Moosejaw"/>
    <s v="Easton Mountain Products Rimrock 2P Tent"/>
    <s v="Easton Mountain Products"/>
    <n v="269"/>
    <n v="3"/>
    <n v="807"/>
    <x v="3"/>
    <s v="Minnesota"/>
    <s v="North"/>
  </r>
  <r>
    <n v="2141"/>
    <d v="2013-01-07T09:40:32"/>
    <s v="OutdoorPlay"/>
    <s v="Big Agnes Jack Rabbit SL3 Footprint"/>
    <s v="Big Agnes"/>
    <n v="60"/>
    <n v="10"/>
    <n v="600"/>
    <x v="6"/>
    <s v="Connecticut"/>
    <s v="East"/>
  </r>
  <r>
    <n v="2142"/>
    <d v="2013-01-08T09:40:32"/>
    <s v="Outside Outfitters"/>
    <s v="Big Agnes Seedhouse SL1 Footprint"/>
    <s v="Big Agnes"/>
    <n v="45"/>
    <n v="7"/>
    <n v="315"/>
    <x v="3"/>
    <s v="Kansas"/>
    <s v="North"/>
  </r>
  <r>
    <n v="2143"/>
    <d v="2013-01-08T09:40:32"/>
    <s v="Cabela's_x0009_"/>
    <s v="Big Agnes Copper Spur UL4 Tent"/>
    <s v="Big Agnes"/>
    <n v="599.95000000000005"/>
    <n v="3"/>
    <n v="1799.8500000000001"/>
    <x v="2"/>
    <s v="Utah"/>
    <s v="West"/>
  </r>
  <r>
    <n v="2144"/>
    <d v="2013-01-08T09:40:32"/>
    <s v="Redding Sports"/>
    <s v="Kelty Noah's Tarp - 9' x 9'"/>
    <s v="Kelty"/>
    <n v="59.95"/>
    <n v="2"/>
    <n v="119.9"/>
    <x v="7"/>
    <s v="Nebraska"/>
    <s v="North"/>
  </r>
  <r>
    <n v="2145"/>
    <d v="2013-01-08T09:40:32"/>
    <s v="Backcountry Edge"/>
    <s v="Mountain Hardwear SuperMega UL 2 Tent"/>
    <s v="Mountain Hardwear"/>
    <n v="450"/>
    <n v="3"/>
    <n v="1350"/>
    <x v="8"/>
    <s v="New York"/>
    <s v="East"/>
  </r>
  <r>
    <n v="2146"/>
    <d v="2013-01-08T09:40:32"/>
    <s v="Walmart"/>
    <s v="Easton Mountain Products Kilo 3P Tent"/>
    <s v="Easton Mountain Products"/>
    <n v="499"/>
    <n v="7"/>
    <n v="3493"/>
    <x v="3"/>
    <s v="Kansas"/>
    <s v="North"/>
  </r>
  <r>
    <n v="2147"/>
    <d v="2013-01-08T09:40:32"/>
    <s v="Backcountry Edge"/>
    <s v="MSR Ground Hog Stake"/>
    <s v="MSR"/>
    <n v="2.5"/>
    <n v="5"/>
    <n v="12.5"/>
    <x v="6"/>
    <s v="Illinois"/>
    <s v="North"/>
  </r>
  <r>
    <n v="2148"/>
    <d v="2013-01-08T09:40:32"/>
    <s v="REI"/>
    <s v="Kelty Carport ESB Shelter"/>
    <s v="Kelty"/>
    <n v="249.95"/>
    <n v="6"/>
    <n v="1499.6999999999998"/>
    <x v="0"/>
    <s v="West Virginia"/>
    <s v="South"/>
  </r>
  <r>
    <n v="2149"/>
    <d v="2013-01-08T09:40:32"/>
    <s v="Overtons"/>
    <s v="Kelty Acadia 4 Footprint"/>
    <s v="Kelty"/>
    <n v="39.950000000000003"/>
    <n v="2"/>
    <n v="79.900000000000006"/>
    <x v="3"/>
    <s v="Alaska"/>
    <s v="North"/>
  </r>
  <r>
    <n v="2150"/>
    <d v="2013-01-08T09:40:32"/>
    <s v="Moosejaw"/>
    <s v="Big Agnes Lone Spring 2 Tent"/>
    <s v="Big Agnes"/>
    <n v="199.95"/>
    <n v="7"/>
    <n v="1399.6499999999999"/>
    <x v="3"/>
    <s v="Vermont"/>
    <s v="East"/>
  </r>
  <r>
    <n v="2151"/>
    <d v="2013-01-08T09:40:32"/>
    <s v="Backcountry Gear"/>
    <s v="Kelty Cabana - Large"/>
    <s v="Kelty"/>
    <n v="99.95"/>
    <n v="3"/>
    <n v="299.85000000000002"/>
    <x v="2"/>
    <s v="Wyoming"/>
    <s v="West"/>
  </r>
  <r>
    <n v="2152"/>
    <d v="2013-01-09T09:40:32"/>
    <s v="Walmart"/>
    <s v="NEMO Losi 3 Pawprint Tent Liner"/>
    <s v="NEMO"/>
    <n v="49.95"/>
    <n v="8"/>
    <n v="399.6"/>
    <x v="6"/>
    <s v="Rhode Island"/>
    <s v="East"/>
  </r>
  <r>
    <n v="2153"/>
    <d v="2013-01-09T09:40:32"/>
    <s v="Paragon"/>
    <s v="Big Agnes Jack Rabbit SL3 Footprint"/>
    <s v="Big Agnes"/>
    <n v="60"/>
    <n v="9"/>
    <n v="540"/>
    <x v="8"/>
    <s v="Illinois"/>
    <s v="North"/>
  </r>
  <r>
    <n v="2154"/>
    <d v="2013-01-09T09:40:32"/>
    <s v="REI"/>
    <s v="Hennessy Hammock Expedition Asym Zip Hammock"/>
    <s v="Hennessy"/>
    <n v="169.95"/>
    <n v="2"/>
    <n v="339.9"/>
    <x v="7"/>
    <s v="Louisiana"/>
    <s v="South"/>
  </r>
  <r>
    <n v="2155"/>
    <d v="2013-01-09T09:40:32"/>
    <s v="OutdoorPlay"/>
    <s v="Big Agnes Fly Creek UL1 Tent"/>
    <s v="Big Agnes"/>
    <n v="319.95"/>
    <n v="5"/>
    <n v="1599.75"/>
    <x v="9"/>
    <s v="New Jersey"/>
    <s v="East"/>
  </r>
  <r>
    <n v="2156"/>
    <d v="2013-01-09T09:40:32"/>
    <s v="Walmart"/>
    <s v="Big Agnes Copper Spur UL1 Footprint"/>
    <s v="Big Agnes"/>
    <n v="50"/>
    <n v="10"/>
    <n v="500"/>
    <x v="1"/>
    <s v="Kansas"/>
    <s v="North"/>
  </r>
  <r>
    <n v="2157"/>
    <d v="2013-01-09T09:40:32"/>
    <s v="Target"/>
    <s v="Big Agnes Flying Diamond 8 Footprint"/>
    <s v="Big Agnes"/>
    <n v="75"/>
    <n v="6"/>
    <n v="450"/>
    <x v="0"/>
    <s v="North Dakota"/>
    <s v="North"/>
  </r>
  <r>
    <n v="2158"/>
    <d v="2013-01-09T09:40:32"/>
    <s v="Walmart"/>
    <s v="Big Agnes Wyoming Trail SL2 Footprint"/>
    <s v="Big Agnes"/>
    <n v="85"/>
    <n v="9"/>
    <n v="765"/>
    <x v="5"/>
    <s v="Colorado"/>
    <s v="West"/>
  </r>
  <r>
    <n v="2159"/>
    <d v="2013-01-09T09:40:32"/>
    <s v="Austin Kayak"/>
    <s v="Exped Mira III Tent"/>
    <s v="Exped"/>
    <n v="439"/>
    <n v="10"/>
    <n v="4390"/>
    <x v="4"/>
    <s v="Missouri"/>
    <s v="North"/>
  </r>
  <r>
    <n v="2160"/>
    <d v="2013-01-09T09:40:32"/>
    <s v="Outside Outfitters"/>
    <s v="Hennessy Hammock Explorer Ultralight Asym Classic Hammock"/>
    <s v="Hennessy"/>
    <n v="259.95"/>
    <n v="4"/>
    <n v="1039.8"/>
    <x v="4"/>
    <s v="Delaware"/>
    <s v="East"/>
  </r>
  <r>
    <n v="2161"/>
    <d v="2013-01-10T09:40:32"/>
    <s v="REI"/>
    <s v="NEMO Obi 3P Footprint"/>
    <s v="NEMO"/>
    <n v="54.95"/>
    <n v="2"/>
    <n v="109.9"/>
    <x v="4"/>
    <s v="South Dakota"/>
    <s v="North"/>
  </r>
  <r>
    <n v="2162"/>
    <d v="2013-01-10T09:40:32"/>
    <s v="REI"/>
    <s v="The North Face Mountain Manor 6 Tent"/>
    <s v="The North Face"/>
    <n v="569"/>
    <n v="8"/>
    <n v="4552"/>
    <x v="6"/>
    <s v="Massachusetts"/>
    <s v="East"/>
  </r>
  <r>
    <n v="2163"/>
    <d v="2013-01-10T09:40:32"/>
    <s v="Moosejaw"/>
    <s v="Easton Mountain Products Rimrock 2P Footprint"/>
    <s v="Easton Mountain Products"/>
    <n v="30"/>
    <n v="5"/>
    <n v="150"/>
    <x v="4"/>
    <s v="Missouri"/>
    <s v="North"/>
  </r>
  <r>
    <n v="2164"/>
    <d v="2013-01-10T09:40:32"/>
    <s v="OutdoorPlay"/>
    <s v="Big Agnes Seedhouse SL1 Footprint"/>
    <s v="Big Agnes"/>
    <n v="45"/>
    <n v="9"/>
    <n v="405"/>
    <x v="5"/>
    <s v="Wyoming"/>
    <s v="West"/>
  </r>
  <r>
    <n v="2165"/>
    <d v="2013-01-10T09:40:32"/>
    <s v="Cabela's_x0009_"/>
    <s v="MSR Hubba Footprint"/>
    <s v="MSR"/>
    <n v="39.950000000000003"/>
    <n v="6"/>
    <n v="239.70000000000002"/>
    <x v="8"/>
    <s v="Tennessee"/>
    <s v="South"/>
  </r>
  <r>
    <n v="2166"/>
    <d v="2013-01-10T09:40:32"/>
    <s v="Overtons"/>
    <s v="MSR Mutha Hubba Tent"/>
    <s v="MSR"/>
    <n v="449.95"/>
    <n v="5"/>
    <n v="2249.75"/>
    <x v="9"/>
    <s v="Virginia"/>
    <s v="South"/>
  </r>
  <r>
    <n v="2167"/>
    <d v="2013-01-10T09:40:32"/>
    <s v="Walmart"/>
    <s v="MSR Reflective Utility Cord Kit"/>
    <s v="MSR"/>
    <n v="22.95"/>
    <n v="10"/>
    <n v="229.5"/>
    <x v="4"/>
    <s v="Delaware"/>
    <s v="East"/>
  </r>
  <r>
    <n v="2168"/>
    <d v="2013-01-10T09:40:32"/>
    <s v="OutdoorPlay"/>
    <s v="Big Agnes Jack Rabbit SL4 Footprint"/>
    <s v="Big Agnes"/>
    <n v="70"/>
    <n v="9"/>
    <n v="630"/>
    <x v="4"/>
    <s v="Pennsylvania"/>
    <s v="East"/>
  </r>
  <r>
    <n v="2169"/>
    <d v="2013-01-10T09:40:32"/>
    <s v="Austin Kayak"/>
    <s v="Big Agnes Copper Spur UL4 Footprint"/>
    <s v="Big Agnes"/>
    <n v="80"/>
    <n v="1"/>
    <n v="80"/>
    <x v="5"/>
    <s v="Ohio"/>
    <s v="East"/>
  </r>
  <r>
    <n v="2170"/>
    <d v="2013-01-10T09:40:32"/>
    <s v="Overtons"/>
    <s v="MSR Universal Gear Loft"/>
    <s v="MSR"/>
    <n v="27.95"/>
    <n v="6"/>
    <n v="167.7"/>
    <x v="4"/>
    <s v="Massachusetts"/>
    <s v="East"/>
  </r>
  <r>
    <n v="2171"/>
    <d v="2013-01-11T09:40:32"/>
    <s v="Walmart"/>
    <s v="Eureka Floor Saver Rectangular - Large"/>
    <s v="Eureka"/>
    <n v="18"/>
    <n v="6"/>
    <n v="108"/>
    <x v="9"/>
    <s v="Missouri"/>
    <s v="North"/>
  </r>
  <r>
    <n v="2172"/>
    <d v="2013-01-11T09:40:32"/>
    <s v="OutdoorPlay"/>
    <s v="Exped Gemini III Tent"/>
    <s v="Exped"/>
    <n v="499"/>
    <n v="8"/>
    <n v="3992"/>
    <x v="6"/>
    <s v="Massachusetts"/>
    <s v="East"/>
  </r>
  <r>
    <n v="2173"/>
    <d v="2013-01-11T09:40:32"/>
    <s v="Austin Kayak"/>
    <s v="Big Agnes Jack Rabbit SL1 Tent"/>
    <s v="Big Agnes"/>
    <n v="279.95"/>
    <n v="5"/>
    <n v="1399.75"/>
    <x v="7"/>
    <s v="Wisconsin"/>
    <s v="North"/>
  </r>
  <r>
    <n v="2174"/>
    <d v="2013-01-11T09:40:32"/>
    <s v="Backcountry Gear"/>
    <s v="NEMO Losi 3P Tent"/>
    <s v="NEMO"/>
    <n v="349.95"/>
    <n v="4"/>
    <n v="1399.8"/>
    <x v="5"/>
    <s v="New York"/>
    <s v="East"/>
  </r>
  <r>
    <n v="2175"/>
    <d v="2013-01-11T09:40:32"/>
    <s v="Overtons"/>
    <s v="The North Face Triangle Gear Loft"/>
    <s v="The North Face"/>
    <n v="20"/>
    <n v="3"/>
    <n v="60"/>
    <x v="4"/>
    <s v="Michigan"/>
    <s v="East"/>
  </r>
  <r>
    <n v="2176"/>
    <d v="2013-01-11T09:40:32"/>
    <s v="Paragon"/>
    <s v="Big Agnes Jack Rabbit SL3 Tent"/>
    <s v="Big Agnes"/>
    <n v="369.95"/>
    <n v="9"/>
    <n v="3329.5499999999997"/>
    <x v="9"/>
    <s v="Minnesota"/>
    <s v="North"/>
  </r>
  <r>
    <n v="2177"/>
    <d v="2013-01-12T09:40:32"/>
    <s v="Paragon"/>
    <s v="NEMO Obi 2P Footprint"/>
    <s v="NEMO"/>
    <n v="49.95"/>
    <n v="4"/>
    <n v="199.8"/>
    <x v="6"/>
    <s v="Delaware"/>
    <s v="East"/>
  </r>
  <r>
    <n v="2178"/>
    <d v="2013-01-12T09:40:32"/>
    <s v="Walmart"/>
    <s v="Mountain Hardwear Trango 2 Footprint"/>
    <s v="Mountain Hardwear"/>
    <n v="75"/>
    <n v="7"/>
    <n v="525"/>
    <x v="2"/>
    <s v="Arkansas"/>
    <s v="South"/>
  </r>
  <r>
    <n v="2179"/>
    <d v="2013-01-12T09:40:32"/>
    <s v="Hayneedle"/>
    <s v="MSR Backcountry Barn Footprint"/>
    <s v="MSR"/>
    <n v="79.95"/>
    <n v="9"/>
    <n v="719.55000000000007"/>
    <x v="5"/>
    <s v="Oklahoma"/>
    <s v="South"/>
  </r>
  <r>
    <n v="2180"/>
    <d v="2013-01-12T09:40:32"/>
    <s v="Redding Sports"/>
    <s v="Easton Mountain Products Rimrock 2P Footprint"/>
    <s v="Easton Mountain Products"/>
    <n v="30"/>
    <n v="3"/>
    <n v="90"/>
    <x v="3"/>
    <s v="Nevada"/>
    <s v="West"/>
  </r>
  <r>
    <n v="2181"/>
    <d v="2013-01-12T09:40:32"/>
    <s v="Outside Outfitters"/>
    <s v="Big Agnes Jack Rabbit SL2 Footprint"/>
    <s v="Big Agnes"/>
    <n v="50"/>
    <n v="10"/>
    <n v="500"/>
    <x v="7"/>
    <s v="Massachusetts"/>
    <s v="East"/>
  </r>
  <r>
    <n v="2182"/>
    <d v="2013-01-12T09:40:32"/>
    <s v="Outside Outfitters"/>
    <s v="Kelty Gunnison 1.2 Tent"/>
    <s v="Kelty"/>
    <n v="179.95"/>
    <n v="5"/>
    <n v="899.75"/>
    <x v="4"/>
    <s v="North Carolina"/>
    <s v="South"/>
  </r>
  <r>
    <n v="2183"/>
    <d v="2013-01-12T09:40:32"/>
    <s v="Meijer"/>
    <s v="Hennessy Hammock Explorer Deluxe Asym Classic Hammock"/>
    <s v="Hennessy"/>
    <n v="219.95"/>
    <n v="2"/>
    <n v="439.9"/>
    <x v="0"/>
    <s v="Pennsylvania"/>
    <s v="East"/>
  </r>
  <r>
    <n v="2184"/>
    <d v="2013-01-12T09:40:32"/>
    <s v="OutdoorPlay"/>
    <s v="Big Agnes Fishhook UL2 Tent"/>
    <s v="Big Agnes"/>
    <n v="399.95"/>
    <n v="8"/>
    <n v="3199.6"/>
    <x v="9"/>
    <s v="Maryland"/>
    <s v="East"/>
  </r>
  <r>
    <n v="2185"/>
    <d v="2013-01-13T09:40:32"/>
    <s v="Cabela's_x0009_"/>
    <s v="Mountain Hardwear Trango 2 Tent"/>
    <s v="Mountain Hardwear"/>
    <n v="590"/>
    <n v="9"/>
    <n v="5310"/>
    <x v="8"/>
    <s v="South Dakota"/>
    <s v="North"/>
  </r>
  <r>
    <n v="2186"/>
    <d v="2013-01-13T09:40:32"/>
    <s v="Moosejaw"/>
    <s v="Exped Gemini II Tent"/>
    <s v="Exped"/>
    <n v="449"/>
    <n v="1"/>
    <n v="449"/>
    <x v="9"/>
    <s v="Kentucky"/>
    <s v="South"/>
  </r>
  <r>
    <n v="2187"/>
    <d v="2013-01-13T09:40:32"/>
    <s v="Paragon"/>
    <s v="Outdoor Research Advanced Bivy Sack"/>
    <s v="Outdoor Research"/>
    <n v="319"/>
    <n v="10"/>
    <n v="3190"/>
    <x v="3"/>
    <s v="Georgia"/>
    <s v="South"/>
  </r>
  <r>
    <n v="2188"/>
    <d v="2013-01-13T09:40:32"/>
    <s v="OutdoorPlay"/>
    <s v="Marmot Thor 3P Footprint"/>
    <s v="Marmot"/>
    <n v="70"/>
    <n v="3"/>
    <n v="210"/>
    <x v="0"/>
    <s v="Alabama"/>
    <s v="South"/>
  </r>
  <r>
    <n v="2189"/>
    <d v="2013-01-14T09:40:32"/>
    <s v="Backcountry Edge"/>
    <s v="The North Face Kings Canyon 3 Tent"/>
    <s v="The North Face"/>
    <n v="429"/>
    <n v="1"/>
    <n v="429"/>
    <x v="0"/>
    <s v="Montana"/>
    <s v="West"/>
  </r>
  <r>
    <n v="2190"/>
    <d v="2013-01-14T09:40:32"/>
    <s v="Overtons"/>
    <s v="MSR CamRing Cord Tensioners - 4 Pack"/>
    <s v="MSR"/>
    <n v="12.95"/>
    <n v="5"/>
    <n v="64.75"/>
    <x v="5"/>
    <s v="Iowa"/>
    <s v="North"/>
  </r>
  <r>
    <n v="2191"/>
    <d v="2013-01-14T09:40:32"/>
    <s v="Gander Mountain"/>
    <s v="MSR Carbon Reflex 2 Tent"/>
    <s v="MSR"/>
    <n v="499.95"/>
    <n v="6"/>
    <n v="2999.7"/>
    <x v="0"/>
    <s v="Massachusetts"/>
    <s v="East"/>
  </r>
  <r>
    <n v="2192"/>
    <d v="2013-01-14T09:40:32"/>
    <s v="Meijer"/>
    <s v="Big Agnes Lone Spring 2 Footprint"/>
    <s v="Big Agnes"/>
    <n v="35"/>
    <n v="2"/>
    <n v="70"/>
    <x v="4"/>
    <s v="Washington"/>
    <s v="West"/>
  </r>
  <r>
    <n v="2193"/>
    <d v="2013-01-14T09:40:32"/>
    <s v="Backcountry Gear"/>
    <s v="Kelty Frontier 4 Tent"/>
    <s v="Kelty"/>
    <n v="899.95"/>
    <n v="2"/>
    <n v="1799.9"/>
    <x v="0"/>
    <s v="New Hampshire"/>
    <s v="East"/>
  </r>
  <r>
    <n v="2194"/>
    <d v="2013-01-14T09:40:32"/>
    <s v="Cabela's_x0009_"/>
    <s v="Mountain Hardwear Hoopla/Hoop Dreams Center Pole"/>
    <s v="Mountain Hardwear"/>
    <n v="40"/>
    <n v="8"/>
    <n v="320"/>
    <x v="7"/>
    <s v="Utah"/>
    <s v="West"/>
  </r>
  <r>
    <n v="2195"/>
    <d v="2013-01-14T09:40:32"/>
    <s v="The Gear Co-op"/>
    <s v="Big Agnes Tensleep Station 6 Footprint"/>
    <s v="Big Agnes"/>
    <n v="55"/>
    <n v="1"/>
    <n v="55"/>
    <x v="2"/>
    <s v="Michigan"/>
    <s v="East"/>
  </r>
  <r>
    <n v="2196"/>
    <d v="2013-01-15T09:40:32"/>
    <s v="Redding Sports"/>
    <s v="MSR Nook Gear Shed"/>
    <s v="MSR"/>
    <n v="169.95"/>
    <n v="1"/>
    <n v="169.95"/>
    <x v="4"/>
    <s v="Kansas"/>
    <s v="North"/>
  </r>
  <r>
    <n v="2197"/>
    <d v="2013-01-15T09:40:32"/>
    <s v="REI"/>
    <s v="Big Agnes Wyoming Trail 2 Camp Footprint"/>
    <s v="Big Agnes"/>
    <n v="50"/>
    <n v="6"/>
    <n v="300"/>
    <x v="5"/>
    <s v="Colorado"/>
    <s v="West"/>
  </r>
  <r>
    <n v="2198"/>
    <d v="2013-01-15T09:40:32"/>
    <s v="Gander Mountain"/>
    <s v="Mountain Hardwear SuperMega UL 1 Footprint"/>
    <s v="Mountain Hardwear"/>
    <n v="45"/>
    <n v="1"/>
    <n v="45"/>
    <x v="7"/>
    <s v="Iowa"/>
    <s v="North"/>
  </r>
  <r>
    <n v="2199"/>
    <d v="2013-01-15T09:40:32"/>
    <s v="Meijer"/>
    <s v="MSR Backcountry Barn Tent"/>
    <s v="MSR"/>
    <n v="849.95"/>
    <n v="5"/>
    <n v="4249.75"/>
    <x v="0"/>
    <s v="Georgia"/>
    <s v="South"/>
  </r>
  <r>
    <n v="2200"/>
    <d v="2013-01-15T09:40:32"/>
    <s v="Target"/>
    <s v="Big Agnes Mad House 4 Footprint"/>
    <s v="Big Agnes"/>
    <n v="50"/>
    <n v="3"/>
    <n v="150"/>
    <x v="6"/>
    <s v="New Jersey"/>
    <s v="East"/>
  </r>
  <r>
    <n v="2201"/>
    <d v="2013-01-15T09:40:32"/>
    <s v="Gander Mountain"/>
    <s v="Kelty Noah's Tarp - 9' x 9'"/>
    <s v="Kelty"/>
    <n v="59.95"/>
    <n v="5"/>
    <n v="299.75"/>
    <x v="2"/>
    <s v="Pennsylvania"/>
    <s v="East"/>
  </r>
  <r>
    <n v="2202"/>
    <d v="2013-01-15T09:40:32"/>
    <s v="CampBound"/>
    <s v="NEMO Obi 1P Footprint"/>
    <s v="NEMO"/>
    <n v="44.95"/>
    <n v="2"/>
    <n v="89.9"/>
    <x v="9"/>
    <s v="Minnesota"/>
    <s v="North"/>
  </r>
  <r>
    <n v="2203"/>
    <d v="2013-01-16T09:40:32"/>
    <s v="Moosejaw"/>
    <s v="Big Agnes Big House 6 Tent"/>
    <s v="Big Agnes"/>
    <n v="359.95"/>
    <n v="8"/>
    <n v="2879.6"/>
    <x v="4"/>
    <s v="Missouri"/>
    <s v="North"/>
  </r>
  <r>
    <n v="2204"/>
    <d v="2013-01-16T09:40:32"/>
    <s v="Paragon"/>
    <s v="Marmot Limestone 6P Footprint"/>
    <s v="Marmot"/>
    <n v="60"/>
    <n v="1"/>
    <n v="60"/>
    <x v="9"/>
    <s v="Wisconsin"/>
    <s v="North"/>
  </r>
  <r>
    <n v="2205"/>
    <d v="2013-01-16T09:40:32"/>
    <s v="Redding Sports"/>
    <s v="Exped Mira II Tent"/>
    <s v="Exped"/>
    <n v="379"/>
    <n v="8"/>
    <n v="3032"/>
    <x v="9"/>
    <s v="Michigan"/>
    <s v="East"/>
  </r>
  <r>
    <n v="2206"/>
    <d v="2013-01-17T09:40:32"/>
    <s v="The Gear Co-op"/>
    <s v="Marmot Pulsar 1 Tent"/>
    <s v="Marmot"/>
    <n v="269"/>
    <n v="10"/>
    <n v="2690"/>
    <x v="5"/>
    <s v="Wisconsin"/>
    <s v="North"/>
  </r>
  <r>
    <n v="2207"/>
    <d v="2013-01-17T09:40:32"/>
    <s v="REI"/>
    <s v="Marmot Aura 2P Tent"/>
    <s v="Marmot"/>
    <n v="359"/>
    <n v="5"/>
    <n v="1795"/>
    <x v="3"/>
    <s v="Delaware"/>
    <s v="East"/>
  </r>
  <r>
    <n v="2208"/>
    <d v="2013-01-17T09:40:32"/>
    <s v="Walmart"/>
    <s v="Big Agnes Lone Spring 2 Tent"/>
    <s v="Big Agnes"/>
    <n v="199.95"/>
    <n v="8"/>
    <n v="1599.6"/>
    <x v="1"/>
    <s v="Georgia"/>
    <s v="South"/>
  </r>
  <r>
    <n v="2209"/>
    <d v="2013-01-18T09:40:32"/>
    <s v="Backcountry Edge"/>
    <s v="NEMO Meta 2P Tent"/>
    <s v="NEMO"/>
    <n v="399.95"/>
    <n v="9"/>
    <n v="3599.5499999999997"/>
    <x v="3"/>
    <s v="Illinois"/>
    <s v="North"/>
  </r>
  <r>
    <n v="2210"/>
    <d v="2013-01-18T09:40:32"/>
    <s v="Moosejaw"/>
    <s v="Mountain Hardwear EV 3 Tent"/>
    <s v="Mountain Hardwear"/>
    <n v="825"/>
    <n v="6"/>
    <n v="4950"/>
    <x v="2"/>
    <s v="Alabama"/>
    <s v="South"/>
  </r>
  <r>
    <n v="2211"/>
    <d v="2013-01-18T09:40:32"/>
    <s v="Cabela's_x0009_"/>
    <s v="Outdoor Research Bug Bivy"/>
    <s v="Outdoor Research"/>
    <n v="79"/>
    <n v="4"/>
    <n v="316"/>
    <x v="0"/>
    <s v="Nevada"/>
    <s v="West"/>
  </r>
  <r>
    <n v="2212"/>
    <d v="2013-01-18T09:40:32"/>
    <s v="OutdoorPlay"/>
    <s v="MSR Carbon Reflex 2 Tent"/>
    <s v="MSR"/>
    <n v="499.95"/>
    <n v="6"/>
    <n v="2999.7"/>
    <x v="4"/>
    <s v="Arizona"/>
    <s v="West"/>
  </r>
  <r>
    <n v="2213"/>
    <d v="2013-01-18T09:40:32"/>
    <s v="Backcountry Edge"/>
    <s v="The North Face Kings Canyon 3 Tent"/>
    <s v="The North Face"/>
    <n v="429"/>
    <n v="10"/>
    <n v="4290"/>
    <x v="3"/>
    <s v="Wisconsin"/>
    <s v="North"/>
  </r>
  <r>
    <n v="2214"/>
    <d v="2013-01-18T09:40:32"/>
    <s v="Paragon"/>
    <s v="Kelty Noah's Tarp - 12' x 12'"/>
    <s v="Kelty"/>
    <n v="69.95"/>
    <n v="1"/>
    <n v="69.95"/>
    <x v="1"/>
    <s v="Kentucky"/>
    <s v="South"/>
  </r>
  <r>
    <n v="2215"/>
    <d v="2013-01-19T09:40:32"/>
    <s v="Overtons"/>
    <s v="Big Agnes Copper Spur UL4 Footprint"/>
    <s v="Big Agnes"/>
    <n v="80"/>
    <n v="5"/>
    <n v="400"/>
    <x v="6"/>
    <s v="Maryland"/>
    <s v="East"/>
  </r>
  <r>
    <n v="2216"/>
    <d v="2013-01-19T09:40:32"/>
    <s v="Redding Sports"/>
    <s v="Marmot Capstone 6P Tent"/>
    <s v="Marmot"/>
    <n v="599"/>
    <n v="2"/>
    <n v="1198"/>
    <x v="6"/>
    <s v="Kentucky"/>
    <s v="South"/>
  </r>
  <r>
    <n v="2217"/>
    <d v="2013-01-19T09:40:32"/>
    <s v="Travel Country"/>
    <s v="Big Agnes Fly Creek UL2 Tent"/>
    <s v="Big Agnes"/>
    <n v="369.95"/>
    <n v="2"/>
    <n v="739.9"/>
    <x v="1"/>
    <s v="Tennessee"/>
    <s v="South"/>
  </r>
  <r>
    <n v="2218"/>
    <d v="2013-01-19T09:40:32"/>
    <s v="Travel Country"/>
    <s v="MSR Carbon Reflex 2 Tent"/>
    <s v="MSR"/>
    <n v="499.95"/>
    <n v="4"/>
    <n v="1999.8"/>
    <x v="9"/>
    <s v="Iowa"/>
    <s v="North"/>
  </r>
  <r>
    <n v="2219"/>
    <d v="2013-01-19T09:40:32"/>
    <s v="Target"/>
    <s v="Big Agnes Fishhook UL1 Footprint"/>
    <s v="Big Agnes"/>
    <n v="50"/>
    <n v="1"/>
    <n v="50"/>
    <x v="8"/>
    <s v="Rhode Island"/>
    <s v="East"/>
  </r>
  <r>
    <n v="2220"/>
    <d v="2013-01-19T09:40:32"/>
    <s v="CampBound"/>
    <s v="Big Agnes Lone Spring 1 Tent"/>
    <s v="Big Agnes"/>
    <n v="189.95"/>
    <n v="2"/>
    <n v="379.9"/>
    <x v="1"/>
    <s v="Iowa"/>
    <s v="North"/>
  </r>
  <r>
    <n v="2221"/>
    <d v="2013-01-20T09:40:32"/>
    <s v="Cabela's_x0009_"/>
    <s v="Big Agnes Mad House 4 Footprint"/>
    <s v="Big Agnes"/>
    <n v="50"/>
    <n v="1"/>
    <n v="50"/>
    <x v="2"/>
    <s v="North Dakota"/>
    <s v="North"/>
  </r>
  <r>
    <n v="2222"/>
    <d v="2013-01-20T09:40:32"/>
    <s v="The Gear Co-op"/>
    <s v="Marmot Limestone 6P Footprint"/>
    <s v="Marmot"/>
    <n v="60"/>
    <n v="7"/>
    <n v="420"/>
    <x v="9"/>
    <s v="Michigan"/>
    <s v="East"/>
  </r>
  <r>
    <n v="2223"/>
    <d v="2013-01-20T09:40:32"/>
    <s v="Outside Outfitters"/>
    <s v="Marmot Traillight 2P Tent"/>
    <s v="Marmot"/>
    <n v="199"/>
    <n v="9"/>
    <n v="1791"/>
    <x v="1"/>
    <s v="Iowa"/>
    <s v="North"/>
  </r>
  <r>
    <n v="2224"/>
    <d v="2013-01-20T09:40:32"/>
    <s v="Target"/>
    <s v="Marmot Eos 1 Footprint"/>
    <s v="Marmot"/>
    <n v="45"/>
    <n v="4"/>
    <n v="180"/>
    <x v="7"/>
    <s v="South Dakota"/>
    <s v="North"/>
  </r>
  <r>
    <n v="2225"/>
    <d v="2013-01-20T09:40:32"/>
    <s v="CampBound"/>
    <s v="Marmot Pulsar 1 Tent"/>
    <s v="Marmot"/>
    <n v="269"/>
    <n v="10"/>
    <n v="2690"/>
    <x v="7"/>
    <s v="Wyoming"/>
    <s v="West"/>
  </r>
  <r>
    <n v="2226"/>
    <d v="2013-01-20T09:40:32"/>
    <s v="CampBound"/>
    <s v="Exped Ergo Hammock Combi"/>
    <s v="Exped"/>
    <n v="379"/>
    <n v="4"/>
    <n v="1516"/>
    <x v="3"/>
    <s v="Missouri"/>
    <s v="North"/>
  </r>
  <r>
    <n v="2227"/>
    <d v="2013-01-20T09:40:32"/>
    <s v="Backcountry Gear"/>
    <s v="Marmot Astral 3P Footprint"/>
    <s v="Marmot"/>
    <n v="65"/>
    <n v="8"/>
    <n v="520"/>
    <x v="5"/>
    <s v="North Dakota"/>
    <s v="North"/>
  </r>
  <r>
    <n v="2228"/>
    <d v="2013-01-20T09:40:32"/>
    <s v="Moosejaw"/>
    <s v="Big Agnes Lone Spring 1 Footprint"/>
    <s v="Big Agnes"/>
    <n v="30"/>
    <n v="10"/>
    <n v="300"/>
    <x v="1"/>
    <s v="Nevada"/>
    <s v="West"/>
  </r>
  <r>
    <n v="2229"/>
    <d v="2013-01-20T09:40:32"/>
    <s v="Austin Kayak"/>
    <s v="Big Agnes Flying Diamond 6 Footprint"/>
    <s v="Big Agnes"/>
    <n v="65"/>
    <n v="1"/>
    <n v="65"/>
    <x v="3"/>
    <s v="Alabama"/>
    <s v="South"/>
  </r>
  <r>
    <n v="2230"/>
    <d v="2013-01-20T09:40:32"/>
    <s v="Walmart"/>
    <s v="Kelty Gunnison 3.2 Tent"/>
    <s v="Kelty"/>
    <n v="249.95"/>
    <n v="1"/>
    <n v="249.95"/>
    <x v="0"/>
    <s v="Kentucky"/>
    <s v="South"/>
  </r>
  <r>
    <n v="2231"/>
    <d v="2013-01-21T09:40:32"/>
    <s v="Backcountry Gear"/>
    <s v="Mountain Hardwear EV 3 Tent"/>
    <s v="Mountain Hardwear"/>
    <n v="825"/>
    <n v="3"/>
    <n v="2475"/>
    <x v="1"/>
    <s v="New Hampshire"/>
    <s v="East"/>
  </r>
  <r>
    <n v="2232"/>
    <d v="2013-01-21T09:40:32"/>
    <s v="Meijer"/>
    <s v="The North Face Bastion 4 Tent"/>
    <s v="The North Face"/>
    <n v="799"/>
    <n v="10"/>
    <n v="7990"/>
    <x v="7"/>
    <s v="California"/>
    <s v="West"/>
  </r>
  <r>
    <n v="2233"/>
    <d v="2013-01-21T09:40:32"/>
    <s v="REI"/>
    <s v="Marmot Eos 1 Footprint"/>
    <s v="Marmot"/>
    <n v="45"/>
    <n v="8"/>
    <n v="360"/>
    <x v="6"/>
    <s v="South Carolina"/>
    <s v="South"/>
  </r>
  <r>
    <n v="2234"/>
    <d v="2013-01-21T09:40:32"/>
    <s v="Backcountry Gear"/>
    <s v="Eureka Copper Canyon 8 Tent"/>
    <s v="Eureka"/>
    <n v="379"/>
    <n v="10"/>
    <n v="3790"/>
    <x v="9"/>
    <s v="North Dakota"/>
    <s v="North"/>
  </r>
  <r>
    <n v="2235"/>
    <d v="2013-01-22T09:40:32"/>
    <s v="The Gear Co-op"/>
    <s v="Kelty Frontier 4 Tent"/>
    <s v="Kelty"/>
    <n v="899.95"/>
    <n v="6"/>
    <n v="5399.7000000000007"/>
    <x v="0"/>
    <s v="Idaho"/>
    <s v="West"/>
  </r>
  <r>
    <n v="2236"/>
    <d v="2013-01-22T09:40:32"/>
    <s v="Overtons"/>
    <s v="Outdoor Research Highland Bivy Sack"/>
    <s v="Outdoor Research"/>
    <n v="159"/>
    <n v="8"/>
    <n v="1272"/>
    <x v="0"/>
    <s v="California"/>
    <s v="West"/>
  </r>
  <r>
    <n v="2237"/>
    <d v="2013-01-22T09:40:32"/>
    <s v="Target"/>
    <s v="Exped Gemini III Footprint"/>
    <s v="Exped"/>
    <n v="69"/>
    <n v="7"/>
    <n v="483"/>
    <x v="7"/>
    <s v="Louisiana"/>
    <s v="South"/>
  </r>
  <r>
    <n v="2238"/>
    <d v="2013-01-22T09:40:32"/>
    <s v="REI"/>
    <s v="The North Face Triangle Gear Loft"/>
    <s v="The North Face"/>
    <n v="20"/>
    <n v="4"/>
    <n v="80"/>
    <x v="2"/>
    <s v="New Jersey"/>
    <s v="East"/>
  </r>
  <r>
    <n v="2239"/>
    <d v="2013-01-22T09:40:32"/>
    <s v="Overtons"/>
    <s v="MSR Cyclone Tent Stakes - 4 Pack"/>
    <s v="MSR"/>
    <n v="24.95"/>
    <n v="6"/>
    <n v="149.69999999999999"/>
    <x v="7"/>
    <s v="Illinois"/>
    <s v="North"/>
  </r>
  <r>
    <n v="2240"/>
    <d v="2013-01-22T09:40:32"/>
    <s v="Cabela's_x0009_"/>
    <s v="MSR Universal Gear Loft"/>
    <s v="MSR"/>
    <n v="27.95"/>
    <n v="9"/>
    <n v="251.54999999999998"/>
    <x v="6"/>
    <s v="Ohio"/>
    <s v="East"/>
  </r>
  <r>
    <n v="2241"/>
    <d v="2013-01-22T09:40:32"/>
    <s v="CampBound"/>
    <s v="Big Agnes Fly Creek UL4 Tent"/>
    <s v="Big Agnes"/>
    <n v="499.95"/>
    <n v="5"/>
    <n v="2499.75"/>
    <x v="7"/>
    <s v="Idaho"/>
    <s v="West"/>
  </r>
  <r>
    <n v="2242"/>
    <d v="2013-01-22T09:40:32"/>
    <s v="Hayneedle"/>
    <s v="The North Face Mica FL 1 Footprint"/>
    <s v="The North Face"/>
    <n v="45"/>
    <n v="1"/>
    <n v="45"/>
    <x v="7"/>
    <s v="Nebraska"/>
    <s v="North"/>
  </r>
  <r>
    <n v="2243"/>
    <d v="2013-01-22T09:40:32"/>
    <s v="Overtons"/>
    <s v="MSR Carbon Reflex 1 Footprint"/>
    <s v="MSR"/>
    <n v="39.950000000000003"/>
    <n v="7"/>
    <n v="279.65000000000003"/>
    <x v="8"/>
    <s v="Arkansas"/>
    <s v="South"/>
  </r>
  <r>
    <n v="2244"/>
    <d v="2013-01-23T09:40:32"/>
    <s v="Travel Country"/>
    <s v="Kelty Gunnison 2.2 Tent"/>
    <s v="Kelty"/>
    <n v="199.95"/>
    <n v="6"/>
    <n v="1199.6999999999998"/>
    <x v="4"/>
    <s v="Oregon"/>
    <s v="West"/>
  </r>
  <r>
    <n v="2245"/>
    <d v="2013-01-23T09:40:32"/>
    <s v="The Gear Co-op"/>
    <s v="The North Face Phoenix 2 Footprint"/>
    <s v="The North Face"/>
    <n v="45"/>
    <n v="9"/>
    <n v="405"/>
    <x v="7"/>
    <s v="Minnesota"/>
    <s v="North"/>
  </r>
  <r>
    <n v="2246"/>
    <d v="2013-01-23T09:40:32"/>
    <s v="Austin Kayak"/>
    <s v="MSR Mutha Hubba Tent"/>
    <s v="MSR"/>
    <n v="449.95"/>
    <n v="8"/>
    <n v="3599.6"/>
    <x v="9"/>
    <s v="Wisconsin"/>
    <s v="North"/>
  </r>
  <r>
    <n v="2247"/>
    <d v="2013-01-23T09:40:32"/>
    <s v="Walmart"/>
    <s v="Big Agnes Copper Spur UL4 Footprint"/>
    <s v="Big Agnes"/>
    <n v="80"/>
    <n v="7"/>
    <n v="560"/>
    <x v="5"/>
    <s v="Indiana"/>
    <s v="North"/>
  </r>
  <r>
    <n v="2248"/>
    <d v="2013-01-23T09:40:32"/>
    <s v="Target"/>
    <s v="MSR Universal Gear Loft"/>
    <s v="MSR"/>
    <n v="27.95"/>
    <n v="3"/>
    <n v="83.85"/>
    <x v="7"/>
    <s v="Alabama"/>
    <s v="South"/>
  </r>
  <r>
    <n v="2249"/>
    <d v="2013-01-23T09:40:32"/>
    <s v="Cabela's_x0009_"/>
    <s v="NEMO Meta 2P Footprint"/>
    <s v="NEMO"/>
    <n v="49.95"/>
    <n v="3"/>
    <n v="149.85000000000002"/>
    <x v="0"/>
    <s v="Delaware"/>
    <s v="East"/>
  </r>
  <r>
    <n v="2250"/>
    <d v="2013-01-23T09:40:32"/>
    <s v="CampBound"/>
    <s v="NEMO Losi 2P Tent"/>
    <s v="NEMO"/>
    <n v="319.95"/>
    <n v="5"/>
    <n v="1599.75"/>
    <x v="9"/>
    <s v="Wyoming"/>
    <s v="West"/>
  </r>
  <r>
    <n v="2251"/>
    <d v="2013-01-23T09:40:32"/>
    <s v="CampBound"/>
    <s v="Hennessy Hammock Explorer Ultralight Asym Zip Hammock"/>
    <s v="Hennessy"/>
    <n v="269.95"/>
    <n v="1"/>
    <n v="269.95"/>
    <x v="5"/>
    <s v="Ohio"/>
    <s v="East"/>
  </r>
  <r>
    <n v="2252"/>
    <d v="2013-01-23T09:40:32"/>
    <s v="Austin Kayak"/>
    <s v="Marmot Astral 2P Footprint"/>
    <s v="Marmot"/>
    <n v="60"/>
    <n v="4"/>
    <n v="240"/>
    <x v="7"/>
    <s v="Arizona"/>
    <s v="West"/>
  </r>
  <r>
    <n v="2253"/>
    <d v="2013-01-23T09:40:32"/>
    <s v="Overtons"/>
    <s v="MSR Fury 2 Tent"/>
    <s v="MSR"/>
    <n v="579.95000000000005"/>
    <n v="9"/>
    <n v="5219.55"/>
    <x v="8"/>
    <s v="New Jersey"/>
    <s v="East"/>
  </r>
  <r>
    <n v="2254"/>
    <d v="2013-01-23T09:40:32"/>
    <s v="Overtons"/>
    <s v="NEMO Espri LE 2P Tent"/>
    <s v="NEMO"/>
    <n v="289.95"/>
    <n v="6"/>
    <n v="1739.6999999999998"/>
    <x v="4"/>
    <s v="Iowa"/>
    <s v="North"/>
  </r>
  <r>
    <n v="2255"/>
    <d v="2013-01-24T09:40:32"/>
    <s v="Outside Outfitters"/>
    <s v="Easton Mountain Products Rimrock 3P Footprint"/>
    <s v="Easton Mountain Products"/>
    <n v="35"/>
    <n v="9"/>
    <n v="315"/>
    <x v="0"/>
    <s v="Indiana"/>
    <s v="North"/>
  </r>
  <r>
    <n v="2256"/>
    <d v="2013-01-24T09:40:32"/>
    <s v="Target"/>
    <s v="MSR Fury 2 Tent"/>
    <s v="MSR"/>
    <n v="579.95000000000005"/>
    <n v="10"/>
    <n v="5799.5"/>
    <x v="7"/>
    <s v="Florida"/>
    <s v="South"/>
  </r>
  <r>
    <n v="2257"/>
    <d v="2013-01-24T09:40:32"/>
    <s v="Backcountry Gear"/>
    <s v="Marmot Eclipse 2P Tent"/>
    <s v="Marmot"/>
    <n v="369"/>
    <n v="9"/>
    <n v="3321"/>
    <x v="9"/>
    <s v="Kansas"/>
    <s v="North"/>
  </r>
  <r>
    <n v="2258"/>
    <d v="2013-01-24T09:40:32"/>
    <s v="Meijer"/>
    <s v="Kelty Tailgater IPA Shelter"/>
    <s v="Kelty"/>
    <n v="149.94999999999999"/>
    <n v="9"/>
    <n v="1349.55"/>
    <x v="6"/>
    <s v="West Virginia"/>
    <s v="South"/>
  </r>
  <r>
    <n v="2259"/>
    <d v="2013-01-24T09:40:32"/>
    <s v="REI"/>
    <s v="Eureka Copper Canyon 5 Tent + Screen Room"/>
    <s v="Eureka"/>
    <n v="399"/>
    <n v="8"/>
    <n v="3192"/>
    <x v="2"/>
    <s v="South Carolina"/>
    <s v="South"/>
  </r>
  <r>
    <n v="2260"/>
    <d v="2013-01-24T09:40:32"/>
    <s v="Gander Mountain"/>
    <s v="Big Agnes Seedhouse SL2 Tent"/>
    <s v="Big Agnes"/>
    <n v="339.95"/>
    <n v="4"/>
    <n v="1359.8"/>
    <x v="4"/>
    <s v="Missouri"/>
    <s v="North"/>
  </r>
  <r>
    <n v="2261"/>
    <d v="2013-01-24T09:40:32"/>
    <s v="Outside Outfitters"/>
    <s v="Big Agnes Flying Diamond 6 Tent"/>
    <s v="Big Agnes"/>
    <n v="539.95000000000005"/>
    <n v="1"/>
    <n v="539.95000000000005"/>
    <x v="7"/>
    <s v="Louisiana"/>
    <s v="South"/>
  </r>
  <r>
    <n v="2262"/>
    <d v="2013-01-24T09:40:32"/>
    <s v="Overtons"/>
    <s v="Kelty Trail Ridge 3 Footprint"/>
    <s v="Kelty"/>
    <n v="39.950000000000003"/>
    <n v="9"/>
    <n v="359.55"/>
    <x v="2"/>
    <s v="North Carolina"/>
    <s v="South"/>
  </r>
  <r>
    <n v="2263"/>
    <d v="2013-01-24T09:40:32"/>
    <s v="Moosejaw"/>
    <s v="MSR Universal Gear Loft"/>
    <s v="MSR"/>
    <n v="27.95"/>
    <n v="4"/>
    <n v="111.8"/>
    <x v="2"/>
    <s v="Michigan"/>
    <s v="East"/>
  </r>
  <r>
    <n v="2264"/>
    <d v="2013-01-25T09:40:32"/>
    <s v="Target"/>
    <s v="MSR Carbon Reflex 2 Footprint"/>
    <s v="MSR"/>
    <n v="39.950000000000003"/>
    <n v="3"/>
    <n v="119.85000000000001"/>
    <x v="7"/>
    <s v="Minnesota"/>
    <s v="North"/>
  </r>
  <r>
    <n v="2265"/>
    <d v="2013-01-25T09:40:32"/>
    <s v="Hayneedle"/>
    <s v="Big Agnes Big House 4 Vestibule"/>
    <s v="Big Agnes"/>
    <n v="99.95"/>
    <n v="8"/>
    <n v="799.6"/>
    <x v="9"/>
    <s v="Hawaii"/>
    <s v="West"/>
  </r>
  <r>
    <n v="2266"/>
    <d v="2013-01-25T09:40:32"/>
    <s v="Gander Mountain"/>
    <s v="Hennessy Hammock Hyperlight Asym Zip Hammock"/>
    <s v="Hennessy"/>
    <n v="259.95"/>
    <n v="1"/>
    <n v="259.95"/>
    <x v="1"/>
    <s v="Hawaii"/>
    <s v="West"/>
  </r>
  <r>
    <n v="2267"/>
    <d v="2013-01-25T09:40:32"/>
    <s v="CampBound"/>
    <s v="MSR Backcountry Barn Footprint"/>
    <s v="MSR"/>
    <n v="79.95"/>
    <n v="1"/>
    <n v="79.95"/>
    <x v="1"/>
    <s v="Oregon"/>
    <s v="West"/>
  </r>
  <r>
    <n v="2268"/>
    <d v="2013-01-25T09:40:32"/>
    <s v="Redding Sports"/>
    <s v="MSR LED Tent Lights"/>
    <s v="MSR"/>
    <n v="15.95"/>
    <n v="9"/>
    <n v="143.54999999999998"/>
    <x v="7"/>
    <s v="Vermont"/>
    <s v="East"/>
  </r>
  <r>
    <n v="2269"/>
    <d v="2013-01-25T09:40:32"/>
    <s v="Hayneedle"/>
    <s v="Big Agnes Flying Diamond 4 Tent"/>
    <s v="Big Agnes"/>
    <n v="439.95"/>
    <n v="9"/>
    <n v="3959.5499999999997"/>
    <x v="7"/>
    <s v="Minnesota"/>
    <s v="North"/>
  </r>
  <r>
    <n v="2270"/>
    <d v="2013-01-26T09:40:32"/>
    <s v="Meijer"/>
    <s v="Mountain Hardwear EV 2 Tent Footprint"/>
    <s v="Mountain Hardwear"/>
    <n v="55"/>
    <n v="2"/>
    <n v="110"/>
    <x v="3"/>
    <s v="Connecticut"/>
    <s v="East"/>
  </r>
  <r>
    <n v="2271"/>
    <d v="2013-01-26T09:40:32"/>
    <s v="Target"/>
    <s v="Kelty Cabana - Large"/>
    <s v="Kelty"/>
    <n v="99.95"/>
    <n v="9"/>
    <n v="899.55000000000007"/>
    <x v="4"/>
    <s v="Washington"/>
    <s v="West"/>
  </r>
  <r>
    <n v="2272"/>
    <d v="2013-01-26T09:40:32"/>
    <s v="Overtons"/>
    <s v="Big Agnes Wyoming Trail SL2 Tent"/>
    <s v="Big Agnes"/>
    <n v="499.95"/>
    <n v="9"/>
    <n v="4499.55"/>
    <x v="8"/>
    <s v="New Jersey"/>
    <s v="East"/>
  </r>
  <r>
    <n v="2273"/>
    <d v="2013-01-26T09:40:32"/>
    <s v="Hayneedle"/>
    <s v="Marmot Thor 3P Footprint"/>
    <s v="Marmot"/>
    <n v="70"/>
    <n v="8"/>
    <n v="560"/>
    <x v="5"/>
    <s v="Wisconsin"/>
    <s v="North"/>
  </r>
  <r>
    <n v="2274"/>
    <d v="2013-01-26T09:40:32"/>
    <s v="Walmart"/>
    <s v="Big Agnes Copper Spur UL1 Footprint"/>
    <s v="Big Agnes"/>
    <n v="50"/>
    <n v="1"/>
    <n v="50"/>
    <x v="0"/>
    <s v="Florida"/>
    <s v="South"/>
  </r>
  <r>
    <n v="2275"/>
    <d v="2013-01-26T09:40:32"/>
    <s v="Walmart"/>
    <s v="MSR Gear Shed Vestibule for Hubba or Hubba Hubba Tent"/>
    <s v="MSR"/>
    <n v="169.95"/>
    <n v="5"/>
    <n v="849.75"/>
    <x v="8"/>
    <s v="Delaware"/>
    <s v="East"/>
  </r>
  <r>
    <n v="2276"/>
    <d v="2013-01-26T09:40:32"/>
    <s v="The Gear Co-op"/>
    <s v="Mountain Hardwear EV 3 Footprint"/>
    <s v="Mountain Hardwear"/>
    <n v="70"/>
    <n v="2"/>
    <n v="140"/>
    <x v="0"/>
    <s v="Wisconsin"/>
    <s v="North"/>
  </r>
  <r>
    <n v="2277"/>
    <d v="2013-01-26T09:40:32"/>
    <s v="REI"/>
    <s v="Big Agnes Seedhouse SL1 Footprint"/>
    <s v="Big Agnes"/>
    <n v="45"/>
    <n v="10"/>
    <n v="450"/>
    <x v="1"/>
    <s v="Oklahoma"/>
    <s v="South"/>
  </r>
  <r>
    <n v="2278"/>
    <d v="2013-01-26T09:40:32"/>
    <s v="OutdoorPlay"/>
    <s v="MSR Hubba Hubba 2P Tent"/>
    <s v="MSR"/>
    <n v="329.95"/>
    <n v="1"/>
    <n v="329.95"/>
    <x v="7"/>
    <s v="Kansas"/>
    <s v="North"/>
  </r>
  <r>
    <n v="2279"/>
    <d v="2013-01-26T09:40:32"/>
    <s v="Outside Outfitters"/>
    <s v="Kelty Frontier 4 Tent"/>
    <s v="Kelty"/>
    <n v="899.95"/>
    <n v="5"/>
    <n v="4499.75"/>
    <x v="4"/>
    <s v="Pennsylvania"/>
    <s v="East"/>
  </r>
  <r>
    <n v="2280"/>
    <d v="2013-01-26T09:40:32"/>
    <s v="Backcountry Edge"/>
    <s v="Big Agnes Big House 4 Tent"/>
    <s v="Big Agnes"/>
    <n v="299.95"/>
    <n v="4"/>
    <n v="1199.8"/>
    <x v="5"/>
    <s v="Mississippi"/>
    <s v="South"/>
  </r>
  <r>
    <n v="2281"/>
    <d v="2013-01-27T09:40:32"/>
    <s v="Overtons"/>
    <s v="Marmot Limestone 6P Footprint"/>
    <s v="Marmot"/>
    <n v="60"/>
    <n v="6"/>
    <n v="360"/>
    <x v="2"/>
    <s v="Arizona"/>
    <s v="West"/>
  </r>
  <r>
    <n v="2282"/>
    <d v="2013-01-27T09:40:32"/>
    <s v="Cabela's_x0009_"/>
    <s v="Big Agnes Slater UL2+ Tent"/>
    <s v="Big Agnes"/>
    <n v="389.95"/>
    <n v="10"/>
    <n v="3899.5"/>
    <x v="2"/>
    <s v="Wisconsin"/>
    <s v="North"/>
  </r>
  <r>
    <n v="2283"/>
    <d v="2013-01-27T09:40:32"/>
    <s v="Gander Mountain"/>
    <s v="MSR Universal Gear Loft"/>
    <s v="MSR"/>
    <n v="27.95"/>
    <n v="4"/>
    <n v="111.8"/>
    <x v="4"/>
    <s v="Florida"/>
    <s v="South"/>
  </r>
  <r>
    <n v="2284"/>
    <d v="2013-01-27T09:40:32"/>
    <s v="Moosejaw"/>
    <s v="Big Agnes Fly Creek 2 Platinum Tent"/>
    <s v="Big Agnes"/>
    <n v="499.95"/>
    <n v="5"/>
    <n v="2499.75"/>
    <x v="5"/>
    <s v="Kentucky"/>
    <s v="South"/>
  </r>
  <r>
    <n v="2285"/>
    <d v="2013-01-27T09:40:32"/>
    <s v="Walmart"/>
    <s v="Mountain Hardwear EV 2 Tent"/>
    <s v="Mountain Hardwear"/>
    <n v="675"/>
    <n v="3"/>
    <n v="2025"/>
    <x v="8"/>
    <s v="Maine"/>
    <s v="East"/>
  </r>
  <r>
    <n v="2286"/>
    <d v="2013-01-27T09:40:32"/>
    <s v="Austin Kayak"/>
    <s v="Big Agnes Big House 6 Tent"/>
    <s v="Big Agnes"/>
    <n v="359.95"/>
    <n v="7"/>
    <n v="2519.65"/>
    <x v="2"/>
    <s v="Utah"/>
    <s v="West"/>
  </r>
  <r>
    <n v="2287"/>
    <d v="2013-01-27T09:40:32"/>
    <s v="The Gear Co-op"/>
    <s v="Easton Mountain Products Kilo 3P Footprint"/>
    <s v="Easton Mountain Products"/>
    <n v="49.95"/>
    <n v="2"/>
    <n v="99.9"/>
    <x v="0"/>
    <s v="New York"/>
    <s v="East"/>
  </r>
  <r>
    <n v="2288"/>
    <d v="2013-01-27T09:40:32"/>
    <s v="Travel Country"/>
    <s v="Big Agnes Slater UL1+ Footprint"/>
    <s v="Big Agnes"/>
    <n v="50"/>
    <n v="5"/>
    <n v="250"/>
    <x v="2"/>
    <s v="Washington"/>
    <s v="West"/>
  </r>
  <r>
    <n v="2289"/>
    <d v="2013-01-27T09:40:32"/>
    <s v="Travel Country"/>
    <s v="Big Agnes Flying Diamond 6 Tent"/>
    <s v="Big Agnes"/>
    <n v="539.95000000000005"/>
    <n v="6"/>
    <n v="3239.7000000000003"/>
    <x v="6"/>
    <s v="Colorado"/>
    <s v="West"/>
  </r>
  <r>
    <n v="2290"/>
    <d v="2013-01-28T09:40:32"/>
    <s v="Travel Country"/>
    <s v="Big Agnes Jack Rabbit SL1 Tent"/>
    <s v="Big Agnes"/>
    <n v="279.95"/>
    <n v="3"/>
    <n v="839.84999999999991"/>
    <x v="1"/>
    <s v="Wisconsin"/>
    <s v="North"/>
  </r>
  <r>
    <n v="2291"/>
    <d v="2013-01-28T09:40:32"/>
    <s v="Target"/>
    <s v="MSR Fury 2 Footprint"/>
    <s v="MSR"/>
    <n v="39.950000000000003"/>
    <n v="1"/>
    <n v="39.950000000000003"/>
    <x v="4"/>
    <s v="Massachusetts"/>
    <s v="East"/>
  </r>
  <r>
    <n v="2292"/>
    <d v="2013-01-28T09:40:32"/>
    <s v="Austin Kayak"/>
    <s v="Big Agnes Lone Spring 2 Footprint"/>
    <s v="Big Agnes"/>
    <n v="35"/>
    <n v="10"/>
    <n v="350"/>
    <x v="5"/>
    <s v="Kentucky"/>
    <s v="South"/>
  </r>
  <r>
    <n v="2293"/>
    <d v="2013-01-28T09:40:32"/>
    <s v="Walmart"/>
    <s v="Outdoor Research Advanced Bivy Sack"/>
    <s v="Outdoor Research"/>
    <n v="319"/>
    <n v="9"/>
    <n v="2871"/>
    <x v="3"/>
    <s v="Missouri"/>
    <s v="North"/>
  </r>
  <r>
    <n v="2294"/>
    <d v="2013-01-28T09:40:32"/>
    <s v="Overtons"/>
    <s v="Hennessy Hammock Explorer Deluxe Asym Classic Hammock"/>
    <s v="Hennessy"/>
    <n v="219.95"/>
    <n v="5"/>
    <n v="1099.75"/>
    <x v="3"/>
    <s v="Indiana"/>
    <s v="North"/>
  </r>
  <r>
    <n v="2295"/>
    <d v="2013-01-28T09:40:32"/>
    <s v="Paragon"/>
    <s v="MSR LED Tent Lights"/>
    <s v="MSR"/>
    <n v="15.95"/>
    <n v="4"/>
    <n v="63.8"/>
    <x v="7"/>
    <s v="Kansas"/>
    <s v="North"/>
  </r>
  <r>
    <n v="2296"/>
    <d v="2013-01-28T09:40:32"/>
    <s v="Gander Mountain"/>
    <s v="Marmot Capstone 6 Footprint"/>
    <s v="Marmot"/>
    <n v="80"/>
    <n v="2"/>
    <n v="160"/>
    <x v="7"/>
    <s v="North Carolina"/>
    <s v="South"/>
  </r>
  <r>
    <n v="2297"/>
    <d v="2013-01-28T09:40:32"/>
    <s v="Gander Mountain"/>
    <s v="Kelty Acadia 6 Footprint"/>
    <s v="Kelty"/>
    <n v="49.95"/>
    <n v="8"/>
    <n v="399.6"/>
    <x v="2"/>
    <s v="Connecticut"/>
    <s v="East"/>
  </r>
  <r>
    <n v="2298"/>
    <d v="2013-01-28T09:40:32"/>
    <s v="Meijer"/>
    <s v="NEMO Obi 2P Footprint"/>
    <s v="NEMO"/>
    <n v="49.95"/>
    <n v="2"/>
    <n v="99.9"/>
    <x v="4"/>
    <s v="Rhode Island"/>
    <s v="East"/>
  </r>
  <r>
    <n v="2299"/>
    <d v="2013-01-28T09:40:32"/>
    <s v="Meijer"/>
    <s v="Big Agnes Slater UL2+ Footprint"/>
    <s v="Big Agnes"/>
    <n v="60"/>
    <n v="9"/>
    <n v="540"/>
    <x v="2"/>
    <s v="California"/>
    <s v="West"/>
  </r>
  <r>
    <n v="2300"/>
    <d v="2013-01-29T09:40:32"/>
    <s v="Gander Mountain"/>
    <s v="Easton Mountain Products Rimrock 3 Tent"/>
    <s v="Easton Mountain Products"/>
    <n v="329"/>
    <n v="4"/>
    <n v="1316"/>
    <x v="0"/>
    <s v="Texas"/>
    <s v="South"/>
  </r>
  <r>
    <n v="2301"/>
    <d v="2013-01-29T09:40:32"/>
    <s v="Target"/>
    <s v="Kelty Trail Ridge 3 Tent"/>
    <s v="Kelty"/>
    <n v="209.95"/>
    <n v="1"/>
    <n v="209.95"/>
    <x v="5"/>
    <s v="Ohio"/>
    <s v="East"/>
  </r>
  <r>
    <n v="2302"/>
    <d v="2013-01-29T09:40:32"/>
    <s v="Walmart"/>
    <s v="MSR Carbon Reflex 1 Tent"/>
    <s v="MSR"/>
    <n v="399.95"/>
    <n v="9"/>
    <n v="3599.5499999999997"/>
    <x v="6"/>
    <s v="Colorado"/>
    <s v="West"/>
  </r>
  <r>
    <n v="2303"/>
    <d v="2013-01-29T09:40:32"/>
    <s v="OutdoorPlay"/>
    <s v="MSR Night Glow Zipper Pulls"/>
    <s v="MSR"/>
    <n v="9.9499999999999993"/>
    <n v="6"/>
    <n v="59.699999999999996"/>
    <x v="1"/>
    <s v="Rhode Island"/>
    <s v="East"/>
  </r>
  <r>
    <n v="2304"/>
    <d v="2013-01-29T09:40:32"/>
    <s v="Target"/>
    <s v="Big Agnes Slater UL1+ Tent"/>
    <s v="Big Agnes"/>
    <n v="339.95"/>
    <n v="2"/>
    <n v="679.9"/>
    <x v="4"/>
    <s v="South Dakota"/>
    <s v="North"/>
  </r>
  <r>
    <n v="2305"/>
    <d v="2013-01-29T09:40:32"/>
    <s v="Target"/>
    <s v="Mountain Hardwear Drifter 2 DP Tent"/>
    <s v="Mountain Hardwear"/>
    <n v="235"/>
    <n v="6"/>
    <n v="1410"/>
    <x v="3"/>
    <s v="Arkansas"/>
    <s v="South"/>
  </r>
  <r>
    <n v="2306"/>
    <d v="2013-01-29T09:40:32"/>
    <s v="Overtons"/>
    <s v="Big Agnes Three Forks Shelter Wall"/>
    <s v="Big Agnes"/>
    <n v="24.95"/>
    <n v="2"/>
    <n v="49.9"/>
    <x v="8"/>
    <s v="Delaware"/>
    <s v="East"/>
  </r>
  <r>
    <n v="2307"/>
    <d v="2013-01-30T09:40:32"/>
    <s v="Hayneedle"/>
    <s v="Exped Gemini III Tent"/>
    <s v="Exped"/>
    <n v="499"/>
    <n v="10"/>
    <n v="4990"/>
    <x v="2"/>
    <s v="Texas"/>
    <s v="South"/>
  </r>
  <r>
    <n v="2308"/>
    <d v="2013-01-30T09:40:32"/>
    <s v="Backcountry Edge"/>
    <s v="MSR Twing Shelter"/>
    <s v="MSR"/>
    <n v="299.95"/>
    <n v="8"/>
    <n v="2399.6"/>
    <x v="3"/>
    <s v="Virginia"/>
    <s v="South"/>
  </r>
  <r>
    <n v="2309"/>
    <d v="2013-01-30T09:40:32"/>
    <s v="Hayneedle"/>
    <s v="Big Agnes Fly Creek 2 UL Footprint"/>
    <s v="Big Agnes"/>
    <n v="60"/>
    <n v="7"/>
    <n v="420"/>
    <x v="9"/>
    <s v="Michigan"/>
    <s v="East"/>
  </r>
  <r>
    <n v="2310"/>
    <d v="2013-01-30T09:40:32"/>
    <s v="The Gear Co-op"/>
    <s v="Big Agnes Fishhook UL1 Footprint"/>
    <s v="Big Agnes"/>
    <n v="50"/>
    <n v="9"/>
    <n v="450"/>
    <x v="8"/>
    <s v="Mississippi"/>
    <s v="South"/>
  </r>
  <r>
    <n v="2311"/>
    <d v="2013-01-30T09:40:32"/>
    <s v="The Gear Co-op"/>
    <s v="Big Agnes Mad House 4 Footprint"/>
    <s v="Big Agnes"/>
    <n v="50"/>
    <n v="5"/>
    <n v="250"/>
    <x v="5"/>
    <s v="Arizona"/>
    <s v="West"/>
  </r>
  <r>
    <n v="2312"/>
    <d v="2013-01-30T09:40:32"/>
    <s v="Gander Mountain"/>
    <s v="Marmot Limestone 6P Tent"/>
    <s v="Marmot"/>
    <n v="449"/>
    <n v="4"/>
    <n v="1796"/>
    <x v="9"/>
    <s v="Iowa"/>
    <s v="North"/>
  </r>
  <r>
    <n v="2313"/>
    <d v="2013-01-30T09:40:32"/>
    <s v="Austin Kayak"/>
    <s v="Mountain Hardwear SuperMega UL 2 Footprint"/>
    <s v="Mountain Hardwear"/>
    <n v="55"/>
    <n v="5"/>
    <n v="275"/>
    <x v="2"/>
    <s v="Maine"/>
    <s v="East"/>
  </r>
  <r>
    <n v="2314"/>
    <d v="2013-01-30T09:40:32"/>
    <s v="CampBound"/>
    <s v="MSR Twing Shelter"/>
    <s v="MSR"/>
    <n v="299.95"/>
    <n v="9"/>
    <n v="2699.5499999999997"/>
    <x v="3"/>
    <s v="Connecticut"/>
    <s v="East"/>
  </r>
  <r>
    <n v="2315"/>
    <d v="2013-01-30T09:40:32"/>
    <s v="Walmart"/>
    <s v="Big Agnes Fly Creek UL4 Tent"/>
    <s v="Big Agnes"/>
    <n v="499.95"/>
    <n v="4"/>
    <n v="1999.8"/>
    <x v="2"/>
    <s v="Wyoming"/>
    <s v="West"/>
  </r>
  <r>
    <n v="2316"/>
    <d v="2013-01-30T09:40:32"/>
    <s v="Meijer"/>
    <s v="NEMO Obi 1P Tent"/>
    <s v="NEMO"/>
    <n v="349.95"/>
    <n v="3"/>
    <n v="1049.8499999999999"/>
    <x v="8"/>
    <s v="Arizona"/>
    <s v="West"/>
  </r>
  <r>
    <n v="2317"/>
    <d v="2013-01-30T09:40:32"/>
    <s v="CampBound"/>
    <s v="Marmot Eclipse 2 Footprint"/>
    <s v="Marmot"/>
    <n v="55"/>
    <n v="4"/>
    <n v="220"/>
    <x v="9"/>
    <s v="Nevada"/>
    <s v="West"/>
  </r>
  <r>
    <n v="2318"/>
    <d v="2013-01-31T09:40:32"/>
    <s v="Moosejaw"/>
    <s v="Easton Mountain Products Kilo 2P Tent"/>
    <s v="Easton Mountain Products"/>
    <n v="399"/>
    <n v="7"/>
    <n v="2793"/>
    <x v="9"/>
    <s v="Nebraska"/>
    <s v="North"/>
  </r>
  <r>
    <n v="2319"/>
    <d v="2013-01-31T09:40:32"/>
    <s v="Redding Sports"/>
    <s v="Mountain Hardwear Drifter 2 DP Tent"/>
    <s v="Mountain Hardwear"/>
    <n v="235"/>
    <n v="9"/>
    <n v="2115"/>
    <x v="4"/>
    <s v="Wyoming"/>
    <s v="West"/>
  </r>
  <r>
    <n v="2320"/>
    <d v="2013-01-31T09:40:32"/>
    <s v="Walmart"/>
    <s v="Outdoor Research Highland Bivy Sack"/>
    <s v="Outdoor Research"/>
    <n v="159"/>
    <n v="9"/>
    <n v="1431"/>
    <x v="1"/>
    <s v="Pennsylvania"/>
    <s v="East"/>
  </r>
  <r>
    <n v="2321"/>
    <d v="2013-01-31T09:40:32"/>
    <s v="Outside Outfitters"/>
    <s v="Big Agnes Lone Spring 2 Footprint"/>
    <s v="Big Agnes"/>
    <n v="35"/>
    <n v="4"/>
    <n v="140"/>
    <x v="1"/>
    <s v="Kansas"/>
    <s v="North"/>
  </r>
  <r>
    <n v="2322"/>
    <d v="2013-01-31T09:40:32"/>
    <s v="Target"/>
    <s v="Marmot Limelight 3P Tent"/>
    <s v="Marmot"/>
    <n v="279"/>
    <n v="2"/>
    <n v="558"/>
    <x v="5"/>
    <s v="Kansas"/>
    <s v="North"/>
  </r>
  <r>
    <n v="2323"/>
    <d v="2013-01-31T09:40:32"/>
    <s v="Travel Country"/>
    <s v="Big Agnes Jack Rabbit SL2 Tent"/>
    <s v="Big Agnes"/>
    <n v="299.95"/>
    <n v="6"/>
    <n v="1799.6999999999998"/>
    <x v="1"/>
    <s v="New Jersey"/>
    <s v="East"/>
  </r>
  <r>
    <n v="2324"/>
    <d v="2013-01-31T09:40:32"/>
    <s v="Travel Country"/>
    <s v="Eureka Floor Saver Square - Medium"/>
    <s v="Eureka"/>
    <n v="22"/>
    <n v="5"/>
    <n v="110"/>
    <x v="1"/>
    <s v="Missouri"/>
    <s v="North"/>
  </r>
  <r>
    <n v="2325"/>
    <d v="2013-01-31T09:40:32"/>
    <s v="Backcountry Gear"/>
    <s v="Mountain Hardwear Nothing But Net 4 Screen Shelter"/>
    <s v="Mountain Hardwear"/>
    <n v="200"/>
    <n v="10"/>
    <n v="2000"/>
    <x v="5"/>
    <s v="Indiana"/>
    <s v="North"/>
  </r>
  <r>
    <n v="2326"/>
    <d v="2013-02-01T09:40:32"/>
    <s v="Redding Sports"/>
    <s v="Mountain Hardwear EV 3 Tent"/>
    <s v="Mountain Hardwear"/>
    <n v="825"/>
    <n v="7"/>
    <n v="5775"/>
    <x v="9"/>
    <s v="New Mexico"/>
    <s v="West"/>
  </r>
  <r>
    <n v="2327"/>
    <d v="2013-02-01T09:40:32"/>
    <s v="Paragon"/>
    <s v="Big Agnes Fly Creek UL1 Tent"/>
    <s v="Big Agnes"/>
    <n v="319.95"/>
    <n v="5"/>
    <n v="1599.75"/>
    <x v="9"/>
    <s v="Arkansas"/>
    <s v="South"/>
  </r>
  <r>
    <n v="2328"/>
    <d v="2013-02-01T09:40:32"/>
    <s v="Austin Kayak"/>
    <s v="Big Agnes Big House 6 Vestibule"/>
    <s v="Big Agnes"/>
    <n v="109.95"/>
    <n v="2"/>
    <n v="219.9"/>
    <x v="2"/>
    <s v="North Dakota"/>
    <s v="North"/>
  </r>
  <r>
    <n v="2329"/>
    <d v="2013-02-01T09:40:32"/>
    <s v="Austin Kayak"/>
    <s v="Big Agnes String Ridge 2 Footprint"/>
    <s v="Big Agnes"/>
    <n v="60"/>
    <n v="3"/>
    <n v="180"/>
    <x v="3"/>
    <s v="Missouri"/>
    <s v="North"/>
  </r>
  <r>
    <n v="2330"/>
    <d v="2013-02-01T09:40:32"/>
    <s v="Gander Mountain"/>
    <s v="Big Agnes Wyoming Trail 4 Footprint"/>
    <s v="Big Agnes"/>
    <n v="70"/>
    <n v="4"/>
    <n v="280"/>
    <x v="4"/>
    <s v="Arizona"/>
    <s v="West"/>
  </r>
  <r>
    <n v="2331"/>
    <d v="2013-02-01T09:40:32"/>
    <s v="Backcountry Gear"/>
    <s v="Exped Scout Hammock Combi"/>
    <s v="Exped"/>
    <n v="199"/>
    <n v="1"/>
    <n v="199"/>
    <x v="1"/>
    <s v="Delaware"/>
    <s v="East"/>
  </r>
  <r>
    <n v="2332"/>
    <d v="2013-02-01T09:40:32"/>
    <s v="REI"/>
    <s v="MSR Carbon Reflex 2 Footprint"/>
    <s v="MSR"/>
    <n v="39.950000000000003"/>
    <n v="4"/>
    <n v="159.80000000000001"/>
    <x v="2"/>
    <s v="Michigan"/>
    <s v="East"/>
  </r>
  <r>
    <n v="2333"/>
    <d v="2013-02-01T09:40:32"/>
    <s v="Backcountry Gear"/>
    <s v="Big Agnes Fly Creek 2 UL Footprint"/>
    <s v="Big Agnes"/>
    <n v="60"/>
    <n v="6"/>
    <n v="360"/>
    <x v="5"/>
    <s v="Virginia"/>
    <s v="South"/>
  </r>
  <r>
    <n v="2334"/>
    <d v="2013-02-01T09:40:32"/>
    <s v="The Gear Co-op"/>
    <s v="Big Agnes String Ridge 2 Tent"/>
    <s v="Big Agnes"/>
    <n v="599.95000000000005"/>
    <n v="7"/>
    <n v="4199.6500000000005"/>
    <x v="0"/>
    <s v="North Dakota"/>
    <s v="North"/>
  </r>
  <r>
    <n v="2335"/>
    <d v="2013-02-02T09:40:32"/>
    <s v="Cabela's_x0009_"/>
    <s v="Marmot Limelight 3P Tent"/>
    <s v="Marmot"/>
    <n v="279"/>
    <n v="10"/>
    <n v="2790"/>
    <x v="2"/>
    <s v="Illinois"/>
    <s v="North"/>
  </r>
  <r>
    <n v="2336"/>
    <d v="2013-02-02T09:40:32"/>
    <s v="Hayneedle"/>
    <s v="The North Face Mountain Manor 6 Tent"/>
    <s v="The North Face"/>
    <n v="569"/>
    <n v="6"/>
    <n v="3414"/>
    <x v="2"/>
    <s v="New Hampshire"/>
    <s v="East"/>
  </r>
  <r>
    <n v="2337"/>
    <d v="2013-02-02T09:40:32"/>
    <s v="Outside Outfitters"/>
    <s v="Marmot Capstone 6 Footprint"/>
    <s v="Marmot"/>
    <n v="80"/>
    <n v="10"/>
    <n v="800"/>
    <x v="0"/>
    <s v="Vermont"/>
    <s v="East"/>
  </r>
  <r>
    <n v="2338"/>
    <d v="2013-02-02T09:40:32"/>
    <s v="Overtons"/>
    <s v="NEMO Espri LE 2P Footprint"/>
    <s v="NEMO"/>
    <n v="34.950000000000003"/>
    <n v="10"/>
    <n v="349.5"/>
    <x v="2"/>
    <s v="New York"/>
    <s v="East"/>
  </r>
  <r>
    <n v="2339"/>
    <d v="2013-02-02T09:40:32"/>
    <s v="Backcountry Edge"/>
    <s v="NEMO Meta 2P Footprint"/>
    <s v="NEMO"/>
    <n v="49.95"/>
    <n v="1"/>
    <n v="49.95"/>
    <x v="2"/>
    <s v="Montana"/>
    <s v="West"/>
  </r>
  <r>
    <n v="2340"/>
    <d v="2013-02-02T09:40:32"/>
    <s v="The Gear Co-op"/>
    <s v="Sierra Designs Flash 2 Tent"/>
    <s v="Sierra Designs"/>
    <n v="339.95"/>
    <n v="10"/>
    <n v="3399.5"/>
    <x v="8"/>
    <s v="Kentucky"/>
    <s v="South"/>
  </r>
  <r>
    <n v="2341"/>
    <d v="2013-02-03T09:40:32"/>
    <s v="CampBound"/>
    <s v="The North Face Mountain 25 Tent"/>
    <s v="The North Face"/>
    <n v="539"/>
    <n v="2"/>
    <n v="1078"/>
    <x v="5"/>
    <s v="Missouri"/>
    <s v="North"/>
  </r>
  <r>
    <n v="2342"/>
    <d v="2013-02-03T09:40:32"/>
    <s v="REI"/>
    <s v="MSR Twing Shelter"/>
    <s v="MSR"/>
    <n v="299.95"/>
    <n v="8"/>
    <n v="2399.6"/>
    <x v="8"/>
    <s v="Pennsylvania"/>
    <s v="East"/>
  </r>
  <r>
    <n v="2343"/>
    <d v="2013-02-03T09:40:32"/>
    <s v="Gander Mountain"/>
    <s v="NEMO Espri LE 3P Footprint"/>
    <s v="NEMO"/>
    <n v="39.950000000000003"/>
    <n v="4"/>
    <n v="159.80000000000001"/>
    <x v="9"/>
    <s v="Oregon"/>
    <s v="West"/>
  </r>
  <r>
    <n v="2344"/>
    <d v="2013-02-03T09:40:32"/>
    <s v="The Gear Co-op"/>
    <s v="MSR Nook Gear Shed"/>
    <s v="MSR"/>
    <n v="169.95"/>
    <n v="10"/>
    <n v="1699.5"/>
    <x v="2"/>
    <s v="Louisiana"/>
    <s v="South"/>
  </r>
  <r>
    <n v="2345"/>
    <d v="2013-02-03T09:40:32"/>
    <s v="Cabela's_x0009_"/>
    <s v="Mountain Hardwear Drifter 3 DP Tent"/>
    <s v="Mountain Hardwear"/>
    <n v="285"/>
    <n v="9"/>
    <n v="2565"/>
    <x v="5"/>
    <s v="Wyoming"/>
    <s v="West"/>
  </r>
  <r>
    <n v="2346"/>
    <d v="2013-02-03T09:40:32"/>
    <s v="Target"/>
    <s v="Marmot Eclipse 3P Tent"/>
    <s v="Marmot"/>
    <n v="439"/>
    <n v="1"/>
    <n v="439"/>
    <x v="0"/>
    <s v="Oregon"/>
    <s v="West"/>
  </r>
  <r>
    <n v="2347"/>
    <d v="2013-02-03T09:40:32"/>
    <s v="Backcountry Gear"/>
    <s v="Eureka Floor Saver Square - Medium"/>
    <s v="Eureka"/>
    <n v="22"/>
    <n v="1"/>
    <n v="22"/>
    <x v="4"/>
    <s v="North Carolina"/>
    <s v="South"/>
  </r>
  <r>
    <n v="2348"/>
    <d v="2013-02-03T09:40:32"/>
    <s v="The Gear Co-op"/>
    <s v="MSR Carbon Reflex 1 Tent"/>
    <s v="MSR"/>
    <n v="399.95"/>
    <n v="6"/>
    <n v="2399.6999999999998"/>
    <x v="5"/>
    <s v="Arizona"/>
    <s v="West"/>
  </r>
  <r>
    <n v="2349"/>
    <d v="2013-02-03T09:40:32"/>
    <s v="Walmart"/>
    <s v="Marmot Aura 2P Footprint"/>
    <s v="Marmot"/>
    <n v="55"/>
    <n v="7"/>
    <n v="385"/>
    <x v="3"/>
    <s v="Rhode Island"/>
    <s v="East"/>
  </r>
  <r>
    <n v="2350"/>
    <d v="2013-02-04T09:40:32"/>
    <s v="Hayneedle"/>
    <s v="Kelty Carport ESB Shelter"/>
    <s v="Kelty"/>
    <n v="249.95"/>
    <n v="2"/>
    <n v="499.9"/>
    <x v="4"/>
    <s v="Colorado"/>
    <s v="West"/>
  </r>
  <r>
    <n v="2351"/>
    <d v="2013-02-04T09:40:32"/>
    <s v="The Gear Co-op"/>
    <s v="Exped Mira III Tent"/>
    <s v="Exped"/>
    <n v="439"/>
    <n v="7"/>
    <n v="3073"/>
    <x v="7"/>
    <s v="West Virginia"/>
    <s v="South"/>
  </r>
  <r>
    <n v="2352"/>
    <d v="2013-02-04T09:40:32"/>
    <s v="Hayneedle"/>
    <s v="Marmot Aura 2P Footprint"/>
    <s v="Marmot"/>
    <n v="55"/>
    <n v="3"/>
    <n v="165"/>
    <x v="6"/>
    <s v="Arkansas"/>
    <s v="South"/>
  </r>
  <r>
    <n v="2353"/>
    <d v="2013-02-04T09:40:32"/>
    <s v="Cabela's_x0009_"/>
    <s v="Mountain Hardwear Trango 4 Tent"/>
    <s v="Mountain Hardwear"/>
    <n v="800"/>
    <n v="6"/>
    <n v="4800"/>
    <x v="4"/>
    <s v="South Carolina"/>
    <s v="South"/>
  </r>
  <r>
    <n v="2354"/>
    <d v="2013-02-04T09:40:32"/>
    <s v="Travel Country"/>
    <s v="Big Agnes Jack Rabbit SL3 Footprint"/>
    <s v="Big Agnes"/>
    <n v="60"/>
    <n v="6"/>
    <n v="360"/>
    <x v="6"/>
    <s v="Connecticut"/>
    <s v="East"/>
  </r>
  <r>
    <n v="2355"/>
    <d v="2013-02-04T09:40:32"/>
    <s v="Walmart"/>
    <s v="Eureka Floor Saver Rectangular - Large"/>
    <s v="Eureka"/>
    <n v="18"/>
    <n v="3"/>
    <n v="54"/>
    <x v="3"/>
    <s v="New Jersey"/>
    <s v="East"/>
  </r>
  <r>
    <n v="2356"/>
    <d v="2013-02-04T09:40:32"/>
    <s v="Meijer"/>
    <s v="Kelty Acadia 4 Tent"/>
    <s v="Kelty"/>
    <n v="159.94999999999999"/>
    <n v="3"/>
    <n v="479.84999999999997"/>
    <x v="7"/>
    <s v="Michigan"/>
    <s v="East"/>
  </r>
  <r>
    <n v="2357"/>
    <d v="2013-02-05T09:40:32"/>
    <s v="The Gear Co-op"/>
    <s v="The North Face VE-25 Footprint"/>
    <s v="The North Face"/>
    <n v="50"/>
    <n v="1"/>
    <n v="50"/>
    <x v="2"/>
    <s v="Washington"/>
    <s v="West"/>
  </r>
  <r>
    <n v="2358"/>
    <d v="2013-02-05T09:40:32"/>
    <s v="Austin Kayak"/>
    <s v="MSR Ultralight Utility Cord Kit"/>
    <s v="MSR"/>
    <n v="19.95"/>
    <n v="10"/>
    <n v="199.5"/>
    <x v="5"/>
    <s v="Nevada"/>
    <s v="West"/>
  </r>
  <r>
    <n v="2359"/>
    <d v="2013-02-05T09:40:32"/>
    <s v="Cabela's_x0009_"/>
    <s v="NEMO Losi 2P Tent"/>
    <s v="NEMO"/>
    <n v="319.95"/>
    <n v="6"/>
    <n v="1919.6999999999998"/>
    <x v="1"/>
    <s v="Mississippi"/>
    <s v="South"/>
  </r>
  <r>
    <n v="2360"/>
    <d v="2013-02-05T09:40:32"/>
    <s v="Meijer"/>
    <s v="Big Agnes Big House 6 Tent"/>
    <s v="Big Agnes"/>
    <n v="359.95"/>
    <n v="9"/>
    <n v="3239.5499999999997"/>
    <x v="0"/>
    <s v="South Dakota"/>
    <s v="North"/>
  </r>
  <r>
    <n v="2361"/>
    <d v="2013-02-05T09:40:32"/>
    <s v="Travel Country"/>
    <s v="Big Agnes Lone Spring 2 Tent"/>
    <s v="Big Agnes"/>
    <n v="199.95"/>
    <n v="6"/>
    <n v="1199.6999999999998"/>
    <x v="6"/>
    <s v="Idaho"/>
    <s v="West"/>
  </r>
  <r>
    <n v="2362"/>
    <d v="2013-02-05T09:40:32"/>
    <s v="REI"/>
    <s v="Kelty Gunnison 4.2 Tent"/>
    <s v="Kelty"/>
    <n v="289.95"/>
    <n v="1"/>
    <n v="289.95"/>
    <x v="4"/>
    <s v="Nebraska"/>
    <s v="North"/>
  </r>
  <r>
    <n v="2363"/>
    <d v="2013-02-05T09:40:32"/>
    <s v="Backcountry Edge"/>
    <s v="Eureka Rectangular Floor Saver - Small"/>
    <s v="Eureka"/>
    <n v="14"/>
    <n v="5"/>
    <n v="70"/>
    <x v="4"/>
    <s v="Illinois"/>
    <s v="North"/>
  </r>
  <r>
    <n v="2364"/>
    <d v="2013-02-05T09:40:32"/>
    <s v="Moosejaw"/>
    <s v="Big Agnes Seedhouse SL3 Tent"/>
    <s v="Big Agnes"/>
    <n v="399.95"/>
    <n v="2"/>
    <n v="799.9"/>
    <x v="1"/>
    <s v="Missouri"/>
    <s v="North"/>
  </r>
  <r>
    <n v="2365"/>
    <d v="2013-02-05T09:40:32"/>
    <s v="OutdoorPlay"/>
    <s v="Easton Mountain Products Rimrock 3 Tent"/>
    <s v="Easton Mountain Products"/>
    <n v="329"/>
    <n v="8"/>
    <n v="2632"/>
    <x v="4"/>
    <s v="South Carolina"/>
    <s v="South"/>
  </r>
  <r>
    <n v="2366"/>
    <d v="2013-02-05T09:40:32"/>
    <s v="Cabela's_x0009_"/>
    <s v="MSR Hubba Hubba 2P Tent"/>
    <s v="MSR"/>
    <n v="329.95"/>
    <n v="7"/>
    <n v="2309.65"/>
    <x v="2"/>
    <s v="Tennessee"/>
    <s v="South"/>
  </r>
  <r>
    <n v="2367"/>
    <d v="2013-02-05T09:40:32"/>
    <s v="Moosejaw"/>
    <s v="The North Face Kings Canyon 2 Tent"/>
    <s v="The North Face"/>
    <n v="329"/>
    <n v="1"/>
    <n v="329"/>
    <x v="9"/>
    <s v="New York"/>
    <s v="East"/>
  </r>
  <r>
    <n v="2368"/>
    <d v="2013-02-06T09:40:32"/>
    <s v="Target"/>
    <s v="Sierra Designs Flash 2 Footprint"/>
    <s v="Sierra Designs"/>
    <n v="49.95"/>
    <n v="1"/>
    <n v="49.95"/>
    <x v="9"/>
    <s v="Wyoming"/>
    <s v="West"/>
  </r>
  <r>
    <n v="2369"/>
    <d v="2013-02-06T09:40:32"/>
    <s v="REI"/>
    <s v="Big Agnes Tensleep Station 4 Tent"/>
    <s v="Big Agnes"/>
    <n v="379.95"/>
    <n v="7"/>
    <n v="2659.65"/>
    <x v="1"/>
    <s v="Idaho"/>
    <s v="West"/>
  </r>
  <r>
    <n v="2370"/>
    <d v="2013-02-06T09:40:32"/>
    <s v="OutdoorPlay"/>
    <s v="Marmot Pulsar 1 Tent"/>
    <s v="Marmot"/>
    <n v="269"/>
    <n v="5"/>
    <n v="1345"/>
    <x v="0"/>
    <s v="Mississippi"/>
    <s v="South"/>
  </r>
  <r>
    <n v="2371"/>
    <d v="2013-02-06T09:40:32"/>
    <s v="Travel Country"/>
    <s v="The North Face Mountain Manor 6 Footprint"/>
    <s v="The North Face"/>
    <n v="60"/>
    <n v="6"/>
    <n v="360"/>
    <x v="1"/>
    <s v="Arkansas"/>
    <s v="South"/>
  </r>
  <r>
    <n v="2372"/>
    <d v="2013-02-06T09:40:32"/>
    <s v="Hayneedle"/>
    <s v="Big Agnes Jack Rabbit SL1 Tent"/>
    <s v="Big Agnes"/>
    <n v="279.95"/>
    <n v="9"/>
    <n v="2519.5499999999997"/>
    <x v="6"/>
    <s v="Louisiana"/>
    <s v="South"/>
  </r>
  <r>
    <n v="2373"/>
    <d v="2013-02-06T09:40:32"/>
    <s v="REI"/>
    <s v="Kelty Gunnison 3.2 Tent"/>
    <s v="Kelty"/>
    <n v="249.95"/>
    <n v="8"/>
    <n v="1999.6"/>
    <x v="2"/>
    <s v="North Carolina"/>
    <s v="South"/>
  </r>
  <r>
    <n v="2374"/>
    <d v="2013-02-06T09:40:32"/>
    <s v="Overtons"/>
    <s v="Marmot Capstone 6 Footprint"/>
    <s v="Marmot"/>
    <n v="80"/>
    <n v="6"/>
    <n v="480"/>
    <x v="9"/>
    <s v="Arkansas"/>
    <s v="South"/>
  </r>
  <r>
    <n v="2375"/>
    <d v="2013-02-06T09:40:32"/>
    <s v="Backcountry Edge"/>
    <s v="NEMO Espri LE 2P Tent"/>
    <s v="NEMO"/>
    <n v="289.95"/>
    <n v="10"/>
    <n v="2899.5"/>
    <x v="4"/>
    <s v="Colorado"/>
    <s v="West"/>
  </r>
  <r>
    <n v="2376"/>
    <d v="2013-02-06T09:40:32"/>
    <s v="Moosejaw"/>
    <s v="Kelty Gunnison 1.2 Tent"/>
    <s v="Kelty"/>
    <n v="179.95"/>
    <n v="1"/>
    <n v="179.95"/>
    <x v="0"/>
    <s v="Kentucky"/>
    <s v="South"/>
  </r>
  <r>
    <n v="2377"/>
    <d v="2013-02-07T09:40:32"/>
    <s v="Gander Mountain"/>
    <s v="Big Agnes Wyoming Trail SL2 Tent"/>
    <s v="Big Agnes"/>
    <n v="499.95"/>
    <n v="4"/>
    <n v="1999.8"/>
    <x v="2"/>
    <s v="South Carolina"/>
    <s v="South"/>
  </r>
  <r>
    <n v="2378"/>
    <d v="2013-02-07T09:40:32"/>
    <s v="Target"/>
    <s v="Big Agnes Copper Spur UL4 Tent"/>
    <s v="Big Agnes"/>
    <n v="599.95000000000005"/>
    <n v="9"/>
    <n v="5399.55"/>
    <x v="7"/>
    <s v="Maryland"/>
    <s v="East"/>
  </r>
  <r>
    <n v="2379"/>
    <d v="2013-02-07T09:40:32"/>
    <s v="Target"/>
    <s v="Kelty Trail Ridge 3 Footprint"/>
    <s v="Kelty"/>
    <n v="39.950000000000003"/>
    <n v="5"/>
    <n v="199.75"/>
    <x v="5"/>
    <s v="Washington"/>
    <s v="West"/>
  </r>
  <r>
    <n v="2380"/>
    <d v="2013-02-07T09:40:32"/>
    <s v="Paragon"/>
    <s v="Marmot Eos 1 Tent"/>
    <s v="Marmot"/>
    <n v="249"/>
    <n v="7"/>
    <n v="1743"/>
    <x v="1"/>
    <s v="New Hampshire"/>
    <s v="East"/>
  </r>
  <r>
    <n v="2381"/>
    <d v="2013-02-07T09:40:32"/>
    <s v="Cabela's_x0009_"/>
    <s v="Marmot Astral 2P Tent"/>
    <s v="Marmot"/>
    <n v="389"/>
    <n v="1"/>
    <n v="389"/>
    <x v="2"/>
    <s v="Wisconsin"/>
    <s v="North"/>
  </r>
  <r>
    <n v="2382"/>
    <d v="2013-02-07T09:40:32"/>
    <s v="OutdoorPlay"/>
    <s v="Marmot Limelight 2P Tent"/>
    <s v="Marmot"/>
    <n v="219"/>
    <n v="4"/>
    <n v="876"/>
    <x v="3"/>
    <s v="South Dakota"/>
    <s v="North"/>
  </r>
  <r>
    <n v="2383"/>
    <d v="2013-02-07T09:40:32"/>
    <s v="Travel Country"/>
    <s v="Big Agnes Three Forks Shelter"/>
    <s v="Big Agnes"/>
    <n v="189.95"/>
    <n v="4"/>
    <n v="759.8"/>
    <x v="0"/>
    <s v="Minnesota"/>
    <s v="North"/>
  </r>
  <r>
    <n v="2384"/>
    <d v="2013-02-08T09:40:32"/>
    <s v="OutdoorPlay"/>
    <s v="The North Face Kings Canyon 3 Footprint"/>
    <s v="The North Face"/>
    <n v="50"/>
    <n v="8"/>
    <n v="400"/>
    <x v="7"/>
    <s v="Maine"/>
    <s v="East"/>
  </r>
  <r>
    <n v="2385"/>
    <d v="2013-02-08T09:40:32"/>
    <s v="Backcountry Edge"/>
    <s v="Big Agnes Fly Creek UL1 Footprint"/>
    <s v="Big Agnes"/>
    <n v="50"/>
    <n v="10"/>
    <n v="500"/>
    <x v="6"/>
    <s v="New Mexico"/>
    <s v="West"/>
  </r>
  <r>
    <n v="2386"/>
    <d v="2013-02-08T09:40:32"/>
    <s v="Cabela's_x0009_"/>
    <s v="Mountain Hardwear SuperMega UL 2 Footprint"/>
    <s v="Mountain Hardwear"/>
    <n v="55"/>
    <n v="8"/>
    <n v="440"/>
    <x v="3"/>
    <s v="North Carolina"/>
    <s v="South"/>
  </r>
  <r>
    <n v="2387"/>
    <d v="2013-02-08T09:40:32"/>
    <s v="REI"/>
    <s v="Big Agnes Fly Creek UL2 Tent"/>
    <s v="Big Agnes"/>
    <n v="369.95"/>
    <n v="7"/>
    <n v="2589.65"/>
    <x v="8"/>
    <s v="Iowa"/>
    <s v="North"/>
  </r>
  <r>
    <n v="2388"/>
    <d v="2013-02-08T09:40:32"/>
    <s v="Walmart"/>
    <s v="NEMO Meta 2P Tent"/>
    <s v="NEMO"/>
    <n v="399.95"/>
    <n v="2"/>
    <n v="799.9"/>
    <x v="0"/>
    <s v="Washington"/>
    <s v="West"/>
  </r>
  <r>
    <n v="2389"/>
    <d v="2013-02-08T09:40:32"/>
    <s v="The Gear Co-op"/>
    <s v="Exped Ergo Hammock Combi"/>
    <s v="Exped"/>
    <n v="379"/>
    <n v="6"/>
    <n v="2274"/>
    <x v="7"/>
    <s v="Idaho"/>
    <s v="West"/>
  </r>
  <r>
    <n v="2390"/>
    <d v="2013-02-08T09:40:32"/>
    <s v="Backcountry Gear"/>
    <s v="Big Agnes Fly Creek UL4 Tent"/>
    <s v="Big Agnes"/>
    <n v="499.95"/>
    <n v="5"/>
    <n v="2499.75"/>
    <x v="3"/>
    <s v="Mississippi"/>
    <s v="South"/>
  </r>
  <r>
    <n v="2391"/>
    <d v="2013-02-08T09:40:32"/>
    <s v="Cabela's_x0009_"/>
    <s v="NEMO Obi 2P Footprint"/>
    <s v="NEMO"/>
    <n v="49.95"/>
    <n v="1"/>
    <n v="49.95"/>
    <x v="7"/>
    <s v="Hawaii"/>
    <s v="West"/>
  </r>
  <r>
    <n v="2392"/>
    <d v="2013-02-08T09:40:32"/>
    <s v="CampBound"/>
    <s v="Big Agnes Three Forks Shelter"/>
    <s v="Big Agnes"/>
    <n v="189.95"/>
    <n v="2"/>
    <n v="379.9"/>
    <x v="4"/>
    <s v="Oklahoma"/>
    <s v="South"/>
  </r>
  <r>
    <n v="2393"/>
    <d v="2013-02-08T09:40:32"/>
    <s v="CampBound"/>
    <s v="Big Agnes Jack Rabbit SL4 Footprint"/>
    <s v="Big Agnes"/>
    <n v="70"/>
    <n v="10"/>
    <n v="700"/>
    <x v="4"/>
    <s v="Tennessee"/>
    <s v="South"/>
  </r>
  <r>
    <n v="2394"/>
    <d v="2013-02-08T09:40:32"/>
    <s v="Walmart"/>
    <s v="Big Agnes Seedhouse SL3 Tent"/>
    <s v="Big Agnes"/>
    <n v="399.95"/>
    <n v="1"/>
    <n v="399.95"/>
    <x v="0"/>
    <s v="Iowa"/>
    <s v="North"/>
  </r>
  <r>
    <n v="2395"/>
    <d v="2013-02-08T09:40:32"/>
    <s v="Target"/>
    <s v="Big Agnes Seedhouse SL1 Footprint"/>
    <s v="Big Agnes"/>
    <n v="45"/>
    <n v="9"/>
    <n v="405"/>
    <x v="9"/>
    <s v="New Hampshire"/>
    <s v="East"/>
  </r>
  <r>
    <n v="2396"/>
    <d v="2013-02-09T09:40:32"/>
    <s v="REI"/>
    <s v="Big Agnes Copper Spur 3 Footprint"/>
    <s v="Big Agnes"/>
    <n v="70"/>
    <n v="7"/>
    <n v="490"/>
    <x v="4"/>
    <s v="North Dakota"/>
    <s v="North"/>
  </r>
  <r>
    <n v="2397"/>
    <d v="2013-02-09T09:40:32"/>
    <s v="CampBound"/>
    <s v="MSR Mutha Hubba Tent"/>
    <s v="MSR"/>
    <n v="449.95"/>
    <n v="6"/>
    <n v="2699.7"/>
    <x v="8"/>
    <s v="South Carolina"/>
    <s v="South"/>
  </r>
  <r>
    <n v="2398"/>
    <d v="2013-02-09T09:40:32"/>
    <s v="CampBound"/>
    <s v="Big Agnes Fly Creek 2 Platinum Tent"/>
    <s v="Big Agnes"/>
    <n v="499.95"/>
    <n v="7"/>
    <n v="3499.65"/>
    <x v="2"/>
    <s v="South Carolina"/>
    <s v="South"/>
  </r>
  <r>
    <n v="2399"/>
    <d v="2013-02-09T09:40:32"/>
    <s v="Paragon"/>
    <s v="Big Agnes Seedhouse SL2 Tent"/>
    <s v="Big Agnes"/>
    <n v="339.95"/>
    <n v="1"/>
    <n v="339.95"/>
    <x v="6"/>
    <s v="Nevada"/>
    <s v="West"/>
  </r>
  <r>
    <n v="2400"/>
    <d v="2013-02-09T09:40:32"/>
    <s v="Moosejaw"/>
    <s v="Big Agnes Seedhouse SL3 Tent"/>
    <s v="Big Agnes"/>
    <n v="399.95"/>
    <n v="1"/>
    <n v="399.95"/>
    <x v="1"/>
    <s v="North Carolina"/>
    <s v="South"/>
  </r>
  <r>
    <n v="2401"/>
    <d v="2013-02-09T09:40:32"/>
    <s v="Moosejaw"/>
    <s v="Eureka Copper Canyon 6 Tent"/>
    <s v="Eureka"/>
    <n v="249"/>
    <n v="6"/>
    <n v="1494"/>
    <x v="3"/>
    <s v="Oregon"/>
    <s v="West"/>
  </r>
  <r>
    <n v="2402"/>
    <d v="2013-02-09T09:40:32"/>
    <s v="Outside Outfitters"/>
    <s v="Mountain Hardwear Trango 4 Tent"/>
    <s v="Mountain Hardwear"/>
    <n v="800"/>
    <n v="4"/>
    <n v="3200"/>
    <x v="0"/>
    <s v="North Dakota"/>
    <s v="North"/>
  </r>
  <r>
    <n v="2403"/>
    <d v="2013-02-09T09:40:32"/>
    <s v="Backcountry Gear"/>
    <s v="The North Face Mountain 25 Tent"/>
    <s v="The North Face"/>
    <n v="539"/>
    <n v="9"/>
    <n v="4851"/>
    <x v="1"/>
    <s v="New Hampshire"/>
    <s v="East"/>
  </r>
  <r>
    <n v="2404"/>
    <d v="2013-02-09T09:40:32"/>
    <s v="CampBound"/>
    <s v="Kelty Trail Ridge 2 Footprint"/>
    <s v="Kelty"/>
    <n v="34.950000000000003"/>
    <n v="2"/>
    <n v="69.900000000000006"/>
    <x v="8"/>
    <s v="Michigan"/>
    <s v="East"/>
  </r>
  <r>
    <n v="2405"/>
    <d v="2013-02-09T09:40:32"/>
    <s v="Outside Outfitters"/>
    <s v="Big Agnes Big House 4 Vestibule"/>
    <s v="Big Agnes"/>
    <n v="99.95"/>
    <n v="8"/>
    <n v="799.6"/>
    <x v="2"/>
    <s v="Indiana"/>
    <s v="North"/>
  </r>
  <r>
    <n v="2406"/>
    <d v="2013-02-09T09:40:32"/>
    <s v="Meijer"/>
    <s v="MSR Carbon Reflex 2 Tent"/>
    <s v="MSR"/>
    <n v="499.95"/>
    <n v="4"/>
    <n v="1999.8"/>
    <x v="7"/>
    <s v="Maryland"/>
    <s v="East"/>
  </r>
  <r>
    <n v="2407"/>
    <d v="2013-02-10T09:40:32"/>
    <s v="Overtons"/>
    <s v="Marmot Eclipse 3P Tent"/>
    <s v="Marmot"/>
    <n v="439"/>
    <n v="9"/>
    <n v="3951"/>
    <x v="6"/>
    <s v="Florida"/>
    <s v="South"/>
  </r>
  <r>
    <n v="2408"/>
    <d v="2013-02-10T09:40:32"/>
    <s v="Austin Kayak"/>
    <s v="Big Agnes String Ridge 2 Footprint"/>
    <s v="Big Agnes"/>
    <n v="60"/>
    <n v="10"/>
    <n v="600"/>
    <x v="8"/>
    <s v="Oklahoma"/>
    <s v="South"/>
  </r>
  <r>
    <n v="2409"/>
    <d v="2013-02-10T09:40:32"/>
    <s v="Moosejaw"/>
    <s v="Exped Mira II Tent"/>
    <s v="Exped"/>
    <n v="379"/>
    <n v="1"/>
    <n v="379"/>
    <x v="3"/>
    <s v="Maryland"/>
    <s v="East"/>
  </r>
  <r>
    <n v="2410"/>
    <d v="2013-02-10T09:40:32"/>
    <s v="Backcountry Gear"/>
    <s v="The North Face Mountain 25 Tent"/>
    <s v="The North Face"/>
    <n v="539"/>
    <n v="10"/>
    <n v="5390"/>
    <x v="0"/>
    <s v="Ohio"/>
    <s v="East"/>
  </r>
  <r>
    <n v="2411"/>
    <d v="2013-02-10T09:40:32"/>
    <s v="Moosejaw"/>
    <s v="MSR Ultralight Utility Cord Kit"/>
    <s v="MSR"/>
    <n v="19.95"/>
    <n v="8"/>
    <n v="159.6"/>
    <x v="3"/>
    <s v="Rhode Island"/>
    <s v="East"/>
  </r>
  <r>
    <n v="2412"/>
    <d v="2013-02-10T09:40:32"/>
    <s v="Paragon"/>
    <s v="Kelty Frontier 4 Tent"/>
    <s v="Kelty"/>
    <n v="899.95"/>
    <n v="9"/>
    <n v="8099.55"/>
    <x v="1"/>
    <s v="Tennessee"/>
    <s v="South"/>
  </r>
  <r>
    <n v="2413"/>
    <d v="2013-02-10T09:40:32"/>
    <s v="Redding Sports"/>
    <s v="Exped Mira III Footprint"/>
    <s v="Exped"/>
    <n v="69"/>
    <n v="10"/>
    <n v="690"/>
    <x v="2"/>
    <s v="Maine"/>
    <s v="East"/>
  </r>
  <r>
    <n v="2414"/>
    <d v="2013-02-11T09:40:32"/>
    <s v="CampBound"/>
    <s v="MSR Nook 2 Footprint"/>
    <s v="MSR"/>
    <n v="39.950000000000003"/>
    <n v="8"/>
    <n v="319.60000000000002"/>
    <x v="0"/>
    <s v="Pennsylvania"/>
    <s v="East"/>
  </r>
  <r>
    <n v="2415"/>
    <d v="2013-02-11T09:40:32"/>
    <s v="Paragon"/>
    <s v="MSR Carbon Reflex 3 Footprint"/>
    <s v="MSR"/>
    <n v="49.95"/>
    <n v="7"/>
    <n v="349.65000000000003"/>
    <x v="9"/>
    <s v="Vermont"/>
    <s v="East"/>
  </r>
  <r>
    <n v="2416"/>
    <d v="2013-02-11T09:40:32"/>
    <s v="Walmart"/>
    <s v="Marmot Limelight 2P Tent"/>
    <s v="Marmot"/>
    <n v="219"/>
    <n v="10"/>
    <n v="2190"/>
    <x v="4"/>
    <s v="Idaho"/>
    <s v="West"/>
  </r>
  <r>
    <n v="2417"/>
    <d v="2013-02-11T09:40:32"/>
    <s v="OutdoorPlay"/>
    <s v="The North Face Mountain 25 Tent"/>
    <s v="The North Face"/>
    <n v="539"/>
    <n v="3"/>
    <n v="1617"/>
    <x v="9"/>
    <s v="Nebraska"/>
    <s v="North"/>
  </r>
  <r>
    <n v="2418"/>
    <d v="2013-02-11T09:40:32"/>
    <s v="Redding Sports"/>
    <s v="Sierra Designs Mojo 3 Footprint"/>
    <s v="Sierra Designs"/>
    <n v="59.95"/>
    <n v="9"/>
    <n v="539.55000000000007"/>
    <x v="3"/>
    <s v="Colorado"/>
    <s v="West"/>
  </r>
  <r>
    <n v="2419"/>
    <d v="2013-02-11T09:40:32"/>
    <s v="Moosejaw"/>
    <s v="Eureka Copper Canyon 4 Tent"/>
    <s v="Eureka"/>
    <n v="199"/>
    <n v="4"/>
    <n v="796"/>
    <x v="4"/>
    <s v="Wisconsin"/>
    <s v="North"/>
  </r>
  <r>
    <n v="2420"/>
    <d v="2013-02-11T09:40:32"/>
    <s v="Walmart"/>
    <s v="Big Agnes Seedhouse SL3 Tent"/>
    <s v="Big Agnes"/>
    <n v="399.95"/>
    <n v="9"/>
    <n v="3599.5499999999997"/>
    <x v="4"/>
    <s v="Wisconsin"/>
    <s v="North"/>
  </r>
  <r>
    <n v="2421"/>
    <d v="2013-02-11T09:40:32"/>
    <s v="Walmart"/>
    <s v="Mountain Hardwear Drifter 3 DP Tent"/>
    <s v="Mountain Hardwear"/>
    <n v="285"/>
    <n v="3"/>
    <n v="855"/>
    <x v="4"/>
    <s v="New York"/>
    <s v="East"/>
  </r>
  <r>
    <n v="2422"/>
    <d v="2013-02-11T09:40:32"/>
    <s v="Hayneedle"/>
    <s v="Kelty Noah's Tarp - 12' x 12'"/>
    <s v="Kelty"/>
    <n v="69.95"/>
    <n v="2"/>
    <n v="139.9"/>
    <x v="2"/>
    <s v="Idaho"/>
    <s v="West"/>
  </r>
  <r>
    <n v="2423"/>
    <d v="2013-02-11T09:40:32"/>
    <s v="Paragon"/>
    <s v="MSR Carbon Reflex 3 Tent"/>
    <s v="MSR"/>
    <n v="649.95000000000005"/>
    <n v="2"/>
    <n v="1299.9000000000001"/>
    <x v="2"/>
    <s v="Alaska"/>
    <s v="North"/>
  </r>
  <r>
    <n v="2424"/>
    <d v="2013-02-12T09:40:32"/>
    <s v="OutdoorPlay"/>
    <s v="Big Agnes Wyoming Trail SL2 Tent"/>
    <s v="Big Agnes"/>
    <n v="499.95"/>
    <n v="6"/>
    <n v="2999.7"/>
    <x v="0"/>
    <s v="Washington"/>
    <s v="West"/>
  </r>
  <r>
    <n v="2425"/>
    <d v="2013-02-12T09:40:32"/>
    <s v="CampBound"/>
    <s v="The North Face Bastion 4 Tent"/>
    <s v="The North Face"/>
    <n v="799"/>
    <n v="3"/>
    <n v="2397"/>
    <x v="4"/>
    <s v="Oklahoma"/>
    <s v="South"/>
  </r>
  <r>
    <n v="2426"/>
    <d v="2013-02-12T09:40:32"/>
    <s v="Overtons"/>
    <s v="Big Agnes Slater UL2+ Footprint"/>
    <s v="Big Agnes"/>
    <n v="60"/>
    <n v="10"/>
    <n v="600"/>
    <x v="3"/>
    <s v="Minnesota"/>
    <s v="North"/>
  </r>
  <r>
    <n v="2427"/>
    <d v="2013-02-12T09:40:32"/>
    <s v="Walmart"/>
    <s v="Mountain Hardwear Hoopla/Hoop Dreams Center Pole"/>
    <s v="Mountain Hardwear"/>
    <n v="40"/>
    <n v="4"/>
    <n v="160"/>
    <x v="3"/>
    <s v="Massachusetts"/>
    <s v="East"/>
  </r>
  <r>
    <n v="2428"/>
    <d v="2013-02-12T09:40:32"/>
    <s v="Cabela's_x0009_"/>
    <s v="Sierra Designs Flash 2 Tent"/>
    <s v="Sierra Designs"/>
    <n v="339.95"/>
    <n v="3"/>
    <n v="1019.8499999999999"/>
    <x v="9"/>
    <s v="Vermont"/>
    <s v="East"/>
  </r>
  <r>
    <n v="2429"/>
    <d v="2013-02-12T09:40:32"/>
    <s v="Target"/>
    <s v="Kelty Carport ESB Shelter"/>
    <s v="Kelty"/>
    <n v="249.95"/>
    <n v="9"/>
    <n v="2249.5499999999997"/>
    <x v="8"/>
    <s v="Alabama"/>
    <s v="South"/>
  </r>
  <r>
    <n v="2430"/>
    <d v="2013-02-12T09:40:32"/>
    <s v="Hayneedle"/>
    <s v="Big Agnes Lone Spring 1 Tent"/>
    <s v="Big Agnes"/>
    <n v="189.95"/>
    <n v="1"/>
    <n v="189.95"/>
    <x v="6"/>
    <s v="Maine"/>
    <s v="East"/>
  </r>
  <r>
    <n v="2431"/>
    <d v="2013-02-12T09:40:32"/>
    <s v="Travel Country"/>
    <s v="Sierra Designs Flash 3 Tent"/>
    <s v="Sierra Designs"/>
    <n v="389.95"/>
    <n v="7"/>
    <n v="2729.65"/>
    <x v="9"/>
    <s v="Connecticut"/>
    <s v="East"/>
  </r>
  <r>
    <n v="2432"/>
    <d v="2013-02-13T09:40:32"/>
    <s v="Target"/>
    <s v="Big Agnes Slater UL2+ Footprint"/>
    <s v="Big Agnes"/>
    <n v="60"/>
    <n v="6"/>
    <n v="360"/>
    <x v="5"/>
    <s v="Pennsylvania"/>
    <s v="East"/>
  </r>
  <r>
    <n v="2433"/>
    <d v="2013-02-13T09:40:32"/>
    <s v="OutdoorPlay"/>
    <s v="Sierra Designs Mojo 2 Footprint"/>
    <s v="Sierra Designs"/>
    <n v="49.95"/>
    <n v="6"/>
    <n v="299.70000000000005"/>
    <x v="6"/>
    <s v="Maine"/>
    <s v="East"/>
  </r>
  <r>
    <n v="2434"/>
    <d v="2013-02-13T09:40:32"/>
    <s v="The Gear Co-op"/>
    <s v="Big Agnes Wyoming Trail SL2 Footprint"/>
    <s v="Big Agnes"/>
    <n v="85"/>
    <n v="3"/>
    <n v="255"/>
    <x v="8"/>
    <s v="Utah"/>
    <s v="West"/>
  </r>
  <r>
    <n v="2435"/>
    <d v="2013-02-13T09:40:32"/>
    <s v="Walmart"/>
    <s v="Marmot Firefly 2P Tent"/>
    <s v="Marmot"/>
    <n v="319"/>
    <n v="3"/>
    <n v="957"/>
    <x v="7"/>
    <s v="Wisconsin"/>
    <s v="North"/>
  </r>
  <r>
    <n v="2436"/>
    <d v="2013-02-13T09:40:32"/>
    <s v="Cabela's_x0009_"/>
    <s v="Hennessy Hammock Expedition Asym Zip Hammock"/>
    <s v="Hennessy"/>
    <n v="169.95"/>
    <n v="7"/>
    <n v="1189.6499999999999"/>
    <x v="4"/>
    <s v="Louisiana"/>
    <s v="South"/>
  </r>
  <r>
    <n v="2437"/>
    <d v="2013-02-13T09:40:32"/>
    <s v="Moosejaw"/>
    <s v="Exped Mira III Footprint"/>
    <s v="Exped"/>
    <n v="69"/>
    <n v="3"/>
    <n v="207"/>
    <x v="3"/>
    <s v="Missouri"/>
    <s v="North"/>
  </r>
  <r>
    <n v="2438"/>
    <d v="2013-02-13T09:40:32"/>
    <s v="The Gear Co-op"/>
    <s v="Hennessy Hammock Explorer Ultralight Asym Classic Hammock"/>
    <s v="Hennessy"/>
    <n v="259.95"/>
    <n v="2"/>
    <n v="519.9"/>
    <x v="0"/>
    <s v="California"/>
    <s v="West"/>
  </r>
  <r>
    <n v="2439"/>
    <d v="2013-02-13T09:40:32"/>
    <s v="Walmart"/>
    <s v="MSR LED Tent Lights"/>
    <s v="MSR"/>
    <n v="15.95"/>
    <n v="10"/>
    <n v="159.5"/>
    <x v="8"/>
    <s v="West Virginia"/>
    <s v="South"/>
  </r>
  <r>
    <n v="2440"/>
    <d v="2013-02-13T09:40:32"/>
    <s v="Austin Kayak"/>
    <s v="MSR Nook 2 Footprint"/>
    <s v="MSR"/>
    <n v="39.950000000000003"/>
    <n v="6"/>
    <n v="239.70000000000002"/>
    <x v="5"/>
    <s v="Montana"/>
    <s v="West"/>
  </r>
  <r>
    <n v="2441"/>
    <d v="2013-02-13T09:40:32"/>
    <s v="Redding Sports"/>
    <s v="MSR Zing Shelter"/>
    <s v="MSR"/>
    <n v="399.95"/>
    <n v="2"/>
    <n v="799.9"/>
    <x v="8"/>
    <s v="New York"/>
    <s v="East"/>
  </r>
  <r>
    <n v="2442"/>
    <d v="2013-02-13T09:40:32"/>
    <s v="Outside Outfitters"/>
    <s v="NEMO Obi 3P Tent"/>
    <s v="NEMO"/>
    <n v="469.95"/>
    <n v="9"/>
    <n v="4229.55"/>
    <x v="7"/>
    <s v="Kansas"/>
    <s v="North"/>
  </r>
  <r>
    <n v="2443"/>
    <d v="2013-02-14T09:40:32"/>
    <s v="OutdoorPlay"/>
    <s v="Marmot Limestone 6P Footprint"/>
    <s v="Marmot"/>
    <n v="60"/>
    <n v="8"/>
    <n v="480"/>
    <x v="9"/>
    <s v="Arizona"/>
    <s v="West"/>
  </r>
  <r>
    <n v="2444"/>
    <d v="2013-02-14T09:40:32"/>
    <s v="Hayneedle"/>
    <s v="Marmot Eos 1 Tent"/>
    <s v="Marmot"/>
    <n v="249"/>
    <n v="2"/>
    <n v="498"/>
    <x v="9"/>
    <s v="Delaware"/>
    <s v="East"/>
  </r>
  <r>
    <n v="2445"/>
    <d v="2013-02-14T09:40:32"/>
    <s v="Moosejaw"/>
    <s v="MSR Fury 2 Footprint"/>
    <s v="MSR"/>
    <n v="39.950000000000003"/>
    <n v="4"/>
    <n v="159.80000000000001"/>
    <x v="5"/>
    <s v="Alaska"/>
    <s v="North"/>
  </r>
  <r>
    <n v="2446"/>
    <d v="2013-02-14T09:40:32"/>
    <s v="Backcountry Gear"/>
    <s v="Big Agnes Wyoming Trail 2 Camp Tent"/>
    <s v="Big Agnes"/>
    <n v="349.95"/>
    <n v="9"/>
    <n v="3149.5499999999997"/>
    <x v="4"/>
    <s v="Hawaii"/>
    <s v="West"/>
  </r>
  <r>
    <n v="2447"/>
    <d v="2013-02-14T09:40:32"/>
    <s v="Target"/>
    <s v="Marmot Pulsar 2 Tent"/>
    <s v="Marmot"/>
    <n v="349"/>
    <n v="5"/>
    <n v="1745"/>
    <x v="8"/>
    <s v="South Carolina"/>
    <s v="South"/>
  </r>
  <r>
    <n v="2448"/>
    <d v="2013-02-15T09:40:32"/>
    <s v="Redding Sports"/>
    <s v="Marmot Capstone 6 Footprint"/>
    <s v="Marmot"/>
    <n v="80"/>
    <n v="2"/>
    <n v="160"/>
    <x v="1"/>
    <s v="South Carolina"/>
    <s v="South"/>
  </r>
  <r>
    <n v="2449"/>
    <d v="2013-02-15T09:40:32"/>
    <s v="Paragon"/>
    <s v="Kelty Trail Ridge 2 Footprint"/>
    <s v="Kelty"/>
    <n v="34.950000000000003"/>
    <n v="9"/>
    <n v="314.55"/>
    <x v="5"/>
    <s v="Arizona"/>
    <s v="West"/>
  </r>
  <r>
    <n v="2450"/>
    <d v="2013-02-15T09:40:32"/>
    <s v="OutdoorPlay"/>
    <s v="Big Agnes Tensleep Station 4 Tent"/>
    <s v="Big Agnes"/>
    <n v="379.95"/>
    <n v="2"/>
    <n v="759.9"/>
    <x v="4"/>
    <s v="Oregon"/>
    <s v="West"/>
  </r>
  <r>
    <n v="2451"/>
    <d v="2013-02-15T09:40:32"/>
    <s v="OutdoorPlay"/>
    <s v="Big Agnes Fly Creek UL1 Footprint"/>
    <s v="Big Agnes"/>
    <n v="50"/>
    <n v="9"/>
    <n v="450"/>
    <x v="3"/>
    <s v="South Carolina"/>
    <s v="South"/>
  </r>
  <r>
    <n v="2452"/>
    <d v="2013-02-15T09:40:32"/>
    <s v="Target"/>
    <s v="Eureka Copper Canyon 8 Tent"/>
    <s v="Eureka"/>
    <n v="379"/>
    <n v="6"/>
    <n v="2274"/>
    <x v="0"/>
    <s v="Louisiana"/>
    <s v="South"/>
  </r>
  <r>
    <n v="2453"/>
    <d v="2013-02-15T09:40:32"/>
    <s v="Walmart"/>
    <s v="Kelty Gunnison 1.2 Footprint"/>
    <s v="Kelty"/>
    <n v="34.950000000000003"/>
    <n v="5"/>
    <n v="174.75"/>
    <x v="8"/>
    <s v="Alaska"/>
    <s v="North"/>
  </r>
  <r>
    <n v="2454"/>
    <d v="2013-02-15T09:40:32"/>
    <s v="Travel Country"/>
    <s v="Kelty Gunnison 3.2 Footprint"/>
    <s v="Kelty"/>
    <n v="49.95"/>
    <n v="10"/>
    <n v="499.5"/>
    <x v="2"/>
    <s v="Vermont"/>
    <s v="East"/>
  </r>
  <r>
    <n v="2455"/>
    <d v="2013-02-15T09:40:32"/>
    <s v="OutdoorPlay"/>
    <s v="Big Agnes Jack Rabbit SL4 Footprint"/>
    <s v="Big Agnes"/>
    <n v="70"/>
    <n v="3"/>
    <n v="210"/>
    <x v="3"/>
    <s v="Nevada"/>
    <s v="West"/>
  </r>
  <r>
    <n v="2456"/>
    <d v="2013-02-16T09:40:32"/>
    <s v="Outside Outfitters"/>
    <s v="The North Face Square Gear Loft"/>
    <s v="The North Face"/>
    <n v="20"/>
    <n v="8"/>
    <n v="160"/>
    <x v="3"/>
    <s v="Hawaii"/>
    <s v="West"/>
  </r>
  <r>
    <n v="2457"/>
    <d v="2013-02-16T09:40:32"/>
    <s v="Meijer"/>
    <s v="Sierra Designs Flash 2 Footprint"/>
    <s v="Sierra Designs"/>
    <n v="49.95"/>
    <n v="9"/>
    <n v="449.55"/>
    <x v="8"/>
    <s v="Massachusetts"/>
    <s v="East"/>
  </r>
  <r>
    <n v="2458"/>
    <d v="2013-02-16T09:40:32"/>
    <s v="Redding Sports"/>
    <s v="Big Agnes Wyoming Trail 4 Footprint"/>
    <s v="Big Agnes"/>
    <n v="70"/>
    <n v="9"/>
    <n v="630"/>
    <x v="6"/>
    <s v="West Virginia"/>
    <s v="South"/>
  </r>
  <r>
    <n v="2459"/>
    <d v="2013-02-16T09:40:32"/>
    <s v="Backcountry Edge"/>
    <s v="Marmot Pulsar 2 Footprint"/>
    <s v="Marmot"/>
    <n v="55"/>
    <n v="3"/>
    <n v="165"/>
    <x v="6"/>
    <s v="South Dakota"/>
    <s v="North"/>
  </r>
  <r>
    <n v="2460"/>
    <d v="2013-02-16T09:40:32"/>
    <s v="Backcountry Edge"/>
    <s v="NEMO Losi 3P Tent"/>
    <s v="NEMO"/>
    <n v="349.95"/>
    <n v="4"/>
    <n v="1399.8"/>
    <x v="7"/>
    <s v="Georgia"/>
    <s v="South"/>
  </r>
  <r>
    <n v="2461"/>
    <d v="2013-02-16T09:40:32"/>
    <s v="Overtons"/>
    <s v="Sierra Designs Flash 3 Footprint"/>
    <s v="Sierra Designs"/>
    <n v="59.95"/>
    <n v="4"/>
    <n v="239.8"/>
    <x v="7"/>
    <s v="Indiana"/>
    <s v="North"/>
  </r>
  <r>
    <n v="2462"/>
    <d v="2013-02-16T09:40:32"/>
    <s v="Travel Country"/>
    <s v="MSR Carbon Reflex 1 Tent"/>
    <s v="MSR"/>
    <n v="399.95"/>
    <n v="1"/>
    <n v="399.95"/>
    <x v="5"/>
    <s v="Georgia"/>
    <s v="South"/>
  </r>
  <r>
    <n v="2463"/>
    <d v="2013-02-16T09:40:32"/>
    <s v="Backcountry Edge"/>
    <s v="NEMO Obi 2P Tent"/>
    <s v="NEMO"/>
    <n v="399.95"/>
    <n v="9"/>
    <n v="3599.5499999999997"/>
    <x v="0"/>
    <s v="Hawaii"/>
    <s v="West"/>
  </r>
  <r>
    <n v="2464"/>
    <d v="2013-02-17T09:40:32"/>
    <s v="Target"/>
    <s v="NEMO Espri LE 3 Tent"/>
    <s v="NEMO"/>
    <n v="329.95"/>
    <n v="1"/>
    <n v="329.95"/>
    <x v="5"/>
    <s v="New Hampshire"/>
    <s v="East"/>
  </r>
  <r>
    <n v="2465"/>
    <d v="2013-02-17T09:40:32"/>
    <s v="Backcountry Gear"/>
    <s v="Mountain Hardwear Hoop Dreams 4 Shelter"/>
    <s v="Mountain Hardwear"/>
    <n v="250"/>
    <n v="4"/>
    <n v="1000"/>
    <x v="5"/>
    <s v="Oregon"/>
    <s v="West"/>
  </r>
  <r>
    <n v="2466"/>
    <d v="2013-02-17T09:40:32"/>
    <s v="CampBound"/>
    <s v="Marmot Limestone 6P Footprint"/>
    <s v="Marmot"/>
    <n v="60"/>
    <n v="10"/>
    <n v="600"/>
    <x v="3"/>
    <s v="Maryland"/>
    <s v="East"/>
  </r>
  <r>
    <n v="2467"/>
    <d v="2013-02-17T09:40:32"/>
    <s v="The Gear Co-op"/>
    <s v="MSR Mutha Hubba Footprint"/>
    <s v="MSR"/>
    <n v="49.95"/>
    <n v="4"/>
    <n v="199.8"/>
    <x v="4"/>
    <s v="Arizona"/>
    <s v="West"/>
  </r>
  <r>
    <n v="2468"/>
    <d v="2013-02-17T09:40:32"/>
    <s v="Outside Outfitters"/>
    <s v="Eureka Copper Canyon 5 Tent + Screen Room"/>
    <s v="Eureka"/>
    <n v="399"/>
    <n v="7"/>
    <n v="2793"/>
    <x v="5"/>
    <s v="Pennsylvania"/>
    <s v="East"/>
  </r>
  <r>
    <n v="2469"/>
    <d v="2013-02-17T09:40:32"/>
    <s v="Target"/>
    <s v="The North Face Kings Canyon 3 Tent"/>
    <s v="The North Face"/>
    <n v="429"/>
    <n v="10"/>
    <n v="4290"/>
    <x v="0"/>
    <s v="Wisconsin"/>
    <s v="North"/>
  </r>
  <r>
    <n v="2470"/>
    <d v="2013-02-17T09:40:32"/>
    <s v="OutdoorPlay"/>
    <s v="MSR Mini Ground Hog Stake"/>
    <s v="MSR"/>
    <n v="2.95"/>
    <n v="8"/>
    <n v="23.6"/>
    <x v="8"/>
    <s v="Wyoming"/>
    <s v="West"/>
  </r>
  <r>
    <n v="2471"/>
    <d v="2013-02-17T09:40:32"/>
    <s v="Redding Sports"/>
    <s v="Marmot Eclipse 3P Tent"/>
    <s v="Marmot"/>
    <n v="439"/>
    <n v="7"/>
    <n v="3073"/>
    <x v="2"/>
    <s v="Oregon"/>
    <s v="West"/>
  </r>
  <r>
    <n v="2472"/>
    <d v="2013-02-17T09:40:32"/>
    <s v="OutdoorPlay"/>
    <s v="NEMO Espri LE 3P Footprint"/>
    <s v="NEMO"/>
    <n v="39.950000000000003"/>
    <n v="7"/>
    <n v="279.65000000000003"/>
    <x v="3"/>
    <s v="Kentucky"/>
    <s v="South"/>
  </r>
  <r>
    <n v="2473"/>
    <d v="2013-02-17T09:40:32"/>
    <s v="Target"/>
    <s v="Mountain Hardwear EV 2 Tent"/>
    <s v="Mountain Hardwear"/>
    <n v="675"/>
    <n v="9"/>
    <n v="6075"/>
    <x v="7"/>
    <s v="Mississippi"/>
    <s v="South"/>
  </r>
  <r>
    <n v="2474"/>
    <d v="2013-02-18T09:40:32"/>
    <s v="Gander Mountain"/>
    <s v="NEMO Losi 3 Footprint"/>
    <s v="NEMO"/>
    <n v="39.950000000000003"/>
    <n v="4"/>
    <n v="159.80000000000001"/>
    <x v="2"/>
    <s v="South Dakota"/>
    <s v="North"/>
  </r>
  <r>
    <n v="2475"/>
    <d v="2013-02-18T09:40:32"/>
    <s v="Overtons"/>
    <s v="Big Agnes Scout UL2 Tent"/>
    <s v="Big Agnes"/>
    <n v="279.95"/>
    <n v="8"/>
    <n v="2239.6"/>
    <x v="8"/>
    <s v="Delaware"/>
    <s v="East"/>
  </r>
  <r>
    <n v="2476"/>
    <d v="2013-02-18T09:40:32"/>
    <s v="Backcountry Edge"/>
    <s v="Marmot Thor 3P Footprint"/>
    <s v="Marmot"/>
    <n v="70"/>
    <n v="5"/>
    <n v="350"/>
    <x v="5"/>
    <s v="Alaska"/>
    <s v="North"/>
  </r>
  <r>
    <n v="2477"/>
    <d v="2013-02-18T09:40:32"/>
    <s v="Outside Outfitters"/>
    <s v="Sierra Designs Flash 3 Tent"/>
    <s v="Sierra Designs"/>
    <n v="389.95"/>
    <n v="3"/>
    <n v="1169.8499999999999"/>
    <x v="4"/>
    <s v="West Virginia"/>
    <s v="South"/>
  </r>
  <r>
    <n v="2478"/>
    <d v="2013-02-18T09:40:32"/>
    <s v="Moosejaw"/>
    <s v="NEMO Espri LE 3 Tent"/>
    <s v="NEMO"/>
    <n v="329.95"/>
    <n v="9"/>
    <n v="2969.5499999999997"/>
    <x v="9"/>
    <s v="Ohio"/>
    <s v="East"/>
  </r>
  <r>
    <n v="2479"/>
    <d v="2013-02-18T09:40:32"/>
    <s v="Walmart"/>
    <s v="NEMO Espri LE 2P Tent"/>
    <s v="NEMO"/>
    <n v="289.95"/>
    <n v="2"/>
    <n v="579.9"/>
    <x v="6"/>
    <s v="New Hampshire"/>
    <s v="East"/>
  </r>
  <r>
    <n v="2480"/>
    <d v="2013-02-19T09:40:32"/>
    <s v="Cabela's_x0009_"/>
    <s v="Big Agnes Big House 4 Footprint"/>
    <s v="Big Agnes"/>
    <n v="50"/>
    <n v="9"/>
    <n v="450"/>
    <x v="0"/>
    <s v="Arizona"/>
    <s v="West"/>
  </r>
  <r>
    <n v="2481"/>
    <d v="2013-02-19T09:40:32"/>
    <s v="Cabela's_x0009_"/>
    <s v="Big Agnes Fly Creek UL3 Tent"/>
    <s v="Big Agnes"/>
    <n v="449.95"/>
    <n v="5"/>
    <n v="2249.75"/>
    <x v="6"/>
    <s v="Florida"/>
    <s v="South"/>
  </r>
  <r>
    <n v="2482"/>
    <d v="2013-02-19T09:40:32"/>
    <s v="Cabela's_x0009_"/>
    <s v="NEMO Espri LE 3 Tent"/>
    <s v="NEMO"/>
    <n v="329.95"/>
    <n v="5"/>
    <n v="1649.75"/>
    <x v="1"/>
    <s v="Montana"/>
    <s v="West"/>
  </r>
  <r>
    <n v="2483"/>
    <d v="2013-02-19T09:40:32"/>
    <s v="Gander Mountain"/>
    <s v="Easton Mountain Products Kilo 3P Tent"/>
    <s v="Easton Mountain Products"/>
    <n v="499"/>
    <n v="1"/>
    <n v="499"/>
    <x v="4"/>
    <s v="Missouri"/>
    <s v="North"/>
  </r>
  <r>
    <n v="2484"/>
    <d v="2013-02-19T09:40:32"/>
    <s v="Hayneedle"/>
    <s v="MSR Carbon-Core Tent Stakes - 4 Pack"/>
    <s v="MSR"/>
    <n v="29.95"/>
    <n v="6"/>
    <n v="179.7"/>
    <x v="8"/>
    <s v="New Hampshire"/>
    <s v="East"/>
  </r>
  <r>
    <n v="2485"/>
    <d v="2013-02-19T09:40:32"/>
    <s v="Travel Country"/>
    <s v="Big Agnes Fly Creek 1 Platinum Tent"/>
    <s v="Big Agnes"/>
    <n v="449.95"/>
    <n v="1"/>
    <n v="449.95"/>
    <x v="6"/>
    <s v="California"/>
    <s v="West"/>
  </r>
  <r>
    <n v="2486"/>
    <d v="2013-02-19T09:40:32"/>
    <s v="Outside Outfitters"/>
    <s v="Kelty Tailgater IPA Shelter"/>
    <s v="Kelty"/>
    <n v="149.94999999999999"/>
    <n v="8"/>
    <n v="1199.5999999999999"/>
    <x v="6"/>
    <s v="Rhode Island"/>
    <s v="East"/>
  </r>
  <r>
    <n v="2487"/>
    <d v="2013-02-19T09:40:32"/>
    <s v="Outside Outfitters"/>
    <s v="Eureka Floor Saver Rectangular - Large"/>
    <s v="Eureka"/>
    <n v="18"/>
    <n v="9"/>
    <n v="162"/>
    <x v="3"/>
    <s v="North Carolina"/>
    <s v="South"/>
  </r>
  <r>
    <n v="2488"/>
    <d v="2013-02-20T09:40:32"/>
    <s v="Redding Sports"/>
    <s v="Marmot Thor 3P Footprint"/>
    <s v="Marmot"/>
    <n v="70"/>
    <n v="4"/>
    <n v="280"/>
    <x v="1"/>
    <s v="Massachusetts"/>
    <s v="East"/>
  </r>
  <r>
    <n v="2489"/>
    <d v="2013-02-20T09:40:32"/>
    <s v="Paragon"/>
    <s v="Big Agnes Lone Spring 1 Footprint"/>
    <s v="Big Agnes"/>
    <n v="30"/>
    <n v="3"/>
    <n v="90"/>
    <x v="0"/>
    <s v="Wyoming"/>
    <s v="West"/>
  </r>
  <r>
    <n v="2490"/>
    <d v="2013-02-20T09:40:32"/>
    <s v="Paragon"/>
    <s v="Kelty Acadia 4 Footprint"/>
    <s v="Kelty"/>
    <n v="39.950000000000003"/>
    <n v="9"/>
    <n v="359.55"/>
    <x v="6"/>
    <s v="Florida"/>
    <s v="South"/>
  </r>
  <r>
    <n v="2491"/>
    <d v="2013-02-20T09:40:32"/>
    <s v="Meijer"/>
    <s v="Marmot Limelight 4P Tent"/>
    <s v="Marmot"/>
    <n v="359"/>
    <n v="6"/>
    <n v="2154"/>
    <x v="7"/>
    <s v="Michigan"/>
    <s v="East"/>
  </r>
  <r>
    <n v="2492"/>
    <d v="2013-02-20T09:40:32"/>
    <s v="CampBound"/>
    <s v="Kelty Acadia 6 Footprint"/>
    <s v="Kelty"/>
    <n v="49.95"/>
    <n v="8"/>
    <n v="399.6"/>
    <x v="5"/>
    <s v="Missouri"/>
    <s v="North"/>
  </r>
  <r>
    <n v="2493"/>
    <d v="2013-02-20T09:40:32"/>
    <s v="Travel Country"/>
    <s v="Mountain Hardwear Hoop Dreams 4 Shelter"/>
    <s v="Mountain Hardwear"/>
    <n v="250"/>
    <n v="5"/>
    <n v="1250"/>
    <x v="0"/>
    <s v="Washington"/>
    <s v="West"/>
  </r>
  <r>
    <n v="2494"/>
    <d v="2013-02-20T09:40:32"/>
    <s v="OutdoorPlay"/>
    <s v="MSR Backcountry Barn Tent"/>
    <s v="MSR"/>
    <n v="849.95"/>
    <n v="1"/>
    <n v="849.95"/>
    <x v="0"/>
    <s v="Montana"/>
    <s v="West"/>
  </r>
  <r>
    <n v="2495"/>
    <d v="2013-02-21T09:40:32"/>
    <s v="REI"/>
    <s v="Big Agnes Big House 4 Tent"/>
    <s v="Big Agnes"/>
    <n v="299.95"/>
    <n v="1"/>
    <n v="299.95"/>
    <x v="8"/>
    <s v="New York"/>
    <s v="East"/>
  </r>
  <r>
    <n v="2496"/>
    <d v="2013-02-21T09:40:32"/>
    <s v="Travel Country"/>
    <s v="Easton Mountain Products Rimrock 2P Tent"/>
    <s v="Easton Mountain Products"/>
    <n v="269"/>
    <n v="9"/>
    <n v="2421"/>
    <x v="7"/>
    <s v="Minnesota"/>
    <s v="North"/>
  </r>
  <r>
    <n v="2497"/>
    <d v="2013-02-21T09:40:32"/>
    <s v="Travel Country"/>
    <s v="Kelty Carport ESB Shelter"/>
    <s v="Kelty"/>
    <n v="249.95"/>
    <n v="6"/>
    <n v="1499.6999999999998"/>
    <x v="7"/>
    <s v="Oregon"/>
    <s v="West"/>
  </r>
  <r>
    <n v="2498"/>
    <d v="2013-02-21T09:40:32"/>
    <s v="Backcountry Edge"/>
    <s v="Mountain Hardwear Trango 4 Tent"/>
    <s v="Mountain Hardwear"/>
    <n v="800"/>
    <n v="6"/>
    <n v="4800"/>
    <x v="9"/>
    <s v="New York"/>
    <s v="East"/>
  </r>
  <r>
    <n v="2499"/>
    <d v="2013-02-21T09:40:32"/>
    <s v="Walmart"/>
    <s v="The North Face Mountain Manor 6 Footprint"/>
    <s v="The North Face"/>
    <n v="60"/>
    <n v="7"/>
    <n v="420"/>
    <x v="5"/>
    <s v="Kentucky"/>
    <s v="South"/>
  </r>
  <r>
    <n v="2500"/>
    <d v="2013-02-21T09:40:32"/>
    <s v="Meijer"/>
    <s v="The North Face Tadpole 23 Footprint"/>
    <s v="The North Face"/>
    <n v="40"/>
    <n v="1"/>
    <n v="40"/>
    <x v="8"/>
    <s v="Tennessee"/>
    <s v="South"/>
  </r>
  <r>
    <n v="2501"/>
    <d v="2013-02-22T09:40:32"/>
    <s v="OutdoorPlay"/>
    <s v="Big Agnes Slater UL2+ Footprint"/>
    <s v="Big Agnes"/>
    <n v="60"/>
    <n v="10"/>
    <n v="600"/>
    <x v="9"/>
    <s v="New Hampshire"/>
    <s v="East"/>
  </r>
  <r>
    <n v="2502"/>
    <d v="2013-02-22T09:40:32"/>
    <s v="Backcountry Gear"/>
    <s v="The North Face VE-25 Footprint"/>
    <s v="The North Face"/>
    <n v="50"/>
    <n v="3"/>
    <n v="150"/>
    <x v="0"/>
    <s v="Wyoming"/>
    <s v="West"/>
  </r>
  <r>
    <n v="2503"/>
    <d v="2013-02-22T09:40:32"/>
    <s v="Walmart"/>
    <s v="Big Agnes Copper Spur UL1 Footprint"/>
    <s v="Big Agnes"/>
    <n v="50"/>
    <n v="3"/>
    <n v="150"/>
    <x v="6"/>
    <s v="Minnesota"/>
    <s v="North"/>
  </r>
  <r>
    <n v="2504"/>
    <d v="2013-02-22T09:40:32"/>
    <s v="Meijer"/>
    <s v="The North Face Assault 2 Tent"/>
    <s v="The North Face"/>
    <n v="439"/>
    <n v="1"/>
    <n v="439"/>
    <x v="2"/>
    <s v="North Carolina"/>
    <s v="South"/>
  </r>
  <r>
    <n v="2505"/>
    <d v="2013-02-22T09:40:32"/>
    <s v="Cabela's_x0009_"/>
    <s v="Big Agnes Fly Creek 2 UL Footprint"/>
    <s v="Big Agnes"/>
    <n v="60"/>
    <n v="2"/>
    <n v="120"/>
    <x v="6"/>
    <s v="Wyoming"/>
    <s v="West"/>
  </r>
  <r>
    <n v="2506"/>
    <d v="2013-02-22T09:40:32"/>
    <s v="OutdoorPlay"/>
    <s v="Kelty Gunnison 4.2 Tent"/>
    <s v="Kelty"/>
    <n v="289.95"/>
    <n v="1"/>
    <n v="289.95"/>
    <x v="0"/>
    <s v="South Dakota"/>
    <s v="North"/>
  </r>
  <r>
    <n v="2507"/>
    <d v="2013-02-22T09:40:32"/>
    <s v="Target"/>
    <s v="Big Agnes Jack Rabbit SL2 Footprint"/>
    <s v="Big Agnes"/>
    <n v="50"/>
    <n v="3"/>
    <n v="150"/>
    <x v="9"/>
    <s v="Tennessee"/>
    <s v="South"/>
  </r>
  <r>
    <n v="2508"/>
    <d v="2013-02-23T09:40:32"/>
    <s v="Moosejaw"/>
    <s v="Sierra Designs Mojo 2 Tent"/>
    <s v="Sierra Designs"/>
    <n v="399.95"/>
    <n v="2"/>
    <n v="799.9"/>
    <x v="6"/>
    <s v="Hawaii"/>
    <s v="West"/>
  </r>
  <r>
    <n v="2509"/>
    <d v="2013-02-23T09:40:32"/>
    <s v="OutdoorPlay"/>
    <s v="Kelty Salida 4 Footprint"/>
    <s v="Kelty"/>
    <n v="44.95"/>
    <n v="3"/>
    <n v="134.85000000000002"/>
    <x v="6"/>
    <s v="Wyoming"/>
    <s v="West"/>
  </r>
  <r>
    <n v="2510"/>
    <d v="2013-02-23T09:40:32"/>
    <s v="Austin Kayak"/>
    <s v="Mountain Hardwear SuperMega UL 2 Tent"/>
    <s v="Mountain Hardwear"/>
    <n v="450"/>
    <n v="6"/>
    <n v="2700"/>
    <x v="3"/>
    <s v="Maryland"/>
    <s v="East"/>
  </r>
  <r>
    <n v="2511"/>
    <d v="2013-02-23T09:40:32"/>
    <s v="Redding Sports"/>
    <s v="NEMO Espri LE 2P Tent"/>
    <s v="NEMO"/>
    <n v="289.95"/>
    <n v="4"/>
    <n v="1159.8"/>
    <x v="8"/>
    <s v="Louisiana"/>
    <s v="South"/>
  </r>
  <r>
    <n v="2512"/>
    <d v="2013-02-23T09:40:32"/>
    <s v="Backcountry Edge"/>
    <s v="Marmot Capstone 6 Footprint"/>
    <s v="Marmot"/>
    <n v="80"/>
    <n v="7"/>
    <n v="560"/>
    <x v="1"/>
    <s v="West Virginia"/>
    <s v="South"/>
  </r>
  <r>
    <n v="2513"/>
    <d v="2013-02-23T09:40:32"/>
    <s v="Travel Country"/>
    <s v="Eureka Rectangular Floor Saver - Small"/>
    <s v="Eureka"/>
    <n v="14"/>
    <n v="3"/>
    <n v="42"/>
    <x v="9"/>
    <s v="Pennsylvania"/>
    <s v="East"/>
  </r>
  <r>
    <n v="2514"/>
    <d v="2013-02-24T09:40:32"/>
    <s v="Paragon"/>
    <s v="MSR Hubba Hubba 2p Footprint"/>
    <s v="MSR"/>
    <n v="39.950000000000003"/>
    <n v="8"/>
    <n v="319.60000000000002"/>
    <x v="9"/>
    <s v="Nebraska"/>
    <s v="North"/>
  </r>
  <r>
    <n v="2515"/>
    <d v="2013-02-24T09:40:32"/>
    <s v="OutdoorPlay"/>
    <s v="Mountain Hardwear Trango 3.1 Footprint"/>
    <s v="Mountain Hardwear"/>
    <n v="85"/>
    <n v="4"/>
    <n v="340"/>
    <x v="7"/>
    <s v="Illinois"/>
    <s v="North"/>
  </r>
  <r>
    <n v="2516"/>
    <d v="2013-02-24T09:40:32"/>
    <s v="CampBound"/>
    <s v="MSR E-Wing Shelter"/>
    <s v="MSR"/>
    <n v="169.95"/>
    <n v="1"/>
    <n v="169.95"/>
    <x v="7"/>
    <s v="Delaware"/>
    <s v="East"/>
  </r>
  <r>
    <n v="2517"/>
    <d v="2013-02-24T09:40:32"/>
    <s v="Overtons"/>
    <s v="Big Agnes Fly Creek UL2 Tent"/>
    <s v="Big Agnes"/>
    <n v="369.95"/>
    <n v="1"/>
    <n v="369.95"/>
    <x v="4"/>
    <s v="Alaska"/>
    <s v="North"/>
  </r>
  <r>
    <n v="2518"/>
    <d v="2013-02-25T09:40:32"/>
    <s v="Gander Mountain"/>
    <s v="Big Agnes Seedhouse SL1 Tent"/>
    <s v="Big Agnes"/>
    <n v="269.95"/>
    <n v="10"/>
    <n v="2699.5"/>
    <x v="9"/>
    <s v="Washington"/>
    <s v="West"/>
  </r>
  <r>
    <n v="2519"/>
    <d v="2013-02-25T09:40:32"/>
    <s v="Travel Country"/>
    <s v="Mountain Hardwear Trango 3.1 Tent"/>
    <s v="Mountain Hardwear"/>
    <n v="700"/>
    <n v="5"/>
    <n v="3500"/>
    <x v="3"/>
    <s v="Kentucky"/>
    <s v="South"/>
  </r>
  <r>
    <n v="2520"/>
    <d v="2013-02-25T09:40:32"/>
    <s v="Backcountry Edge"/>
    <s v="Sierra Designs Mojo 3 Tent"/>
    <s v="Sierra Designs"/>
    <n v="499.95"/>
    <n v="8"/>
    <n v="3999.6"/>
    <x v="4"/>
    <s v="Pennsylvania"/>
    <s v="East"/>
  </r>
  <r>
    <n v="2521"/>
    <d v="2013-02-25T09:40:32"/>
    <s v="Target"/>
    <s v="Kelty Gunnison 2.2 Tent"/>
    <s v="Kelty"/>
    <n v="199.95"/>
    <n v="8"/>
    <n v="1599.6"/>
    <x v="4"/>
    <s v="Minnesota"/>
    <s v="North"/>
  </r>
  <r>
    <n v="2522"/>
    <d v="2013-02-25T09:40:32"/>
    <s v="The Gear Co-op"/>
    <s v="Mountain Hardwear Hoopla/Hoop Dreams Center Pole"/>
    <s v="Mountain Hardwear"/>
    <n v="40"/>
    <n v="2"/>
    <n v="80"/>
    <x v="3"/>
    <s v="South Carolina"/>
    <s v="South"/>
  </r>
  <r>
    <n v="2523"/>
    <d v="2013-02-25T09:40:32"/>
    <s v="Target"/>
    <s v="NEMO Obi 1P Tent"/>
    <s v="NEMO"/>
    <n v="349.95"/>
    <n v="4"/>
    <n v="1399.8"/>
    <x v="8"/>
    <s v="North Carolina"/>
    <s v="South"/>
  </r>
  <r>
    <n v="2524"/>
    <d v="2013-02-25T09:40:32"/>
    <s v="OutdoorPlay"/>
    <s v="Hennessy Hammock Hyperlight Asym Zip Hammock"/>
    <s v="Hennessy"/>
    <n v="259.95"/>
    <n v="4"/>
    <n v="1039.8"/>
    <x v="0"/>
    <s v="California"/>
    <s v="West"/>
  </r>
  <r>
    <n v="2525"/>
    <d v="2013-02-26T09:40:32"/>
    <s v="Redding Sports"/>
    <s v="The North Face Triangle Gear Loft"/>
    <s v="The North Face"/>
    <n v="20"/>
    <n v="10"/>
    <n v="200"/>
    <x v="8"/>
    <s v="New York"/>
    <s v="East"/>
  </r>
  <r>
    <n v="2526"/>
    <d v="2013-02-26T09:40:32"/>
    <s v="OutdoorPlay"/>
    <s v="Marmot Astral 3P Tent"/>
    <s v="Marmot"/>
    <n v="459"/>
    <n v="8"/>
    <n v="3672"/>
    <x v="6"/>
    <s v="Maine"/>
    <s v="East"/>
  </r>
  <r>
    <n v="2527"/>
    <d v="2013-02-26T09:40:32"/>
    <s v="Hayneedle"/>
    <s v="Big Agnes Seedhouse SL2 Footprint"/>
    <s v="Big Agnes"/>
    <n v="55"/>
    <n v="5"/>
    <n v="275"/>
    <x v="6"/>
    <s v="Montana"/>
    <s v="West"/>
  </r>
  <r>
    <n v="2528"/>
    <d v="2013-02-26T09:40:32"/>
    <s v="Travel Country"/>
    <s v="The North Face Assault 2 Tent"/>
    <s v="The North Face"/>
    <n v="439"/>
    <n v="1"/>
    <n v="439"/>
    <x v="7"/>
    <s v="Arkansas"/>
    <s v="South"/>
  </r>
  <r>
    <n v="2529"/>
    <d v="2013-02-27T09:40:32"/>
    <s v="Outside Outfitters"/>
    <s v="Kelty Gunnison 1.2 Footprint"/>
    <s v="Kelty"/>
    <n v="34.950000000000003"/>
    <n v="5"/>
    <n v="174.75"/>
    <x v="9"/>
    <s v="Nebraska"/>
    <s v="North"/>
  </r>
  <r>
    <n v="2530"/>
    <d v="2013-02-27T09:40:32"/>
    <s v="OutdoorPlay"/>
    <s v="MSR Hubba Hubba 2p Footprint"/>
    <s v="MSR"/>
    <n v="39.950000000000003"/>
    <n v="6"/>
    <n v="239.70000000000002"/>
    <x v="8"/>
    <s v="Hawaii"/>
    <s v="West"/>
  </r>
  <r>
    <n v="2531"/>
    <d v="2013-02-27T09:40:32"/>
    <s v="Paragon"/>
    <s v="Mountain Hardwear Direkt 2 Footprint"/>
    <s v="Mountain Hardwear"/>
    <n v="50"/>
    <n v="6"/>
    <n v="300"/>
    <x v="3"/>
    <s v="Wisconsin"/>
    <s v="North"/>
  </r>
  <r>
    <n v="2532"/>
    <d v="2013-02-27T09:40:32"/>
    <s v="REI"/>
    <s v="MSR Ultralight Utility Cord Kit"/>
    <s v="MSR"/>
    <n v="19.95"/>
    <n v="6"/>
    <n v="119.69999999999999"/>
    <x v="4"/>
    <s v="Illinois"/>
    <s v="North"/>
  </r>
  <r>
    <n v="2533"/>
    <d v="2013-02-28T09:40:32"/>
    <s v="Moosejaw"/>
    <s v="The North Face Tadpole 23 Tent"/>
    <s v="The North Face"/>
    <n v="219"/>
    <n v="4"/>
    <n v="876"/>
    <x v="1"/>
    <s v="Virginia"/>
    <s v="South"/>
  </r>
  <r>
    <n v="2534"/>
    <d v="2013-02-28T09:40:32"/>
    <s v="Moosejaw"/>
    <s v="The North Face Phoenix 2 Footprint"/>
    <s v="The North Face"/>
    <n v="45"/>
    <n v="9"/>
    <n v="405"/>
    <x v="1"/>
    <s v="New Mexico"/>
    <s v="West"/>
  </r>
  <r>
    <n v="2535"/>
    <d v="2013-02-28T09:40:32"/>
    <s v="Meijer"/>
    <s v="Big Agnes Flying Diamond 8 Tent"/>
    <s v="Big Agnes"/>
    <n v="639.95000000000005"/>
    <n v="10"/>
    <n v="6399.5"/>
    <x v="6"/>
    <s v="Texas"/>
    <s v="South"/>
  </r>
  <r>
    <n v="2536"/>
    <d v="2013-02-28T09:40:32"/>
    <s v="Backcountry Gear"/>
    <s v="Big Agnes Wyoming Trail 2 Camp Tent"/>
    <s v="Big Agnes"/>
    <n v="349.95"/>
    <n v="7"/>
    <n v="2449.65"/>
    <x v="5"/>
    <s v="Wyoming"/>
    <s v="West"/>
  </r>
  <r>
    <n v="2537"/>
    <d v="2013-02-28T09:40:32"/>
    <s v="The Gear Co-op"/>
    <s v="The North Face Mica FL 2 Footprint"/>
    <s v="The North Face"/>
    <n v="45"/>
    <n v="7"/>
    <n v="315"/>
    <x v="2"/>
    <s v="Iowa"/>
    <s v="North"/>
  </r>
  <r>
    <n v="2538"/>
    <d v="2013-02-28T09:40:32"/>
    <s v="The Gear Co-op"/>
    <s v="MSR Mutha Hubba Tent"/>
    <s v="MSR"/>
    <n v="449.95"/>
    <n v="9"/>
    <n v="4049.5499999999997"/>
    <x v="4"/>
    <s v="Oregon"/>
    <s v="West"/>
  </r>
  <r>
    <n v="2539"/>
    <d v="2013-02-28T09:40:32"/>
    <s v="Backcountry Edge"/>
    <s v="MSR Hubba Footprint"/>
    <s v="MSR"/>
    <n v="39.950000000000003"/>
    <n v="2"/>
    <n v="79.900000000000006"/>
    <x v="1"/>
    <s v="West Virginia"/>
    <s v="South"/>
  </r>
  <r>
    <n v="2540"/>
    <d v="2013-02-28T09:40:32"/>
    <s v="Paragon"/>
    <s v="Mountain Hardwear Trango 2 Tent"/>
    <s v="Mountain Hardwear"/>
    <n v="590"/>
    <n v="8"/>
    <n v="4720"/>
    <x v="0"/>
    <s v="Michigan"/>
    <s v="East"/>
  </r>
  <r>
    <n v="2541"/>
    <d v="2013-02-28T09:40:32"/>
    <s v="The Gear Co-op"/>
    <s v="Marmot Capstone 6P Tent"/>
    <s v="Marmot"/>
    <n v="599"/>
    <n v="4"/>
    <n v="2396"/>
    <x v="7"/>
    <s v="Arkansas"/>
    <s v="South"/>
  </r>
  <r>
    <n v="2542"/>
    <d v="2013-02-28T09:40:32"/>
    <s v="Backcountry Gear"/>
    <s v="Kelty Trail Ridge 2 Tent"/>
    <s v="Kelty"/>
    <n v="179.95"/>
    <n v="4"/>
    <n v="719.8"/>
    <x v="1"/>
    <s v="Arkansas"/>
    <s v="South"/>
  </r>
  <r>
    <n v="2543"/>
    <d v="2013-02-28T09:40:32"/>
    <s v="Travel Country"/>
    <s v="The North Face Tadpole 23 Tent"/>
    <s v="The North Face"/>
    <n v="219"/>
    <n v="7"/>
    <n v="1533"/>
    <x v="4"/>
    <s v="Idaho"/>
    <s v="West"/>
  </r>
  <r>
    <n v="2544"/>
    <d v="2013-03-01T09:40:32"/>
    <s v="Travel Country"/>
    <s v="Kelty Salida 2 Tent"/>
    <s v="Kelty"/>
    <n v="159.94999999999999"/>
    <n v="3"/>
    <n v="479.84999999999997"/>
    <x v="4"/>
    <s v="Arizona"/>
    <s v="West"/>
  </r>
  <r>
    <n v="2545"/>
    <d v="2013-03-01T09:40:32"/>
    <s v="Moosejaw"/>
    <s v="Easton Mountain Products Kilo 3P Footprint"/>
    <s v="Easton Mountain Products"/>
    <n v="49.95"/>
    <n v="2"/>
    <n v="99.9"/>
    <x v="0"/>
    <s v="Arizona"/>
    <s v="West"/>
  </r>
  <r>
    <n v="2546"/>
    <d v="2013-03-01T09:40:32"/>
    <s v="Cabela's_x0009_"/>
    <s v="The North Face Bastion 4 Tent"/>
    <s v="The North Face"/>
    <n v="799"/>
    <n v="4"/>
    <n v="3196"/>
    <x v="8"/>
    <s v="Arkansas"/>
    <s v="South"/>
  </r>
  <r>
    <n v="2547"/>
    <d v="2013-03-01T09:40:32"/>
    <s v="Cabela's_x0009_"/>
    <s v="Big Agnes Fly Creek 1 Platinum Tent"/>
    <s v="Big Agnes"/>
    <n v="449.95"/>
    <n v="10"/>
    <n v="4499.5"/>
    <x v="2"/>
    <s v="Washington"/>
    <s v="West"/>
  </r>
  <r>
    <n v="2548"/>
    <d v="2013-03-01T09:40:32"/>
    <s v="Redding Sports"/>
    <s v="Kelty Carport ESB Shelter"/>
    <s v="Kelty"/>
    <n v="249.95"/>
    <n v="7"/>
    <n v="1749.6499999999999"/>
    <x v="9"/>
    <s v="Utah"/>
    <s v="West"/>
  </r>
  <r>
    <n v="2549"/>
    <d v="2013-03-01T09:40:32"/>
    <s v="Austin Kayak"/>
    <s v="Big Agnes Copper Spur 3 Footprint"/>
    <s v="Big Agnes"/>
    <n v="70"/>
    <n v="5"/>
    <n v="350"/>
    <x v="9"/>
    <s v="Pennsylvania"/>
    <s v="East"/>
  </r>
  <r>
    <n v="2550"/>
    <d v="2013-03-01T09:40:32"/>
    <s v="Overtons"/>
    <s v="Marmot Traillight 2P Tent"/>
    <s v="Marmot"/>
    <n v="199"/>
    <n v="6"/>
    <n v="1194"/>
    <x v="4"/>
    <s v="Wyoming"/>
    <s v="West"/>
  </r>
  <r>
    <n v="2551"/>
    <d v="2013-03-01T09:40:32"/>
    <s v="Outside Outfitters"/>
    <s v="Big Agnes Fly Creek UL4 Footprint"/>
    <s v="Big Agnes"/>
    <n v="80"/>
    <n v="9"/>
    <n v="720"/>
    <x v="1"/>
    <s v="Wisconsin"/>
    <s v="North"/>
  </r>
  <r>
    <n v="2552"/>
    <d v="2013-03-01T09:40:32"/>
    <s v="Target"/>
    <s v="Easton Mountain Products Kilo 2P Tent"/>
    <s v="Easton Mountain Products"/>
    <n v="399"/>
    <n v="9"/>
    <n v="3591"/>
    <x v="1"/>
    <s v="Alabama"/>
    <s v="South"/>
  </r>
  <r>
    <n v="2553"/>
    <d v="2013-03-01T09:40:32"/>
    <s v="Outside Outfitters"/>
    <s v="Kelty Gunnison 1.2 Tent"/>
    <s v="Kelty"/>
    <n v="179.95"/>
    <n v="4"/>
    <n v="719.8"/>
    <x v="9"/>
    <s v="North Dakota"/>
    <s v="North"/>
  </r>
  <r>
    <n v="2554"/>
    <d v="2013-03-01T09:40:32"/>
    <s v="Moosejaw"/>
    <s v="NEMO Espri LE 2P Tent"/>
    <s v="NEMO"/>
    <n v="289.95"/>
    <n v="1"/>
    <n v="289.95"/>
    <x v="7"/>
    <s v="Nebraska"/>
    <s v="North"/>
  </r>
  <r>
    <n v="2555"/>
    <d v="2013-03-01T09:40:32"/>
    <s v="Outside Outfitters"/>
    <s v="Kelty Gunnison 2.2 Footprint"/>
    <s v="Kelty"/>
    <n v="39.950000000000003"/>
    <n v="5"/>
    <n v="199.75"/>
    <x v="5"/>
    <s v="Wisconsin"/>
    <s v="North"/>
  </r>
  <r>
    <n v="2556"/>
    <d v="2013-03-02T09:40:32"/>
    <s v="CampBound"/>
    <s v="Eureka Copper Canyon 8 Tent"/>
    <s v="Eureka"/>
    <n v="379"/>
    <n v="2"/>
    <n v="758"/>
    <x v="7"/>
    <s v="Vermont"/>
    <s v="East"/>
  </r>
  <r>
    <n v="2557"/>
    <d v="2013-03-02T09:40:32"/>
    <s v="Outside Outfitters"/>
    <s v="Exped Mira III Footprint"/>
    <s v="Exped"/>
    <n v="69"/>
    <n v="3"/>
    <n v="207"/>
    <x v="3"/>
    <s v="South Carolina"/>
    <s v="South"/>
  </r>
  <r>
    <n v="2558"/>
    <d v="2013-03-02T09:40:32"/>
    <s v="Backcountry Gear"/>
    <s v="The North Face Mountain 25 Tent"/>
    <s v="The North Face"/>
    <n v="539"/>
    <n v="10"/>
    <n v="5390"/>
    <x v="7"/>
    <s v="Nebraska"/>
    <s v="North"/>
  </r>
  <r>
    <n v="2559"/>
    <d v="2013-03-02T09:40:32"/>
    <s v="Backcountry Edge"/>
    <s v="Marmot Firefly 2P Tent"/>
    <s v="Marmot"/>
    <n v="319"/>
    <n v="3"/>
    <n v="957"/>
    <x v="6"/>
    <s v="Minnesota"/>
    <s v="North"/>
  </r>
  <r>
    <n v="2560"/>
    <d v="2013-03-02T09:40:32"/>
    <s v="Walmart"/>
    <s v="Sierra Designs Mojo 2 Tent"/>
    <s v="Sierra Designs"/>
    <n v="399.95"/>
    <n v="8"/>
    <n v="3199.6"/>
    <x v="1"/>
    <s v="South Dakota"/>
    <s v="North"/>
  </r>
  <r>
    <n v="2561"/>
    <d v="2013-03-02T09:40:32"/>
    <s v="The Gear Co-op"/>
    <s v="Marmot Alpinist 2 Tent"/>
    <s v="Marmot"/>
    <n v="599"/>
    <n v="5"/>
    <n v="2995"/>
    <x v="9"/>
    <s v="Utah"/>
    <s v="West"/>
  </r>
  <r>
    <n v="2562"/>
    <d v="2013-03-02T09:40:32"/>
    <s v="Outside Outfitters"/>
    <s v="Big Agnes Fishhook UL1 Footprint"/>
    <s v="Big Agnes"/>
    <n v="50"/>
    <n v="10"/>
    <n v="500"/>
    <x v="1"/>
    <s v="Wisconsin"/>
    <s v="North"/>
  </r>
  <r>
    <n v="2563"/>
    <d v="2013-03-02T09:40:32"/>
    <s v="Backcountry Edge"/>
    <s v="Sierra Designs Flash 3 Footprint"/>
    <s v="Sierra Designs"/>
    <n v="59.95"/>
    <n v="9"/>
    <n v="539.55000000000007"/>
    <x v="9"/>
    <s v="Connecticut"/>
    <s v="East"/>
  </r>
  <r>
    <n v="2564"/>
    <d v="2013-03-03T09:40:32"/>
    <s v="Travel Country"/>
    <s v="Big Agnes Wyoming Trail SL2 Tent"/>
    <s v="Big Agnes"/>
    <n v="499.95"/>
    <n v="5"/>
    <n v="2499.75"/>
    <x v="0"/>
    <s v="Tennessee"/>
    <s v="South"/>
  </r>
  <r>
    <n v="2565"/>
    <d v="2013-03-03T09:40:32"/>
    <s v="Redding Sports"/>
    <s v="MSR Gear Shed Vestibule for Hubba or Hubba Hubba Tent"/>
    <s v="MSR"/>
    <n v="169.95"/>
    <n v="5"/>
    <n v="849.75"/>
    <x v="3"/>
    <s v="North Dakota"/>
    <s v="North"/>
  </r>
  <r>
    <n v="2566"/>
    <d v="2013-03-03T09:40:32"/>
    <s v="Moosejaw"/>
    <s v="Marmot Limestone 6P Footprint"/>
    <s v="Marmot"/>
    <n v="60"/>
    <n v="4"/>
    <n v="240"/>
    <x v="0"/>
    <s v="Ohio"/>
    <s v="East"/>
  </r>
  <r>
    <n v="2567"/>
    <d v="2013-03-03T09:40:32"/>
    <s v="Walmart"/>
    <s v="Marmot Limestone 4P Tent"/>
    <s v="Marmot"/>
    <n v="339"/>
    <n v="1"/>
    <n v="339"/>
    <x v="2"/>
    <s v="Massachusetts"/>
    <s v="East"/>
  </r>
  <r>
    <n v="2568"/>
    <d v="2013-03-03T09:40:32"/>
    <s v="Hayneedle"/>
    <s v="NEMO Espri LE 3 Tent"/>
    <s v="NEMO"/>
    <n v="329.95"/>
    <n v="6"/>
    <n v="1979.6999999999998"/>
    <x v="7"/>
    <s v="Pennsylvania"/>
    <s v="East"/>
  </r>
  <r>
    <n v="2569"/>
    <d v="2013-03-03T09:40:32"/>
    <s v="REI"/>
    <s v="Marmot Thor 3P Footprint"/>
    <s v="Marmot"/>
    <n v="70"/>
    <n v="1"/>
    <n v="70"/>
    <x v="9"/>
    <s v="Nebraska"/>
    <s v="North"/>
  </r>
  <r>
    <n v="2570"/>
    <d v="2013-03-04T09:40:32"/>
    <s v="Outside Outfitters"/>
    <s v="Hennessy Hammock Explorer Deluxe Asym Zip"/>
    <s v="Hennessy"/>
    <n v="229.95"/>
    <n v="4"/>
    <n v="919.8"/>
    <x v="9"/>
    <s v="Kansas"/>
    <s v="North"/>
  </r>
  <r>
    <n v="2571"/>
    <d v="2013-03-04T09:40:32"/>
    <s v="Backcountry Edge"/>
    <s v="Big Agnes Three Forks Shelter Wall"/>
    <s v="Big Agnes"/>
    <n v="24.95"/>
    <n v="2"/>
    <n v="49.9"/>
    <x v="6"/>
    <s v="Nebraska"/>
    <s v="North"/>
  </r>
  <r>
    <n v="2572"/>
    <d v="2013-03-04T09:40:32"/>
    <s v="OutdoorPlay"/>
    <s v="Big Agnes Copper Spur UL2 Tent"/>
    <s v="Big Agnes"/>
    <n v="399.95"/>
    <n v="6"/>
    <n v="2399.6999999999998"/>
    <x v="5"/>
    <s v="Hawaii"/>
    <s v="West"/>
  </r>
  <r>
    <n v="2573"/>
    <d v="2013-03-04T09:40:32"/>
    <s v="Austin Kayak"/>
    <s v="Big Agnes Lone Spring 1 Footprint"/>
    <s v="Big Agnes"/>
    <n v="30"/>
    <n v="8"/>
    <n v="240"/>
    <x v="5"/>
    <s v="Arkansas"/>
    <s v="South"/>
  </r>
  <r>
    <n v="2574"/>
    <d v="2013-03-04T09:40:32"/>
    <s v="Paragon"/>
    <s v="Mountain Hardwear SuperMega UL 1 Footprint"/>
    <s v="Mountain Hardwear"/>
    <n v="45"/>
    <n v="3"/>
    <n v="135"/>
    <x v="7"/>
    <s v="Texas"/>
    <s v="South"/>
  </r>
  <r>
    <n v="2575"/>
    <d v="2013-03-04T09:40:32"/>
    <s v="Walmart"/>
    <s v="Exped Mira II Footprint"/>
    <s v="Exped"/>
    <n v="59"/>
    <n v="3"/>
    <n v="177"/>
    <x v="3"/>
    <s v="Oregon"/>
    <s v="West"/>
  </r>
  <r>
    <n v="2576"/>
    <d v="2013-03-04T09:40:32"/>
    <s v="Travel Country"/>
    <s v="Marmot Thor 3P Footprint"/>
    <s v="Marmot"/>
    <n v="70"/>
    <n v="2"/>
    <n v="140"/>
    <x v="8"/>
    <s v="Mississippi"/>
    <s v="South"/>
  </r>
  <r>
    <n v="2577"/>
    <d v="2013-03-04T09:40:32"/>
    <s v="Cabela's_x0009_"/>
    <s v="Exped Mira II Footprint"/>
    <s v="Exped"/>
    <n v="59"/>
    <n v="1"/>
    <n v="59"/>
    <x v="8"/>
    <s v="Nebraska"/>
    <s v="North"/>
  </r>
  <r>
    <n v="2578"/>
    <d v="2013-03-04T09:40:32"/>
    <s v="Backcountry Edge"/>
    <s v="MSR Gear Shed Vestibule for Hubba or Hubba Hubba Tent"/>
    <s v="MSR"/>
    <n v="169.95"/>
    <n v="9"/>
    <n v="1529.55"/>
    <x v="1"/>
    <s v="Florida"/>
    <s v="South"/>
  </r>
  <r>
    <n v="2579"/>
    <d v="2013-03-05T09:40:32"/>
    <s v="CampBound"/>
    <s v="Big Agnes Wyoming Trail 4 Tent"/>
    <s v="Big Agnes"/>
    <n v="499.95"/>
    <n v="4"/>
    <n v="1999.8"/>
    <x v="6"/>
    <s v="Montana"/>
    <s v="West"/>
  </r>
  <r>
    <n v="2580"/>
    <d v="2013-03-05T09:40:32"/>
    <s v="Gander Mountain"/>
    <s v="Kelty Frontier 6 Tent"/>
    <s v="Kelty"/>
    <n v="1199.95"/>
    <n v="8"/>
    <n v="9599.6"/>
    <x v="6"/>
    <s v="Pennsylvania"/>
    <s v="East"/>
  </r>
  <r>
    <n v="2581"/>
    <d v="2013-03-05T09:40:32"/>
    <s v="CampBound"/>
    <s v="MSR Carbon Reflex 1 Footprint"/>
    <s v="MSR"/>
    <n v="39.950000000000003"/>
    <n v="7"/>
    <n v="279.65000000000003"/>
    <x v="5"/>
    <s v="Vermont"/>
    <s v="East"/>
  </r>
  <r>
    <n v="2582"/>
    <d v="2013-03-05T09:40:32"/>
    <s v="Backcountry Gear"/>
    <s v="Mountain Hardwear Trango 4 Tent"/>
    <s v="Mountain Hardwear"/>
    <n v="800"/>
    <n v="9"/>
    <n v="7200"/>
    <x v="5"/>
    <s v="Iowa"/>
    <s v="North"/>
  </r>
  <r>
    <n v="2583"/>
    <d v="2013-03-05T09:40:32"/>
    <s v="Hayneedle"/>
    <s v="Kelty Gunnison 1.2 Tent"/>
    <s v="Kelty"/>
    <n v="179.95"/>
    <n v="5"/>
    <n v="899.75"/>
    <x v="4"/>
    <s v="South Carolina"/>
    <s v="South"/>
  </r>
  <r>
    <n v="2584"/>
    <d v="2013-03-05T09:40:32"/>
    <s v="The Gear Co-op"/>
    <s v="Exped Mira II Tent"/>
    <s v="Exped"/>
    <n v="379"/>
    <n v="10"/>
    <n v="3790"/>
    <x v="2"/>
    <s v="Maryland"/>
    <s v="East"/>
  </r>
  <r>
    <n v="2585"/>
    <d v="2013-03-05T09:40:32"/>
    <s v="Backcountry Gear"/>
    <s v="Marmot Eclipse 3 Footprint"/>
    <s v="Marmot"/>
    <n v="65"/>
    <n v="6"/>
    <n v="390"/>
    <x v="4"/>
    <s v="Ohio"/>
    <s v="East"/>
  </r>
  <r>
    <n v="2586"/>
    <d v="2013-03-06T09:40:32"/>
    <s v="Austin Kayak"/>
    <s v="Marmot Alpinist 2 Tent"/>
    <s v="Marmot"/>
    <n v="599"/>
    <n v="3"/>
    <n v="1797"/>
    <x v="2"/>
    <s v="Arizona"/>
    <s v="West"/>
  </r>
  <r>
    <n v="2587"/>
    <d v="2013-03-06T09:40:32"/>
    <s v="Paragon"/>
    <s v="Marmot Traillight 2P Tent"/>
    <s v="Marmot"/>
    <n v="199"/>
    <n v="3"/>
    <n v="597"/>
    <x v="7"/>
    <s v="Maryland"/>
    <s v="East"/>
  </r>
  <r>
    <n v="2588"/>
    <d v="2013-03-06T09:40:32"/>
    <s v="Cabela's_x0009_"/>
    <s v="MSR Carbon Reflex 1 Tent"/>
    <s v="MSR"/>
    <n v="399.95"/>
    <n v="9"/>
    <n v="3599.5499999999997"/>
    <x v="1"/>
    <s v="Georgia"/>
    <s v="South"/>
  </r>
  <r>
    <n v="2589"/>
    <d v="2013-03-06T09:40:32"/>
    <s v="Cabela's_x0009_"/>
    <s v="Sierra Designs Flash 2 Footprint"/>
    <s v="Sierra Designs"/>
    <n v="49.95"/>
    <n v="3"/>
    <n v="149.85000000000002"/>
    <x v="2"/>
    <s v="Kansas"/>
    <s v="North"/>
  </r>
  <r>
    <n v="2590"/>
    <d v="2013-03-06T09:40:32"/>
    <s v="OutdoorPlay"/>
    <s v="Outdoor Research Alpine Bivy"/>
    <s v="Outdoor Research"/>
    <n v="239"/>
    <n v="1"/>
    <n v="239"/>
    <x v="5"/>
    <s v="Massachusetts"/>
    <s v="East"/>
  </r>
  <r>
    <n v="2591"/>
    <d v="2013-03-06T09:40:32"/>
    <s v="Hayneedle"/>
    <s v="Sierra Designs Mojo 2 Footprint"/>
    <s v="Sierra Designs"/>
    <n v="49.95"/>
    <n v="9"/>
    <n v="449.55"/>
    <x v="5"/>
    <s v="Colorado"/>
    <s v="West"/>
  </r>
  <r>
    <n v="2592"/>
    <d v="2013-03-06T09:40:32"/>
    <s v="Cabela's_x0009_"/>
    <s v="Easton Mountain Products Kilo 3P Footprint"/>
    <s v="Easton Mountain Products"/>
    <n v="49.95"/>
    <n v="6"/>
    <n v="299.70000000000005"/>
    <x v="4"/>
    <s v="Idaho"/>
    <s v="West"/>
  </r>
  <r>
    <n v="2593"/>
    <d v="2013-03-06T09:40:32"/>
    <s v="Overtons"/>
    <s v="Mountain Hardwear Trango 2 Footprint"/>
    <s v="Mountain Hardwear"/>
    <n v="75"/>
    <n v="10"/>
    <n v="750"/>
    <x v="8"/>
    <s v="Wyoming"/>
    <s v="West"/>
  </r>
  <r>
    <n v="2594"/>
    <d v="2013-03-06T09:40:32"/>
    <s v="OutdoorPlay"/>
    <s v="Marmot Astral 2P Footprint"/>
    <s v="Marmot"/>
    <n v="60"/>
    <n v="7"/>
    <n v="420"/>
    <x v="3"/>
    <s v="New York"/>
    <s v="East"/>
  </r>
  <r>
    <n v="2595"/>
    <d v="2013-03-07T09:40:32"/>
    <s v="The Gear Co-op"/>
    <s v="MSR Hubba Footprint"/>
    <s v="MSR"/>
    <n v="39.950000000000003"/>
    <n v="3"/>
    <n v="119.85000000000001"/>
    <x v="2"/>
    <s v="Georgia"/>
    <s v="South"/>
  </r>
  <r>
    <n v="2596"/>
    <d v="2013-03-07T09:40:32"/>
    <s v="Cabela's_x0009_"/>
    <s v="Big Agnes Fishhook UL2 Footprint"/>
    <s v="Big Agnes"/>
    <n v="60"/>
    <n v="10"/>
    <n v="600"/>
    <x v="4"/>
    <s v="Idaho"/>
    <s v="West"/>
  </r>
  <r>
    <n v="2597"/>
    <d v="2013-03-07T09:40:32"/>
    <s v="CampBound"/>
    <s v="Big Agnes String Ridge 2 Footprint"/>
    <s v="Big Agnes"/>
    <n v="60"/>
    <n v="1"/>
    <n v="60"/>
    <x v="9"/>
    <s v="Rhode Island"/>
    <s v="East"/>
  </r>
  <r>
    <n v="2598"/>
    <d v="2013-03-07T09:40:32"/>
    <s v="Hayneedle"/>
    <s v="Mountain Hardwear Drifter 3 DP Tent"/>
    <s v="Mountain Hardwear"/>
    <n v="285"/>
    <n v="6"/>
    <n v="1710"/>
    <x v="0"/>
    <s v="Iowa"/>
    <s v="North"/>
  </r>
  <r>
    <n v="2599"/>
    <d v="2013-03-07T09:40:32"/>
    <s v="REI"/>
    <s v="Mountain Hardwear Nothing But Net 4 Screen Shelter"/>
    <s v="Mountain Hardwear"/>
    <n v="200"/>
    <n v="8"/>
    <n v="1600"/>
    <x v="1"/>
    <s v="Colorado"/>
    <s v="West"/>
  </r>
  <r>
    <n v="2600"/>
    <d v="2013-03-07T09:40:32"/>
    <s v="OutdoorPlay"/>
    <s v="The North Face VE-25 Footprint"/>
    <s v="The North Face"/>
    <n v="50"/>
    <n v="1"/>
    <n v="50"/>
    <x v="6"/>
    <s v="Vermont"/>
    <s v="East"/>
  </r>
  <r>
    <n v="2601"/>
    <d v="2013-03-07T09:40:32"/>
    <s v="Outside Outfitters"/>
    <s v="Big Agnes Flying Diamond 8 Tent"/>
    <s v="Big Agnes"/>
    <n v="639.95000000000005"/>
    <n v="7"/>
    <n v="4479.6500000000005"/>
    <x v="5"/>
    <s v="Alabama"/>
    <s v="South"/>
  </r>
  <r>
    <n v="2602"/>
    <d v="2013-03-07T09:40:32"/>
    <s v="Paragon"/>
    <s v="Kelty Frontier 6 Tent"/>
    <s v="Kelty"/>
    <n v="1199.95"/>
    <n v="3"/>
    <n v="3599.8500000000004"/>
    <x v="1"/>
    <s v="Massachusetts"/>
    <s v="East"/>
  </r>
  <r>
    <n v="2603"/>
    <d v="2013-03-07T09:40:32"/>
    <s v="Gander Mountain"/>
    <s v="The North Face Triangle Gear Loft"/>
    <s v="The North Face"/>
    <n v="20"/>
    <n v="6"/>
    <n v="120"/>
    <x v="6"/>
    <s v="Vermont"/>
    <s v="East"/>
  </r>
  <r>
    <n v="2604"/>
    <d v="2013-03-07T09:40:32"/>
    <s v="Overtons"/>
    <s v="Kelty Salida 2 Footprint"/>
    <s v="Kelty"/>
    <n v="34.950000000000003"/>
    <n v="6"/>
    <n v="209.70000000000002"/>
    <x v="3"/>
    <s v="Connecticut"/>
    <s v="East"/>
  </r>
  <r>
    <n v="2605"/>
    <d v="2013-03-07T09:40:32"/>
    <s v="Cabela's_x0009_"/>
    <s v="Mountain Hardwear SuperMega UL 2 Footprint"/>
    <s v="Mountain Hardwear"/>
    <n v="55"/>
    <n v="4"/>
    <n v="220"/>
    <x v="6"/>
    <s v="Oklahoma"/>
    <s v="South"/>
  </r>
  <r>
    <n v="2606"/>
    <d v="2013-03-08T09:40:32"/>
    <s v="The Gear Co-op"/>
    <s v="Mountain Hardwear Trango 3.1 Tent"/>
    <s v="Mountain Hardwear"/>
    <n v="700"/>
    <n v="10"/>
    <n v="7000"/>
    <x v="3"/>
    <s v="Idaho"/>
    <s v="West"/>
  </r>
  <r>
    <n v="2607"/>
    <d v="2013-03-08T09:40:32"/>
    <s v="Moosejaw"/>
    <s v="Big Agnes Wyoming Trail 2 Camp Footprint"/>
    <s v="Big Agnes"/>
    <n v="50"/>
    <n v="9"/>
    <n v="450"/>
    <x v="4"/>
    <s v="Alabama"/>
    <s v="South"/>
  </r>
  <r>
    <n v="2608"/>
    <d v="2013-03-08T09:40:32"/>
    <s v="Walmart"/>
    <s v="Kelty Salida 2 Tent"/>
    <s v="Kelty"/>
    <n v="159.94999999999999"/>
    <n v="4"/>
    <n v="639.79999999999995"/>
    <x v="5"/>
    <s v="Georgia"/>
    <s v="South"/>
  </r>
  <r>
    <n v="2609"/>
    <d v="2013-03-08T09:40:32"/>
    <s v="Austin Kayak"/>
    <s v="The North Face Phoenix 3 Tent"/>
    <s v="The North Face"/>
    <n v="389"/>
    <n v="10"/>
    <n v="3890"/>
    <x v="4"/>
    <s v="Alabama"/>
    <s v="South"/>
  </r>
  <r>
    <n v="2610"/>
    <d v="2013-03-08T09:40:32"/>
    <s v="Target"/>
    <s v="Outdoor Research Alpine Bivy"/>
    <s v="Outdoor Research"/>
    <n v="239"/>
    <n v="2"/>
    <n v="478"/>
    <x v="2"/>
    <s v="Delaware"/>
    <s v="East"/>
  </r>
  <r>
    <n v="2611"/>
    <d v="2013-03-08T09:40:32"/>
    <s v="Hayneedle"/>
    <s v="Big Agnes Jack Rabbit SL4 Tent"/>
    <s v="Big Agnes"/>
    <n v="499.95"/>
    <n v="4"/>
    <n v="1999.8"/>
    <x v="6"/>
    <s v="New York"/>
    <s v="East"/>
  </r>
  <r>
    <n v="2612"/>
    <d v="2013-03-08T09:40:32"/>
    <s v="The Gear Co-op"/>
    <s v="Big Agnes Fly Creek UL4 Footprint"/>
    <s v="Big Agnes"/>
    <n v="80"/>
    <n v="2"/>
    <n v="160"/>
    <x v="2"/>
    <s v="New Jersey"/>
    <s v="East"/>
  </r>
  <r>
    <n v="2613"/>
    <d v="2013-03-09T09:40:32"/>
    <s v="Backcountry Gear"/>
    <s v="Big Agnes Big House 6 Footprint"/>
    <s v="Big Agnes"/>
    <n v="55"/>
    <n v="3"/>
    <n v="165"/>
    <x v="8"/>
    <s v="Georgia"/>
    <s v="South"/>
  </r>
  <r>
    <n v="2614"/>
    <d v="2013-03-09T09:40:32"/>
    <s v="Gander Mountain"/>
    <s v="NEMO Obi 1P Tent"/>
    <s v="NEMO"/>
    <n v="349.95"/>
    <n v="4"/>
    <n v="1399.8"/>
    <x v="3"/>
    <s v="Missouri"/>
    <s v="North"/>
  </r>
  <r>
    <n v="2615"/>
    <d v="2013-03-09T09:40:32"/>
    <s v="Backcountry Gear"/>
    <s v="The North Face Mica FL 1 Tent"/>
    <s v="The North Face"/>
    <n v="329"/>
    <n v="9"/>
    <n v="2961"/>
    <x v="6"/>
    <s v="Michigan"/>
    <s v="East"/>
  </r>
  <r>
    <n v="2616"/>
    <d v="2013-03-09T09:40:32"/>
    <s v="Redding Sports"/>
    <s v="Big Agnes Slater UL1+ Footprint"/>
    <s v="Big Agnes"/>
    <n v="50"/>
    <n v="7"/>
    <n v="350"/>
    <x v="6"/>
    <s v="North Carolina"/>
    <s v="South"/>
  </r>
  <r>
    <n v="2617"/>
    <d v="2013-03-09T09:40:32"/>
    <s v="Target"/>
    <s v="Big Agnes Copper Spur UL1 Tent"/>
    <s v="Big Agnes"/>
    <n v="349.95"/>
    <n v="9"/>
    <n v="3149.5499999999997"/>
    <x v="4"/>
    <s v="Arkansas"/>
    <s v="South"/>
  </r>
  <r>
    <n v="2618"/>
    <d v="2013-03-09T09:40:32"/>
    <s v="OutdoorPlay"/>
    <s v="Big Agnes Jack Rabbit SL2 Footprint"/>
    <s v="Big Agnes"/>
    <n v="50"/>
    <n v="3"/>
    <n v="150"/>
    <x v="7"/>
    <s v="Colorado"/>
    <s v="West"/>
  </r>
  <r>
    <n v="2619"/>
    <d v="2013-03-09T09:40:32"/>
    <s v="Meijer"/>
    <s v="The North Face Mica FL 2 Footprint"/>
    <s v="The North Face"/>
    <n v="45"/>
    <n v="6"/>
    <n v="270"/>
    <x v="5"/>
    <s v="Kentucky"/>
    <s v="South"/>
  </r>
  <r>
    <n v="2620"/>
    <d v="2013-03-09T09:40:32"/>
    <s v="CampBound"/>
    <s v="The North Face Triangle Gear Loft"/>
    <s v="The North Face"/>
    <n v="20"/>
    <n v="6"/>
    <n v="120"/>
    <x v="1"/>
    <s v="Minnesota"/>
    <s v="North"/>
  </r>
  <r>
    <n v="2621"/>
    <d v="2013-03-09T09:40:32"/>
    <s v="Walmart"/>
    <s v="Marmot Pulsar 1 Footprint"/>
    <s v="Marmot"/>
    <n v="45"/>
    <n v="2"/>
    <n v="90"/>
    <x v="6"/>
    <s v="North Carolina"/>
    <s v="South"/>
  </r>
  <r>
    <n v="2622"/>
    <d v="2013-03-09T09:40:32"/>
    <s v="The Gear Co-op"/>
    <s v="NEMO Frontier 3P Tent"/>
    <s v="NEMO"/>
    <n v="429.95"/>
    <n v="2"/>
    <n v="859.9"/>
    <x v="8"/>
    <s v="Wyoming"/>
    <s v="West"/>
  </r>
  <r>
    <n v="2623"/>
    <d v="2013-03-09T09:40:32"/>
    <s v="Moosejaw"/>
    <s v="Kelty Gunnison 3.2 Footprint"/>
    <s v="Kelty"/>
    <n v="49.95"/>
    <n v="6"/>
    <n v="299.70000000000005"/>
    <x v="0"/>
    <s v="Pennsylvania"/>
    <s v="East"/>
  </r>
  <r>
    <n v="2624"/>
    <d v="2013-03-09T09:40:32"/>
    <s v="Target"/>
    <s v="NEMO Losi 3 Footprint"/>
    <s v="NEMO"/>
    <n v="39.950000000000003"/>
    <n v="2"/>
    <n v="79.900000000000006"/>
    <x v="7"/>
    <s v="Nebraska"/>
    <s v="North"/>
  </r>
  <r>
    <n v="2625"/>
    <d v="2013-03-09T09:40:32"/>
    <s v="Walmart"/>
    <s v="Mountain Hardwear Direkt 2 Footprint"/>
    <s v="Mountain Hardwear"/>
    <n v="50"/>
    <n v="8"/>
    <n v="400"/>
    <x v="2"/>
    <s v="Utah"/>
    <s v="West"/>
  </r>
  <r>
    <n v="2626"/>
    <d v="2013-03-10T09:40:32"/>
    <s v="Austin Kayak"/>
    <s v="Big Agnes Jack Rabbit SL3 Footprint"/>
    <s v="Big Agnes"/>
    <n v="60"/>
    <n v="1"/>
    <n v="60"/>
    <x v="1"/>
    <s v="Montana"/>
    <s v="West"/>
  </r>
  <r>
    <n v="2627"/>
    <d v="2013-03-10T09:40:32"/>
    <s v="Redding Sports"/>
    <s v="Big Agnes Seedhouse SL1 Footprint"/>
    <s v="Big Agnes"/>
    <n v="45"/>
    <n v="4"/>
    <n v="180"/>
    <x v="0"/>
    <s v="North Dakota"/>
    <s v="North"/>
  </r>
  <r>
    <n v="2628"/>
    <d v="2013-03-10T09:40:32"/>
    <s v="Travel Country"/>
    <s v="Big Agnes Lone Spring 2 Tent"/>
    <s v="Big Agnes"/>
    <n v="199.95"/>
    <n v="2"/>
    <n v="399.9"/>
    <x v="6"/>
    <s v="Oregon"/>
    <s v="West"/>
  </r>
  <r>
    <n v="2629"/>
    <d v="2013-03-10T09:40:32"/>
    <s v="Gander Mountain"/>
    <s v="MSR Night Glow Zipper Pulls"/>
    <s v="MSR"/>
    <n v="9.9499999999999993"/>
    <n v="7"/>
    <n v="69.649999999999991"/>
    <x v="1"/>
    <s v="Vermont"/>
    <s v="East"/>
  </r>
  <r>
    <n v="2630"/>
    <d v="2013-03-10T09:40:32"/>
    <s v="Backcountry Gear"/>
    <s v="Big Agnes Tensleep Station 6 Tent"/>
    <s v="Big Agnes"/>
    <n v="449.95"/>
    <n v="6"/>
    <n v="2699.7"/>
    <x v="6"/>
    <s v="Rhode Island"/>
    <s v="East"/>
  </r>
  <r>
    <n v="2631"/>
    <d v="2013-03-10T09:40:32"/>
    <s v="Hayneedle"/>
    <s v="Eureka Floor Saver Rectangular - Large"/>
    <s v="Eureka"/>
    <n v="18"/>
    <n v="2"/>
    <n v="36"/>
    <x v="8"/>
    <s v="Montana"/>
    <s v="West"/>
  </r>
  <r>
    <n v="2632"/>
    <d v="2013-03-10T09:40:32"/>
    <s v="Cabela's_x0009_"/>
    <s v="Sierra Designs Mojo 2 Tent"/>
    <s v="Sierra Designs"/>
    <n v="399.95"/>
    <n v="3"/>
    <n v="1199.8499999999999"/>
    <x v="0"/>
    <s v="Alaska"/>
    <s v="North"/>
  </r>
  <r>
    <n v="2633"/>
    <d v="2013-03-10T09:40:32"/>
    <s v="Backcountry Edge"/>
    <s v="Big Agnes String Ridge 2 Footprint"/>
    <s v="Big Agnes"/>
    <n v="60"/>
    <n v="3"/>
    <n v="180"/>
    <x v="5"/>
    <s v="Texas"/>
    <s v="South"/>
  </r>
  <r>
    <n v="2634"/>
    <d v="2013-03-10T09:40:32"/>
    <s v="CampBound"/>
    <s v="The North Face Mica FL 2 Tent"/>
    <s v="The North Face"/>
    <n v="379"/>
    <n v="1"/>
    <n v="379"/>
    <x v="6"/>
    <s v="Louisiana"/>
    <s v="South"/>
  </r>
  <r>
    <n v="2635"/>
    <d v="2013-03-10T09:40:32"/>
    <s v="Overtons"/>
    <s v="Big Agnes Jack Rabbit SL3 Footprint"/>
    <s v="Big Agnes"/>
    <n v="60"/>
    <n v="6"/>
    <n v="360"/>
    <x v="5"/>
    <s v="South Dakota"/>
    <s v="North"/>
  </r>
  <r>
    <n v="2636"/>
    <d v="2013-03-10T09:40:32"/>
    <s v="Backcountry Edge"/>
    <s v="Big Agnes Fishhook UL2 Footprint"/>
    <s v="Big Agnes"/>
    <n v="60"/>
    <n v="2"/>
    <n v="120"/>
    <x v="7"/>
    <s v="Minnesota"/>
    <s v="North"/>
  </r>
  <r>
    <n v="2637"/>
    <d v="2013-03-10T09:40:32"/>
    <s v="Cabela's_x0009_"/>
    <s v="The North Face Bastion 4 Footprint"/>
    <s v="The North Face"/>
    <n v="50"/>
    <n v="8"/>
    <n v="400"/>
    <x v="6"/>
    <s v="Wyoming"/>
    <s v="West"/>
  </r>
  <r>
    <n v="2638"/>
    <d v="2013-03-10T09:40:32"/>
    <s v="Walmart"/>
    <s v="Sierra Designs Flash 3 Footprint"/>
    <s v="Sierra Designs"/>
    <n v="59.95"/>
    <n v="7"/>
    <n v="419.65000000000003"/>
    <x v="6"/>
    <s v="Massachusetts"/>
    <s v="East"/>
  </r>
  <r>
    <n v="2639"/>
    <d v="2013-03-11T09:40:32"/>
    <s v="OutdoorPlay"/>
    <s v="Big Agnes String Ridge 2 Footprint"/>
    <s v="Big Agnes"/>
    <n v="60"/>
    <n v="3"/>
    <n v="180"/>
    <x v="9"/>
    <s v="Wyoming"/>
    <s v="West"/>
  </r>
  <r>
    <n v="2640"/>
    <d v="2013-03-11T09:40:32"/>
    <s v="Redding Sports"/>
    <s v="Big Agnes Lone Spring 2 Footprint"/>
    <s v="Big Agnes"/>
    <n v="35"/>
    <n v="6"/>
    <n v="210"/>
    <x v="1"/>
    <s v="Alabama"/>
    <s v="South"/>
  </r>
  <r>
    <n v="2641"/>
    <d v="2013-03-11T09:40:32"/>
    <s v="Moosejaw"/>
    <s v="Marmot Limestone 4P Tent"/>
    <s v="Marmot"/>
    <n v="339"/>
    <n v="2"/>
    <n v="678"/>
    <x v="6"/>
    <s v="Idaho"/>
    <s v="West"/>
  </r>
  <r>
    <n v="2642"/>
    <d v="2013-03-11T09:40:32"/>
    <s v="Overtons"/>
    <s v="Mountain Hardwear Trango 3.1 Tent"/>
    <s v="Mountain Hardwear"/>
    <n v="700"/>
    <n v="10"/>
    <n v="7000"/>
    <x v="5"/>
    <s v="Oregon"/>
    <s v="West"/>
  </r>
  <r>
    <n v="2643"/>
    <d v="2013-03-11T09:40:32"/>
    <s v="Travel Country"/>
    <s v="Kelty Acadia 6 Tent"/>
    <s v="Kelty"/>
    <n v="249.95"/>
    <n v="1"/>
    <n v="249.95"/>
    <x v="6"/>
    <s v="South Dakota"/>
    <s v="North"/>
  </r>
  <r>
    <n v="2644"/>
    <d v="2013-03-11T09:40:32"/>
    <s v="CampBound"/>
    <s v="MSR Carbon Reflex 3 Tent"/>
    <s v="MSR"/>
    <n v="649.95000000000005"/>
    <n v="3"/>
    <n v="1949.8500000000001"/>
    <x v="1"/>
    <s v="South Dakota"/>
    <s v="North"/>
  </r>
  <r>
    <n v="2645"/>
    <d v="2013-03-11T09:40:32"/>
    <s v="Backcountry Gear"/>
    <s v="Kelty Tailgater IPA Shelter"/>
    <s v="Kelty"/>
    <n v="149.94999999999999"/>
    <n v="4"/>
    <n v="599.79999999999995"/>
    <x v="2"/>
    <s v="Alaska"/>
    <s v="North"/>
  </r>
  <r>
    <n v="2646"/>
    <d v="2013-03-12T09:40:32"/>
    <s v="Walmart"/>
    <s v="MSR E-Wing Shelter"/>
    <s v="MSR"/>
    <n v="169.95"/>
    <n v="6"/>
    <n v="1019.6999999999999"/>
    <x v="9"/>
    <s v="South Carolina"/>
    <s v="South"/>
  </r>
  <r>
    <n v="2647"/>
    <d v="2013-03-12T09:40:32"/>
    <s v="Paragon"/>
    <s v="Marmot Limelight 4P Tent"/>
    <s v="Marmot"/>
    <n v="359"/>
    <n v="7"/>
    <n v="2513"/>
    <x v="6"/>
    <s v="New Hampshire"/>
    <s v="East"/>
  </r>
  <r>
    <n v="2648"/>
    <d v="2013-03-12T09:40:32"/>
    <s v="Paragon"/>
    <s v="Big Agnes Big House 4 Tent"/>
    <s v="Big Agnes"/>
    <n v="299.95"/>
    <n v="7"/>
    <n v="2099.65"/>
    <x v="4"/>
    <s v="Montana"/>
    <s v="West"/>
  </r>
  <r>
    <n v="2649"/>
    <d v="2013-03-12T09:40:32"/>
    <s v="Moosejaw"/>
    <s v="Easton Mountain Products Kilo 3P Tent"/>
    <s v="Easton Mountain Products"/>
    <n v="499"/>
    <n v="8"/>
    <n v="3992"/>
    <x v="4"/>
    <s v="Arizona"/>
    <s v="West"/>
  </r>
  <r>
    <n v="2650"/>
    <d v="2013-03-12T09:40:32"/>
    <s v="OutdoorPlay"/>
    <s v="Big Agnes Big House 6 Vestibule"/>
    <s v="Big Agnes"/>
    <n v="109.95"/>
    <n v="5"/>
    <n v="549.75"/>
    <x v="9"/>
    <s v="North Carolina"/>
    <s v="South"/>
  </r>
  <r>
    <n v="2651"/>
    <d v="2013-03-13T09:40:32"/>
    <s v="CampBound"/>
    <s v="Big Agnes Seedhouse SL1 Tent"/>
    <s v="Big Agnes"/>
    <n v="269.95"/>
    <n v="10"/>
    <n v="2699.5"/>
    <x v="1"/>
    <s v="New Hampshire"/>
    <s v="East"/>
  </r>
  <r>
    <n v="2652"/>
    <d v="2013-03-13T09:40:32"/>
    <s v="Paragon"/>
    <s v="Big Agnes Fly Creek UL1 Footprint"/>
    <s v="Big Agnes"/>
    <n v="50"/>
    <n v="10"/>
    <n v="500"/>
    <x v="5"/>
    <s v="North Carolina"/>
    <s v="South"/>
  </r>
  <r>
    <n v="2653"/>
    <d v="2013-03-13T09:40:32"/>
    <s v="Walmart"/>
    <s v="Mountain Hardwear Trango 3.1 Footprint"/>
    <s v="Mountain Hardwear"/>
    <n v="85"/>
    <n v="10"/>
    <n v="850"/>
    <x v="0"/>
    <s v="Kentucky"/>
    <s v="South"/>
  </r>
  <r>
    <n v="2654"/>
    <d v="2013-03-13T09:40:32"/>
    <s v="Meijer"/>
    <s v="Easton Mountain Products Rimrock 2P Footprint"/>
    <s v="Easton Mountain Products"/>
    <n v="30"/>
    <n v="7"/>
    <n v="210"/>
    <x v="4"/>
    <s v="Illinois"/>
    <s v="North"/>
  </r>
  <r>
    <n v="2655"/>
    <d v="2013-03-13T09:40:32"/>
    <s v="Outside Outfitters"/>
    <s v="Exped Gemini II Footprint"/>
    <s v="Exped"/>
    <n v="59"/>
    <n v="6"/>
    <n v="354"/>
    <x v="0"/>
    <s v="North Dakota"/>
    <s v="North"/>
  </r>
  <r>
    <n v="2656"/>
    <d v="2013-03-13T09:40:32"/>
    <s v="Backcountry Edge"/>
    <s v="NEMO Obi 2P Footprint"/>
    <s v="NEMO"/>
    <n v="49.95"/>
    <n v="4"/>
    <n v="199.8"/>
    <x v="7"/>
    <s v="Alaska"/>
    <s v="North"/>
  </r>
  <r>
    <n v="2657"/>
    <d v="2013-03-14T09:40:32"/>
    <s v="Gander Mountain"/>
    <s v="Big Agnes Lone Spring 3 Footprint"/>
    <s v="Big Agnes"/>
    <n v="40"/>
    <n v="9"/>
    <n v="360"/>
    <x v="7"/>
    <s v="Colorado"/>
    <s v="West"/>
  </r>
  <r>
    <n v="2658"/>
    <d v="2013-03-14T09:40:32"/>
    <s v="Overtons"/>
    <s v="Kelty Gunnison 1.2 Footprint"/>
    <s v="Kelty"/>
    <n v="34.950000000000003"/>
    <n v="1"/>
    <n v="34.950000000000003"/>
    <x v="8"/>
    <s v="Ohio"/>
    <s v="East"/>
  </r>
  <r>
    <n v="2659"/>
    <d v="2013-03-14T09:40:32"/>
    <s v="Travel Country"/>
    <s v="Big Agnes Jack Rabbit SL4 Tent"/>
    <s v="Big Agnes"/>
    <n v="499.95"/>
    <n v="2"/>
    <n v="999.9"/>
    <x v="2"/>
    <s v="Virginia"/>
    <s v="South"/>
  </r>
  <r>
    <n v="2660"/>
    <d v="2013-03-14T09:40:32"/>
    <s v="Walmart"/>
    <s v="Mountain Hardwear SuperMega UL 1 Tent"/>
    <s v="Mountain Hardwear"/>
    <n v="350"/>
    <n v="7"/>
    <n v="2450"/>
    <x v="6"/>
    <s v="Pennsylvania"/>
    <s v="East"/>
  </r>
  <r>
    <n v="2661"/>
    <d v="2013-03-14T09:40:32"/>
    <s v="Target"/>
    <s v="Eureka Copper Canyon 5 Tent + Screen Room"/>
    <s v="Eureka"/>
    <n v="399"/>
    <n v="8"/>
    <n v="3192"/>
    <x v="4"/>
    <s v="Wyoming"/>
    <s v="West"/>
  </r>
  <r>
    <n v="2662"/>
    <d v="2013-03-14T09:40:32"/>
    <s v="OutdoorPlay"/>
    <s v="Exped Scout Hammock Combi"/>
    <s v="Exped"/>
    <n v="199"/>
    <n v="2"/>
    <n v="398"/>
    <x v="6"/>
    <s v="Massachusetts"/>
    <s v="East"/>
  </r>
  <r>
    <n v="2663"/>
    <d v="2013-03-14T09:40:32"/>
    <s v="Austin Kayak"/>
    <s v="Big Agnes Seedhouse SL2 Footprint"/>
    <s v="Big Agnes"/>
    <n v="55"/>
    <n v="10"/>
    <n v="550"/>
    <x v="9"/>
    <s v="Delaware"/>
    <s v="East"/>
  </r>
  <r>
    <n v="2664"/>
    <d v="2013-03-14T09:40:32"/>
    <s v="REI"/>
    <s v="The North Face Kings Canyon 3 Tent"/>
    <s v="The North Face"/>
    <n v="429"/>
    <n v="1"/>
    <n v="429"/>
    <x v="2"/>
    <s v="North Dakota"/>
    <s v="North"/>
  </r>
  <r>
    <n v="2665"/>
    <d v="2013-03-14T09:40:32"/>
    <s v="Hayneedle"/>
    <s v="Hennessy Hammock Explorer Ultralight Asym Zip Hammock"/>
    <s v="Hennessy"/>
    <n v="269.95"/>
    <n v="8"/>
    <n v="2159.6"/>
    <x v="2"/>
    <s v="Mississippi"/>
    <s v="South"/>
  </r>
  <r>
    <n v="2666"/>
    <d v="2013-03-15T09:40:32"/>
    <s v="Outside Outfitters"/>
    <s v="Mountain Hardwear SuperMega UL 2 Footprint"/>
    <s v="Mountain Hardwear"/>
    <n v="55"/>
    <n v="7"/>
    <n v="385"/>
    <x v="4"/>
    <s v="Washington"/>
    <s v="West"/>
  </r>
  <r>
    <n v="2667"/>
    <d v="2013-03-15T09:40:32"/>
    <s v="Moosejaw"/>
    <s v="The North Face Mica FL 1 Footprint"/>
    <s v="The North Face"/>
    <n v="45"/>
    <n v="1"/>
    <n v="45"/>
    <x v="6"/>
    <s v="Utah"/>
    <s v="West"/>
  </r>
  <r>
    <n v="2668"/>
    <d v="2013-03-15T09:40:32"/>
    <s v="Cabela's_x0009_"/>
    <s v="Kelty Gunnison 3.2 Footprint"/>
    <s v="Kelty"/>
    <n v="49.95"/>
    <n v="7"/>
    <n v="349.65000000000003"/>
    <x v="0"/>
    <s v="South Carolina"/>
    <s v="South"/>
  </r>
  <r>
    <n v="2669"/>
    <d v="2013-03-15T09:40:32"/>
    <s v="Travel Country"/>
    <s v="MSR Fury 2 Tent"/>
    <s v="MSR"/>
    <n v="579.95000000000005"/>
    <n v="3"/>
    <n v="1739.8500000000001"/>
    <x v="7"/>
    <s v="Mississippi"/>
    <s v="South"/>
  </r>
  <r>
    <n v="2670"/>
    <d v="2013-03-15T09:40:32"/>
    <s v="Backcountry Gear"/>
    <s v="Exped Gemini III Tent"/>
    <s v="Exped"/>
    <n v="499"/>
    <n v="10"/>
    <n v="4990"/>
    <x v="6"/>
    <s v="Indiana"/>
    <s v="North"/>
  </r>
  <r>
    <n v="2671"/>
    <d v="2013-03-15T09:40:32"/>
    <s v="Meijer"/>
    <s v="Big Agnes Fishhook UL1 Footprint"/>
    <s v="Big Agnes"/>
    <n v="50"/>
    <n v="10"/>
    <n v="500"/>
    <x v="8"/>
    <s v="Connecticut"/>
    <s v="East"/>
  </r>
  <r>
    <n v="2672"/>
    <d v="2013-03-15T09:40:32"/>
    <s v="Target"/>
    <s v="Marmot Firefly 2P Tent"/>
    <s v="Marmot"/>
    <n v="319"/>
    <n v="10"/>
    <n v="3190"/>
    <x v="6"/>
    <s v="North Carolina"/>
    <s v="South"/>
  </r>
  <r>
    <n v="2673"/>
    <d v="2013-03-15T09:40:32"/>
    <s v="Backcountry Gear"/>
    <s v="The North Face Mica FL 1 Tent"/>
    <s v="The North Face"/>
    <n v="329"/>
    <n v="4"/>
    <n v="1316"/>
    <x v="9"/>
    <s v="Wisconsin"/>
    <s v="North"/>
  </r>
  <r>
    <n v="2674"/>
    <d v="2013-03-15T09:40:32"/>
    <s v="The Gear Co-op"/>
    <s v="Mountain Hardwear Skyledge 3 DP Tent"/>
    <s v="Mountain Hardwear"/>
    <n v="550"/>
    <n v="10"/>
    <n v="5500"/>
    <x v="6"/>
    <s v="Montana"/>
    <s v="West"/>
  </r>
  <r>
    <n v="2675"/>
    <d v="2013-03-15T09:40:32"/>
    <s v="Moosejaw"/>
    <s v="Kelty Gunnison 1.2 Tent"/>
    <s v="Kelty"/>
    <n v="179.95"/>
    <n v="1"/>
    <n v="179.95"/>
    <x v="6"/>
    <s v="California"/>
    <s v="West"/>
  </r>
  <r>
    <n v="2676"/>
    <d v="2013-03-15T09:40:32"/>
    <s v="Walmart"/>
    <s v="Big Agnes Seedhouse SL1 Tent"/>
    <s v="Big Agnes"/>
    <n v="269.95"/>
    <n v="9"/>
    <n v="2429.5499999999997"/>
    <x v="8"/>
    <s v="Colorado"/>
    <s v="West"/>
  </r>
  <r>
    <n v="2677"/>
    <d v="2013-03-15T09:40:32"/>
    <s v="Outside Outfitters"/>
    <s v="Mountain Hardwear Trango 2 Footprint"/>
    <s v="Mountain Hardwear"/>
    <n v="75"/>
    <n v="6"/>
    <n v="450"/>
    <x v="4"/>
    <s v="Arizona"/>
    <s v="West"/>
  </r>
  <r>
    <n v="2678"/>
    <d v="2013-03-15T09:40:32"/>
    <s v="Overtons"/>
    <s v="The North Face Phoenix 2 Tent"/>
    <s v="The North Face"/>
    <n v="329"/>
    <n v="4"/>
    <n v="1316"/>
    <x v="3"/>
    <s v="Virginia"/>
    <s v="South"/>
  </r>
  <r>
    <n v="2679"/>
    <d v="2013-03-16T09:40:32"/>
    <s v="REI"/>
    <s v="Easton Mountain Products Rimrock 3 Tent"/>
    <s v="Easton Mountain Products"/>
    <n v="329"/>
    <n v="7"/>
    <n v="2303"/>
    <x v="7"/>
    <s v="Arizona"/>
    <s v="West"/>
  </r>
  <r>
    <n v="2680"/>
    <d v="2013-03-16T09:40:32"/>
    <s v="Walmart"/>
    <s v="The North Face Phoenix 3 Footprint"/>
    <s v="The North Face"/>
    <n v="45"/>
    <n v="5"/>
    <n v="225"/>
    <x v="9"/>
    <s v="Maryland"/>
    <s v="East"/>
  </r>
  <r>
    <n v="2681"/>
    <d v="2013-03-16T09:40:32"/>
    <s v="Backcountry Gear"/>
    <s v="Kelty Noah's Tarp - 12' x 12'"/>
    <s v="Kelty"/>
    <n v="69.95"/>
    <n v="6"/>
    <n v="419.70000000000005"/>
    <x v="3"/>
    <s v="Vermont"/>
    <s v="East"/>
  </r>
  <r>
    <n v="2682"/>
    <d v="2013-03-16T09:40:32"/>
    <s v="The Gear Co-op"/>
    <s v="The North Face Mountain Manor 6 Tent"/>
    <s v="The North Face"/>
    <n v="569"/>
    <n v="8"/>
    <n v="4552"/>
    <x v="9"/>
    <s v="Washington"/>
    <s v="West"/>
  </r>
  <r>
    <n v="2683"/>
    <d v="2013-03-16T09:40:32"/>
    <s v="Gander Mountain"/>
    <s v="Outdoor Research Advanced Bivy Sack"/>
    <s v="Outdoor Research"/>
    <n v="319"/>
    <n v="1"/>
    <n v="319"/>
    <x v="1"/>
    <s v="Indiana"/>
    <s v="North"/>
  </r>
  <r>
    <n v="2684"/>
    <d v="2013-03-16T09:40:32"/>
    <s v="The Gear Co-op"/>
    <s v="MSR Carbon-Core Tent Stakes - 4 Pack"/>
    <s v="MSR"/>
    <n v="29.95"/>
    <n v="5"/>
    <n v="149.75"/>
    <x v="3"/>
    <s v="Pennsylvania"/>
    <s v="East"/>
  </r>
  <r>
    <n v="2685"/>
    <d v="2013-03-16T09:40:32"/>
    <s v="Outside Outfitters"/>
    <s v="Big Agnes Wyoming Trail 4 Footprint"/>
    <s v="Big Agnes"/>
    <n v="70"/>
    <n v="8"/>
    <n v="560"/>
    <x v="5"/>
    <s v="Connecticut"/>
    <s v="East"/>
  </r>
  <r>
    <n v="2686"/>
    <d v="2013-03-16T09:40:32"/>
    <s v="Austin Kayak"/>
    <s v="Marmot Eclipse 3 Footprint"/>
    <s v="Marmot"/>
    <n v="65"/>
    <n v="8"/>
    <n v="520"/>
    <x v="7"/>
    <s v="Indiana"/>
    <s v="North"/>
  </r>
  <r>
    <n v="2687"/>
    <d v="2013-03-16T09:40:32"/>
    <s v="Target"/>
    <s v="Big Agnes Copper Spur 3 Footprint"/>
    <s v="Big Agnes"/>
    <n v="70"/>
    <n v="2"/>
    <n v="140"/>
    <x v="2"/>
    <s v="Iowa"/>
    <s v="North"/>
  </r>
  <r>
    <n v="2688"/>
    <d v="2013-03-16T09:40:32"/>
    <s v="Walmart"/>
    <s v="MSR Mini Ground Hog Stake"/>
    <s v="MSR"/>
    <n v="2.95"/>
    <n v="4"/>
    <n v="11.8"/>
    <x v="2"/>
    <s v="Montana"/>
    <s v="West"/>
  </r>
  <r>
    <n v="2689"/>
    <d v="2013-03-16T09:40:32"/>
    <s v="Moosejaw"/>
    <s v="Kelty Mach 4 Tent"/>
    <s v="Kelty"/>
    <n v="399.95"/>
    <n v="1"/>
    <n v="399.95"/>
    <x v="1"/>
    <s v="New York"/>
    <s v="East"/>
  </r>
  <r>
    <n v="2690"/>
    <d v="2013-03-17T09:40:32"/>
    <s v="The Gear Co-op"/>
    <s v="MSR Mutha Hubba Footprint"/>
    <s v="MSR"/>
    <n v="49.95"/>
    <n v="8"/>
    <n v="399.6"/>
    <x v="6"/>
    <s v="Missouri"/>
    <s v="North"/>
  </r>
  <r>
    <n v="2691"/>
    <d v="2013-03-17T09:40:32"/>
    <s v="Backcountry Edge"/>
    <s v="Mountain Hardwear Nothing But Net 4 Screen Shelter"/>
    <s v="Mountain Hardwear"/>
    <n v="200"/>
    <n v="2"/>
    <n v="400"/>
    <x v="5"/>
    <s v="Nebraska"/>
    <s v="North"/>
  </r>
  <r>
    <n v="2692"/>
    <d v="2013-03-17T09:40:32"/>
    <s v="Cabela's_x0009_"/>
    <s v="NEMO Meta 2P Tent"/>
    <s v="NEMO"/>
    <n v="399.95"/>
    <n v="2"/>
    <n v="799.9"/>
    <x v="0"/>
    <s v="Maryland"/>
    <s v="East"/>
  </r>
  <r>
    <n v="2693"/>
    <d v="2013-03-17T09:40:32"/>
    <s v="Paragon"/>
    <s v="Big Agnes Fly Creek UL4 Tent"/>
    <s v="Big Agnes"/>
    <n v="499.95"/>
    <n v="6"/>
    <n v="2999.7"/>
    <x v="7"/>
    <s v="Wyoming"/>
    <s v="West"/>
  </r>
  <r>
    <n v="2694"/>
    <d v="2013-03-18T09:40:32"/>
    <s v="Walmart"/>
    <s v="The North Face Kings Canyon 3 Tent"/>
    <s v="The North Face"/>
    <n v="429"/>
    <n v="2"/>
    <n v="858"/>
    <x v="0"/>
    <s v="Massachusetts"/>
    <s v="East"/>
  </r>
  <r>
    <n v="2695"/>
    <d v="2013-03-18T09:40:32"/>
    <s v="Travel Country"/>
    <s v="The North Face Tadpole 23 Footprint"/>
    <s v="The North Face"/>
    <n v="40"/>
    <n v="4"/>
    <n v="160"/>
    <x v="0"/>
    <s v="West Virginia"/>
    <s v="South"/>
  </r>
  <r>
    <n v="2696"/>
    <d v="2013-03-18T09:40:32"/>
    <s v="Backcountry Gear"/>
    <s v="Marmot Aura 2P Tent"/>
    <s v="Marmot"/>
    <n v="359"/>
    <n v="10"/>
    <n v="3590"/>
    <x v="7"/>
    <s v="Wisconsin"/>
    <s v="North"/>
  </r>
  <r>
    <n v="2697"/>
    <d v="2013-03-18T09:40:32"/>
    <s v="Overtons"/>
    <s v="Eureka Floor Saver Rectangular - Large"/>
    <s v="Eureka"/>
    <n v="18"/>
    <n v="2"/>
    <n v="36"/>
    <x v="4"/>
    <s v="Montana"/>
    <s v="West"/>
  </r>
  <r>
    <n v="2698"/>
    <d v="2013-03-19T09:40:32"/>
    <s v="REI"/>
    <s v="Marmot Astral 3P Footprint"/>
    <s v="Marmot"/>
    <n v="65"/>
    <n v="8"/>
    <n v="520"/>
    <x v="5"/>
    <s v="Indiana"/>
    <s v="North"/>
  </r>
  <r>
    <n v="2699"/>
    <d v="2013-03-19T09:40:32"/>
    <s v="Backcountry Edge"/>
    <s v="Kelty Salida 2 Tent"/>
    <s v="Kelty"/>
    <n v="159.94999999999999"/>
    <n v="2"/>
    <n v="319.89999999999998"/>
    <x v="4"/>
    <s v="Hawaii"/>
    <s v="West"/>
  </r>
  <r>
    <n v="2700"/>
    <d v="2013-03-19T09:40:32"/>
    <s v="Overtons"/>
    <s v="The North Face Mica FL 2 Footprint"/>
    <s v="The North Face"/>
    <n v="45"/>
    <n v="4"/>
    <n v="180"/>
    <x v="7"/>
    <s v="Illinois"/>
    <s v="North"/>
  </r>
  <r>
    <n v="2701"/>
    <d v="2013-03-19T09:40:32"/>
    <s v="Cabela's_x0009_"/>
    <s v="MSR AC-Bivy"/>
    <s v="MSR"/>
    <n v="199.95"/>
    <n v="1"/>
    <n v="199.95"/>
    <x v="7"/>
    <s v="Wisconsin"/>
    <s v="North"/>
  </r>
  <r>
    <n v="2702"/>
    <d v="2013-03-19T09:40:32"/>
    <s v="Overtons"/>
    <s v="Big Agnes Slater UL2+ Tent"/>
    <s v="Big Agnes"/>
    <n v="389.95"/>
    <n v="3"/>
    <n v="1169.8499999999999"/>
    <x v="7"/>
    <s v="Pennsylvania"/>
    <s v="East"/>
  </r>
  <r>
    <n v="2703"/>
    <d v="2013-03-19T09:40:32"/>
    <s v="REI"/>
    <s v="Sierra Designs Mojo 3 Footprint"/>
    <s v="Sierra Designs"/>
    <n v="59.95"/>
    <n v="3"/>
    <n v="179.85000000000002"/>
    <x v="8"/>
    <s v="South Carolina"/>
    <s v="South"/>
  </r>
  <r>
    <n v="2704"/>
    <d v="2013-03-19T09:40:32"/>
    <s v="Redding Sports"/>
    <s v="Exped Mira II Tent"/>
    <s v="Exped"/>
    <n v="379"/>
    <n v="10"/>
    <n v="3790"/>
    <x v="0"/>
    <s v="New York"/>
    <s v="East"/>
  </r>
  <r>
    <n v="2705"/>
    <d v="2013-03-19T09:40:32"/>
    <s v="Cabela's_x0009_"/>
    <s v="MSR Mutha Hubba Tent"/>
    <s v="MSR"/>
    <n v="449.95"/>
    <n v="2"/>
    <n v="899.9"/>
    <x v="2"/>
    <s v="Indiana"/>
    <s v="North"/>
  </r>
  <r>
    <n v="2706"/>
    <d v="2013-03-19T09:40:32"/>
    <s v="Overtons"/>
    <s v="The North Face Mica FL 2 Footprint"/>
    <s v="The North Face"/>
    <n v="45"/>
    <n v="4"/>
    <n v="180"/>
    <x v="2"/>
    <s v="Rhode Island"/>
    <s v="East"/>
  </r>
  <r>
    <n v="2707"/>
    <d v="2013-03-19T09:40:32"/>
    <s v="Walmart"/>
    <s v="Big Agnes Mad House 4 Footprint"/>
    <s v="Big Agnes"/>
    <n v="50"/>
    <n v="5"/>
    <n v="250"/>
    <x v="8"/>
    <s v="Oklahoma"/>
    <s v="South"/>
  </r>
  <r>
    <n v="2708"/>
    <d v="2013-03-19T09:40:32"/>
    <s v="Moosejaw"/>
    <s v="MSR Fury 2 Footprint"/>
    <s v="MSR"/>
    <n v="39.950000000000003"/>
    <n v="10"/>
    <n v="399.5"/>
    <x v="8"/>
    <s v="Iowa"/>
    <s v="North"/>
  </r>
  <r>
    <n v="2709"/>
    <d v="2013-03-20T09:40:32"/>
    <s v="Gander Mountain"/>
    <s v="Marmot Limelight 2P Tent"/>
    <s v="Marmot"/>
    <n v="219"/>
    <n v="5"/>
    <n v="1095"/>
    <x v="1"/>
    <s v="Kentucky"/>
    <s v="South"/>
  </r>
  <r>
    <n v="2710"/>
    <d v="2013-03-20T09:40:32"/>
    <s v="The Gear Co-op"/>
    <s v="Kelty Salida 4 Tent"/>
    <s v="Kelty"/>
    <n v="229.95"/>
    <n v="6"/>
    <n v="1379.6999999999998"/>
    <x v="6"/>
    <s v="Massachusetts"/>
    <s v="East"/>
  </r>
  <r>
    <n v="2711"/>
    <d v="2013-03-20T09:40:32"/>
    <s v="Backcountry Edge"/>
    <s v="Kelty Noah's Tarp - 9' x 9'"/>
    <s v="Kelty"/>
    <n v="59.95"/>
    <n v="7"/>
    <n v="419.65000000000003"/>
    <x v="4"/>
    <s v="Wyoming"/>
    <s v="West"/>
  </r>
  <r>
    <n v="2712"/>
    <d v="2013-03-20T09:40:32"/>
    <s v="Moosejaw"/>
    <s v="The North Face Kings Canyon 2 Footprint"/>
    <s v="The North Face"/>
    <n v="40"/>
    <n v="4"/>
    <n v="160"/>
    <x v="8"/>
    <s v="Florida"/>
    <s v="South"/>
  </r>
  <r>
    <n v="2713"/>
    <d v="2013-03-20T09:40:32"/>
    <s v="Paragon"/>
    <s v="MSR AC-Bivy"/>
    <s v="MSR"/>
    <n v="199.95"/>
    <n v="4"/>
    <n v="799.8"/>
    <x v="3"/>
    <s v="New Mexico"/>
    <s v="West"/>
  </r>
  <r>
    <n v="2714"/>
    <d v="2013-03-20T09:40:32"/>
    <s v="Overtons"/>
    <s v="NEMO Obi 2P Tent"/>
    <s v="NEMO"/>
    <n v="399.95"/>
    <n v="2"/>
    <n v="799.9"/>
    <x v="3"/>
    <s v="Nebraska"/>
    <s v="North"/>
  </r>
  <r>
    <n v="2715"/>
    <d v="2013-03-20T09:40:32"/>
    <s v="Backcountry Edge"/>
    <s v="Kelty Trail Ridge 3 Footprint"/>
    <s v="Kelty"/>
    <n v="39.950000000000003"/>
    <n v="9"/>
    <n v="359.55"/>
    <x v="1"/>
    <s v="Idaho"/>
    <s v="West"/>
  </r>
  <r>
    <n v="2716"/>
    <d v="2013-03-20T09:40:32"/>
    <s v="Cabela's_x0009_"/>
    <s v="Big Agnes Fishhook UL1 Footprint"/>
    <s v="Big Agnes"/>
    <n v="50"/>
    <n v="10"/>
    <n v="500"/>
    <x v="1"/>
    <s v="Kansas"/>
    <s v="North"/>
  </r>
  <r>
    <n v="2717"/>
    <d v="2013-03-20T09:40:32"/>
    <s v="Gander Mountain"/>
    <s v="Kelty Mach 4 Tent"/>
    <s v="Kelty"/>
    <n v="399.95"/>
    <n v="10"/>
    <n v="3999.5"/>
    <x v="0"/>
    <s v="Hawaii"/>
    <s v="West"/>
  </r>
  <r>
    <n v="2718"/>
    <d v="2013-03-20T09:40:32"/>
    <s v="REI"/>
    <s v="MSR AC-Bivy"/>
    <s v="MSR"/>
    <n v="199.95"/>
    <n v="10"/>
    <n v="1999.5"/>
    <x v="0"/>
    <s v="Texas"/>
    <s v="South"/>
  </r>
  <r>
    <n v="2719"/>
    <d v="2013-03-21T09:40:32"/>
    <s v="Backcountry Gear"/>
    <s v="Mountain Hardwear SuperMega UL 2 Tent"/>
    <s v="Mountain Hardwear"/>
    <n v="450"/>
    <n v="2"/>
    <n v="900"/>
    <x v="4"/>
    <s v="Pennsylvania"/>
    <s v="East"/>
  </r>
  <r>
    <n v="2720"/>
    <d v="2013-03-21T09:40:32"/>
    <s v="REI"/>
    <s v="Outdoor Research Alpine Bivy"/>
    <s v="Outdoor Research"/>
    <n v="239"/>
    <n v="1"/>
    <n v="239"/>
    <x v="1"/>
    <s v="New York"/>
    <s v="East"/>
  </r>
  <r>
    <n v="2721"/>
    <d v="2013-03-21T09:40:32"/>
    <s v="Outside Outfitters"/>
    <s v="Big Agnes Fly Creek 1 Platinum Tent"/>
    <s v="Big Agnes"/>
    <n v="449.95"/>
    <n v="7"/>
    <n v="3149.65"/>
    <x v="5"/>
    <s v="California"/>
    <s v="West"/>
  </r>
  <r>
    <n v="2722"/>
    <d v="2013-03-21T09:40:32"/>
    <s v="Hayneedle"/>
    <s v="Kelty Gunnison 1.2 Tent"/>
    <s v="Kelty"/>
    <n v="179.95"/>
    <n v="5"/>
    <n v="899.75"/>
    <x v="0"/>
    <s v="Alabama"/>
    <s v="South"/>
  </r>
  <r>
    <n v="2723"/>
    <d v="2013-03-21T09:40:32"/>
    <s v="Moosejaw"/>
    <s v="MSR Universal Gear Loft"/>
    <s v="MSR"/>
    <n v="27.95"/>
    <n v="2"/>
    <n v="55.9"/>
    <x v="8"/>
    <s v="Wisconsin"/>
    <s v="North"/>
  </r>
  <r>
    <n v="2724"/>
    <d v="2013-03-21T09:40:32"/>
    <s v="The Gear Co-op"/>
    <s v="Big Agnes Copper Spur UL4 Tent"/>
    <s v="Big Agnes"/>
    <n v="599.95000000000005"/>
    <n v="5"/>
    <n v="2999.75"/>
    <x v="3"/>
    <s v="Kansas"/>
    <s v="North"/>
  </r>
  <r>
    <n v="2725"/>
    <d v="2013-03-21T09:40:32"/>
    <s v="Paragon"/>
    <s v="Sierra Designs Flash 2 Tent"/>
    <s v="Sierra Designs"/>
    <n v="339.95"/>
    <n v="1"/>
    <n v="339.95"/>
    <x v="6"/>
    <s v="Maryland"/>
    <s v="East"/>
  </r>
  <r>
    <n v="2726"/>
    <d v="2013-03-22T09:40:32"/>
    <s v="Meijer"/>
    <s v="Big Agnes Copper Spur 2 Footprint"/>
    <s v="Big Agnes"/>
    <n v="60"/>
    <n v="7"/>
    <n v="420"/>
    <x v="6"/>
    <s v="Montana"/>
    <s v="West"/>
  </r>
  <r>
    <n v="2727"/>
    <d v="2013-03-22T09:40:32"/>
    <s v="Hayneedle"/>
    <s v="Marmot Eclipse 2 Footprint"/>
    <s v="Marmot"/>
    <n v="55"/>
    <n v="6"/>
    <n v="330"/>
    <x v="4"/>
    <s v="Georgia"/>
    <s v="South"/>
  </r>
  <r>
    <n v="2728"/>
    <d v="2013-03-22T09:40:32"/>
    <s v="Outside Outfitters"/>
    <s v="Marmot Thor 3P Footprint"/>
    <s v="Marmot"/>
    <n v="70"/>
    <n v="6"/>
    <n v="420"/>
    <x v="4"/>
    <s v="New Mexico"/>
    <s v="West"/>
  </r>
  <r>
    <n v="2729"/>
    <d v="2013-03-22T09:40:32"/>
    <s v="Backcountry Gear"/>
    <s v="Mountain Hardwear Hoopla/Hoop Dreams Center Pole"/>
    <s v="Mountain Hardwear"/>
    <n v="40"/>
    <n v="8"/>
    <n v="320"/>
    <x v="6"/>
    <s v="Virginia"/>
    <s v="South"/>
  </r>
  <r>
    <n v="2730"/>
    <d v="2013-03-22T09:40:32"/>
    <s v="Paragon"/>
    <s v="Marmot Astral 2P Tent"/>
    <s v="Marmot"/>
    <n v="389"/>
    <n v="3"/>
    <n v="1167"/>
    <x v="0"/>
    <s v="Hawaii"/>
    <s v="West"/>
  </r>
  <r>
    <n v="2731"/>
    <d v="2013-03-22T09:40:32"/>
    <s v="CampBound"/>
    <s v="Big Agnes Wyoming Trail 2 Camp Footprint"/>
    <s v="Big Agnes"/>
    <n v="50"/>
    <n v="2"/>
    <n v="100"/>
    <x v="4"/>
    <s v="Mississippi"/>
    <s v="South"/>
  </r>
  <r>
    <n v="2732"/>
    <d v="2013-03-22T09:40:32"/>
    <s v="Cabela's_x0009_"/>
    <s v="Eureka Copper Canyon 5 Tent + Screen Room"/>
    <s v="Eureka"/>
    <n v="399"/>
    <n v="3"/>
    <n v="1197"/>
    <x v="6"/>
    <s v="Oregon"/>
    <s v="West"/>
  </r>
  <r>
    <n v="2733"/>
    <d v="2013-03-22T09:40:32"/>
    <s v="CampBound"/>
    <s v="Big Agnes Fishhook UL1 Footprint"/>
    <s v="Big Agnes"/>
    <n v="50"/>
    <n v="6"/>
    <n v="300"/>
    <x v="8"/>
    <s v="Pennsylvania"/>
    <s v="East"/>
  </r>
  <r>
    <n v="2734"/>
    <d v="2013-03-22T09:40:32"/>
    <s v="Cabela's_x0009_"/>
    <s v="The North Face Tadpole 23 Footprint"/>
    <s v="The North Face"/>
    <n v="40"/>
    <n v="8"/>
    <n v="320"/>
    <x v="2"/>
    <s v="Ohio"/>
    <s v="East"/>
  </r>
  <r>
    <n v="2735"/>
    <d v="2013-03-22T09:40:32"/>
    <s v="Backcountry Edge"/>
    <s v="Big Agnes Flying Diamond 6 Footprint"/>
    <s v="Big Agnes"/>
    <n v="65"/>
    <n v="4"/>
    <n v="260"/>
    <x v="2"/>
    <s v="Alaska"/>
    <s v="North"/>
  </r>
  <r>
    <n v="2736"/>
    <d v="2013-03-22T09:40:32"/>
    <s v="Backcountry Gear"/>
    <s v="Mountain Hardwear Drifter 2 DP Tent"/>
    <s v="Mountain Hardwear"/>
    <n v="235"/>
    <n v="5"/>
    <n v="1175"/>
    <x v="0"/>
    <s v="Rhode Island"/>
    <s v="East"/>
  </r>
  <r>
    <n v="2737"/>
    <d v="2013-03-22T09:40:32"/>
    <s v="Outside Outfitters"/>
    <s v="Marmot Limelight 2P Tent"/>
    <s v="Marmot"/>
    <n v="219"/>
    <n v="7"/>
    <n v="1533"/>
    <x v="8"/>
    <s v="Vermont"/>
    <s v="East"/>
  </r>
  <r>
    <n v="2738"/>
    <d v="2013-03-23T09:40:32"/>
    <s v="OutdoorPlay"/>
    <s v="The North Face Bastion 4 Tent"/>
    <s v="The North Face"/>
    <n v="799"/>
    <n v="5"/>
    <n v="3995"/>
    <x v="9"/>
    <s v="Delaware"/>
    <s v="East"/>
  </r>
  <r>
    <n v="2739"/>
    <d v="2013-03-23T09:40:32"/>
    <s v="Hayneedle"/>
    <s v="Big Agnes Copper Spur UL4 Footprint"/>
    <s v="Big Agnes"/>
    <n v="80"/>
    <n v="10"/>
    <n v="800"/>
    <x v="4"/>
    <s v="Georgia"/>
    <s v="South"/>
  </r>
  <r>
    <n v="2740"/>
    <d v="2013-03-23T09:40:32"/>
    <s v="CampBound"/>
    <s v="The North Face VE-25 Footprint"/>
    <s v="The North Face"/>
    <n v="50"/>
    <n v="5"/>
    <n v="250"/>
    <x v="9"/>
    <s v="Missouri"/>
    <s v="North"/>
  </r>
  <r>
    <n v="2741"/>
    <d v="2013-03-23T09:40:32"/>
    <s v="Gander Mountain"/>
    <s v="NEMO Losi 2 Footprint"/>
    <s v="NEMO"/>
    <n v="34.950000000000003"/>
    <n v="6"/>
    <n v="209.70000000000002"/>
    <x v="1"/>
    <s v="Georgia"/>
    <s v="South"/>
  </r>
  <r>
    <n v="2742"/>
    <d v="2013-03-23T09:40:32"/>
    <s v="Backcountry Gear"/>
    <s v="Hennessy Hammock Expedition Asym Zip Hammock"/>
    <s v="Hennessy"/>
    <n v="169.95"/>
    <n v="1"/>
    <n v="169.95"/>
    <x v="1"/>
    <s v="New Jersey"/>
    <s v="East"/>
  </r>
  <r>
    <n v="2743"/>
    <d v="2013-03-23T09:40:32"/>
    <s v="Backcountry Edge"/>
    <s v="The North Face Mountain 25 Tent"/>
    <s v="The North Face"/>
    <n v="539"/>
    <n v="7"/>
    <n v="3773"/>
    <x v="4"/>
    <s v="Colorado"/>
    <s v="West"/>
  </r>
  <r>
    <n v="2744"/>
    <d v="2013-03-23T09:40:32"/>
    <s v="Travel Country"/>
    <s v="Kelty Tailgater IPA Shelter"/>
    <s v="Kelty"/>
    <n v="149.94999999999999"/>
    <n v="1"/>
    <n v="149.94999999999999"/>
    <x v="1"/>
    <s v="Delaware"/>
    <s v="East"/>
  </r>
  <r>
    <n v="2745"/>
    <d v="2013-03-23T09:40:32"/>
    <s v="OutdoorPlay"/>
    <s v="MSR Hubba Footprint"/>
    <s v="MSR"/>
    <n v="39.950000000000003"/>
    <n v="10"/>
    <n v="399.5"/>
    <x v="3"/>
    <s v="New York"/>
    <s v="East"/>
  </r>
  <r>
    <n v="2746"/>
    <d v="2013-03-23T09:40:32"/>
    <s v="Travel Country"/>
    <s v="The North Face Mountain Manor 6 Tent"/>
    <s v="The North Face"/>
    <n v="569"/>
    <n v="1"/>
    <n v="569"/>
    <x v="5"/>
    <s v="Oklahoma"/>
    <s v="South"/>
  </r>
  <r>
    <n v="2747"/>
    <d v="2013-03-23T09:40:32"/>
    <s v="Gander Mountain"/>
    <s v="MSR Gear Shed Vestibule for Hubba or Hubba Hubba Tent"/>
    <s v="MSR"/>
    <n v="169.95"/>
    <n v="2"/>
    <n v="339.9"/>
    <x v="4"/>
    <s v="West Virginia"/>
    <s v="South"/>
  </r>
  <r>
    <n v="2748"/>
    <d v="2013-03-23T09:40:32"/>
    <s v="Overtons"/>
    <s v="Big Agnes Fishhook UL2 Footprint"/>
    <s v="Big Agnes"/>
    <n v="60"/>
    <n v="3"/>
    <n v="180"/>
    <x v="9"/>
    <s v="Florida"/>
    <s v="South"/>
  </r>
  <r>
    <n v="2749"/>
    <d v="2013-03-23T09:40:32"/>
    <s v="Moosejaw"/>
    <s v="MSR Backcountry Barn Tent"/>
    <s v="MSR"/>
    <n v="849.95"/>
    <n v="6"/>
    <n v="5099.7000000000007"/>
    <x v="0"/>
    <s v="Oregon"/>
    <s v="West"/>
  </r>
  <r>
    <n v="2750"/>
    <d v="2013-03-24T09:40:32"/>
    <s v="Meijer"/>
    <s v="The North Face VE-25 Footprint"/>
    <s v="The North Face"/>
    <n v="50"/>
    <n v="1"/>
    <n v="50"/>
    <x v="2"/>
    <s v="Illinois"/>
    <s v="North"/>
  </r>
  <r>
    <n v="2751"/>
    <d v="2013-03-24T09:40:32"/>
    <s v="Overtons"/>
    <s v="Mountain Hardwear Trango 2 Footprint"/>
    <s v="Mountain Hardwear"/>
    <n v="75"/>
    <n v="10"/>
    <n v="750"/>
    <x v="5"/>
    <s v="California"/>
    <s v="West"/>
  </r>
  <r>
    <n v="2752"/>
    <d v="2013-03-24T09:40:32"/>
    <s v="Outside Outfitters"/>
    <s v="NEMO Losi 2P Tent"/>
    <s v="NEMO"/>
    <n v="319.95"/>
    <n v="3"/>
    <n v="959.84999999999991"/>
    <x v="4"/>
    <s v="Nebraska"/>
    <s v="North"/>
  </r>
  <r>
    <n v="2753"/>
    <d v="2013-03-24T09:40:32"/>
    <s v="Travel Country"/>
    <s v="Big Agnes Flying Diamond 4 Footprint"/>
    <s v="Big Agnes"/>
    <n v="55"/>
    <n v="4"/>
    <n v="220"/>
    <x v="4"/>
    <s v="Iowa"/>
    <s v="North"/>
  </r>
  <r>
    <n v="2754"/>
    <d v="2013-03-25T09:40:32"/>
    <s v="CampBound"/>
    <s v="Mountain Hardwear EV 3 Tent"/>
    <s v="Mountain Hardwear"/>
    <n v="825"/>
    <n v="9"/>
    <n v="7425"/>
    <x v="9"/>
    <s v="Arizona"/>
    <s v="West"/>
  </r>
  <r>
    <n v="2755"/>
    <d v="2013-03-25T09:40:32"/>
    <s v="Gander Mountain"/>
    <s v="Big Agnes Wyoming Trail 4 Footprint"/>
    <s v="Big Agnes"/>
    <n v="70"/>
    <n v="1"/>
    <n v="70"/>
    <x v="5"/>
    <s v="Georgia"/>
    <s v="South"/>
  </r>
  <r>
    <n v="2756"/>
    <d v="2013-03-25T09:40:32"/>
    <s v="REI"/>
    <s v="Kelty Noah's Tarp - 9' x 9'"/>
    <s v="Kelty"/>
    <n v="59.95"/>
    <n v="8"/>
    <n v="479.6"/>
    <x v="3"/>
    <s v="South Dakota"/>
    <s v="North"/>
  </r>
  <r>
    <n v="2757"/>
    <d v="2013-03-25T09:40:32"/>
    <s v="Gander Mountain"/>
    <s v="Exped Outer Space Vestibule Accessory"/>
    <s v="Exped"/>
    <n v="219"/>
    <n v="9"/>
    <n v="1971"/>
    <x v="4"/>
    <s v="Arizona"/>
    <s v="West"/>
  </r>
  <r>
    <n v="2758"/>
    <d v="2013-03-25T09:40:32"/>
    <s v="CampBound"/>
    <s v="Marmot Eclipse 2 Footprint"/>
    <s v="Marmot"/>
    <n v="55"/>
    <n v="2"/>
    <n v="110"/>
    <x v="6"/>
    <s v="Idaho"/>
    <s v="West"/>
  </r>
  <r>
    <n v="2759"/>
    <d v="2013-03-25T09:40:32"/>
    <s v="Overtons"/>
    <s v="Big Agnes Jack Rabbit SL3 Tent"/>
    <s v="Big Agnes"/>
    <n v="369.95"/>
    <n v="1"/>
    <n v="369.95"/>
    <x v="0"/>
    <s v="South Carolina"/>
    <s v="South"/>
  </r>
  <r>
    <n v="2760"/>
    <d v="2013-03-25T09:40:32"/>
    <s v="Redding Sports"/>
    <s v="Hennessy Hammock Expedition Asym Zip Hammock"/>
    <s v="Hennessy"/>
    <n v="169.95"/>
    <n v="9"/>
    <n v="1529.55"/>
    <x v="9"/>
    <s v="Vermont"/>
    <s v="East"/>
  </r>
  <r>
    <n v="2761"/>
    <d v="2013-03-26T09:40:32"/>
    <s v="OutdoorPlay"/>
    <s v="Big Agnes Jack Rabbit SL1 Tent"/>
    <s v="Big Agnes"/>
    <n v="279.95"/>
    <n v="9"/>
    <n v="2519.5499999999997"/>
    <x v="3"/>
    <s v="Kansas"/>
    <s v="North"/>
  </r>
  <r>
    <n v="2762"/>
    <d v="2013-03-26T09:40:32"/>
    <s v="Travel Country"/>
    <s v="Mountain Hardwear Skyledge 2 DP Tent"/>
    <s v="Mountain Hardwear"/>
    <n v="450"/>
    <n v="9"/>
    <n v="4050"/>
    <x v="5"/>
    <s v="Delaware"/>
    <s v="East"/>
  </r>
  <r>
    <n v="2763"/>
    <d v="2013-03-26T09:40:32"/>
    <s v="Meijer"/>
    <s v="MSR Night Glow Zipper Pulls"/>
    <s v="MSR"/>
    <n v="9.9499999999999993"/>
    <n v="3"/>
    <n v="29.849999999999998"/>
    <x v="6"/>
    <s v="New Hampshire"/>
    <s v="East"/>
  </r>
  <r>
    <n v="2764"/>
    <d v="2013-03-26T09:40:32"/>
    <s v="Backcountry Gear"/>
    <s v="Mountain Hardwear Trango 2 Footprint"/>
    <s v="Mountain Hardwear"/>
    <n v="75"/>
    <n v="1"/>
    <n v="75"/>
    <x v="5"/>
    <s v="Hawaii"/>
    <s v="West"/>
  </r>
  <r>
    <n v="2765"/>
    <d v="2013-03-26T09:40:32"/>
    <s v="OutdoorPlay"/>
    <s v="The North Face Mica FL 1 Tent"/>
    <s v="The North Face"/>
    <n v="329"/>
    <n v="4"/>
    <n v="1316"/>
    <x v="2"/>
    <s v="Idaho"/>
    <s v="West"/>
  </r>
  <r>
    <n v="2766"/>
    <d v="2013-03-26T09:40:32"/>
    <s v="OutdoorPlay"/>
    <s v="The North Face Kings Canyon 2 Tent"/>
    <s v="The North Face"/>
    <n v="329"/>
    <n v="3"/>
    <n v="987"/>
    <x v="4"/>
    <s v="Ohio"/>
    <s v="East"/>
  </r>
  <r>
    <n v="2767"/>
    <d v="2013-03-26T09:40:32"/>
    <s v="OutdoorPlay"/>
    <s v="MSR E-Wing Shelter"/>
    <s v="MSR"/>
    <n v="169.95"/>
    <n v="3"/>
    <n v="509.84999999999997"/>
    <x v="3"/>
    <s v="Minnesota"/>
    <s v="North"/>
  </r>
  <r>
    <n v="2768"/>
    <d v="2013-03-26T09:40:32"/>
    <s v="Outside Outfitters"/>
    <s v="Big Agnes Wyoming Trail SL2 Tent"/>
    <s v="Big Agnes"/>
    <n v="499.95"/>
    <n v="4"/>
    <n v="1999.8"/>
    <x v="3"/>
    <s v="Connecticut"/>
    <s v="East"/>
  </r>
  <r>
    <n v="2769"/>
    <d v="2013-03-26T09:40:32"/>
    <s v="OutdoorPlay"/>
    <s v="Mountain Hardwear Direkt 2 Tent"/>
    <s v="Mountain Hardwear"/>
    <n v="500"/>
    <n v="1"/>
    <n v="500"/>
    <x v="2"/>
    <s v="Arkansas"/>
    <s v="South"/>
  </r>
  <r>
    <n v="2770"/>
    <d v="2013-03-26T09:40:32"/>
    <s v="Travel Country"/>
    <s v="Big Agnes Fly Creek 2 Platinum Tent"/>
    <s v="Big Agnes"/>
    <n v="499.95"/>
    <n v="10"/>
    <n v="4999.5"/>
    <x v="8"/>
    <s v="Vermont"/>
    <s v="East"/>
  </r>
  <r>
    <n v="2771"/>
    <d v="2013-03-26T09:40:32"/>
    <s v="CampBound"/>
    <s v="MSR Backcountry Barn Footprint"/>
    <s v="MSR"/>
    <n v="79.95"/>
    <n v="6"/>
    <n v="479.70000000000005"/>
    <x v="8"/>
    <s v="Maine"/>
    <s v="East"/>
  </r>
  <r>
    <n v="2772"/>
    <d v="2013-03-26T09:40:32"/>
    <s v="Moosejaw"/>
    <s v="The North Face Square Gear Loft"/>
    <s v="The North Face"/>
    <n v="20"/>
    <n v="9"/>
    <n v="180"/>
    <x v="7"/>
    <s v="Washington"/>
    <s v="West"/>
  </r>
  <r>
    <n v="2773"/>
    <d v="2013-03-26T09:40:32"/>
    <s v="Overtons"/>
    <s v="Big Agnes Flying Diamond 8 Footprint"/>
    <s v="Big Agnes"/>
    <n v="75"/>
    <n v="10"/>
    <n v="750"/>
    <x v="6"/>
    <s v="Minnesota"/>
    <s v="North"/>
  </r>
  <r>
    <n v="2774"/>
    <d v="2013-03-27T09:40:32"/>
    <s v="Redding Sports"/>
    <s v="Mountain Hardwear EV 2 Tent"/>
    <s v="Mountain Hardwear"/>
    <n v="675"/>
    <n v="4"/>
    <n v="2700"/>
    <x v="8"/>
    <s v="Oregon"/>
    <s v="West"/>
  </r>
  <r>
    <n v="2775"/>
    <d v="2013-03-27T09:40:32"/>
    <s v="Moosejaw"/>
    <s v="Big Agnes Jack Rabbit SL4 Footprint"/>
    <s v="Big Agnes"/>
    <n v="70"/>
    <n v="9"/>
    <n v="630"/>
    <x v="8"/>
    <s v="Rhode Island"/>
    <s v="East"/>
  </r>
  <r>
    <n v="2776"/>
    <d v="2013-03-27T09:40:32"/>
    <s v="Outside Outfitters"/>
    <s v="Exped Outer Space Vestibule Accessory"/>
    <s v="Exped"/>
    <n v="219"/>
    <n v="9"/>
    <n v="1971"/>
    <x v="9"/>
    <s v="Missouri"/>
    <s v="North"/>
  </r>
  <r>
    <n v="2777"/>
    <d v="2013-03-27T09:40:32"/>
    <s v="OutdoorPlay"/>
    <s v="Big Agnes Big House 6 Vestibule"/>
    <s v="Big Agnes"/>
    <n v="109.95"/>
    <n v="5"/>
    <n v="549.75"/>
    <x v="0"/>
    <s v="Alaska"/>
    <s v="North"/>
  </r>
  <r>
    <n v="2778"/>
    <d v="2013-03-27T09:40:32"/>
    <s v="Backcountry Edge"/>
    <s v="MSR Backcountry Barn Footprint"/>
    <s v="MSR"/>
    <n v="79.95"/>
    <n v="10"/>
    <n v="799.5"/>
    <x v="4"/>
    <s v="Missouri"/>
    <s v="North"/>
  </r>
  <r>
    <n v="2779"/>
    <d v="2013-03-27T09:40:32"/>
    <s v="Overtons"/>
    <s v="Kelty Frontier 4 Tent"/>
    <s v="Kelty"/>
    <n v="899.95"/>
    <n v="5"/>
    <n v="4499.75"/>
    <x v="0"/>
    <s v="Colorado"/>
    <s v="West"/>
  </r>
  <r>
    <n v="2780"/>
    <d v="2013-03-27T09:40:32"/>
    <s v="OutdoorPlay"/>
    <s v="The North Face Mica FL 2 Footprint"/>
    <s v="The North Face"/>
    <n v="45"/>
    <n v="5"/>
    <n v="225"/>
    <x v="7"/>
    <s v="Florida"/>
    <s v="South"/>
  </r>
  <r>
    <n v="2781"/>
    <d v="2013-03-27T09:40:32"/>
    <s v="Moosejaw"/>
    <s v="The North Face Mountain Manor 6 Footprint"/>
    <s v="The North Face"/>
    <n v="60"/>
    <n v="9"/>
    <n v="540"/>
    <x v="8"/>
    <s v="Kansas"/>
    <s v="North"/>
  </r>
  <r>
    <n v="2782"/>
    <d v="2013-03-27T09:40:32"/>
    <s v="Gander Mountain"/>
    <s v="MSR CamRing Cord Tensioners - 4 Pack"/>
    <s v="MSR"/>
    <n v="12.95"/>
    <n v="9"/>
    <n v="116.55"/>
    <x v="4"/>
    <s v="Nebraska"/>
    <s v="North"/>
  </r>
  <r>
    <n v="2783"/>
    <d v="2013-03-27T09:40:32"/>
    <s v="Meijer"/>
    <s v="Big Agnes Wyoming Trail 4 Footprint"/>
    <s v="Big Agnes"/>
    <n v="70"/>
    <n v="10"/>
    <n v="700"/>
    <x v="3"/>
    <s v="Wisconsin"/>
    <s v="North"/>
  </r>
  <r>
    <n v="2784"/>
    <d v="2013-03-27T09:40:32"/>
    <s v="CampBound"/>
    <s v="Big Agnes Jack Rabbit SL1 Tent"/>
    <s v="Big Agnes"/>
    <n v="279.95"/>
    <n v="6"/>
    <n v="1679.6999999999998"/>
    <x v="4"/>
    <s v="Iowa"/>
    <s v="North"/>
  </r>
  <r>
    <n v="2785"/>
    <d v="2013-03-27T09:40:32"/>
    <s v="Hayneedle"/>
    <s v="Big Agnes Slater UL2+ Tent"/>
    <s v="Big Agnes"/>
    <n v="389.95"/>
    <n v="4"/>
    <n v="1559.8"/>
    <x v="5"/>
    <s v="Illinois"/>
    <s v="North"/>
  </r>
  <r>
    <n v="2786"/>
    <d v="2013-03-28T09:40:32"/>
    <s v="Cabela's_x0009_"/>
    <s v="Mountain Hardwear Drifter 3 DP Tent"/>
    <s v="Mountain Hardwear"/>
    <n v="285"/>
    <n v="3"/>
    <n v="855"/>
    <x v="2"/>
    <s v="Mississippi"/>
    <s v="South"/>
  </r>
  <r>
    <n v="2787"/>
    <d v="2013-03-28T09:40:32"/>
    <s v="Cabela's_x0009_"/>
    <s v="Easton Mountain Products Rimrock 3 Tent"/>
    <s v="Easton Mountain Products"/>
    <n v="329"/>
    <n v="8"/>
    <n v="2632"/>
    <x v="9"/>
    <s v="Pennsylvania"/>
    <s v="East"/>
  </r>
  <r>
    <n v="2788"/>
    <d v="2013-03-28T09:40:32"/>
    <s v="REI"/>
    <s v="The North Face Mica FL 1 Tent"/>
    <s v="The North Face"/>
    <n v="329"/>
    <n v="10"/>
    <n v="3290"/>
    <x v="4"/>
    <s v="Oklahoma"/>
    <s v="South"/>
  </r>
  <r>
    <n v="2789"/>
    <d v="2013-03-28T09:40:32"/>
    <s v="Target"/>
    <s v="Big Agnes Flying Diamond 4 Footprint"/>
    <s v="Big Agnes"/>
    <n v="55"/>
    <n v="3"/>
    <n v="165"/>
    <x v="8"/>
    <s v="Connecticut"/>
    <s v="East"/>
  </r>
  <r>
    <n v="2790"/>
    <d v="2013-03-28T09:40:32"/>
    <s v="OutdoorPlay"/>
    <s v="Big Agnes Flying Diamond 4 Tent"/>
    <s v="Big Agnes"/>
    <n v="439.95"/>
    <n v="7"/>
    <n v="3079.65"/>
    <x v="0"/>
    <s v="Mississippi"/>
    <s v="South"/>
  </r>
  <r>
    <n v="2791"/>
    <d v="2013-03-28T09:40:32"/>
    <s v="Redding Sports"/>
    <s v="MSR Hubba Hubba 2p Footprint"/>
    <s v="MSR"/>
    <n v="39.950000000000003"/>
    <n v="2"/>
    <n v="79.900000000000006"/>
    <x v="0"/>
    <s v="Tennessee"/>
    <s v="South"/>
  </r>
  <r>
    <n v="2792"/>
    <d v="2013-03-28T09:40:32"/>
    <s v="Outside Outfitters"/>
    <s v="Big Agnes Lone Spring 2 Footprint"/>
    <s v="Big Agnes"/>
    <n v="35"/>
    <n v="3"/>
    <n v="105"/>
    <x v="8"/>
    <s v="Missouri"/>
    <s v="North"/>
  </r>
  <r>
    <n v="2793"/>
    <d v="2013-03-28T09:40:32"/>
    <s v="The Gear Co-op"/>
    <s v="Mountain Hardwear Skyledge 2 DP Tent"/>
    <s v="Mountain Hardwear"/>
    <n v="450"/>
    <n v="10"/>
    <n v="4500"/>
    <x v="4"/>
    <s v="Massachusetts"/>
    <s v="East"/>
  </r>
  <r>
    <n v="2794"/>
    <d v="2013-03-28T09:40:32"/>
    <s v="Moosejaw"/>
    <s v="Big Agnes Seedhouse SL1 Tent"/>
    <s v="Big Agnes"/>
    <n v="269.95"/>
    <n v="8"/>
    <n v="2159.6"/>
    <x v="4"/>
    <s v="Ohio"/>
    <s v="East"/>
  </r>
  <r>
    <n v="2795"/>
    <d v="2013-03-28T09:40:32"/>
    <s v="Hayneedle"/>
    <s v="MSR CamRing Cord Tensioners - 4 Pack"/>
    <s v="MSR"/>
    <n v="12.95"/>
    <n v="2"/>
    <n v="25.9"/>
    <x v="4"/>
    <s v="Florida"/>
    <s v="South"/>
  </r>
  <r>
    <n v="2796"/>
    <d v="2013-03-28T09:40:32"/>
    <s v="Backcountry Gear"/>
    <s v="NEMO Losi 3P Tent"/>
    <s v="NEMO"/>
    <n v="349.95"/>
    <n v="8"/>
    <n v="2799.6"/>
    <x v="0"/>
    <s v="West Virginia"/>
    <s v="South"/>
  </r>
  <r>
    <n v="2797"/>
    <d v="2013-03-29T09:40:32"/>
    <s v="Walmart"/>
    <s v="MSR Universal Gear Loft"/>
    <s v="MSR"/>
    <n v="27.95"/>
    <n v="3"/>
    <n v="83.85"/>
    <x v="9"/>
    <s v="Connecticut"/>
    <s v="East"/>
  </r>
  <r>
    <n v="2798"/>
    <d v="2013-03-29T09:40:32"/>
    <s v="CampBound"/>
    <s v="MSR Mutha Hubba Tent"/>
    <s v="MSR"/>
    <n v="449.95"/>
    <n v="3"/>
    <n v="1349.85"/>
    <x v="3"/>
    <s v="Virginia"/>
    <s v="South"/>
  </r>
  <r>
    <n v="2799"/>
    <d v="2013-03-29T09:40:32"/>
    <s v="Hayneedle"/>
    <s v="Big Agnes Wyoming Trail SL2 Tent"/>
    <s v="Big Agnes"/>
    <n v="499.95"/>
    <n v="6"/>
    <n v="2999.7"/>
    <x v="8"/>
    <s v="Washington"/>
    <s v="West"/>
  </r>
  <r>
    <n v="2800"/>
    <d v="2013-03-29T09:40:32"/>
    <s v="Backcountry Gear"/>
    <s v="Big Agnes Seedhouse SL1 Tent"/>
    <s v="Big Agnes"/>
    <n v="269.95"/>
    <n v="8"/>
    <n v="2159.6"/>
    <x v="1"/>
    <s v="North Carolina"/>
    <s v="South"/>
  </r>
  <r>
    <n v="2801"/>
    <d v="2013-03-29T09:40:32"/>
    <s v="Travel Country"/>
    <s v="The North Face Kings Canyon 2 Footprint"/>
    <s v="The North Face"/>
    <n v="40"/>
    <n v="7"/>
    <n v="280"/>
    <x v="7"/>
    <s v="Hawaii"/>
    <s v="West"/>
  </r>
  <r>
    <n v="2802"/>
    <d v="2013-03-29T09:40:32"/>
    <s v="Gander Mountain"/>
    <s v="MSR Carbon Reflex 2 Tent"/>
    <s v="MSR"/>
    <n v="499.95"/>
    <n v="5"/>
    <n v="2499.75"/>
    <x v="6"/>
    <s v="Wisconsin"/>
    <s v="North"/>
  </r>
  <r>
    <n v="2803"/>
    <d v="2013-03-29T09:40:32"/>
    <s v="Overtons"/>
    <s v="Eureka Floor Saver Rectangular - Large"/>
    <s v="Eureka"/>
    <n v="18"/>
    <n v="1"/>
    <n v="18"/>
    <x v="7"/>
    <s v="California"/>
    <s v="West"/>
  </r>
  <r>
    <n v="2804"/>
    <d v="2013-03-30T09:40:32"/>
    <s v="Target"/>
    <s v="Big Agnes Copper Spur 3 Footprint"/>
    <s v="Big Agnes"/>
    <n v="70"/>
    <n v="9"/>
    <n v="630"/>
    <x v="9"/>
    <s v="Florida"/>
    <s v="South"/>
  </r>
  <r>
    <n v="2805"/>
    <d v="2013-03-30T09:40:32"/>
    <s v="CampBound"/>
    <s v="Exped Outer Space Vestibule Accessory"/>
    <s v="Exped"/>
    <n v="219"/>
    <n v="7"/>
    <n v="1533"/>
    <x v="5"/>
    <s v="Mississippi"/>
    <s v="South"/>
  </r>
  <r>
    <n v="2806"/>
    <d v="2013-03-30T09:40:32"/>
    <s v="Outside Outfitters"/>
    <s v="Kelty Gunnison 2.2 Tent"/>
    <s v="Kelty"/>
    <n v="199.95"/>
    <n v="2"/>
    <n v="399.9"/>
    <x v="6"/>
    <s v="Vermont"/>
    <s v="East"/>
  </r>
  <r>
    <n v="2807"/>
    <d v="2013-03-30T09:40:32"/>
    <s v="Paragon"/>
    <s v="Exped Gemini II Footprint"/>
    <s v="Exped"/>
    <n v="59"/>
    <n v="3"/>
    <n v="177"/>
    <x v="0"/>
    <s v="Missouri"/>
    <s v="North"/>
  </r>
  <r>
    <n v="2808"/>
    <d v="2013-03-30T09:40:32"/>
    <s v="REI"/>
    <s v="Big Agnes Tensleep Station 4 Tent"/>
    <s v="Big Agnes"/>
    <n v="379.95"/>
    <n v="3"/>
    <n v="1139.8499999999999"/>
    <x v="7"/>
    <s v="Minnesota"/>
    <s v="North"/>
  </r>
  <r>
    <n v="2809"/>
    <d v="2013-03-30T09:40:32"/>
    <s v="Moosejaw"/>
    <s v="Big Agnes Copper Spur 2 Footprint"/>
    <s v="Big Agnes"/>
    <n v="60"/>
    <n v="2"/>
    <n v="120"/>
    <x v="8"/>
    <s v="Kentucky"/>
    <s v="South"/>
  </r>
  <r>
    <n v="2810"/>
    <d v="2013-03-30T09:40:32"/>
    <s v="Gander Mountain"/>
    <s v="Exped Gemini II Footprint"/>
    <s v="Exped"/>
    <n v="59"/>
    <n v="3"/>
    <n v="177"/>
    <x v="8"/>
    <s v="Delaware"/>
    <s v="East"/>
  </r>
  <r>
    <n v="2811"/>
    <d v="2013-03-30T09:40:32"/>
    <s v="Redding Sports"/>
    <s v="Easton Mountain Products Rimrock 3 Tent"/>
    <s v="Easton Mountain Products"/>
    <n v="329"/>
    <n v="9"/>
    <n v="2961"/>
    <x v="5"/>
    <s v="New Mexico"/>
    <s v="West"/>
  </r>
  <r>
    <n v="2812"/>
    <d v="2013-03-30T09:40:32"/>
    <s v="Austin Kayak"/>
    <s v="Mountain Hardwear Direkt 2 Footprint"/>
    <s v="Mountain Hardwear"/>
    <n v="50"/>
    <n v="6"/>
    <n v="300"/>
    <x v="4"/>
    <s v="New Mexico"/>
    <s v="West"/>
  </r>
  <r>
    <n v="2813"/>
    <d v="2013-03-30T09:40:32"/>
    <s v="Cabela's_x0009_"/>
    <s v="Big Agnes Copper Spur UL4 Tent"/>
    <s v="Big Agnes"/>
    <n v="599.95000000000005"/>
    <n v="3"/>
    <n v="1799.8500000000001"/>
    <x v="3"/>
    <s v="Oklahoma"/>
    <s v="South"/>
  </r>
  <r>
    <n v="2814"/>
    <d v="2013-03-31T09:40:32"/>
    <s v="OutdoorPlay"/>
    <s v="Big Agnes Copper Spur UL4 Footprint"/>
    <s v="Big Agnes"/>
    <n v="80"/>
    <n v="10"/>
    <n v="800"/>
    <x v="7"/>
    <s v="Kansas"/>
    <s v="North"/>
  </r>
  <r>
    <n v="2815"/>
    <d v="2013-03-31T09:40:32"/>
    <s v="Overtons"/>
    <s v="Marmot Pulsar 1 Footprint"/>
    <s v="Marmot"/>
    <n v="45"/>
    <n v="2"/>
    <n v="90"/>
    <x v="5"/>
    <s v="Kentucky"/>
    <s v="South"/>
  </r>
  <r>
    <n v="2816"/>
    <d v="2013-03-31T09:40:32"/>
    <s v="Outside Outfitters"/>
    <s v="NEMO Obi 1P Footprint"/>
    <s v="NEMO"/>
    <n v="44.95"/>
    <n v="8"/>
    <n v="359.6"/>
    <x v="8"/>
    <s v="Idaho"/>
    <s v="West"/>
  </r>
  <r>
    <n v="2817"/>
    <d v="2013-03-31T09:40:32"/>
    <s v="Walmart"/>
    <s v="Marmot Pulsar 1 Footprint"/>
    <s v="Marmot"/>
    <n v="45"/>
    <n v="10"/>
    <n v="450"/>
    <x v="9"/>
    <s v="Washington"/>
    <s v="West"/>
  </r>
  <r>
    <n v="2818"/>
    <d v="2013-03-31T09:40:32"/>
    <s v="Backcountry Gear"/>
    <s v="Marmot Eclipse 2P Tent"/>
    <s v="Marmot"/>
    <n v="369"/>
    <n v="2"/>
    <n v="738"/>
    <x v="4"/>
    <s v="Washington"/>
    <s v="West"/>
  </r>
  <r>
    <n v="2819"/>
    <d v="2013-03-31T09:40:32"/>
    <s v="Outside Outfitters"/>
    <s v="Kelty Gunnison 1.2 Tent"/>
    <s v="Kelty"/>
    <n v="179.95"/>
    <n v="3"/>
    <n v="539.84999999999991"/>
    <x v="1"/>
    <s v="New Hampshire"/>
    <s v="East"/>
  </r>
  <r>
    <n v="2820"/>
    <d v="2013-04-01T09:40:32"/>
    <s v="The Gear Co-op"/>
    <s v="Mountain Hardwear Trango 2 Tent"/>
    <s v="Mountain Hardwear"/>
    <n v="590"/>
    <n v="7"/>
    <n v="4130"/>
    <x v="0"/>
    <s v="West Virginia"/>
    <s v="South"/>
  </r>
  <r>
    <n v="2821"/>
    <d v="2013-04-01T09:40:32"/>
    <s v="Paragon"/>
    <s v="The North Face Kings Canyon 3 Footprint"/>
    <s v="The North Face"/>
    <n v="50"/>
    <n v="2"/>
    <n v="100"/>
    <x v="5"/>
    <s v="Wisconsin"/>
    <s v="North"/>
  </r>
  <r>
    <n v="2822"/>
    <d v="2013-04-01T09:40:32"/>
    <s v="Cabela's_x0009_"/>
    <s v="Mountain Hardwear SuperMega UL 2 Footprint"/>
    <s v="Mountain Hardwear"/>
    <n v="55"/>
    <n v="1"/>
    <n v="55"/>
    <x v="9"/>
    <s v="Delaware"/>
    <s v="East"/>
  </r>
  <r>
    <n v="2823"/>
    <d v="2013-04-01T09:40:32"/>
    <s v="Hayneedle"/>
    <s v="Big Agnes Fly Creek UL1 Tent"/>
    <s v="Big Agnes"/>
    <n v="319.95"/>
    <n v="6"/>
    <n v="1919.6999999999998"/>
    <x v="1"/>
    <s v="Oregon"/>
    <s v="West"/>
  </r>
  <r>
    <n v="2824"/>
    <d v="2013-04-01T09:40:32"/>
    <s v="REI"/>
    <s v="The North Face Mica FL 2 Tent"/>
    <s v="The North Face"/>
    <n v="379"/>
    <n v="4"/>
    <n v="1516"/>
    <x v="8"/>
    <s v="Georgia"/>
    <s v="South"/>
  </r>
  <r>
    <n v="2825"/>
    <d v="2013-04-01T09:40:32"/>
    <s v="Meijer"/>
    <s v="Big Agnes Jack Rabbit SL1 Tent"/>
    <s v="Big Agnes"/>
    <n v="279.95"/>
    <n v="8"/>
    <n v="2239.6"/>
    <x v="8"/>
    <s v="New Jersey"/>
    <s v="East"/>
  </r>
  <r>
    <n v="2826"/>
    <d v="2013-04-01T09:40:32"/>
    <s v="Outside Outfitters"/>
    <s v="Exped Scout Hammock Combi"/>
    <s v="Exped"/>
    <n v="199"/>
    <n v="10"/>
    <n v="1990"/>
    <x v="7"/>
    <s v="Kentucky"/>
    <s v="South"/>
  </r>
  <r>
    <n v="2827"/>
    <d v="2013-04-01T09:40:32"/>
    <s v="CampBound"/>
    <s v="Eureka Floor Saver Rectangular - Large"/>
    <s v="Eureka"/>
    <n v="18"/>
    <n v="1"/>
    <n v="18"/>
    <x v="8"/>
    <s v="Indiana"/>
    <s v="North"/>
  </r>
  <r>
    <n v="2828"/>
    <d v="2013-04-01T09:40:32"/>
    <s v="Cabela's_x0009_"/>
    <s v="The North Face Phoenix 3 Tent"/>
    <s v="The North Face"/>
    <n v="389"/>
    <n v="1"/>
    <n v="389"/>
    <x v="9"/>
    <s v="Mississippi"/>
    <s v="South"/>
  </r>
  <r>
    <n v="2829"/>
    <d v="2013-04-02T09:40:32"/>
    <s v="Target"/>
    <s v="Mountain Hardwear SuperMega UL 1 Footprint"/>
    <s v="Mountain Hardwear"/>
    <n v="45"/>
    <n v="7"/>
    <n v="315"/>
    <x v="8"/>
    <s v="South Carolina"/>
    <s v="South"/>
  </r>
  <r>
    <n v="2830"/>
    <d v="2013-04-02T09:40:32"/>
    <s v="Backcountry Gear"/>
    <s v="Big Agnes Wyoming Trail SL2 Footprint"/>
    <s v="Big Agnes"/>
    <n v="85"/>
    <n v="3"/>
    <n v="255"/>
    <x v="8"/>
    <s v="California"/>
    <s v="West"/>
  </r>
  <r>
    <n v="2831"/>
    <d v="2013-04-02T09:40:32"/>
    <s v="Hayneedle"/>
    <s v="Kelty Acadia 4 Tent"/>
    <s v="Kelty"/>
    <n v="159.94999999999999"/>
    <n v="7"/>
    <n v="1119.6499999999999"/>
    <x v="4"/>
    <s v="Maryland"/>
    <s v="East"/>
  </r>
  <r>
    <n v="2832"/>
    <d v="2013-04-02T09:40:32"/>
    <s v="OutdoorPlay"/>
    <s v="Kelty Mach 6 Tent"/>
    <s v="Kelty"/>
    <n v="499.95"/>
    <n v="8"/>
    <n v="3999.6"/>
    <x v="0"/>
    <s v="Virginia"/>
    <s v="South"/>
  </r>
  <r>
    <n v="2833"/>
    <d v="2013-04-02T09:40:32"/>
    <s v="CampBound"/>
    <s v="Kelty Salida 4 Footprint"/>
    <s v="Kelty"/>
    <n v="44.95"/>
    <n v="8"/>
    <n v="359.6"/>
    <x v="3"/>
    <s v="New Mexico"/>
    <s v="West"/>
  </r>
  <r>
    <n v="2834"/>
    <d v="2013-04-02T09:40:32"/>
    <s v="OutdoorPlay"/>
    <s v="MSR Carbon Reflex 1 Tent"/>
    <s v="MSR"/>
    <n v="399.95"/>
    <n v="6"/>
    <n v="2399.6999999999998"/>
    <x v="3"/>
    <s v="Arizona"/>
    <s v="West"/>
  </r>
  <r>
    <n v="2835"/>
    <d v="2013-04-02T09:40:32"/>
    <s v="The Gear Co-op"/>
    <s v="Kelty Trail Ridge 3 Footprint"/>
    <s v="Kelty"/>
    <n v="39.950000000000003"/>
    <n v="2"/>
    <n v="79.900000000000006"/>
    <x v="7"/>
    <s v="Hawaii"/>
    <s v="West"/>
  </r>
  <r>
    <n v="2836"/>
    <d v="2013-04-02T09:40:32"/>
    <s v="REI"/>
    <s v="MSR Ground Hog Stake"/>
    <s v="MSR"/>
    <n v="2.5"/>
    <n v="3"/>
    <n v="7.5"/>
    <x v="6"/>
    <s v="Nevada"/>
    <s v="West"/>
  </r>
  <r>
    <n v="2837"/>
    <d v="2013-04-02T09:40:32"/>
    <s v="Travel Country"/>
    <s v="Mountain Hardwear Hoopla/Hoop Dreams Center Pole"/>
    <s v="Mountain Hardwear"/>
    <n v="40"/>
    <n v="4"/>
    <n v="160"/>
    <x v="7"/>
    <s v="Washington"/>
    <s v="West"/>
  </r>
  <r>
    <n v="2838"/>
    <d v="2013-04-02T09:40:32"/>
    <s v="Austin Kayak"/>
    <s v="Marmot Traillight 2P Tent"/>
    <s v="Marmot"/>
    <n v="199"/>
    <n v="6"/>
    <n v="1194"/>
    <x v="1"/>
    <s v="North Dakota"/>
    <s v="North"/>
  </r>
  <r>
    <n v="2839"/>
    <d v="2013-04-02T09:40:32"/>
    <s v="Paragon"/>
    <s v="The North Face Phoenix 3 Tent"/>
    <s v="The North Face"/>
    <n v="389"/>
    <n v="7"/>
    <n v="2723"/>
    <x v="9"/>
    <s v="Colorado"/>
    <s v="West"/>
  </r>
  <r>
    <n v="2840"/>
    <d v="2013-04-03T09:40:32"/>
    <s v="Cabela's_x0009_"/>
    <s v="Big Agnes Seedhouse SL3 Tent"/>
    <s v="Big Agnes"/>
    <n v="399.95"/>
    <n v="6"/>
    <n v="2399.6999999999998"/>
    <x v="4"/>
    <s v="Wisconsin"/>
    <s v="North"/>
  </r>
  <r>
    <n v="2841"/>
    <d v="2013-04-03T09:40:32"/>
    <s v="Meijer"/>
    <s v="Exped Gemini III Tent"/>
    <s v="Exped"/>
    <n v="499"/>
    <n v="9"/>
    <n v="4491"/>
    <x v="9"/>
    <s v="Georgia"/>
    <s v="South"/>
  </r>
  <r>
    <n v="2842"/>
    <d v="2013-04-03T09:40:32"/>
    <s v="Paragon"/>
    <s v="Eureka Rectangular Floor Saver - Small"/>
    <s v="Eureka"/>
    <n v="14"/>
    <n v="8"/>
    <n v="112"/>
    <x v="9"/>
    <s v="Indiana"/>
    <s v="North"/>
  </r>
  <r>
    <n v="2843"/>
    <d v="2013-04-03T09:40:32"/>
    <s v="Cabela's_x0009_"/>
    <s v="Mountain Hardwear Trango 4 Tent"/>
    <s v="Mountain Hardwear"/>
    <n v="800"/>
    <n v="7"/>
    <n v="5600"/>
    <x v="9"/>
    <s v="Washington"/>
    <s v="West"/>
  </r>
  <r>
    <n v="2844"/>
    <d v="2013-04-04T09:40:32"/>
    <s v="Travel Country"/>
    <s v="MSR Carbon-Core Tent Stakes - 4 Pack"/>
    <s v="MSR"/>
    <n v="29.95"/>
    <n v="10"/>
    <n v="299.5"/>
    <x v="4"/>
    <s v="Delaware"/>
    <s v="East"/>
  </r>
  <r>
    <n v="2845"/>
    <d v="2013-04-04T09:40:32"/>
    <s v="Backcountry Edge"/>
    <s v="MSR CamRing Cord Tensioners - 4 Pack"/>
    <s v="MSR"/>
    <n v="12.95"/>
    <n v="10"/>
    <n v="129.5"/>
    <x v="0"/>
    <s v="Kansas"/>
    <s v="North"/>
  </r>
  <r>
    <n v="2846"/>
    <d v="2013-04-04T09:40:32"/>
    <s v="REI"/>
    <s v="NEMO Espri LE 3P Footprint"/>
    <s v="NEMO"/>
    <n v="39.950000000000003"/>
    <n v="1"/>
    <n v="39.950000000000003"/>
    <x v="8"/>
    <s v="Michigan"/>
    <s v="East"/>
  </r>
  <r>
    <n v="2847"/>
    <d v="2013-04-04T09:40:32"/>
    <s v="Hayneedle"/>
    <s v="Big Agnes Lone Spring 1 Tent"/>
    <s v="Big Agnes"/>
    <n v="189.95"/>
    <n v="8"/>
    <n v="1519.6"/>
    <x v="7"/>
    <s v="Alaska"/>
    <s v="North"/>
  </r>
  <r>
    <n v="2848"/>
    <d v="2013-04-04T09:40:32"/>
    <s v="Backcountry Gear"/>
    <s v="The North Face VE-25 Footprint"/>
    <s v="The North Face"/>
    <n v="50"/>
    <n v="1"/>
    <n v="50"/>
    <x v="9"/>
    <s v="Iowa"/>
    <s v="North"/>
  </r>
  <r>
    <n v="2849"/>
    <d v="2013-04-04T09:40:32"/>
    <s v="Outside Outfitters"/>
    <s v="Marmot Eclipse 2P Tent"/>
    <s v="Marmot"/>
    <n v="369"/>
    <n v="6"/>
    <n v="2214"/>
    <x v="2"/>
    <s v="Louisiana"/>
    <s v="South"/>
  </r>
  <r>
    <n v="2850"/>
    <d v="2013-04-04T09:40:32"/>
    <s v="Target"/>
    <s v="Big Agnes Slater UL2+ Footprint"/>
    <s v="Big Agnes"/>
    <n v="60"/>
    <n v="5"/>
    <n v="300"/>
    <x v="5"/>
    <s v="Kansas"/>
    <s v="North"/>
  </r>
  <r>
    <n v="2851"/>
    <d v="2013-04-04T09:40:32"/>
    <s v="Austin Kayak"/>
    <s v="NEMO Losi 3 Pawprint Tent Liner"/>
    <s v="NEMO"/>
    <n v="49.95"/>
    <n v="8"/>
    <n v="399.6"/>
    <x v="2"/>
    <s v="Vermont"/>
    <s v="East"/>
  </r>
  <r>
    <n v="2852"/>
    <d v="2013-04-04T09:40:32"/>
    <s v="Backcountry Gear"/>
    <s v="Kelty Gunnison 1.2 Footprint"/>
    <s v="Kelty"/>
    <n v="34.950000000000003"/>
    <n v="6"/>
    <n v="209.70000000000002"/>
    <x v="0"/>
    <s v="Nevada"/>
    <s v="West"/>
  </r>
  <r>
    <n v="2853"/>
    <d v="2013-04-04T09:40:32"/>
    <s v="Moosejaw"/>
    <s v="MSR E-Wing Shelter"/>
    <s v="MSR"/>
    <n v="169.95"/>
    <n v="5"/>
    <n v="849.75"/>
    <x v="9"/>
    <s v="New Hampshire"/>
    <s v="East"/>
  </r>
  <r>
    <n v="2854"/>
    <d v="2013-04-04T09:40:32"/>
    <s v="Overtons"/>
    <s v="Sierra Designs Mojo 3 Footprint"/>
    <s v="Sierra Designs"/>
    <n v="59.95"/>
    <n v="2"/>
    <n v="119.9"/>
    <x v="0"/>
    <s v="Connecticut"/>
    <s v="East"/>
  </r>
  <r>
    <n v="2855"/>
    <d v="2013-04-05T09:40:32"/>
    <s v="Paragon"/>
    <s v="Big Agnes Mad House 4 Tent"/>
    <s v="Big Agnes"/>
    <n v="329.95"/>
    <n v="8"/>
    <n v="2639.6"/>
    <x v="2"/>
    <s v="Washington"/>
    <s v="West"/>
  </r>
  <r>
    <n v="2856"/>
    <d v="2013-04-05T09:40:32"/>
    <s v="Moosejaw"/>
    <s v="MSR Reflective Utility Cord Kit"/>
    <s v="MSR"/>
    <n v="22.95"/>
    <n v="1"/>
    <n v="22.95"/>
    <x v="4"/>
    <s v="Iowa"/>
    <s v="North"/>
  </r>
  <r>
    <n v="2857"/>
    <d v="2013-04-05T09:40:32"/>
    <s v="Moosejaw"/>
    <s v="Marmot Eos 1 Footprint"/>
    <s v="Marmot"/>
    <n v="45"/>
    <n v="8"/>
    <n v="360"/>
    <x v="9"/>
    <s v="Tennessee"/>
    <s v="South"/>
  </r>
  <r>
    <n v="2858"/>
    <d v="2013-04-05T09:40:32"/>
    <s v="Travel Country"/>
    <s v="Mountain Hardwear Trango 3.1 Footprint"/>
    <s v="Mountain Hardwear"/>
    <n v="85"/>
    <n v="1"/>
    <n v="85"/>
    <x v="6"/>
    <s v="Oregon"/>
    <s v="West"/>
  </r>
  <r>
    <n v="2859"/>
    <d v="2013-04-05T09:40:32"/>
    <s v="CampBound"/>
    <s v="MSR Mutha Hubba Footprint"/>
    <s v="MSR"/>
    <n v="49.95"/>
    <n v="4"/>
    <n v="199.8"/>
    <x v="1"/>
    <s v="North Carolina"/>
    <s v="South"/>
  </r>
  <r>
    <n v="2860"/>
    <d v="2013-04-05T09:40:32"/>
    <s v="Gander Mountain"/>
    <s v="Kelty Gunnison 4.2 Tent"/>
    <s v="Kelty"/>
    <n v="289.95"/>
    <n v="8"/>
    <n v="2319.6"/>
    <x v="5"/>
    <s v="North Dakota"/>
    <s v="North"/>
  </r>
  <r>
    <n v="2861"/>
    <d v="2013-04-05T09:40:32"/>
    <s v="Paragon"/>
    <s v="MSR Universal Gear Loft"/>
    <s v="MSR"/>
    <n v="27.95"/>
    <n v="10"/>
    <n v="279.5"/>
    <x v="0"/>
    <s v="Illinois"/>
    <s v="North"/>
  </r>
  <r>
    <n v="2862"/>
    <d v="2013-04-05T09:40:32"/>
    <s v="Redding Sports"/>
    <s v="Marmot Astral 3P Footprint"/>
    <s v="Marmot"/>
    <n v="65"/>
    <n v="10"/>
    <n v="650"/>
    <x v="9"/>
    <s v="Rhode Island"/>
    <s v="East"/>
  </r>
  <r>
    <n v="2863"/>
    <d v="2013-04-05T09:40:32"/>
    <s v="Moosejaw"/>
    <s v="Big Agnes Fishhook UL2 Tent"/>
    <s v="Big Agnes"/>
    <n v="399.95"/>
    <n v="5"/>
    <n v="1999.75"/>
    <x v="9"/>
    <s v="Maryland"/>
    <s v="East"/>
  </r>
  <r>
    <n v="2864"/>
    <d v="2013-04-05T09:40:32"/>
    <s v="Redding Sports"/>
    <s v="The North Face Mountain Manor 6 Tent"/>
    <s v="The North Face"/>
    <n v="569"/>
    <n v="4"/>
    <n v="2276"/>
    <x v="0"/>
    <s v="Arkansas"/>
    <s v="South"/>
  </r>
  <r>
    <n v="2865"/>
    <d v="2013-04-05T09:40:32"/>
    <s v="Moosejaw"/>
    <s v="MSR Zing Shelter"/>
    <s v="MSR"/>
    <n v="399.95"/>
    <n v="1"/>
    <n v="399.95"/>
    <x v="5"/>
    <s v="New Mexico"/>
    <s v="West"/>
  </r>
  <r>
    <n v="2866"/>
    <d v="2013-04-05T09:40:32"/>
    <s v="Overtons"/>
    <s v="The North Face Tadpole 23 Tent"/>
    <s v="The North Face"/>
    <n v="219"/>
    <n v="10"/>
    <n v="2190"/>
    <x v="8"/>
    <s v="Nevada"/>
    <s v="West"/>
  </r>
  <r>
    <n v="2867"/>
    <d v="2013-04-06T09:40:32"/>
    <s v="Overtons"/>
    <s v="Sierra Designs Mojo 2 Tent"/>
    <s v="Sierra Designs"/>
    <n v="399.95"/>
    <n v="9"/>
    <n v="3599.5499999999997"/>
    <x v="7"/>
    <s v="New Jersey"/>
    <s v="East"/>
  </r>
  <r>
    <n v="2868"/>
    <d v="2013-04-06T09:40:32"/>
    <s v="Redding Sports"/>
    <s v="Marmot Pulsar 1 Footprint"/>
    <s v="Marmot"/>
    <n v="45"/>
    <n v="8"/>
    <n v="360"/>
    <x v="2"/>
    <s v="Nebraska"/>
    <s v="North"/>
  </r>
  <r>
    <n v="2869"/>
    <d v="2013-04-06T09:40:32"/>
    <s v="Austin Kayak"/>
    <s v="Kelty Gunnison 2.2 Tent"/>
    <s v="Kelty"/>
    <n v="199.95"/>
    <n v="9"/>
    <n v="1799.55"/>
    <x v="2"/>
    <s v="New York"/>
    <s v="East"/>
  </r>
  <r>
    <n v="2870"/>
    <d v="2013-04-06T09:40:32"/>
    <s v="Backcountry Edge"/>
    <s v="Big Agnes Copper Spur UL3 Tent"/>
    <s v="Big Agnes"/>
    <n v="499.95"/>
    <n v="3"/>
    <n v="1499.85"/>
    <x v="0"/>
    <s v="Massachusetts"/>
    <s v="East"/>
  </r>
  <r>
    <n v="2871"/>
    <d v="2013-04-06T09:40:32"/>
    <s v="REI"/>
    <s v="The North Face Assault 2 Tent"/>
    <s v="The North Face"/>
    <n v="439"/>
    <n v="10"/>
    <n v="4390"/>
    <x v="0"/>
    <s v="Minnesota"/>
    <s v="North"/>
  </r>
  <r>
    <n v="2872"/>
    <d v="2013-04-06T09:40:32"/>
    <s v="Outside Outfitters"/>
    <s v="Exped Scout Hammock Combi"/>
    <s v="Exped"/>
    <n v="199"/>
    <n v="9"/>
    <n v="1791"/>
    <x v="7"/>
    <s v="Oklahoma"/>
    <s v="South"/>
  </r>
  <r>
    <n v="2873"/>
    <d v="2013-04-06T09:40:32"/>
    <s v="Outside Outfitters"/>
    <s v="MSR Fury 2 Footprint"/>
    <s v="MSR"/>
    <n v="39.950000000000003"/>
    <n v="6"/>
    <n v="239.70000000000002"/>
    <x v="2"/>
    <s v="Massachusetts"/>
    <s v="East"/>
  </r>
  <r>
    <n v="2874"/>
    <d v="2013-04-06T09:40:32"/>
    <s v="Overtons"/>
    <s v="Marmot Eclipse 2 Footprint"/>
    <s v="Marmot"/>
    <n v="55"/>
    <n v="10"/>
    <n v="550"/>
    <x v="7"/>
    <s v="Wisconsin"/>
    <s v="North"/>
  </r>
  <r>
    <n v="2875"/>
    <d v="2013-04-06T09:40:32"/>
    <s v="Target"/>
    <s v="Marmot Limelight 4P Tent"/>
    <s v="Marmot"/>
    <n v="359"/>
    <n v="5"/>
    <n v="1795"/>
    <x v="4"/>
    <s v="Maine"/>
    <s v="East"/>
  </r>
  <r>
    <n v="2876"/>
    <d v="2013-04-07T09:40:32"/>
    <s v="Travel Country"/>
    <s v="Kelty Trail Ridge 2 Tent"/>
    <s v="Kelty"/>
    <n v="179.95"/>
    <n v="5"/>
    <n v="899.75"/>
    <x v="0"/>
    <s v="Wisconsin"/>
    <s v="North"/>
  </r>
  <r>
    <n v="2877"/>
    <d v="2013-04-07T09:40:32"/>
    <s v="Backcountry Edge"/>
    <s v="Kelty Frontier 6 Tent"/>
    <s v="Kelty"/>
    <n v="1199.95"/>
    <n v="7"/>
    <n v="8399.65"/>
    <x v="0"/>
    <s v="Illinois"/>
    <s v="North"/>
  </r>
  <r>
    <n v="2878"/>
    <d v="2013-04-07T09:40:32"/>
    <s v="Hayneedle"/>
    <s v="Big Agnes Fly Creek UL1 Tent"/>
    <s v="Big Agnes"/>
    <n v="319.95"/>
    <n v="10"/>
    <n v="3199.5"/>
    <x v="0"/>
    <s v="Hawaii"/>
    <s v="West"/>
  </r>
  <r>
    <n v="2879"/>
    <d v="2013-04-07T09:40:32"/>
    <s v="OutdoorPlay"/>
    <s v="The North Face Phoenix 3 Tent"/>
    <s v="The North Face"/>
    <n v="389"/>
    <n v="6"/>
    <n v="2334"/>
    <x v="4"/>
    <s v="New Hampshire"/>
    <s v="East"/>
  </r>
  <r>
    <n v="2880"/>
    <d v="2013-04-07T09:40:32"/>
    <s v="Gander Mountain"/>
    <s v="Sierra Designs Mojo 2 Footprint"/>
    <s v="Sierra Designs"/>
    <n v="49.95"/>
    <n v="1"/>
    <n v="49.95"/>
    <x v="5"/>
    <s v="New Jersey"/>
    <s v="East"/>
  </r>
  <r>
    <n v="2881"/>
    <d v="2013-04-07T09:40:32"/>
    <s v="Gander Mountain"/>
    <s v="Sierra Designs Mojo 3 Tent"/>
    <s v="Sierra Designs"/>
    <n v="499.95"/>
    <n v="6"/>
    <n v="2999.7"/>
    <x v="0"/>
    <s v="Michigan"/>
    <s v="East"/>
  </r>
  <r>
    <n v="2882"/>
    <d v="2013-04-07T09:40:32"/>
    <s v="Target"/>
    <s v="MSR Universal Gear Loft"/>
    <s v="MSR"/>
    <n v="27.95"/>
    <n v="6"/>
    <n v="167.7"/>
    <x v="2"/>
    <s v="West Virginia"/>
    <s v="South"/>
  </r>
  <r>
    <n v="2883"/>
    <d v="2013-04-07T09:40:32"/>
    <s v="Redding Sports"/>
    <s v="The North Face Kings Canyon 2 Footprint"/>
    <s v="The North Face"/>
    <n v="40"/>
    <n v="9"/>
    <n v="360"/>
    <x v="7"/>
    <s v="Oklahoma"/>
    <s v="South"/>
  </r>
  <r>
    <n v="2884"/>
    <d v="2013-04-07T09:40:32"/>
    <s v="REI"/>
    <s v="Kelty Trail Ridge 2 Footprint"/>
    <s v="Kelty"/>
    <n v="34.950000000000003"/>
    <n v="2"/>
    <n v="69.900000000000006"/>
    <x v="4"/>
    <s v="Montana"/>
    <s v="West"/>
  </r>
  <r>
    <n v="2885"/>
    <d v="2013-04-08T09:40:32"/>
    <s v="Paragon"/>
    <s v="Kelty Salida 4 Footprint"/>
    <s v="Kelty"/>
    <n v="44.95"/>
    <n v="2"/>
    <n v="89.9"/>
    <x v="7"/>
    <s v="South Carolina"/>
    <s v="South"/>
  </r>
  <r>
    <n v="2886"/>
    <d v="2013-04-08T09:40:32"/>
    <s v="Backcountry Gear"/>
    <s v="Mountain Hardwear SuperMega UL 1 Tent"/>
    <s v="Mountain Hardwear"/>
    <n v="350"/>
    <n v="8"/>
    <n v="2800"/>
    <x v="4"/>
    <s v="Delaware"/>
    <s v="East"/>
  </r>
  <r>
    <n v="2887"/>
    <d v="2013-04-08T09:40:32"/>
    <s v="Cabela's_x0009_"/>
    <s v="Big Agnes Tensleep Station 6 Footprint"/>
    <s v="Big Agnes"/>
    <n v="55"/>
    <n v="9"/>
    <n v="495"/>
    <x v="9"/>
    <s v="Kentucky"/>
    <s v="South"/>
  </r>
  <r>
    <n v="2888"/>
    <d v="2013-04-08T09:40:32"/>
    <s v="Austin Kayak"/>
    <s v="Big Agnes Seedhouse SL2 Tent"/>
    <s v="Big Agnes"/>
    <n v="339.95"/>
    <n v="2"/>
    <n v="679.9"/>
    <x v="9"/>
    <s v="Virginia"/>
    <s v="South"/>
  </r>
  <r>
    <n v="2889"/>
    <d v="2013-04-08T09:40:32"/>
    <s v="Walmart"/>
    <s v="Big Agnes Fishhook UL2 Tent"/>
    <s v="Big Agnes"/>
    <n v="399.95"/>
    <n v="1"/>
    <n v="399.95"/>
    <x v="0"/>
    <s v="West Virginia"/>
    <s v="South"/>
  </r>
  <r>
    <n v="2890"/>
    <d v="2013-04-08T09:40:32"/>
    <s v="REI"/>
    <s v="Sierra Designs Mojo 3 Footprint"/>
    <s v="Sierra Designs"/>
    <n v="59.95"/>
    <n v="10"/>
    <n v="599.5"/>
    <x v="6"/>
    <s v="Kentucky"/>
    <s v="South"/>
  </r>
  <r>
    <n v="2891"/>
    <d v="2013-04-08T09:40:32"/>
    <s v="Austin Kayak"/>
    <s v="MSR Hubba 1P Tent"/>
    <s v="MSR"/>
    <n v="279.95"/>
    <n v="2"/>
    <n v="559.9"/>
    <x v="0"/>
    <s v="California"/>
    <s v="West"/>
  </r>
  <r>
    <n v="2892"/>
    <d v="2013-04-08T09:40:32"/>
    <s v="Backcountry Gear"/>
    <s v="Marmot Pulsar 2 Footprint"/>
    <s v="Marmot"/>
    <n v="55"/>
    <n v="6"/>
    <n v="330"/>
    <x v="4"/>
    <s v="Kansas"/>
    <s v="North"/>
  </r>
  <r>
    <n v="2893"/>
    <d v="2013-04-08T09:40:32"/>
    <s v="Meijer"/>
    <s v="Kelty Frontier 6 Tent"/>
    <s v="Kelty"/>
    <n v="1199.95"/>
    <n v="3"/>
    <n v="3599.8500000000004"/>
    <x v="1"/>
    <s v="Wyoming"/>
    <s v="West"/>
  </r>
  <r>
    <n v="2894"/>
    <d v="2013-04-08T09:40:32"/>
    <s v="Paragon"/>
    <s v="Outdoor Research Bug Bivy"/>
    <s v="Outdoor Research"/>
    <n v="79"/>
    <n v="8"/>
    <n v="632"/>
    <x v="9"/>
    <s v="Georgia"/>
    <s v="South"/>
  </r>
  <r>
    <n v="2895"/>
    <d v="2013-04-09T09:40:32"/>
    <s v="Hayneedle"/>
    <s v="MSR Carbon Reflex 3 Tent"/>
    <s v="MSR"/>
    <n v="649.95000000000005"/>
    <n v="4"/>
    <n v="2599.8000000000002"/>
    <x v="8"/>
    <s v="Oklahoma"/>
    <s v="South"/>
  </r>
  <r>
    <n v="2896"/>
    <d v="2013-04-09T09:40:32"/>
    <s v="Target"/>
    <s v="The North Face Square Gear Loft"/>
    <s v="The North Face"/>
    <n v="20"/>
    <n v="9"/>
    <n v="180"/>
    <x v="1"/>
    <s v="Colorado"/>
    <s v="West"/>
  </r>
  <r>
    <n v="2897"/>
    <d v="2013-04-09T09:40:32"/>
    <s v="The Gear Co-op"/>
    <s v="Easton Mountain Products Rimrock 2P Footprint"/>
    <s v="Easton Mountain Products"/>
    <n v="30"/>
    <n v="1"/>
    <n v="30"/>
    <x v="7"/>
    <s v="Arizona"/>
    <s v="West"/>
  </r>
  <r>
    <n v="2898"/>
    <d v="2013-04-09T09:40:32"/>
    <s v="Moosejaw"/>
    <s v="Kelty Trail Ridge 2 Footprint"/>
    <s v="Kelty"/>
    <n v="34.950000000000003"/>
    <n v="1"/>
    <n v="34.950000000000003"/>
    <x v="3"/>
    <s v="Texas"/>
    <s v="South"/>
  </r>
  <r>
    <n v="2899"/>
    <d v="2013-04-09T09:40:32"/>
    <s v="Backcountry Edge"/>
    <s v="The North Face Square Gear Loft"/>
    <s v="The North Face"/>
    <n v="20"/>
    <n v="5"/>
    <n v="100"/>
    <x v="1"/>
    <s v="Kentucky"/>
    <s v="South"/>
  </r>
  <r>
    <n v="2900"/>
    <d v="2013-04-09T09:40:32"/>
    <s v="Target"/>
    <s v="Easton Mountain Products Rimrock 2P Footprint"/>
    <s v="Easton Mountain Products"/>
    <n v="30"/>
    <n v="1"/>
    <n v="30"/>
    <x v="5"/>
    <s v="California"/>
    <s v="West"/>
  </r>
  <r>
    <n v="2901"/>
    <d v="2013-04-09T09:40:32"/>
    <s v="Redding Sports"/>
    <s v="Big Agnes Seedhouse SL 3 Footprint"/>
    <s v="Big Agnes"/>
    <n v="65"/>
    <n v="4"/>
    <n v="260"/>
    <x v="4"/>
    <s v="Mississippi"/>
    <s v="South"/>
  </r>
  <r>
    <n v="2902"/>
    <d v="2013-04-09T09:40:32"/>
    <s v="Target"/>
    <s v="Mountain Hardwear Hoop Dreams 4 Shelter"/>
    <s v="Mountain Hardwear"/>
    <n v="250"/>
    <n v="8"/>
    <n v="2000"/>
    <x v="5"/>
    <s v="Connecticut"/>
    <s v="East"/>
  </r>
  <r>
    <n v="2903"/>
    <d v="2013-04-09T09:40:32"/>
    <s v="Austin Kayak"/>
    <s v="Marmot Astral 2P Tent"/>
    <s v="Marmot"/>
    <n v="389"/>
    <n v="1"/>
    <n v="389"/>
    <x v="5"/>
    <s v="Alaska"/>
    <s v="North"/>
  </r>
  <r>
    <n v="2904"/>
    <d v="2013-04-10T09:40:32"/>
    <s v="Paragon"/>
    <s v="Big Agnes Jack Rabbit SL2 Tent"/>
    <s v="Big Agnes"/>
    <n v="299.95"/>
    <n v="1"/>
    <n v="299.95"/>
    <x v="5"/>
    <s v="Iowa"/>
    <s v="North"/>
  </r>
  <r>
    <n v="2905"/>
    <d v="2013-04-10T09:40:32"/>
    <s v="The Gear Co-op"/>
    <s v="NEMO Espri LE 2P Footprint"/>
    <s v="NEMO"/>
    <n v="34.950000000000003"/>
    <n v="5"/>
    <n v="174.75"/>
    <x v="3"/>
    <s v="Virginia"/>
    <s v="South"/>
  </r>
  <r>
    <n v="2906"/>
    <d v="2013-04-10T09:40:32"/>
    <s v="Outside Outfitters"/>
    <s v="Exped Outer Space Vestibule Accessory"/>
    <s v="Exped"/>
    <n v="219"/>
    <n v="7"/>
    <n v="1533"/>
    <x v="0"/>
    <s v="Nebraska"/>
    <s v="North"/>
  </r>
  <r>
    <n v="2907"/>
    <d v="2013-04-10T09:40:32"/>
    <s v="CampBound"/>
    <s v="The North Face Square Gear Loft"/>
    <s v="The North Face"/>
    <n v="20"/>
    <n v="6"/>
    <n v="120"/>
    <x v="7"/>
    <s v="Kansas"/>
    <s v="North"/>
  </r>
  <r>
    <n v="2908"/>
    <d v="2013-04-10T09:40:32"/>
    <s v="Travel Country"/>
    <s v="NEMO Espri LE 3 Tent"/>
    <s v="NEMO"/>
    <n v="329.95"/>
    <n v="5"/>
    <n v="1649.75"/>
    <x v="8"/>
    <s v="Louisiana"/>
    <s v="South"/>
  </r>
  <r>
    <n v="2909"/>
    <d v="2013-04-10T09:40:32"/>
    <s v="Redding Sports"/>
    <s v="Exped Scout Hammock Combi"/>
    <s v="Exped"/>
    <n v="199"/>
    <n v="9"/>
    <n v="1791"/>
    <x v="7"/>
    <s v="Texas"/>
    <s v="South"/>
  </r>
  <r>
    <n v="2910"/>
    <d v="2013-04-10T09:40:32"/>
    <s v="Cabela's_x0009_"/>
    <s v="Mountain Hardwear Drifter 3 DP Tent"/>
    <s v="Mountain Hardwear"/>
    <n v="285"/>
    <n v="5"/>
    <n v="1425"/>
    <x v="0"/>
    <s v="New York"/>
    <s v="East"/>
  </r>
  <r>
    <n v="2911"/>
    <d v="2013-04-10T09:40:32"/>
    <s v="Hayneedle"/>
    <s v="Marmot Pulsar 2 Tent"/>
    <s v="Marmot"/>
    <n v="349"/>
    <n v="9"/>
    <n v="3141"/>
    <x v="4"/>
    <s v="Illinois"/>
    <s v="North"/>
  </r>
  <r>
    <n v="2912"/>
    <d v="2013-04-11T09:40:32"/>
    <s v="Outside Outfitters"/>
    <s v="Big Agnes Lone Spring 1 Tent"/>
    <s v="Big Agnes"/>
    <n v="189.95"/>
    <n v="4"/>
    <n v="759.8"/>
    <x v="9"/>
    <s v="Iowa"/>
    <s v="North"/>
  </r>
  <r>
    <n v="2913"/>
    <d v="2013-04-11T09:40:32"/>
    <s v="Cabela's_x0009_"/>
    <s v="NEMO Losi 2 Footprint"/>
    <s v="NEMO"/>
    <n v="34.950000000000003"/>
    <n v="9"/>
    <n v="314.55"/>
    <x v="2"/>
    <s v="Michigan"/>
    <s v="East"/>
  </r>
  <r>
    <n v="2914"/>
    <d v="2013-04-11T09:40:32"/>
    <s v="Travel Country"/>
    <s v="Big Agnes Jack Rabbit SL1 Tent"/>
    <s v="Big Agnes"/>
    <n v="279.95"/>
    <n v="1"/>
    <n v="279.95"/>
    <x v="6"/>
    <s v="Utah"/>
    <s v="West"/>
  </r>
  <r>
    <n v="2915"/>
    <d v="2013-04-11T09:40:32"/>
    <s v="Backcountry Edge"/>
    <s v="Big Agnes Jack Rabbit SL4 Tent"/>
    <s v="Big Agnes"/>
    <n v="499.95"/>
    <n v="5"/>
    <n v="2499.75"/>
    <x v="5"/>
    <s v="Nevada"/>
    <s v="West"/>
  </r>
  <r>
    <n v="2916"/>
    <d v="2013-04-11T09:40:32"/>
    <s v="CampBound"/>
    <s v="Marmot Traillight 2P Tent"/>
    <s v="Marmot"/>
    <n v="199"/>
    <n v="1"/>
    <n v="199"/>
    <x v="5"/>
    <s v="South Dakota"/>
    <s v="North"/>
  </r>
  <r>
    <n v="2917"/>
    <d v="2013-04-11T09:40:32"/>
    <s v="Austin Kayak"/>
    <s v="Marmot Alpinist 2 Tent"/>
    <s v="Marmot"/>
    <n v="599"/>
    <n v="2"/>
    <n v="1198"/>
    <x v="7"/>
    <s v="Mississippi"/>
    <s v="South"/>
  </r>
  <r>
    <n v="2918"/>
    <d v="2013-04-11T09:40:32"/>
    <s v="Paragon"/>
    <s v="Hennessy Hammock Scout Classic Hammock"/>
    <s v="Hennessy"/>
    <n v="99.95"/>
    <n v="5"/>
    <n v="499.75"/>
    <x v="4"/>
    <s v="South Dakota"/>
    <s v="North"/>
  </r>
  <r>
    <n v="2919"/>
    <d v="2013-04-12T09:40:32"/>
    <s v="Target"/>
    <s v="Kelty Salida 4 Footprint"/>
    <s v="Kelty"/>
    <n v="44.95"/>
    <n v="8"/>
    <n v="359.6"/>
    <x v="1"/>
    <s v="Pennsylvania"/>
    <s v="East"/>
  </r>
  <r>
    <n v="2920"/>
    <d v="2013-04-12T09:40:32"/>
    <s v="Backcountry Edge"/>
    <s v="MSR Zing Shelter"/>
    <s v="MSR"/>
    <n v="399.95"/>
    <n v="2"/>
    <n v="799.9"/>
    <x v="3"/>
    <s v="New Hampshire"/>
    <s v="East"/>
  </r>
  <r>
    <n v="2921"/>
    <d v="2013-04-12T09:40:32"/>
    <s v="Outside Outfitters"/>
    <s v="Mountain Hardwear SuperMega UL 2 Tent"/>
    <s v="Mountain Hardwear"/>
    <n v="450"/>
    <n v="2"/>
    <n v="900"/>
    <x v="8"/>
    <s v="New York"/>
    <s v="East"/>
  </r>
  <r>
    <n v="2922"/>
    <d v="2013-04-12T09:40:32"/>
    <s v="Backcountry Gear"/>
    <s v="Kelty Acadia 6 Tent"/>
    <s v="Kelty"/>
    <n v="249.95"/>
    <n v="5"/>
    <n v="1249.75"/>
    <x v="1"/>
    <s v="Montana"/>
    <s v="West"/>
  </r>
  <r>
    <n v="2923"/>
    <d v="2013-04-12T09:40:32"/>
    <s v="The Gear Co-op"/>
    <s v="Marmot Eclipse 2 Footprint"/>
    <s v="Marmot"/>
    <n v="55"/>
    <n v="1"/>
    <n v="55"/>
    <x v="0"/>
    <s v="Hawaii"/>
    <s v="West"/>
  </r>
  <r>
    <n v="2924"/>
    <d v="2013-04-12T09:40:32"/>
    <s v="Redding Sports"/>
    <s v="Big Agnes Copper Spur UL3 Tent"/>
    <s v="Big Agnes"/>
    <n v="499.95"/>
    <n v="5"/>
    <n v="2499.75"/>
    <x v="7"/>
    <s v="Vermont"/>
    <s v="East"/>
  </r>
  <r>
    <n v="2925"/>
    <d v="2013-04-12T09:40:32"/>
    <s v="Backcountry Gear"/>
    <s v="Big Agnes Big House 4 Tent"/>
    <s v="Big Agnes"/>
    <n v="299.95"/>
    <n v="7"/>
    <n v="2099.65"/>
    <x v="6"/>
    <s v="Arizona"/>
    <s v="West"/>
  </r>
  <r>
    <n v="2926"/>
    <d v="2013-04-12T09:40:32"/>
    <s v="Walmart"/>
    <s v="MSR Mutha Hubba Tent"/>
    <s v="MSR"/>
    <n v="449.95"/>
    <n v="8"/>
    <n v="3599.6"/>
    <x v="9"/>
    <s v="Louisiana"/>
    <s v="South"/>
  </r>
  <r>
    <n v="2927"/>
    <d v="2013-04-12T09:40:32"/>
    <s v="The Gear Co-op"/>
    <s v="Big Agnes Big House 6 Footprint"/>
    <s v="Big Agnes"/>
    <n v="55"/>
    <n v="5"/>
    <n v="275"/>
    <x v="3"/>
    <s v="Florida"/>
    <s v="South"/>
  </r>
  <r>
    <n v="2928"/>
    <d v="2013-04-12T09:40:32"/>
    <s v="Outside Outfitters"/>
    <s v="MSR Carbon Reflex 3 Footprint"/>
    <s v="MSR"/>
    <n v="49.95"/>
    <n v="10"/>
    <n v="499.5"/>
    <x v="3"/>
    <s v="Michigan"/>
    <s v="East"/>
  </r>
  <r>
    <n v="2929"/>
    <d v="2013-04-12T09:40:32"/>
    <s v="The Gear Co-op"/>
    <s v="Big Agnes Seedhouse SL2 Footprint"/>
    <s v="Big Agnes"/>
    <n v="55"/>
    <n v="5"/>
    <n v="275"/>
    <x v="1"/>
    <s v="Michigan"/>
    <s v="East"/>
  </r>
  <r>
    <n v="2930"/>
    <d v="2013-04-12T09:40:32"/>
    <s v="Outside Outfitters"/>
    <s v="Big Agnes Jack Rabbit SL2 Tent"/>
    <s v="Big Agnes"/>
    <n v="299.95"/>
    <n v="4"/>
    <n v="1199.8"/>
    <x v="8"/>
    <s v="Delaware"/>
    <s v="East"/>
  </r>
  <r>
    <n v="2931"/>
    <d v="2013-04-13T09:40:32"/>
    <s v="Outside Outfitters"/>
    <s v="Hennessy Hammock Explorer Ultralight Asym Classic Hammock"/>
    <s v="Hennessy"/>
    <n v="259.95"/>
    <n v="5"/>
    <n v="1299.75"/>
    <x v="2"/>
    <s v="Mississippi"/>
    <s v="South"/>
  </r>
  <r>
    <n v="2932"/>
    <d v="2013-04-13T09:40:32"/>
    <s v="OutdoorPlay"/>
    <s v="Marmot Alpinist 2 Tent"/>
    <s v="Marmot"/>
    <n v="599"/>
    <n v="5"/>
    <n v="2995"/>
    <x v="9"/>
    <s v="New Jersey"/>
    <s v="East"/>
  </r>
  <r>
    <n v="2933"/>
    <d v="2013-04-13T09:40:32"/>
    <s v="Hayneedle"/>
    <s v="Marmot Astral 3P Footprint"/>
    <s v="Marmot"/>
    <n v="65"/>
    <n v="7"/>
    <n v="455"/>
    <x v="5"/>
    <s v="Oregon"/>
    <s v="West"/>
  </r>
  <r>
    <n v="2934"/>
    <d v="2013-04-13T09:40:32"/>
    <s v="Walmart"/>
    <s v="Big Agnes Fly Creek UL1 Footprint"/>
    <s v="Big Agnes"/>
    <n v="50"/>
    <n v="2"/>
    <n v="100"/>
    <x v="5"/>
    <s v="Hawaii"/>
    <s v="West"/>
  </r>
  <r>
    <n v="2935"/>
    <d v="2013-04-13T09:40:32"/>
    <s v="Overtons"/>
    <s v="Outdoor Research Aurora Bivy"/>
    <s v="Outdoor Research"/>
    <n v="199"/>
    <n v="3"/>
    <n v="597"/>
    <x v="9"/>
    <s v="North Carolina"/>
    <s v="South"/>
  </r>
  <r>
    <n v="2936"/>
    <d v="2013-04-13T09:40:32"/>
    <s v="Gander Mountain"/>
    <s v="Exped Gemini II Footprint"/>
    <s v="Exped"/>
    <n v="59"/>
    <n v="2"/>
    <n v="118"/>
    <x v="8"/>
    <s v="Georgia"/>
    <s v="South"/>
  </r>
  <r>
    <n v="2937"/>
    <d v="2013-04-13T09:40:32"/>
    <s v="Redding Sports"/>
    <s v="Mountain Hardwear Hoop Dreams 4 Shelter"/>
    <s v="Mountain Hardwear"/>
    <n v="250"/>
    <n v="6"/>
    <n v="1500"/>
    <x v="2"/>
    <s v="Alabama"/>
    <s v="South"/>
  </r>
  <r>
    <n v="2938"/>
    <d v="2013-04-13T09:40:32"/>
    <s v="Backcountry Edge"/>
    <s v="MSR Cyclone Tent Stakes - 4 Pack"/>
    <s v="MSR"/>
    <n v="24.95"/>
    <n v="10"/>
    <n v="249.5"/>
    <x v="9"/>
    <s v="Pennsylvania"/>
    <s v="East"/>
  </r>
  <r>
    <n v="2939"/>
    <d v="2013-04-13T09:40:32"/>
    <s v="Redding Sports"/>
    <s v="The North Face Kings Canyon 3 Footprint"/>
    <s v="The North Face"/>
    <n v="50"/>
    <n v="6"/>
    <n v="300"/>
    <x v="1"/>
    <s v="Washington"/>
    <s v="West"/>
  </r>
  <r>
    <n v="2940"/>
    <d v="2013-04-13T09:40:32"/>
    <s v="REI"/>
    <s v="Marmot Eclipse 3P Tent"/>
    <s v="Marmot"/>
    <n v="439"/>
    <n v="1"/>
    <n v="439"/>
    <x v="8"/>
    <s v="Arkansas"/>
    <s v="South"/>
  </r>
  <r>
    <n v="2941"/>
    <d v="2013-04-13T09:40:32"/>
    <s v="Travel Country"/>
    <s v="Mountain Hardwear Direkt 2 Tent"/>
    <s v="Mountain Hardwear"/>
    <n v="500"/>
    <n v="1"/>
    <n v="500"/>
    <x v="4"/>
    <s v="Georgia"/>
    <s v="South"/>
  </r>
  <r>
    <n v="2942"/>
    <d v="2013-04-13T09:40:32"/>
    <s v="REI"/>
    <s v="Big Agnes Big House 4 Footprint"/>
    <s v="Big Agnes"/>
    <n v="50"/>
    <n v="1"/>
    <n v="50"/>
    <x v="8"/>
    <s v="Washington"/>
    <s v="West"/>
  </r>
  <r>
    <n v="2943"/>
    <d v="2013-04-14T09:40:32"/>
    <s v="OutdoorPlay"/>
    <s v="Kelty Gunnison 2.2 Tent"/>
    <s v="Kelty"/>
    <n v="199.95"/>
    <n v="10"/>
    <n v="1999.5"/>
    <x v="9"/>
    <s v="Nevada"/>
    <s v="West"/>
  </r>
  <r>
    <n v="2944"/>
    <d v="2013-04-14T09:40:32"/>
    <s v="Moosejaw"/>
    <s v="Big Agnes Slater UL2+ Footprint"/>
    <s v="Big Agnes"/>
    <n v="60"/>
    <n v="7"/>
    <n v="420"/>
    <x v="9"/>
    <s v="South Dakota"/>
    <s v="North"/>
  </r>
  <r>
    <n v="2945"/>
    <d v="2013-04-14T09:40:32"/>
    <s v="Hayneedle"/>
    <s v="Exped Mira III Tent"/>
    <s v="Exped"/>
    <n v="439"/>
    <n v="7"/>
    <n v="3073"/>
    <x v="5"/>
    <s v="Illinois"/>
    <s v="North"/>
  </r>
  <r>
    <n v="2946"/>
    <d v="2013-04-14T09:40:32"/>
    <s v="Backcountry Gear"/>
    <s v="Mountain Hardwear Hoop Dreams 4 Shelter"/>
    <s v="Mountain Hardwear"/>
    <n v="250"/>
    <n v="3"/>
    <n v="750"/>
    <x v="0"/>
    <s v="Vermont"/>
    <s v="East"/>
  </r>
  <r>
    <n v="2947"/>
    <d v="2013-04-14T09:40:32"/>
    <s v="Gander Mountain"/>
    <s v="Marmot Eclipse 3P Tent"/>
    <s v="Marmot"/>
    <n v="439"/>
    <n v="5"/>
    <n v="2195"/>
    <x v="8"/>
    <s v="Iowa"/>
    <s v="North"/>
  </r>
  <r>
    <n v="2948"/>
    <d v="2013-04-14T09:40:32"/>
    <s v="Cabela's_x0009_"/>
    <s v="Marmot Alpinist 2 Tent"/>
    <s v="Marmot"/>
    <n v="599"/>
    <n v="8"/>
    <n v="4792"/>
    <x v="8"/>
    <s v="Kentucky"/>
    <s v="South"/>
  </r>
  <r>
    <n v="2949"/>
    <d v="2013-04-14T09:40:32"/>
    <s v="Redding Sports"/>
    <s v="Big Agnes Slater UL1+ Tent"/>
    <s v="Big Agnes"/>
    <n v="339.95"/>
    <n v="7"/>
    <n v="2379.65"/>
    <x v="2"/>
    <s v="Kentucky"/>
    <s v="South"/>
  </r>
  <r>
    <n v="2950"/>
    <d v="2013-04-14T09:40:32"/>
    <s v="The Gear Co-op"/>
    <s v="Big Agnes Big House 6 Vestibule"/>
    <s v="Big Agnes"/>
    <n v="109.95"/>
    <n v="9"/>
    <n v="989.55000000000007"/>
    <x v="9"/>
    <s v="Montana"/>
    <s v="West"/>
  </r>
  <r>
    <n v="2951"/>
    <d v="2013-04-14T09:40:32"/>
    <s v="OutdoorPlay"/>
    <s v="Big Agnes Three Forks Shelter"/>
    <s v="Big Agnes"/>
    <n v="189.95"/>
    <n v="2"/>
    <n v="379.9"/>
    <x v="5"/>
    <s v="New Hampshire"/>
    <s v="East"/>
  </r>
  <r>
    <n v="2952"/>
    <d v="2013-04-14T09:40:32"/>
    <s v="Walmart"/>
    <s v="Kelty Gunnison 3.2 Tent"/>
    <s v="Kelty"/>
    <n v="249.95"/>
    <n v="5"/>
    <n v="1249.75"/>
    <x v="1"/>
    <s v="Oklahoma"/>
    <s v="South"/>
  </r>
  <r>
    <n v="2953"/>
    <d v="2013-04-15T09:40:32"/>
    <s v="Hayneedle"/>
    <s v="Big Agnes Fly Creek UL4 Tent"/>
    <s v="Big Agnes"/>
    <n v="499.95"/>
    <n v="9"/>
    <n v="4499.55"/>
    <x v="2"/>
    <s v="Kansas"/>
    <s v="North"/>
  </r>
  <r>
    <n v="2954"/>
    <d v="2013-04-15T09:40:32"/>
    <s v="Cabela's_x0009_"/>
    <s v="Big Agnes Scout UL2 Footprint"/>
    <s v="Big Agnes"/>
    <n v="60"/>
    <n v="2"/>
    <n v="120"/>
    <x v="3"/>
    <s v="Kansas"/>
    <s v="North"/>
  </r>
  <r>
    <n v="2955"/>
    <d v="2013-04-15T09:40:32"/>
    <s v="OutdoorPlay"/>
    <s v="Mountain Hardwear Trango 3.1 Tent"/>
    <s v="Mountain Hardwear"/>
    <n v="700"/>
    <n v="8"/>
    <n v="5600"/>
    <x v="6"/>
    <s v="Wyoming"/>
    <s v="West"/>
  </r>
  <r>
    <n v="2956"/>
    <d v="2013-04-15T09:40:32"/>
    <s v="Moosejaw"/>
    <s v="Big Agnes Jack Rabbit SL1 Tent"/>
    <s v="Big Agnes"/>
    <n v="279.95"/>
    <n v="5"/>
    <n v="1399.75"/>
    <x v="2"/>
    <s v="Michigan"/>
    <s v="East"/>
  </r>
  <r>
    <n v="2957"/>
    <d v="2013-04-15T09:40:32"/>
    <s v="CampBound"/>
    <s v="Big Agnes Jack Rabbit SL2 Footprint"/>
    <s v="Big Agnes"/>
    <n v="50"/>
    <n v="1"/>
    <n v="50"/>
    <x v="2"/>
    <s v="Washington"/>
    <s v="West"/>
  </r>
  <r>
    <n v="2958"/>
    <d v="2013-04-15T09:40:32"/>
    <s v="Moosejaw"/>
    <s v="Big Agnes Fly Creek 2 UL Footprint"/>
    <s v="Big Agnes"/>
    <n v="60"/>
    <n v="10"/>
    <n v="600"/>
    <x v="8"/>
    <s v="Nevada"/>
    <s v="West"/>
  </r>
  <r>
    <n v="2959"/>
    <d v="2013-04-15T09:40:32"/>
    <s v="Travel Country"/>
    <s v="Mountain Hardwear SuperMega UL 2 Footprint"/>
    <s v="Mountain Hardwear"/>
    <n v="55"/>
    <n v="7"/>
    <n v="385"/>
    <x v="0"/>
    <s v="Georgia"/>
    <s v="South"/>
  </r>
  <r>
    <n v="2960"/>
    <d v="2013-04-16T09:40:32"/>
    <s v="Paragon"/>
    <s v="Sierra Designs Mojo 2 Tent"/>
    <s v="Sierra Designs"/>
    <n v="399.95"/>
    <n v="8"/>
    <n v="3199.6"/>
    <x v="2"/>
    <s v="Illinois"/>
    <s v="North"/>
  </r>
  <r>
    <n v="2961"/>
    <d v="2013-04-16T09:40:32"/>
    <s v="CampBound"/>
    <s v="MSR Twing Shelter"/>
    <s v="MSR"/>
    <n v="299.95"/>
    <n v="2"/>
    <n v="599.9"/>
    <x v="9"/>
    <s v="California"/>
    <s v="West"/>
  </r>
  <r>
    <n v="2962"/>
    <d v="2013-04-16T09:40:32"/>
    <s v="Gander Mountain"/>
    <s v="Big Agnes Seedhouse SL2 Tent"/>
    <s v="Big Agnes"/>
    <n v="339.95"/>
    <n v="2"/>
    <n v="679.9"/>
    <x v="3"/>
    <s v="Maryland"/>
    <s v="East"/>
  </r>
  <r>
    <n v="2963"/>
    <d v="2013-04-16T09:40:32"/>
    <s v="REI"/>
    <s v="Exped Ergo Hammock Combi"/>
    <s v="Exped"/>
    <n v="379"/>
    <n v="2"/>
    <n v="758"/>
    <x v="7"/>
    <s v="Maine"/>
    <s v="East"/>
  </r>
  <r>
    <n v="2964"/>
    <d v="2013-04-16T09:40:32"/>
    <s v="Walmart"/>
    <s v="Kelty Gunnison 1.2 Tent"/>
    <s v="Kelty"/>
    <n v="179.95"/>
    <n v="10"/>
    <n v="1799.5"/>
    <x v="8"/>
    <s v="Wisconsin"/>
    <s v="North"/>
  </r>
  <r>
    <n v="2965"/>
    <d v="2013-04-16T09:40:32"/>
    <s v="Overtons"/>
    <s v="Big Agnes Flying Diamond 8 Footprint"/>
    <s v="Big Agnes"/>
    <n v="75"/>
    <n v="5"/>
    <n v="375"/>
    <x v="4"/>
    <s v="Illinois"/>
    <s v="North"/>
  </r>
  <r>
    <n v="2966"/>
    <d v="2013-04-16T09:40:32"/>
    <s v="Meijer"/>
    <s v="Marmot Limestone 4P Footprint"/>
    <s v="Marmot"/>
    <n v="50"/>
    <n v="5"/>
    <n v="250"/>
    <x v="8"/>
    <s v="Connecticut"/>
    <s v="East"/>
  </r>
  <r>
    <n v="2967"/>
    <d v="2013-04-16T09:40:32"/>
    <s v="Backcountry Edge"/>
    <s v="Big Agnes Jack Rabbit SL2 Tent"/>
    <s v="Big Agnes"/>
    <n v="299.95"/>
    <n v="9"/>
    <n v="2699.5499999999997"/>
    <x v="0"/>
    <s v="Mississippi"/>
    <s v="South"/>
  </r>
  <r>
    <n v="2968"/>
    <d v="2013-04-16T09:40:32"/>
    <s v="Gander Mountain"/>
    <s v="Outdoor Research Highland Bivy Sack"/>
    <s v="Outdoor Research"/>
    <n v="159"/>
    <n v="6"/>
    <n v="954"/>
    <x v="6"/>
    <s v="Maryland"/>
    <s v="East"/>
  </r>
  <r>
    <n v="2969"/>
    <d v="2013-04-16T09:40:32"/>
    <s v="Backcountry Gear"/>
    <s v="Marmot Aura 2P Footprint"/>
    <s v="Marmot"/>
    <n v="55"/>
    <n v="2"/>
    <n v="110"/>
    <x v="4"/>
    <s v="Alaska"/>
    <s v="North"/>
  </r>
  <r>
    <n v="2970"/>
    <d v="2013-04-16T09:40:32"/>
    <s v="Cabela's_x0009_"/>
    <s v="Marmot Limelight 2P Tent"/>
    <s v="Marmot"/>
    <n v="219"/>
    <n v="5"/>
    <n v="1095"/>
    <x v="8"/>
    <s v="Kansas"/>
    <s v="North"/>
  </r>
  <r>
    <n v="2971"/>
    <d v="2013-04-16T09:40:32"/>
    <s v="Cabela's_x0009_"/>
    <s v="Big Agnes Jack Rabbit SL1 Footprint"/>
    <s v="Big Agnes"/>
    <n v="40"/>
    <n v="9"/>
    <n v="360"/>
    <x v="3"/>
    <s v="Kansas"/>
    <s v="North"/>
  </r>
  <r>
    <n v="2972"/>
    <d v="2013-04-16T09:40:32"/>
    <s v="Moosejaw"/>
    <s v="MSR Backcountry Barn Footprint"/>
    <s v="MSR"/>
    <n v="79.95"/>
    <n v="2"/>
    <n v="159.9"/>
    <x v="7"/>
    <s v="New Mexico"/>
    <s v="West"/>
  </r>
  <r>
    <n v="2973"/>
    <d v="2013-04-17T09:40:32"/>
    <s v="The Gear Co-op"/>
    <s v="Exped Gemini II Footprint"/>
    <s v="Exped"/>
    <n v="59"/>
    <n v="5"/>
    <n v="295"/>
    <x v="3"/>
    <s v="South Dakota"/>
    <s v="North"/>
  </r>
  <r>
    <n v="2974"/>
    <d v="2013-04-17T09:40:32"/>
    <s v="Overtons"/>
    <s v="Big Agnes Fly Creek UL4 Footprint"/>
    <s v="Big Agnes"/>
    <n v="80"/>
    <n v="2"/>
    <n v="160"/>
    <x v="7"/>
    <s v="Texas"/>
    <s v="South"/>
  </r>
  <r>
    <n v="2975"/>
    <d v="2013-04-17T09:40:32"/>
    <s v="Cabela's_x0009_"/>
    <s v="NEMO Espri LE 3P Footprint"/>
    <s v="NEMO"/>
    <n v="39.950000000000003"/>
    <n v="5"/>
    <n v="199.75"/>
    <x v="1"/>
    <s v="Mississippi"/>
    <s v="South"/>
  </r>
  <r>
    <n v="2976"/>
    <d v="2013-04-17T09:40:32"/>
    <s v="Hayneedle"/>
    <s v="The North Face Kings Canyon 2 Tent"/>
    <s v="The North Face"/>
    <n v="329"/>
    <n v="9"/>
    <n v="2961"/>
    <x v="5"/>
    <s v="Illinois"/>
    <s v="North"/>
  </r>
  <r>
    <n v="2977"/>
    <d v="2013-04-17T09:40:32"/>
    <s v="Target"/>
    <s v="Marmot Alpinist 2 Tent"/>
    <s v="Marmot"/>
    <n v="599"/>
    <n v="2"/>
    <n v="1198"/>
    <x v="6"/>
    <s v="Rhode Island"/>
    <s v="East"/>
  </r>
  <r>
    <n v="2978"/>
    <d v="2013-04-17T09:40:32"/>
    <s v="REI"/>
    <s v="Marmot Limelight 2P Tent"/>
    <s v="Marmot"/>
    <n v="219"/>
    <n v="10"/>
    <n v="2190"/>
    <x v="5"/>
    <s v="South Carolina"/>
    <s v="South"/>
  </r>
  <r>
    <n v="2979"/>
    <d v="2013-04-17T09:40:32"/>
    <s v="Meijer"/>
    <s v="NEMO Obi 1P Footprint"/>
    <s v="NEMO"/>
    <n v="44.95"/>
    <n v="7"/>
    <n v="314.65000000000003"/>
    <x v="0"/>
    <s v="Hawaii"/>
    <s v="West"/>
  </r>
  <r>
    <n v="2980"/>
    <d v="2013-04-17T09:40:32"/>
    <s v="Walmart"/>
    <s v="Mountain Hardwear Trango 2 Footprint"/>
    <s v="Mountain Hardwear"/>
    <n v="75"/>
    <n v="4"/>
    <n v="300"/>
    <x v="2"/>
    <s v="New Hampshire"/>
    <s v="East"/>
  </r>
  <r>
    <n v="2981"/>
    <d v="2013-04-17T09:40:32"/>
    <s v="Walmart"/>
    <s v="Outdoor Research Highland Bivy Sack"/>
    <s v="Outdoor Research"/>
    <n v="159"/>
    <n v="7"/>
    <n v="1113"/>
    <x v="1"/>
    <s v="Massachusetts"/>
    <s v="East"/>
  </r>
  <r>
    <n v="2982"/>
    <d v="2013-04-18T09:40:32"/>
    <s v="Gander Mountain"/>
    <s v="MSR Fury 2 Footprint"/>
    <s v="MSR"/>
    <n v="39.950000000000003"/>
    <n v="1"/>
    <n v="39.950000000000003"/>
    <x v="7"/>
    <s v="Iowa"/>
    <s v="North"/>
  </r>
  <r>
    <n v="2983"/>
    <d v="2013-04-18T09:40:32"/>
    <s v="Walmart"/>
    <s v="Hennessy Hammock Hyperlight Asym Zip Hammock"/>
    <s v="Hennessy"/>
    <n v="259.95"/>
    <n v="9"/>
    <n v="2339.5499999999997"/>
    <x v="7"/>
    <s v="Michigan"/>
    <s v="East"/>
  </r>
  <r>
    <n v="2984"/>
    <d v="2013-04-18T09:40:32"/>
    <s v="Austin Kayak"/>
    <s v="Marmot Astral 3P Footprint"/>
    <s v="Marmot"/>
    <n v="65"/>
    <n v="10"/>
    <n v="650"/>
    <x v="9"/>
    <s v="Connecticut"/>
    <s v="East"/>
  </r>
  <r>
    <n v="2985"/>
    <d v="2013-04-18T09:40:32"/>
    <s v="Overtons"/>
    <s v="Kelty Noah's Tarp - 9' x 9'"/>
    <s v="Kelty"/>
    <n v="59.95"/>
    <n v="7"/>
    <n v="419.65000000000003"/>
    <x v="7"/>
    <s v="Kansas"/>
    <s v="North"/>
  </r>
  <r>
    <n v="2986"/>
    <d v="2013-04-18T09:40:32"/>
    <s v="Moosejaw"/>
    <s v="Big Agnes Wyoming Trail 4 Footprint"/>
    <s v="Big Agnes"/>
    <n v="70"/>
    <n v="2"/>
    <n v="140"/>
    <x v="8"/>
    <s v="Nevada"/>
    <s v="West"/>
  </r>
  <r>
    <n v="2987"/>
    <d v="2013-04-18T09:40:32"/>
    <s v="Meijer"/>
    <s v="Exped Ergo Hammock Combi"/>
    <s v="Exped"/>
    <n v="379"/>
    <n v="10"/>
    <n v="3790"/>
    <x v="6"/>
    <s v="Illinois"/>
    <s v="North"/>
  </r>
  <r>
    <n v="2988"/>
    <d v="2013-04-18T09:40:32"/>
    <s v="Overtons"/>
    <s v="Mountain Hardwear Drifter 3 DP Tent"/>
    <s v="Mountain Hardwear"/>
    <n v="285"/>
    <n v="5"/>
    <n v="1425"/>
    <x v="5"/>
    <s v="Montana"/>
    <s v="West"/>
  </r>
  <r>
    <n v="2989"/>
    <d v="2013-04-19T09:40:32"/>
    <s v="REI"/>
    <s v="MSR Carbon Reflex 2 Footprint"/>
    <s v="MSR"/>
    <n v="39.950000000000003"/>
    <n v="7"/>
    <n v="279.65000000000003"/>
    <x v="8"/>
    <s v="Wyoming"/>
    <s v="West"/>
  </r>
  <r>
    <n v="2990"/>
    <d v="2013-04-19T09:40:32"/>
    <s v="Walmart"/>
    <s v="MSR Nook 2 Tent"/>
    <s v="MSR"/>
    <n v="399.95"/>
    <n v="6"/>
    <n v="2399.6999999999998"/>
    <x v="7"/>
    <s v="Hawaii"/>
    <s v="West"/>
  </r>
  <r>
    <n v="2991"/>
    <d v="2013-04-19T09:40:32"/>
    <s v="Meijer"/>
    <s v="Mountain Hardwear Trango 2 Tent"/>
    <s v="Mountain Hardwear"/>
    <n v="590"/>
    <n v="6"/>
    <n v="3540"/>
    <x v="4"/>
    <s v="Maine"/>
    <s v="East"/>
  </r>
  <r>
    <n v="2992"/>
    <d v="2013-04-19T09:40:32"/>
    <s v="Gander Mountain"/>
    <s v="Big Agnes Wyoming Trail 2 Camp Footprint"/>
    <s v="Big Agnes"/>
    <n v="50"/>
    <n v="9"/>
    <n v="450"/>
    <x v="2"/>
    <s v="North Dakota"/>
    <s v="North"/>
  </r>
  <r>
    <n v="2993"/>
    <d v="2013-04-19T09:40:32"/>
    <s v="Meijer"/>
    <s v="Marmot Astral 2P Tent"/>
    <s v="Marmot"/>
    <n v="389"/>
    <n v="3"/>
    <n v="1167"/>
    <x v="7"/>
    <s v="Georgia"/>
    <s v="South"/>
  </r>
  <r>
    <n v="2994"/>
    <d v="2013-04-19T09:40:32"/>
    <s v="Travel Country"/>
    <s v="Marmot Pulsar 2 Footprint"/>
    <s v="Marmot"/>
    <n v="55"/>
    <n v="8"/>
    <n v="440"/>
    <x v="1"/>
    <s v="Missouri"/>
    <s v="North"/>
  </r>
  <r>
    <n v="2995"/>
    <d v="2013-04-19T09:40:32"/>
    <s v="Meijer"/>
    <s v="Marmot Eclipse 3P Tent"/>
    <s v="Marmot"/>
    <n v="439"/>
    <n v="9"/>
    <n v="3951"/>
    <x v="9"/>
    <s v="Georgia"/>
    <s v="South"/>
  </r>
  <r>
    <n v="2996"/>
    <d v="2013-04-19T09:40:32"/>
    <s v="Cabela's_x0009_"/>
    <s v="MSR Cyclone Tent Stakes - 4 Pack"/>
    <s v="MSR"/>
    <n v="24.95"/>
    <n v="2"/>
    <n v="49.9"/>
    <x v="8"/>
    <s v="Arizona"/>
    <s v="West"/>
  </r>
  <r>
    <n v="2997"/>
    <d v="2013-04-19T09:40:32"/>
    <s v="Travel Country"/>
    <s v="NEMO Espri LE 2P Footprint"/>
    <s v="NEMO"/>
    <n v="34.950000000000003"/>
    <n v="9"/>
    <n v="314.55"/>
    <x v="3"/>
    <s v="Idaho"/>
    <s v="West"/>
  </r>
  <r>
    <n v="2998"/>
    <d v="2013-04-19T09:40:32"/>
    <s v="Hayneedle"/>
    <s v="MSR Cyclone Tent Stakes - 4 Pack"/>
    <s v="MSR"/>
    <n v="24.95"/>
    <n v="8"/>
    <n v="199.6"/>
    <x v="0"/>
    <s v="Vermont"/>
    <s v="East"/>
  </r>
  <r>
    <n v="2999"/>
    <d v="2013-04-19T09:40:32"/>
    <s v="Hayneedle"/>
    <s v="Mountain Hardwear Trango 2 Tent"/>
    <s v="Mountain Hardwear"/>
    <n v="590"/>
    <n v="1"/>
    <n v="590"/>
    <x v="9"/>
    <s v="Georgia"/>
    <s v="South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s v="Lopez, Dennis"/>
    <x v="0"/>
    <x v="0"/>
  </r>
  <r>
    <n v="2"/>
    <d v="2012-04-20T09:40:32"/>
    <s v="Meijer"/>
    <s v="MSR Mini Ground Hog Stake"/>
    <s v="MSR"/>
    <n v="2.95"/>
    <n v="7"/>
    <n v="20.650000000000002"/>
    <s v="Goldthwaite, Messaye"/>
    <x v="1"/>
    <x v="1"/>
  </r>
  <r>
    <n v="3"/>
    <d v="2012-04-20T09:40:32"/>
    <s v="Redding Sports"/>
    <s v="Sierra Designs Mojo 3 Footprint"/>
    <s v="Sierra Designs"/>
    <n v="59.95"/>
    <n v="2"/>
    <n v="119.9"/>
    <s v="Bailey, Jennifer"/>
    <x v="2"/>
    <x v="0"/>
  </r>
  <r>
    <n v="4"/>
    <d v="2012-04-20T09:40:32"/>
    <s v="CampBound"/>
    <s v="The North Face Mountain Manor 6 Footprint"/>
    <s v="The North Face"/>
    <n v="60"/>
    <n v="1"/>
    <n v="60"/>
    <s v="Gomez, Melissa"/>
    <x v="3"/>
    <x v="2"/>
  </r>
  <r>
    <n v="5"/>
    <d v="2012-04-20T09:40:32"/>
    <s v="Meijer"/>
    <s v="Big Agnes Jack Rabbit SL4 Footprint"/>
    <s v="Big Agnes"/>
    <n v="70"/>
    <n v="8"/>
    <n v="560"/>
    <s v="Lopez, Dennis"/>
    <x v="4"/>
    <x v="1"/>
  </r>
  <r>
    <n v="6"/>
    <d v="2012-04-20T09:40:32"/>
    <s v="Moosejaw"/>
    <s v="MSR Mutha Hubba Footprint"/>
    <s v="MSR"/>
    <n v="49.95"/>
    <n v="2"/>
    <n v="99.9"/>
    <s v="Goldthwaite, Messaye"/>
    <x v="5"/>
    <x v="3"/>
  </r>
  <r>
    <n v="7"/>
    <d v="2012-04-20T09:40:32"/>
    <s v="Overtons"/>
    <s v="Eureka Copper Canyon 5 Tent + Screen Room"/>
    <s v="Eureka"/>
    <n v="399"/>
    <n v="2"/>
    <n v="798"/>
    <s v="Goldthwaite, Messaye"/>
    <x v="6"/>
    <x v="2"/>
  </r>
  <r>
    <n v="8"/>
    <d v="2012-04-20T09:40:32"/>
    <s v="Target"/>
    <s v="MSR Mutha Hubba Tent"/>
    <s v="MSR"/>
    <n v="449.95"/>
    <n v="4"/>
    <n v="1799.8"/>
    <s v="Brown, Scott"/>
    <x v="7"/>
    <x v="3"/>
  </r>
  <r>
    <n v="9"/>
    <d v="2012-04-20T09:40:32"/>
    <s v="Austin Kayak"/>
    <s v="Big Agnes Fly Creek UL3 Footprint"/>
    <s v="Big Agnes"/>
    <n v="70"/>
    <n v="4"/>
    <n v="280"/>
    <s v="Brown, Ruth"/>
    <x v="8"/>
    <x v="1"/>
  </r>
  <r>
    <n v="10"/>
    <d v="2012-04-20T09:40:32"/>
    <s v="Gander Mountain"/>
    <s v="Big Agnes Slater UL1+ Tent"/>
    <s v="Big Agnes"/>
    <n v="339.95"/>
    <n v="10"/>
    <n v="3399.5"/>
    <s v="Berger, Sunanna"/>
    <x v="9"/>
    <x v="1"/>
  </r>
  <r>
    <n v="11"/>
    <d v="2012-04-20T09:40:32"/>
    <s v="The Gear Co-op"/>
    <s v="Exped Gemini II Footprint"/>
    <s v="Exped"/>
    <n v="59"/>
    <n v="7"/>
    <n v="413"/>
    <s v="Brown, Ruth"/>
    <x v="10"/>
    <x v="3"/>
  </r>
  <r>
    <n v="12"/>
    <d v="2012-04-21T09:40:32"/>
    <s v="Austin Kayak"/>
    <s v="NEMO Losi 3 Pawprint Tent Liner"/>
    <s v="NEMO"/>
    <n v="49.95"/>
    <n v="7"/>
    <n v="349.65000000000003"/>
    <s v="Gomez, Melissa"/>
    <x v="11"/>
    <x v="2"/>
  </r>
  <r>
    <n v="13"/>
    <d v="2012-04-21T09:40:32"/>
    <s v="Moosejaw"/>
    <s v="Hennessy Hammock Explorer Ultralight Asym Classic Hammock"/>
    <s v="Hennessy"/>
    <n v="259.95"/>
    <n v="6"/>
    <n v="1559.6999999999998"/>
    <s v="Goff, Michael"/>
    <x v="12"/>
    <x v="1"/>
  </r>
  <r>
    <n v="14"/>
    <d v="2012-04-21T09:40:32"/>
    <s v="The Gear Co-op"/>
    <s v="Marmot Eclipse 2 Footprint"/>
    <s v="Marmot"/>
    <n v="55"/>
    <n v="1"/>
    <n v="55"/>
    <s v="Berger, Sunanna"/>
    <x v="13"/>
    <x v="2"/>
  </r>
  <r>
    <n v="15"/>
    <d v="2012-04-21T09:40:32"/>
    <s v="Paragon"/>
    <s v="Big Agnes Big House 4 Vestibule"/>
    <s v="Big Agnes"/>
    <n v="99.95"/>
    <n v="2"/>
    <n v="199.9"/>
    <s v="Brown, Ruth"/>
    <x v="5"/>
    <x v="3"/>
  </r>
  <r>
    <n v="16"/>
    <d v="2012-04-21T09:40:32"/>
    <s v="Redding Sports"/>
    <s v="Marmot Firefly 2P Tent"/>
    <s v="Marmot"/>
    <n v="319"/>
    <n v="10"/>
    <n v="3190"/>
    <s v="Lopez, Dennis"/>
    <x v="5"/>
    <x v="3"/>
  </r>
  <r>
    <n v="17"/>
    <d v="2012-04-21T09:40:32"/>
    <s v="CampBound"/>
    <s v="The North Face Tadpole 23 Footprint"/>
    <s v="The North Face"/>
    <n v="40"/>
    <n v="7"/>
    <n v="280"/>
    <s v="Foster, Nathan"/>
    <x v="14"/>
    <x v="1"/>
  </r>
  <r>
    <n v="18"/>
    <d v="2012-04-21T09:40:32"/>
    <s v="Target"/>
    <s v="Big Agnes Wyoming Trail 4 Footprint"/>
    <s v="Big Agnes"/>
    <n v="70"/>
    <n v="1"/>
    <n v="70"/>
    <s v="Goff, Michael"/>
    <x v="15"/>
    <x v="0"/>
  </r>
  <r>
    <n v="19"/>
    <d v="2012-04-21T09:40:32"/>
    <s v="Hayneedle"/>
    <s v="The North Face Mountain 25 Footprint"/>
    <s v="The North Face"/>
    <n v="50"/>
    <n v="10"/>
    <n v="500"/>
    <s v="Goldthwaite, Messaye"/>
    <x v="9"/>
    <x v="1"/>
  </r>
  <r>
    <n v="20"/>
    <d v="2012-04-21T09:40:32"/>
    <s v="The Gear Co-op"/>
    <s v="Big Agnes Seedhouse SL1 Footprint"/>
    <s v="Big Agnes"/>
    <n v="45"/>
    <n v="4"/>
    <n v="180"/>
    <s v="Goldthwaite, Messaye"/>
    <x v="6"/>
    <x v="2"/>
  </r>
  <r>
    <n v="21"/>
    <d v="2012-04-21T09:40:32"/>
    <s v="Hayneedle"/>
    <s v="Big Agnes Fly Creek 2 UL Footprint"/>
    <s v="Big Agnes"/>
    <n v="60"/>
    <n v="9"/>
    <n v="540"/>
    <s v="Goldthwaite, Messaye"/>
    <x v="6"/>
    <x v="2"/>
  </r>
  <r>
    <n v="22"/>
    <d v="2012-04-22T09:40:32"/>
    <s v="Meijer"/>
    <s v="Big Agnes Wyoming Trail 2 Camp Footprint"/>
    <s v="Big Agnes"/>
    <n v="50"/>
    <n v="10"/>
    <n v="500"/>
    <s v="Brown, Ruth"/>
    <x v="7"/>
    <x v="3"/>
  </r>
  <r>
    <n v="23"/>
    <d v="2012-04-22T09:40:32"/>
    <s v="Moosejaw"/>
    <s v="Easton Mountain Products Rimrock 3 Tent"/>
    <s v="Easton Mountain Products"/>
    <n v="329"/>
    <n v="7"/>
    <n v="2303"/>
    <s v="Foster, Nathan"/>
    <x v="9"/>
    <x v="1"/>
  </r>
  <r>
    <n v="24"/>
    <d v="2012-04-22T09:40:32"/>
    <s v="Hayneedle"/>
    <s v="MSR Backcountry Barn Tent"/>
    <s v="MSR"/>
    <n v="849.95"/>
    <n v="9"/>
    <n v="7649.55"/>
    <s v="Brown, Ruth"/>
    <x v="16"/>
    <x v="3"/>
  </r>
  <r>
    <n v="25"/>
    <d v="2012-04-22T09:40:32"/>
    <s v="Cabela's_x0009_"/>
    <s v="Marmot Eclipse 3P Tent"/>
    <s v="Marmot"/>
    <n v="439"/>
    <n v="2"/>
    <n v="878"/>
    <s v="Goff, Michael"/>
    <x v="7"/>
    <x v="3"/>
  </r>
  <r>
    <n v="26"/>
    <d v="2012-04-22T09:40:32"/>
    <s v="REI"/>
    <s v="Big Agnes Seedhouse SL3 Tent"/>
    <s v="Big Agnes"/>
    <n v="399.95"/>
    <n v="2"/>
    <n v="799.9"/>
    <s v="Goff, Michael"/>
    <x v="17"/>
    <x v="3"/>
  </r>
  <r>
    <n v="27"/>
    <d v="2012-04-22T09:40:32"/>
    <s v="REI"/>
    <s v="Easton Mountain Products Kilo 2P Tent"/>
    <s v="Easton Mountain Products"/>
    <n v="399"/>
    <n v="9"/>
    <n v="3591"/>
    <s v="Goldthwaite, Messaye"/>
    <x v="18"/>
    <x v="1"/>
  </r>
  <r>
    <n v="28"/>
    <d v="2012-04-22T09:40:32"/>
    <s v="Target"/>
    <s v="Big Agnes Slater UL2+ Footprint"/>
    <s v="Big Agnes"/>
    <n v="60"/>
    <n v="7"/>
    <n v="420"/>
    <s v="Gomez, Melissa"/>
    <x v="19"/>
    <x v="3"/>
  </r>
  <r>
    <n v="29"/>
    <d v="2012-04-22T09:40:32"/>
    <s v="Walmart"/>
    <s v="Big Agnes Copper Spur UL3 Tent"/>
    <s v="Big Agnes"/>
    <n v="499.95"/>
    <n v="5"/>
    <n v="2499.75"/>
    <s v="Brown, Ruth"/>
    <x v="20"/>
    <x v="2"/>
  </r>
  <r>
    <n v="30"/>
    <d v="2012-04-22T09:40:32"/>
    <s v="Travel Country"/>
    <s v="MSR E-Wing Shelter"/>
    <s v="MSR"/>
    <n v="169.95"/>
    <n v="2"/>
    <n v="339.9"/>
    <s v="Beyene, Sharon"/>
    <x v="3"/>
    <x v="2"/>
  </r>
  <r>
    <n v="31"/>
    <d v="2012-04-22T09:40:32"/>
    <s v="Moosejaw"/>
    <s v="Kelty Gunnison 1.2 Footprint"/>
    <s v="Kelty"/>
    <n v="34.950000000000003"/>
    <n v="6"/>
    <n v="209.70000000000002"/>
    <s v="Berger, Sunanna"/>
    <x v="21"/>
    <x v="3"/>
  </r>
  <r>
    <n v="32"/>
    <d v="2012-04-22T09:40:32"/>
    <s v="Redding Sports"/>
    <s v="Big Agnes Flying Diamond 4 Tent"/>
    <s v="Big Agnes"/>
    <n v="439.95"/>
    <n v="6"/>
    <n v="2639.7"/>
    <s v="Brown, Ruth"/>
    <x v="22"/>
    <x v="3"/>
  </r>
  <r>
    <n v="33"/>
    <d v="2012-04-23T09:40:32"/>
    <s v="Moosejaw"/>
    <s v="The North Face Mica FL 2 Tent"/>
    <s v="The North Face"/>
    <n v="379"/>
    <n v="5"/>
    <n v="1895"/>
    <s v="Bailey, Jennifer"/>
    <x v="23"/>
    <x v="1"/>
  </r>
  <r>
    <n v="34"/>
    <d v="2012-04-23T09:40:32"/>
    <s v="Backcountry Gear"/>
    <s v="Marmot Earlylight 2P Tent"/>
    <s v="Marmot"/>
    <n v="229"/>
    <n v="8"/>
    <n v="1832"/>
    <s v="Brown, Ruth"/>
    <x v="24"/>
    <x v="3"/>
  </r>
  <r>
    <n v="35"/>
    <d v="2012-04-23T09:40:32"/>
    <s v="Cabela's_x0009_"/>
    <s v="Eureka Copper Canyon 5 Tent + Screen Room"/>
    <s v="Eureka"/>
    <n v="399"/>
    <n v="8"/>
    <n v="3192"/>
    <s v="Goldthwaite, Messaye"/>
    <x v="25"/>
    <x v="0"/>
  </r>
  <r>
    <n v="36"/>
    <d v="2012-04-23T09:40:32"/>
    <s v="Cabela's_x0009_"/>
    <s v="Big Agnes Three Forks Shelter Wall"/>
    <s v="Big Agnes"/>
    <n v="24.95"/>
    <n v="7"/>
    <n v="174.65"/>
    <s v="Brown, Scott"/>
    <x v="26"/>
    <x v="0"/>
  </r>
  <r>
    <n v="37"/>
    <d v="2012-04-23T09:40:32"/>
    <s v="Hayneedle"/>
    <s v="Mountain Hardwear SuperMega UL 1 Footprint"/>
    <s v="Mountain Hardwear"/>
    <n v="45"/>
    <n v="8"/>
    <n v="360"/>
    <s v="Berger, Sunanna"/>
    <x v="21"/>
    <x v="3"/>
  </r>
  <r>
    <n v="38"/>
    <d v="2012-04-23T09:40:32"/>
    <s v="Walmart"/>
    <s v="Big Agnes Lone Spring 2 Footprint"/>
    <s v="Big Agnes"/>
    <n v="35"/>
    <n v="8"/>
    <n v="280"/>
    <s v="Beyene, Sharon"/>
    <x v="16"/>
    <x v="3"/>
  </r>
  <r>
    <n v="39"/>
    <d v="2012-04-23T09:40:32"/>
    <s v="Moosejaw"/>
    <s v="NEMO Frontier 3P Tent"/>
    <s v="NEMO"/>
    <n v="429.95"/>
    <n v="4"/>
    <n v="1719.8"/>
    <s v="Brown, Scott"/>
    <x v="27"/>
    <x v="0"/>
  </r>
  <r>
    <n v="40"/>
    <d v="2012-04-23T09:40:32"/>
    <s v="Backcountry Gear"/>
    <s v="Kelty Gunnison 3.2 Tent"/>
    <s v="Kelty"/>
    <n v="249.95"/>
    <n v="3"/>
    <n v="749.84999999999991"/>
    <s v="Goff, Michael"/>
    <x v="28"/>
    <x v="1"/>
  </r>
  <r>
    <n v="41"/>
    <d v="2012-04-24T09:40:32"/>
    <s v="The Gear Co-op"/>
    <s v="Marmot Limelight 2P Tent"/>
    <s v="Marmot"/>
    <n v="219"/>
    <n v="10"/>
    <n v="2190"/>
    <s v="Brown, Ruth"/>
    <x v="26"/>
    <x v="0"/>
  </r>
  <r>
    <n v="42"/>
    <d v="2012-04-24T09:40:32"/>
    <s v="Backcountry Edge"/>
    <s v="Big Agnes Copper Spur 2 Footprint"/>
    <s v="Big Agnes"/>
    <n v="60"/>
    <n v="8"/>
    <n v="480"/>
    <s v="Lopez, Dennis"/>
    <x v="29"/>
    <x v="3"/>
  </r>
  <r>
    <n v="43"/>
    <d v="2012-04-24T09:40:32"/>
    <s v="Outside Outfitters"/>
    <s v="Big Agnes Slater UL2+ Tent"/>
    <s v="Big Agnes"/>
    <n v="389.95"/>
    <n v="3"/>
    <n v="1169.8499999999999"/>
    <s v="Berger, Sunanna"/>
    <x v="5"/>
    <x v="3"/>
  </r>
  <r>
    <n v="44"/>
    <d v="2012-04-24T09:40:32"/>
    <s v="Hayneedle"/>
    <s v="Big Agnes Three Forks Shelter"/>
    <s v="Big Agnes"/>
    <n v="189.95"/>
    <n v="1"/>
    <n v="189.95"/>
    <s v="Brown, Scott"/>
    <x v="30"/>
    <x v="3"/>
  </r>
  <r>
    <n v="45"/>
    <d v="2012-04-25T09:40:32"/>
    <s v="Moosejaw"/>
    <s v="Kelty Salida 2 Footprint"/>
    <s v="Kelty"/>
    <n v="34.950000000000003"/>
    <n v="1"/>
    <n v="34.950000000000003"/>
    <s v="Lopez, Dennis"/>
    <x v="31"/>
    <x v="1"/>
  </r>
  <r>
    <n v="46"/>
    <d v="2012-04-25T09:40:32"/>
    <s v="Target"/>
    <s v="Sierra Designs Mojo 2 Tent"/>
    <s v="Sierra Designs"/>
    <n v="399.95"/>
    <n v="7"/>
    <n v="2799.65"/>
    <s v="Beyene, Sharon"/>
    <x v="14"/>
    <x v="1"/>
  </r>
  <r>
    <n v="47"/>
    <d v="2012-04-25T09:40:32"/>
    <s v="Moosejaw"/>
    <s v="NEMO Losi 3 Pawprint Tent Liner"/>
    <s v="NEMO"/>
    <n v="49.95"/>
    <n v="2"/>
    <n v="99.9"/>
    <s v="Gomez, Melissa"/>
    <x v="7"/>
    <x v="3"/>
  </r>
  <r>
    <n v="48"/>
    <d v="2012-04-25T09:40:32"/>
    <s v="Austin Kayak"/>
    <s v="Big Agnes Copper Spur UL1 Tent"/>
    <s v="Big Agnes"/>
    <n v="349.95"/>
    <n v="8"/>
    <n v="2799.6"/>
    <s v="Bailey, Jennifer"/>
    <x v="6"/>
    <x v="2"/>
  </r>
  <r>
    <n v="49"/>
    <d v="2012-04-25T09:40:32"/>
    <s v="Overtons"/>
    <s v="MSR Backcountry Barn Tent"/>
    <s v="MSR"/>
    <n v="849.95"/>
    <n v="6"/>
    <n v="5099.7000000000007"/>
    <s v="Brown, Ruth"/>
    <x v="22"/>
    <x v="3"/>
  </r>
  <r>
    <n v="50"/>
    <d v="2012-04-25T09:40:32"/>
    <s v="Overtons"/>
    <s v="Mountain Hardwear Skyledge 3 DP Tent"/>
    <s v="Mountain Hardwear"/>
    <n v="550"/>
    <n v="10"/>
    <n v="5500"/>
    <s v="Bailey, Jennifer"/>
    <x v="31"/>
    <x v="1"/>
  </r>
  <r>
    <n v="51"/>
    <d v="2012-04-25T09:40:32"/>
    <s v="Meijer"/>
    <s v="Hennessy Hammock Hyperlight Asym Zip Hammock"/>
    <s v="Hennessy"/>
    <n v="259.95"/>
    <n v="7"/>
    <n v="1819.6499999999999"/>
    <s v="Gomez, Melissa"/>
    <x v="23"/>
    <x v="1"/>
  </r>
  <r>
    <n v="52"/>
    <d v="2012-04-25T09:40:32"/>
    <s v="Austin Kayak"/>
    <s v="Sierra Designs Mojo 3 Tent"/>
    <s v="Sierra Designs"/>
    <n v="499.95"/>
    <n v="1"/>
    <n v="499.95"/>
    <s v="Lopez, Dennis"/>
    <x v="32"/>
    <x v="0"/>
  </r>
  <r>
    <n v="53"/>
    <d v="2012-04-26T09:40:32"/>
    <s v="Target"/>
    <s v="NEMO Obi 1P Tent"/>
    <s v="NEMO"/>
    <n v="349.95"/>
    <n v="5"/>
    <n v="1749.75"/>
    <s v="Gomez, Melissa"/>
    <x v="30"/>
    <x v="3"/>
  </r>
  <r>
    <n v="54"/>
    <d v="2012-04-26T09:40:32"/>
    <s v="Travel Country"/>
    <s v="Mountain Hardwear EV 2 Tent Footprint"/>
    <s v="Mountain Hardwear"/>
    <n v="55"/>
    <n v="9"/>
    <n v="495"/>
    <s v="Goldthwaite, Messaye"/>
    <x v="11"/>
    <x v="2"/>
  </r>
  <r>
    <n v="55"/>
    <d v="2012-04-26T09:40:32"/>
    <s v="Hayneedle"/>
    <s v="Exped Scout Hammock Combi"/>
    <s v="Exped"/>
    <n v="199"/>
    <n v="6"/>
    <n v="1194"/>
    <s v="Lopez, Dennis"/>
    <x v="21"/>
    <x v="3"/>
  </r>
  <r>
    <n v="56"/>
    <d v="2012-04-26T09:40:32"/>
    <s v="OutdoorPlay"/>
    <s v="Easton Mountain Products Kilo 3P Footprint"/>
    <s v="Easton Mountain Products"/>
    <n v="49.95"/>
    <n v="9"/>
    <n v="449.55"/>
    <s v="Goff, Michael"/>
    <x v="33"/>
    <x v="0"/>
  </r>
  <r>
    <n v="57"/>
    <d v="2012-04-26T09:40:32"/>
    <s v="Gander Mountain"/>
    <s v="MSR Carbon Reflex 3 Footprint"/>
    <s v="MSR"/>
    <n v="49.95"/>
    <n v="2"/>
    <n v="99.9"/>
    <s v="Goldthwaite, Messaye"/>
    <x v="8"/>
    <x v="1"/>
  </r>
  <r>
    <n v="58"/>
    <d v="2012-04-26T09:40:32"/>
    <s v="Austin Kayak"/>
    <s v="Marmot Pulsar 2 Tent"/>
    <s v="Marmot"/>
    <n v="349"/>
    <n v="5"/>
    <n v="1745"/>
    <s v="Brown, Ruth"/>
    <x v="4"/>
    <x v="1"/>
  </r>
  <r>
    <n v="59"/>
    <d v="2012-04-26T09:40:32"/>
    <s v="Target"/>
    <s v="Marmot Limelight 2P Tent"/>
    <s v="Marmot"/>
    <n v="219"/>
    <n v="2"/>
    <n v="438"/>
    <s v="Goldthwaite, Messaye"/>
    <x v="10"/>
    <x v="3"/>
  </r>
  <r>
    <n v="60"/>
    <d v="2012-04-26T09:40:32"/>
    <s v="Walmart"/>
    <s v="Kelty Salida 4 Tent"/>
    <s v="Kelty"/>
    <n v="229.95"/>
    <n v="9"/>
    <n v="2069.5499999999997"/>
    <s v="Beyene, Sharon"/>
    <x v="10"/>
    <x v="3"/>
  </r>
  <r>
    <n v="61"/>
    <d v="2012-04-27T09:40:32"/>
    <s v="CampBound"/>
    <s v="Big Agnes Flying Diamond 6 Footprint"/>
    <s v="Big Agnes"/>
    <n v="65"/>
    <n v="2"/>
    <n v="130"/>
    <s v="Brown, Ruth"/>
    <x v="34"/>
    <x v="2"/>
  </r>
  <r>
    <n v="62"/>
    <d v="2012-04-27T09:40:32"/>
    <s v="Target"/>
    <s v="The North Face Mountain 25 Footprint"/>
    <s v="The North Face"/>
    <n v="50"/>
    <n v="7"/>
    <n v="350"/>
    <s v="Goff, Michael"/>
    <x v="20"/>
    <x v="2"/>
  </r>
  <r>
    <n v="63"/>
    <d v="2012-04-27T09:40:32"/>
    <s v="Paragon"/>
    <s v="Big Agnes Seedhouse SL1 Tent"/>
    <s v="Big Agnes"/>
    <n v="269.95"/>
    <n v="2"/>
    <n v="539.9"/>
    <s v="Berger, Sunanna"/>
    <x v="14"/>
    <x v="1"/>
  </r>
  <r>
    <n v="64"/>
    <d v="2012-04-27T09:40:32"/>
    <s v="Backcountry Gear"/>
    <s v="The North Face Mountain Manor 6 Footprint"/>
    <s v="The North Face"/>
    <n v="60"/>
    <n v="4"/>
    <n v="240"/>
    <s v="Lopez, Dennis"/>
    <x v="14"/>
    <x v="1"/>
  </r>
  <r>
    <n v="65"/>
    <d v="2012-04-27T09:40:32"/>
    <s v="Hayneedle"/>
    <s v="Kelty Trail Ridge 3 Footprint"/>
    <s v="Kelty"/>
    <n v="39.950000000000003"/>
    <n v="3"/>
    <n v="119.85000000000001"/>
    <s v="Goldthwaite, Messaye"/>
    <x v="9"/>
    <x v="1"/>
  </r>
  <r>
    <n v="66"/>
    <d v="2012-04-27T09:40:32"/>
    <s v="CampBound"/>
    <s v="Marmot Eclipse 2 Footprint"/>
    <s v="Marmot"/>
    <n v="55"/>
    <n v="7"/>
    <n v="385"/>
    <s v="Goff, Michael"/>
    <x v="6"/>
    <x v="2"/>
  </r>
  <r>
    <n v="67"/>
    <d v="2012-04-27T09:40:32"/>
    <s v="Outside Outfitters"/>
    <s v="Big Agnes Jack Rabbit SL2 Footprint"/>
    <s v="Big Agnes"/>
    <n v="50"/>
    <n v="9"/>
    <n v="450"/>
    <s v="Beyene, Sharon"/>
    <x v="11"/>
    <x v="2"/>
  </r>
  <r>
    <n v="68"/>
    <d v="2012-04-28T09:40:32"/>
    <s v="Walmart"/>
    <s v="MSR Ultralight Utility Cord Kit"/>
    <s v="MSR"/>
    <n v="19.95"/>
    <n v="5"/>
    <n v="99.75"/>
    <s v="Beyene, Sharon"/>
    <x v="35"/>
    <x v="2"/>
  </r>
  <r>
    <n v="69"/>
    <d v="2012-04-28T09:40:32"/>
    <s v="Backcountry Edge"/>
    <s v="Big Agnes Slater UL2+ Footprint"/>
    <s v="Big Agnes"/>
    <n v="60"/>
    <n v="5"/>
    <n v="300"/>
    <s v="Beyene, Sharon"/>
    <x v="10"/>
    <x v="3"/>
  </r>
  <r>
    <n v="70"/>
    <d v="2012-04-28T09:40:32"/>
    <s v="Gander Mountain"/>
    <s v="Marmot Alpinist 2 Tent"/>
    <s v="Marmot"/>
    <n v="599"/>
    <n v="6"/>
    <n v="3594"/>
    <s v="Foster, Nathan"/>
    <x v="20"/>
    <x v="2"/>
  </r>
  <r>
    <n v="71"/>
    <d v="2012-04-28T09:40:32"/>
    <s v="Travel Country"/>
    <s v="Mountain Hardwear Trango 2 Tent"/>
    <s v="Mountain Hardwear"/>
    <n v="590"/>
    <n v="3"/>
    <n v="1770"/>
    <s v="Foster, Nathan"/>
    <x v="29"/>
    <x v="3"/>
  </r>
  <r>
    <n v="72"/>
    <d v="2012-04-29T09:40:32"/>
    <s v="Walmart"/>
    <s v="The North Face Bastion 4 Tent"/>
    <s v="The North Face"/>
    <n v="799"/>
    <n v="8"/>
    <n v="6392"/>
    <s v="Goff, Michael"/>
    <x v="23"/>
    <x v="1"/>
  </r>
  <r>
    <n v="73"/>
    <d v="2012-04-29T09:40:32"/>
    <s v="Austin Kayak"/>
    <s v="Big Agnes Fly Creek 2 UL Footprint"/>
    <s v="Big Agnes"/>
    <n v="60"/>
    <n v="2"/>
    <n v="120"/>
    <s v="Brown, Scott"/>
    <x v="17"/>
    <x v="3"/>
  </r>
  <r>
    <n v="74"/>
    <d v="2012-04-29T09:40:32"/>
    <s v="Paragon"/>
    <s v="Mountain Hardwear EV 3 Tent"/>
    <s v="Mountain Hardwear"/>
    <n v="825"/>
    <n v="7"/>
    <n v="5775"/>
    <s v="Beyene, Sharon"/>
    <x v="3"/>
    <x v="2"/>
  </r>
  <r>
    <n v="75"/>
    <d v="2012-04-29T09:40:32"/>
    <s v="Target"/>
    <s v="Big Agnes Wyoming Trail 4 Footprint"/>
    <s v="Big Agnes"/>
    <n v="70"/>
    <n v="7"/>
    <n v="490"/>
    <s v="Berger, Sunanna"/>
    <x v="14"/>
    <x v="1"/>
  </r>
  <r>
    <n v="76"/>
    <d v="2012-04-29T09:40:32"/>
    <s v="Walmart"/>
    <s v="Hennessy Hammock Scout Classic Hammock"/>
    <s v="Hennessy"/>
    <n v="99.95"/>
    <n v="8"/>
    <n v="799.6"/>
    <s v="Berger, Sunanna"/>
    <x v="16"/>
    <x v="3"/>
  </r>
  <r>
    <n v="77"/>
    <d v="2012-04-29T09:40:32"/>
    <s v="Travel Country"/>
    <s v="NEMO Losi 2 Footprint"/>
    <s v="NEMO"/>
    <n v="34.950000000000003"/>
    <n v="4"/>
    <n v="139.80000000000001"/>
    <s v="Lopez, Dennis"/>
    <x v="36"/>
    <x v="2"/>
  </r>
  <r>
    <n v="78"/>
    <d v="2012-04-29T09:40:32"/>
    <s v="Paragon"/>
    <s v="Big Agnes Copper Spur 3 Footprint"/>
    <s v="Big Agnes"/>
    <n v="70"/>
    <n v="3"/>
    <n v="210"/>
    <s v="Goldthwaite, Messaye"/>
    <x v="14"/>
    <x v="1"/>
  </r>
  <r>
    <n v="79"/>
    <d v="2012-04-29T09:40:32"/>
    <s v="Hayneedle"/>
    <s v="MSR LED Tent Lights"/>
    <s v="MSR"/>
    <n v="15.95"/>
    <n v="8"/>
    <n v="127.6"/>
    <s v="Brown, Scott"/>
    <x v="37"/>
    <x v="2"/>
  </r>
  <r>
    <n v="80"/>
    <d v="2012-04-29T09:40:32"/>
    <s v="Overtons"/>
    <s v="Marmot Eos 1 Footprint"/>
    <s v="Marmot"/>
    <n v="45"/>
    <n v="4"/>
    <n v="180"/>
    <s v="Lopez, Dennis"/>
    <x v="19"/>
    <x v="3"/>
  </r>
  <r>
    <n v="81"/>
    <d v="2012-04-30T09:40:32"/>
    <s v="Moosejaw"/>
    <s v="Sierra Designs Flash 2 Footprint"/>
    <s v="Sierra Designs"/>
    <n v="49.95"/>
    <n v="5"/>
    <n v="249.75"/>
    <s v="Brown, Scott"/>
    <x v="36"/>
    <x v="2"/>
  </r>
  <r>
    <n v="82"/>
    <d v="2012-04-30T09:40:32"/>
    <s v="REI"/>
    <s v="Mountain Hardwear Nothing But Net 4 Screen Shelter"/>
    <s v="Mountain Hardwear"/>
    <n v="200"/>
    <n v="4"/>
    <n v="800"/>
    <s v="Foster, Nathan"/>
    <x v="35"/>
    <x v="2"/>
  </r>
  <r>
    <n v="83"/>
    <d v="2012-04-30T09:40:32"/>
    <s v="Walmart"/>
    <s v="The North Face Assault 2 Tent"/>
    <s v="The North Face"/>
    <n v="439"/>
    <n v="3"/>
    <n v="1317"/>
    <s v="Lopez, Dennis"/>
    <x v="38"/>
    <x v="0"/>
  </r>
  <r>
    <n v="84"/>
    <d v="2012-04-30T09:40:32"/>
    <s v="Overtons"/>
    <s v="Marmot Pulsar 2 Tent"/>
    <s v="Marmot"/>
    <n v="349"/>
    <n v="7"/>
    <n v="2443"/>
    <s v="Brown, Ruth"/>
    <x v="29"/>
    <x v="3"/>
  </r>
  <r>
    <n v="85"/>
    <d v="2012-04-30T09:40:32"/>
    <s v="OutdoorPlay"/>
    <s v="Big Agnes Tensleep Station 6 Footprint"/>
    <s v="Big Agnes"/>
    <n v="55"/>
    <n v="10"/>
    <n v="550"/>
    <s v="Berger, Sunanna"/>
    <x v="8"/>
    <x v="1"/>
  </r>
  <r>
    <n v="86"/>
    <d v="2012-04-30T09:40:32"/>
    <s v="Gander Mountain"/>
    <s v="Exped Mira II Footprint"/>
    <s v="Exped"/>
    <n v="59"/>
    <n v="10"/>
    <n v="590"/>
    <s v="Brown, Scott"/>
    <x v="0"/>
    <x v="0"/>
  </r>
  <r>
    <n v="87"/>
    <d v="2012-04-30T09:40:32"/>
    <s v="Meijer"/>
    <s v="The North Face Mica FL 1 Tent"/>
    <s v="The North Face"/>
    <n v="329"/>
    <n v="3"/>
    <n v="987"/>
    <s v="Goldthwaite, Messaye"/>
    <x v="6"/>
    <x v="2"/>
  </r>
  <r>
    <n v="88"/>
    <d v="2012-04-30T09:40:32"/>
    <s v="Overtons"/>
    <s v="NEMO Espri LE 3P Footprint"/>
    <s v="NEMO"/>
    <n v="39.950000000000003"/>
    <n v="2"/>
    <n v="79.900000000000006"/>
    <s v="Beyene, Sharon"/>
    <x v="13"/>
    <x v="2"/>
  </r>
  <r>
    <n v="89"/>
    <d v="2012-04-30T09:40:32"/>
    <s v="Travel Country"/>
    <s v="Mountain Hardwear SuperMega UL 2 Footprint"/>
    <s v="Mountain Hardwear"/>
    <n v="55"/>
    <n v="1"/>
    <n v="55"/>
    <s v="Brown, Scott"/>
    <x v="39"/>
    <x v="2"/>
  </r>
  <r>
    <n v="90"/>
    <d v="2012-04-30T09:40:32"/>
    <s v="Austin Kayak"/>
    <s v="Big Agnes Big House 6 Footprint"/>
    <s v="Big Agnes"/>
    <n v="55"/>
    <n v="8"/>
    <n v="440"/>
    <s v="Gomez, Melissa"/>
    <x v="4"/>
    <x v="1"/>
  </r>
  <r>
    <n v="91"/>
    <d v="2012-04-30T09:40:32"/>
    <s v="Redding Sports"/>
    <s v="Marmot Earlylight 2P Tent"/>
    <s v="Marmot"/>
    <n v="229"/>
    <n v="2"/>
    <n v="458"/>
    <s v="Gomez, Melissa"/>
    <x v="40"/>
    <x v="2"/>
  </r>
  <r>
    <n v="92"/>
    <d v="2012-04-30T09:40:32"/>
    <s v="Meijer"/>
    <s v="Kelty Carport ESB Shelter"/>
    <s v="Kelty"/>
    <n v="249.95"/>
    <n v="10"/>
    <n v="2499.5"/>
    <s v="Brown, Ruth"/>
    <x v="41"/>
    <x v="3"/>
  </r>
  <r>
    <n v="93"/>
    <d v="2012-04-30T09:40:32"/>
    <s v="Walmart"/>
    <s v="NEMO Espri LE 3P Footprint"/>
    <s v="NEMO"/>
    <n v="39.950000000000003"/>
    <n v="1"/>
    <n v="39.950000000000003"/>
    <s v="Berger, Sunanna"/>
    <x v="35"/>
    <x v="2"/>
  </r>
  <r>
    <n v="94"/>
    <d v="2012-05-01T09:40:32"/>
    <s v="OutdoorPlay"/>
    <s v="Outdoor Research Alpine Bivy"/>
    <s v="Outdoor Research"/>
    <n v="239"/>
    <n v="2"/>
    <n v="478"/>
    <s v="Brown, Ruth"/>
    <x v="42"/>
    <x v="2"/>
  </r>
  <r>
    <n v="95"/>
    <d v="2012-05-01T09:40:32"/>
    <s v="Redding Sports"/>
    <s v="Marmot Eclipse 3P Tent"/>
    <s v="Marmot"/>
    <n v="439"/>
    <n v="1"/>
    <n v="439"/>
    <s v="Brown, Ruth"/>
    <x v="19"/>
    <x v="3"/>
  </r>
  <r>
    <n v="96"/>
    <d v="2012-05-01T09:40:32"/>
    <s v="Cabela's_x0009_"/>
    <s v="Big Agnes Copper Spur UL1 Tent"/>
    <s v="Big Agnes"/>
    <n v="349.95"/>
    <n v="10"/>
    <n v="3499.5"/>
    <s v="Lopez, Dennis"/>
    <x v="22"/>
    <x v="3"/>
  </r>
  <r>
    <n v="97"/>
    <d v="2012-05-01T09:40:32"/>
    <s v="Austin Kayak"/>
    <s v="Mountain Hardwear Hoop Dreams 4 Shelter"/>
    <s v="Mountain Hardwear"/>
    <n v="250"/>
    <n v="1"/>
    <n v="250"/>
    <s v="Goff, Michael"/>
    <x v="43"/>
    <x v="0"/>
  </r>
  <r>
    <n v="98"/>
    <d v="2012-05-01T09:40:32"/>
    <s v="Outside Outfitters"/>
    <s v="Marmot Astral 2P Footprint"/>
    <s v="Marmot"/>
    <n v="60"/>
    <n v="9"/>
    <n v="540"/>
    <s v="Foster, Nathan"/>
    <x v="18"/>
    <x v="1"/>
  </r>
  <r>
    <n v="99"/>
    <d v="2012-05-01T09:40:32"/>
    <s v="Outside Outfitters"/>
    <s v="Eureka Floor Saver Rectangular - Large"/>
    <s v="Eureka"/>
    <n v="18"/>
    <n v="9"/>
    <n v="162"/>
    <s v="Beyene, Sharon"/>
    <x v="0"/>
    <x v="0"/>
  </r>
  <r>
    <n v="100"/>
    <d v="2012-05-01T09:40:32"/>
    <s v="Travel Country"/>
    <s v="Exped Gemini II Tent"/>
    <s v="Exped"/>
    <n v="449"/>
    <n v="9"/>
    <n v="4041"/>
    <s v="Goff, Michael"/>
    <x v="3"/>
    <x v="2"/>
  </r>
  <r>
    <n v="101"/>
    <d v="2012-05-01T09:40:32"/>
    <s v="Travel Country"/>
    <s v="Big Agnes Seedhouse SL2 Tent"/>
    <s v="Big Agnes"/>
    <n v="339.95"/>
    <n v="7"/>
    <n v="2379.65"/>
    <s v="Brown, Scott"/>
    <x v="16"/>
    <x v="3"/>
  </r>
  <r>
    <n v="102"/>
    <d v="2012-05-01T09:40:32"/>
    <s v="Overtons"/>
    <s v="Big Agnes Jack Rabbit SL3 Footprint"/>
    <s v="Big Agnes"/>
    <n v="60"/>
    <n v="9"/>
    <n v="540"/>
    <s v="Beyene, Sharon"/>
    <x v="24"/>
    <x v="3"/>
  </r>
  <r>
    <n v="103"/>
    <d v="2012-05-01T09:40:32"/>
    <s v="Paragon"/>
    <s v="Big Agnes Slater UL1+ Footprint"/>
    <s v="Big Agnes"/>
    <n v="50"/>
    <n v="8"/>
    <n v="400"/>
    <s v="Brown, Ruth"/>
    <x v="23"/>
    <x v="1"/>
  </r>
  <r>
    <n v="104"/>
    <d v="2012-05-02T09:40:32"/>
    <s v="Cabela's_x0009_"/>
    <s v="Marmot Firefly 2P Tent"/>
    <s v="Marmot"/>
    <n v="319"/>
    <n v="2"/>
    <n v="638"/>
    <s v="Brown, Ruth"/>
    <x v="24"/>
    <x v="3"/>
  </r>
  <r>
    <n v="105"/>
    <d v="2012-05-02T09:40:32"/>
    <s v="Redding Sports"/>
    <s v="MSR Hubba Hubba 2p Footprint"/>
    <s v="MSR"/>
    <n v="39.950000000000003"/>
    <n v="2"/>
    <n v="79.900000000000006"/>
    <s v="Lopez, Dennis"/>
    <x v="6"/>
    <x v="2"/>
  </r>
  <r>
    <n v="106"/>
    <d v="2012-05-02T09:40:32"/>
    <s v="The Gear Co-op"/>
    <s v="Eureka Rectangular Floor Saver - Small"/>
    <s v="Eureka"/>
    <n v="14"/>
    <n v="3"/>
    <n v="42"/>
    <s v="Bailey, Jennifer"/>
    <x v="44"/>
    <x v="0"/>
  </r>
  <r>
    <n v="107"/>
    <d v="2012-05-02T09:40:32"/>
    <s v="CampBound"/>
    <s v="Sierra Designs Flash 2 Footprint"/>
    <s v="Sierra Designs"/>
    <n v="49.95"/>
    <n v="6"/>
    <n v="299.70000000000005"/>
    <s v="Foster, Nathan"/>
    <x v="45"/>
    <x v="3"/>
  </r>
  <r>
    <n v="108"/>
    <d v="2012-05-02T09:40:32"/>
    <s v="Paragon"/>
    <s v="Marmot Astral 3P Tent"/>
    <s v="Marmot"/>
    <n v="459"/>
    <n v="8"/>
    <n v="3672"/>
    <s v="Bailey, Jennifer"/>
    <x v="0"/>
    <x v="0"/>
  </r>
  <r>
    <n v="109"/>
    <d v="2012-05-02T09:40:32"/>
    <s v="Travel Country"/>
    <s v="Mountain Hardwear EV 3 Footprint"/>
    <s v="Mountain Hardwear"/>
    <n v="70"/>
    <n v="5"/>
    <n v="350"/>
    <s v="Brown, Scott"/>
    <x v="17"/>
    <x v="3"/>
  </r>
  <r>
    <n v="110"/>
    <d v="2012-05-02T09:40:32"/>
    <s v="Target"/>
    <s v="Marmot Alpinist 2 Tent"/>
    <s v="Marmot"/>
    <n v="599"/>
    <n v="5"/>
    <n v="2995"/>
    <s v="Bailey, Jennifer"/>
    <x v="22"/>
    <x v="3"/>
  </r>
  <r>
    <n v="111"/>
    <d v="2012-05-02T09:40:32"/>
    <s v="Paragon"/>
    <s v="Exped Gemini II Footprint"/>
    <s v="Exped"/>
    <n v="59"/>
    <n v="5"/>
    <n v="295"/>
    <s v="Goldthwaite, Messaye"/>
    <x v="5"/>
    <x v="3"/>
  </r>
  <r>
    <n v="112"/>
    <d v="2012-05-03T09:40:32"/>
    <s v="OutdoorPlay"/>
    <s v="The North Face Mountain 25 Footprint"/>
    <s v="The North Face"/>
    <n v="50"/>
    <n v="1"/>
    <n v="50"/>
    <s v="Gomez, Melissa"/>
    <x v="44"/>
    <x v="0"/>
  </r>
  <r>
    <n v="113"/>
    <d v="2012-05-03T09:40:32"/>
    <s v="Paragon"/>
    <s v="Mountain Hardwear EV 2 Tent Footprint"/>
    <s v="Mountain Hardwear"/>
    <n v="55"/>
    <n v="9"/>
    <n v="495"/>
    <s v="Bailey, Jennifer"/>
    <x v="3"/>
    <x v="2"/>
  </r>
  <r>
    <n v="114"/>
    <d v="2012-05-03T09:40:32"/>
    <s v="The Gear Co-op"/>
    <s v="The North Face Mountain 25 Footprint"/>
    <s v="The North Face"/>
    <n v="50"/>
    <n v="5"/>
    <n v="250"/>
    <s v="Brown, Ruth"/>
    <x v="25"/>
    <x v="0"/>
  </r>
  <r>
    <n v="115"/>
    <d v="2012-05-03T09:40:32"/>
    <s v="Meijer"/>
    <s v="NEMO Meta 2P Tent"/>
    <s v="NEMO"/>
    <n v="399.95"/>
    <n v="8"/>
    <n v="3199.6"/>
    <s v="Foster, Nathan"/>
    <x v="25"/>
    <x v="0"/>
  </r>
  <r>
    <n v="116"/>
    <d v="2012-05-03T09:40:32"/>
    <s v="Redding Sports"/>
    <s v="The North Face Kings Canyon 3 Footprint"/>
    <s v="The North Face"/>
    <n v="50"/>
    <n v="5"/>
    <n v="250"/>
    <s v="Lopez, Dennis"/>
    <x v="46"/>
    <x v="0"/>
  </r>
  <r>
    <n v="117"/>
    <d v="2012-05-03T09:40:32"/>
    <s v="Travel Country"/>
    <s v="The North Face Mica FL 1 Tent"/>
    <s v="The North Face"/>
    <n v="329"/>
    <n v="2"/>
    <n v="658"/>
    <s v="Lopez, Dennis"/>
    <x v="47"/>
    <x v="1"/>
  </r>
  <r>
    <n v="118"/>
    <d v="2012-05-03T09:40:32"/>
    <s v="CampBound"/>
    <s v="Big Agnes Fly Creek UL4 Tent"/>
    <s v="Big Agnes"/>
    <n v="499.95"/>
    <n v="9"/>
    <n v="4499.55"/>
    <s v="Berger, Sunanna"/>
    <x v="16"/>
    <x v="3"/>
  </r>
  <r>
    <n v="119"/>
    <d v="2012-05-03T09:40:32"/>
    <s v="REI"/>
    <s v="Kelty Noah's Tarp - 12' x 12'"/>
    <s v="Kelty"/>
    <n v="69.95"/>
    <n v="6"/>
    <n v="419.70000000000005"/>
    <s v="Foster, Nathan"/>
    <x v="37"/>
    <x v="2"/>
  </r>
  <r>
    <n v="120"/>
    <d v="2012-05-04T09:40:32"/>
    <s v="Hayneedle"/>
    <s v="NEMO Espri LE 3P Footprint"/>
    <s v="NEMO"/>
    <n v="39.950000000000003"/>
    <n v="1"/>
    <n v="39.950000000000003"/>
    <s v="Goldthwaite, Messaye"/>
    <x v="9"/>
    <x v="1"/>
  </r>
  <r>
    <n v="121"/>
    <d v="2012-05-04T09:40:32"/>
    <s v="Cabela's_x0009_"/>
    <s v="Mountain Hardwear EV 3 Footprint"/>
    <s v="Mountain Hardwear"/>
    <n v="70"/>
    <n v="5"/>
    <n v="350"/>
    <s v="Berger, Sunanna"/>
    <x v="42"/>
    <x v="2"/>
  </r>
  <r>
    <n v="122"/>
    <d v="2012-05-04T09:40:32"/>
    <s v="Overtons"/>
    <s v="The North Face Mica FL 1 Tent"/>
    <s v="The North Face"/>
    <n v="329"/>
    <n v="8"/>
    <n v="2632"/>
    <s v="Goff, Michael"/>
    <x v="12"/>
    <x v="1"/>
  </r>
  <r>
    <n v="123"/>
    <d v="2012-05-04T09:40:32"/>
    <s v="Moosejaw"/>
    <s v="Sierra Designs Mojo 3 Footprint"/>
    <s v="Sierra Designs"/>
    <n v="59.95"/>
    <n v="1"/>
    <n v="59.95"/>
    <s v="Goldthwaite, Messaye"/>
    <x v="37"/>
    <x v="2"/>
  </r>
  <r>
    <n v="124"/>
    <d v="2012-05-04T09:40:32"/>
    <s v="Moosejaw"/>
    <s v="MSR Backcountry Barn Tent"/>
    <s v="MSR"/>
    <n v="849.95"/>
    <n v="10"/>
    <n v="8499.5"/>
    <s v="Goldthwaite, Messaye"/>
    <x v="41"/>
    <x v="3"/>
  </r>
  <r>
    <n v="125"/>
    <d v="2012-05-04T09:40:32"/>
    <s v="Austin Kayak"/>
    <s v="MSR Backcountry Barn Tent"/>
    <s v="MSR"/>
    <n v="849.95"/>
    <n v="3"/>
    <n v="2549.8500000000004"/>
    <s v="Goff, Michael"/>
    <x v="32"/>
    <x v="0"/>
  </r>
  <r>
    <n v="126"/>
    <d v="2012-05-04T09:40:32"/>
    <s v="Backcountry Gear"/>
    <s v="Marmot Pulsar 1 Footprint"/>
    <s v="Marmot"/>
    <n v="45"/>
    <n v="9"/>
    <n v="405"/>
    <s v="Beyene, Sharon"/>
    <x v="1"/>
    <x v="1"/>
  </r>
  <r>
    <n v="127"/>
    <d v="2012-05-04T09:40:32"/>
    <s v="Redding Sports"/>
    <s v="Big Agnes String Ridge 2 Tent"/>
    <s v="Big Agnes"/>
    <n v="599.95000000000005"/>
    <n v="3"/>
    <n v="1799.8500000000001"/>
    <s v="Foster, Nathan"/>
    <x v="27"/>
    <x v="0"/>
  </r>
  <r>
    <n v="128"/>
    <d v="2012-05-05T09:40:32"/>
    <s v="Backcountry Gear"/>
    <s v="Mountain Hardwear EV 3 Footprint"/>
    <s v="Mountain Hardwear"/>
    <n v="70"/>
    <n v="9"/>
    <n v="630"/>
    <s v="Goff, Michael"/>
    <x v="38"/>
    <x v="0"/>
  </r>
  <r>
    <n v="129"/>
    <d v="2012-05-05T09:40:32"/>
    <s v="OutdoorPlay"/>
    <s v="Big Agnes Seedhouse SL2 Footprint"/>
    <s v="Big Agnes"/>
    <n v="55"/>
    <n v="3"/>
    <n v="165"/>
    <s v="Foster, Nathan"/>
    <x v="17"/>
    <x v="3"/>
  </r>
  <r>
    <n v="130"/>
    <d v="2012-05-05T09:40:32"/>
    <s v="Walmart"/>
    <s v="The North Face Mica FL 1 Tent"/>
    <s v="The North Face"/>
    <n v="329"/>
    <n v="3"/>
    <n v="987"/>
    <s v="Goldthwaite, Messaye"/>
    <x v="39"/>
    <x v="2"/>
  </r>
  <r>
    <n v="131"/>
    <d v="2012-05-05T09:40:32"/>
    <s v="CampBound"/>
    <s v="Mountain Hardwear EV 2 Tent Footprint"/>
    <s v="Mountain Hardwear"/>
    <n v="55"/>
    <n v="9"/>
    <n v="495"/>
    <s v="Bailey, Jennifer"/>
    <x v="48"/>
    <x v="0"/>
  </r>
  <r>
    <n v="132"/>
    <d v="2012-05-05T09:40:32"/>
    <s v="Gander Mountain"/>
    <s v="Marmot Limestone 4P Footprint"/>
    <s v="Marmot"/>
    <n v="50"/>
    <n v="1"/>
    <n v="50"/>
    <s v="Foster, Nathan"/>
    <x v="42"/>
    <x v="2"/>
  </r>
  <r>
    <n v="133"/>
    <d v="2012-05-05T09:40:32"/>
    <s v="Target"/>
    <s v="Big Agnes Jack Rabbit SL4 Footprint"/>
    <s v="Big Agnes"/>
    <n v="70"/>
    <n v="8"/>
    <n v="560"/>
    <s v="Bailey, Jennifer"/>
    <x v="47"/>
    <x v="1"/>
  </r>
  <r>
    <n v="134"/>
    <d v="2012-05-05T09:40:32"/>
    <s v="Cabela's_x0009_"/>
    <s v="Mountain Hardwear Trango 4 Tent"/>
    <s v="Mountain Hardwear"/>
    <n v="800"/>
    <n v="4"/>
    <n v="3200"/>
    <s v="Lopez, Dennis"/>
    <x v="21"/>
    <x v="3"/>
  </r>
  <r>
    <n v="135"/>
    <d v="2012-05-05T09:40:32"/>
    <s v="The Gear Co-op"/>
    <s v="NEMO Obi 2P Footprint"/>
    <s v="NEMO"/>
    <n v="49.95"/>
    <n v="10"/>
    <n v="499.5"/>
    <s v="Beyene, Sharon"/>
    <x v="5"/>
    <x v="3"/>
  </r>
  <r>
    <n v="136"/>
    <d v="2012-05-05T09:40:32"/>
    <s v="OutdoorPlay"/>
    <s v="Kelty Gunnison 3.2 Tent"/>
    <s v="Kelty"/>
    <n v="249.95"/>
    <n v="10"/>
    <n v="2499.5"/>
    <s v="Goldthwaite, Messaye"/>
    <x v="42"/>
    <x v="2"/>
  </r>
  <r>
    <n v="137"/>
    <d v="2012-05-06T09:40:32"/>
    <s v="Walmart"/>
    <s v="The North Face Mica FL 1 Tent"/>
    <s v="The North Face"/>
    <n v="329"/>
    <n v="8"/>
    <n v="2632"/>
    <s v="Brown, Ruth"/>
    <x v="24"/>
    <x v="3"/>
  </r>
  <r>
    <n v="138"/>
    <d v="2012-05-06T09:40:32"/>
    <s v="Hayneedle"/>
    <s v="MSR Backcountry Barn Tent"/>
    <s v="MSR"/>
    <n v="849.95"/>
    <n v="7"/>
    <n v="5949.6500000000005"/>
    <s v="Goff, Michael"/>
    <x v="22"/>
    <x v="3"/>
  </r>
  <r>
    <n v="139"/>
    <d v="2012-05-06T09:40:32"/>
    <s v="Backcountry Gear"/>
    <s v="Easton Mountain Products Rimrock 3P Footprint"/>
    <s v="Easton Mountain Products"/>
    <n v="35"/>
    <n v="7"/>
    <n v="245"/>
    <s v="Goldthwaite, Messaye"/>
    <x v="4"/>
    <x v="1"/>
  </r>
  <r>
    <n v="140"/>
    <d v="2012-05-06T09:40:32"/>
    <s v="OutdoorPlay"/>
    <s v="Exped Mira III Footprint"/>
    <s v="Exped"/>
    <n v="69"/>
    <n v="7"/>
    <n v="483"/>
    <s v="Bailey, Jennifer"/>
    <x v="27"/>
    <x v="0"/>
  </r>
  <r>
    <n v="141"/>
    <d v="2012-05-06T09:40:32"/>
    <s v="The Gear Co-op"/>
    <s v="Big Agnes Slater UL2+ Footprint"/>
    <s v="Big Agnes"/>
    <n v="60"/>
    <n v="2"/>
    <n v="120"/>
    <s v="Bailey, Jennifer"/>
    <x v="38"/>
    <x v="0"/>
  </r>
  <r>
    <n v="142"/>
    <d v="2012-05-06T09:40:32"/>
    <s v="Outside Outfitters"/>
    <s v="Kelty Gunnison 3.2 Tent"/>
    <s v="Kelty"/>
    <n v="249.95"/>
    <n v="2"/>
    <n v="499.9"/>
    <s v="Beyene, Sharon"/>
    <x v="26"/>
    <x v="0"/>
  </r>
  <r>
    <n v="143"/>
    <d v="2012-05-07T09:40:32"/>
    <s v="CampBound"/>
    <s v="Big Agnes Copper Spur 2 Footprint"/>
    <s v="Big Agnes"/>
    <n v="60"/>
    <n v="2"/>
    <n v="120"/>
    <s v="Goff, Michael"/>
    <x v="26"/>
    <x v="0"/>
  </r>
  <r>
    <n v="144"/>
    <d v="2012-05-07T09:40:32"/>
    <s v="Meijer"/>
    <s v="Kelty Acadia 4 Tent"/>
    <s v="Kelty"/>
    <n v="159.94999999999999"/>
    <n v="2"/>
    <n v="319.89999999999998"/>
    <s v="Lopez, Dennis"/>
    <x v="7"/>
    <x v="3"/>
  </r>
  <r>
    <n v="145"/>
    <d v="2012-05-07T09:40:32"/>
    <s v="CampBound"/>
    <s v="Eureka Copper Canyon 6 Tent"/>
    <s v="Eureka"/>
    <n v="249"/>
    <n v="10"/>
    <n v="2490"/>
    <s v="Bailey, Jennifer"/>
    <x v="17"/>
    <x v="3"/>
  </r>
  <r>
    <n v="146"/>
    <d v="2012-05-07T09:40:32"/>
    <s v="Outside Outfitters"/>
    <s v="MSR Nook 2 Tent"/>
    <s v="MSR"/>
    <n v="399.95"/>
    <n v="5"/>
    <n v="1999.75"/>
    <s v="Beyene, Sharon"/>
    <x v="2"/>
    <x v="0"/>
  </r>
  <r>
    <n v="147"/>
    <d v="2012-05-07T09:40:32"/>
    <s v="Moosejaw"/>
    <s v="Marmot Eos 1 Tent"/>
    <s v="Marmot"/>
    <n v="249"/>
    <n v="10"/>
    <n v="2490"/>
    <s v="Foster, Nathan"/>
    <x v="13"/>
    <x v="2"/>
  </r>
  <r>
    <n v="148"/>
    <d v="2012-05-07T09:40:32"/>
    <s v="OutdoorPlay"/>
    <s v="Marmot Traillight 2P Tent"/>
    <s v="Marmot"/>
    <n v="199"/>
    <n v="1"/>
    <n v="199"/>
    <s v="Gomez, Melissa"/>
    <x v="40"/>
    <x v="2"/>
  </r>
  <r>
    <n v="149"/>
    <d v="2012-05-07T09:40:32"/>
    <s v="Hayneedle"/>
    <s v="Big Agnes Jack Rabbit SL1 Footprint"/>
    <s v="Big Agnes"/>
    <n v="40"/>
    <n v="4"/>
    <n v="160"/>
    <s v="Goldthwaite, Messaye"/>
    <x v="1"/>
    <x v="1"/>
  </r>
  <r>
    <n v="150"/>
    <d v="2012-05-07T09:40:32"/>
    <s v="The Gear Co-op"/>
    <s v="Eureka Rectangular Floor Saver - Small"/>
    <s v="Eureka"/>
    <n v="14"/>
    <n v="6"/>
    <n v="84"/>
    <s v="Brown, Scott"/>
    <x v="26"/>
    <x v="0"/>
  </r>
  <r>
    <n v="151"/>
    <d v="2012-05-07T09:40:32"/>
    <s v="Cabela's_x0009_"/>
    <s v="Mountain Hardwear Trango 4 Tent"/>
    <s v="Mountain Hardwear"/>
    <n v="800"/>
    <n v="4"/>
    <n v="3200"/>
    <s v="Gomez, Melissa"/>
    <x v="14"/>
    <x v="1"/>
  </r>
  <r>
    <n v="152"/>
    <d v="2012-05-08T09:40:32"/>
    <s v="Target"/>
    <s v="MSR Night Glow Zipper Pulls"/>
    <s v="MSR"/>
    <n v="9.9499999999999993"/>
    <n v="7"/>
    <n v="69.649999999999991"/>
    <s v="Bailey, Jennifer"/>
    <x v="20"/>
    <x v="2"/>
  </r>
  <r>
    <n v="153"/>
    <d v="2012-05-08T09:40:32"/>
    <s v="OutdoorPlay"/>
    <s v="Marmot Eos 1 Footprint"/>
    <s v="Marmot"/>
    <n v="45"/>
    <n v="1"/>
    <n v="45"/>
    <s v="Goldthwaite, Messaye"/>
    <x v="24"/>
    <x v="3"/>
  </r>
  <r>
    <n v="154"/>
    <d v="2012-05-08T09:40:32"/>
    <s v="Overtons"/>
    <s v="Kelty Salida 2 Footprint"/>
    <s v="Kelty"/>
    <n v="34.950000000000003"/>
    <n v="9"/>
    <n v="314.55"/>
    <s v="Brown, Scott"/>
    <x v="26"/>
    <x v="0"/>
  </r>
  <r>
    <n v="155"/>
    <d v="2012-05-08T09:40:32"/>
    <s v="Moosejaw"/>
    <s v="NEMO Bugout Elite Shelter"/>
    <s v="NEMO"/>
    <n v="259.95"/>
    <n v="1"/>
    <n v="259.95"/>
    <s v="Gomez, Melissa"/>
    <x v="10"/>
    <x v="3"/>
  </r>
  <r>
    <n v="156"/>
    <d v="2012-05-08T09:40:32"/>
    <s v="Austin Kayak"/>
    <s v="Big Agnes Slater UL2+ Footprint"/>
    <s v="Big Agnes"/>
    <n v="60"/>
    <n v="1"/>
    <n v="60"/>
    <s v="Goff, Michael"/>
    <x v="12"/>
    <x v="1"/>
  </r>
  <r>
    <n v="157"/>
    <d v="2012-05-08T09:40:32"/>
    <s v="Gander Mountain"/>
    <s v="NEMO Losi 2 Footprint"/>
    <s v="NEMO"/>
    <n v="34.950000000000003"/>
    <n v="3"/>
    <n v="104.85000000000001"/>
    <s v="Bailey, Jennifer"/>
    <x v="25"/>
    <x v="0"/>
  </r>
  <r>
    <n v="158"/>
    <d v="2012-05-09T09:40:32"/>
    <s v="Walmart"/>
    <s v="Big Agnes Jack Rabbit SL3 Footprint"/>
    <s v="Big Agnes"/>
    <n v="60"/>
    <n v="5"/>
    <n v="300"/>
    <s v="Brown, Ruth"/>
    <x v="15"/>
    <x v="0"/>
  </r>
  <r>
    <n v="159"/>
    <d v="2012-05-09T09:40:32"/>
    <s v="Target"/>
    <s v="Easton Mountain Products Rimrock 3 Tent"/>
    <s v="Easton Mountain Products"/>
    <n v="329"/>
    <n v="1"/>
    <n v="329"/>
    <s v="Gomez, Melissa"/>
    <x v="7"/>
    <x v="3"/>
  </r>
  <r>
    <n v="160"/>
    <d v="2012-05-09T09:40:32"/>
    <s v="Cabela's_x0009_"/>
    <s v="Big Agnes Big House 4 Tent"/>
    <s v="Big Agnes"/>
    <n v="299.95"/>
    <n v="2"/>
    <n v="599.9"/>
    <s v="Gomez, Melissa"/>
    <x v="11"/>
    <x v="2"/>
  </r>
  <r>
    <n v="161"/>
    <d v="2012-05-09T09:40:32"/>
    <s v="CampBound"/>
    <s v="Mountain Hardwear Skyledge 3 DP Tent"/>
    <s v="Mountain Hardwear"/>
    <n v="550"/>
    <n v="8"/>
    <n v="4400"/>
    <s v="Gomez, Melissa"/>
    <x v="16"/>
    <x v="3"/>
  </r>
  <r>
    <n v="162"/>
    <d v="2012-05-09T09:40:32"/>
    <s v="REI"/>
    <s v="The North Face Bastion 4 Footprint"/>
    <s v="The North Face"/>
    <n v="50"/>
    <n v="6"/>
    <n v="300"/>
    <s v="Beyene, Sharon"/>
    <x v="34"/>
    <x v="2"/>
  </r>
  <r>
    <n v="163"/>
    <d v="2012-05-09T09:40:32"/>
    <s v="Backcountry Gear"/>
    <s v="MSR Zing Shelter"/>
    <s v="MSR"/>
    <n v="399.95"/>
    <n v="3"/>
    <n v="1199.8499999999999"/>
    <s v="Lopez, Dennis"/>
    <x v="37"/>
    <x v="2"/>
  </r>
  <r>
    <n v="164"/>
    <d v="2012-05-09T09:40:32"/>
    <s v="Target"/>
    <s v="Big Agnes Slater UL2+ Footprint"/>
    <s v="Big Agnes"/>
    <n v="60"/>
    <n v="9"/>
    <n v="540"/>
    <s v="Berger, Sunanna"/>
    <x v="40"/>
    <x v="2"/>
  </r>
  <r>
    <n v="165"/>
    <d v="2012-05-09T09:40:32"/>
    <s v="Cabela's_x0009_"/>
    <s v="Big Agnes Wyoming Trail SL2 Tent"/>
    <s v="Big Agnes"/>
    <n v="499.95"/>
    <n v="1"/>
    <n v="499.95"/>
    <s v="Goldthwaite, Messaye"/>
    <x v="6"/>
    <x v="2"/>
  </r>
  <r>
    <n v="166"/>
    <d v="2012-05-09T09:40:32"/>
    <s v="Travel Country"/>
    <s v="NEMO Obi 3P Tent"/>
    <s v="NEMO"/>
    <n v="469.95"/>
    <n v="1"/>
    <n v="469.95"/>
    <s v="Beyene, Sharon"/>
    <x v="7"/>
    <x v="3"/>
  </r>
  <r>
    <n v="167"/>
    <d v="2012-05-09T09:40:32"/>
    <s v="Target"/>
    <s v="Marmot Pulsar 2 Tent"/>
    <s v="Marmot"/>
    <n v="349"/>
    <n v="1"/>
    <n v="349"/>
    <s v="Goff, Michael"/>
    <x v="15"/>
    <x v="0"/>
  </r>
  <r>
    <n v="168"/>
    <d v="2012-05-09T09:40:32"/>
    <s v="OutdoorPlay"/>
    <s v="Sierra Designs Flash 2 Footprint"/>
    <s v="Sierra Designs"/>
    <n v="49.95"/>
    <n v="6"/>
    <n v="299.70000000000005"/>
    <s v="Beyene, Sharon"/>
    <x v="21"/>
    <x v="3"/>
  </r>
  <r>
    <n v="169"/>
    <d v="2012-05-09T09:40:32"/>
    <s v="Austin Kayak"/>
    <s v="Mountain Hardwear Hoop Dreams 4 Shelter"/>
    <s v="Mountain Hardwear"/>
    <n v="250"/>
    <n v="10"/>
    <n v="2500"/>
    <s v="Lopez, Dennis"/>
    <x v="41"/>
    <x v="3"/>
  </r>
  <r>
    <n v="170"/>
    <d v="2012-05-09T09:40:32"/>
    <s v="Austin Kayak"/>
    <s v="Big Agnes Scout UL2 Tent"/>
    <s v="Big Agnes"/>
    <n v="279.95"/>
    <n v="1"/>
    <n v="279.95"/>
    <s v="Goff, Michael"/>
    <x v="45"/>
    <x v="3"/>
  </r>
  <r>
    <n v="171"/>
    <d v="2012-05-09T09:40:32"/>
    <s v="Walmart"/>
    <s v="MSR CamRing Cord Tensioners - 4 Pack"/>
    <s v="MSR"/>
    <n v="12.95"/>
    <n v="10"/>
    <n v="129.5"/>
    <s v="Goldthwaite, Messaye"/>
    <x v="32"/>
    <x v="0"/>
  </r>
  <r>
    <n v="172"/>
    <d v="2012-05-09T09:40:32"/>
    <s v="Cabela's_x0009_"/>
    <s v="Sierra Designs Flash 2 Tent"/>
    <s v="Sierra Designs"/>
    <n v="339.95"/>
    <n v="3"/>
    <n v="1019.8499999999999"/>
    <s v="Brown, Scott"/>
    <x v="24"/>
    <x v="3"/>
  </r>
  <r>
    <n v="173"/>
    <d v="2012-05-10T09:40:32"/>
    <s v="Travel Country"/>
    <s v="Big Agnes Tensleep Station 4 Tent"/>
    <s v="Big Agnes"/>
    <n v="379.95"/>
    <n v="7"/>
    <n v="2659.65"/>
    <s v="Brown, Scott"/>
    <x v="40"/>
    <x v="2"/>
  </r>
  <r>
    <n v="174"/>
    <d v="2012-05-10T09:40:32"/>
    <s v="Austin Kayak"/>
    <s v="MSR Gear Shed Vestibule for Hubba or Hubba Hubba Tent"/>
    <s v="MSR"/>
    <n v="169.95"/>
    <n v="3"/>
    <n v="509.84999999999997"/>
    <s v="Goldthwaite, Messaye"/>
    <x v="20"/>
    <x v="2"/>
  </r>
  <r>
    <n v="175"/>
    <d v="2012-05-10T09:40:32"/>
    <s v="Moosejaw"/>
    <s v="Big Agnes Tensleep Station 6 Footprint"/>
    <s v="Big Agnes"/>
    <n v="55"/>
    <n v="2"/>
    <n v="110"/>
    <s v="Gomez, Melissa"/>
    <x v="19"/>
    <x v="3"/>
  </r>
  <r>
    <n v="176"/>
    <d v="2012-05-10T09:40:32"/>
    <s v="Target"/>
    <s v="The North Face Mountain Manor 6 Tent"/>
    <s v="The North Face"/>
    <n v="569"/>
    <n v="5"/>
    <n v="2845"/>
    <s v="Brown, Ruth"/>
    <x v="32"/>
    <x v="0"/>
  </r>
  <r>
    <n v="177"/>
    <d v="2012-05-10T09:40:32"/>
    <s v="REI"/>
    <s v="The North Face Phoenix 2 Footprint"/>
    <s v="The North Face"/>
    <n v="45"/>
    <n v="3"/>
    <n v="135"/>
    <s v="Foster, Nathan"/>
    <x v="13"/>
    <x v="2"/>
  </r>
  <r>
    <n v="178"/>
    <d v="2012-05-10T09:40:32"/>
    <s v="Target"/>
    <s v="Marmot Limelight 2P Tent"/>
    <s v="Marmot"/>
    <n v="219"/>
    <n v="6"/>
    <n v="1314"/>
    <s v="Brown, Ruth"/>
    <x v="42"/>
    <x v="2"/>
  </r>
  <r>
    <n v="179"/>
    <d v="2012-05-10T09:40:32"/>
    <s v="Outside Outfitters"/>
    <s v="Marmot Eclipse 3 Footprint"/>
    <s v="Marmot"/>
    <n v="65"/>
    <n v="1"/>
    <n v="65"/>
    <s v="Goldthwaite, Messaye"/>
    <x v="9"/>
    <x v="1"/>
  </r>
  <r>
    <n v="180"/>
    <d v="2012-05-10T09:40:32"/>
    <s v="Backcountry Gear"/>
    <s v="Outdoor Research Alpine Bivy"/>
    <s v="Outdoor Research"/>
    <n v="239"/>
    <n v="5"/>
    <n v="1195"/>
    <s v="Brown, Scott"/>
    <x v="3"/>
    <x v="2"/>
  </r>
  <r>
    <n v="181"/>
    <d v="2012-05-10T09:40:32"/>
    <s v="Meijer"/>
    <s v="MSR Mutha Hubba Tent"/>
    <s v="MSR"/>
    <n v="449.95"/>
    <n v="2"/>
    <n v="899.9"/>
    <s v="Berger, Sunanna"/>
    <x v="6"/>
    <x v="2"/>
  </r>
  <r>
    <n v="182"/>
    <d v="2012-05-10T09:40:32"/>
    <s v="Gander Mountain"/>
    <s v="Mountain Hardwear Trango 3.1 Footprint"/>
    <s v="Mountain Hardwear"/>
    <n v="85"/>
    <n v="6"/>
    <n v="510"/>
    <s v="Beyene, Sharon"/>
    <x v="29"/>
    <x v="3"/>
  </r>
  <r>
    <n v="183"/>
    <d v="2012-05-10T09:40:32"/>
    <s v="Paragon"/>
    <s v="MSR Cyclone Tent Stakes - 4 Pack"/>
    <s v="MSR"/>
    <n v="24.95"/>
    <n v="9"/>
    <n v="224.54999999999998"/>
    <s v="Brown, Scott"/>
    <x v="5"/>
    <x v="3"/>
  </r>
  <r>
    <n v="184"/>
    <d v="2012-05-10T09:40:32"/>
    <s v="OutdoorPlay"/>
    <s v="Big Agnes Copper Spur UL3 Tent"/>
    <s v="Big Agnes"/>
    <n v="499.95"/>
    <n v="3"/>
    <n v="1499.85"/>
    <s v="Lopez, Dennis"/>
    <x v="2"/>
    <x v="0"/>
  </r>
  <r>
    <n v="185"/>
    <d v="2012-05-10T09:40:32"/>
    <s v="Backcountry Gear"/>
    <s v="Kelty Noah's Tarp - 12' x 12'"/>
    <s v="Kelty"/>
    <n v="69.95"/>
    <n v="7"/>
    <n v="489.65000000000003"/>
    <s v="Gomez, Melissa"/>
    <x v="7"/>
    <x v="3"/>
  </r>
  <r>
    <n v="186"/>
    <d v="2012-05-10T09:40:32"/>
    <s v="Austin Kayak"/>
    <s v="The North Face Mountain Manor 6 Tent"/>
    <s v="The North Face"/>
    <n v="569"/>
    <n v="8"/>
    <n v="4552"/>
    <s v="Brown, Scott"/>
    <x v="41"/>
    <x v="3"/>
  </r>
  <r>
    <n v="187"/>
    <d v="2012-05-11T09:40:32"/>
    <s v="Austin Kayak"/>
    <s v="Big Agnes Copper Spur UL1 Tent"/>
    <s v="Big Agnes"/>
    <n v="349.95"/>
    <n v="2"/>
    <n v="699.9"/>
    <s v="Beyene, Sharon"/>
    <x v="25"/>
    <x v="0"/>
  </r>
  <r>
    <n v="188"/>
    <d v="2012-05-11T09:40:32"/>
    <s v="Walmart"/>
    <s v="Big Agnes Big House 6 Footprint"/>
    <s v="Big Agnes"/>
    <n v="55"/>
    <n v="4"/>
    <n v="220"/>
    <s v="Brown, Ruth"/>
    <x v="2"/>
    <x v="0"/>
  </r>
  <r>
    <n v="189"/>
    <d v="2012-05-11T09:40:32"/>
    <s v="Moosejaw"/>
    <s v="Big Agnes Copper Spur 2 Footprint"/>
    <s v="Big Agnes"/>
    <n v="60"/>
    <n v="2"/>
    <n v="120"/>
    <s v="Brown, Scott"/>
    <x v="18"/>
    <x v="1"/>
  </r>
  <r>
    <n v="190"/>
    <d v="2012-05-11T09:40:32"/>
    <s v="Moosejaw"/>
    <s v="MSR Carbon Reflex 2 Footprint"/>
    <s v="MSR"/>
    <n v="39.950000000000003"/>
    <n v="1"/>
    <n v="39.950000000000003"/>
    <s v="Brown, Scott"/>
    <x v="36"/>
    <x v="2"/>
  </r>
  <r>
    <n v="191"/>
    <d v="2012-05-12T09:40:32"/>
    <s v="OutdoorPlay"/>
    <s v="NEMO Obi 1P Footprint"/>
    <s v="NEMO"/>
    <n v="44.95"/>
    <n v="1"/>
    <n v="44.95"/>
    <s v="Gomez, Melissa"/>
    <x v="3"/>
    <x v="2"/>
  </r>
  <r>
    <n v="192"/>
    <d v="2012-05-12T09:40:32"/>
    <s v="Moosejaw"/>
    <s v="MSR Mutha Hubba Tent"/>
    <s v="MSR"/>
    <n v="449.95"/>
    <n v="5"/>
    <n v="2249.75"/>
    <s v="Brown, Ruth"/>
    <x v="46"/>
    <x v="0"/>
  </r>
  <r>
    <n v="193"/>
    <d v="2012-05-12T09:40:32"/>
    <s v="Paragon"/>
    <s v="Big Agnes Fly Creek 2 UL Footprint"/>
    <s v="Big Agnes"/>
    <n v="60"/>
    <n v="1"/>
    <n v="60"/>
    <s v="Goff, Michael"/>
    <x v="0"/>
    <x v="0"/>
  </r>
  <r>
    <n v="194"/>
    <d v="2012-05-12T09:40:32"/>
    <s v="OutdoorPlay"/>
    <s v="Big Agnes Big House 6 Tent"/>
    <s v="Big Agnes"/>
    <n v="359.95"/>
    <n v="10"/>
    <n v="3599.5"/>
    <s v="Berger, Sunanna"/>
    <x v="11"/>
    <x v="2"/>
  </r>
  <r>
    <n v="195"/>
    <d v="2012-05-12T09:40:32"/>
    <s v="Meijer"/>
    <s v="Big Agnes Big House 6 Footprint"/>
    <s v="Big Agnes"/>
    <n v="55"/>
    <n v="3"/>
    <n v="165"/>
    <s v="Gomez, Melissa"/>
    <x v="42"/>
    <x v="2"/>
  </r>
  <r>
    <n v="196"/>
    <d v="2012-05-12T09:40:32"/>
    <s v="Backcountry Edge"/>
    <s v="Exped Gemini II Tent"/>
    <s v="Exped"/>
    <n v="449"/>
    <n v="5"/>
    <n v="2245"/>
    <s v="Foster, Nathan"/>
    <x v="33"/>
    <x v="0"/>
  </r>
  <r>
    <n v="197"/>
    <d v="2012-05-12T09:40:32"/>
    <s v="Redding Sports"/>
    <s v="Kelty Salida 2 Footprint"/>
    <s v="Kelty"/>
    <n v="34.950000000000003"/>
    <n v="4"/>
    <n v="139.80000000000001"/>
    <s v="Lopez, Dennis"/>
    <x v="39"/>
    <x v="2"/>
  </r>
  <r>
    <n v="198"/>
    <d v="2012-05-12T09:40:32"/>
    <s v="Paragon"/>
    <s v="Big Agnes Fly Creek UL1 Footprint"/>
    <s v="Big Agnes"/>
    <n v="50"/>
    <n v="8"/>
    <n v="400"/>
    <s v="Brown, Scott"/>
    <x v="33"/>
    <x v="0"/>
  </r>
  <r>
    <n v="199"/>
    <d v="2012-05-12T09:40:32"/>
    <s v="Overtons"/>
    <s v="NEMO Obi 2P Footprint"/>
    <s v="NEMO"/>
    <n v="49.95"/>
    <n v="9"/>
    <n v="449.55"/>
    <s v="Goff, Michael"/>
    <x v="49"/>
    <x v="3"/>
  </r>
  <r>
    <n v="200"/>
    <d v="2012-05-12T09:40:32"/>
    <s v="Austin Kayak"/>
    <s v="Mountain Hardwear Trango 4 Footprint"/>
    <s v="Mountain Hardwear"/>
    <n v="95"/>
    <n v="4"/>
    <n v="380"/>
    <s v="Bailey, Jennifer"/>
    <x v="21"/>
    <x v="3"/>
  </r>
  <r>
    <n v="201"/>
    <d v="2012-05-12T09:40:32"/>
    <s v="Backcountry Gear"/>
    <s v="Hennessy Hammock Scout Classic Hammock"/>
    <s v="Hennessy"/>
    <n v="99.95"/>
    <n v="5"/>
    <n v="499.75"/>
    <s v="Bailey, Jennifer"/>
    <x v="8"/>
    <x v="1"/>
  </r>
  <r>
    <n v="202"/>
    <d v="2012-05-13T09:40:32"/>
    <s v="Hayneedle"/>
    <s v="Marmot Eclipse 2 Footprint"/>
    <s v="Marmot"/>
    <n v="55"/>
    <n v="3"/>
    <n v="165"/>
    <s v="Goff, Michael"/>
    <x v="26"/>
    <x v="0"/>
  </r>
  <r>
    <n v="203"/>
    <d v="2012-05-13T09:40:32"/>
    <s v="REI"/>
    <s v="Big Agnes Flying Diamond 6 Tent"/>
    <s v="Big Agnes"/>
    <n v="539.95000000000005"/>
    <n v="6"/>
    <n v="3239.7000000000003"/>
    <s v="Goff, Michael"/>
    <x v="37"/>
    <x v="2"/>
  </r>
  <r>
    <n v="204"/>
    <d v="2012-05-13T09:40:32"/>
    <s v="Cabela's_x0009_"/>
    <s v="Eureka Copper Canyon 8 Tent"/>
    <s v="Eureka"/>
    <n v="379"/>
    <n v="6"/>
    <n v="2274"/>
    <s v="Gomez, Melissa"/>
    <x v="23"/>
    <x v="1"/>
  </r>
  <r>
    <n v="205"/>
    <d v="2012-05-13T09:40:32"/>
    <s v="Walmart"/>
    <s v="Big Agnes Mad House 4 Footprint"/>
    <s v="Big Agnes"/>
    <n v="50"/>
    <n v="9"/>
    <n v="450"/>
    <s v="Berger, Sunanna"/>
    <x v="1"/>
    <x v="1"/>
  </r>
  <r>
    <n v="206"/>
    <d v="2012-05-13T09:40:32"/>
    <s v="Gander Mountain"/>
    <s v="MSR E-Wing Shelter"/>
    <s v="MSR"/>
    <n v="169.95"/>
    <n v="10"/>
    <n v="1699.5"/>
    <s v="Lopez, Dennis"/>
    <x v="24"/>
    <x v="3"/>
  </r>
  <r>
    <n v="207"/>
    <d v="2012-05-13T09:40:32"/>
    <s v="Target"/>
    <s v="Big Agnes Copper Spur UL3 Tent"/>
    <s v="Big Agnes"/>
    <n v="499.95"/>
    <n v="7"/>
    <n v="3499.65"/>
    <s v="Lopez, Dennis"/>
    <x v="38"/>
    <x v="0"/>
  </r>
  <r>
    <n v="208"/>
    <d v="2012-05-13T09:40:32"/>
    <s v="Overtons"/>
    <s v="NEMO Losi 2P Tent"/>
    <s v="NEMO"/>
    <n v="319.95"/>
    <n v="9"/>
    <n v="2879.5499999999997"/>
    <s v="Beyene, Sharon"/>
    <x v="17"/>
    <x v="3"/>
  </r>
  <r>
    <n v="209"/>
    <d v="2012-05-14T09:40:32"/>
    <s v="Moosejaw"/>
    <s v="Big Agnes Copper Spur UL1 Footprint"/>
    <s v="Big Agnes"/>
    <n v="50"/>
    <n v="8"/>
    <n v="400"/>
    <s v="Brown, Ruth"/>
    <x v="13"/>
    <x v="2"/>
  </r>
  <r>
    <n v="210"/>
    <d v="2012-05-14T09:40:32"/>
    <s v="Backcountry Gear"/>
    <s v="NEMO Losi 3P Tent"/>
    <s v="NEMO"/>
    <n v="349.95"/>
    <n v="5"/>
    <n v="1749.75"/>
    <s v="Goldthwaite, Messaye"/>
    <x v="10"/>
    <x v="3"/>
  </r>
  <r>
    <n v="211"/>
    <d v="2012-05-14T09:40:32"/>
    <s v="Meijer"/>
    <s v="Sierra Designs Flash 3 Footprint"/>
    <s v="Sierra Designs"/>
    <n v="59.95"/>
    <n v="9"/>
    <n v="539.55000000000007"/>
    <s v="Bailey, Jennifer"/>
    <x v="26"/>
    <x v="0"/>
  </r>
  <r>
    <n v="212"/>
    <d v="2012-05-14T09:40:32"/>
    <s v="Hayneedle"/>
    <s v="The North Face Assault 2 Tent"/>
    <s v="The North Face"/>
    <n v="439"/>
    <n v="1"/>
    <n v="439"/>
    <s v="Goff, Michael"/>
    <x v="33"/>
    <x v="0"/>
  </r>
  <r>
    <n v="213"/>
    <d v="2012-05-14T09:40:32"/>
    <s v="Target"/>
    <s v="Big Agnes Lone Spring 2 Tent"/>
    <s v="Big Agnes"/>
    <n v="199.95"/>
    <n v="7"/>
    <n v="1399.6499999999999"/>
    <s v="Brown, Scott"/>
    <x v="29"/>
    <x v="3"/>
  </r>
  <r>
    <n v="214"/>
    <d v="2012-05-14T09:40:32"/>
    <s v="REI"/>
    <s v="NEMO Bugout Elite Shelter"/>
    <s v="NEMO"/>
    <n v="259.95"/>
    <n v="7"/>
    <n v="1819.6499999999999"/>
    <s v="Goldthwaite, Messaye"/>
    <x v="35"/>
    <x v="2"/>
  </r>
  <r>
    <n v="215"/>
    <d v="2012-05-14T09:40:32"/>
    <s v="Meijer"/>
    <s v="Big Agnes Flying Diamond 6 Tent"/>
    <s v="Big Agnes"/>
    <n v="539.95000000000005"/>
    <n v="4"/>
    <n v="2159.8000000000002"/>
    <s v="Goff, Michael"/>
    <x v="47"/>
    <x v="1"/>
  </r>
  <r>
    <n v="216"/>
    <d v="2012-05-14T09:40:32"/>
    <s v="Redding Sports"/>
    <s v="Big Agnes Scout UL2 Tent"/>
    <s v="Big Agnes"/>
    <n v="279.95"/>
    <n v="8"/>
    <n v="2239.6"/>
    <s v="Beyene, Sharon"/>
    <x v="43"/>
    <x v="0"/>
  </r>
  <r>
    <n v="217"/>
    <d v="2012-05-14T09:40:32"/>
    <s v="CampBound"/>
    <s v="Sierra Designs Flash 2 Footprint"/>
    <s v="Sierra Designs"/>
    <n v="49.95"/>
    <n v="10"/>
    <n v="499.5"/>
    <s v="Goldthwaite, Messaye"/>
    <x v="22"/>
    <x v="3"/>
  </r>
  <r>
    <n v="218"/>
    <d v="2012-05-14T09:40:32"/>
    <s v="Overtons"/>
    <s v="MSR Gear Shed Vestibule for Hubba or Hubba Hubba Tent"/>
    <s v="MSR"/>
    <n v="169.95"/>
    <n v="2"/>
    <n v="339.9"/>
    <s v="Brown, Ruth"/>
    <x v="26"/>
    <x v="0"/>
  </r>
  <r>
    <n v="219"/>
    <d v="2012-05-15T09:40:32"/>
    <s v="Walmart"/>
    <s v="Mountain Hardwear Trango 2 Footprint"/>
    <s v="Mountain Hardwear"/>
    <n v="75"/>
    <n v="3"/>
    <n v="225"/>
    <s v="Berger, Sunanna"/>
    <x v="0"/>
    <x v="0"/>
  </r>
  <r>
    <n v="220"/>
    <d v="2012-05-15T09:40:32"/>
    <s v="Redding Sports"/>
    <s v="The North Face Bastion 4 Tent"/>
    <s v="The North Face"/>
    <n v="799"/>
    <n v="10"/>
    <n v="7990"/>
    <s v="Bailey, Jennifer"/>
    <x v="38"/>
    <x v="0"/>
  </r>
  <r>
    <n v="221"/>
    <d v="2012-05-15T09:40:32"/>
    <s v="REI"/>
    <s v="Marmot Limelight 3P Tent"/>
    <s v="Marmot"/>
    <n v="279"/>
    <n v="5"/>
    <n v="1395"/>
    <s v="Berger, Sunanna"/>
    <x v="3"/>
    <x v="2"/>
  </r>
  <r>
    <n v="222"/>
    <d v="2012-05-15T09:40:32"/>
    <s v="Meijer"/>
    <s v="MSR Nook 2 Footprint"/>
    <s v="MSR"/>
    <n v="39.950000000000003"/>
    <n v="6"/>
    <n v="239.70000000000002"/>
    <s v="Bailey, Jennifer"/>
    <x v="21"/>
    <x v="3"/>
  </r>
  <r>
    <n v="223"/>
    <d v="2012-05-15T09:40:32"/>
    <s v="Backcountry Gear"/>
    <s v="MSR E-Wing Shelter"/>
    <s v="MSR"/>
    <n v="169.95"/>
    <n v="10"/>
    <n v="1699.5"/>
    <s v="Brown, Ruth"/>
    <x v="45"/>
    <x v="3"/>
  </r>
  <r>
    <n v="224"/>
    <d v="2012-05-15T09:40:32"/>
    <s v="Paragon"/>
    <s v="The North Face Mountain Manor 6 Tent"/>
    <s v="The North Face"/>
    <n v="569"/>
    <n v="8"/>
    <n v="4552"/>
    <s v="Bailey, Jennifer"/>
    <x v="45"/>
    <x v="3"/>
  </r>
  <r>
    <n v="225"/>
    <d v="2012-05-15T09:40:32"/>
    <s v="The Gear Co-op"/>
    <s v="Kelty Trail Ridge 3 Footprint"/>
    <s v="Kelty"/>
    <n v="39.950000000000003"/>
    <n v="1"/>
    <n v="39.950000000000003"/>
    <s v="Beyene, Sharon"/>
    <x v="40"/>
    <x v="2"/>
  </r>
  <r>
    <n v="226"/>
    <d v="2012-05-15T09:40:32"/>
    <s v="Outside Outfitters"/>
    <s v="MSR Ultralight Utility Cord Kit"/>
    <s v="MSR"/>
    <n v="19.95"/>
    <n v="10"/>
    <n v="199.5"/>
    <s v="Goff, Michael"/>
    <x v="4"/>
    <x v="1"/>
  </r>
  <r>
    <n v="227"/>
    <d v="2012-05-15T09:40:32"/>
    <s v="OutdoorPlay"/>
    <s v="Marmot Alpinist 2 Tent"/>
    <s v="Marmot"/>
    <n v="599"/>
    <n v="10"/>
    <n v="5990"/>
    <s v="Goldthwaite, Messaye"/>
    <x v="27"/>
    <x v="0"/>
  </r>
  <r>
    <n v="228"/>
    <d v="2012-05-16T09:40:32"/>
    <s v="Backcountry Gear"/>
    <s v="Big Agnes String Ridge 2 Footprint"/>
    <s v="Big Agnes"/>
    <n v="60"/>
    <n v="9"/>
    <n v="540"/>
    <s v="Gomez, Melissa"/>
    <x v="20"/>
    <x v="2"/>
  </r>
  <r>
    <n v="229"/>
    <d v="2012-05-16T09:40:32"/>
    <s v="REI"/>
    <s v="Big Agnes Wyoming Trail 4 Tent"/>
    <s v="Big Agnes"/>
    <n v="499.95"/>
    <n v="8"/>
    <n v="3999.6"/>
    <s v="Lopez, Dennis"/>
    <x v="36"/>
    <x v="2"/>
  </r>
  <r>
    <n v="230"/>
    <d v="2012-05-16T09:40:32"/>
    <s v="Paragon"/>
    <s v="MSR Carbon Reflex 3 Tent"/>
    <s v="MSR"/>
    <n v="649.95000000000005"/>
    <n v="3"/>
    <n v="1949.8500000000001"/>
    <s v="Berger, Sunanna"/>
    <x v="15"/>
    <x v="0"/>
  </r>
  <r>
    <n v="231"/>
    <d v="2012-05-16T09:40:32"/>
    <s v="Redding Sports"/>
    <s v="The North Face Mountain 25 Footprint"/>
    <s v="The North Face"/>
    <n v="50"/>
    <n v="1"/>
    <n v="50"/>
    <s v="Brown, Ruth"/>
    <x v="2"/>
    <x v="0"/>
  </r>
  <r>
    <n v="232"/>
    <d v="2012-05-16T09:40:32"/>
    <s v="Overtons"/>
    <s v="Kelty Mach 4 Tent"/>
    <s v="Kelty"/>
    <n v="399.95"/>
    <n v="3"/>
    <n v="1199.8499999999999"/>
    <s v="Foster, Nathan"/>
    <x v="10"/>
    <x v="3"/>
  </r>
  <r>
    <n v="233"/>
    <d v="2012-05-16T09:40:32"/>
    <s v="REI"/>
    <s v="Marmot Traillight 2P Tent"/>
    <s v="Marmot"/>
    <n v="199"/>
    <n v="8"/>
    <n v="1592"/>
    <s v="Goldthwaite, Messaye"/>
    <x v="33"/>
    <x v="0"/>
  </r>
  <r>
    <n v="234"/>
    <d v="2012-05-16T09:40:32"/>
    <s v="Outside Outfitters"/>
    <s v="Outdoor Research Highland Bivy Sack"/>
    <s v="Outdoor Research"/>
    <n v="159"/>
    <n v="6"/>
    <n v="954"/>
    <s v="Goldthwaite, Messaye"/>
    <x v="49"/>
    <x v="3"/>
  </r>
  <r>
    <n v="235"/>
    <d v="2012-05-16T09:40:32"/>
    <s v="Overtons"/>
    <s v="MSR Gear Shed Vestibule for Hubba or Hubba Hubba Tent"/>
    <s v="MSR"/>
    <n v="169.95"/>
    <n v="6"/>
    <n v="1019.6999999999999"/>
    <s v="Beyene, Sharon"/>
    <x v="12"/>
    <x v="1"/>
  </r>
  <r>
    <n v="236"/>
    <d v="2012-05-16T09:40:32"/>
    <s v="Moosejaw"/>
    <s v="Big Agnes Fly Creek UL3 Footprint"/>
    <s v="Big Agnes"/>
    <n v="70"/>
    <n v="5"/>
    <n v="350"/>
    <s v="Brown, Scott"/>
    <x v="8"/>
    <x v="1"/>
  </r>
  <r>
    <n v="237"/>
    <d v="2012-05-16T09:40:32"/>
    <s v="Paragon"/>
    <s v="Big Agnes Mad House 4 Tent"/>
    <s v="Big Agnes"/>
    <n v="329.95"/>
    <n v="6"/>
    <n v="1979.6999999999998"/>
    <s v="Bailey, Jennifer"/>
    <x v="40"/>
    <x v="2"/>
  </r>
  <r>
    <n v="238"/>
    <d v="2012-05-16T09:40:32"/>
    <s v="Austin Kayak"/>
    <s v="Big Agnes Wyoming Trail SL2 Tent"/>
    <s v="Big Agnes"/>
    <n v="499.95"/>
    <n v="6"/>
    <n v="2999.7"/>
    <s v="Goldthwaite, Messaye"/>
    <x v="8"/>
    <x v="1"/>
  </r>
  <r>
    <n v="239"/>
    <d v="2012-05-17T09:40:32"/>
    <s v="Paragon"/>
    <s v="Big Agnes Fly Creek 2 Platinum Tent"/>
    <s v="Big Agnes"/>
    <n v="499.95"/>
    <n v="1"/>
    <n v="499.95"/>
    <s v="Bailey, Jennifer"/>
    <x v="22"/>
    <x v="3"/>
  </r>
  <r>
    <n v="240"/>
    <d v="2012-05-17T09:40:32"/>
    <s v="Redding Sports"/>
    <s v="NEMO Espri LE 3 Tent"/>
    <s v="NEMO"/>
    <n v="329.95"/>
    <n v="2"/>
    <n v="659.9"/>
    <s v="Gomez, Melissa"/>
    <x v="12"/>
    <x v="1"/>
  </r>
  <r>
    <n v="241"/>
    <d v="2012-05-17T09:40:32"/>
    <s v="Backcountry Edge"/>
    <s v="Mountain Hardwear Direkt 2 Tent"/>
    <s v="Mountain Hardwear"/>
    <n v="500"/>
    <n v="3"/>
    <n v="1500"/>
    <s v="Gomez, Melissa"/>
    <x v="44"/>
    <x v="0"/>
  </r>
  <r>
    <n v="242"/>
    <d v="2012-05-17T09:40:32"/>
    <s v="Redding Sports"/>
    <s v="Marmot Limestone 4P Footprint"/>
    <s v="Marmot"/>
    <n v="50"/>
    <n v="5"/>
    <n v="250"/>
    <s v="Beyene, Sharon"/>
    <x v="42"/>
    <x v="2"/>
  </r>
  <r>
    <n v="243"/>
    <d v="2012-05-17T09:40:32"/>
    <s v="Paragon"/>
    <s v="Big Agnes Fly Creek UL1 Tent"/>
    <s v="Big Agnes"/>
    <n v="319.95"/>
    <n v="1"/>
    <n v="319.95"/>
    <s v="Beyene, Sharon"/>
    <x v="25"/>
    <x v="0"/>
  </r>
  <r>
    <n v="244"/>
    <d v="2012-05-18T09:40:32"/>
    <s v="REI"/>
    <s v="Big Agnes Lone Spring 3 Footprint"/>
    <s v="Big Agnes"/>
    <n v="40"/>
    <n v="7"/>
    <n v="280"/>
    <s v="Bailey, Jennifer"/>
    <x v="34"/>
    <x v="2"/>
  </r>
  <r>
    <n v="245"/>
    <d v="2012-05-18T09:40:32"/>
    <s v="Backcountry Edge"/>
    <s v="Exped Gemini II Tent"/>
    <s v="Exped"/>
    <n v="449"/>
    <n v="1"/>
    <n v="449"/>
    <s v="Goldthwaite, Messaye"/>
    <x v="28"/>
    <x v="1"/>
  </r>
  <r>
    <n v="246"/>
    <d v="2012-05-18T09:40:32"/>
    <s v="Walmart"/>
    <s v="Sierra Designs Mojo 3 Tent"/>
    <s v="Sierra Designs"/>
    <n v="499.95"/>
    <n v="7"/>
    <n v="3499.65"/>
    <s v="Goldthwaite, Messaye"/>
    <x v="17"/>
    <x v="3"/>
  </r>
  <r>
    <n v="247"/>
    <d v="2012-05-18T09:40:32"/>
    <s v="REI"/>
    <s v="Big Agnes Fly Creek UL1 Footprint"/>
    <s v="Big Agnes"/>
    <n v="50"/>
    <n v="8"/>
    <n v="400"/>
    <s v="Gomez, Melissa"/>
    <x v="38"/>
    <x v="0"/>
  </r>
  <r>
    <n v="248"/>
    <d v="2012-05-18T09:40:32"/>
    <s v="Hayneedle"/>
    <s v="The North Face Mountain 25 Tent"/>
    <s v="The North Face"/>
    <n v="539"/>
    <n v="2"/>
    <n v="1078"/>
    <s v="Gomez, Melissa"/>
    <x v="36"/>
    <x v="2"/>
  </r>
  <r>
    <n v="249"/>
    <d v="2012-05-18T09:40:32"/>
    <s v="REI"/>
    <s v="Marmot Thor 3P Tent"/>
    <s v="Marmot"/>
    <n v="599"/>
    <n v="9"/>
    <n v="5391"/>
    <s v="Foster, Nathan"/>
    <x v="17"/>
    <x v="3"/>
  </r>
  <r>
    <n v="250"/>
    <d v="2012-05-18T09:40:32"/>
    <s v="Walmart"/>
    <s v="Big Agnes Copper Spur UL1 Tent"/>
    <s v="Big Agnes"/>
    <n v="349.95"/>
    <n v="8"/>
    <n v="2799.6"/>
    <s v="Brown, Ruth"/>
    <x v="20"/>
    <x v="2"/>
  </r>
  <r>
    <n v="251"/>
    <d v="2012-05-19T09:40:32"/>
    <s v="Overtons"/>
    <s v="Big Agnes Big House 4 Tent"/>
    <s v="Big Agnes"/>
    <n v="299.95"/>
    <n v="4"/>
    <n v="1199.8"/>
    <s v="Beyene, Sharon"/>
    <x v="7"/>
    <x v="3"/>
  </r>
  <r>
    <n v="252"/>
    <d v="2012-05-19T09:40:32"/>
    <s v="Austin Kayak"/>
    <s v="The North Face Kings Canyon 2 Footprint"/>
    <s v="The North Face"/>
    <n v="40"/>
    <n v="2"/>
    <n v="80"/>
    <s v="Goff, Michael"/>
    <x v="5"/>
    <x v="3"/>
  </r>
  <r>
    <n v="253"/>
    <d v="2012-05-19T09:40:32"/>
    <s v="Walmart"/>
    <s v="Marmot Limestone 4P Footprint"/>
    <s v="Marmot"/>
    <n v="50"/>
    <n v="7"/>
    <n v="350"/>
    <s v="Bailey, Jennifer"/>
    <x v="20"/>
    <x v="2"/>
  </r>
  <r>
    <n v="254"/>
    <d v="2012-05-19T09:40:32"/>
    <s v="Meijer"/>
    <s v="Outdoor Research Aurora Bivy"/>
    <s v="Outdoor Research"/>
    <n v="199"/>
    <n v="2"/>
    <n v="398"/>
    <s v="Foster, Nathan"/>
    <x v="10"/>
    <x v="3"/>
  </r>
  <r>
    <n v="255"/>
    <d v="2012-05-19T09:40:32"/>
    <s v="CampBound"/>
    <s v="Marmot Limestone 6P Footprint"/>
    <s v="Marmot"/>
    <n v="60"/>
    <n v="2"/>
    <n v="120"/>
    <s v="Brown, Ruth"/>
    <x v="48"/>
    <x v="0"/>
  </r>
  <r>
    <n v="256"/>
    <d v="2012-05-20T09:40:32"/>
    <s v="Meijer"/>
    <s v="Big Agnes Tensleep Station 6 Tent"/>
    <s v="Big Agnes"/>
    <n v="449.95"/>
    <n v="8"/>
    <n v="3599.6"/>
    <s v="Beyene, Sharon"/>
    <x v="42"/>
    <x v="2"/>
  </r>
  <r>
    <n v="257"/>
    <d v="2012-05-20T09:40:32"/>
    <s v="Walmart"/>
    <s v="The North Face Phoenix 3 Tent"/>
    <s v="The North Face"/>
    <n v="389"/>
    <n v="8"/>
    <n v="3112"/>
    <s v="Berger, Sunanna"/>
    <x v="22"/>
    <x v="3"/>
  </r>
  <r>
    <n v="258"/>
    <d v="2012-05-20T09:40:32"/>
    <s v="Gander Mountain"/>
    <s v="MSR Carbon Reflex 3 Footprint"/>
    <s v="MSR"/>
    <n v="49.95"/>
    <n v="1"/>
    <n v="49.95"/>
    <s v="Bailey, Jennifer"/>
    <x v="32"/>
    <x v="0"/>
  </r>
  <r>
    <n v="259"/>
    <d v="2012-05-20T09:40:32"/>
    <s v="Travel Country"/>
    <s v="NEMO Meta 2P Footprint"/>
    <s v="NEMO"/>
    <n v="49.95"/>
    <n v="4"/>
    <n v="199.8"/>
    <s v="Brown, Scott"/>
    <x v="31"/>
    <x v="1"/>
  </r>
  <r>
    <n v="260"/>
    <d v="2012-05-20T09:40:32"/>
    <s v="OutdoorPlay"/>
    <s v="Big Agnes Fly Creek 1 Platinum Tent"/>
    <s v="Big Agnes"/>
    <n v="449.95"/>
    <n v="5"/>
    <n v="2249.75"/>
    <s v="Bailey, Jennifer"/>
    <x v="22"/>
    <x v="3"/>
  </r>
  <r>
    <n v="261"/>
    <d v="2012-05-20T09:40:32"/>
    <s v="REI"/>
    <s v="Big Agnes Seedhouse SL2 Tent"/>
    <s v="Big Agnes"/>
    <n v="339.95"/>
    <n v="8"/>
    <n v="2719.6"/>
    <s v="Berger, Sunanna"/>
    <x v="23"/>
    <x v="1"/>
  </r>
  <r>
    <n v="262"/>
    <d v="2012-05-20T09:40:32"/>
    <s v="REI"/>
    <s v="NEMO Meta 2P Tent"/>
    <s v="NEMO"/>
    <n v="399.95"/>
    <n v="9"/>
    <n v="3599.5499999999997"/>
    <s v="Berger, Sunanna"/>
    <x v="20"/>
    <x v="2"/>
  </r>
  <r>
    <n v="263"/>
    <d v="2012-05-20T09:40:32"/>
    <s v="Paragon"/>
    <s v="Hennessy Hammock Explorer Ultralight Asym Classic Hammock"/>
    <s v="Hennessy"/>
    <n v="259.95"/>
    <n v="4"/>
    <n v="1039.8"/>
    <s v="Gomez, Melissa"/>
    <x v="6"/>
    <x v="2"/>
  </r>
  <r>
    <n v="264"/>
    <d v="2012-05-20T09:40:32"/>
    <s v="Backcountry Edge"/>
    <s v="MSR Reflective Utility Cord Kit"/>
    <s v="MSR"/>
    <n v="22.95"/>
    <n v="9"/>
    <n v="206.54999999999998"/>
    <s v="Foster, Nathan"/>
    <x v="27"/>
    <x v="0"/>
  </r>
  <r>
    <n v="265"/>
    <d v="2012-05-21T09:40:32"/>
    <s v="Target"/>
    <s v="The North Face Tadpole 23 Footprint"/>
    <s v="The North Face"/>
    <n v="40"/>
    <n v="6"/>
    <n v="240"/>
    <s v="Bailey, Jennifer"/>
    <x v="7"/>
    <x v="3"/>
  </r>
  <r>
    <n v="266"/>
    <d v="2012-05-21T09:40:32"/>
    <s v="Cabela's_x0009_"/>
    <s v="The North Face Bastion 4 Footprint"/>
    <s v="The North Face"/>
    <n v="50"/>
    <n v="1"/>
    <n v="50"/>
    <s v="Brown, Ruth"/>
    <x v="28"/>
    <x v="1"/>
  </r>
  <r>
    <n v="267"/>
    <d v="2012-05-21T09:40:32"/>
    <s v="Backcountry Gear"/>
    <s v="Marmot Limestone 4P Tent"/>
    <s v="Marmot"/>
    <n v="339"/>
    <n v="3"/>
    <n v="1017"/>
    <s v="Beyene, Sharon"/>
    <x v="26"/>
    <x v="0"/>
  </r>
  <r>
    <n v="268"/>
    <d v="2012-05-21T09:40:32"/>
    <s v="Backcountry Edge"/>
    <s v="Big Agnes Fly Creek UL3 Tent"/>
    <s v="Big Agnes"/>
    <n v="449.95"/>
    <n v="10"/>
    <n v="4499.5"/>
    <s v="Brown, Ruth"/>
    <x v="22"/>
    <x v="3"/>
  </r>
  <r>
    <n v="269"/>
    <d v="2012-05-22T09:40:32"/>
    <s v="Redding Sports"/>
    <s v="Easton Mountain Products Rimrock 3 Tent"/>
    <s v="Easton Mountain Products"/>
    <n v="329"/>
    <n v="5"/>
    <n v="1645"/>
    <s v="Goff, Michael"/>
    <x v="20"/>
    <x v="2"/>
  </r>
  <r>
    <n v="270"/>
    <d v="2012-05-22T09:40:32"/>
    <s v="Walmart"/>
    <s v="MSR AC-Bivy"/>
    <s v="MSR"/>
    <n v="199.95"/>
    <n v="6"/>
    <n v="1199.6999999999998"/>
    <s v="Berger, Sunanna"/>
    <x v="43"/>
    <x v="0"/>
  </r>
  <r>
    <n v="271"/>
    <d v="2012-05-22T09:40:32"/>
    <s v="Target"/>
    <s v="Big Agnes Three Forks Shelter Wall"/>
    <s v="Big Agnes"/>
    <n v="24.95"/>
    <n v="4"/>
    <n v="99.8"/>
    <s v="Foster, Nathan"/>
    <x v="34"/>
    <x v="2"/>
  </r>
  <r>
    <n v="272"/>
    <d v="2012-05-22T09:40:32"/>
    <s v="REI"/>
    <s v="NEMO Obi 2P Footprint"/>
    <s v="NEMO"/>
    <n v="49.95"/>
    <n v="9"/>
    <n v="449.55"/>
    <s v="Goff, Michael"/>
    <x v="20"/>
    <x v="2"/>
  </r>
  <r>
    <n v="273"/>
    <d v="2012-05-22T09:40:32"/>
    <s v="Paragon"/>
    <s v="The North Face Square Gear Loft"/>
    <s v="The North Face"/>
    <n v="20"/>
    <n v="1"/>
    <n v="20"/>
    <s v="Gomez, Melissa"/>
    <x v="9"/>
    <x v="1"/>
  </r>
  <r>
    <n v="274"/>
    <d v="2012-05-22T09:40:32"/>
    <s v="OutdoorPlay"/>
    <s v="Mountain Hardwear Skyledge 3 DP Tent"/>
    <s v="Mountain Hardwear"/>
    <n v="550"/>
    <n v="3"/>
    <n v="1650"/>
    <s v="Berger, Sunanna"/>
    <x v="25"/>
    <x v="0"/>
  </r>
  <r>
    <n v="275"/>
    <d v="2012-05-22T09:40:32"/>
    <s v="Hayneedle"/>
    <s v="Kelty Acadia 4 Tent"/>
    <s v="Kelty"/>
    <n v="159.94999999999999"/>
    <n v="5"/>
    <n v="799.75"/>
    <s v="Berger, Sunanna"/>
    <x v="39"/>
    <x v="2"/>
  </r>
  <r>
    <n v="276"/>
    <d v="2012-05-22T09:40:32"/>
    <s v="Backcountry Gear"/>
    <s v="Big Agnes Seedhouse SL3 Tent"/>
    <s v="Big Agnes"/>
    <n v="399.95"/>
    <n v="10"/>
    <n v="3999.5"/>
    <s v="Brown, Scott"/>
    <x v="18"/>
    <x v="1"/>
  </r>
  <r>
    <n v="277"/>
    <d v="2012-05-22T09:40:32"/>
    <s v="Backcountry Gear"/>
    <s v="Exped Gemini III Tent"/>
    <s v="Exped"/>
    <n v="499"/>
    <n v="5"/>
    <n v="2495"/>
    <s v="Beyene, Sharon"/>
    <x v="49"/>
    <x v="3"/>
  </r>
  <r>
    <n v="278"/>
    <d v="2012-05-22T09:40:32"/>
    <s v="Hayneedle"/>
    <s v="Big Agnes Lone Spring 1 Footprint"/>
    <s v="Big Agnes"/>
    <n v="30"/>
    <n v="6"/>
    <n v="180"/>
    <s v="Berger, Sunanna"/>
    <x v="13"/>
    <x v="2"/>
  </r>
  <r>
    <n v="279"/>
    <d v="2012-05-22T09:40:32"/>
    <s v="Moosejaw"/>
    <s v="Big Agnes String Ridge 2 Footprint"/>
    <s v="Big Agnes"/>
    <n v="60"/>
    <n v="8"/>
    <n v="480"/>
    <s v="Brown, Ruth"/>
    <x v="28"/>
    <x v="1"/>
  </r>
  <r>
    <n v="280"/>
    <d v="2012-05-23T09:40:32"/>
    <s v="The Gear Co-op"/>
    <s v="NEMO Meta 2P Tent"/>
    <s v="NEMO"/>
    <n v="399.95"/>
    <n v="4"/>
    <n v="1599.8"/>
    <s v="Foster, Nathan"/>
    <x v="26"/>
    <x v="0"/>
  </r>
  <r>
    <n v="281"/>
    <d v="2012-05-23T09:40:32"/>
    <s v="Gander Mountain"/>
    <s v="Mountain Hardwear SuperMega UL 2 Tent"/>
    <s v="Mountain Hardwear"/>
    <n v="450"/>
    <n v="5"/>
    <n v="2250"/>
    <s v="Brown, Scott"/>
    <x v="25"/>
    <x v="0"/>
  </r>
  <r>
    <n v="282"/>
    <d v="2012-05-23T09:40:32"/>
    <s v="Cabela's_x0009_"/>
    <s v="Big Agnes Lone Spring 2 Tent"/>
    <s v="Big Agnes"/>
    <n v="199.95"/>
    <n v="10"/>
    <n v="1999.5"/>
    <s v="Brown, Ruth"/>
    <x v="6"/>
    <x v="2"/>
  </r>
  <r>
    <n v="283"/>
    <d v="2012-05-23T09:40:32"/>
    <s v="Backcountry Gear"/>
    <s v="Big Agnes Jack Rabbit SL2 Footprint"/>
    <s v="Big Agnes"/>
    <n v="50"/>
    <n v="10"/>
    <n v="500"/>
    <s v="Beyene, Sharon"/>
    <x v="28"/>
    <x v="1"/>
  </r>
  <r>
    <n v="284"/>
    <d v="2012-05-23T09:40:32"/>
    <s v="Paragon"/>
    <s v="NEMO Obi 2P Tent"/>
    <s v="NEMO"/>
    <n v="399.95"/>
    <n v="8"/>
    <n v="3199.6"/>
    <s v="Lopez, Dennis"/>
    <x v="29"/>
    <x v="3"/>
  </r>
  <r>
    <n v="285"/>
    <d v="2012-05-23T09:40:32"/>
    <s v="Overtons"/>
    <s v="Outdoor Research Advanced Bivy Sack"/>
    <s v="Outdoor Research"/>
    <n v="319"/>
    <n v="9"/>
    <n v="2871"/>
    <s v="Brown, Scott"/>
    <x v="20"/>
    <x v="2"/>
  </r>
  <r>
    <n v="286"/>
    <d v="2012-05-24T09:40:32"/>
    <s v="Target"/>
    <s v="Mountain Hardwear SuperMega UL 1 Footprint"/>
    <s v="Mountain Hardwear"/>
    <n v="45"/>
    <n v="1"/>
    <n v="45"/>
    <s v="Brown, Ruth"/>
    <x v="9"/>
    <x v="1"/>
  </r>
  <r>
    <n v="287"/>
    <d v="2012-05-24T09:40:32"/>
    <s v="Walmart"/>
    <s v="MSR Gear Shed Vestibule for Hubba or Hubba Hubba Tent"/>
    <s v="MSR"/>
    <n v="169.95"/>
    <n v="4"/>
    <n v="679.8"/>
    <s v="Foster, Nathan"/>
    <x v="17"/>
    <x v="3"/>
  </r>
  <r>
    <n v="288"/>
    <d v="2012-05-24T09:40:32"/>
    <s v="Backcountry Edge"/>
    <s v="The North Face Mica FL 1 Footprint"/>
    <s v="The North Face"/>
    <n v="45"/>
    <n v="4"/>
    <n v="180"/>
    <s v="Bailey, Jennifer"/>
    <x v="24"/>
    <x v="3"/>
  </r>
  <r>
    <n v="289"/>
    <d v="2012-05-24T09:40:32"/>
    <s v="Backcountry Gear"/>
    <s v="Mountain Hardwear SuperMega UL 2 Footprint"/>
    <s v="Mountain Hardwear"/>
    <n v="55"/>
    <n v="8"/>
    <n v="440"/>
    <s v="Goff, Michael"/>
    <x v="13"/>
    <x v="2"/>
  </r>
  <r>
    <n v="290"/>
    <d v="2012-05-24T09:40:32"/>
    <s v="Paragon"/>
    <s v="MSR Mutha Hubba Footprint"/>
    <s v="MSR"/>
    <n v="49.95"/>
    <n v="6"/>
    <n v="299.70000000000005"/>
    <s v="Foster, Nathan"/>
    <x v="43"/>
    <x v="0"/>
  </r>
  <r>
    <n v="291"/>
    <d v="2012-05-24T09:40:32"/>
    <s v="Hayneedle"/>
    <s v="Kelty Trail Ridge 2 Footprint"/>
    <s v="Kelty"/>
    <n v="34.950000000000003"/>
    <n v="9"/>
    <n v="314.55"/>
    <s v="Goff, Michael"/>
    <x v="37"/>
    <x v="2"/>
  </r>
  <r>
    <n v="292"/>
    <d v="2012-05-24T09:40:32"/>
    <s v="Cabela's_x0009_"/>
    <s v="Kelty Gunnison 4.2 Footprint"/>
    <s v="Kelty"/>
    <n v="59.95"/>
    <n v="3"/>
    <n v="179.85000000000002"/>
    <s v="Brown, Scott"/>
    <x v="32"/>
    <x v="0"/>
  </r>
  <r>
    <n v="293"/>
    <d v="2012-05-24T09:40:32"/>
    <s v="Hayneedle"/>
    <s v="Exped Ergo Hammock Combi"/>
    <s v="Exped"/>
    <n v="379"/>
    <n v="10"/>
    <n v="3790"/>
    <s v="Gomez, Melissa"/>
    <x v="16"/>
    <x v="3"/>
  </r>
  <r>
    <n v="294"/>
    <d v="2012-05-25T09:40:32"/>
    <s v="Austin Kayak"/>
    <s v="Big Agnes Fishhook UL2 Footprint"/>
    <s v="Big Agnes"/>
    <n v="60"/>
    <n v="10"/>
    <n v="600"/>
    <s v="Berger, Sunanna"/>
    <x v="2"/>
    <x v="0"/>
  </r>
  <r>
    <n v="295"/>
    <d v="2012-05-25T09:40:32"/>
    <s v="OutdoorPlay"/>
    <s v="Big Agnes Big House 4 Tent"/>
    <s v="Big Agnes"/>
    <n v="299.95"/>
    <n v="6"/>
    <n v="1799.6999999999998"/>
    <s v="Goff, Michael"/>
    <x v="33"/>
    <x v="0"/>
  </r>
  <r>
    <n v="296"/>
    <d v="2012-05-25T09:40:32"/>
    <s v="Backcountry Gear"/>
    <s v="Marmot Astral 3P Tent"/>
    <s v="Marmot"/>
    <n v="459"/>
    <n v="3"/>
    <n v="1377"/>
    <s v="Brown, Scott"/>
    <x v="0"/>
    <x v="0"/>
  </r>
  <r>
    <n v="297"/>
    <d v="2012-05-25T09:40:32"/>
    <s v="Hayneedle"/>
    <s v="Big Agnes Seedhouse SL3 Tent"/>
    <s v="Big Agnes"/>
    <n v="399.95"/>
    <n v="2"/>
    <n v="799.9"/>
    <s v="Foster, Nathan"/>
    <x v="29"/>
    <x v="3"/>
  </r>
  <r>
    <n v="298"/>
    <d v="2012-05-25T09:40:32"/>
    <s v="Hayneedle"/>
    <s v="Marmot Earlylight 2P Tent"/>
    <s v="Marmot"/>
    <n v="229"/>
    <n v="7"/>
    <n v="1603"/>
    <s v="Lopez, Dennis"/>
    <x v="17"/>
    <x v="3"/>
  </r>
  <r>
    <n v="299"/>
    <d v="2012-05-25T09:40:32"/>
    <s v="Backcountry Gear"/>
    <s v="MSR Mini Ground Hog Stake"/>
    <s v="MSR"/>
    <n v="2.95"/>
    <n v="1"/>
    <n v="2.95"/>
    <s v="Goff, Michael"/>
    <x v="15"/>
    <x v="0"/>
  </r>
  <r>
    <n v="300"/>
    <d v="2012-05-25T09:40:32"/>
    <s v="The Gear Co-op"/>
    <s v="Easton Mountain Products Rimrock 2P Tent"/>
    <s v="Easton Mountain Products"/>
    <n v="269"/>
    <n v="1"/>
    <n v="269"/>
    <s v="Gomez, Melissa"/>
    <x v="27"/>
    <x v="0"/>
  </r>
  <r>
    <n v="301"/>
    <d v="2012-05-26T09:40:32"/>
    <s v="REI"/>
    <s v="NEMO Obi 2P Footprint"/>
    <s v="NEMO"/>
    <n v="49.95"/>
    <n v="9"/>
    <n v="449.55"/>
    <s v="Brown, Ruth"/>
    <x v="17"/>
    <x v="3"/>
  </r>
  <r>
    <n v="302"/>
    <d v="2012-05-26T09:40:32"/>
    <s v="Backcountry Gear"/>
    <s v="Eureka Copper Canyon 8 Tent"/>
    <s v="Eureka"/>
    <n v="379"/>
    <n v="7"/>
    <n v="2653"/>
    <s v="Goldthwaite, Messaye"/>
    <x v="30"/>
    <x v="3"/>
  </r>
  <r>
    <n v="303"/>
    <d v="2012-05-26T09:40:32"/>
    <s v="Hayneedle"/>
    <s v="Mountain Hardwear EV 3 Tent"/>
    <s v="Mountain Hardwear"/>
    <n v="825"/>
    <n v="5"/>
    <n v="4125"/>
    <s v="Beyene, Sharon"/>
    <x v="40"/>
    <x v="2"/>
  </r>
  <r>
    <n v="304"/>
    <d v="2012-05-26T09:40:32"/>
    <s v="Austin Kayak"/>
    <s v="Marmot Astral 2P Tent"/>
    <s v="Marmot"/>
    <n v="389"/>
    <n v="5"/>
    <n v="1945"/>
    <s v="Brown, Ruth"/>
    <x v="34"/>
    <x v="2"/>
  </r>
  <r>
    <n v="305"/>
    <d v="2012-05-26T09:40:32"/>
    <s v="Backcountry Gear"/>
    <s v="Eureka Copper Canyon 12 Tent"/>
    <s v="Eureka"/>
    <n v="449"/>
    <n v="2"/>
    <n v="898"/>
    <s v="Goldthwaite, Messaye"/>
    <x v="21"/>
    <x v="3"/>
  </r>
  <r>
    <n v="306"/>
    <d v="2012-05-26T09:40:32"/>
    <s v="Travel Country"/>
    <s v="Kelty Noah's Tarp - 9' x 9'"/>
    <s v="Kelty"/>
    <n v="59.95"/>
    <n v="3"/>
    <n v="179.85000000000002"/>
    <s v="Berger, Sunanna"/>
    <x v="22"/>
    <x v="3"/>
  </r>
  <r>
    <n v="307"/>
    <d v="2012-05-26T09:40:32"/>
    <s v="Target"/>
    <s v="MSR Twing Shelter"/>
    <s v="MSR"/>
    <n v="299.95"/>
    <n v="4"/>
    <n v="1199.8"/>
    <s v="Brown, Scott"/>
    <x v="14"/>
    <x v="1"/>
  </r>
  <r>
    <n v="308"/>
    <d v="2012-05-26T09:40:32"/>
    <s v="Backcountry Edge"/>
    <s v="Sierra Designs Flash 2 Footprint"/>
    <s v="Sierra Designs"/>
    <n v="49.95"/>
    <n v="6"/>
    <n v="299.70000000000005"/>
    <s v="Brown, Ruth"/>
    <x v="4"/>
    <x v="1"/>
  </r>
  <r>
    <n v="309"/>
    <d v="2012-05-27T09:40:32"/>
    <s v="The Gear Co-op"/>
    <s v="Mountain Hardwear EV 2 Tent"/>
    <s v="Mountain Hardwear"/>
    <n v="675"/>
    <n v="6"/>
    <n v="4050"/>
    <s v="Foster, Nathan"/>
    <x v="4"/>
    <x v="1"/>
  </r>
  <r>
    <n v="310"/>
    <d v="2012-05-27T09:40:32"/>
    <s v="Cabela's_x0009_"/>
    <s v="Big Agnes Fly Creek UL4 Tent"/>
    <s v="Big Agnes"/>
    <n v="499.95"/>
    <n v="5"/>
    <n v="2499.75"/>
    <s v="Gomez, Melissa"/>
    <x v="34"/>
    <x v="2"/>
  </r>
  <r>
    <n v="311"/>
    <d v="2012-05-27T09:40:32"/>
    <s v="Backcountry Gear"/>
    <s v="The North Face VE-25 Tent"/>
    <s v="The North Face"/>
    <n v="619"/>
    <n v="2"/>
    <n v="1238"/>
    <s v="Berger, Sunanna"/>
    <x v="28"/>
    <x v="1"/>
  </r>
  <r>
    <n v="312"/>
    <d v="2012-05-27T09:40:32"/>
    <s v="Meijer"/>
    <s v="Marmot Astral 3P Footprint"/>
    <s v="Marmot"/>
    <n v="65"/>
    <n v="9"/>
    <n v="585"/>
    <s v="Berger, Sunanna"/>
    <x v="35"/>
    <x v="2"/>
  </r>
  <r>
    <n v="313"/>
    <d v="2012-05-27T09:40:32"/>
    <s v="Walmart"/>
    <s v="Marmot Astral 3P Footprint"/>
    <s v="Marmot"/>
    <n v="65"/>
    <n v="1"/>
    <n v="65"/>
    <s v="Brown, Ruth"/>
    <x v="14"/>
    <x v="1"/>
  </r>
  <r>
    <n v="314"/>
    <d v="2012-05-27T09:40:32"/>
    <s v="Paragon"/>
    <s v="The North Face Mountain 25 Tent"/>
    <s v="The North Face"/>
    <n v="539"/>
    <n v="8"/>
    <n v="4312"/>
    <s v="Berger, Sunanna"/>
    <x v="43"/>
    <x v="0"/>
  </r>
  <r>
    <n v="315"/>
    <d v="2012-05-27T09:40:32"/>
    <s v="CampBound"/>
    <s v="The North Face Mountain 25 Footprint"/>
    <s v="The North Face"/>
    <n v="50"/>
    <n v="10"/>
    <n v="500"/>
    <s v="Goff, Michael"/>
    <x v="42"/>
    <x v="2"/>
  </r>
  <r>
    <n v="316"/>
    <d v="2012-05-27T09:40:32"/>
    <s v="Cabela's_x0009_"/>
    <s v="MSR Twing Shelter"/>
    <s v="MSR"/>
    <n v="299.95"/>
    <n v="7"/>
    <n v="2099.65"/>
    <s v="Goff, Michael"/>
    <x v="39"/>
    <x v="2"/>
  </r>
  <r>
    <n v="317"/>
    <d v="2012-05-27T09:40:32"/>
    <s v="REI"/>
    <s v="The North Face Bastion 4 Tent"/>
    <s v="The North Face"/>
    <n v="799"/>
    <n v="3"/>
    <n v="2397"/>
    <s v="Berger, Sunanna"/>
    <x v="40"/>
    <x v="2"/>
  </r>
  <r>
    <n v="318"/>
    <d v="2012-05-27T09:40:32"/>
    <s v="Walmart"/>
    <s v="Mountain Hardwear EV 3 Footprint"/>
    <s v="Mountain Hardwear"/>
    <n v="70"/>
    <n v="9"/>
    <n v="630"/>
    <s v="Beyene, Sharon"/>
    <x v="35"/>
    <x v="2"/>
  </r>
  <r>
    <n v="319"/>
    <d v="2012-05-27T09:40:32"/>
    <s v="CampBound"/>
    <s v="Big Agnes Fly Creek UL2 Tent"/>
    <s v="Big Agnes"/>
    <n v="369.95"/>
    <n v="10"/>
    <n v="3699.5"/>
    <s v="Brown, Ruth"/>
    <x v="4"/>
    <x v="1"/>
  </r>
  <r>
    <n v="320"/>
    <d v="2012-05-27T09:40:32"/>
    <s v="Outside Outfitters"/>
    <s v="MSR Hubba Hubba 2P Tent"/>
    <s v="MSR"/>
    <n v="329.95"/>
    <n v="8"/>
    <n v="2639.6"/>
    <s v="Goff, Michael"/>
    <x v="41"/>
    <x v="3"/>
  </r>
  <r>
    <n v="321"/>
    <d v="2012-05-28T09:40:32"/>
    <s v="Paragon"/>
    <s v="Mountain Hardwear Drifter 2 DP Tent"/>
    <s v="Mountain Hardwear"/>
    <n v="235"/>
    <n v="7"/>
    <n v="1645"/>
    <s v="Brown, Scott"/>
    <x v="2"/>
    <x v="0"/>
  </r>
  <r>
    <n v="322"/>
    <d v="2012-05-28T09:40:32"/>
    <s v="Target"/>
    <s v="The North Face Assault 2 Tent"/>
    <s v="The North Face"/>
    <n v="439"/>
    <n v="3"/>
    <n v="1317"/>
    <s v="Foster, Nathan"/>
    <x v="11"/>
    <x v="2"/>
  </r>
  <r>
    <n v="323"/>
    <d v="2012-05-28T09:40:32"/>
    <s v="Travel Country"/>
    <s v="Big Agnes Flying Diamond 8 Footprint"/>
    <s v="Big Agnes"/>
    <n v="75"/>
    <n v="5"/>
    <n v="375"/>
    <s v="Bailey, Jennifer"/>
    <x v="7"/>
    <x v="3"/>
  </r>
  <r>
    <n v="324"/>
    <d v="2012-05-28T09:40:32"/>
    <s v="The Gear Co-op"/>
    <s v="Mountain Hardwear Direkt 2 Tent"/>
    <s v="Mountain Hardwear"/>
    <n v="500"/>
    <n v="10"/>
    <n v="5000"/>
    <s v="Brown, Ruth"/>
    <x v="6"/>
    <x v="2"/>
  </r>
  <r>
    <n v="325"/>
    <d v="2012-05-28T09:40:32"/>
    <s v="Travel Country"/>
    <s v="The North Face Phoenix 2 Footprint"/>
    <s v="The North Face"/>
    <n v="45"/>
    <n v="1"/>
    <n v="45"/>
    <s v="Goff, Michael"/>
    <x v="44"/>
    <x v="0"/>
  </r>
  <r>
    <n v="326"/>
    <d v="2012-05-29T09:40:32"/>
    <s v="Paragon"/>
    <s v="Kelty Tailgater IPA Shelter"/>
    <s v="Kelty"/>
    <n v="149.94999999999999"/>
    <n v="5"/>
    <n v="749.75"/>
    <s v="Goff, Michael"/>
    <x v="27"/>
    <x v="0"/>
  </r>
  <r>
    <n v="327"/>
    <d v="2012-05-29T09:40:32"/>
    <s v="Cabela's_x0009_"/>
    <s v="Big Agnes Scout UL2 Footprint"/>
    <s v="Big Agnes"/>
    <n v="60"/>
    <n v="1"/>
    <n v="60"/>
    <s v="Bailey, Jennifer"/>
    <x v="7"/>
    <x v="3"/>
  </r>
  <r>
    <n v="328"/>
    <d v="2012-05-29T09:40:32"/>
    <s v="The Gear Co-op"/>
    <s v="Eureka Copper Canyon 8 Tent"/>
    <s v="Eureka"/>
    <n v="379"/>
    <n v="10"/>
    <n v="3790"/>
    <s v="Bailey, Jennifer"/>
    <x v="18"/>
    <x v="1"/>
  </r>
  <r>
    <n v="329"/>
    <d v="2012-05-29T09:40:32"/>
    <s v="Travel Country"/>
    <s v="MSR Hubba Footprint"/>
    <s v="MSR"/>
    <n v="39.950000000000003"/>
    <n v="8"/>
    <n v="319.60000000000002"/>
    <s v="Goff, Michael"/>
    <x v="33"/>
    <x v="0"/>
  </r>
  <r>
    <n v="330"/>
    <d v="2012-05-29T09:40:32"/>
    <s v="Austin Kayak"/>
    <s v="Marmot Pulsar 2 Tent"/>
    <s v="Marmot"/>
    <n v="349"/>
    <n v="1"/>
    <n v="349"/>
    <s v="Goff, Michael"/>
    <x v="0"/>
    <x v="0"/>
  </r>
  <r>
    <n v="331"/>
    <d v="2012-05-29T09:40:32"/>
    <s v="Moosejaw"/>
    <s v="The North Face Kings Canyon 2 Footprint"/>
    <s v="The North Face"/>
    <n v="40"/>
    <n v="5"/>
    <n v="200"/>
    <s v="Goldthwaite, Messaye"/>
    <x v="0"/>
    <x v="0"/>
  </r>
  <r>
    <n v="332"/>
    <d v="2012-05-29T09:40:32"/>
    <s v="Austin Kayak"/>
    <s v="Big Agnes Wyoming Trail SL2 Tent"/>
    <s v="Big Agnes"/>
    <n v="499.95"/>
    <n v="2"/>
    <n v="999.9"/>
    <s v="Goldthwaite, Messaye"/>
    <x v="0"/>
    <x v="0"/>
  </r>
  <r>
    <n v="333"/>
    <d v="2012-05-30T09:40:32"/>
    <s v="Walmart"/>
    <s v="Kelty Gunnison 1.2 Tent"/>
    <s v="Kelty"/>
    <n v="179.95"/>
    <n v="1"/>
    <n v="179.95"/>
    <s v="Foster, Nathan"/>
    <x v="46"/>
    <x v="0"/>
  </r>
  <r>
    <n v="334"/>
    <d v="2012-05-30T09:40:32"/>
    <s v="Travel Country"/>
    <s v="Outdoor Research Advanced Bivy Sack"/>
    <s v="Outdoor Research"/>
    <n v="319"/>
    <n v="6"/>
    <n v="1914"/>
    <s v="Berger, Sunanna"/>
    <x v="29"/>
    <x v="3"/>
  </r>
  <r>
    <n v="335"/>
    <d v="2012-05-30T09:40:32"/>
    <s v="Travel Country"/>
    <s v="Marmot Limestone 4P Tent"/>
    <s v="Marmot"/>
    <n v="339"/>
    <n v="1"/>
    <n v="339"/>
    <s v="Bailey, Jennifer"/>
    <x v="42"/>
    <x v="2"/>
  </r>
  <r>
    <n v="336"/>
    <d v="2012-05-30T09:40:32"/>
    <s v="Walmart"/>
    <s v="Big Agnes String Ridge 2 Tent"/>
    <s v="Big Agnes"/>
    <n v="599.95000000000005"/>
    <n v="3"/>
    <n v="1799.8500000000001"/>
    <s v="Beyene, Sharon"/>
    <x v="30"/>
    <x v="3"/>
  </r>
  <r>
    <n v="337"/>
    <d v="2012-05-30T09:40:32"/>
    <s v="Outside Outfitters"/>
    <s v="MSR Ground Hog Stake"/>
    <s v="MSR"/>
    <n v="2.5"/>
    <n v="4"/>
    <n v="10"/>
    <s v="Goldthwaite, Messaye"/>
    <x v="22"/>
    <x v="3"/>
  </r>
  <r>
    <n v="338"/>
    <d v="2012-05-30T09:40:32"/>
    <s v="Travel Country"/>
    <s v="Mountain Hardwear SuperMega UL 2 Tent"/>
    <s v="Mountain Hardwear"/>
    <n v="450"/>
    <n v="1"/>
    <n v="450"/>
    <s v="Bailey, Jennifer"/>
    <x v="44"/>
    <x v="0"/>
  </r>
  <r>
    <n v="339"/>
    <d v="2012-05-30T09:40:32"/>
    <s v="Hayneedle"/>
    <s v="Kelty Salida 2 Footprint"/>
    <s v="Kelty"/>
    <n v="34.950000000000003"/>
    <n v="5"/>
    <n v="174.75"/>
    <s v="Brown, Scott"/>
    <x v="9"/>
    <x v="1"/>
  </r>
  <r>
    <n v="340"/>
    <d v="2012-05-30T09:40:32"/>
    <s v="Backcountry Gear"/>
    <s v="Big Agnes Fly Creek UL1 Tent"/>
    <s v="Big Agnes"/>
    <n v="319.95"/>
    <n v="4"/>
    <n v="1279.8"/>
    <s v="Gomez, Melissa"/>
    <x v="34"/>
    <x v="2"/>
  </r>
  <r>
    <n v="341"/>
    <d v="2012-05-30T09:40:32"/>
    <s v="Overtons"/>
    <s v="Marmot Earlylight 2P Tent"/>
    <s v="Marmot"/>
    <n v="229"/>
    <n v="1"/>
    <n v="229"/>
    <s v="Lopez, Dennis"/>
    <x v="2"/>
    <x v="0"/>
  </r>
  <r>
    <n v="342"/>
    <d v="2012-05-30T09:40:32"/>
    <s v="Outside Outfitters"/>
    <s v="Big Agnes Jack Rabbit SL2 Footprint"/>
    <s v="Big Agnes"/>
    <n v="50"/>
    <n v="4"/>
    <n v="200"/>
    <s v="Berger, Sunanna"/>
    <x v="47"/>
    <x v="1"/>
  </r>
  <r>
    <n v="343"/>
    <d v="2012-05-31T09:40:32"/>
    <s v="Cabela's_x0009_"/>
    <s v="Exped Mira II Tent"/>
    <s v="Exped"/>
    <n v="379"/>
    <n v="5"/>
    <n v="1895"/>
    <s v="Goff, Michael"/>
    <x v="25"/>
    <x v="0"/>
  </r>
  <r>
    <n v="344"/>
    <d v="2012-05-31T09:40:32"/>
    <s v="Cabela's_x0009_"/>
    <s v="NEMO Obi 3P Tent"/>
    <s v="NEMO"/>
    <n v="469.95"/>
    <n v="5"/>
    <n v="2349.75"/>
    <s v="Goldthwaite, Messaye"/>
    <x v="15"/>
    <x v="0"/>
  </r>
  <r>
    <n v="345"/>
    <d v="2012-05-31T09:40:32"/>
    <s v="Moosejaw"/>
    <s v="Easton Mountain Products Rimrock 3 Tent"/>
    <s v="Easton Mountain Products"/>
    <n v="329"/>
    <n v="7"/>
    <n v="2303"/>
    <s v="Lopez, Dennis"/>
    <x v="48"/>
    <x v="0"/>
  </r>
  <r>
    <n v="346"/>
    <d v="2012-05-31T09:40:32"/>
    <s v="Overtons"/>
    <s v="Exped Mira III Footprint"/>
    <s v="Exped"/>
    <n v="69"/>
    <n v="1"/>
    <n v="69"/>
    <s v="Foster, Nathan"/>
    <x v="19"/>
    <x v="3"/>
  </r>
  <r>
    <n v="347"/>
    <d v="2012-05-31T09:40:32"/>
    <s v="Target"/>
    <s v="Big Agnes String Ridge 2 Footprint"/>
    <s v="Big Agnes"/>
    <n v="60"/>
    <n v="6"/>
    <n v="360"/>
    <s v="Lopez, Dennis"/>
    <x v="44"/>
    <x v="0"/>
  </r>
  <r>
    <n v="348"/>
    <d v="2012-05-31T09:40:32"/>
    <s v="Overtons"/>
    <s v="Big Agnes Flying Diamond 4 Tent"/>
    <s v="Big Agnes"/>
    <n v="439.95"/>
    <n v="7"/>
    <n v="3079.65"/>
    <s v="Foster, Nathan"/>
    <x v="41"/>
    <x v="3"/>
  </r>
  <r>
    <n v="349"/>
    <d v="2012-05-31T09:40:32"/>
    <s v="Outside Outfitters"/>
    <s v="MSR LED Tent Lights"/>
    <s v="MSR"/>
    <n v="15.95"/>
    <n v="6"/>
    <n v="95.699999999999989"/>
    <s v="Brown, Scott"/>
    <x v="24"/>
    <x v="3"/>
  </r>
  <r>
    <n v="350"/>
    <d v="2012-05-31T09:40:32"/>
    <s v="Meijer"/>
    <s v="Sierra Designs Flash 3 Footprint"/>
    <s v="Sierra Designs"/>
    <n v="59.95"/>
    <n v="7"/>
    <n v="419.65000000000003"/>
    <s v="Goldthwaite, Messaye"/>
    <x v="18"/>
    <x v="1"/>
  </r>
  <r>
    <n v="351"/>
    <d v="2012-05-31T09:40:32"/>
    <s v="Redding Sports"/>
    <s v="MSR Nook Gear Shed"/>
    <s v="MSR"/>
    <n v="169.95"/>
    <n v="6"/>
    <n v="1019.6999999999999"/>
    <s v="Bailey, Jennifer"/>
    <x v="19"/>
    <x v="3"/>
  </r>
  <r>
    <n v="352"/>
    <d v="2012-05-31T09:40:32"/>
    <s v="Target"/>
    <s v="Mountain Hardwear Skyledge 2 DP Tent"/>
    <s v="Mountain Hardwear"/>
    <n v="450"/>
    <n v="6"/>
    <n v="2700"/>
    <s v="Berger, Sunanna"/>
    <x v="11"/>
    <x v="2"/>
  </r>
  <r>
    <n v="353"/>
    <d v="2012-06-01T09:40:32"/>
    <s v="Backcountry Gear"/>
    <s v="The North Face Mica FL 2 Tent"/>
    <s v="The North Face"/>
    <n v="379"/>
    <n v="6"/>
    <n v="2274"/>
    <s v="Beyene, Sharon"/>
    <x v="9"/>
    <x v="1"/>
  </r>
  <r>
    <n v="354"/>
    <d v="2012-06-01T09:40:32"/>
    <s v="Austin Kayak"/>
    <s v="Marmot Limelight 4P Tent"/>
    <s v="Marmot"/>
    <n v="359"/>
    <n v="5"/>
    <n v="1795"/>
    <s v="Beyene, Sharon"/>
    <x v="33"/>
    <x v="0"/>
  </r>
  <r>
    <n v="355"/>
    <d v="2012-06-01T09:40:32"/>
    <s v="Backcountry Edge"/>
    <s v="Sierra Designs Mojo 3 Footprint"/>
    <s v="Sierra Designs"/>
    <n v="59.95"/>
    <n v="4"/>
    <n v="239.8"/>
    <s v="Berger, Sunanna"/>
    <x v="13"/>
    <x v="2"/>
  </r>
  <r>
    <n v="356"/>
    <d v="2012-06-01T09:40:32"/>
    <s v="Cabela's_x0009_"/>
    <s v="The North Face VE-25 Footprint"/>
    <s v="The North Face"/>
    <n v="50"/>
    <n v="10"/>
    <n v="500"/>
    <s v="Lopez, Dennis"/>
    <x v="27"/>
    <x v="0"/>
  </r>
  <r>
    <n v="357"/>
    <d v="2012-06-01T09:40:32"/>
    <s v="Paragon"/>
    <s v="Outdoor Research Aurora Bivy"/>
    <s v="Outdoor Research"/>
    <n v="199"/>
    <n v="3"/>
    <n v="597"/>
    <s v="Brown, Ruth"/>
    <x v="22"/>
    <x v="3"/>
  </r>
  <r>
    <n v="358"/>
    <d v="2012-06-01T09:40:32"/>
    <s v="Overtons"/>
    <s v="Big Agnes String Ridge 2 Footprint"/>
    <s v="Big Agnes"/>
    <n v="60"/>
    <n v="6"/>
    <n v="360"/>
    <s v="Beyene, Sharon"/>
    <x v="11"/>
    <x v="2"/>
  </r>
  <r>
    <n v="359"/>
    <d v="2012-06-01T09:40:32"/>
    <s v="CampBound"/>
    <s v="Marmot Eclipse 2 Footprint"/>
    <s v="Marmot"/>
    <n v="55"/>
    <n v="7"/>
    <n v="385"/>
    <s v="Goldthwaite, Messaye"/>
    <x v="20"/>
    <x v="2"/>
  </r>
  <r>
    <n v="360"/>
    <d v="2012-06-01T09:40:32"/>
    <s v="Moosejaw"/>
    <s v="The North Face Triangle Gear Loft"/>
    <s v="The North Face"/>
    <n v="20"/>
    <n v="4"/>
    <n v="80"/>
    <s v="Brown, Ruth"/>
    <x v="11"/>
    <x v="2"/>
  </r>
  <r>
    <n v="361"/>
    <d v="2012-06-01T09:40:32"/>
    <s v="Gander Mountain"/>
    <s v="Exped Mira III Footprint"/>
    <s v="Exped"/>
    <n v="69"/>
    <n v="8"/>
    <n v="552"/>
    <s v="Goff, Michael"/>
    <x v="21"/>
    <x v="3"/>
  </r>
  <r>
    <n v="362"/>
    <d v="2012-06-01T09:40:32"/>
    <s v="Target"/>
    <s v="Big Agnes Three Forks Shelter"/>
    <s v="Big Agnes"/>
    <n v="189.95"/>
    <n v="7"/>
    <n v="1329.6499999999999"/>
    <s v="Goff, Michael"/>
    <x v="27"/>
    <x v="0"/>
  </r>
  <r>
    <n v="363"/>
    <d v="2012-06-02T09:40:32"/>
    <s v="Austin Kayak"/>
    <s v="The North Face Phoenix 2 Tent"/>
    <s v="The North Face"/>
    <n v="329"/>
    <n v="10"/>
    <n v="3290"/>
    <s v="Bailey, Jennifer"/>
    <x v="36"/>
    <x v="2"/>
  </r>
  <r>
    <n v="364"/>
    <d v="2012-06-02T09:40:32"/>
    <s v="Hayneedle"/>
    <s v="Mountain Hardwear EV 3 Footprint"/>
    <s v="Mountain Hardwear"/>
    <n v="70"/>
    <n v="10"/>
    <n v="700"/>
    <s v="Lopez, Dennis"/>
    <x v="3"/>
    <x v="2"/>
  </r>
  <r>
    <n v="365"/>
    <d v="2012-06-02T09:40:32"/>
    <s v="Travel Country"/>
    <s v="Mountain Hardwear Drifter 2 DP Tent"/>
    <s v="Mountain Hardwear"/>
    <n v="235"/>
    <n v="5"/>
    <n v="1175"/>
    <s v="Bailey, Jennifer"/>
    <x v="45"/>
    <x v="3"/>
  </r>
  <r>
    <n v="366"/>
    <d v="2012-06-02T09:40:32"/>
    <s v="Hayneedle"/>
    <s v="Big Agnes Fly Creek UL1 Tent"/>
    <s v="Big Agnes"/>
    <n v="319.95"/>
    <n v="5"/>
    <n v="1599.75"/>
    <s v="Brown, Scott"/>
    <x v="24"/>
    <x v="3"/>
  </r>
  <r>
    <n v="367"/>
    <d v="2012-06-02T09:40:32"/>
    <s v="Paragon"/>
    <s v="The North Face Square Gear Loft"/>
    <s v="The North Face"/>
    <n v="20"/>
    <n v="4"/>
    <n v="80"/>
    <s v="Berger, Sunanna"/>
    <x v="3"/>
    <x v="2"/>
  </r>
  <r>
    <n v="368"/>
    <d v="2012-06-02T09:40:32"/>
    <s v="OutdoorPlay"/>
    <s v="Mountain Hardwear Nothing But Net 4 Screen Shelter"/>
    <s v="Mountain Hardwear"/>
    <n v="200"/>
    <n v="9"/>
    <n v="1800"/>
    <s v="Goff, Michael"/>
    <x v="3"/>
    <x v="2"/>
  </r>
  <r>
    <n v="369"/>
    <d v="2012-06-02T09:40:32"/>
    <s v="CampBound"/>
    <s v="Big Agnes Seedhouse SL2 Tent"/>
    <s v="Big Agnes"/>
    <n v="339.95"/>
    <n v="1"/>
    <n v="339.95"/>
    <s v="Lopez, Dennis"/>
    <x v="20"/>
    <x v="2"/>
  </r>
  <r>
    <n v="370"/>
    <d v="2012-06-02T09:40:32"/>
    <s v="Walmart"/>
    <s v="Marmot Aura 2P Footprint"/>
    <s v="Marmot"/>
    <n v="55"/>
    <n v="9"/>
    <n v="495"/>
    <s v="Lopez, Dennis"/>
    <x v="15"/>
    <x v="0"/>
  </r>
  <r>
    <n v="371"/>
    <d v="2012-06-02T09:40:32"/>
    <s v="Paragon"/>
    <s v="Easton Mountain Products Rimrock 3P Footprint"/>
    <s v="Easton Mountain Products"/>
    <n v="35"/>
    <n v="10"/>
    <n v="350"/>
    <s v="Gomez, Melissa"/>
    <x v="14"/>
    <x v="1"/>
  </r>
  <r>
    <n v="372"/>
    <d v="2012-06-03T09:40:32"/>
    <s v="Redding Sports"/>
    <s v="MSR Carbon-Core Tent Stakes - 4 Pack"/>
    <s v="MSR"/>
    <n v="29.95"/>
    <n v="10"/>
    <n v="299.5"/>
    <s v="Goff, Michael"/>
    <x v="32"/>
    <x v="0"/>
  </r>
  <r>
    <n v="373"/>
    <d v="2012-06-03T09:40:32"/>
    <s v="REI"/>
    <s v="Kelty Gunnison 1.2 Footprint"/>
    <s v="Kelty"/>
    <n v="34.950000000000003"/>
    <n v="10"/>
    <n v="349.5"/>
    <s v="Foster, Nathan"/>
    <x v="20"/>
    <x v="2"/>
  </r>
  <r>
    <n v="374"/>
    <d v="2012-06-03T09:40:32"/>
    <s v="CampBound"/>
    <s v="The North Face Tadpole 23 Tent"/>
    <s v="The North Face"/>
    <n v="219"/>
    <n v="5"/>
    <n v="1095"/>
    <s v="Beyene, Sharon"/>
    <x v="29"/>
    <x v="3"/>
  </r>
  <r>
    <n v="375"/>
    <d v="2012-06-03T09:40:32"/>
    <s v="Backcountry Gear"/>
    <s v="Mountain Hardwear EV 3 Footprint"/>
    <s v="Mountain Hardwear"/>
    <n v="70"/>
    <n v="5"/>
    <n v="350"/>
    <s v="Lopez, Dennis"/>
    <x v="17"/>
    <x v="3"/>
  </r>
  <r>
    <n v="376"/>
    <d v="2012-06-03T09:40:32"/>
    <s v="The Gear Co-op"/>
    <s v="MSR Reflective Utility Cord Kit"/>
    <s v="MSR"/>
    <n v="22.95"/>
    <n v="6"/>
    <n v="137.69999999999999"/>
    <s v="Beyene, Sharon"/>
    <x v="14"/>
    <x v="1"/>
  </r>
  <r>
    <n v="377"/>
    <d v="2012-06-03T09:40:32"/>
    <s v="The Gear Co-op"/>
    <s v="Big Agnes Jack Rabbit SL3 Footprint"/>
    <s v="Big Agnes"/>
    <n v="60"/>
    <n v="7"/>
    <n v="420"/>
    <s v="Brown, Ruth"/>
    <x v="2"/>
    <x v="0"/>
  </r>
  <r>
    <n v="378"/>
    <d v="2012-06-03T09:40:32"/>
    <s v="CampBound"/>
    <s v="NEMO Espri LE 3P Footprint"/>
    <s v="NEMO"/>
    <n v="39.950000000000003"/>
    <n v="4"/>
    <n v="159.80000000000001"/>
    <s v="Goff, Michael"/>
    <x v="30"/>
    <x v="3"/>
  </r>
  <r>
    <n v="379"/>
    <d v="2012-06-03T09:40:32"/>
    <s v="Backcountry Gear"/>
    <s v="The North Face Kings Canyon 3 Footprint"/>
    <s v="The North Face"/>
    <n v="50"/>
    <n v="5"/>
    <n v="250"/>
    <s v="Brown, Scott"/>
    <x v="32"/>
    <x v="0"/>
  </r>
  <r>
    <n v="380"/>
    <d v="2012-06-03T09:40:32"/>
    <s v="CampBound"/>
    <s v="Big Agnes Jack Rabbit SL1 Tent"/>
    <s v="Big Agnes"/>
    <n v="279.95"/>
    <n v="7"/>
    <n v="1959.6499999999999"/>
    <s v="Goff, Michael"/>
    <x v="20"/>
    <x v="2"/>
  </r>
  <r>
    <n v="381"/>
    <d v="2012-06-04T09:40:32"/>
    <s v="Meijer"/>
    <s v="MSR AC-Bivy"/>
    <s v="MSR"/>
    <n v="199.95"/>
    <n v="2"/>
    <n v="399.9"/>
    <s v="Bailey, Jennifer"/>
    <x v="15"/>
    <x v="0"/>
  </r>
  <r>
    <n v="382"/>
    <d v="2012-06-04T09:40:32"/>
    <s v="Cabela's_x0009_"/>
    <s v="Big Agnes Copper Spur UL3 Tent"/>
    <s v="Big Agnes"/>
    <n v="499.95"/>
    <n v="3"/>
    <n v="1499.85"/>
    <s v="Brown, Ruth"/>
    <x v="11"/>
    <x v="2"/>
  </r>
  <r>
    <n v="383"/>
    <d v="2012-06-04T09:40:32"/>
    <s v="Gander Mountain"/>
    <s v="MSR Carbon-Core Tent Stakes - 4 Pack"/>
    <s v="MSR"/>
    <n v="29.95"/>
    <n v="7"/>
    <n v="209.65"/>
    <s v="Berger, Sunanna"/>
    <x v="5"/>
    <x v="3"/>
  </r>
  <r>
    <n v="384"/>
    <d v="2012-06-04T09:40:32"/>
    <s v="The Gear Co-op"/>
    <s v="Big Agnes Big House 6 Footprint"/>
    <s v="Big Agnes"/>
    <n v="55"/>
    <n v="5"/>
    <n v="275"/>
    <s v="Beyene, Sharon"/>
    <x v="41"/>
    <x v="3"/>
  </r>
  <r>
    <n v="385"/>
    <d v="2012-06-04T09:40:32"/>
    <s v="Backcountry Gear"/>
    <s v="Hennessy Hammock Expedition Asym Zip Hammock"/>
    <s v="Hennessy"/>
    <n v="169.95"/>
    <n v="7"/>
    <n v="1189.6499999999999"/>
    <s v="Foster, Nathan"/>
    <x v="49"/>
    <x v="3"/>
  </r>
  <r>
    <n v="386"/>
    <d v="2012-06-04T09:40:32"/>
    <s v="Hayneedle"/>
    <s v="MSR Hubba Hubba 2P Tent"/>
    <s v="MSR"/>
    <n v="329.95"/>
    <n v="10"/>
    <n v="3299.5"/>
    <s v="Foster, Nathan"/>
    <x v="1"/>
    <x v="1"/>
  </r>
  <r>
    <n v="387"/>
    <d v="2012-06-04T09:40:32"/>
    <s v="Paragon"/>
    <s v="Big Agnes Fishhook UL2 Footprint"/>
    <s v="Big Agnes"/>
    <n v="60"/>
    <n v="2"/>
    <n v="120"/>
    <s v="Gomez, Melissa"/>
    <x v="46"/>
    <x v="0"/>
  </r>
  <r>
    <n v="388"/>
    <d v="2012-06-04T09:40:32"/>
    <s v="Backcountry Gear"/>
    <s v="Big Agnes Jack Rabbit SL3 Tent"/>
    <s v="Big Agnes"/>
    <n v="369.95"/>
    <n v="5"/>
    <n v="1849.75"/>
    <s v="Goldthwaite, Messaye"/>
    <x v="34"/>
    <x v="2"/>
  </r>
  <r>
    <n v="389"/>
    <d v="2012-06-04T09:40:32"/>
    <s v="CampBound"/>
    <s v="Marmot Thor 3P Footprint"/>
    <s v="Marmot"/>
    <n v="70"/>
    <n v="6"/>
    <n v="420"/>
    <s v="Beyene, Sharon"/>
    <x v="25"/>
    <x v="0"/>
  </r>
  <r>
    <n v="390"/>
    <d v="2012-06-04T09:40:32"/>
    <s v="Paragon"/>
    <s v="Easton Mountain Products Kilo 3P Footprint"/>
    <s v="Easton Mountain Products"/>
    <n v="49.95"/>
    <n v="4"/>
    <n v="199.8"/>
    <s v="Foster, Nathan"/>
    <x v="13"/>
    <x v="2"/>
  </r>
  <r>
    <n v="391"/>
    <d v="2012-06-05T09:40:32"/>
    <s v="The Gear Co-op"/>
    <s v="Exped Gemini II Footprint"/>
    <s v="Exped"/>
    <n v="59"/>
    <n v="4"/>
    <n v="236"/>
    <s v="Lopez, Dennis"/>
    <x v="36"/>
    <x v="2"/>
  </r>
  <r>
    <n v="392"/>
    <d v="2012-06-05T09:40:32"/>
    <s v="Paragon"/>
    <s v="Kelty Car Tarp"/>
    <s v="Kelty"/>
    <n v="109.95"/>
    <n v="10"/>
    <n v="1099.5"/>
    <s v="Bailey, Jennifer"/>
    <x v="12"/>
    <x v="1"/>
  </r>
  <r>
    <n v="393"/>
    <d v="2012-06-05T09:40:32"/>
    <s v="CampBound"/>
    <s v="Kelty Gunnison 3.2 Footprint"/>
    <s v="Kelty"/>
    <n v="49.95"/>
    <n v="10"/>
    <n v="499.5"/>
    <s v="Beyene, Sharon"/>
    <x v="48"/>
    <x v="0"/>
  </r>
  <r>
    <n v="394"/>
    <d v="2012-06-05T09:40:32"/>
    <s v="Outside Outfitters"/>
    <s v="Sierra Designs Mojo 2 Tent"/>
    <s v="Sierra Designs"/>
    <n v="399.95"/>
    <n v="3"/>
    <n v="1199.8499999999999"/>
    <s v="Foster, Nathan"/>
    <x v="24"/>
    <x v="3"/>
  </r>
  <r>
    <n v="395"/>
    <d v="2012-06-05T09:40:32"/>
    <s v="Hayneedle"/>
    <s v="MSR Zing Shelter"/>
    <s v="MSR"/>
    <n v="399.95"/>
    <n v="6"/>
    <n v="2399.6999999999998"/>
    <s v="Bailey, Jennifer"/>
    <x v="2"/>
    <x v="0"/>
  </r>
  <r>
    <n v="396"/>
    <d v="2012-06-05T09:40:32"/>
    <s v="Overtons"/>
    <s v="Big Agnes Lone Spring 3 Tent"/>
    <s v="Big Agnes"/>
    <n v="249.95"/>
    <n v="3"/>
    <n v="749.84999999999991"/>
    <s v="Berger, Sunanna"/>
    <x v="10"/>
    <x v="3"/>
  </r>
  <r>
    <n v="397"/>
    <d v="2012-06-05T09:40:32"/>
    <s v="Backcountry Gear"/>
    <s v="Mountain Hardwear Skyledge 3 DP Tent"/>
    <s v="Mountain Hardwear"/>
    <n v="550"/>
    <n v="6"/>
    <n v="3300"/>
    <s v="Bailey, Jennifer"/>
    <x v="43"/>
    <x v="0"/>
  </r>
  <r>
    <n v="398"/>
    <d v="2012-06-06T09:40:32"/>
    <s v="Outside Outfitters"/>
    <s v="Kelty Carport ESB Shelter"/>
    <s v="Kelty"/>
    <n v="249.95"/>
    <n v="4"/>
    <n v="999.8"/>
    <s v="Goff, Michael"/>
    <x v="1"/>
    <x v="1"/>
  </r>
  <r>
    <n v="399"/>
    <d v="2012-06-06T09:40:32"/>
    <s v="Gander Mountain"/>
    <s v="Big Agnes Big House 4 Tent"/>
    <s v="Big Agnes"/>
    <n v="299.95"/>
    <n v="1"/>
    <n v="299.95"/>
    <s v="Goff, Michael"/>
    <x v="15"/>
    <x v="0"/>
  </r>
  <r>
    <n v="400"/>
    <d v="2012-06-06T09:40:32"/>
    <s v="Paragon"/>
    <s v="Kelty Trail Ridge 3 Tent"/>
    <s v="Kelty"/>
    <n v="209.95"/>
    <n v="9"/>
    <n v="1889.55"/>
    <s v="Goff, Michael"/>
    <x v="38"/>
    <x v="0"/>
  </r>
  <r>
    <n v="401"/>
    <d v="2012-06-06T09:40:32"/>
    <s v="Outside Outfitters"/>
    <s v="Big Agnes Fly Creek UL3 Footprint"/>
    <s v="Big Agnes"/>
    <n v="70"/>
    <n v="9"/>
    <n v="630"/>
    <s v="Beyene, Sharon"/>
    <x v="49"/>
    <x v="3"/>
  </r>
  <r>
    <n v="402"/>
    <d v="2012-06-06T09:40:32"/>
    <s v="Travel Country"/>
    <s v="Kelty Carport ESB Shelter"/>
    <s v="Kelty"/>
    <n v="249.95"/>
    <n v="7"/>
    <n v="1749.6499999999999"/>
    <s v="Goldthwaite, Messaye"/>
    <x v="8"/>
    <x v="1"/>
  </r>
  <r>
    <n v="403"/>
    <d v="2012-06-07T09:40:32"/>
    <s v="Walmart"/>
    <s v="NEMO Espri LE 2P Footprint"/>
    <s v="NEMO"/>
    <n v="34.950000000000003"/>
    <n v="10"/>
    <n v="349.5"/>
    <s v="Berger, Sunanna"/>
    <x v="42"/>
    <x v="2"/>
  </r>
  <r>
    <n v="404"/>
    <d v="2012-06-07T09:40:32"/>
    <s v="Meijer"/>
    <s v="Big Agnes Mad House 4 Tent"/>
    <s v="Big Agnes"/>
    <n v="329.95"/>
    <n v="7"/>
    <n v="2309.65"/>
    <s v="Brown, Ruth"/>
    <x v="7"/>
    <x v="3"/>
  </r>
  <r>
    <n v="405"/>
    <d v="2012-06-07T09:40:32"/>
    <s v="Walmart"/>
    <s v="Easton Mountain Products Rimrock 2P Footprint"/>
    <s v="Easton Mountain Products"/>
    <n v="30"/>
    <n v="5"/>
    <n v="150"/>
    <s v="Beyene, Sharon"/>
    <x v="1"/>
    <x v="1"/>
  </r>
  <r>
    <n v="406"/>
    <d v="2012-06-07T09:40:32"/>
    <s v="Backcountry Gear"/>
    <s v="Mountain Hardwear Drifter 2 DP Tent"/>
    <s v="Mountain Hardwear"/>
    <n v="235"/>
    <n v="3"/>
    <n v="705"/>
    <s v="Gomez, Melissa"/>
    <x v="26"/>
    <x v="0"/>
  </r>
  <r>
    <n v="407"/>
    <d v="2012-06-07T09:40:32"/>
    <s v="Backcountry Gear"/>
    <s v="Big Agnes Scout UL2 Footprint"/>
    <s v="Big Agnes"/>
    <n v="60"/>
    <n v="2"/>
    <n v="120"/>
    <s v="Foster, Nathan"/>
    <x v="46"/>
    <x v="0"/>
  </r>
  <r>
    <n v="408"/>
    <d v="2012-06-07T09:40:32"/>
    <s v="Moosejaw"/>
    <s v="Marmot Aura 2P Footprint"/>
    <s v="Marmot"/>
    <n v="55"/>
    <n v="5"/>
    <n v="275"/>
    <s v="Goldthwaite, Messaye"/>
    <x v="30"/>
    <x v="3"/>
  </r>
  <r>
    <n v="409"/>
    <d v="2012-06-07T09:40:32"/>
    <s v="Moosejaw"/>
    <s v="Big Agnes Slater UL2+ Tent"/>
    <s v="Big Agnes"/>
    <n v="389.95"/>
    <n v="6"/>
    <n v="2339.6999999999998"/>
    <s v="Gomez, Melissa"/>
    <x v="38"/>
    <x v="0"/>
  </r>
  <r>
    <n v="410"/>
    <d v="2012-06-07T09:40:32"/>
    <s v="Meijer"/>
    <s v="Easton Mountain Products Rimrock 3 Tent"/>
    <s v="Easton Mountain Products"/>
    <n v="329"/>
    <n v="5"/>
    <n v="1645"/>
    <s v="Brown, Ruth"/>
    <x v="24"/>
    <x v="3"/>
  </r>
  <r>
    <n v="411"/>
    <d v="2012-06-07T09:40:32"/>
    <s v="Moosejaw"/>
    <s v="Sierra Designs Flash 3 Footprint"/>
    <s v="Sierra Designs"/>
    <n v="59.95"/>
    <n v="4"/>
    <n v="239.8"/>
    <s v="Goff, Michael"/>
    <x v="4"/>
    <x v="1"/>
  </r>
  <r>
    <n v="412"/>
    <d v="2012-06-07T09:40:32"/>
    <s v="Cabela's_x0009_"/>
    <s v="Big Agnes Copper Spur UL3 Tent"/>
    <s v="Big Agnes"/>
    <n v="499.95"/>
    <n v="3"/>
    <n v="1499.85"/>
    <s v="Berger, Sunanna"/>
    <x v="6"/>
    <x v="2"/>
  </r>
  <r>
    <n v="413"/>
    <d v="2012-06-07T09:40:32"/>
    <s v="Backcountry Edge"/>
    <s v="Easton Mountain Products Rimrock 2P Tent"/>
    <s v="Easton Mountain Products"/>
    <n v="269"/>
    <n v="6"/>
    <n v="1614"/>
    <s v="Berger, Sunanna"/>
    <x v="46"/>
    <x v="0"/>
  </r>
  <r>
    <n v="414"/>
    <d v="2012-06-08T09:40:32"/>
    <s v="The Gear Co-op"/>
    <s v="MSR AC-Bivy"/>
    <s v="MSR"/>
    <n v="199.95"/>
    <n v="4"/>
    <n v="799.8"/>
    <s v="Berger, Sunanna"/>
    <x v="15"/>
    <x v="0"/>
  </r>
  <r>
    <n v="415"/>
    <d v="2012-06-08T09:40:32"/>
    <s v="Backcountry Edge"/>
    <s v="Kelty Gunnison 2.2 Tent"/>
    <s v="Kelty"/>
    <n v="199.95"/>
    <n v="6"/>
    <n v="1199.6999999999998"/>
    <s v="Brown, Ruth"/>
    <x v="26"/>
    <x v="0"/>
  </r>
  <r>
    <n v="416"/>
    <d v="2012-06-08T09:40:32"/>
    <s v="Gander Mountain"/>
    <s v="The North Face Bastion 4 Tent"/>
    <s v="The North Face"/>
    <n v="799"/>
    <n v="4"/>
    <n v="3196"/>
    <s v="Brown, Ruth"/>
    <x v="33"/>
    <x v="0"/>
  </r>
  <r>
    <n v="417"/>
    <d v="2012-06-08T09:40:32"/>
    <s v="CampBound"/>
    <s v="Big Agnes Scout UL2 Footprint"/>
    <s v="Big Agnes"/>
    <n v="60"/>
    <n v="7"/>
    <n v="420"/>
    <s v="Foster, Nathan"/>
    <x v="39"/>
    <x v="2"/>
  </r>
  <r>
    <n v="418"/>
    <d v="2012-06-08T09:40:32"/>
    <s v="Gander Mountain"/>
    <s v="NEMO Losi 3 Footprint"/>
    <s v="NEMO"/>
    <n v="39.950000000000003"/>
    <n v="1"/>
    <n v="39.950000000000003"/>
    <s v="Brown, Scott"/>
    <x v="16"/>
    <x v="3"/>
  </r>
  <r>
    <n v="419"/>
    <d v="2012-06-08T09:40:32"/>
    <s v="Walmart"/>
    <s v="Kelty Cabana - Large"/>
    <s v="Kelty"/>
    <n v="99.95"/>
    <n v="7"/>
    <n v="699.65"/>
    <s v="Brown, Scott"/>
    <x v="38"/>
    <x v="0"/>
  </r>
  <r>
    <n v="420"/>
    <d v="2012-06-08T09:40:32"/>
    <s v="Target"/>
    <s v="Big Agnes Jack Rabbit SL4 Tent"/>
    <s v="Big Agnes"/>
    <n v="499.95"/>
    <n v="7"/>
    <n v="3499.65"/>
    <s v="Goff, Michael"/>
    <x v="4"/>
    <x v="1"/>
  </r>
  <r>
    <n v="421"/>
    <d v="2012-06-09T09:40:32"/>
    <s v="Paragon"/>
    <s v="Outdoor Research Aurora Bivy"/>
    <s v="Outdoor Research"/>
    <n v="199"/>
    <n v="7"/>
    <n v="1393"/>
    <s v="Foster, Nathan"/>
    <x v="24"/>
    <x v="3"/>
  </r>
  <r>
    <n v="422"/>
    <d v="2012-06-09T09:40:32"/>
    <s v="Redding Sports"/>
    <s v="MSR Hubba Footprint"/>
    <s v="MSR"/>
    <n v="39.950000000000003"/>
    <n v="6"/>
    <n v="239.70000000000002"/>
    <s v="Foster, Nathan"/>
    <x v="39"/>
    <x v="2"/>
  </r>
  <r>
    <n v="423"/>
    <d v="2012-06-09T09:40:32"/>
    <s v="Walmart"/>
    <s v="MSR LED Tent Lights"/>
    <s v="MSR"/>
    <n v="15.95"/>
    <n v="6"/>
    <n v="95.699999999999989"/>
    <s v="Berger, Sunanna"/>
    <x v="3"/>
    <x v="2"/>
  </r>
  <r>
    <n v="424"/>
    <d v="2012-06-09T09:40:32"/>
    <s v="REI"/>
    <s v="MSR Reflective Utility Cord Kit"/>
    <s v="MSR"/>
    <n v="22.95"/>
    <n v="7"/>
    <n v="160.65"/>
    <s v="Bailey, Jennifer"/>
    <x v="18"/>
    <x v="1"/>
  </r>
  <r>
    <n v="425"/>
    <d v="2012-06-09T09:40:32"/>
    <s v="Gander Mountain"/>
    <s v="Mountain Hardwear EV 3 Footprint"/>
    <s v="Mountain Hardwear"/>
    <n v="70"/>
    <n v="9"/>
    <n v="630"/>
    <s v="Berger, Sunanna"/>
    <x v="6"/>
    <x v="2"/>
  </r>
  <r>
    <n v="426"/>
    <d v="2012-06-09T09:40:32"/>
    <s v="OutdoorPlay"/>
    <s v="The North Face Tadpole 23 Footprint"/>
    <s v="The North Face"/>
    <n v="40"/>
    <n v="5"/>
    <n v="200"/>
    <s v="Lopez, Dennis"/>
    <x v="45"/>
    <x v="3"/>
  </r>
  <r>
    <n v="427"/>
    <d v="2012-06-09T09:40:32"/>
    <s v="The Gear Co-op"/>
    <s v="The North Face Phoenix 3 Footprint"/>
    <s v="The North Face"/>
    <n v="45"/>
    <n v="10"/>
    <n v="450"/>
    <s v="Beyene, Sharon"/>
    <x v="1"/>
    <x v="1"/>
  </r>
  <r>
    <n v="428"/>
    <d v="2012-06-09T09:40:32"/>
    <s v="Backcountry Gear"/>
    <s v="Exped Gemini III Tent"/>
    <s v="Exped"/>
    <n v="499"/>
    <n v="7"/>
    <n v="3493"/>
    <s v="Lopez, Dennis"/>
    <x v="18"/>
    <x v="1"/>
  </r>
  <r>
    <n v="429"/>
    <d v="2012-06-09T09:40:32"/>
    <s v="Target"/>
    <s v="Big Agnes Jack Rabbit SL4 Tent"/>
    <s v="Big Agnes"/>
    <n v="499.95"/>
    <n v="2"/>
    <n v="999.9"/>
    <s v="Bailey, Jennifer"/>
    <x v="7"/>
    <x v="3"/>
  </r>
  <r>
    <n v="430"/>
    <d v="2012-06-10T09:40:32"/>
    <s v="OutdoorPlay"/>
    <s v="Outdoor Research Bug Bivy"/>
    <s v="Outdoor Research"/>
    <n v="79"/>
    <n v="2"/>
    <n v="158"/>
    <s v="Brown, Ruth"/>
    <x v="15"/>
    <x v="0"/>
  </r>
  <r>
    <n v="431"/>
    <d v="2012-06-10T09:40:32"/>
    <s v="Gander Mountain"/>
    <s v="MSR Ground Hog Stake"/>
    <s v="MSR"/>
    <n v="2.5"/>
    <n v="6"/>
    <n v="15"/>
    <s v="Brown, Scott"/>
    <x v="49"/>
    <x v="3"/>
  </r>
  <r>
    <n v="432"/>
    <d v="2012-06-10T09:40:32"/>
    <s v="Target"/>
    <s v="NEMO Espri LE 2P Tent"/>
    <s v="NEMO"/>
    <n v="289.95"/>
    <n v="6"/>
    <n v="1739.6999999999998"/>
    <s v="Lopez, Dennis"/>
    <x v="32"/>
    <x v="0"/>
  </r>
  <r>
    <n v="433"/>
    <d v="2012-06-10T09:40:32"/>
    <s v="Austin Kayak"/>
    <s v="Big Agnes Copper Spur UL2 Tent"/>
    <s v="Big Agnes"/>
    <n v="399.95"/>
    <n v="8"/>
    <n v="3199.6"/>
    <s v="Bailey, Jennifer"/>
    <x v="18"/>
    <x v="1"/>
  </r>
  <r>
    <n v="434"/>
    <d v="2012-06-10T09:40:32"/>
    <s v="CampBound"/>
    <s v="Kelty Gunnison 1.2 Tent"/>
    <s v="Kelty"/>
    <n v="179.95"/>
    <n v="5"/>
    <n v="899.75"/>
    <s v="Gomez, Melissa"/>
    <x v="35"/>
    <x v="2"/>
  </r>
  <r>
    <n v="435"/>
    <d v="2012-06-11T09:40:32"/>
    <s v="OutdoorPlay"/>
    <s v="NEMO Bugout Elite Shelter"/>
    <s v="NEMO"/>
    <n v="259.95"/>
    <n v="10"/>
    <n v="2599.5"/>
    <s v="Beyene, Sharon"/>
    <x v="35"/>
    <x v="2"/>
  </r>
  <r>
    <n v="436"/>
    <d v="2012-06-11T09:40:32"/>
    <s v="Outside Outfitters"/>
    <s v="Kelty Salida 2 Footprint"/>
    <s v="Kelty"/>
    <n v="34.950000000000003"/>
    <n v="10"/>
    <n v="349.5"/>
    <s v="Lopez, Dennis"/>
    <x v="43"/>
    <x v="0"/>
  </r>
  <r>
    <n v="437"/>
    <d v="2012-06-11T09:40:32"/>
    <s v="Target"/>
    <s v="Big Agnes Fly Creek UL3 Tent"/>
    <s v="Big Agnes"/>
    <n v="449.95"/>
    <n v="2"/>
    <n v="899.9"/>
    <s v="Goff, Michael"/>
    <x v="35"/>
    <x v="2"/>
  </r>
  <r>
    <n v="438"/>
    <d v="2012-06-11T09:40:32"/>
    <s v="Target"/>
    <s v="Marmot Firefly 2P Tent"/>
    <s v="Marmot"/>
    <n v="319"/>
    <n v="5"/>
    <n v="1595"/>
    <s v="Brown, Scott"/>
    <x v="12"/>
    <x v="1"/>
  </r>
  <r>
    <n v="439"/>
    <d v="2012-06-11T09:40:32"/>
    <s v="Paragon"/>
    <s v="Big Agnes Wyoming Trail 4 Footprint"/>
    <s v="Big Agnes"/>
    <n v="70"/>
    <n v="3"/>
    <n v="210"/>
    <s v="Goldthwaite, Messaye"/>
    <x v="18"/>
    <x v="1"/>
  </r>
  <r>
    <n v="440"/>
    <d v="2012-06-11T09:40:32"/>
    <s v="REI"/>
    <s v="Marmot Eclipse 2P Tent"/>
    <s v="Marmot"/>
    <n v="369"/>
    <n v="10"/>
    <n v="3690"/>
    <s v="Berger, Sunanna"/>
    <x v="1"/>
    <x v="1"/>
  </r>
  <r>
    <n v="441"/>
    <d v="2012-06-11T09:40:32"/>
    <s v="Meijer"/>
    <s v="Eureka Copper Canyon 8 Tent"/>
    <s v="Eureka"/>
    <n v="379"/>
    <n v="7"/>
    <n v="2653"/>
    <s v="Bailey, Jennifer"/>
    <x v="41"/>
    <x v="3"/>
  </r>
  <r>
    <n v="442"/>
    <d v="2012-06-11T09:40:32"/>
    <s v="Overtons"/>
    <s v="Exped Gemini III Tent"/>
    <s v="Exped"/>
    <n v="499"/>
    <n v="10"/>
    <n v="4990"/>
    <s v="Beyene, Sharon"/>
    <x v="22"/>
    <x v="3"/>
  </r>
  <r>
    <n v="443"/>
    <d v="2012-06-11T09:40:32"/>
    <s v="Paragon"/>
    <s v="Mountain Hardwear EV 3 Footprint"/>
    <s v="Mountain Hardwear"/>
    <n v="70"/>
    <n v="5"/>
    <n v="350"/>
    <s v="Gomez, Melissa"/>
    <x v="34"/>
    <x v="2"/>
  </r>
  <r>
    <n v="444"/>
    <d v="2012-06-11T09:40:32"/>
    <s v="Moosejaw"/>
    <s v="Outdoor Research Bug Bivy"/>
    <s v="Outdoor Research"/>
    <n v="79"/>
    <n v="4"/>
    <n v="316"/>
    <s v="Goff, Michael"/>
    <x v="28"/>
    <x v="1"/>
  </r>
  <r>
    <n v="445"/>
    <d v="2012-06-11T09:40:32"/>
    <s v="Target"/>
    <s v="Big Agnes Lone Spring 1 Tent"/>
    <s v="Big Agnes"/>
    <n v="189.95"/>
    <n v="7"/>
    <n v="1329.6499999999999"/>
    <s v="Bailey, Jennifer"/>
    <x v="0"/>
    <x v="0"/>
  </r>
  <r>
    <n v="446"/>
    <d v="2012-06-12T09:40:32"/>
    <s v="REI"/>
    <s v="Big Agnes Fly Creek UL1 Footprint"/>
    <s v="Big Agnes"/>
    <n v="50"/>
    <n v="8"/>
    <n v="400"/>
    <s v="Bailey, Jennifer"/>
    <x v="43"/>
    <x v="0"/>
  </r>
  <r>
    <n v="447"/>
    <d v="2012-06-12T09:40:32"/>
    <s v="Paragon"/>
    <s v="Marmot Astral 2P Footprint"/>
    <s v="Marmot"/>
    <n v="60"/>
    <n v="1"/>
    <n v="60"/>
    <s v="Brown, Scott"/>
    <x v="3"/>
    <x v="2"/>
  </r>
  <r>
    <n v="448"/>
    <d v="2012-06-12T09:40:32"/>
    <s v="Backcountry Gear"/>
    <s v="Exped Ergo Hammock Combi"/>
    <s v="Exped"/>
    <n v="379"/>
    <n v="2"/>
    <n v="758"/>
    <s v="Beyene, Sharon"/>
    <x v="45"/>
    <x v="3"/>
  </r>
  <r>
    <n v="449"/>
    <d v="2012-06-12T09:40:32"/>
    <s v="Gander Mountain"/>
    <s v="Kelty Gunnison 3.2 Tent"/>
    <s v="Kelty"/>
    <n v="249.95"/>
    <n v="8"/>
    <n v="1999.6"/>
    <s v="Gomez, Melissa"/>
    <x v="18"/>
    <x v="1"/>
  </r>
  <r>
    <n v="450"/>
    <d v="2012-06-12T09:40:32"/>
    <s v="Austin Kayak"/>
    <s v="NEMO Espri LE 2P Footprint"/>
    <s v="NEMO"/>
    <n v="34.950000000000003"/>
    <n v="2"/>
    <n v="69.900000000000006"/>
    <s v="Berger, Sunanna"/>
    <x v="22"/>
    <x v="3"/>
  </r>
  <r>
    <n v="451"/>
    <d v="2012-06-12T09:40:32"/>
    <s v="Outside Outfitters"/>
    <s v="Big Agnes Big House 6 Vestibule"/>
    <s v="Big Agnes"/>
    <n v="109.95"/>
    <n v="8"/>
    <n v="879.6"/>
    <s v="Berger, Sunanna"/>
    <x v="0"/>
    <x v="0"/>
  </r>
  <r>
    <n v="452"/>
    <d v="2012-06-12T09:40:32"/>
    <s v="Moosejaw"/>
    <s v="Big Agnes Fly Creek UL3 Tent"/>
    <s v="Big Agnes"/>
    <n v="449.95"/>
    <n v="10"/>
    <n v="4499.5"/>
    <s v="Brown, Scott"/>
    <x v="33"/>
    <x v="0"/>
  </r>
  <r>
    <n v="453"/>
    <d v="2012-06-12T09:40:32"/>
    <s v="Cabela's_x0009_"/>
    <s v="Big Agnes Slater UL2+ Tent"/>
    <s v="Big Agnes"/>
    <n v="389.95"/>
    <n v="2"/>
    <n v="779.9"/>
    <s v="Bailey, Jennifer"/>
    <x v="22"/>
    <x v="3"/>
  </r>
  <r>
    <n v="454"/>
    <d v="2012-06-12T09:40:32"/>
    <s v="Redding Sports"/>
    <s v="Eureka Copper Canyon 12 Tent"/>
    <s v="Eureka"/>
    <n v="449"/>
    <n v="10"/>
    <n v="4490"/>
    <s v="Brown, Ruth"/>
    <x v="35"/>
    <x v="2"/>
  </r>
  <r>
    <n v="455"/>
    <d v="2012-06-12T09:40:32"/>
    <s v="Meijer"/>
    <s v="Marmot Eclipse 3 Footprint"/>
    <s v="Marmot"/>
    <n v="65"/>
    <n v="8"/>
    <n v="520"/>
    <s v="Foster, Nathan"/>
    <x v="7"/>
    <x v="3"/>
  </r>
  <r>
    <n v="456"/>
    <d v="2012-06-12T09:40:32"/>
    <s v="Walmart"/>
    <s v="NEMO Obi 1P Tent"/>
    <s v="NEMO"/>
    <n v="349.95"/>
    <n v="10"/>
    <n v="3499.5"/>
    <s v="Gomez, Melissa"/>
    <x v="10"/>
    <x v="3"/>
  </r>
  <r>
    <n v="457"/>
    <d v="2012-06-12T09:40:32"/>
    <s v="Austin Kayak"/>
    <s v="Marmot Firefly 2P Tent"/>
    <s v="Marmot"/>
    <n v="319"/>
    <n v="4"/>
    <n v="1276"/>
    <s v="Lopez, Dennis"/>
    <x v="10"/>
    <x v="3"/>
  </r>
  <r>
    <n v="458"/>
    <d v="2012-06-12T09:40:32"/>
    <s v="Redding Sports"/>
    <s v="Kelty Noah's Tarp - 12' x 12'"/>
    <s v="Kelty"/>
    <n v="69.95"/>
    <n v="5"/>
    <n v="349.75"/>
    <s v="Brown, Scott"/>
    <x v="5"/>
    <x v="3"/>
  </r>
  <r>
    <n v="459"/>
    <d v="2012-06-13T09:40:32"/>
    <s v="Backcountry Gear"/>
    <s v="Big Agnes Wyoming Trail SL2 Footprint"/>
    <s v="Big Agnes"/>
    <n v="85"/>
    <n v="3"/>
    <n v="255"/>
    <s v="Gomez, Melissa"/>
    <x v="3"/>
    <x v="2"/>
  </r>
  <r>
    <n v="460"/>
    <d v="2012-06-13T09:40:32"/>
    <s v="Overtons"/>
    <s v="Mountain Hardwear Hoopla/Hoop Dreams Center Pole"/>
    <s v="Mountain Hardwear"/>
    <n v="40"/>
    <n v="10"/>
    <n v="400"/>
    <s v="Bailey, Jennifer"/>
    <x v="5"/>
    <x v="3"/>
  </r>
  <r>
    <n v="461"/>
    <d v="2012-06-13T09:40:32"/>
    <s v="Redding Sports"/>
    <s v="MSR Universal Gear Loft"/>
    <s v="MSR"/>
    <n v="27.95"/>
    <n v="10"/>
    <n v="279.5"/>
    <s v="Goldthwaite, Messaye"/>
    <x v="8"/>
    <x v="1"/>
  </r>
  <r>
    <n v="462"/>
    <d v="2012-06-13T09:40:32"/>
    <s v="Gander Mountain"/>
    <s v="NEMO Meta 2P Tent"/>
    <s v="NEMO"/>
    <n v="399.95"/>
    <n v="10"/>
    <n v="3999.5"/>
    <s v="Lopez, Dennis"/>
    <x v="36"/>
    <x v="2"/>
  </r>
  <r>
    <n v="463"/>
    <d v="2012-06-13T09:40:32"/>
    <s v="Outside Outfitters"/>
    <s v="Marmot Eclipse 2 Footprint"/>
    <s v="Marmot"/>
    <n v="55"/>
    <n v="8"/>
    <n v="440"/>
    <s v="Goff, Michael"/>
    <x v="13"/>
    <x v="2"/>
  </r>
  <r>
    <n v="464"/>
    <d v="2012-06-13T09:40:32"/>
    <s v="Travel Country"/>
    <s v="Sierra Designs Mojo 3 Tent"/>
    <s v="Sierra Designs"/>
    <n v="499.95"/>
    <n v="4"/>
    <n v="1999.8"/>
    <s v="Goff, Michael"/>
    <x v="42"/>
    <x v="2"/>
  </r>
  <r>
    <n v="465"/>
    <d v="2012-06-13T09:40:32"/>
    <s v="OutdoorPlay"/>
    <s v="Outdoor Research Highland Bivy Sack"/>
    <s v="Outdoor Research"/>
    <n v="159"/>
    <n v="2"/>
    <n v="318"/>
    <s v="Goff, Michael"/>
    <x v="15"/>
    <x v="0"/>
  </r>
  <r>
    <n v="466"/>
    <d v="2012-06-13T09:40:32"/>
    <s v="Backcountry Gear"/>
    <s v="Kelty Gunnison 4.2 Tent"/>
    <s v="Kelty"/>
    <n v="289.95"/>
    <n v="10"/>
    <n v="2899.5"/>
    <s v="Beyene, Sharon"/>
    <x v="6"/>
    <x v="2"/>
  </r>
  <r>
    <n v="467"/>
    <d v="2012-06-13T09:40:32"/>
    <s v="Redding Sports"/>
    <s v="Mountain Hardwear Trango 3.1 Footprint"/>
    <s v="Mountain Hardwear"/>
    <n v="85"/>
    <n v="5"/>
    <n v="425"/>
    <s v="Goff, Michael"/>
    <x v="22"/>
    <x v="3"/>
  </r>
  <r>
    <n v="468"/>
    <d v="2012-06-13T09:40:32"/>
    <s v="Cabela's_x0009_"/>
    <s v="Big Agnes Jack Rabbit SL4 Tent"/>
    <s v="Big Agnes"/>
    <n v="499.95"/>
    <n v="10"/>
    <n v="4999.5"/>
    <s v="Brown, Scott"/>
    <x v="21"/>
    <x v="3"/>
  </r>
  <r>
    <n v="469"/>
    <d v="2012-06-14T09:40:32"/>
    <s v="Austin Kayak"/>
    <s v="Big Agnes Slater UL2+ Footprint"/>
    <s v="Big Agnes"/>
    <n v="60"/>
    <n v="2"/>
    <n v="120"/>
    <s v="Beyene, Sharon"/>
    <x v="29"/>
    <x v="3"/>
  </r>
  <r>
    <n v="470"/>
    <d v="2012-06-14T09:40:32"/>
    <s v="Backcountry Edge"/>
    <s v="Big Agnes Big House 4 Vestibule"/>
    <s v="Big Agnes"/>
    <n v="99.95"/>
    <n v="5"/>
    <n v="499.75"/>
    <s v="Foster, Nathan"/>
    <x v="34"/>
    <x v="2"/>
  </r>
  <r>
    <n v="471"/>
    <d v="2012-06-14T09:40:32"/>
    <s v="Target"/>
    <s v="Big Agnes Fly Creek UL1 Tent"/>
    <s v="Big Agnes"/>
    <n v="319.95"/>
    <n v="1"/>
    <n v="319.95"/>
    <s v="Berger, Sunanna"/>
    <x v="41"/>
    <x v="3"/>
  </r>
  <r>
    <n v="472"/>
    <d v="2012-06-14T09:40:32"/>
    <s v="Outside Outfitters"/>
    <s v="The North Face Mica FL 1 Footprint"/>
    <s v="The North Face"/>
    <n v="45"/>
    <n v="1"/>
    <n v="45"/>
    <s v="Gomez, Melissa"/>
    <x v="19"/>
    <x v="3"/>
  </r>
  <r>
    <n v="473"/>
    <d v="2012-06-14T09:40:32"/>
    <s v="Walmart"/>
    <s v="Mountain Hardwear SuperMega UL 1 Tent"/>
    <s v="Mountain Hardwear"/>
    <n v="350"/>
    <n v="7"/>
    <n v="2450"/>
    <s v="Brown, Ruth"/>
    <x v="10"/>
    <x v="3"/>
  </r>
  <r>
    <n v="474"/>
    <d v="2012-06-14T09:40:32"/>
    <s v="Backcountry Gear"/>
    <s v="Big Agnes String Ridge 2 Tent"/>
    <s v="Big Agnes"/>
    <n v="599.95000000000005"/>
    <n v="4"/>
    <n v="2399.8000000000002"/>
    <s v="Lopez, Dennis"/>
    <x v="1"/>
    <x v="1"/>
  </r>
  <r>
    <n v="475"/>
    <d v="2012-06-14T09:40:32"/>
    <s v="Backcountry Edge"/>
    <s v="Kelty Frontier 4 Tent"/>
    <s v="Kelty"/>
    <n v="899.95"/>
    <n v="5"/>
    <n v="4499.75"/>
    <s v="Goff, Michael"/>
    <x v="29"/>
    <x v="3"/>
  </r>
  <r>
    <n v="476"/>
    <d v="2012-06-14T09:40:32"/>
    <s v="Backcountry Edge"/>
    <s v="Big Agnes Lone Spring 1 Footprint"/>
    <s v="Big Agnes"/>
    <n v="30"/>
    <n v="1"/>
    <n v="30"/>
    <s v="Brown, Scott"/>
    <x v="1"/>
    <x v="1"/>
  </r>
  <r>
    <n v="477"/>
    <d v="2012-06-14T09:40:32"/>
    <s v="Outside Outfitters"/>
    <s v="Kelty Salida 2 Tent"/>
    <s v="Kelty"/>
    <n v="159.94999999999999"/>
    <n v="9"/>
    <n v="1439.55"/>
    <s v="Gomez, Melissa"/>
    <x v="15"/>
    <x v="0"/>
  </r>
  <r>
    <n v="478"/>
    <d v="2012-06-14T09:40:32"/>
    <s v="The Gear Co-op"/>
    <s v="Marmot Pulsar 1 Footprint"/>
    <s v="Marmot"/>
    <n v="45"/>
    <n v="6"/>
    <n v="270"/>
    <s v="Foster, Nathan"/>
    <x v="8"/>
    <x v="1"/>
  </r>
  <r>
    <n v="479"/>
    <d v="2012-06-14T09:40:32"/>
    <s v="Backcountry Edge"/>
    <s v="Sierra Designs Mojo 2 Footprint"/>
    <s v="Sierra Designs"/>
    <n v="49.95"/>
    <n v="6"/>
    <n v="299.70000000000005"/>
    <s v="Brown, Ruth"/>
    <x v="6"/>
    <x v="2"/>
  </r>
  <r>
    <n v="480"/>
    <d v="2012-06-14T09:40:32"/>
    <s v="The Gear Co-op"/>
    <s v="Big Agnes Fly Creek 1 Platinum Tent"/>
    <s v="Big Agnes"/>
    <n v="449.95"/>
    <n v="5"/>
    <n v="2249.75"/>
    <s v="Bailey, Jennifer"/>
    <x v="24"/>
    <x v="3"/>
  </r>
  <r>
    <n v="481"/>
    <d v="2012-06-14T09:40:32"/>
    <s v="Hayneedle"/>
    <s v="Kelty Trail Ridge 2 Tent"/>
    <s v="Kelty"/>
    <n v="179.95"/>
    <n v="4"/>
    <n v="719.8"/>
    <s v="Bailey, Jennifer"/>
    <x v="19"/>
    <x v="3"/>
  </r>
  <r>
    <n v="482"/>
    <d v="2012-06-15T09:40:32"/>
    <s v="Target"/>
    <s v="Marmot Capstone 6P Tent"/>
    <s v="Marmot"/>
    <n v="599"/>
    <n v="2"/>
    <n v="1198"/>
    <s v="Bailey, Jennifer"/>
    <x v="23"/>
    <x v="1"/>
  </r>
  <r>
    <n v="483"/>
    <d v="2012-06-15T09:40:32"/>
    <s v="Travel Country"/>
    <s v="Kelty Gunnison 4.2 Footprint"/>
    <s v="Kelty"/>
    <n v="59.95"/>
    <n v="10"/>
    <n v="599.5"/>
    <s v="Brown, Scott"/>
    <x v="31"/>
    <x v="1"/>
  </r>
  <r>
    <n v="484"/>
    <d v="2012-06-15T09:40:32"/>
    <s v="Backcountry Gear"/>
    <s v="Mountain Hardwear SuperMega UL 1 Footprint"/>
    <s v="Mountain Hardwear"/>
    <n v="45"/>
    <n v="9"/>
    <n v="405"/>
    <s v="Bailey, Jennifer"/>
    <x v="32"/>
    <x v="0"/>
  </r>
  <r>
    <n v="485"/>
    <d v="2012-06-15T09:40:32"/>
    <s v="Cabela's_x0009_"/>
    <s v="The North Face Mica FL 1 Tent"/>
    <s v="The North Face"/>
    <n v="329"/>
    <n v="5"/>
    <n v="1645"/>
    <s v="Brown, Ruth"/>
    <x v="7"/>
    <x v="3"/>
  </r>
  <r>
    <n v="486"/>
    <d v="2012-06-15T09:40:32"/>
    <s v="Target"/>
    <s v="The North Face Mountain 25 Footprint"/>
    <s v="The North Face"/>
    <n v="50"/>
    <n v="2"/>
    <n v="100"/>
    <s v="Foster, Nathan"/>
    <x v="0"/>
    <x v="0"/>
  </r>
  <r>
    <n v="487"/>
    <d v="2012-06-15T09:40:32"/>
    <s v="Walmart"/>
    <s v="Kelty Gunnison 1.2 Tent"/>
    <s v="Kelty"/>
    <n v="179.95"/>
    <n v="8"/>
    <n v="1439.6"/>
    <s v="Gomez, Melissa"/>
    <x v="6"/>
    <x v="2"/>
  </r>
  <r>
    <n v="488"/>
    <d v="2012-06-15T09:40:32"/>
    <s v="Meijer"/>
    <s v="Marmot Earlylight 2P Tent"/>
    <s v="Marmot"/>
    <n v="229"/>
    <n v="6"/>
    <n v="1374"/>
    <s v="Goldthwaite, Messaye"/>
    <x v="6"/>
    <x v="2"/>
  </r>
  <r>
    <n v="489"/>
    <d v="2012-06-15T09:40:32"/>
    <s v="Backcountry Edge"/>
    <s v="The North Face Mica FL 2 Footprint"/>
    <s v="The North Face"/>
    <n v="45"/>
    <n v="1"/>
    <n v="45"/>
    <s v="Brown, Ruth"/>
    <x v="24"/>
    <x v="3"/>
  </r>
  <r>
    <n v="490"/>
    <d v="2012-06-15T09:40:32"/>
    <s v="Hayneedle"/>
    <s v="Marmot Pulsar 2 Footprint"/>
    <s v="Marmot"/>
    <n v="55"/>
    <n v="8"/>
    <n v="440"/>
    <s v="Lopez, Dennis"/>
    <x v="14"/>
    <x v="1"/>
  </r>
  <r>
    <n v="491"/>
    <d v="2012-06-15T09:40:32"/>
    <s v="Outside Outfitters"/>
    <s v="Marmot Astral 3P Tent"/>
    <s v="Marmot"/>
    <n v="459"/>
    <n v="8"/>
    <n v="3672"/>
    <s v="Brown, Scott"/>
    <x v="29"/>
    <x v="3"/>
  </r>
  <r>
    <n v="492"/>
    <d v="2012-06-16T09:40:32"/>
    <s v="Overtons"/>
    <s v="MSR Ultralight Utility Cord Kit"/>
    <s v="MSR"/>
    <n v="19.95"/>
    <n v="1"/>
    <n v="19.95"/>
    <s v="Gomez, Melissa"/>
    <x v="30"/>
    <x v="3"/>
  </r>
  <r>
    <n v="493"/>
    <d v="2012-06-16T09:40:32"/>
    <s v="Austin Kayak"/>
    <s v="Exped Scout Hammock Combi"/>
    <s v="Exped"/>
    <n v="199"/>
    <n v="10"/>
    <n v="1990"/>
    <s v="Brown, Ruth"/>
    <x v="46"/>
    <x v="0"/>
  </r>
  <r>
    <n v="494"/>
    <d v="2012-06-16T09:40:32"/>
    <s v="Meijer"/>
    <s v="Mountain Hardwear Hoop Dreams 4 Shelter"/>
    <s v="Mountain Hardwear"/>
    <n v="250"/>
    <n v="5"/>
    <n v="1250"/>
    <s v="Goldthwaite, Messaye"/>
    <x v="26"/>
    <x v="0"/>
  </r>
  <r>
    <n v="495"/>
    <d v="2012-06-16T09:40:32"/>
    <s v="Travel Country"/>
    <s v="Big Agnes Copper Spur UL4 Tent"/>
    <s v="Big Agnes"/>
    <n v="599.95000000000005"/>
    <n v="1"/>
    <n v="599.95000000000005"/>
    <s v="Lopez, Dennis"/>
    <x v="38"/>
    <x v="0"/>
  </r>
  <r>
    <n v="496"/>
    <d v="2012-06-16T09:40:32"/>
    <s v="Backcountry Gear"/>
    <s v="Marmot Limestone 6P Footprint"/>
    <s v="Marmot"/>
    <n v="60"/>
    <n v="6"/>
    <n v="360"/>
    <s v="Goldthwaite, Messaye"/>
    <x v="48"/>
    <x v="0"/>
  </r>
  <r>
    <n v="497"/>
    <d v="2012-06-17T09:40:32"/>
    <s v="Gander Mountain"/>
    <s v="Big Agnes Jack Rabbit SL1 Footprint"/>
    <s v="Big Agnes"/>
    <n v="40"/>
    <n v="3"/>
    <n v="120"/>
    <s v="Gomez, Melissa"/>
    <x v="6"/>
    <x v="2"/>
  </r>
  <r>
    <n v="498"/>
    <d v="2012-06-17T09:40:32"/>
    <s v="Travel Country"/>
    <s v="MSR Hubba Hubba 2P Tent"/>
    <s v="MSR"/>
    <n v="329.95"/>
    <n v="3"/>
    <n v="989.84999999999991"/>
    <s v="Brown, Scott"/>
    <x v="24"/>
    <x v="3"/>
  </r>
  <r>
    <n v="499"/>
    <d v="2012-06-17T09:40:32"/>
    <s v="Cabela's_x0009_"/>
    <s v="Mountain Hardwear EV 3 Footprint"/>
    <s v="Mountain Hardwear"/>
    <n v="70"/>
    <n v="9"/>
    <n v="630"/>
    <s v="Brown, Ruth"/>
    <x v="16"/>
    <x v="3"/>
  </r>
  <r>
    <n v="500"/>
    <d v="2012-06-17T09:40:32"/>
    <s v="Meijer"/>
    <s v="The North Face VE-25 Tent"/>
    <s v="The North Face"/>
    <n v="619"/>
    <n v="8"/>
    <n v="4952"/>
    <s v="Goldthwaite, Messaye"/>
    <x v="26"/>
    <x v="0"/>
  </r>
  <r>
    <n v="501"/>
    <d v="2012-06-17T09:40:32"/>
    <s v="Moosejaw"/>
    <s v="Exped Mira II Footprint"/>
    <s v="Exped"/>
    <n v="59"/>
    <n v="10"/>
    <n v="590"/>
    <s v="Bailey, Jennifer"/>
    <x v="30"/>
    <x v="3"/>
  </r>
  <r>
    <n v="502"/>
    <d v="2012-06-17T09:40:32"/>
    <s v="REI"/>
    <s v="Mountain Hardwear Skyledge 2 DP Tent"/>
    <s v="Mountain Hardwear"/>
    <n v="450"/>
    <n v="9"/>
    <n v="4050"/>
    <s v="Foster, Nathan"/>
    <x v="24"/>
    <x v="3"/>
  </r>
  <r>
    <n v="503"/>
    <d v="2012-06-18T09:40:32"/>
    <s v="Target"/>
    <s v="MSR Ultralight Utility Cord Kit"/>
    <s v="MSR"/>
    <n v="19.95"/>
    <n v="7"/>
    <n v="139.65"/>
    <s v="Gomez, Melissa"/>
    <x v="49"/>
    <x v="3"/>
  </r>
  <r>
    <n v="504"/>
    <d v="2012-06-18T09:40:32"/>
    <s v="Hayneedle"/>
    <s v="The North Face Mica FL 1 Tent"/>
    <s v="The North Face"/>
    <n v="329"/>
    <n v="9"/>
    <n v="2961"/>
    <s v="Goldthwaite, Messaye"/>
    <x v="20"/>
    <x v="2"/>
  </r>
  <r>
    <n v="505"/>
    <d v="2012-06-18T09:40:32"/>
    <s v="Meijer"/>
    <s v="NEMO Meta 2P Tent"/>
    <s v="NEMO"/>
    <n v="399.95"/>
    <n v="4"/>
    <n v="1599.8"/>
    <s v="Beyene, Sharon"/>
    <x v="20"/>
    <x v="2"/>
  </r>
  <r>
    <n v="506"/>
    <d v="2012-06-18T09:40:32"/>
    <s v="Outside Outfitters"/>
    <s v="Easton Mountain Products Rimrock 3P Footprint"/>
    <s v="Easton Mountain Products"/>
    <n v="35"/>
    <n v="6"/>
    <n v="210"/>
    <s v="Foster, Nathan"/>
    <x v="14"/>
    <x v="1"/>
  </r>
  <r>
    <n v="507"/>
    <d v="2012-06-18T09:40:32"/>
    <s v="Overtons"/>
    <s v="MSR Gear Shed Vestibule for Hubba or Hubba Hubba Tent"/>
    <s v="MSR"/>
    <n v="169.95"/>
    <n v="6"/>
    <n v="1019.6999999999999"/>
    <s v="Brown, Ruth"/>
    <x v="18"/>
    <x v="1"/>
  </r>
  <r>
    <n v="508"/>
    <d v="2012-06-18T09:40:32"/>
    <s v="Moosejaw"/>
    <s v="Marmot Limelight 3P Tent"/>
    <s v="Marmot"/>
    <n v="279"/>
    <n v="10"/>
    <n v="2790"/>
    <s v="Brown, Ruth"/>
    <x v="4"/>
    <x v="1"/>
  </r>
  <r>
    <n v="509"/>
    <d v="2012-06-19T09:40:32"/>
    <s v="Hayneedle"/>
    <s v="The North Face Mica FL 2 Tent"/>
    <s v="The North Face"/>
    <n v="379"/>
    <n v="9"/>
    <n v="3411"/>
    <s v="Foster, Nathan"/>
    <x v="16"/>
    <x v="3"/>
  </r>
  <r>
    <n v="510"/>
    <d v="2012-06-19T09:40:32"/>
    <s v="OutdoorPlay"/>
    <s v="NEMO Meta 2P Tent"/>
    <s v="NEMO"/>
    <n v="399.95"/>
    <n v="3"/>
    <n v="1199.8499999999999"/>
    <s v="Bailey, Jennifer"/>
    <x v="37"/>
    <x v="2"/>
  </r>
  <r>
    <n v="511"/>
    <d v="2012-06-19T09:40:32"/>
    <s v="Moosejaw"/>
    <s v="Eureka Copper Canyon 8 Tent"/>
    <s v="Eureka"/>
    <n v="379"/>
    <n v="2"/>
    <n v="758"/>
    <s v="Goff, Michael"/>
    <x v="44"/>
    <x v="0"/>
  </r>
  <r>
    <n v="512"/>
    <d v="2012-06-19T09:40:32"/>
    <s v="Travel Country"/>
    <s v="Marmot Eclipse 3 Footprint"/>
    <s v="Marmot"/>
    <n v="65"/>
    <n v="2"/>
    <n v="130"/>
    <s v="Lopez, Dennis"/>
    <x v="6"/>
    <x v="2"/>
  </r>
  <r>
    <n v="513"/>
    <d v="2012-06-19T09:40:32"/>
    <s v="Redding Sports"/>
    <s v="The North Face Assault 2 Tent"/>
    <s v="The North Face"/>
    <n v="439"/>
    <n v="7"/>
    <n v="3073"/>
    <s v="Beyene, Sharon"/>
    <x v="37"/>
    <x v="2"/>
  </r>
  <r>
    <n v="514"/>
    <d v="2012-06-19T09:40:32"/>
    <s v="Overtons"/>
    <s v="Marmot Pulsar 1 Tent"/>
    <s v="Marmot"/>
    <n v="269"/>
    <n v="7"/>
    <n v="1883"/>
    <s v="Brown, Ruth"/>
    <x v="13"/>
    <x v="2"/>
  </r>
  <r>
    <n v="515"/>
    <d v="2012-06-19T09:40:32"/>
    <s v="Target"/>
    <s v="Kelty Acadia 6 Footprint"/>
    <s v="Kelty"/>
    <n v="49.95"/>
    <n v="5"/>
    <n v="249.75"/>
    <s v="Foster, Nathan"/>
    <x v="7"/>
    <x v="3"/>
  </r>
  <r>
    <n v="516"/>
    <d v="2012-06-19T09:40:32"/>
    <s v="Overtons"/>
    <s v="Kelty Tailgater IPA Shelter"/>
    <s v="Kelty"/>
    <n v="149.94999999999999"/>
    <n v="9"/>
    <n v="1349.55"/>
    <s v="Goldthwaite, Messaye"/>
    <x v="47"/>
    <x v="1"/>
  </r>
  <r>
    <n v="517"/>
    <d v="2012-06-19T09:40:32"/>
    <s v="Target"/>
    <s v="Big Agnes Flying Diamond 8 Footprint"/>
    <s v="Big Agnes"/>
    <n v="75"/>
    <n v="3"/>
    <n v="225"/>
    <s v="Gomez, Melissa"/>
    <x v="1"/>
    <x v="1"/>
  </r>
  <r>
    <n v="518"/>
    <d v="2012-06-19T09:40:32"/>
    <s v="Paragon"/>
    <s v="MSR Twing Shelter"/>
    <s v="MSR"/>
    <n v="299.95"/>
    <n v="5"/>
    <n v="1499.75"/>
    <s v="Berger, Sunanna"/>
    <x v="0"/>
    <x v="0"/>
  </r>
  <r>
    <n v="519"/>
    <d v="2012-06-19T09:40:32"/>
    <s v="CampBound"/>
    <s v="Kelty Acadia 4 Tent"/>
    <s v="Kelty"/>
    <n v="159.94999999999999"/>
    <n v="2"/>
    <n v="319.89999999999998"/>
    <s v="Brown, Ruth"/>
    <x v="28"/>
    <x v="1"/>
  </r>
  <r>
    <n v="520"/>
    <d v="2012-06-19T09:40:32"/>
    <s v="REI"/>
    <s v="Big Agnes Copper Spur UL4 Footprint"/>
    <s v="Big Agnes"/>
    <n v="80"/>
    <n v="7"/>
    <n v="560"/>
    <s v="Beyene, Sharon"/>
    <x v="13"/>
    <x v="2"/>
  </r>
  <r>
    <n v="521"/>
    <d v="2012-06-19T09:40:32"/>
    <s v="Cabela's_x0009_"/>
    <s v="Mountain Hardwear Drifter 3 DP Tent"/>
    <s v="Mountain Hardwear"/>
    <n v="285"/>
    <n v="3"/>
    <n v="855"/>
    <s v="Beyene, Sharon"/>
    <x v="16"/>
    <x v="3"/>
  </r>
  <r>
    <n v="522"/>
    <d v="2012-06-20T09:40:32"/>
    <s v="Overtons"/>
    <s v="Hennessy Hammock Expedition Asym Zip Hammock"/>
    <s v="Hennessy"/>
    <n v="169.95"/>
    <n v="4"/>
    <n v="679.8"/>
    <s v="Foster, Nathan"/>
    <x v="3"/>
    <x v="2"/>
  </r>
  <r>
    <n v="523"/>
    <d v="2012-06-20T09:40:32"/>
    <s v="REI"/>
    <s v="MSR Carbon Reflex 1 Footprint"/>
    <s v="MSR"/>
    <n v="39.950000000000003"/>
    <n v="3"/>
    <n v="119.85000000000001"/>
    <s v="Bailey, Jennifer"/>
    <x v="12"/>
    <x v="1"/>
  </r>
  <r>
    <n v="524"/>
    <d v="2012-06-20T09:40:32"/>
    <s v="Cabela's_x0009_"/>
    <s v="Mountain Hardwear EV 3 Footprint"/>
    <s v="Mountain Hardwear"/>
    <n v="70"/>
    <n v="5"/>
    <n v="350"/>
    <s v="Berger, Sunanna"/>
    <x v="47"/>
    <x v="1"/>
  </r>
  <r>
    <n v="525"/>
    <d v="2012-06-20T09:40:32"/>
    <s v="Backcountry Gear"/>
    <s v="Marmot Pulsar 1 Footprint"/>
    <s v="Marmot"/>
    <n v="45"/>
    <n v="1"/>
    <n v="45"/>
    <s v="Beyene, Sharon"/>
    <x v="34"/>
    <x v="2"/>
  </r>
  <r>
    <n v="526"/>
    <d v="2012-06-20T09:40:32"/>
    <s v="Paragon"/>
    <s v="Big Agnes Lone Spring 2 Footprint"/>
    <s v="Big Agnes"/>
    <n v="35"/>
    <n v="6"/>
    <n v="210"/>
    <s v="Bailey, Jennifer"/>
    <x v="38"/>
    <x v="0"/>
  </r>
  <r>
    <n v="527"/>
    <d v="2012-06-20T09:40:32"/>
    <s v="Meijer"/>
    <s v="The North Face Phoenix 3 Tent"/>
    <s v="The North Face"/>
    <n v="389"/>
    <n v="6"/>
    <n v="2334"/>
    <s v="Goldthwaite, Messaye"/>
    <x v="6"/>
    <x v="2"/>
  </r>
  <r>
    <n v="528"/>
    <d v="2012-06-20T09:40:32"/>
    <s v="Hayneedle"/>
    <s v="Mountain Hardwear Trango 4 Tent"/>
    <s v="Mountain Hardwear"/>
    <n v="800"/>
    <n v="3"/>
    <n v="2400"/>
    <s v="Foster, Nathan"/>
    <x v="40"/>
    <x v="2"/>
  </r>
  <r>
    <n v="529"/>
    <d v="2012-06-20T09:40:32"/>
    <s v="Redding Sports"/>
    <s v="MSR Mini Ground Hog Stake"/>
    <s v="MSR"/>
    <n v="2.95"/>
    <n v="7"/>
    <n v="20.650000000000002"/>
    <s v="Brown, Ruth"/>
    <x v="43"/>
    <x v="0"/>
  </r>
  <r>
    <n v="530"/>
    <d v="2012-06-21T09:40:32"/>
    <s v="Gander Mountain"/>
    <s v="Kelty Gunnison 3.2 Tent"/>
    <s v="Kelty"/>
    <n v="249.95"/>
    <n v="6"/>
    <n v="1499.6999999999998"/>
    <s v="Gomez, Melissa"/>
    <x v="26"/>
    <x v="0"/>
  </r>
  <r>
    <n v="531"/>
    <d v="2012-06-21T09:40:32"/>
    <s v="Outside Outfitters"/>
    <s v="The North Face Phoenix 2 Footprint"/>
    <s v="The North Face"/>
    <n v="45"/>
    <n v="4"/>
    <n v="180"/>
    <s v="Brown, Scott"/>
    <x v="12"/>
    <x v="1"/>
  </r>
  <r>
    <n v="532"/>
    <d v="2012-06-21T09:40:32"/>
    <s v="Gander Mountain"/>
    <s v="The North Face Mica FL 1 Tent"/>
    <s v="The North Face"/>
    <n v="329"/>
    <n v="7"/>
    <n v="2303"/>
    <s v="Foster, Nathan"/>
    <x v="31"/>
    <x v="1"/>
  </r>
  <r>
    <n v="533"/>
    <d v="2012-06-21T09:40:32"/>
    <s v="OutdoorPlay"/>
    <s v="Marmot Firefly 2P Tent"/>
    <s v="Marmot"/>
    <n v="319"/>
    <n v="1"/>
    <n v="319"/>
    <s v="Gomez, Melissa"/>
    <x v="36"/>
    <x v="2"/>
  </r>
  <r>
    <n v="534"/>
    <d v="2012-06-22T09:40:32"/>
    <s v="Backcountry Edge"/>
    <s v="Kelty Salida 4 Footprint"/>
    <s v="Kelty"/>
    <n v="44.95"/>
    <n v="8"/>
    <n v="359.6"/>
    <s v="Berger, Sunanna"/>
    <x v="1"/>
    <x v="1"/>
  </r>
  <r>
    <n v="535"/>
    <d v="2012-06-22T09:40:32"/>
    <s v="Paragon"/>
    <s v="MSR Backcountry Barn Tent"/>
    <s v="MSR"/>
    <n v="849.95"/>
    <n v="10"/>
    <n v="8499.5"/>
    <s v="Brown, Ruth"/>
    <x v="47"/>
    <x v="1"/>
  </r>
  <r>
    <n v="536"/>
    <d v="2012-06-22T09:40:32"/>
    <s v="Hayneedle"/>
    <s v="Big Agnes Fishhook UL1 Footprint"/>
    <s v="Big Agnes"/>
    <n v="50"/>
    <n v="10"/>
    <n v="500"/>
    <s v="Goldthwaite, Messaye"/>
    <x v="14"/>
    <x v="1"/>
  </r>
  <r>
    <n v="537"/>
    <d v="2012-06-22T09:40:32"/>
    <s v="Cabela's_x0009_"/>
    <s v="MSR Backcountry Barn Footprint"/>
    <s v="MSR"/>
    <n v="79.95"/>
    <n v="5"/>
    <n v="399.75"/>
    <s v="Lopez, Dennis"/>
    <x v="43"/>
    <x v="0"/>
  </r>
  <r>
    <n v="538"/>
    <d v="2012-06-22T09:40:32"/>
    <s v="CampBound"/>
    <s v="Eureka Copper Canyon 12 Tent"/>
    <s v="Eureka"/>
    <n v="449"/>
    <n v="2"/>
    <n v="898"/>
    <s v="Goldthwaite, Messaye"/>
    <x v="48"/>
    <x v="0"/>
  </r>
  <r>
    <n v="539"/>
    <d v="2012-06-22T09:40:32"/>
    <s v="REI"/>
    <s v="Marmot Pulsar 1 Tent"/>
    <s v="Marmot"/>
    <n v="269"/>
    <n v="4"/>
    <n v="1076"/>
    <s v="Brown, Ruth"/>
    <x v="38"/>
    <x v="0"/>
  </r>
  <r>
    <n v="540"/>
    <d v="2012-06-22T09:40:32"/>
    <s v="Overtons"/>
    <s v="Big Agnes Seedhouse SL1 Tent"/>
    <s v="Big Agnes"/>
    <n v="269.95"/>
    <n v="6"/>
    <n v="1619.6999999999998"/>
    <s v="Goldthwaite, Messaye"/>
    <x v="34"/>
    <x v="2"/>
  </r>
  <r>
    <n v="541"/>
    <d v="2012-06-22T09:40:32"/>
    <s v="Austin Kayak"/>
    <s v="Big Agnes Jack Rabbit SL1 Tent"/>
    <s v="Big Agnes"/>
    <n v="279.95"/>
    <n v="4"/>
    <n v="1119.8"/>
    <s v="Goldthwaite, Messaye"/>
    <x v="38"/>
    <x v="0"/>
  </r>
  <r>
    <n v="542"/>
    <d v="2012-06-22T09:40:32"/>
    <s v="CampBound"/>
    <s v="Big Agnes Wyoming Trail 2 Camp Tent"/>
    <s v="Big Agnes"/>
    <n v="349.95"/>
    <n v="9"/>
    <n v="3149.5499999999997"/>
    <s v="Foster, Nathan"/>
    <x v="48"/>
    <x v="0"/>
  </r>
  <r>
    <n v="543"/>
    <d v="2012-06-23T09:40:32"/>
    <s v="Outside Outfitters"/>
    <s v="MSR Fury 2 Footprint"/>
    <s v="MSR"/>
    <n v="39.950000000000003"/>
    <n v="3"/>
    <n v="119.85000000000001"/>
    <s v="Brown, Scott"/>
    <x v="17"/>
    <x v="3"/>
  </r>
  <r>
    <n v="544"/>
    <d v="2012-06-23T09:40:32"/>
    <s v="Hayneedle"/>
    <s v="Kelty Frontier 6 Tent"/>
    <s v="Kelty"/>
    <n v="1199.95"/>
    <n v="2"/>
    <n v="2399.9"/>
    <s v="Beyene, Sharon"/>
    <x v="3"/>
    <x v="2"/>
  </r>
  <r>
    <n v="545"/>
    <d v="2012-06-23T09:40:32"/>
    <s v="Backcountry Edge"/>
    <s v="NEMO Losi 3P Tent"/>
    <s v="NEMO"/>
    <n v="349.95"/>
    <n v="6"/>
    <n v="2099.6999999999998"/>
    <s v="Brown, Scott"/>
    <x v="49"/>
    <x v="3"/>
  </r>
  <r>
    <n v="546"/>
    <d v="2012-06-23T09:40:32"/>
    <s v="The Gear Co-op"/>
    <s v="Marmot Limestone 6P Footprint"/>
    <s v="Marmot"/>
    <n v="60"/>
    <n v="10"/>
    <n v="600"/>
    <s v="Gomez, Melissa"/>
    <x v="28"/>
    <x v="1"/>
  </r>
  <r>
    <n v="547"/>
    <d v="2012-06-23T09:40:32"/>
    <s v="Moosejaw"/>
    <s v="Exped Mira III Tent"/>
    <s v="Exped"/>
    <n v="439"/>
    <n v="1"/>
    <n v="439"/>
    <s v="Bailey, Jennifer"/>
    <x v="38"/>
    <x v="0"/>
  </r>
  <r>
    <n v="548"/>
    <d v="2012-06-23T09:40:32"/>
    <s v="Target"/>
    <s v="Big Agnes Lone Spring 1 Footprint"/>
    <s v="Big Agnes"/>
    <n v="30"/>
    <n v="10"/>
    <n v="300"/>
    <s v="Gomez, Melissa"/>
    <x v="12"/>
    <x v="1"/>
  </r>
  <r>
    <n v="549"/>
    <d v="2012-06-23T09:40:32"/>
    <s v="Backcountry Edge"/>
    <s v="NEMO Espri LE 3 Tent"/>
    <s v="NEMO"/>
    <n v="329.95"/>
    <n v="2"/>
    <n v="659.9"/>
    <s v="Brown, Scott"/>
    <x v="42"/>
    <x v="2"/>
  </r>
  <r>
    <n v="550"/>
    <d v="2012-06-24T09:40:32"/>
    <s v="Paragon"/>
    <s v="Big Agnes Jack Rabbit SL2 Tent"/>
    <s v="Big Agnes"/>
    <n v="299.95"/>
    <n v="3"/>
    <n v="899.84999999999991"/>
    <s v="Brown, Ruth"/>
    <x v="49"/>
    <x v="3"/>
  </r>
  <r>
    <n v="551"/>
    <d v="2012-06-24T09:40:32"/>
    <s v="Travel Country"/>
    <s v="NEMO Losi 2 Footprint"/>
    <s v="NEMO"/>
    <n v="34.950000000000003"/>
    <n v="7"/>
    <n v="244.65000000000003"/>
    <s v="Goff, Michael"/>
    <x v="17"/>
    <x v="3"/>
  </r>
  <r>
    <n v="552"/>
    <d v="2012-06-24T09:40:32"/>
    <s v="Backcountry Gear"/>
    <s v="Big Agnes Copper Spur UL2 Tent"/>
    <s v="Big Agnes"/>
    <n v="399.95"/>
    <n v="6"/>
    <n v="2399.6999999999998"/>
    <s v="Foster, Nathan"/>
    <x v="21"/>
    <x v="3"/>
  </r>
  <r>
    <n v="553"/>
    <d v="2012-06-24T09:40:32"/>
    <s v="Cabela's_x0009_"/>
    <s v="Big Agnes Flying Diamond 8 Footprint"/>
    <s v="Big Agnes"/>
    <n v="75"/>
    <n v="10"/>
    <n v="750"/>
    <s v="Goff, Michael"/>
    <x v="10"/>
    <x v="3"/>
  </r>
  <r>
    <n v="554"/>
    <d v="2012-06-24T09:40:32"/>
    <s v="Redding Sports"/>
    <s v="Exped Scout Hammock Combi"/>
    <s v="Exped"/>
    <n v="199"/>
    <n v="10"/>
    <n v="1990"/>
    <s v="Bailey, Jennifer"/>
    <x v="38"/>
    <x v="0"/>
  </r>
  <r>
    <n v="555"/>
    <d v="2012-06-24T09:40:32"/>
    <s v="Target"/>
    <s v="Marmot Astral 3P Footprint"/>
    <s v="Marmot"/>
    <n v="65"/>
    <n v="9"/>
    <n v="585"/>
    <s v="Foster, Nathan"/>
    <x v="46"/>
    <x v="0"/>
  </r>
  <r>
    <n v="556"/>
    <d v="2012-06-25T09:40:32"/>
    <s v="Hayneedle"/>
    <s v="Big Agnes Flying Diamond 8 Tent"/>
    <s v="Big Agnes"/>
    <n v="639.95000000000005"/>
    <n v="9"/>
    <n v="5759.55"/>
    <s v="Brown, Ruth"/>
    <x v="6"/>
    <x v="2"/>
  </r>
  <r>
    <n v="557"/>
    <d v="2012-06-25T09:40:32"/>
    <s v="Overtons"/>
    <s v="Big Agnes Copper Spur UL4 Tent"/>
    <s v="Big Agnes"/>
    <n v="599.95000000000005"/>
    <n v="2"/>
    <n v="1199.9000000000001"/>
    <s v="Brown, Ruth"/>
    <x v="44"/>
    <x v="0"/>
  </r>
  <r>
    <n v="558"/>
    <d v="2012-06-25T09:40:32"/>
    <s v="Target"/>
    <s v="Mountain Hardwear SuperMega UL 1 Tent"/>
    <s v="Mountain Hardwear"/>
    <n v="350"/>
    <n v="3"/>
    <n v="1050"/>
    <s v="Brown, Scott"/>
    <x v="26"/>
    <x v="0"/>
  </r>
  <r>
    <n v="559"/>
    <d v="2012-06-25T09:40:32"/>
    <s v="OutdoorPlay"/>
    <s v="Outdoor Research Advanced Bivy Sack"/>
    <s v="Outdoor Research"/>
    <n v="319"/>
    <n v="7"/>
    <n v="2233"/>
    <s v="Bailey, Jennifer"/>
    <x v="21"/>
    <x v="3"/>
  </r>
  <r>
    <n v="560"/>
    <d v="2012-06-25T09:40:32"/>
    <s v="REI"/>
    <s v="NEMO Obi 3P Footprint"/>
    <s v="NEMO"/>
    <n v="54.95"/>
    <n v="10"/>
    <n v="549.5"/>
    <s v="Foster, Nathan"/>
    <x v="30"/>
    <x v="3"/>
  </r>
  <r>
    <n v="561"/>
    <d v="2012-06-25T09:40:32"/>
    <s v="Backcountry Gear"/>
    <s v="The North Face Assault 2 Tent"/>
    <s v="The North Face"/>
    <n v="439"/>
    <n v="8"/>
    <n v="3512"/>
    <s v="Brown, Scott"/>
    <x v="7"/>
    <x v="3"/>
  </r>
  <r>
    <n v="562"/>
    <d v="2012-06-25T09:40:32"/>
    <s v="The Gear Co-op"/>
    <s v="Exped Gemini II Footprint"/>
    <s v="Exped"/>
    <n v="59"/>
    <n v="9"/>
    <n v="531"/>
    <s v="Beyene, Sharon"/>
    <x v="47"/>
    <x v="1"/>
  </r>
  <r>
    <n v="563"/>
    <d v="2012-06-26T09:40:32"/>
    <s v="Cabela's_x0009_"/>
    <s v="Kelty Gunnison 3.2 Tent"/>
    <s v="Kelty"/>
    <n v="249.95"/>
    <n v="7"/>
    <n v="1749.6499999999999"/>
    <s v="Gomez, Melissa"/>
    <x v="4"/>
    <x v="1"/>
  </r>
  <r>
    <n v="564"/>
    <d v="2012-06-26T09:40:32"/>
    <s v="Backcountry Gear"/>
    <s v="Big Agnes Three Forks Shelter"/>
    <s v="Big Agnes"/>
    <n v="189.95"/>
    <n v="2"/>
    <n v="379.9"/>
    <s v="Bailey, Jennifer"/>
    <x v="48"/>
    <x v="0"/>
  </r>
  <r>
    <n v="565"/>
    <d v="2012-06-26T09:40:32"/>
    <s v="Backcountry Edge"/>
    <s v="Big Agnes Jack Rabbit SL2 Tent"/>
    <s v="Big Agnes"/>
    <n v="299.95"/>
    <n v="9"/>
    <n v="2699.5499999999997"/>
    <s v="Lopez, Dennis"/>
    <x v="39"/>
    <x v="2"/>
  </r>
  <r>
    <n v="566"/>
    <d v="2012-06-26T09:40:32"/>
    <s v="Gander Mountain"/>
    <s v="Big Agnes Fishhook UL1 Footprint"/>
    <s v="Big Agnes"/>
    <n v="50"/>
    <n v="8"/>
    <n v="400"/>
    <s v="Lopez, Dennis"/>
    <x v="10"/>
    <x v="3"/>
  </r>
  <r>
    <n v="567"/>
    <d v="2012-06-26T09:40:32"/>
    <s v="REI"/>
    <s v="Kelty Tailgater IPA Shelter"/>
    <s v="Kelty"/>
    <n v="149.94999999999999"/>
    <n v="4"/>
    <n v="599.79999999999995"/>
    <s v="Bailey, Jennifer"/>
    <x v="47"/>
    <x v="1"/>
  </r>
  <r>
    <n v="568"/>
    <d v="2012-06-26T09:40:32"/>
    <s v="Backcountry Edge"/>
    <s v="Exped Gemini II Tent"/>
    <s v="Exped"/>
    <n v="449"/>
    <n v="3"/>
    <n v="1347"/>
    <s v="Bailey, Jennifer"/>
    <x v="0"/>
    <x v="0"/>
  </r>
  <r>
    <n v="569"/>
    <d v="2012-06-26T09:40:32"/>
    <s v="Cabela's_x0009_"/>
    <s v="Mountain Hardwear Trango 3.1 Tent"/>
    <s v="Mountain Hardwear"/>
    <n v="700"/>
    <n v="9"/>
    <n v="6300"/>
    <s v="Lopez, Dennis"/>
    <x v="32"/>
    <x v="0"/>
  </r>
  <r>
    <n v="570"/>
    <d v="2012-06-26T09:40:32"/>
    <s v="Gander Mountain"/>
    <s v="Exped Scout Hammock Combi"/>
    <s v="Exped"/>
    <n v="199"/>
    <n v="6"/>
    <n v="1194"/>
    <s v="Brown, Scott"/>
    <x v="22"/>
    <x v="3"/>
  </r>
  <r>
    <n v="571"/>
    <d v="2012-06-26T09:40:32"/>
    <s v="Travel Country"/>
    <s v="Marmot Pulsar 2 Footprint"/>
    <s v="Marmot"/>
    <n v="55"/>
    <n v="3"/>
    <n v="165"/>
    <s v="Lopez, Dennis"/>
    <x v="35"/>
    <x v="2"/>
  </r>
  <r>
    <n v="572"/>
    <d v="2012-06-27T09:40:32"/>
    <s v="Meijer"/>
    <s v="Kelty Gunnison 1.2 Footprint"/>
    <s v="Kelty"/>
    <n v="34.950000000000003"/>
    <n v="1"/>
    <n v="34.950000000000003"/>
    <s v="Foster, Nathan"/>
    <x v="16"/>
    <x v="3"/>
  </r>
  <r>
    <n v="573"/>
    <d v="2012-06-27T09:40:32"/>
    <s v="Meijer"/>
    <s v="Mountain Hardwear Hoopla/Hoop Dreams Center Pole"/>
    <s v="Mountain Hardwear"/>
    <n v="40"/>
    <n v="9"/>
    <n v="360"/>
    <s v="Goldthwaite, Messaye"/>
    <x v="1"/>
    <x v="1"/>
  </r>
  <r>
    <n v="574"/>
    <d v="2012-06-27T09:40:32"/>
    <s v="Walmart"/>
    <s v="MSR E-Wing Shelter"/>
    <s v="MSR"/>
    <n v="169.95"/>
    <n v="3"/>
    <n v="509.84999999999997"/>
    <s v="Foster, Nathan"/>
    <x v="13"/>
    <x v="2"/>
  </r>
  <r>
    <n v="575"/>
    <d v="2012-06-27T09:40:32"/>
    <s v="Gander Mountain"/>
    <s v="Sierra Designs Mojo 2 Footprint"/>
    <s v="Sierra Designs"/>
    <n v="49.95"/>
    <n v="9"/>
    <n v="449.55"/>
    <s v="Lopez, Dennis"/>
    <x v="2"/>
    <x v="0"/>
  </r>
  <r>
    <n v="576"/>
    <d v="2012-06-27T09:40:32"/>
    <s v="CampBound"/>
    <s v="Big Agnes Wyoming Trail 4 Footprint"/>
    <s v="Big Agnes"/>
    <n v="70"/>
    <n v="2"/>
    <n v="140"/>
    <s v="Brown, Scott"/>
    <x v="41"/>
    <x v="3"/>
  </r>
  <r>
    <n v="577"/>
    <d v="2012-06-27T09:40:32"/>
    <s v="Backcountry Gear"/>
    <s v="Mountain Hardwear Trango 2 Footprint"/>
    <s v="Mountain Hardwear"/>
    <n v="75"/>
    <n v="2"/>
    <n v="150"/>
    <s v="Lopez, Dennis"/>
    <x v="44"/>
    <x v="0"/>
  </r>
  <r>
    <n v="578"/>
    <d v="2012-06-27T09:40:32"/>
    <s v="Austin Kayak"/>
    <s v="Mountain Hardwear Direkt 2 Tent"/>
    <s v="Mountain Hardwear"/>
    <n v="500"/>
    <n v="5"/>
    <n v="2500"/>
    <s v="Lopez, Dennis"/>
    <x v="27"/>
    <x v="0"/>
  </r>
  <r>
    <n v="579"/>
    <d v="2012-06-27T09:40:32"/>
    <s v="Walmart"/>
    <s v="Kelty Gunnison 1.2 Footprint"/>
    <s v="Kelty"/>
    <n v="34.950000000000003"/>
    <n v="10"/>
    <n v="349.5"/>
    <s v="Gomez, Melissa"/>
    <x v="46"/>
    <x v="0"/>
  </r>
  <r>
    <n v="580"/>
    <d v="2012-06-27T09:40:32"/>
    <s v="Paragon"/>
    <s v="Kelty Gunnison 1.2 Footprint"/>
    <s v="Kelty"/>
    <n v="34.950000000000003"/>
    <n v="1"/>
    <n v="34.950000000000003"/>
    <s v="Goff, Michael"/>
    <x v="40"/>
    <x v="2"/>
  </r>
  <r>
    <n v="581"/>
    <d v="2012-06-27T09:40:32"/>
    <s v="Hayneedle"/>
    <s v="Big Agnes Wyoming Trail SL2 Footprint"/>
    <s v="Big Agnes"/>
    <n v="85"/>
    <n v="10"/>
    <n v="850"/>
    <s v="Brown, Ruth"/>
    <x v="24"/>
    <x v="3"/>
  </r>
  <r>
    <n v="582"/>
    <d v="2012-06-27T09:40:32"/>
    <s v="Moosejaw"/>
    <s v="Kelty Acadia 4 Tent"/>
    <s v="Kelty"/>
    <n v="159.94999999999999"/>
    <n v="2"/>
    <n v="319.89999999999998"/>
    <s v="Bailey, Jennifer"/>
    <x v="34"/>
    <x v="2"/>
  </r>
  <r>
    <n v="583"/>
    <d v="2012-06-27T09:40:32"/>
    <s v="The Gear Co-op"/>
    <s v="MSR CamRing Cord Tensioners - 4 Pack"/>
    <s v="MSR"/>
    <n v="12.95"/>
    <n v="5"/>
    <n v="64.75"/>
    <s v="Brown, Ruth"/>
    <x v="20"/>
    <x v="2"/>
  </r>
  <r>
    <n v="584"/>
    <d v="2012-06-28T09:40:32"/>
    <s v="REI"/>
    <s v="Marmot Eos 1 Footprint"/>
    <s v="Marmot"/>
    <n v="45"/>
    <n v="10"/>
    <n v="450"/>
    <s v="Goldthwaite, Messaye"/>
    <x v="48"/>
    <x v="0"/>
  </r>
  <r>
    <n v="585"/>
    <d v="2012-06-28T09:40:32"/>
    <s v="Hayneedle"/>
    <s v="Marmot Pulsar 2 Footprint"/>
    <s v="Marmot"/>
    <n v="55"/>
    <n v="6"/>
    <n v="330"/>
    <s v="Bailey, Jennifer"/>
    <x v="41"/>
    <x v="3"/>
  </r>
  <r>
    <n v="586"/>
    <d v="2012-06-28T09:40:32"/>
    <s v="Meijer"/>
    <s v="Marmot Pulsar 1 Footprint"/>
    <s v="Marmot"/>
    <n v="45"/>
    <n v="6"/>
    <n v="270"/>
    <s v="Bailey, Jennifer"/>
    <x v="35"/>
    <x v="2"/>
  </r>
  <r>
    <n v="587"/>
    <d v="2012-06-28T09:40:32"/>
    <s v="Walmart"/>
    <s v="Big Agnes Lone Spring 2 Footprint"/>
    <s v="Big Agnes"/>
    <n v="35"/>
    <n v="7"/>
    <n v="245"/>
    <s v="Foster, Nathan"/>
    <x v="39"/>
    <x v="2"/>
  </r>
  <r>
    <n v="588"/>
    <d v="2012-06-28T09:40:32"/>
    <s v="Overtons"/>
    <s v="Eureka Copper Canyon 12 Tent"/>
    <s v="Eureka"/>
    <n v="449"/>
    <n v="5"/>
    <n v="2245"/>
    <s v="Goff, Michael"/>
    <x v="48"/>
    <x v="0"/>
  </r>
  <r>
    <n v="589"/>
    <d v="2012-06-28T09:40:32"/>
    <s v="Austin Kayak"/>
    <s v="Marmot Eclipse 3P Tent"/>
    <s v="Marmot"/>
    <n v="439"/>
    <n v="4"/>
    <n v="1756"/>
    <s v="Gomez, Melissa"/>
    <x v="16"/>
    <x v="3"/>
  </r>
  <r>
    <n v="590"/>
    <d v="2012-06-28T09:40:32"/>
    <s v="Backcountry Edge"/>
    <s v="The North Face Mountain Manor 8 Tent"/>
    <s v="The North Face"/>
    <n v="639"/>
    <n v="9"/>
    <n v="5751"/>
    <s v="Lopez, Dennis"/>
    <x v="16"/>
    <x v="3"/>
  </r>
  <r>
    <n v="591"/>
    <d v="2012-06-28T09:40:32"/>
    <s v="The Gear Co-op"/>
    <s v="MSR Twing Shelter"/>
    <s v="MSR"/>
    <n v="299.95"/>
    <n v="7"/>
    <n v="2099.65"/>
    <s v="Beyene, Sharon"/>
    <x v="6"/>
    <x v="2"/>
  </r>
  <r>
    <n v="592"/>
    <d v="2012-06-28T09:40:32"/>
    <s v="REI"/>
    <s v="Big Agnes Wyoming Trail 2 Camp Footprint"/>
    <s v="Big Agnes"/>
    <n v="50"/>
    <n v="3"/>
    <n v="150"/>
    <s v="Lopez, Dennis"/>
    <x v="22"/>
    <x v="3"/>
  </r>
  <r>
    <n v="593"/>
    <d v="2012-06-28T09:40:32"/>
    <s v="Travel Country"/>
    <s v="Big Agnes Fishhook UL2 Footprint"/>
    <s v="Big Agnes"/>
    <n v="60"/>
    <n v="9"/>
    <n v="540"/>
    <s v="Berger, Sunanna"/>
    <x v="16"/>
    <x v="3"/>
  </r>
  <r>
    <n v="594"/>
    <d v="2012-06-29T09:40:32"/>
    <s v="Hayneedle"/>
    <s v="Mountain Hardwear Drifter 2 DP Tent"/>
    <s v="Mountain Hardwear"/>
    <n v="235"/>
    <n v="5"/>
    <n v="1175"/>
    <s v="Bailey, Jennifer"/>
    <x v="1"/>
    <x v="1"/>
  </r>
  <r>
    <n v="595"/>
    <d v="2012-06-29T09:40:32"/>
    <s v="Backcountry Gear"/>
    <s v="Mountain Hardwear Drifter 3 DP Tent"/>
    <s v="Mountain Hardwear"/>
    <n v="285"/>
    <n v="9"/>
    <n v="2565"/>
    <s v="Foster, Nathan"/>
    <x v="17"/>
    <x v="3"/>
  </r>
  <r>
    <n v="596"/>
    <d v="2012-06-29T09:40:32"/>
    <s v="Overtons"/>
    <s v="Exped Scout Hammock Combi"/>
    <s v="Exped"/>
    <n v="199"/>
    <n v="7"/>
    <n v="1393"/>
    <s v="Foster, Nathan"/>
    <x v="20"/>
    <x v="2"/>
  </r>
  <r>
    <n v="597"/>
    <d v="2012-06-29T09:40:32"/>
    <s v="Overtons"/>
    <s v="Exped Mira III Footprint"/>
    <s v="Exped"/>
    <n v="69"/>
    <n v="4"/>
    <n v="276"/>
    <s v="Gomez, Melissa"/>
    <x v="31"/>
    <x v="1"/>
  </r>
  <r>
    <n v="598"/>
    <d v="2012-06-29T09:40:32"/>
    <s v="Cabela's_x0009_"/>
    <s v="Sierra Designs Mojo 2 Tent"/>
    <s v="Sierra Designs"/>
    <n v="399.95"/>
    <n v="4"/>
    <n v="1599.8"/>
    <s v="Bailey, Jennifer"/>
    <x v="21"/>
    <x v="3"/>
  </r>
  <r>
    <n v="599"/>
    <d v="2012-06-29T09:40:32"/>
    <s v="Austin Kayak"/>
    <s v="NEMO Frontier 3P Tent"/>
    <s v="NEMO"/>
    <n v="429.95"/>
    <n v="9"/>
    <n v="3869.5499999999997"/>
    <s v="Brown, Ruth"/>
    <x v="21"/>
    <x v="3"/>
  </r>
  <r>
    <n v="600"/>
    <d v="2012-06-30T09:40:32"/>
    <s v="REI"/>
    <s v="Kelty Trail Ridge 2 Tent"/>
    <s v="Kelty"/>
    <n v="179.95"/>
    <n v="6"/>
    <n v="1079.6999999999998"/>
    <s v="Lopez, Dennis"/>
    <x v="40"/>
    <x v="2"/>
  </r>
  <r>
    <n v="601"/>
    <d v="2012-06-30T09:40:32"/>
    <s v="Backcountry Edge"/>
    <s v="Big Agnes Tensleep Station 6 Tent"/>
    <s v="Big Agnes"/>
    <n v="449.95"/>
    <n v="3"/>
    <n v="1349.85"/>
    <s v="Goff, Michael"/>
    <x v="27"/>
    <x v="0"/>
  </r>
  <r>
    <n v="602"/>
    <d v="2012-06-30T09:40:32"/>
    <s v="Travel Country"/>
    <s v="NEMO Obi 1P Footprint"/>
    <s v="NEMO"/>
    <n v="44.95"/>
    <n v="7"/>
    <n v="314.65000000000003"/>
    <s v="Foster, Nathan"/>
    <x v="7"/>
    <x v="3"/>
  </r>
  <r>
    <n v="603"/>
    <d v="2012-06-30T09:40:32"/>
    <s v="Meijer"/>
    <s v="Big Agnes Fishhook UL2 Tent"/>
    <s v="Big Agnes"/>
    <n v="399.95"/>
    <n v="7"/>
    <n v="2799.65"/>
    <s v="Beyene, Sharon"/>
    <x v="37"/>
    <x v="2"/>
  </r>
  <r>
    <n v="604"/>
    <d v="2012-06-30T09:40:32"/>
    <s v="Target"/>
    <s v="Exped Gemini III Tent"/>
    <s v="Exped"/>
    <n v="499"/>
    <n v="3"/>
    <n v="1497"/>
    <s v="Berger, Sunanna"/>
    <x v="44"/>
    <x v="0"/>
  </r>
  <r>
    <n v="605"/>
    <d v="2012-06-30T09:40:32"/>
    <s v="Travel Country"/>
    <s v="MSR Hubba Hubba 2p Footprint"/>
    <s v="MSR"/>
    <n v="39.950000000000003"/>
    <n v="2"/>
    <n v="79.900000000000006"/>
    <s v="Brown, Ruth"/>
    <x v="30"/>
    <x v="3"/>
  </r>
  <r>
    <n v="606"/>
    <d v="2012-06-30T09:40:32"/>
    <s v="Outside Outfitters"/>
    <s v="The North Face Phoenix 2 Tent"/>
    <s v="The North Face"/>
    <n v="329"/>
    <n v="3"/>
    <n v="987"/>
    <s v="Goff, Michael"/>
    <x v="46"/>
    <x v="0"/>
  </r>
  <r>
    <n v="607"/>
    <d v="2012-06-30T09:40:32"/>
    <s v="Meijer"/>
    <s v="Big Agnes Wyoming Trail 4 Tent"/>
    <s v="Big Agnes"/>
    <n v="499.95"/>
    <n v="2"/>
    <n v="999.9"/>
    <s v="Bailey, Jennifer"/>
    <x v="39"/>
    <x v="2"/>
  </r>
  <r>
    <n v="608"/>
    <d v="2012-07-01T09:40:32"/>
    <s v="The Gear Co-op"/>
    <s v="Kelty Gunnison 4.2 Tent"/>
    <s v="Kelty"/>
    <n v="289.95"/>
    <n v="7"/>
    <n v="2029.6499999999999"/>
    <s v="Lopez, Dennis"/>
    <x v="9"/>
    <x v="1"/>
  </r>
  <r>
    <n v="609"/>
    <d v="2012-07-01T09:40:32"/>
    <s v="Overtons"/>
    <s v="Big Agnes Jack Rabbit SL2 Tent"/>
    <s v="Big Agnes"/>
    <n v="299.95"/>
    <n v="7"/>
    <n v="2099.65"/>
    <s v="Goff, Michael"/>
    <x v="33"/>
    <x v="0"/>
  </r>
  <r>
    <n v="610"/>
    <d v="2012-07-01T09:40:32"/>
    <s v="Overtons"/>
    <s v="Hennessy Hammock Hyperlight Asym Zip Hammock"/>
    <s v="Hennessy"/>
    <n v="259.95"/>
    <n v="1"/>
    <n v="259.95"/>
    <s v="Foster, Nathan"/>
    <x v="26"/>
    <x v="0"/>
  </r>
  <r>
    <n v="611"/>
    <d v="2012-07-01T09:40:32"/>
    <s v="REI"/>
    <s v="MSR Mini Ground Hog Stake"/>
    <s v="MSR"/>
    <n v="2.95"/>
    <n v="2"/>
    <n v="5.9"/>
    <s v="Berger, Sunanna"/>
    <x v="32"/>
    <x v="0"/>
  </r>
  <r>
    <n v="612"/>
    <d v="2012-07-01T09:40:32"/>
    <s v="Redding Sports"/>
    <s v="Kelty Trail Ridge 3 Footprint"/>
    <s v="Kelty"/>
    <n v="39.950000000000003"/>
    <n v="6"/>
    <n v="239.70000000000002"/>
    <s v="Brown, Scott"/>
    <x v="20"/>
    <x v="2"/>
  </r>
  <r>
    <n v="613"/>
    <d v="2012-07-01T09:40:32"/>
    <s v="Austin Kayak"/>
    <s v="Big Agnes Fishhook UL1 Footprint"/>
    <s v="Big Agnes"/>
    <n v="50"/>
    <n v="1"/>
    <n v="50"/>
    <s v="Goldthwaite, Messaye"/>
    <x v="28"/>
    <x v="1"/>
  </r>
  <r>
    <n v="614"/>
    <d v="2012-07-01T09:40:32"/>
    <s v="Travel Country"/>
    <s v="Sierra Designs Flash 3 Tent"/>
    <s v="Sierra Designs"/>
    <n v="389.95"/>
    <n v="7"/>
    <n v="2729.65"/>
    <s v="Brown, Ruth"/>
    <x v="9"/>
    <x v="1"/>
  </r>
  <r>
    <n v="615"/>
    <d v="2012-07-02T09:40:32"/>
    <s v="Outside Outfitters"/>
    <s v="Easton Mountain Products Kilo 3P Footprint"/>
    <s v="Easton Mountain Products"/>
    <n v="49.95"/>
    <n v="10"/>
    <n v="499.5"/>
    <s v="Brown, Scott"/>
    <x v="20"/>
    <x v="2"/>
  </r>
  <r>
    <n v="616"/>
    <d v="2012-07-02T09:40:32"/>
    <s v="Backcountry Gear"/>
    <s v="Sierra Designs Mojo 2 Footprint"/>
    <s v="Sierra Designs"/>
    <n v="49.95"/>
    <n v="7"/>
    <n v="349.65000000000003"/>
    <s v="Goff, Michael"/>
    <x v="47"/>
    <x v="1"/>
  </r>
  <r>
    <n v="617"/>
    <d v="2012-07-02T09:40:32"/>
    <s v="Moosejaw"/>
    <s v="Eureka Copper Canyon 6 Tent"/>
    <s v="Eureka"/>
    <n v="249"/>
    <n v="5"/>
    <n v="1245"/>
    <s v="Goff, Michael"/>
    <x v="17"/>
    <x v="3"/>
  </r>
  <r>
    <n v="618"/>
    <d v="2012-07-02T09:40:32"/>
    <s v="Outside Outfitters"/>
    <s v="MSR Nook 2 Footprint"/>
    <s v="MSR"/>
    <n v="39.950000000000003"/>
    <n v="6"/>
    <n v="239.70000000000002"/>
    <s v="Gomez, Melissa"/>
    <x v="44"/>
    <x v="0"/>
  </r>
  <r>
    <n v="619"/>
    <d v="2012-07-02T09:40:32"/>
    <s v="Travel Country"/>
    <s v="MSR Night Glow Zipper Pulls"/>
    <s v="MSR"/>
    <n v="9.9499999999999993"/>
    <n v="2"/>
    <n v="19.899999999999999"/>
    <s v="Goldthwaite, Messaye"/>
    <x v="43"/>
    <x v="0"/>
  </r>
  <r>
    <n v="620"/>
    <d v="2012-07-02T09:40:32"/>
    <s v="Backcountry Gear"/>
    <s v="Eureka Copper Canyon 8 Tent"/>
    <s v="Eureka"/>
    <n v="379"/>
    <n v="2"/>
    <n v="758"/>
    <s v="Foster, Nathan"/>
    <x v="28"/>
    <x v="1"/>
  </r>
  <r>
    <n v="621"/>
    <d v="2012-07-02T09:40:32"/>
    <s v="Redding Sports"/>
    <s v="The North Face Square Gear Loft"/>
    <s v="The North Face"/>
    <n v="20"/>
    <n v="3"/>
    <n v="60"/>
    <s v="Beyene, Sharon"/>
    <x v="14"/>
    <x v="1"/>
  </r>
  <r>
    <n v="622"/>
    <d v="2012-07-03T09:40:32"/>
    <s v="CampBound"/>
    <s v="MSR Nook 2 Tent"/>
    <s v="MSR"/>
    <n v="399.95"/>
    <n v="8"/>
    <n v="3199.6"/>
    <s v="Bailey, Jennifer"/>
    <x v="32"/>
    <x v="0"/>
  </r>
  <r>
    <n v="623"/>
    <d v="2012-07-03T09:40:32"/>
    <s v="Walmart"/>
    <s v="Exped Mira II Footprint"/>
    <s v="Exped"/>
    <n v="59"/>
    <n v="9"/>
    <n v="531"/>
    <s v="Berger, Sunanna"/>
    <x v="13"/>
    <x v="2"/>
  </r>
  <r>
    <n v="624"/>
    <d v="2012-07-03T09:40:32"/>
    <s v="Paragon"/>
    <s v="The North Face Kings Canyon 2 Footprint"/>
    <s v="The North Face"/>
    <n v="40"/>
    <n v="5"/>
    <n v="200"/>
    <s v="Brown, Scott"/>
    <x v="46"/>
    <x v="0"/>
  </r>
  <r>
    <n v="625"/>
    <d v="2012-07-03T09:40:32"/>
    <s v="Gander Mountain"/>
    <s v="Marmot Eclipse 3P Tent"/>
    <s v="Marmot"/>
    <n v="439"/>
    <n v="8"/>
    <n v="3512"/>
    <s v="Goff, Michael"/>
    <x v="42"/>
    <x v="2"/>
  </r>
  <r>
    <n v="626"/>
    <d v="2012-07-03T09:40:32"/>
    <s v="Cabela's_x0009_"/>
    <s v="Kelty Mach 6 Tent"/>
    <s v="Kelty"/>
    <n v="499.95"/>
    <n v="8"/>
    <n v="3999.6"/>
    <s v="Foster, Nathan"/>
    <x v="10"/>
    <x v="3"/>
  </r>
  <r>
    <n v="627"/>
    <d v="2012-07-03T09:40:32"/>
    <s v="Cabela's_x0009_"/>
    <s v="Mountain Hardwear EV 2 Tent Footprint"/>
    <s v="Mountain Hardwear"/>
    <n v="55"/>
    <n v="2"/>
    <n v="110"/>
    <s v="Foster, Nathan"/>
    <x v="10"/>
    <x v="3"/>
  </r>
  <r>
    <n v="628"/>
    <d v="2012-07-03T09:40:32"/>
    <s v="Target"/>
    <s v="Big Agnes Fly Creek UL1 Footprint"/>
    <s v="Big Agnes"/>
    <n v="50"/>
    <n v="10"/>
    <n v="500"/>
    <s v="Lopez, Dennis"/>
    <x v="37"/>
    <x v="2"/>
  </r>
  <r>
    <n v="629"/>
    <d v="2012-07-03T09:40:32"/>
    <s v="REI"/>
    <s v="MSR Carbon Reflex 3 Tent"/>
    <s v="MSR"/>
    <n v="649.95000000000005"/>
    <n v="6"/>
    <n v="3899.7000000000003"/>
    <s v="Brown, Ruth"/>
    <x v="17"/>
    <x v="3"/>
  </r>
  <r>
    <n v="630"/>
    <d v="2012-07-03T09:40:32"/>
    <s v="Cabela's_x0009_"/>
    <s v="Mountain Hardwear SuperMega UL 1 Footprint"/>
    <s v="Mountain Hardwear"/>
    <n v="45"/>
    <n v="4"/>
    <n v="180"/>
    <s v="Bailey, Jennifer"/>
    <x v="42"/>
    <x v="2"/>
  </r>
  <r>
    <n v="631"/>
    <d v="2012-07-03T09:40:32"/>
    <s v="OutdoorPlay"/>
    <s v="Easton Mountain Products Kilo 3P Footprint"/>
    <s v="Easton Mountain Products"/>
    <n v="49.95"/>
    <n v="2"/>
    <n v="99.9"/>
    <s v="Berger, Sunanna"/>
    <x v="22"/>
    <x v="3"/>
  </r>
  <r>
    <n v="632"/>
    <d v="2012-07-04T09:40:32"/>
    <s v="Travel Country"/>
    <s v="Big Agnes Jack Rabbit SL1 Tent"/>
    <s v="Big Agnes"/>
    <n v="279.95"/>
    <n v="6"/>
    <n v="1679.6999999999998"/>
    <s v="Lopez, Dennis"/>
    <x v="17"/>
    <x v="3"/>
  </r>
  <r>
    <n v="633"/>
    <d v="2012-07-04T09:40:32"/>
    <s v="Travel Country"/>
    <s v="Marmot Thor 3P Footprint"/>
    <s v="Marmot"/>
    <n v="70"/>
    <n v="7"/>
    <n v="490"/>
    <s v="Brown, Scott"/>
    <x v="5"/>
    <x v="3"/>
  </r>
  <r>
    <n v="634"/>
    <d v="2012-07-04T09:40:32"/>
    <s v="Hayneedle"/>
    <s v="MSR LED Tent Lights"/>
    <s v="MSR"/>
    <n v="15.95"/>
    <n v="1"/>
    <n v="15.95"/>
    <s v="Bailey, Jennifer"/>
    <x v="7"/>
    <x v="3"/>
  </r>
  <r>
    <n v="635"/>
    <d v="2012-07-04T09:40:32"/>
    <s v="Hayneedle"/>
    <s v="The North Face Mica FL 1 Tent"/>
    <s v="The North Face"/>
    <n v="329"/>
    <n v="7"/>
    <n v="2303"/>
    <s v="Brown, Scott"/>
    <x v="42"/>
    <x v="2"/>
  </r>
  <r>
    <n v="636"/>
    <d v="2012-07-05T09:40:32"/>
    <s v="Walmart"/>
    <s v="Marmot Limelight 3P Tent"/>
    <s v="Marmot"/>
    <n v="279"/>
    <n v="7"/>
    <n v="1953"/>
    <s v="Brown, Ruth"/>
    <x v="15"/>
    <x v="0"/>
  </r>
  <r>
    <n v="637"/>
    <d v="2012-07-05T09:40:32"/>
    <s v="OutdoorPlay"/>
    <s v="Kelty Salida 2 Footprint"/>
    <s v="Kelty"/>
    <n v="34.950000000000003"/>
    <n v="5"/>
    <n v="174.75"/>
    <s v="Goldthwaite, Messaye"/>
    <x v="45"/>
    <x v="3"/>
  </r>
  <r>
    <n v="638"/>
    <d v="2012-07-05T09:40:32"/>
    <s v="Target"/>
    <s v="MSR Fury 2 Tent"/>
    <s v="MSR"/>
    <n v="579.95000000000005"/>
    <n v="4"/>
    <n v="2319.8000000000002"/>
    <s v="Goff, Michael"/>
    <x v="42"/>
    <x v="2"/>
  </r>
  <r>
    <n v="639"/>
    <d v="2012-07-05T09:40:32"/>
    <s v="Redding Sports"/>
    <s v="Marmot Eos 1 Footprint"/>
    <s v="Marmot"/>
    <n v="45"/>
    <n v="10"/>
    <n v="450"/>
    <s v="Berger, Sunanna"/>
    <x v="36"/>
    <x v="2"/>
  </r>
  <r>
    <n v="640"/>
    <d v="2012-07-05T09:40:32"/>
    <s v="Walmart"/>
    <s v="Big Agnes Tensleep Station 4 Tent"/>
    <s v="Big Agnes"/>
    <n v="379.95"/>
    <n v="5"/>
    <n v="1899.75"/>
    <s v="Beyene, Sharon"/>
    <x v="27"/>
    <x v="0"/>
  </r>
  <r>
    <n v="641"/>
    <d v="2012-07-05T09:40:32"/>
    <s v="Target"/>
    <s v="Eureka Floor Saver Rectangular - Large"/>
    <s v="Eureka"/>
    <n v="18"/>
    <n v="6"/>
    <n v="108"/>
    <s v="Berger, Sunanna"/>
    <x v="24"/>
    <x v="3"/>
  </r>
  <r>
    <n v="642"/>
    <d v="2012-07-05T09:40:32"/>
    <s v="Austin Kayak"/>
    <s v="Big Agnes Jack Rabbit SL3 Footprint"/>
    <s v="Big Agnes"/>
    <n v="60"/>
    <n v="6"/>
    <n v="360"/>
    <s v="Goff, Michael"/>
    <x v="13"/>
    <x v="2"/>
  </r>
  <r>
    <n v="643"/>
    <d v="2012-07-05T09:40:32"/>
    <s v="Overtons"/>
    <s v="Marmot Pulsar 2 Tent"/>
    <s v="Marmot"/>
    <n v="349"/>
    <n v="3"/>
    <n v="1047"/>
    <s v="Lopez, Dennis"/>
    <x v="11"/>
    <x v="2"/>
  </r>
  <r>
    <n v="644"/>
    <d v="2012-07-05T09:40:32"/>
    <s v="Walmart"/>
    <s v="NEMO Meta 2P Footprint"/>
    <s v="NEMO"/>
    <n v="49.95"/>
    <n v="3"/>
    <n v="149.85000000000002"/>
    <s v="Goldthwaite, Messaye"/>
    <x v="1"/>
    <x v="1"/>
  </r>
  <r>
    <n v="645"/>
    <d v="2012-07-06T09:40:32"/>
    <s v="Cabela's_x0009_"/>
    <s v="Big Agnes Scout UL2 Tent"/>
    <s v="Big Agnes"/>
    <n v="279.95"/>
    <n v="3"/>
    <n v="839.84999999999991"/>
    <s v="Bailey, Jennifer"/>
    <x v="46"/>
    <x v="0"/>
  </r>
  <r>
    <n v="646"/>
    <d v="2012-07-06T09:40:32"/>
    <s v="Gander Mountain"/>
    <s v="Eureka Floor Saver Square - Medium"/>
    <s v="Eureka"/>
    <n v="22"/>
    <n v="1"/>
    <n v="22"/>
    <s v="Beyene, Sharon"/>
    <x v="18"/>
    <x v="1"/>
  </r>
  <r>
    <n v="647"/>
    <d v="2012-07-06T09:40:32"/>
    <s v="Backcountry Edge"/>
    <s v="The North Face Phoenix 3 Footprint"/>
    <s v="The North Face"/>
    <n v="45"/>
    <n v="2"/>
    <n v="90"/>
    <s v="Gomez, Melissa"/>
    <x v="14"/>
    <x v="1"/>
  </r>
  <r>
    <n v="648"/>
    <d v="2012-07-06T09:40:32"/>
    <s v="Overtons"/>
    <s v="MSR Reflective Utility Cord Kit"/>
    <s v="MSR"/>
    <n v="22.95"/>
    <n v="4"/>
    <n v="91.8"/>
    <s v="Brown, Scott"/>
    <x v="26"/>
    <x v="0"/>
  </r>
  <r>
    <n v="649"/>
    <d v="2012-07-06T09:40:32"/>
    <s v="Outside Outfitters"/>
    <s v="Mountain Hardwear Hoopla/Hoop Dreams Center Pole"/>
    <s v="Mountain Hardwear"/>
    <n v="40"/>
    <n v="6"/>
    <n v="240"/>
    <s v="Bailey, Jennifer"/>
    <x v="5"/>
    <x v="3"/>
  </r>
  <r>
    <n v="650"/>
    <d v="2012-07-06T09:40:32"/>
    <s v="Overtons"/>
    <s v="Big Agnes Fly Creek 1 Platinum Tent"/>
    <s v="Big Agnes"/>
    <n v="449.95"/>
    <n v="2"/>
    <n v="899.9"/>
    <s v="Brown, Ruth"/>
    <x v="11"/>
    <x v="2"/>
  </r>
  <r>
    <n v="651"/>
    <d v="2012-07-06T09:40:32"/>
    <s v="Target"/>
    <s v="Kelty Mach 4 Tent"/>
    <s v="Kelty"/>
    <n v="399.95"/>
    <n v="10"/>
    <n v="3999.5"/>
    <s v="Goff, Michael"/>
    <x v="38"/>
    <x v="0"/>
  </r>
  <r>
    <n v="652"/>
    <d v="2012-07-06T09:40:32"/>
    <s v="CampBound"/>
    <s v="Eureka Rectangular Floor Saver - Small"/>
    <s v="Eureka"/>
    <n v="14"/>
    <n v="4"/>
    <n v="56"/>
    <s v="Foster, Nathan"/>
    <x v="28"/>
    <x v="1"/>
  </r>
  <r>
    <n v="653"/>
    <d v="2012-07-06T09:40:32"/>
    <s v="Meijer"/>
    <s v="Kelty Gunnison 1.2 Footprint"/>
    <s v="Kelty"/>
    <n v="34.950000000000003"/>
    <n v="6"/>
    <n v="209.70000000000002"/>
    <s v="Gomez, Melissa"/>
    <x v="25"/>
    <x v="0"/>
  </r>
  <r>
    <n v="654"/>
    <d v="2012-07-07T09:40:32"/>
    <s v="REI"/>
    <s v="Kelty Salida 4 Tent"/>
    <s v="Kelty"/>
    <n v="229.95"/>
    <n v="8"/>
    <n v="1839.6"/>
    <s v="Goldthwaite, Messaye"/>
    <x v="30"/>
    <x v="3"/>
  </r>
  <r>
    <n v="655"/>
    <d v="2012-07-07T09:40:32"/>
    <s v="Travel Country"/>
    <s v="Mountain Hardwear Trango 2 Tent"/>
    <s v="Mountain Hardwear"/>
    <n v="590"/>
    <n v="4"/>
    <n v="2360"/>
    <s v="Bailey, Jennifer"/>
    <x v="10"/>
    <x v="3"/>
  </r>
  <r>
    <n v="656"/>
    <d v="2012-07-07T09:40:32"/>
    <s v="Outside Outfitters"/>
    <s v="Kelty Gunnison 1.2 Tent"/>
    <s v="Kelty"/>
    <n v="179.95"/>
    <n v="3"/>
    <n v="539.84999999999991"/>
    <s v="Goff, Michael"/>
    <x v="33"/>
    <x v="0"/>
  </r>
  <r>
    <n v="657"/>
    <d v="2012-07-07T09:40:32"/>
    <s v="Meijer"/>
    <s v="Big Agnes Jack Rabbit SL2 Footprint"/>
    <s v="Big Agnes"/>
    <n v="50"/>
    <n v="3"/>
    <n v="150"/>
    <s v="Foster, Nathan"/>
    <x v="47"/>
    <x v="1"/>
  </r>
  <r>
    <n v="658"/>
    <d v="2012-07-07T09:40:32"/>
    <s v="Redding Sports"/>
    <s v="NEMO Losi 2P Tent"/>
    <s v="NEMO"/>
    <n v="319.95"/>
    <n v="3"/>
    <n v="959.84999999999991"/>
    <s v="Brown, Ruth"/>
    <x v="8"/>
    <x v="1"/>
  </r>
  <r>
    <n v="659"/>
    <d v="2012-07-07T09:40:32"/>
    <s v="Gander Mountain"/>
    <s v="Marmot Limelight 2P Tent"/>
    <s v="Marmot"/>
    <n v="219"/>
    <n v="2"/>
    <n v="438"/>
    <s v="Brown, Scott"/>
    <x v="0"/>
    <x v="0"/>
  </r>
  <r>
    <n v="660"/>
    <d v="2012-07-07T09:40:32"/>
    <s v="Hayneedle"/>
    <s v="Big Agnes Wyoming Trail 2 Camp Tent"/>
    <s v="Big Agnes"/>
    <n v="349.95"/>
    <n v="4"/>
    <n v="1399.8"/>
    <s v="Goff, Michael"/>
    <x v="20"/>
    <x v="2"/>
  </r>
  <r>
    <n v="661"/>
    <d v="2012-07-07T09:40:32"/>
    <s v="Backcountry Gear"/>
    <s v="MSR Carbon Reflex 3 Tent"/>
    <s v="MSR"/>
    <n v="649.95000000000005"/>
    <n v="4"/>
    <n v="2599.8000000000002"/>
    <s v="Berger, Sunanna"/>
    <x v="20"/>
    <x v="2"/>
  </r>
  <r>
    <n v="662"/>
    <d v="2012-07-07T09:40:32"/>
    <s v="Target"/>
    <s v="Big Agnes Fishhook UL2 Footprint"/>
    <s v="Big Agnes"/>
    <n v="60"/>
    <n v="9"/>
    <n v="540"/>
    <s v="Brown, Ruth"/>
    <x v="3"/>
    <x v="2"/>
  </r>
  <r>
    <n v="663"/>
    <d v="2012-07-07T09:40:32"/>
    <s v="Backcountry Edge"/>
    <s v="Kelty Cabana - Large"/>
    <s v="Kelty"/>
    <n v="99.95"/>
    <n v="2"/>
    <n v="199.9"/>
    <s v="Brown, Ruth"/>
    <x v="28"/>
    <x v="1"/>
  </r>
  <r>
    <n v="664"/>
    <d v="2012-07-07T09:40:32"/>
    <s v="Target"/>
    <s v="Outdoor Research Aurora Bivy"/>
    <s v="Outdoor Research"/>
    <n v="199"/>
    <n v="7"/>
    <n v="1393"/>
    <s v="Berger, Sunanna"/>
    <x v="4"/>
    <x v="1"/>
  </r>
  <r>
    <n v="665"/>
    <d v="2012-07-08T09:40:32"/>
    <s v="The Gear Co-op"/>
    <s v="The North Face Kings Canyon 3 Tent"/>
    <s v="The North Face"/>
    <n v="429"/>
    <n v="8"/>
    <n v="3432"/>
    <s v="Foster, Nathan"/>
    <x v="25"/>
    <x v="0"/>
  </r>
  <r>
    <n v="666"/>
    <d v="2012-07-08T09:40:32"/>
    <s v="CampBound"/>
    <s v="Big Agnes Wyoming Trail 2 Camp Footprint"/>
    <s v="Big Agnes"/>
    <n v="50"/>
    <n v="5"/>
    <n v="250"/>
    <s v="Gomez, Melissa"/>
    <x v="17"/>
    <x v="3"/>
  </r>
  <r>
    <n v="667"/>
    <d v="2012-07-08T09:40:32"/>
    <s v="Backcountry Edge"/>
    <s v="MSR Night Glow Zipper Pulls"/>
    <s v="MSR"/>
    <n v="9.9499999999999993"/>
    <n v="3"/>
    <n v="29.849999999999998"/>
    <s v="Berger, Sunanna"/>
    <x v="4"/>
    <x v="1"/>
  </r>
  <r>
    <n v="668"/>
    <d v="2012-07-08T09:40:32"/>
    <s v="OutdoorPlay"/>
    <s v="The North Face Phoenix 2 Tent"/>
    <s v="The North Face"/>
    <n v="329"/>
    <n v="2"/>
    <n v="658"/>
    <s v="Goldthwaite, Messaye"/>
    <x v="13"/>
    <x v="2"/>
  </r>
  <r>
    <n v="669"/>
    <d v="2012-07-08T09:40:32"/>
    <s v="REI"/>
    <s v="MSR Gear Shed Vestibule for Hubba or Hubba Hubba Tent"/>
    <s v="MSR"/>
    <n v="169.95"/>
    <n v="3"/>
    <n v="509.84999999999997"/>
    <s v="Beyene, Sharon"/>
    <x v="42"/>
    <x v="2"/>
  </r>
  <r>
    <n v="670"/>
    <d v="2012-07-09T09:40:32"/>
    <s v="Backcountry Gear"/>
    <s v="Big Agnes Jack Rabbit SL4 Footprint"/>
    <s v="Big Agnes"/>
    <n v="70"/>
    <n v="8"/>
    <n v="560"/>
    <s v="Foster, Nathan"/>
    <x v="14"/>
    <x v="1"/>
  </r>
  <r>
    <n v="671"/>
    <d v="2012-07-09T09:40:32"/>
    <s v="Meijer"/>
    <s v="Marmot Pulsar 2 Footprint"/>
    <s v="Marmot"/>
    <n v="55"/>
    <n v="4"/>
    <n v="220"/>
    <s v="Berger, Sunanna"/>
    <x v="10"/>
    <x v="3"/>
  </r>
  <r>
    <n v="672"/>
    <d v="2012-07-09T09:40:32"/>
    <s v="CampBound"/>
    <s v="Marmot Thor 3P Tent"/>
    <s v="Marmot"/>
    <n v="599"/>
    <n v="10"/>
    <n v="5990"/>
    <s v="Brown, Scott"/>
    <x v="4"/>
    <x v="1"/>
  </r>
  <r>
    <n v="673"/>
    <d v="2012-07-09T09:40:32"/>
    <s v="Moosejaw"/>
    <s v="Marmot Eos 1 Footprint"/>
    <s v="Marmot"/>
    <n v="45"/>
    <n v="1"/>
    <n v="45"/>
    <s v="Foster, Nathan"/>
    <x v="38"/>
    <x v="0"/>
  </r>
  <r>
    <n v="674"/>
    <d v="2012-07-09T09:40:32"/>
    <s v="Overtons"/>
    <s v="Sierra Designs Mojo 2 Tent"/>
    <s v="Sierra Designs"/>
    <n v="399.95"/>
    <n v="5"/>
    <n v="1999.75"/>
    <s v="Beyene, Sharon"/>
    <x v="44"/>
    <x v="0"/>
  </r>
  <r>
    <n v="675"/>
    <d v="2012-07-09T09:40:32"/>
    <s v="Outside Outfitters"/>
    <s v="The North Face Mica FL 1 Footprint"/>
    <s v="The North Face"/>
    <n v="45"/>
    <n v="1"/>
    <n v="45"/>
    <s v="Bailey, Jennifer"/>
    <x v="32"/>
    <x v="0"/>
  </r>
  <r>
    <n v="676"/>
    <d v="2012-07-10T09:40:32"/>
    <s v="Backcountry Gear"/>
    <s v="MSR Nook Gear Shed"/>
    <s v="MSR"/>
    <n v="169.95"/>
    <n v="4"/>
    <n v="679.8"/>
    <s v="Berger, Sunanna"/>
    <x v="28"/>
    <x v="1"/>
  </r>
  <r>
    <n v="677"/>
    <d v="2012-07-10T09:40:32"/>
    <s v="Backcountry Gear"/>
    <s v="Big Agnes Seedhouse SL 3 Footprint"/>
    <s v="Big Agnes"/>
    <n v="65"/>
    <n v="5"/>
    <n v="325"/>
    <s v="Brown, Ruth"/>
    <x v="3"/>
    <x v="2"/>
  </r>
  <r>
    <n v="678"/>
    <d v="2012-07-10T09:40:32"/>
    <s v="Austin Kayak"/>
    <s v="Big Agnes Jack Rabbit SL1 Footprint"/>
    <s v="Big Agnes"/>
    <n v="40"/>
    <n v="10"/>
    <n v="400"/>
    <s v="Lopez, Dennis"/>
    <x v="45"/>
    <x v="3"/>
  </r>
  <r>
    <n v="679"/>
    <d v="2012-07-10T09:40:32"/>
    <s v="Overtons"/>
    <s v="MSR Backcountry Barn Tent"/>
    <s v="MSR"/>
    <n v="849.95"/>
    <n v="3"/>
    <n v="2549.8500000000004"/>
    <s v="Bailey, Jennifer"/>
    <x v="5"/>
    <x v="3"/>
  </r>
  <r>
    <n v="680"/>
    <d v="2012-07-10T09:40:32"/>
    <s v="Travel Country"/>
    <s v="Easton Mountain Products Rimrock 3 Tent"/>
    <s v="Easton Mountain Products"/>
    <n v="329"/>
    <n v="4"/>
    <n v="1316"/>
    <s v="Brown, Scott"/>
    <x v="23"/>
    <x v="1"/>
  </r>
  <r>
    <n v="681"/>
    <d v="2012-07-10T09:40:32"/>
    <s v="Target"/>
    <s v="Marmot Aura 2P Tent"/>
    <s v="Marmot"/>
    <n v="359"/>
    <n v="1"/>
    <n v="359"/>
    <s v="Brown, Ruth"/>
    <x v="20"/>
    <x v="2"/>
  </r>
  <r>
    <n v="682"/>
    <d v="2012-07-10T09:40:32"/>
    <s v="Austin Kayak"/>
    <s v="Mountain Hardwear EV 3 Footprint"/>
    <s v="Mountain Hardwear"/>
    <n v="70"/>
    <n v="5"/>
    <n v="350"/>
    <s v="Gomez, Melissa"/>
    <x v="38"/>
    <x v="0"/>
  </r>
  <r>
    <n v="683"/>
    <d v="2012-07-10T09:40:32"/>
    <s v="Hayneedle"/>
    <s v="Big Agnes Lone Spring 1 Tent"/>
    <s v="Big Agnes"/>
    <n v="189.95"/>
    <n v="9"/>
    <n v="1709.55"/>
    <s v="Foster, Nathan"/>
    <x v="21"/>
    <x v="3"/>
  </r>
  <r>
    <n v="684"/>
    <d v="2012-07-11T09:40:32"/>
    <s v="The Gear Co-op"/>
    <s v="Big Agnes Flying Diamond 4 Tent"/>
    <s v="Big Agnes"/>
    <n v="439.95"/>
    <n v="9"/>
    <n v="3959.5499999999997"/>
    <s v="Gomez, Melissa"/>
    <x v="33"/>
    <x v="0"/>
  </r>
  <r>
    <n v="685"/>
    <d v="2012-07-11T09:40:32"/>
    <s v="Walmart"/>
    <s v="Big Agnes Lone Spring 1 Footprint"/>
    <s v="Big Agnes"/>
    <n v="30"/>
    <n v="7"/>
    <n v="210"/>
    <s v="Berger, Sunanna"/>
    <x v="20"/>
    <x v="2"/>
  </r>
  <r>
    <n v="686"/>
    <d v="2012-07-11T09:40:32"/>
    <s v="Austin Kayak"/>
    <s v="MSR Hubba Hubba 2p Footprint"/>
    <s v="MSR"/>
    <n v="39.950000000000003"/>
    <n v="7"/>
    <n v="279.65000000000003"/>
    <s v="Berger, Sunanna"/>
    <x v="16"/>
    <x v="3"/>
  </r>
  <r>
    <n v="687"/>
    <d v="2012-07-11T09:40:32"/>
    <s v="Austin Kayak"/>
    <s v="MSR Ultralight Utility Cord Kit"/>
    <s v="MSR"/>
    <n v="19.95"/>
    <n v="4"/>
    <n v="79.8"/>
    <s v="Brown, Scott"/>
    <x v="13"/>
    <x v="2"/>
  </r>
  <r>
    <n v="688"/>
    <d v="2012-07-11T09:40:32"/>
    <s v="Moosejaw"/>
    <s v="The North Face VE-25 Tent"/>
    <s v="The North Face"/>
    <n v="619"/>
    <n v="5"/>
    <n v="3095"/>
    <s v="Berger, Sunanna"/>
    <x v="23"/>
    <x v="1"/>
  </r>
  <r>
    <n v="689"/>
    <d v="2012-07-11T09:40:32"/>
    <s v="Walmart"/>
    <s v="NEMO Obi 1P Footprint"/>
    <s v="NEMO"/>
    <n v="44.95"/>
    <n v="9"/>
    <n v="404.55"/>
    <s v="Goldthwaite, Messaye"/>
    <x v="19"/>
    <x v="3"/>
  </r>
  <r>
    <n v="690"/>
    <d v="2012-07-11T09:40:32"/>
    <s v="Walmart"/>
    <s v="Big Agnes Fly Creek UL1 Footprint"/>
    <s v="Big Agnes"/>
    <n v="50"/>
    <n v="3"/>
    <n v="150"/>
    <s v="Goff, Michael"/>
    <x v="10"/>
    <x v="3"/>
  </r>
  <r>
    <n v="691"/>
    <d v="2012-07-12T09:40:32"/>
    <s v="CampBound"/>
    <s v="Hennessy Hammock Explorer Ultralight Asym Classic Hammock"/>
    <s v="Hennessy"/>
    <n v="259.95"/>
    <n v="9"/>
    <n v="2339.5499999999997"/>
    <s v="Brown, Ruth"/>
    <x v="5"/>
    <x v="3"/>
  </r>
  <r>
    <n v="692"/>
    <d v="2012-07-12T09:40:32"/>
    <s v="Moosejaw"/>
    <s v="NEMO Losi 3P Tent"/>
    <s v="NEMO"/>
    <n v="349.95"/>
    <n v="6"/>
    <n v="2099.6999999999998"/>
    <s v="Goldthwaite, Messaye"/>
    <x v="27"/>
    <x v="0"/>
  </r>
  <r>
    <n v="693"/>
    <d v="2012-07-12T09:40:32"/>
    <s v="REI"/>
    <s v="Hennessy Hammock Explorer Deluxe Asym Zip"/>
    <s v="Hennessy"/>
    <n v="229.95"/>
    <n v="5"/>
    <n v="1149.75"/>
    <s v="Lopez, Dennis"/>
    <x v="22"/>
    <x v="3"/>
  </r>
  <r>
    <n v="694"/>
    <d v="2012-07-12T09:40:32"/>
    <s v="Meijer"/>
    <s v="Big Agnes Big House 6 Footprint"/>
    <s v="Big Agnes"/>
    <n v="55"/>
    <n v="8"/>
    <n v="440"/>
    <s v="Goldthwaite, Messaye"/>
    <x v="15"/>
    <x v="0"/>
  </r>
  <r>
    <n v="695"/>
    <d v="2012-07-12T09:40:32"/>
    <s v="Outside Outfitters"/>
    <s v="Big Agnes Slater UL1+ Footprint"/>
    <s v="Big Agnes"/>
    <n v="50"/>
    <n v="4"/>
    <n v="200"/>
    <s v="Gomez, Melissa"/>
    <x v="11"/>
    <x v="2"/>
  </r>
  <r>
    <n v="696"/>
    <d v="2012-07-12T09:40:32"/>
    <s v="CampBound"/>
    <s v="Marmot Eclipse 3P Tent"/>
    <s v="Marmot"/>
    <n v="439"/>
    <n v="2"/>
    <n v="878"/>
    <s v="Lopez, Dennis"/>
    <x v="12"/>
    <x v="1"/>
  </r>
  <r>
    <n v="697"/>
    <d v="2012-07-12T09:40:32"/>
    <s v="Gander Mountain"/>
    <s v="Marmot Astral 3P Footprint"/>
    <s v="Marmot"/>
    <n v="65"/>
    <n v="1"/>
    <n v="65"/>
    <s v="Gomez, Melissa"/>
    <x v="24"/>
    <x v="3"/>
  </r>
  <r>
    <n v="698"/>
    <d v="2012-07-12T09:40:32"/>
    <s v="CampBound"/>
    <s v="Kelty Acadia 4 Footprint"/>
    <s v="Kelty"/>
    <n v="39.950000000000003"/>
    <n v="9"/>
    <n v="359.55"/>
    <s v="Goldthwaite, Messaye"/>
    <x v="27"/>
    <x v="0"/>
  </r>
  <r>
    <n v="699"/>
    <d v="2012-07-12T09:40:32"/>
    <s v="Moosejaw"/>
    <s v="MSR Hubba Hubba 2p Footprint"/>
    <s v="MSR"/>
    <n v="39.950000000000003"/>
    <n v="6"/>
    <n v="239.70000000000002"/>
    <s v="Bailey, Jennifer"/>
    <x v="16"/>
    <x v="3"/>
  </r>
  <r>
    <n v="700"/>
    <d v="2012-07-12T09:40:32"/>
    <s v="Outside Outfitters"/>
    <s v="Eureka Copper Canyon 5 Tent + Screen Room"/>
    <s v="Eureka"/>
    <n v="399"/>
    <n v="3"/>
    <n v="1197"/>
    <s v="Goff, Michael"/>
    <x v="41"/>
    <x v="3"/>
  </r>
  <r>
    <n v="701"/>
    <d v="2012-07-12T09:40:32"/>
    <s v="Gander Mountain"/>
    <s v="Big Agnes Jack Rabbit SL2 Footprint"/>
    <s v="Big Agnes"/>
    <n v="50"/>
    <n v="4"/>
    <n v="200"/>
    <s v="Goldthwaite, Messaye"/>
    <x v="36"/>
    <x v="2"/>
  </r>
  <r>
    <n v="702"/>
    <d v="2012-07-12T09:40:32"/>
    <s v="Redding Sports"/>
    <s v="MSR Carbon-Core Tent Stakes - 4 Pack"/>
    <s v="MSR"/>
    <n v="29.95"/>
    <n v="10"/>
    <n v="299.5"/>
    <s v="Foster, Nathan"/>
    <x v="40"/>
    <x v="2"/>
  </r>
  <r>
    <n v="703"/>
    <d v="2012-07-12T09:40:32"/>
    <s v="Redding Sports"/>
    <s v="NEMO Espri LE 2P Footprint"/>
    <s v="NEMO"/>
    <n v="34.950000000000003"/>
    <n v="8"/>
    <n v="279.60000000000002"/>
    <s v="Lopez, Dennis"/>
    <x v="49"/>
    <x v="3"/>
  </r>
  <r>
    <n v="704"/>
    <d v="2012-07-13T09:40:32"/>
    <s v="OutdoorPlay"/>
    <s v="Mountain Hardwear SuperMega UL 2 Tent"/>
    <s v="Mountain Hardwear"/>
    <n v="450"/>
    <n v="2"/>
    <n v="900"/>
    <s v="Gomez, Melissa"/>
    <x v="24"/>
    <x v="3"/>
  </r>
  <r>
    <n v="705"/>
    <d v="2012-07-13T09:40:32"/>
    <s v="Austin Kayak"/>
    <s v="Big Agnes Fly Creek 2 Platinum Tent"/>
    <s v="Big Agnes"/>
    <n v="499.95"/>
    <n v="2"/>
    <n v="999.9"/>
    <s v="Foster, Nathan"/>
    <x v="47"/>
    <x v="1"/>
  </r>
  <r>
    <n v="706"/>
    <d v="2012-07-13T09:40:32"/>
    <s v="Gander Mountain"/>
    <s v="The North Face Assault 2 Tent"/>
    <s v="The North Face"/>
    <n v="439"/>
    <n v="8"/>
    <n v="3512"/>
    <s v="Brown, Ruth"/>
    <x v="11"/>
    <x v="2"/>
  </r>
  <r>
    <n v="707"/>
    <d v="2012-07-13T09:40:32"/>
    <s v="REI"/>
    <s v="Mountain Hardwear Skyledge 2 DP Tent"/>
    <s v="Mountain Hardwear"/>
    <n v="450"/>
    <n v="2"/>
    <n v="900"/>
    <s v="Brown, Scott"/>
    <x v="29"/>
    <x v="3"/>
  </r>
  <r>
    <n v="708"/>
    <d v="2012-07-13T09:40:32"/>
    <s v="Travel Country"/>
    <s v="Eureka Floor Saver Rectangular - Large"/>
    <s v="Eureka"/>
    <n v="18"/>
    <n v="5"/>
    <n v="90"/>
    <s v="Foster, Nathan"/>
    <x v="12"/>
    <x v="1"/>
  </r>
  <r>
    <n v="709"/>
    <d v="2012-07-13T09:40:32"/>
    <s v="Overtons"/>
    <s v="NEMO Losi 3 Pawprint Tent Liner"/>
    <s v="NEMO"/>
    <n v="49.95"/>
    <n v="2"/>
    <n v="99.9"/>
    <s v="Brown, Scott"/>
    <x v="29"/>
    <x v="3"/>
  </r>
  <r>
    <n v="710"/>
    <d v="2012-07-13T09:40:32"/>
    <s v="Backcountry Edge"/>
    <s v="The North Face Mountain Manor 6 Footprint"/>
    <s v="The North Face"/>
    <n v="60"/>
    <n v="4"/>
    <n v="240"/>
    <s v="Berger, Sunanna"/>
    <x v="13"/>
    <x v="2"/>
  </r>
  <r>
    <n v="711"/>
    <d v="2012-07-13T09:40:32"/>
    <s v="Moosejaw"/>
    <s v="Big Agnes Fly Creek 1 Platinum Tent"/>
    <s v="Big Agnes"/>
    <n v="449.95"/>
    <n v="10"/>
    <n v="4499.5"/>
    <s v="Brown, Scott"/>
    <x v="38"/>
    <x v="0"/>
  </r>
  <r>
    <n v="712"/>
    <d v="2012-07-13T09:40:32"/>
    <s v="Meijer"/>
    <s v="Marmot Pulsar 2 Footprint"/>
    <s v="Marmot"/>
    <n v="55"/>
    <n v="3"/>
    <n v="165"/>
    <s v="Beyene, Sharon"/>
    <x v="18"/>
    <x v="1"/>
  </r>
  <r>
    <n v="713"/>
    <d v="2012-07-13T09:40:32"/>
    <s v="Target"/>
    <s v="MSR Cyclone Tent Stakes - 4 Pack"/>
    <s v="MSR"/>
    <n v="24.95"/>
    <n v="10"/>
    <n v="249.5"/>
    <s v="Beyene, Sharon"/>
    <x v="19"/>
    <x v="3"/>
  </r>
  <r>
    <n v="714"/>
    <d v="2012-07-14T09:40:32"/>
    <s v="Walmart"/>
    <s v="MSR Nook Gear Shed"/>
    <s v="MSR"/>
    <n v="169.95"/>
    <n v="6"/>
    <n v="1019.6999999999999"/>
    <s v="Beyene, Sharon"/>
    <x v="3"/>
    <x v="2"/>
  </r>
  <r>
    <n v="715"/>
    <d v="2012-07-14T09:40:32"/>
    <s v="Gander Mountain"/>
    <s v="Mountain Hardwear SuperMega UL 1 Tent"/>
    <s v="Mountain Hardwear"/>
    <n v="350"/>
    <n v="2"/>
    <n v="700"/>
    <s v="Berger, Sunanna"/>
    <x v="47"/>
    <x v="1"/>
  </r>
  <r>
    <n v="716"/>
    <d v="2012-07-14T09:40:32"/>
    <s v="Outside Outfitters"/>
    <s v="Easton Mountain Products Kilo 3P Tent"/>
    <s v="Easton Mountain Products"/>
    <n v="499"/>
    <n v="6"/>
    <n v="2994"/>
    <s v="Gomez, Melissa"/>
    <x v="24"/>
    <x v="3"/>
  </r>
  <r>
    <n v="717"/>
    <d v="2012-07-14T09:40:32"/>
    <s v="CampBound"/>
    <s v="Marmot Pulsar 1 Tent"/>
    <s v="Marmot"/>
    <n v="269"/>
    <n v="3"/>
    <n v="807"/>
    <s v="Bailey, Jennifer"/>
    <x v="27"/>
    <x v="0"/>
  </r>
  <r>
    <n v="718"/>
    <d v="2012-07-14T09:40:32"/>
    <s v="Paragon"/>
    <s v="NEMO Espri LE 2P Footprint"/>
    <s v="NEMO"/>
    <n v="34.950000000000003"/>
    <n v="2"/>
    <n v="69.900000000000006"/>
    <s v="Beyene, Sharon"/>
    <x v="39"/>
    <x v="2"/>
  </r>
  <r>
    <n v="719"/>
    <d v="2012-07-14T09:40:32"/>
    <s v="Target"/>
    <s v="The North Face Mountain Manor 6 Tent"/>
    <s v="The North Face"/>
    <n v="569"/>
    <n v="10"/>
    <n v="5690"/>
    <s v="Goldthwaite, Messaye"/>
    <x v="9"/>
    <x v="1"/>
  </r>
  <r>
    <n v="720"/>
    <d v="2012-07-14T09:40:32"/>
    <s v="Redding Sports"/>
    <s v="Big Agnes Slater UL1+ Tent"/>
    <s v="Big Agnes"/>
    <n v="339.95"/>
    <n v="1"/>
    <n v="339.95"/>
    <s v="Beyene, Sharon"/>
    <x v="42"/>
    <x v="2"/>
  </r>
  <r>
    <n v="721"/>
    <d v="2012-07-14T09:40:32"/>
    <s v="Paragon"/>
    <s v="Marmot Capstone 6P Tent"/>
    <s v="Marmot"/>
    <n v="599"/>
    <n v="2"/>
    <n v="1198"/>
    <s v="Gomez, Melissa"/>
    <x v="29"/>
    <x v="3"/>
  </r>
  <r>
    <n v="722"/>
    <d v="2012-07-15T09:40:32"/>
    <s v="Moosejaw"/>
    <s v="Hennessy Hammock Explorer Deluxe Asym Zip"/>
    <s v="Hennessy"/>
    <n v="229.95"/>
    <n v="2"/>
    <n v="459.9"/>
    <s v="Lopez, Dennis"/>
    <x v="17"/>
    <x v="3"/>
  </r>
  <r>
    <n v="723"/>
    <d v="2012-07-15T09:40:32"/>
    <s v="OutdoorPlay"/>
    <s v="The North Face VE-25 Footprint"/>
    <s v="The North Face"/>
    <n v="50"/>
    <n v="4"/>
    <n v="200"/>
    <s v="Foster, Nathan"/>
    <x v="44"/>
    <x v="0"/>
  </r>
  <r>
    <n v="724"/>
    <d v="2012-07-15T09:40:32"/>
    <s v="Moosejaw"/>
    <s v="MSR CamRing Cord Tensioners - 4 Pack"/>
    <s v="MSR"/>
    <n v="12.95"/>
    <n v="3"/>
    <n v="38.849999999999994"/>
    <s v="Gomez, Melissa"/>
    <x v="19"/>
    <x v="3"/>
  </r>
  <r>
    <n v="725"/>
    <d v="2012-07-15T09:40:32"/>
    <s v="Target"/>
    <s v="MSR Hubba Footprint"/>
    <s v="MSR"/>
    <n v="39.950000000000003"/>
    <n v="5"/>
    <n v="199.75"/>
    <s v="Berger, Sunanna"/>
    <x v="10"/>
    <x v="3"/>
  </r>
  <r>
    <n v="726"/>
    <d v="2012-07-15T09:40:32"/>
    <s v="Overtons"/>
    <s v="MSR CamRing Cord Tensioners - 4 Pack"/>
    <s v="MSR"/>
    <n v="12.95"/>
    <n v="7"/>
    <n v="90.649999999999991"/>
    <s v="Brown, Ruth"/>
    <x v="7"/>
    <x v="3"/>
  </r>
  <r>
    <n v="727"/>
    <d v="2012-07-15T09:40:32"/>
    <s v="Paragon"/>
    <s v="Big Agnes Mad House 4 Tent"/>
    <s v="Big Agnes"/>
    <n v="329.95"/>
    <n v="4"/>
    <n v="1319.8"/>
    <s v="Goff, Michael"/>
    <x v="18"/>
    <x v="1"/>
  </r>
  <r>
    <n v="728"/>
    <d v="2012-07-15T09:40:32"/>
    <s v="Travel Country"/>
    <s v="Big Agnes Fly Creek UL4 Tent"/>
    <s v="Big Agnes"/>
    <n v="499.95"/>
    <n v="3"/>
    <n v="1499.85"/>
    <s v="Brown, Ruth"/>
    <x v="6"/>
    <x v="2"/>
  </r>
  <r>
    <n v="729"/>
    <d v="2012-07-15T09:40:32"/>
    <s v="Cabela's_x0009_"/>
    <s v="Sierra Designs Flash 2 Footprint"/>
    <s v="Sierra Designs"/>
    <n v="49.95"/>
    <n v="10"/>
    <n v="499.5"/>
    <s v="Goff, Michael"/>
    <x v="42"/>
    <x v="2"/>
  </r>
  <r>
    <n v="730"/>
    <d v="2012-07-15T09:40:32"/>
    <s v="Moosejaw"/>
    <s v="Marmot Pulsar 1 Footprint"/>
    <s v="Marmot"/>
    <n v="45"/>
    <n v="5"/>
    <n v="225"/>
    <s v="Gomez, Melissa"/>
    <x v="6"/>
    <x v="2"/>
  </r>
  <r>
    <n v="731"/>
    <d v="2012-07-16T09:40:32"/>
    <s v="Backcountry Gear"/>
    <s v="Big Agnes Slater UL2+ Tent"/>
    <s v="Big Agnes"/>
    <n v="389.95"/>
    <n v="9"/>
    <n v="3509.5499999999997"/>
    <s v="Lopez, Dennis"/>
    <x v="0"/>
    <x v="0"/>
  </r>
  <r>
    <n v="732"/>
    <d v="2012-07-16T09:40:32"/>
    <s v="REI"/>
    <s v="MSR Backcountry Barn Tent"/>
    <s v="MSR"/>
    <n v="849.95"/>
    <n v="8"/>
    <n v="6799.6"/>
    <s v="Foster, Nathan"/>
    <x v="19"/>
    <x v="3"/>
  </r>
  <r>
    <n v="733"/>
    <d v="2012-07-16T09:40:32"/>
    <s v="Target"/>
    <s v="NEMO Meta 2P Footprint"/>
    <s v="NEMO"/>
    <n v="49.95"/>
    <n v="4"/>
    <n v="199.8"/>
    <s v="Goff, Michael"/>
    <x v="3"/>
    <x v="2"/>
  </r>
  <r>
    <n v="734"/>
    <d v="2012-07-16T09:40:32"/>
    <s v="Outside Outfitters"/>
    <s v="Mountain Hardwear Trango 4 Tent"/>
    <s v="Mountain Hardwear"/>
    <n v="800"/>
    <n v="6"/>
    <n v="4800"/>
    <s v="Foster, Nathan"/>
    <x v="47"/>
    <x v="1"/>
  </r>
  <r>
    <n v="735"/>
    <d v="2012-07-17T09:40:32"/>
    <s v="OutdoorPlay"/>
    <s v="Easton Mountain Products Kilo 3P Footprint"/>
    <s v="Easton Mountain Products"/>
    <n v="49.95"/>
    <n v="5"/>
    <n v="249.75"/>
    <s v="Goff, Michael"/>
    <x v="12"/>
    <x v="1"/>
  </r>
  <r>
    <n v="736"/>
    <d v="2012-07-17T09:40:32"/>
    <s v="Gander Mountain"/>
    <s v="Big Agnes Wyoming Trail 2 Camp Footprint"/>
    <s v="Big Agnes"/>
    <n v="50"/>
    <n v="5"/>
    <n v="250"/>
    <s v="Foster, Nathan"/>
    <x v="15"/>
    <x v="0"/>
  </r>
  <r>
    <n v="737"/>
    <d v="2012-07-17T09:40:32"/>
    <s v="Redding Sports"/>
    <s v="Big Agnes Tensleep Station 6 Footprint"/>
    <s v="Big Agnes"/>
    <n v="55"/>
    <n v="6"/>
    <n v="330"/>
    <s v="Goldthwaite, Messaye"/>
    <x v="29"/>
    <x v="3"/>
  </r>
  <r>
    <n v="738"/>
    <d v="2012-07-17T09:40:32"/>
    <s v="Paragon"/>
    <s v="Marmot Firefly 2P Tent"/>
    <s v="Marmot"/>
    <n v="319"/>
    <n v="5"/>
    <n v="1595"/>
    <s v="Beyene, Sharon"/>
    <x v="0"/>
    <x v="0"/>
  </r>
  <r>
    <n v="739"/>
    <d v="2012-07-17T09:40:32"/>
    <s v="Redding Sports"/>
    <s v="The North Face Phoenix 2 Tent"/>
    <s v="The North Face"/>
    <n v="329"/>
    <n v="4"/>
    <n v="1316"/>
    <s v="Lopez, Dennis"/>
    <x v="24"/>
    <x v="3"/>
  </r>
  <r>
    <n v="740"/>
    <d v="2012-07-17T09:40:32"/>
    <s v="Hayneedle"/>
    <s v="Big Agnes Fishhook UL1 Footprint"/>
    <s v="Big Agnes"/>
    <n v="50"/>
    <n v="9"/>
    <n v="450"/>
    <s v="Foster, Nathan"/>
    <x v="34"/>
    <x v="2"/>
  </r>
  <r>
    <n v="741"/>
    <d v="2012-07-17T09:40:32"/>
    <s v="Walmart"/>
    <s v="Hennessy Hammock Explorer Deluxe Asym Classic Hammock"/>
    <s v="Hennessy"/>
    <n v="219.95"/>
    <n v="7"/>
    <n v="1539.6499999999999"/>
    <s v="Bailey, Jennifer"/>
    <x v="47"/>
    <x v="1"/>
  </r>
  <r>
    <n v="742"/>
    <d v="2012-07-17T09:40:32"/>
    <s v="OutdoorPlay"/>
    <s v="Kelty Gunnison 3.2 Footprint"/>
    <s v="Kelty"/>
    <n v="49.95"/>
    <n v="8"/>
    <n v="399.6"/>
    <s v="Brown, Ruth"/>
    <x v="20"/>
    <x v="2"/>
  </r>
  <r>
    <n v="743"/>
    <d v="2012-07-17T09:40:32"/>
    <s v="Moosejaw"/>
    <s v="Exped Gemini II Tent"/>
    <s v="Exped"/>
    <n v="449"/>
    <n v="2"/>
    <n v="898"/>
    <s v="Goldthwaite, Messaye"/>
    <x v="30"/>
    <x v="3"/>
  </r>
  <r>
    <n v="744"/>
    <d v="2012-07-17T09:40:32"/>
    <s v="Moosejaw"/>
    <s v="Exped Gemini III Footprint"/>
    <s v="Exped"/>
    <n v="69"/>
    <n v="3"/>
    <n v="207"/>
    <s v="Berger, Sunanna"/>
    <x v="18"/>
    <x v="1"/>
  </r>
  <r>
    <n v="745"/>
    <d v="2012-07-17T09:40:32"/>
    <s v="Cabela's_x0009_"/>
    <s v="NEMO Obi 1P Footprint"/>
    <s v="NEMO"/>
    <n v="44.95"/>
    <n v="9"/>
    <n v="404.55"/>
    <s v="Beyene, Sharon"/>
    <x v="27"/>
    <x v="0"/>
  </r>
  <r>
    <n v="746"/>
    <d v="2012-07-18T09:40:32"/>
    <s v="Paragon"/>
    <s v="Marmot Limestone 4P Footprint"/>
    <s v="Marmot"/>
    <n v="50"/>
    <n v="2"/>
    <n v="100"/>
    <s v="Gomez, Melissa"/>
    <x v="48"/>
    <x v="0"/>
  </r>
  <r>
    <n v="747"/>
    <d v="2012-07-18T09:40:32"/>
    <s v="Paragon"/>
    <s v="Marmot Capstone 6 Footprint"/>
    <s v="Marmot"/>
    <n v="80"/>
    <n v="7"/>
    <n v="560"/>
    <s v="Foster, Nathan"/>
    <x v="4"/>
    <x v="1"/>
  </r>
  <r>
    <n v="748"/>
    <d v="2012-07-18T09:40:32"/>
    <s v="CampBound"/>
    <s v="Kelty Trail Ridge 2 Tent"/>
    <s v="Kelty"/>
    <n v="179.95"/>
    <n v="7"/>
    <n v="1259.6499999999999"/>
    <s v="Lopez, Dennis"/>
    <x v="20"/>
    <x v="2"/>
  </r>
  <r>
    <n v="749"/>
    <d v="2012-07-18T09:40:32"/>
    <s v="Cabela's_x0009_"/>
    <s v="Mountain Hardwear EV 2 Tent"/>
    <s v="Mountain Hardwear"/>
    <n v="675"/>
    <n v="6"/>
    <n v="4050"/>
    <s v="Lopez, Dennis"/>
    <x v="10"/>
    <x v="3"/>
  </r>
  <r>
    <n v="750"/>
    <d v="2012-07-18T09:40:32"/>
    <s v="Gander Mountain"/>
    <s v="Mountain Hardwear SuperMega UL 2 Footprint"/>
    <s v="Mountain Hardwear"/>
    <n v="55"/>
    <n v="8"/>
    <n v="440"/>
    <s v="Bailey, Jennifer"/>
    <x v="36"/>
    <x v="2"/>
  </r>
  <r>
    <n v="751"/>
    <d v="2012-07-18T09:40:32"/>
    <s v="Paragon"/>
    <s v="The North Face Tadpole 23 Footprint"/>
    <s v="The North Face"/>
    <n v="40"/>
    <n v="7"/>
    <n v="280"/>
    <s v="Brown, Ruth"/>
    <x v="12"/>
    <x v="1"/>
  </r>
  <r>
    <n v="752"/>
    <d v="2012-07-18T09:40:32"/>
    <s v="Paragon"/>
    <s v="Eureka Floor Saver Square - Medium"/>
    <s v="Eureka"/>
    <n v="22"/>
    <n v="5"/>
    <n v="110"/>
    <s v="Foster, Nathan"/>
    <x v="34"/>
    <x v="2"/>
  </r>
  <r>
    <n v="753"/>
    <d v="2012-07-18T09:40:32"/>
    <s v="The Gear Co-op"/>
    <s v="MSR Carbon Reflex 3 Tent"/>
    <s v="MSR"/>
    <n v="649.95000000000005"/>
    <n v="5"/>
    <n v="3249.75"/>
    <s v="Foster, Nathan"/>
    <x v="46"/>
    <x v="0"/>
  </r>
  <r>
    <n v="754"/>
    <d v="2012-07-18T09:40:32"/>
    <s v="Backcountry Gear"/>
    <s v="MSR Twing Shelter"/>
    <s v="MSR"/>
    <n v="299.95"/>
    <n v="1"/>
    <n v="299.95"/>
    <s v="Brown, Scott"/>
    <x v="37"/>
    <x v="2"/>
  </r>
  <r>
    <n v="755"/>
    <d v="2012-07-18T09:40:32"/>
    <s v="Outside Outfitters"/>
    <s v="The North Face Mica FL 1 Footprint"/>
    <s v="The North Face"/>
    <n v="45"/>
    <n v="3"/>
    <n v="135"/>
    <s v="Brown, Ruth"/>
    <x v="9"/>
    <x v="1"/>
  </r>
  <r>
    <n v="756"/>
    <d v="2012-07-19T09:40:32"/>
    <s v="The Gear Co-op"/>
    <s v="The North Face Assault 2 Tent"/>
    <s v="The North Face"/>
    <n v="439"/>
    <n v="7"/>
    <n v="3073"/>
    <s v="Gomez, Melissa"/>
    <x v="46"/>
    <x v="0"/>
  </r>
  <r>
    <n v="757"/>
    <d v="2012-07-19T09:40:32"/>
    <s v="Backcountry Edge"/>
    <s v="Marmot Limestone 6P Tent"/>
    <s v="Marmot"/>
    <n v="449"/>
    <n v="7"/>
    <n v="3143"/>
    <s v="Foster, Nathan"/>
    <x v="48"/>
    <x v="0"/>
  </r>
  <r>
    <n v="758"/>
    <d v="2012-07-19T09:40:32"/>
    <s v="OutdoorPlay"/>
    <s v="Big Agnes Big House 6 Tent"/>
    <s v="Big Agnes"/>
    <n v="359.95"/>
    <n v="6"/>
    <n v="2159.6999999999998"/>
    <s v="Goff, Michael"/>
    <x v="46"/>
    <x v="0"/>
  </r>
  <r>
    <n v="759"/>
    <d v="2012-07-19T09:40:32"/>
    <s v="Austin Kayak"/>
    <s v="Big Agnes Fly Creek UL1 Tent"/>
    <s v="Big Agnes"/>
    <n v="319.95"/>
    <n v="6"/>
    <n v="1919.6999999999998"/>
    <s v="Brown, Ruth"/>
    <x v="49"/>
    <x v="3"/>
  </r>
  <r>
    <n v="760"/>
    <d v="2012-07-19T09:40:32"/>
    <s v="CampBound"/>
    <s v="Big Agnes Big House 6 Tent"/>
    <s v="Big Agnes"/>
    <n v="359.95"/>
    <n v="10"/>
    <n v="3599.5"/>
    <s v="Goldthwaite, Messaye"/>
    <x v="17"/>
    <x v="3"/>
  </r>
  <r>
    <n v="761"/>
    <d v="2012-07-19T09:40:32"/>
    <s v="Paragon"/>
    <s v="Big Agnes Fly Creek 1 Platinum Tent"/>
    <s v="Big Agnes"/>
    <n v="449.95"/>
    <n v="4"/>
    <n v="1799.8"/>
    <s v="Lopez, Dennis"/>
    <x v="47"/>
    <x v="1"/>
  </r>
  <r>
    <n v="762"/>
    <d v="2012-07-19T09:40:32"/>
    <s v="Target"/>
    <s v="Big Agnes Lone Spring 3 Tent"/>
    <s v="Big Agnes"/>
    <n v="249.95"/>
    <n v="3"/>
    <n v="749.84999999999991"/>
    <s v="Goff, Michael"/>
    <x v="46"/>
    <x v="0"/>
  </r>
  <r>
    <n v="763"/>
    <d v="2012-07-20T09:40:32"/>
    <s v="Travel Country"/>
    <s v="Marmot Eclipse 2 Footprint"/>
    <s v="Marmot"/>
    <n v="55"/>
    <n v="9"/>
    <n v="495"/>
    <s v="Berger, Sunanna"/>
    <x v="13"/>
    <x v="2"/>
  </r>
  <r>
    <n v="764"/>
    <d v="2012-07-20T09:40:32"/>
    <s v="Travel Country"/>
    <s v="NEMO Meta 2P Tent"/>
    <s v="NEMO"/>
    <n v="399.95"/>
    <n v="3"/>
    <n v="1199.8499999999999"/>
    <s v="Beyene, Sharon"/>
    <x v="29"/>
    <x v="3"/>
  </r>
  <r>
    <n v="765"/>
    <d v="2012-07-20T09:40:32"/>
    <s v="Gander Mountain"/>
    <s v="Big Agnes Wyoming Trail SL2 Footprint"/>
    <s v="Big Agnes"/>
    <n v="85"/>
    <n v="7"/>
    <n v="595"/>
    <s v="Brown, Ruth"/>
    <x v="30"/>
    <x v="3"/>
  </r>
  <r>
    <n v="766"/>
    <d v="2012-07-20T09:40:32"/>
    <s v="Austin Kayak"/>
    <s v="Sierra Designs Flash 3 Footprint"/>
    <s v="Sierra Designs"/>
    <n v="59.95"/>
    <n v="9"/>
    <n v="539.55000000000007"/>
    <s v="Gomez, Melissa"/>
    <x v="28"/>
    <x v="1"/>
  </r>
  <r>
    <n v="767"/>
    <d v="2012-07-20T09:40:32"/>
    <s v="Target"/>
    <s v="Marmot Limelight 4P Tent"/>
    <s v="Marmot"/>
    <n v="359"/>
    <n v="8"/>
    <n v="2872"/>
    <s v="Foster, Nathan"/>
    <x v="28"/>
    <x v="1"/>
  </r>
  <r>
    <n v="768"/>
    <d v="2012-07-20T09:40:32"/>
    <s v="Hayneedle"/>
    <s v="Mountain Hardwear Nothing But Net 4 Screen Shelter"/>
    <s v="Mountain Hardwear"/>
    <n v="200"/>
    <n v="10"/>
    <n v="2000"/>
    <s v="Berger, Sunanna"/>
    <x v="9"/>
    <x v="1"/>
  </r>
  <r>
    <n v="769"/>
    <d v="2012-07-20T09:40:32"/>
    <s v="Redding Sports"/>
    <s v="Kelty Trail Ridge 3 Tent"/>
    <s v="Kelty"/>
    <n v="209.95"/>
    <n v="2"/>
    <n v="419.9"/>
    <s v="Brown, Scott"/>
    <x v="46"/>
    <x v="0"/>
  </r>
  <r>
    <n v="770"/>
    <d v="2012-07-21T09:40:32"/>
    <s v="Overtons"/>
    <s v="Big Agnes Flying Diamond 6 Footprint"/>
    <s v="Big Agnes"/>
    <n v="65"/>
    <n v="7"/>
    <n v="455"/>
    <s v="Berger, Sunanna"/>
    <x v="19"/>
    <x v="3"/>
  </r>
  <r>
    <n v="771"/>
    <d v="2012-07-21T09:40:32"/>
    <s v="Outside Outfitters"/>
    <s v="The North Face Mica FL 2 Footprint"/>
    <s v="The North Face"/>
    <n v="45"/>
    <n v="10"/>
    <n v="450"/>
    <s v="Beyene, Sharon"/>
    <x v="44"/>
    <x v="0"/>
  </r>
  <r>
    <n v="772"/>
    <d v="2012-07-21T09:40:32"/>
    <s v="Moosejaw"/>
    <s v="Marmot Limestone 4P Footprint"/>
    <s v="Marmot"/>
    <n v="50"/>
    <n v="10"/>
    <n v="500"/>
    <s v="Beyene, Sharon"/>
    <x v="0"/>
    <x v="0"/>
  </r>
  <r>
    <n v="773"/>
    <d v="2012-07-22T09:40:32"/>
    <s v="Overtons"/>
    <s v="Hennessy Hammock Expedition Asym Zip Hammock"/>
    <s v="Hennessy"/>
    <n v="169.95"/>
    <n v="6"/>
    <n v="1019.6999999999999"/>
    <s v="Brown, Scott"/>
    <x v="41"/>
    <x v="3"/>
  </r>
  <r>
    <n v="774"/>
    <d v="2012-07-22T09:40:32"/>
    <s v="Backcountry Gear"/>
    <s v="MSR Carbon Reflex 3 Footprint"/>
    <s v="MSR"/>
    <n v="49.95"/>
    <n v="2"/>
    <n v="99.9"/>
    <s v="Goldthwaite, Messaye"/>
    <x v="30"/>
    <x v="3"/>
  </r>
  <r>
    <n v="775"/>
    <d v="2012-07-22T09:40:32"/>
    <s v="Meijer"/>
    <s v="NEMO Losi 3 Footprint"/>
    <s v="NEMO"/>
    <n v="39.950000000000003"/>
    <n v="2"/>
    <n v="79.900000000000006"/>
    <s v="Beyene, Sharon"/>
    <x v="12"/>
    <x v="1"/>
  </r>
  <r>
    <n v="776"/>
    <d v="2012-07-22T09:40:32"/>
    <s v="Backcountry Edge"/>
    <s v="MSR Fury 2 Tent"/>
    <s v="MSR"/>
    <n v="579.95000000000005"/>
    <n v="8"/>
    <n v="4639.6000000000004"/>
    <s v="Bailey, Jennifer"/>
    <x v="42"/>
    <x v="2"/>
  </r>
  <r>
    <n v="777"/>
    <d v="2012-07-22T09:40:32"/>
    <s v="Austin Kayak"/>
    <s v="Marmot Astral 2P Tent"/>
    <s v="Marmot"/>
    <n v="389"/>
    <n v="4"/>
    <n v="1556"/>
    <s v="Goldthwaite, Messaye"/>
    <x v="29"/>
    <x v="3"/>
  </r>
  <r>
    <n v="778"/>
    <d v="2012-07-22T09:40:32"/>
    <s v="Redding Sports"/>
    <s v="Big Agnes Wyoming Trail 2 Camp Footprint"/>
    <s v="Big Agnes"/>
    <n v="50"/>
    <n v="8"/>
    <n v="400"/>
    <s v="Gomez, Melissa"/>
    <x v="35"/>
    <x v="2"/>
  </r>
  <r>
    <n v="779"/>
    <d v="2012-07-22T09:40:32"/>
    <s v="REI"/>
    <s v="The North Face Kings Canyon 3 Tent"/>
    <s v="The North Face"/>
    <n v="429"/>
    <n v="5"/>
    <n v="2145"/>
    <s v="Bailey, Jennifer"/>
    <x v="47"/>
    <x v="1"/>
  </r>
  <r>
    <n v="780"/>
    <d v="2012-07-22T09:40:32"/>
    <s v="Backcountry Gear"/>
    <s v="The North Face Mountain Manor 8 Tent"/>
    <s v="The North Face"/>
    <n v="639"/>
    <n v="1"/>
    <n v="639"/>
    <s v="Gomez, Melissa"/>
    <x v="10"/>
    <x v="3"/>
  </r>
  <r>
    <n v="781"/>
    <d v="2012-07-22T09:40:32"/>
    <s v="REI"/>
    <s v="Marmot Eclipse 3 Footprint"/>
    <s v="Marmot"/>
    <n v="65"/>
    <n v="4"/>
    <n v="260"/>
    <s v="Lopez, Dennis"/>
    <x v="34"/>
    <x v="2"/>
  </r>
  <r>
    <n v="782"/>
    <d v="2012-07-22T09:40:32"/>
    <s v="Backcountry Gear"/>
    <s v="Big Agnes Fly Creek UL3 Tent"/>
    <s v="Big Agnes"/>
    <n v="449.95"/>
    <n v="5"/>
    <n v="2249.75"/>
    <s v="Bailey, Jennifer"/>
    <x v="36"/>
    <x v="2"/>
  </r>
  <r>
    <n v="783"/>
    <d v="2012-07-22T09:40:32"/>
    <s v="Backcountry Gear"/>
    <s v="Mountain Hardwear Trango 2 Tent"/>
    <s v="Mountain Hardwear"/>
    <n v="590"/>
    <n v="8"/>
    <n v="4720"/>
    <s v="Foster, Nathan"/>
    <x v="34"/>
    <x v="2"/>
  </r>
  <r>
    <n v="784"/>
    <d v="2012-07-22T09:40:32"/>
    <s v="Walmart"/>
    <s v="The North Face Mountain Manor 6 Footprint"/>
    <s v="The North Face"/>
    <n v="60"/>
    <n v="10"/>
    <n v="600"/>
    <s v="Beyene, Sharon"/>
    <x v="22"/>
    <x v="3"/>
  </r>
  <r>
    <n v="785"/>
    <d v="2012-07-23T09:40:32"/>
    <s v="Target"/>
    <s v="Big Agnes Flying Diamond 6 Tent"/>
    <s v="Big Agnes"/>
    <n v="539.95000000000005"/>
    <n v="2"/>
    <n v="1079.9000000000001"/>
    <s v="Berger, Sunanna"/>
    <x v="49"/>
    <x v="3"/>
  </r>
  <r>
    <n v="786"/>
    <d v="2012-07-23T09:40:32"/>
    <s v="Moosejaw"/>
    <s v="MSR Carbon-Core Tent Stakes - 4 Pack"/>
    <s v="MSR"/>
    <n v="29.95"/>
    <n v="6"/>
    <n v="179.7"/>
    <s v="Goldthwaite, Messaye"/>
    <x v="4"/>
    <x v="1"/>
  </r>
  <r>
    <n v="787"/>
    <d v="2012-07-23T09:40:32"/>
    <s v="OutdoorPlay"/>
    <s v="Mountain Hardwear Trango 4 Tent"/>
    <s v="Mountain Hardwear"/>
    <n v="800"/>
    <n v="5"/>
    <n v="4000"/>
    <s v="Gomez, Melissa"/>
    <x v="14"/>
    <x v="1"/>
  </r>
  <r>
    <n v="788"/>
    <d v="2012-07-23T09:40:32"/>
    <s v="REI"/>
    <s v="Hennessy Hammock Ultralite Backpacker Asym Zip Hammock"/>
    <s v="Hennessy"/>
    <n v="239.95"/>
    <n v="6"/>
    <n v="1439.6999999999998"/>
    <s v="Gomez, Melissa"/>
    <x v="20"/>
    <x v="2"/>
  </r>
  <r>
    <n v="789"/>
    <d v="2012-07-23T09:40:32"/>
    <s v="The Gear Co-op"/>
    <s v="Marmot Aura 2P Tent"/>
    <s v="Marmot"/>
    <n v="359"/>
    <n v="10"/>
    <n v="3590"/>
    <s v="Bailey, Jennifer"/>
    <x v="49"/>
    <x v="3"/>
  </r>
  <r>
    <n v="790"/>
    <d v="2012-07-23T09:40:32"/>
    <s v="REI"/>
    <s v="MSR Cyclone Tent Stakes - 4 Pack"/>
    <s v="MSR"/>
    <n v="24.95"/>
    <n v="3"/>
    <n v="74.849999999999994"/>
    <s v="Goff, Michael"/>
    <x v="37"/>
    <x v="2"/>
  </r>
  <r>
    <n v="791"/>
    <d v="2012-07-23T09:40:32"/>
    <s v="CampBound"/>
    <s v="Mountain Hardwear Hoop Dreams 4 Shelter"/>
    <s v="Mountain Hardwear"/>
    <n v="250"/>
    <n v="6"/>
    <n v="1500"/>
    <s v="Brown, Scott"/>
    <x v="19"/>
    <x v="3"/>
  </r>
  <r>
    <n v="792"/>
    <d v="2012-07-23T09:40:32"/>
    <s v="Travel Country"/>
    <s v="The North Face Bastion 4 Tent"/>
    <s v="The North Face"/>
    <n v="799"/>
    <n v="9"/>
    <n v="7191"/>
    <s v="Lopez, Dennis"/>
    <x v="25"/>
    <x v="0"/>
  </r>
  <r>
    <n v="793"/>
    <d v="2012-07-23T09:40:32"/>
    <s v="The Gear Co-op"/>
    <s v="Big Agnes Seedhouse SL1 Tent"/>
    <s v="Big Agnes"/>
    <n v="269.95"/>
    <n v="2"/>
    <n v="539.9"/>
    <s v="Brown, Ruth"/>
    <x v="47"/>
    <x v="1"/>
  </r>
  <r>
    <n v="794"/>
    <d v="2012-07-23T09:40:32"/>
    <s v="Gander Mountain"/>
    <s v="Big Agnes Tensleep Station 6 Footprint"/>
    <s v="Big Agnes"/>
    <n v="55"/>
    <n v="9"/>
    <n v="495"/>
    <s v="Bailey, Jennifer"/>
    <x v="39"/>
    <x v="2"/>
  </r>
  <r>
    <n v="795"/>
    <d v="2012-07-23T09:40:32"/>
    <s v="Redding Sports"/>
    <s v="MSR Gear Shed Vestibule for Hubba or Hubba Hubba Tent"/>
    <s v="MSR"/>
    <n v="169.95"/>
    <n v="9"/>
    <n v="1529.55"/>
    <s v="Foster, Nathan"/>
    <x v="35"/>
    <x v="2"/>
  </r>
  <r>
    <n v="796"/>
    <d v="2012-07-23T09:40:32"/>
    <s v="Gander Mountain"/>
    <s v="Big Agnes Tensleep Station 4 Tent"/>
    <s v="Big Agnes"/>
    <n v="379.95"/>
    <n v="5"/>
    <n v="1899.75"/>
    <s v="Goldthwaite, Messaye"/>
    <x v="43"/>
    <x v="0"/>
  </r>
  <r>
    <n v="797"/>
    <d v="2012-07-24T09:40:32"/>
    <s v="Walmart"/>
    <s v="Big Agnes Jack Rabbit SL4 Footprint"/>
    <s v="Big Agnes"/>
    <n v="70"/>
    <n v="3"/>
    <n v="210"/>
    <s v="Goff, Michael"/>
    <x v="49"/>
    <x v="3"/>
  </r>
  <r>
    <n v="798"/>
    <d v="2012-07-24T09:40:32"/>
    <s v="Paragon"/>
    <s v="Mountain Hardwear Skyledge 3 DP Tent"/>
    <s v="Mountain Hardwear"/>
    <n v="550"/>
    <n v="1"/>
    <n v="550"/>
    <s v="Gomez, Melissa"/>
    <x v="25"/>
    <x v="0"/>
  </r>
  <r>
    <n v="799"/>
    <d v="2012-07-24T09:40:32"/>
    <s v="Moosejaw"/>
    <s v="Marmot Eclipse 3 Footprint"/>
    <s v="Marmot"/>
    <n v="65"/>
    <n v="5"/>
    <n v="325"/>
    <s v="Foster, Nathan"/>
    <x v="9"/>
    <x v="1"/>
  </r>
  <r>
    <n v="800"/>
    <d v="2012-07-24T09:40:32"/>
    <s v="Meijer"/>
    <s v="The North Face Mountain Manor 8 Tent"/>
    <s v="The North Face"/>
    <n v="639"/>
    <n v="4"/>
    <n v="2556"/>
    <s v="Berger, Sunanna"/>
    <x v="15"/>
    <x v="0"/>
  </r>
  <r>
    <n v="801"/>
    <d v="2012-07-24T09:40:32"/>
    <s v="OutdoorPlay"/>
    <s v="Hennessy Hammock Hyperlight Asym Zip Hammock"/>
    <s v="Hennessy"/>
    <n v="259.95"/>
    <n v="8"/>
    <n v="2079.6"/>
    <s v="Berger, Sunanna"/>
    <x v="23"/>
    <x v="1"/>
  </r>
  <r>
    <n v="802"/>
    <d v="2012-07-24T09:40:32"/>
    <s v="Austin Kayak"/>
    <s v="Marmot Astral 2P Tent"/>
    <s v="Marmot"/>
    <n v="389"/>
    <n v="7"/>
    <n v="2723"/>
    <s v="Goff, Michael"/>
    <x v="44"/>
    <x v="0"/>
  </r>
  <r>
    <n v="803"/>
    <d v="2012-07-24T09:40:32"/>
    <s v="Travel Country"/>
    <s v="Mountain Hardwear Drifter 2 DP Tent"/>
    <s v="Mountain Hardwear"/>
    <n v="235"/>
    <n v="7"/>
    <n v="1645"/>
    <s v="Brown, Ruth"/>
    <x v="49"/>
    <x v="3"/>
  </r>
  <r>
    <n v="804"/>
    <d v="2012-07-24T09:40:32"/>
    <s v="Target"/>
    <s v="Big Agnes Lone Spring 1 Tent"/>
    <s v="Big Agnes"/>
    <n v="189.95"/>
    <n v="7"/>
    <n v="1329.6499999999999"/>
    <s v="Bailey, Jennifer"/>
    <x v="47"/>
    <x v="1"/>
  </r>
  <r>
    <n v="805"/>
    <d v="2012-07-25T09:40:32"/>
    <s v="Backcountry Gear"/>
    <s v="Marmot Eclipse 2 Footprint"/>
    <s v="Marmot"/>
    <n v="55"/>
    <n v="3"/>
    <n v="165"/>
    <s v="Goff, Michael"/>
    <x v="9"/>
    <x v="1"/>
  </r>
  <r>
    <n v="806"/>
    <d v="2012-07-25T09:40:32"/>
    <s v="Travel Country"/>
    <s v="The North Face Mica FL 1 Tent"/>
    <s v="The North Face"/>
    <n v="329"/>
    <n v="9"/>
    <n v="2961"/>
    <s v="Goldthwaite, Messaye"/>
    <x v="49"/>
    <x v="3"/>
  </r>
  <r>
    <n v="807"/>
    <d v="2012-07-25T09:40:32"/>
    <s v="Backcountry Edge"/>
    <s v="The North Face Tadpole 23 Footprint"/>
    <s v="The North Face"/>
    <n v="40"/>
    <n v="2"/>
    <n v="80"/>
    <s v="Lopez, Dennis"/>
    <x v="36"/>
    <x v="2"/>
  </r>
  <r>
    <n v="808"/>
    <d v="2012-07-25T09:40:32"/>
    <s v="Paragon"/>
    <s v="Big Agnes Slater UL1+ Tent"/>
    <s v="Big Agnes"/>
    <n v="339.95"/>
    <n v="5"/>
    <n v="1699.75"/>
    <s v="Brown, Ruth"/>
    <x v="15"/>
    <x v="0"/>
  </r>
  <r>
    <n v="809"/>
    <d v="2012-07-25T09:40:32"/>
    <s v="Hayneedle"/>
    <s v="MSR Zing Shelter"/>
    <s v="MSR"/>
    <n v="399.95"/>
    <n v="8"/>
    <n v="3199.6"/>
    <s v="Bailey, Jennifer"/>
    <x v="33"/>
    <x v="0"/>
  </r>
  <r>
    <n v="810"/>
    <d v="2012-07-26T09:40:32"/>
    <s v="Hayneedle"/>
    <s v="MSR Hubba Footprint"/>
    <s v="MSR"/>
    <n v="39.950000000000003"/>
    <n v="8"/>
    <n v="319.60000000000002"/>
    <s v="Lopez, Dennis"/>
    <x v="20"/>
    <x v="2"/>
  </r>
  <r>
    <n v="811"/>
    <d v="2012-07-26T09:40:32"/>
    <s v="Travel Country"/>
    <s v="Big Agnes Jack Rabbit SL4 Footprint"/>
    <s v="Big Agnes"/>
    <n v="70"/>
    <n v="4"/>
    <n v="280"/>
    <s v="Brown, Scott"/>
    <x v="47"/>
    <x v="1"/>
  </r>
  <r>
    <n v="812"/>
    <d v="2012-07-26T09:40:32"/>
    <s v="Backcountry Edge"/>
    <s v="Marmot Capstone 6 Footprint"/>
    <s v="Marmot"/>
    <n v="80"/>
    <n v="7"/>
    <n v="560"/>
    <s v="Goff, Michael"/>
    <x v="18"/>
    <x v="1"/>
  </r>
  <r>
    <n v="813"/>
    <d v="2012-07-26T09:40:32"/>
    <s v="CampBound"/>
    <s v="The North Face Tadpole 23 Footprint"/>
    <s v="The North Face"/>
    <n v="40"/>
    <n v="7"/>
    <n v="280"/>
    <s v="Berger, Sunanna"/>
    <x v="5"/>
    <x v="3"/>
  </r>
  <r>
    <n v="814"/>
    <d v="2012-07-26T09:40:32"/>
    <s v="Meijer"/>
    <s v="The North Face VE-25 Tent"/>
    <s v="The North Face"/>
    <n v="619"/>
    <n v="5"/>
    <n v="3095"/>
    <s v="Foster, Nathan"/>
    <x v="19"/>
    <x v="3"/>
  </r>
  <r>
    <n v="815"/>
    <d v="2012-07-26T09:40:32"/>
    <s v="Cabela's_x0009_"/>
    <s v="Exped Mira III Tent"/>
    <s v="Exped"/>
    <n v="439"/>
    <n v="1"/>
    <n v="439"/>
    <s v="Goff, Michael"/>
    <x v="7"/>
    <x v="3"/>
  </r>
  <r>
    <n v="816"/>
    <d v="2012-07-26T09:40:32"/>
    <s v="CampBound"/>
    <s v="Exped Gemini III Footprint"/>
    <s v="Exped"/>
    <n v="69"/>
    <n v="3"/>
    <n v="207"/>
    <s v="Foster, Nathan"/>
    <x v="49"/>
    <x v="3"/>
  </r>
  <r>
    <n v="817"/>
    <d v="2012-07-27T09:40:32"/>
    <s v="Walmart"/>
    <s v="The North Face Kings Canyon 3 Tent"/>
    <s v="The North Face"/>
    <n v="429"/>
    <n v="1"/>
    <n v="429"/>
    <s v="Goff, Michael"/>
    <x v="34"/>
    <x v="2"/>
  </r>
  <r>
    <n v="818"/>
    <d v="2012-07-27T09:40:32"/>
    <s v="Outside Outfitters"/>
    <s v="Big Agnes String Ridge 2 Tent"/>
    <s v="Big Agnes"/>
    <n v="599.95000000000005"/>
    <n v="2"/>
    <n v="1199.9000000000001"/>
    <s v="Brown, Scott"/>
    <x v="37"/>
    <x v="2"/>
  </r>
  <r>
    <n v="819"/>
    <d v="2012-07-27T09:40:32"/>
    <s v="Meijer"/>
    <s v="MSR Carbon Reflex 2 Footprint"/>
    <s v="MSR"/>
    <n v="39.950000000000003"/>
    <n v="3"/>
    <n v="119.85000000000001"/>
    <s v="Lopez, Dennis"/>
    <x v="31"/>
    <x v="1"/>
  </r>
  <r>
    <n v="820"/>
    <d v="2012-07-27T09:40:32"/>
    <s v="Walmart"/>
    <s v="Big Agnes Tensleep Station 6 Tent"/>
    <s v="Big Agnes"/>
    <n v="449.95"/>
    <n v="4"/>
    <n v="1799.8"/>
    <s v="Goldthwaite, Messaye"/>
    <x v="15"/>
    <x v="0"/>
  </r>
  <r>
    <n v="821"/>
    <d v="2012-07-27T09:40:32"/>
    <s v="The Gear Co-op"/>
    <s v="MSR Carbon-Core Tent Stakes - 4 Pack"/>
    <s v="MSR"/>
    <n v="29.95"/>
    <n v="10"/>
    <n v="299.5"/>
    <s v="Goff, Michael"/>
    <x v="7"/>
    <x v="3"/>
  </r>
  <r>
    <n v="822"/>
    <d v="2012-07-27T09:40:32"/>
    <s v="REI"/>
    <s v="NEMO Losi 3 Pawprint Tent Liner"/>
    <s v="NEMO"/>
    <n v="49.95"/>
    <n v="2"/>
    <n v="99.9"/>
    <s v="Beyene, Sharon"/>
    <x v="46"/>
    <x v="0"/>
  </r>
  <r>
    <n v="823"/>
    <d v="2012-07-27T09:40:32"/>
    <s v="CampBound"/>
    <s v="Marmot Firefly 2P Tent"/>
    <s v="Marmot"/>
    <n v="319"/>
    <n v="2"/>
    <n v="638"/>
    <s v="Lopez, Dennis"/>
    <x v="18"/>
    <x v="1"/>
  </r>
  <r>
    <n v="824"/>
    <d v="2012-07-27T09:40:32"/>
    <s v="Backcountry Gear"/>
    <s v="Mountain Hardwear Nothing But Net 4 Screen Shelter"/>
    <s v="Mountain Hardwear"/>
    <n v="200"/>
    <n v="1"/>
    <n v="200"/>
    <s v="Goldthwaite, Messaye"/>
    <x v="27"/>
    <x v="0"/>
  </r>
  <r>
    <n v="825"/>
    <d v="2012-07-27T09:40:32"/>
    <s v="Walmart"/>
    <s v="Easton Mountain Products Kilo 3P Footprint"/>
    <s v="Easton Mountain Products"/>
    <n v="49.95"/>
    <n v="1"/>
    <n v="49.95"/>
    <s v="Beyene, Sharon"/>
    <x v="4"/>
    <x v="1"/>
  </r>
  <r>
    <n v="826"/>
    <d v="2012-07-27T09:40:32"/>
    <s v="REI"/>
    <s v="NEMO Espri LE 3 Tent"/>
    <s v="NEMO"/>
    <n v="329.95"/>
    <n v="3"/>
    <n v="989.84999999999991"/>
    <s v="Beyene, Sharon"/>
    <x v="28"/>
    <x v="1"/>
  </r>
  <r>
    <n v="827"/>
    <d v="2012-07-28T09:40:32"/>
    <s v="CampBound"/>
    <s v="Mountain Hardwear Hoopla/Hoop Dreams Center Pole"/>
    <s v="Mountain Hardwear"/>
    <n v="40"/>
    <n v="4"/>
    <n v="160"/>
    <s v="Bailey, Jennifer"/>
    <x v="17"/>
    <x v="3"/>
  </r>
  <r>
    <n v="828"/>
    <d v="2012-07-28T09:40:32"/>
    <s v="Redding Sports"/>
    <s v="Big Agnes Big House 6 Footprint"/>
    <s v="Big Agnes"/>
    <n v="55"/>
    <n v="10"/>
    <n v="550"/>
    <s v="Bailey, Jennifer"/>
    <x v="13"/>
    <x v="2"/>
  </r>
  <r>
    <n v="829"/>
    <d v="2012-07-28T09:40:32"/>
    <s v="Moosejaw"/>
    <s v="Outdoor Research Highland Bivy Sack"/>
    <s v="Outdoor Research"/>
    <n v="159"/>
    <n v="1"/>
    <n v="159"/>
    <s v="Goldthwaite, Messaye"/>
    <x v="30"/>
    <x v="3"/>
  </r>
  <r>
    <n v="830"/>
    <d v="2012-07-28T09:40:32"/>
    <s v="Outside Outfitters"/>
    <s v="Big Agnes Big House 6 Footprint"/>
    <s v="Big Agnes"/>
    <n v="55"/>
    <n v="10"/>
    <n v="550"/>
    <s v="Berger, Sunanna"/>
    <x v="32"/>
    <x v="0"/>
  </r>
  <r>
    <n v="831"/>
    <d v="2012-07-28T09:40:32"/>
    <s v="Meijer"/>
    <s v="Big Agnes Copper Spur UL4 Footprint"/>
    <s v="Big Agnes"/>
    <n v="80"/>
    <n v="8"/>
    <n v="640"/>
    <s v="Brown, Ruth"/>
    <x v="26"/>
    <x v="0"/>
  </r>
  <r>
    <n v="832"/>
    <d v="2012-07-28T09:40:32"/>
    <s v="Cabela's_x0009_"/>
    <s v="Big Agnes Wyoming Trail 4 Footprint"/>
    <s v="Big Agnes"/>
    <n v="70"/>
    <n v="8"/>
    <n v="560"/>
    <s v="Goff, Michael"/>
    <x v="18"/>
    <x v="1"/>
  </r>
  <r>
    <n v="833"/>
    <d v="2012-07-29T09:40:32"/>
    <s v="Austin Kayak"/>
    <s v="Big Agnes Lone Spring 1 Footprint"/>
    <s v="Big Agnes"/>
    <n v="30"/>
    <n v="5"/>
    <n v="150"/>
    <s v="Gomez, Melissa"/>
    <x v="20"/>
    <x v="2"/>
  </r>
  <r>
    <n v="834"/>
    <d v="2012-07-29T09:40:32"/>
    <s v="OutdoorPlay"/>
    <s v="Big Agnes Three Forks Shelter"/>
    <s v="Big Agnes"/>
    <n v="189.95"/>
    <n v="5"/>
    <n v="949.75"/>
    <s v="Lopez, Dennis"/>
    <x v="34"/>
    <x v="2"/>
  </r>
  <r>
    <n v="835"/>
    <d v="2012-07-29T09:40:32"/>
    <s v="Hayneedle"/>
    <s v="Eureka Copper Canyon 12 Tent"/>
    <s v="Eureka"/>
    <n v="449"/>
    <n v="1"/>
    <n v="449"/>
    <s v="Brown, Scott"/>
    <x v="28"/>
    <x v="1"/>
  </r>
  <r>
    <n v="836"/>
    <d v="2012-07-29T09:40:32"/>
    <s v="The Gear Co-op"/>
    <s v="Big Agnes Fly Creek UL1 Tent"/>
    <s v="Big Agnes"/>
    <n v="319.95"/>
    <n v="4"/>
    <n v="1279.8"/>
    <s v="Brown, Ruth"/>
    <x v="8"/>
    <x v="1"/>
  </r>
  <r>
    <n v="837"/>
    <d v="2012-07-29T09:40:32"/>
    <s v="Hayneedle"/>
    <s v="Marmot Pulsar 2 Tent"/>
    <s v="Marmot"/>
    <n v="349"/>
    <n v="3"/>
    <n v="1047"/>
    <s v="Gomez, Melissa"/>
    <x v="10"/>
    <x v="3"/>
  </r>
  <r>
    <n v="838"/>
    <d v="2012-07-29T09:40:32"/>
    <s v="Backcountry Gear"/>
    <s v="Eureka Copper Canyon 4 Tent"/>
    <s v="Eureka"/>
    <n v="199"/>
    <n v="4"/>
    <n v="796"/>
    <s v="Goff, Michael"/>
    <x v="2"/>
    <x v="0"/>
  </r>
  <r>
    <n v="839"/>
    <d v="2012-07-29T09:40:32"/>
    <s v="OutdoorPlay"/>
    <s v="MSR Twing Shelter"/>
    <s v="MSR"/>
    <n v="299.95"/>
    <n v="4"/>
    <n v="1199.8"/>
    <s v="Foster, Nathan"/>
    <x v="40"/>
    <x v="2"/>
  </r>
  <r>
    <n v="840"/>
    <d v="2012-07-29T09:40:32"/>
    <s v="Target"/>
    <s v="Big Agnes Fishhook UL2 Tent"/>
    <s v="Big Agnes"/>
    <n v="399.95"/>
    <n v="8"/>
    <n v="3199.6"/>
    <s v="Brown, Scott"/>
    <x v="37"/>
    <x v="2"/>
  </r>
  <r>
    <n v="841"/>
    <d v="2012-07-29T09:40:32"/>
    <s v="Cabela's_x0009_"/>
    <s v="Marmot Alpinist 2 Tent"/>
    <s v="Marmot"/>
    <n v="599"/>
    <n v="8"/>
    <n v="4792"/>
    <s v="Brown, Ruth"/>
    <x v="14"/>
    <x v="1"/>
  </r>
  <r>
    <n v="842"/>
    <d v="2012-07-29T09:40:32"/>
    <s v="Paragon"/>
    <s v="Big Agnes Copper Spur UL4 Footprint"/>
    <s v="Big Agnes"/>
    <n v="80"/>
    <n v="10"/>
    <n v="800"/>
    <s v="Lopez, Dennis"/>
    <x v="36"/>
    <x v="2"/>
  </r>
  <r>
    <n v="843"/>
    <d v="2012-07-29T09:40:32"/>
    <s v="Austin Kayak"/>
    <s v="Easton Mountain Products Kilo 2P Tent"/>
    <s v="Easton Mountain Products"/>
    <n v="399"/>
    <n v="2"/>
    <n v="798"/>
    <s v="Berger, Sunanna"/>
    <x v="22"/>
    <x v="3"/>
  </r>
  <r>
    <n v="844"/>
    <d v="2012-07-29T09:40:32"/>
    <s v="Paragon"/>
    <s v="The North Face Kings Canyon 2 Tent"/>
    <s v="The North Face"/>
    <n v="329"/>
    <n v="3"/>
    <n v="987"/>
    <s v="Berger, Sunanna"/>
    <x v="3"/>
    <x v="2"/>
  </r>
  <r>
    <n v="845"/>
    <d v="2012-07-29T09:40:32"/>
    <s v="Hayneedle"/>
    <s v="Marmot Astral 3P Footprint"/>
    <s v="Marmot"/>
    <n v="65"/>
    <n v="4"/>
    <n v="260"/>
    <s v="Brown, Ruth"/>
    <x v="15"/>
    <x v="0"/>
  </r>
  <r>
    <n v="846"/>
    <d v="2012-07-29T09:40:32"/>
    <s v="REI"/>
    <s v="Mountain Hardwear Direkt 2 Footprint"/>
    <s v="Mountain Hardwear"/>
    <n v="50"/>
    <n v="6"/>
    <n v="300"/>
    <s v="Goldthwaite, Messaye"/>
    <x v="3"/>
    <x v="2"/>
  </r>
  <r>
    <n v="847"/>
    <d v="2012-07-29T09:40:32"/>
    <s v="Cabela's_x0009_"/>
    <s v="Mountain Hardwear Skyledge 2 DP Tent"/>
    <s v="Mountain Hardwear"/>
    <n v="450"/>
    <n v="3"/>
    <n v="1350"/>
    <s v="Foster, Nathan"/>
    <x v="45"/>
    <x v="3"/>
  </r>
  <r>
    <n v="848"/>
    <d v="2012-07-30T09:40:32"/>
    <s v="Outside Outfitters"/>
    <s v="Mountain Hardwear Trango 2 Tent"/>
    <s v="Mountain Hardwear"/>
    <n v="590"/>
    <n v="2"/>
    <n v="1180"/>
    <s v="Foster, Nathan"/>
    <x v="34"/>
    <x v="2"/>
  </r>
  <r>
    <n v="849"/>
    <d v="2012-07-30T09:40:32"/>
    <s v="CampBound"/>
    <s v="Marmot Limelight 4P Tent"/>
    <s v="Marmot"/>
    <n v="359"/>
    <n v="6"/>
    <n v="2154"/>
    <s v="Goff, Michael"/>
    <x v="3"/>
    <x v="2"/>
  </r>
  <r>
    <n v="850"/>
    <d v="2012-07-30T09:40:32"/>
    <s v="Cabela's_x0009_"/>
    <s v="Kelty Cabana - Large"/>
    <s v="Kelty"/>
    <n v="99.95"/>
    <n v="10"/>
    <n v="999.5"/>
    <s v="Brown, Ruth"/>
    <x v="11"/>
    <x v="2"/>
  </r>
  <r>
    <n v="851"/>
    <d v="2012-07-30T09:40:32"/>
    <s v="Backcountry Gear"/>
    <s v="Big Agnes Big House 6 Tent"/>
    <s v="Big Agnes"/>
    <n v="359.95"/>
    <n v="5"/>
    <n v="1799.75"/>
    <s v="Brown, Ruth"/>
    <x v="3"/>
    <x v="2"/>
  </r>
  <r>
    <n v="852"/>
    <d v="2012-07-30T09:40:32"/>
    <s v="Paragon"/>
    <s v="NEMO Meta 2P Tent"/>
    <s v="NEMO"/>
    <n v="399.95"/>
    <n v="9"/>
    <n v="3599.5499999999997"/>
    <s v="Goff, Michael"/>
    <x v="19"/>
    <x v="3"/>
  </r>
  <r>
    <n v="853"/>
    <d v="2012-07-31T09:40:32"/>
    <s v="OutdoorPlay"/>
    <s v="Exped Scout Hammock Combi"/>
    <s v="Exped"/>
    <n v="199"/>
    <n v="9"/>
    <n v="1791"/>
    <s v="Berger, Sunanna"/>
    <x v="30"/>
    <x v="3"/>
  </r>
  <r>
    <n v="854"/>
    <d v="2012-07-31T09:40:32"/>
    <s v="Travel Country"/>
    <s v="MSR Hubba Hubba 2P Tent"/>
    <s v="MSR"/>
    <n v="329.95"/>
    <n v="4"/>
    <n v="1319.8"/>
    <s v="Goff, Michael"/>
    <x v="48"/>
    <x v="0"/>
  </r>
  <r>
    <n v="855"/>
    <d v="2012-07-31T09:40:32"/>
    <s v="The Gear Co-op"/>
    <s v="Exped Outer Space Vestibule Accessory"/>
    <s v="Exped"/>
    <n v="219"/>
    <n v="10"/>
    <n v="2190"/>
    <s v="Beyene, Sharon"/>
    <x v="8"/>
    <x v="1"/>
  </r>
  <r>
    <n v="856"/>
    <d v="2012-07-31T09:40:32"/>
    <s v="Backcountry Gear"/>
    <s v="Kelty Frontier 6 Tent"/>
    <s v="Kelty"/>
    <n v="1199.95"/>
    <n v="7"/>
    <n v="8399.65"/>
    <s v="Bailey, Jennifer"/>
    <x v="18"/>
    <x v="1"/>
  </r>
  <r>
    <n v="857"/>
    <d v="2012-07-31T09:40:32"/>
    <s v="Redding Sports"/>
    <s v="Big Agnes Fly Creek UL4 Footprint"/>
    <s v="Big Agnes"/>
    <n v="80"/>
    <n v="5"/>
    <n v="400"/>
    <s v="Goff, Michael"/>
    <x v="12"/>
    <x v="1"/>
  </r>
  <r>
    <n v="858"/>
    <d v="2012-07-31T09:40:32"/>
    <s v="Redding Sports"/>
    <s v="NEMO Meta 2P Tent"/>
    <s v="NEMO"/>
    <n v="399.95"/>
    <n v="7"/>
    <n v="2799.65"/>
    <s v="Brown, Scott"/>
    <x v="26"/>
    <x v="0"/>
  </r>
  <r>
    <n v="859"/>
    <d v="2012-07-31T09:40:32"/>
    <s v="Moosejaw"/>
    <s v="Mountain Hardwear Skyledge 3 DP Tent"/>
    <s v="Mountain Hardwear"/>
    <n v="550"/>
    <n v="2"/>
    <n v="1100"/>
    <s v="Goldthwaite, Messaye"/>
    <x v="8"/>
    <x v="1"/>
  </r>
  <r>
    <n v="860"/>
    <d v="2012-08-01T09:40:32"/>
    <s v="Cabela's_x0009_"/>
    <s v="Big Agnes Copper Spur UL1 Tent"/>
    <s v="Big Agnes"/>
    <n v="349.95"/>
    <n v="1"/>
    <n v="349.95"/>
    <s v="Brown, Ruth"/>
    <x v="42"/>
    <x v="2"/>
  </r>
  <r>
    <n v="861"/>
    <d v="2012-08-01T09:40:32"/>
    <s v="Overtons"/>
    <s v="Marmot Limestone 4P Tent"/>
    <s v="Marmot"/>
    <n v="339"/>
    <n v="10"/>
    <n v="3390"/>
    <s v="Goff, Michael"/>
    <x v="27"/>
    <x v="0"/>
  </r>
  <r>
    <n v="862"/>
    <d v="2012-08-01T09:40:32"/>
    <s v="OutdoorPlay"/>
    <s v="NEMO Meta 2P Footprint"/>
    <s v="NEMO"/>
    <n v="49.95"/>
    <n v="6"/>
    <n v="299.70000000000005"/>
    <s v="Goff, Michael"/>
    <x v="11"/>
    <x v="2"/>
  </r>
  <r>
    <n v="863"/>
    <d v="2012-08-01T09:40:32"/>
    <s v="Travel Country"/>
    <s v="Exped Mira II Tent"/>
    <s v="Exped"/>
    <n v="379"/>
    <n v="5"/>
    <n v="1895"/>
    <s v="Bailey, Jennifer"/>
    <x v="6"/>
    <x v="2"/>
  </r>
  <r>
    <n v="864"/>
    <d v="2012-08-01T09:40:32"/>
    <s v="Outside Outfitters"/>
    <s v="Mountain Hardwear SuperMega UL 1 Footprint"/>
    <s v="Mountain Hardwear"/>
    <n v="45"/>
    <n v="2"/>
    <n v="90"/>
    <s v="Goldthwaite, Messaye"/>
    <x v="29"/>
    <x v="3"/>
  </r>
  <r>
    <n v="865"/>
    <d v="2012-08-01T09:40:32"/>
    <s v="Travel Country"/>
    <s v="The North Face Mica FL 1 Tent"/>
    <s v="The North Face"/>
    <n v="329"/>
    <n v="6"/>
    <n v="1974"/>
    <s v="Beyene, Sharon"/>
    <x v="38"/>
    <x v="0"/>
  </r>
  <r>
    <n v="866"/>
    <d v="2012-08-01T09:40:32"/>
    <s v="Cabela's_x0009_"/>
    <s v="NEMO Losi 3 Footprint"/>
    <s v="NEMO"/>
    <n v="39.950000000000003"/>
    <n v="8"/>
    <n v="319.60000000000002"/>
    <s v="Bailey, Jennifer"/>
    <x v="10"/>
    <x v="3"/>
  </r>
  <r>
    <n v="867"/>
    <d v="2012-08-02T09:40:32"/>
    <s v="Redding Sports"/>
    <s v="Mountain Hardwear Direkt 2 Tent"/>
    <s v="Mountain Hardwear"/>
    <n v="500"/>
    <n v="1"/>
    <n v="500"/>
    <s v="Foster, Nathan"/>
    <x v="36"/>
    <x v="2"/>
  </r>
  <r>
    <n v="868"/>
    <d v="2012-08-02T09:40:32"/>
    <s v="OutdoorPlay"/>
    <s v="Mountain Hardwear Skyledge 3 DP Tent"/>
    <s v="Mountain Hardwear"/>
    <n v="550"/>
    <n v="4"/>
    <n v="2200"/>
    <s v="Berger, Sunanna"/>
    <x v="45"/>
    <x v="3"/>
  </r>
  <r>
    <n v="869"/>
    <d v="2012-08-02T09:40:32"/>
    <s v="Walmart"/>
    <s v="The North Face Tadpole 23 Footprint"/>
    <s v="The North Face"/>
    <n v="40"/>
    <n v="10"/>
    <n v="400"/>
    <s v="Brown, Ruth"/>
    <x v="3"/>
    <x v="2"/>
  </r>
  <r>
    <n v="870"/>
    <d v="2012-08-02T09:40:32"/>
    <s v="Walmart"/>
    <s v="MSR LED Tent Lights"/>
    <s v="MSR"/>
    <n v="15.95"/>
    <n v="6"/>
    <n v="95.699999999999989"/>
    <s v="Foster, Nathan"/>
    <x v="39"/>
    <x v="2"/>
  </r>
  <r>
    <n v="871"/>
    <d v="2012-08-02T09:40:32"/>
    <s v="Cabela's_x0009_"/>
    <s v="Big Agnes Seedhouse SL1 Tent"/>
    <s v="Big Agnes"/>
    <n v="269.95"/>
    <n v="7"/>
    <n v="1889.6499999999999"/>
    <s v="Bailey, Jennifer"/>
    <x v="19"/>
    <x v="3"/>
  </r>
  <r>
    <n v="872"/>
    <d v="2012-08-03T09:40:32"/>
    <s v="REI"/>
    <s v="Big Agnes Jack Rabbit SL3 Footprint"/>
    <s v="Big Agnes"/>
    <n v="60"/>
    <n v="9"/>
    <n v="540"/>
    <s v="Goff, Michael"/>
    <x v="24"/>
    <x v="3"/>
  </r>
  <r>
    <n v="873"/>
    <d v="2012-08-03T09:40:32"/>
    <s v="Meijer"/>
    <s v="Kelty Trail Ridge 2 Tent"/>
    <s v="Kelty"/>
    <n v="179.95"/>
    <n v="3"/>
    <n v="539.84999999999991"/>
    <s v="Berger, Sunanna"/>
    <x v="37"/>
    <x v="2"/>
  </r>
  <r>
    <n v="874"/>
    <d v="2012-08-03T09:40:32"/>
    <s v="Walmart"/>
    <s v="Marmot Thor 3P Tent"/>
    <s v="Marmot"/>
    <n v="599"/>
    <n v="2"/>
    <n v="1198"/>
    <s v="Foster, Nathan"/>
    <x v="38"/>
    <x v="0"/>
  </r>
  <r>
    <n v="875"/>
    <d v="2012-08-03T09:40:32"/>
    <s v="Backcountry Edge"/>
    <s v="NEMO Obi 3P Tent"/>
    <s v="NEMO"/>
    <n v="469.95"/>
    <n v="2"/>
    <n v="939.9"/>
    <s v="Berger, Sunanna"/>
    <x v="47"/>
    <x v="1"/>
  </r>
  <r>
    <n v="876"/>
    <d v="2012-08-03T09:40:32"/>
    <s v="Target"/>
    <s v="Big Agnes Seedhouse SL2 Tent"/>
    <s v="Big Agnes"/>
    <n v="339.95"/>
    <n v="4"/>
    <n v="1359.8"/>
    <s v="Gomez, Melissa"/>
    <x v="44"/>
    <x v="0"/>
  </r>
  <r>
    <n v="877"/>
    <d v="2012-08-03T09:40:32"/>
    <s v="Hayneedle"/>
    <s v="Kelty Gunnison 2.2 Footprint"/>
    <s v="Kelty"/>
    <n v="39.950000000000003"/>
    <n v="2"/>
    <n v="79.900000000000006"/>
    <s v="Beyene, Sharon"/>
    <x v="34"/>
    <x v="2"/>
  </r>
  <r>
    <n v="878"/>
    <d v="2012-08-03T09:40:32"/>
    <s v="Cabela's_x0009_"/>
    <s v="Marmot Limestone 6P Footprint"/>
    <s v="Marmot"/>
    <n v="60"/>
    <n v="10"/>
    <n v="600"/>
    <s v="Brown, Ruth"/>
    <x v="13"/>
    <x v="2"/>
  </r>
  <r>
    <n v="879"/>
    <d v="2012-08-03T09:40:32"/>
    <s v="CampBound"/>
    <s v="The North Face Mountain Manor 6 Tent"/>
    <s v="The North Face"/>
    <n v="569"/>
    <n v="2"/>
    <n v="1138"/>
    <s v="Beyene, Sharon"/>
    <x v="11"/>
    <x v="2"/>
  </r>
  <r>
    <n v="880"/>
    <d v="2012-08-03T09:40:32"/>
    <s v="Travel Country"/>
    <s v="Kelty Car Tarp"/>
    <s v="Kelty"/>
    <n v="109.95"/>
    <n v="2"/>
    <n v="219.9"/>
    <s v="Brown, Ruth"/>
    <x v="39"/>
    <x v="2"/>
  </r>
  <r>
    <n v="881"/>
    <d v="2012-08-03T09:40:32"/>
    <s v="CampBound"/>
    <s v="The North Face Kings Canyon 2 Tent"/>
    <s v="The North Face"/>
    <n v="329"/>
    <n v="9"/>
    <n v="2961"/>
    <s v="Goff, Michael"/>
    <x v="10"/>
    <x v="3"/>
  </r>
  <r>
    <n v="882"/>
    <d v="2012-08-03T09:40:32"/>
    <s v="Meijer"/>
    <s v="Kelty Salida 4 Footprint"/>
    <s v="Kelty"/>
    <n v="44.95"/>
    <n v="10"/>
    <n v="449.5"/>
    <s v="Bailey, Jennifer"/>
    <x v="12"/>
    <x v="1"/>
  </r>
  <r>
    <n v="883"/>
    <d v="2012-08-03T09:40:32"/>
    <s v="Cabela's_x0009_"/>
    <s v="MSR Carbon-Core Tent Stakes - 4 Pack"/>
    <s v="MSR"/>
    <n v="29.95"/>
    <n v="8"/>
    <n v="239.6"/>
    <s v="Bailey, Jennifer"/>
    <x v="44"/>
    <x v="0"/>
  </r>
  <r>
    <n v="884"/>
    <d v="2012-08-03T09:40:32"/>
    <s v="Redding Sports"/>
    <s v="Big Agnes Jack Rabbit SL1 Tent"/>
    <s v="Big Agnes"/>
    <n v="279.95"/>
    <n v="7"/>
    <n v="1959.6499999999999"/>
    <s v="Brown, Ruth"/>
    <x v="47"/>
    <x v="1"/>
  </r>
  <r>
    <n v="885"/>
    <d v="2012-08-04T09:40:32"/>
    <s v="REI"/>
    <s v="Big Agnes Seedhouse SL2 Footprint"/>
    <s v="Big Agnes"/>
    <n v="55"/>
    <n v="6"/>
    <n v="330"/>
    <s v="Goff, Michael"/>
    <x v="0"/>
    <x v="0"/>
  </r>
  <r>
    <n v="886"/>
    <d v="2012-08-04T09:40:32"/>
    <s v="The Gear Co-op"/>
    <s v="Marmot Limestone 4P Tent"/>
    <s v="Marmot"/>
    <n v="339"/>
    <n v="4"/>
    <n v="1356"/>
    <s v="Bailey, Jennifer"/>
    <x v="36"/>
    <x v="2"/>
  </r>
  <r>
    <n v="887"/>
    <d v="2012-08-04T09:40:32"/>
    <s v="Paragon"/>
    <s v="The North Face Square Gear Loft"/>
    <s v="The North Face"/>
    <n v="20"/>
    <n v="3"/>
    <n v="60"/>
    <s v="Bailey, Jennifer"/>
    <x v="45"/>
    <x v="3"/>
  </r>
  <r>
    <n v="888"/>
    <d v="2012-08-04T09:40:32"/>
    <s v="Walmart"/>
    <s v="Easton Mountain Products Rimrock 3P Footprint"/>
    <s v="Easton Mountain Products"/>
    <n v="35"/>
    <n v="3"/>
    <n v="105"/>
    <s v="Berger, Sunanna"/>
    <x v="12"/>
    <x v="1"/>
  </r>
  <r>
    <n v="889"/>
    <d v="2012-08-04T09:40:32"/>
    <s v="Gander Mountain"/>
    <s v="Kelty Gunnison 4.2 Footprint"/>
    <s v="Kelty"/>
    <n v="59.95"/>
    <n v="7"/>
    <n v="419.65000000000003"/>
    <s v="Brown, Ruth"/>
    <x v="36"/>
    <x v="2"/>
  </r>
  <r>
    <n v="890"/>
    <d v="2012-08-04T09:40:32"/>
    <s v="Target"/>
    <s v="The North Face Mountain Manor 6 Footprint"/>
    <s v="The North Face"/>
    <n v="60"/>
    <n v="4"/>
    <n v="240"/>
    <s v="Brown, Ruth"/>
    <x v="25"/>
    <x v="0"/>
  </r>
  <r>
    <n v="891"/>
    <d v="2012-08-04T09:40:32"/>
    <s v="REI"/>
    <s v="Mountain Hardwear SuperMega UL 2 Footprint"/>
    <s v="Mountain Hardwear"/>
    <n v="55"/>
    <n v="4"/>
    <n v="220"/>
    <s v="Brown, Scott"/>
    <x v="5"/>
    <x v="3"/>
  </r>
  <r>
    <n v="892"/>
    <d v="2012-08-04T09:40:32"/>
    <s v="Hayneedle"/>
    <s v="Exped Gemini II Tent"/>
    <s v="Exped"/>
    <n v="449"/>
    <n v="5"/>
    <n v="2245"/>
    <s v="Bailey, Jennifer"/>
    <x v="48"/>
    <x v="0"/>
  </r>
  <r>
    <n v="893"/>
    <d v="2012-08-05T09:40:32"/>
    <s v="Walmart"/>
    <s v="The North Face Tadpole 23 Footprint"/>
    <s v="The North Face"/>
    <n v="40"/>
    <n v="8"/>
    <n v="320"/>
    <s v="Lopez, Dennis"/>
    <x v="5"/>
    <x v="3"/>
  </r>
  <r>
    <n v="894"/>
    <d v="2012-08-05T09:40:32"/>
    <s v="Cabela's_x0009_"/>
    <s v="Exped Gemini II Tent"/>
    <s v="Exped"/>
    <n v="449"/>
    <n v="10"/>
    <n v="4490"/>
    <s v="Brown, Ruth"/>
    <x v="12"/>
    <x v="1"/>
  </r>
  <r>
    <n v="895"/>
    <d v="2012-08-05T09:40:32"/>
    <s v="Gander Mountain"/>
    <s v="Big Agnes Mad House 4 Footprint"/>
    <s v="Big Agnes"/>
    <n v="50"/>
    <n v="5"/>
    <n v="250"/>
    <s v="Bailey, Jennifer"/>
    <x v="24"/>
    <x v="3"/>
  </r>
  <r>
    <n v="896"/>
    <d v="2012-08-05T09:40:32"/>
    <s v="Austin Kayak"/>
    <s v="MSR Backcountry Barn Footprint"/>
    <s v="MSR"/>
    <n v="79.95"/>
    <n v="6"/>
    <n v="479.70000000000005"/>
    <s v="Brown, Ruth"/>
    <x v="40"/>
    <x v="2"/>
  </r>
  <r>
    <n v="897"/>
    <d v="2012-08-05T09:40:32"/>
    <s v="Walmart"/>
    <s v="Big Agnes Copper Spur UL4 Footprint"/>
    <s v="Big Agnes"/>
    <n v="80"/>
    <n v="6"/>
    <n v="480"/>
    <s v="Goff, Michael"/>
    <x v="47"/>
    <x v="1"/>
  </r>
  <r>
    <n v="898"/>
    <d v="2012-08-05T09:40:32"/>
    <s v="Paragon"/>
    <s v="MSR Fury 2 Footprint"/>
    <s v="MSR"/>
    <n v="39.950000000000003"/>
    <n v="1"/>
    <n v="39.950000000000003"/>
    <s v="Foster, Nathan"/>
    <x v="38"/>
    <x v="0"/>
  </r>
  <r>
    <n v="899"/>
    <d v="2012-08-05T09:40:32"/>
    <s v="Outside Outfitters"/>
    <s v="Big Agnes Seedhouse SL1 Tent"/>
    <s v="Big Agnes"/>
    <n v="269.95"/>
    <n v="2"/>
    <n v="539.9"/>
    <s v="Lopez, Dennis"/>
    <x v="32"/>
    <x v="0"/>
  </r>
  <r>
    <n v="900"/>
    <d v="2012-08-06T09:40:32"/>
    <s v="Backcountry Gear"/>
    <s v="The North Face Bastion 4 Tent"/>
    <s v="The North Face"/>
    <n v="799"/>
    <n v="5"/>
    <n v="3995"/>
    <s v="Goff, Michael"/>
    <x v="21"/>
    <x v="3"/>
  </r>
  <r>
    <n v="901"/>
    <d v="2012-08-06T09:40:32"/>
    <s v="Cabela's_x0009_"/>
    <s v="Big Agnes Copper Spur UL4 Tent"/>
    <s v="Big Agnes"/>
    <n v="599.95000000000005"/>
    <n v="3"/>
    <n v="1799.8500000000001"/>
    <s v="Goff, Michael"/>
    <x v="3"/>
    <x v="2"/>
  </r>
  <r>
    <n v="902"/>
    <d v="2012-08-06T09:40:32"/>
    <s v="Walmart"/>
    <s v="MSR Twing Shelter"/>
    <s v="MSR"/>
    <n v="299.95"/>
    <n v="4"/>
    <n v="1199.8"/>
    <s v="Lopez, Dennis"/>
    <x v="35"/>
    <x v="2"/>
  </r>
  <r>
    <n v="903"/>
    <d v="2012-08-06T09:40:32"/>
    <s v="Paragon"/>
    <s v="MSR Night Glow Zipper Pulls"/>
    <s v="MSR"/>
    <n v="9.9499999999999993"/>
    <n v="6"/>
    <n v="59.699999999999996"/>
    <s v="Bailey, Jennifer"/>
    <x v="45"/>
    <x v="3"/>
  </r>
  <r>
    <n v="904"/>
    <d v="2012-08-06T09:40:32"/>
    <s v="Austin Kayak"/>
    <s v="Marmot Pulsar 2 Tent"/>
    <s v="Marmot"/>
    <n v="349"/>
    <n v="5"/>
    <n v="1745"/>
    <s v="Lopez, Dennis"/>
    <x v="19"/>
    <x v="3"/>
  </r>
  <r>
    <n v="905"/>
    <d v="2012-08-06T09:40:32"/>
    <s v="Gander Mountain"/>
    <s v="Exped Ergo Hammock Combi"/>
    <s v="Exped"/>
    <n v="379"/>
    <n v="9"/>
    <n v="3411"/>
    <s v="Brown, Ruth"/>
    <x v="43"/>
    <x v="0"/>
  </r>
  <r>
    <n v="906"/>
    <d v="2012-08-06T09:40:32"/>
    <s v="Backcountry Edge"/>
    <s v="Mountain Hardwear Hoopla/Hoop Dreams Center Pole"/>
    <s v="Mountain Hardwear"/>
    <n v="40"/>
    <n v="10"/>
    <n v="400"/>
    <s v="Foster, Nathan"/>
    <x v="1"/>
    <x v="1"/>
  </r>
  <r>
    <n v="907"/>
    <d v="2012-08-06T09:40:32"/>
    <s v="Backcountry Edge"/>
    <s v="Easton Mountain Products Rimrock 3 Tent"/>
    <s v="Easton Mountain Products"/>
    <n v="329"/>
    <n v="5"/>
    <n v="1645"/>
    <s v="Goldthwaite, Messaye"/>
    <x v="46"/>
    <x v="0"/>
  </r>
  <r>
    <n v="908"/>
    <d v="2012-08-06T09:40:32"/>
    <s v="Overtons"/>
    <s v="Hennessy Hammock Hyperlight Asym Zip Hammock"/>
    <s v="Hennessy"/>
    <n v="259.95"/>
    <n v="5"/>
    <n v="1299.75"/>
    <s v="Bailey, Jennifer"/>
    <x v="38"/>
    <x v="0"/>
  </r>
  <r>
    <n v="909"/>
    <d v="2012-08-06T09:40:32"/>
    <s v="Travel Country"/>
    <s v="Sierra Designs Mojo 2 Footprint"/>
    <s v="Sierra Designs"/>
    <n v="49.95"/>
    <n v="5"/>
    <n v="249.75"/>
    <s v="Foster, Nathan"/>
    <x v="41"/>
    <x v="3"/>
  </r>
  <r>
    <n v="910"/>
    <d v="2012-08-06T09:40:32"/>
    <s v="CampBound"/>
    <s v="MSR Mutha Hubba Tent"/>
    <s v="MSR"/>
    <n v="449.95"/>
    <n v="3"/>
    <n v="1349.85"/>
    <s v="Brown, Scott"/>
    <x v="29"/>
    <x v="3"/>
  </r>
  <r>
    <n v="911"/>
    <d v="2012-08-06T09:40:32"/>
    <s v="The Gear Co-op"/>
    <s v="Mountain Hardwear Nothing But Net 4 Screen Shelter"/>
    <s v="Mountain Hardwear"/>
    <n v="200"/>
    <n v="7"/>
    <n v="1400"/>
    <s v="Foster, Nathan"/>
    <x v="31"/>
    <x v="1"/>
  </r>
  <r>
    <n v="912"/>
    <d v="2012-08-06T09:40:32"/>
    <s v="Backcountry Gear"/>
    <s v="MSR Ground Hog Stake"/>
    <s v="MSR"/>
    <n v="2.5"/>
    <n v="8"/>
    <n v="20"/>
    <s v="Brown, Scott"/>
    <x v="9"/>
    <x v="1"/>
  </r>
  <r>
    <n v="913"/>
    <d v="2012-08-06T09:40:32"/>
    <s v="Cabela's_x0009_"/>
    <s v="Exped Gemini II Tent"/>
    <s v="Exped"/>
    <n v="449"/>
    <n v="7"/>
    <n v="3143"/>
    <s v="Beyene, Sharon"/>
    <x v="19"/>
    <x v="3"/>
  </r>
  <r>
    <n v="914"/>
    <d v="2012-08-06T09:40:32"/>
    <s v="Meijer"/>
    <s v="NEMO Espri LE 2P Tent"/>
    <s v="NEMO"/>
    <n v="289.95"/>
    <n v="1"/>
    <n v="289.95"/>
    <s v="Lopez, Dennis"/>
    <x v="6"/>
    <x v="2"/>
  </r>
  <r>
    <n v="915"/>
    <d v="2012-08-06T09:40:32"/>
    <s v="Cabela's_x0009_"/>
    <s v="MSR Mini Ground Hog Stake"/>
    <s v="MSR"/>
    <n v="2.95"/>
    <n v="5"/>
    <n v="14.75"/>
    <s v="Brown, Scott"/>
    <x v="9"/>
    <x v="1"/>
  </r>
  <r>
    <n v="916"/>
    <d v="2012-08-07T09:40:32"/>
    <s v="Target"/>
    <s v="Big Agnes Fly Creek 2 UL Footprint"/>
    <s v="Big Agnes"/>
    <n v="60"/>
    <n v="3"/>
    <n v="180"/>
    <s v="Brown, Ruth"/>
    <x v="24"/>
    <x v="3"/>
  </r>
  <r>
    <n v="917"/>
    <d v="2012-08-07T09:40:32"/>
    <s v="Walmart"/>
    <s v="The North Face Kings Canyon 2 Footprint"/>
    <s v="The North Face"/>
    <n v="40"/>
    <n v="3"/>
    <n v="120"/>
    <s v="Lopez, Dennis"/>
    <x v="15"/>
    <x v="0"/>
  </r>
  <r>
    <n v="918"/>
    <d v="2012-08-07T09:40:32"/>
    <s v="Travel Country"/>
    <s v="Marmot Eclipse 3P Tent"/>
    <s v="Marmot"/>
    <n v="439"/>
    <n v="8"/>
    <n v="3512"/>
    <s v="Lopez, Dennis"/>
    <x v="31"/>
    <x v="1"/>
  </r>
  <r>
    <n v="919"/>
    <d v="2012-08-07T09:40:32"/>
    <s v="Austin Kayak"/>
    <s v="Exped Mira II Footprint"/>
    <s v="Exped"/>
    <n v="59"/>
    <n v="5"/>
    <n v="295"/>
    <s v="Foster, Nathan"/>
    <x v="47"/>
    <x v="1"/>
  </r>
  <r>
    <n v="920"/>
    <d v="2012-08-07T09:40:32"/>
    <s v="Gander Mountain"/>
    <s v="MSR Backcountry Barn Footprint"/>
    <s v="MSR"/>
    <n v="79.95"/>
    <n v="10"/>
    <n v="799.5"/>
    <s v="Goff, Michael"/>
    <x v="4"/>
    <x v="1"/>
  </r>
  <r>
    <n v="921"/>
    <d v="2012-08-07T09:40:32"/>
    <s v="Moosejaw"/>
    <s v="Easton Mountain Products Rimrock 3 Tent"/>
    <s v="Easton Mountain Products"/>
    <n v="329"/>
    <n v="1"/>
    <n v="329"/>
    <s v="Bailey, Jennifer"/>
    <x v="12"/>
    <x v="1"/>
  </r>
  <r>
    <n v="922"/>
    <d v="2012-08-08T09:40:32"/>
    <s v="Gander Mountain"/>
    <s v="MSR Carbon-Core Tent Stakes - 4 Pack"/>
    <s v="MSR"/>
    <n v="29.95"/>
    <n v="5"/>
    <n v="149.75"/>
    <s v="Bailey, Jennifer"/>
    <x v="40"/>
    <x v="2"/>
  </r>
  <r>
    <n v="923"/>
    <d v="2012-08-08T09:40:32"/>
    <s v="CampBound"/>
    <s v="MSR Mutha Hubba Tent"/>
    <s v="MSR"/>
    <n v="449.95"/>
    <n v="3"/>
    <n v="1349.85"/>
    <s v="Goff, Michael"/>
    <x v="41"/>
    <x v="3"/>
  </r>
  <r>
    <n v="924"/>
    <d v="2012-08-08T09:40:32"/>
    <s v="CampBound"/>
    <s v="Big Agnes Seedhouse SL3 Tent"/>
    <s v="Big Agnes"/>
    <n v="399.95"/>
    <n v="5"/>
    <n v="1999.75"/>
    <s v="Goff, Michael"/>
    <x v="12"/>
    <x v="1"/>
  </r>
  <r>
    <n v="925"/>
    <d v="2012-08-08T09:40:32"/>
    <s v="Hayneedle"/>
    <s v="Exped Mira II Footprint"/>
    <s v="Exped"/>
    <n v="59"/>
    <n v="10"/>
    <n v="590"/>
    <s v="Beyene, Sharon"/>
    <x v="41"/>
    <x v="3"/>
  </r>
  <r>
    <n v="926"/>
    <d v="2012-08-08T09:40:32"/>
    <s v="Redding Sports"/>
    <s v="Big Agnes Fly Creek UL3 Tent"/>
    <s v="Big Agnes"/>
    <n v="449.95"/>
    <n v="7"/>
    <n v="3149.65"/>
    <s v="Gomez, Melissa"/>
    <x v="22"/>
    <x v="3"/>
  </r>
  <r>
    <n v="927"/>
    <d v="2012-08-08T09:40:32"/>
    <s v="Redding Sports"/>
    <s v="Big Agnes Fly Creek UL1 Tent"/>
    <s v="Big Agnes"/>
    <n v="319.95"/>
    <n v="7"/>
    <n v="2239.65"/>
    <s v="Berger, Sunanna"/>
    <x v="31"/>
    <x v="1"/>
  </r>
  <r>
    <n v="928"/>
    <d v="2012-08-08T09:40:32"/>
    <s v="Cabela's_x0009_"/>
    <s v="The North Face Bastion 4 Tent"/>
    <s v="The North Face"/>
    <n v="799"/>
    <n v="6"/>
    <n v="4794"/>
    <s v="Berger, Sunanna"/>
    <x v="9"/>
    <x v="1"/>
  </r>
  <r>
    <n v="929"/>
    <d v="2012-08-08T09:40:32"/>
    <s v="Gander Mountain"/>
    <s v="The North Face Phoenix 3 Tent"/>
    <s v="The North Face"/>
    <n v="389"/>
    <n v="9"/>
    <n v="3501"/>
    <s v="Bailey, Jennifer"/>
    <x v="33"/>
    <x v="0"/>
  </r>
  <r>
    <n v="930"/>
    <d v="2012-08-08T09:40:32"/>
    <s v="Paragon"/>
    <s v="Big Agnes Jack Rabbit SL4 Tent"/>
    <s v="Big Agnes"/>
    <n v="499.95"/>
    <n v="6"/>
    <n v="2999.7"/>
    <s v="Berger, Sunanna"/>
    <x v="11"/>
    <x v="2"/>
  </r>
  <r>
    <n v="931"/>
    <d v="2012-08-08T09:40:32"/>
    <s v="Travel Country"/>
    <s v="Marmot Limelight 4P Tent"/>
    <s v="Marmot"/>
    <n v="359"/>
    <n v="9"/>
    <n v="3231"/>
    <s v="Gomez, Melissa"/>
    <x v="26"/>
    <x v="0"/>
  </r>
  <r>
    <n v="932"/>
    <d v="2012-08-08T09:40:32"/>
    <s v="REI"/>
    <s v="Easton Mountain Products Rimrock 2P Tent"/>
    <s v="Easton Mountain Products"/>
    <n v="269"/>
    <n v="3"/>
    <n v="807"/>
    <s v="Berger, Sunanna"/>
    <x v="5"/>
    <x v="3"/>
  </r>
  <r>
    <n v="933"/>
    <d v="2012-08-09T09:40:32"/>
    <s v="Moosejaw"/>
    <s v="Marmot Earlylight 2P Tent"/>
    <s v="Marmot"/>
    <n v="229"/>
    <n v="3"/>
    <n v="687"/>
    <s v="Goff, Michael"/>
    <x v="21"/>
    <x v="3"/>
  </r>
  <r>
    <n v="934"/>
    <d v="2012-08-09T09:40:32"/>
    <s v="Outside Outfitters"/>
    <s v="Hennessy Hammock Explorer Ultralight Asym Zip Hammock"/>
    <s v="Hennessy"/>
    <n v="269.95"/>
    <n v="9"/>
    <n v="2429.5499999999997"/>
    <s v="Brown, Ruth"/>
    <x v="35"/>
    <x v="2"/>
  </r>
  <r>
    <n v="935"/>
    <d v="2012-08-09T09:40:32"/>
    <s v="Hayneedle"/>
    <s v="Easton Mountain Products Rimrock 3 Tent"/>
    <s v="Easton Mountain Products"/>
    <n v="329"/>
    <n v="8"/>
    <n v="2632"/>
    <s v="Foster, Nathan"/>
    <x v="15"/>
    <x v="0"/>
  </r>
  <r>
    <n v="936"/>
    <d v="2012-08-09T09:40:32"/>
    <s v="Meijer"/>
    <s v="Kelty Gunnison 4.2 Footprint"/>
    <s v="Kelty"/>
    <n v="59.95"/>
    <n v="7"/>
    <n v="419.65000000000003"/>
    <s v="Bailey, Jennifer"/>
    <x v="12"/>
    <x v="1"/>
  </r>
  <r>
    <n v="937"/>
    <d v="2012-08-09T09:40:32"/>
    <s v="Paragon"/>
    <s v="Marmot Limelight 2P Tent"/>
    <s v="Marmot"/>
    <n v="219"/>
    <n v="10"/>
    <n v="2190"/>
    <s v="Foster, Nathan"/>
    <x v="38"/>
    <x v="0"/>
  </r>
  <r>
    <n v="938"/>
    <d v="2012-08-09T09:40:32"/>
    <s v="Travel Country"/>
    <s v="Kelty Gunnison 3.2 Tent"/>
    <s v="Kelty"/>
    <n v="249.95"/>
    <n v="5"/>
    <n v="1249.75"/>
    <s v="Berger, Sunanna"/>
    <x v="37"/>
    <x v="2"/>
  </r>
  <r>
    <n v="939"/>
    <d v="2012-08-09T09:40:32"/>
    <s v="Backcountry Gear"/>
    <s v="The North Face Mica FL 1 Tent"/>
    <s v="The North Face"/>
    <n v="329"/>
    <n v="5"/>
    <n v="1645"/>
    <s v="Bailey, Jennifer"/>
    <x v="25"/>
    <x v="0"/>
  </r>
  <r>
    <n v="940"/>
    <d v="2012-08-10T09:40:32"/>
    <s v="Walmart"/>
    <s v="Kelty Gunnison 2.2 Footprint"/>
    <s v="Kelty"/>
    <n v="39.950000000000003"/>
    <n v="3"/>
    <n v="119.85000000000001"/>
    <s v="Brown, Ruth"/>
    <x v="6"/>
    <x v="2"/>
  </r>
  <r>
    <n v="941"/>
    <d v="2012-08-10T09:40:32"/>
    <s v="Cabela's_x0009_"/>
    <s v="Big Agnes Flying Diamond 4 Tent"/>
    <s v="Big Agnes"/>
    <n v="439.95"/>
    <n v="8"/>
    <n v="3519.6"/>
    <s v="Beyene, Sharon"/>
    <x v="24"/>
    <x v="3"/>
  </r>
  <r>
    <n v="942"/>
    <d v="2012-08-10T09:40:32"/>
    <s v="Target"/>
    <s v="Kelty Salida 2 Footprint"/>
    <s v="Kelty"/>
    <n v="34.950000000000003"/>
    <n v="6"/>
    <n v="209.70000000000002"/>
    <s v="Brown, Scott"/>
    <x v="44"/>
    <x v="0"/>
  </r>
  <r>
    <n v="943"/>
    <d v="2012-08-10T09:40:32"/>
    <s v="Meijer"/>
    <s v="Marmot Astral 2P Tent"/>
    <s v="Marmot"/>
    <n v="389"/>
    <n v="3"/>
    <n v="1167"/>
    <s v="Brown, Ruth"/>
    <x v="4"/>
    <x v="1"/>
  </r>
  <r>
    <n v="944"/>
    <d v="2012-08-10T09:40:32"/>
    <s v="Redding Sports"/>
    <s v="Mountain Hardwear Skyledge 2 DP Tent"/>
    <s v="Mountain Hardwear"/>
    <n v="450"/>
    <n v="7"/>
    <n v="3150"/>
    <s v="Brown, Scott"/>
    <x v="29"/>
    <x v="3"/>
  </r>
  <r>
    <n v="945"/>
    <d v="2012-08-10T09:40:32"/>
    <s v="Gander Mountain"/>
    <s v="The North Face Mountain Manor 6 Footprint"/>
    <s v="The North Face"/>
    <n v="60"/>
    <n v="10"/>
    <n v="600"/>
    <s v="Gomez, Melissa"/>
    <x v="36"/>
    <x v="2"/>
  </r>
  <r>
    <n v="946"/>
    <d v="2012-08-10T09:40:32"/>
    <s v="REI"/>
    <s v="Big Agnes Tensleep Station 6 Tent"/>
    <s v="Big Agnes"/>
    <n v="449.95"/>
    <n v="8"/>
    <n v="3599.6"/>
    <s v="Foster, Nathan"/>
    <x v="45"/>
    <x v="3"/>
  </r>
  <r>
    <n v="947"/>
    <d v="2012-08-10T09:40:32"/>
    <s v="Moosejaw"/>
    <s v="MSR Fury 2 Tent"/>
    <s v="MSR"/>
    <n v="579.95000000000005"/>
    <n v="10"/>
    <n v="5799.5"/>
    <s v="Goldthwaite, Messaye"/>
    <x v="36"/>
    <x v="2"/>
  </r>
  <r>
    <n v="948"/>
    <d v="2012-08-10T09:40:32"/>
    <s v="Travel Country"/>
    <s v="NEMO Losi 3 Pawprint Tent Liner"/>
    <s v="NEMO"/>
    <n v="49.95"/>
    <n v="2"/>
    <n v="99.9"/>
    <s v="Brown, Scott"/>
    <x v="11"/>
    <x v="2"/>
  </r>
  <r>
    <n v="949"/>
    <d v="2012-08-11T09:40:32"/>
    <s v="Overtons"/>
    <s v="Kelty Trail Ridge 3 Footprint"/>
    <s v="Kelty"/>
    <n v="39.950000000000003"/>
    <n v="3"/>
    <n v="119.85000000000001"/>
    <s v="Beyene, Sharon"/>
    <x v="30"/>
    <x v="3"/>
  </r>
  <r>
    <n v="950"/>
    <d v="2012-08-11T09:40:32"/>
    <s v="OutdoorPlay"/>
    <s v="MSR Carbon-Core Tent Stakes - 4 Pack"/>
    <s v="MSR"/>
    <n v="29.95"/>
    <n v="3"/>
    <n v="89.85"/>
    <s v="Goldthwaite, Messaye"/>
    <x v="24"/>
    <x v="3"/>
  </r>
  <r>
    <n v="951"/>
    <d v="2012-08-11T09:40:32"/>
    <s v="Target"/>
    <s v="Kelty Gunnison 4.2 Footprint"/>
    <s v="Kelty"/>
    <n v="59.95"/>
    <n v="4"/>
    <n v="239.8"/>
    <s v="Goldthwaite, Messaye"/>
    <x v="40"/>
    <x v="2"/>
  </r>
  <r>
    <n v="952"/>
    <d v="2012-08-11T09:40:32"/>
    <s v="Austin Kayak"/>
    <s v="MSR Fury 2 Footprint"/>
    <s v="MSR"/>
    <n v="39.950000000000003"/>
    <n v="7"/>
    <n v="279.65000000000003"/>
    <s v="Bailey, Jennifer"/>
    <x v="38"/>
    <x v="0"/>
  </r>
  <r>
    <n v="953"/>
    <d v="2012-08-11T09:40:32"/>
    <s v="Outside Outfitters"/>
    <s v="Marmot Astral 2P Footprint"/>
    <s v="Marmot"/>
    <n v="60"/>
    <n v="5"/>
    <n v="300"/>
    <s v="Goldthwaite, Messaye"/>
    <x v="24"/>
    <x v="3"/>
  </r>
  <r>
    <n v="954"/>
    <d v="2012-08-11T09:40:32"/>
    <s v="Cabela's_x0009_"/>
    <s v="MSR Zing Shelter"/>
    <s v="MSR"/>
    <n v="399.95"/>
    <n v="10"/>
    <n v="3999.5"/>
    <s v="Goff, Michael"/>
    <x v="27"/>
    <x v="0"/>
  </r>
  <r>
    <n v="955"/>
    <d v="2012-08-11T09:40:32"/>
    <s v="Backcountry Gear"/>
    <s v="MSR Cyclone Tent Stakes - 4 Pack"/>
    <s v="MSR"/>
    <n v="24.95"/>
    <n v="7"/>
    <n v="174.65"/>
    <s v="Berger, Sunanna"/>
    <x v="21"/>
    <x v="3"/>
  </r>
  <r>
    <n v="956"/>
    <d v="2012-08-11T09:40:32"/>
    <s v="The Gear Co-op"/>
    <s v="Marmot Limelight 4P Tent"/>
    <s v="Marmot"/>
    <n v="359"/>
    <n v="3"/>
    <n v="1077"/>
    <s v="Goff, Michael"/>
    <x v="39"/>
    <x v="2"/>
  </r>
  <r>
    <n v="957"/>
    <d v="2012-08-11T09:40:32"/>
    <s v="Travel Country"/>
    <s v="The North Face Phoenix 3 Footprint"/>
    <s v="The North Face"/>
    <n v="45"/>
    <n v="4"/>
    <n v="180"/>
    <s v="Bailey, Jennifer"/>
    <x v="20"/>
    <x v="2"/>
  </r>
  <r>
    <n v="958"/>
    <d v="2012-08-11T09:40:32"/>
    <s v="Meijer"/>
    <s v="NEMO Losi 3P Tent"/>
    <s v="NEMO"/>
    <n v="349.95"/>
    <n v="6"/>
    <n v="2099.6999999999998"/>
    <s v="Beyene, Sharon"/>
    <x v="38"/>
    <x v="0"/>
  </r>
  <r>
    <n v="959"/>
    <d v="2012-08-11T09:40:32"/>
    <s v="Travel Country"/>
    <s v="Big Agnes Copper Spur UL1 Tent"/>
    <s v="Big Agnes"/>
    <n v="349.95"/>
    <n v="10"/>
    <n v="3499.5"/>
    <s v="Goff, Michael"/>
    <x v="12"/>
    <x v="1"/>
  </r>
  <r>
    <n v="960"/>
    <d v="2012-08-12T09:40:32"/>
    <s v="Meijer"/>
    <s v="MSR Twing Shelter"/>
    <s v="MSR"/>
    <n v="299.95"/>
    <n v="3"/>
    <n v="899.84999999999991"/>
    <s v="Goff, Michael"/>
    <x v="8"/>
    <x v="1"/>
  </r>
  <r>
    <n v="961"/>
    <d v="2012-08-12T09:40:32"/>
    <s v="Redding Sports"/>
    <s v="Outdoor Research Bug Bivy"/>
    <s v="Outdoor Research"/>
    <n v="79"/>
    <n v="6"/>
    <n v="474"/>
    <s v="Gomez, Melissa"/>
    <x v="18"/>
    <x v="1"/>
  </r>
  <r>
    <n v="962"/>
    <d v="2012-08-12T09:40:32"/>
    <s v="Moosejaw"/>
    <s v="Kelty Gunnison 4.2 Tent"/>
    <s v="Kelty"/>
    <n v="289.95"/>
    <n v="4"/>
    <n v="1159.8"/>
    <s v="Brown, Ruth"/>
    <x v="17"/>
    <x v="3"/>
  </r>
  <r>
    <n v="963"/>
    <d v="2012-08-12T09:40:32"/>
    <s v="CampBound"/>
    <s v="Kelty Cabana - Large"/>
    <s v="Kelty"/>
    <n v="99.95"/>
    <n v="2"/>
    <n v="199.9"/>
    <s v="Bailey, Jennifer"/>
    <x v="42"/>
    <x v="2"/>
  </r>
  <r>
    <n v="964"/>
    <d v="2012-08-12T09:40:32"/>
    <s v="Travel Country"/>
    <s v="Outdoor Research Highland Bivy Sack"/>
    <s v="Outdoor Research"/>
    <n v="159"/>
    <n v="4"/>
    <n v="636"/>
    <s v="Bailey, Jennifer"/>
    <x v="17"/>
    <x v="3"/>
  </r>
  <r>
    <n v="965"/>
    <d v="2012-08-12T09:40:32"/>
    <s v="OutdoorPlay"/>
    <s v="Big Agnes Tensleep Station 4 Tent"/>
    <s v="Big Agnes"/>
    <n v="379.95"/>
    <n v="8"/>
    <n v="3039.6"/>
    <s v="Beyene, Sharon"/>
    <x v="27"/>
    <x v="0"/>
  </r>
  <r>
    <n v="966"/>
    <d v="2012-08-12T09:40:32"/>
    <s v="Meijer"/>
    <s v="MSR Hubba Hubba 2P Tent"/>
    <s v="MSR"/>
    <n v="329.95"/>
    <n v="2"/>
    <n v="659.9"/>
    <s v="Berger, Sunanna"/>
    <x v="48"/>
    <x v="0"/>
  </r>
  <r>
    <n v="967"/>
    <d v="2012-08-12T09:40:32"/>
    <s v="OutdoorPlay"/>
    <s v="MSR Nook Gear Shed"/>
    <s v="MSR"/>
    <n v="169.95"/>
    <n v="2"/>
    <n v="339.9"/>
    <s v="Goff, Michael"/>
    <x v="32"/>
    <x v="0"/>
  </r>
  <r>
    <n v="968"/>
    <d v="2012-08-12T09:40:32"/>
    <s v="Backcountry Edge"/>
    <s v="The North Face VE-25 Tent"/>
    <s v="The North Face"/>
    <n v="619"/>
    <n v="10"/>
    <n v="6190"/>
    <s v="Gomez, Melissa"/>
    <x v="47"/>
    <x v="1"/>
  </r>
  <r>
    <n v="969"/>
    <d v="2012-08-12T09:40:32"/>
    <s v="Moosejaw"/>
    <s v="Big Agnes Fly Creek 1 Platinum Tent"/>
    <s v="Big Agnes"/>
    <n v="449.95"/>
    <n v="6"/>
    <n v="2699.7"/>
    <s v="Bailey, Jennifer"/>
    <x v="15"/>
    <x v="0"/>
  </r>
  <r>
    <n v="970"/>
    <d v="2012-08-13T09:40:32"/>
    <s v="Overtons"/>
    <s v="MSR Zing Shelter"/>
    <s v="MSR"/>
    <n v="399.95"/>
    <n v="8"/>
    <n v="3199.6"/>
    <s v="Beyene, Sharon"/>
    <x v="28"/>
    <x v="1"/>
  </r>
  <r>
    <n v="971"/>
    <d v="2012-08-13T09:40:32"/>
    <s v="Outside Outfitters"/>
    <s v="Kelty Mach 6 Tent"/>
    <s v="Kelty"/>
    <n v="499.95"/>
    <n v="9"/>
    <n v="4499.55"/>
    <s v="Brown, Scott"/>
    <x v="44"/>
    <x v="0"/>
  </r>
  <r>
    <n v="972"/>
    <d v="2012-08-13T09:40:32"/>
    <s v="Outside Outfitters"/>
    <s v="Exped Outer Space Vestibule Accessory"/>
    <s v="Exped"/>
    <n v="219"/>
    <n v="4"/>
    <n v="876"/>
    <s v="Beyene, Sharon"/>
    <x v="46"/>
    <x v="0"/>
  </r>
  <r>
    <n v="973"/>
    <d v="2012-08-13T09:40:32"/>
    <s v="The Gear Co-op"/>
    <s v="The North Face Bastion 4 Tent"/>
    <s v="The North Face"/>
    <n v="799"/>
    <n v="3"/>
    <n v="2397"/>
    <s v="Lopez, Dennis"/>
    <x v="49"/>
    <x v="3"/>
  </r>
  <r>
    <n v="974"/>
    <d v="2012-08-13T09:40:32"/>
    <s v="Target"/>
    <s v="Marmot Thor 3P Tent"/>
    <s v="Marmot"/>
    <n v="599"/>
    <n v="5"/>
    <n v="2995"/>
    <s v="Goldthwaite, Messaye"/>
    <x v="23"/>
    <x v="1"/>
  </r>
  <r>
    <n v="975"/>
    <d v="2012-08-13T09:40:32"/>
    <s v="OutdoorPlay"/>
    <s v="The North Face Triangle Gear Loft"/>
    <s v="The North Face"/>
    <n v="20"/>
    <n v="2"/>
    <n v="40"/>
    <s v="Berger, Sunanna"/>
    <x v="38"/>
    <x v="0"/>
  </r>
  <r>
    <n v="976"/>
    <d v="2012-08-13T09:40:32"/>
    <s v="Moosejaw"/>
    <s v="Hennessy Hammock Explorer Ultralight Asym Classic Hammock"/>
    <s v="Hennessy"/>
    <n v="259.95"/>
    <n v="7"/>
    <n v="1819.6499999999999"/>
    <s v="Goldthwaite, Messaye"/>
    <x v="3"/>
    <x v="2"/>
  </r>
  <r>
    <n v="977"/>
    <d v="2012-08-13T09:40:32"/>
    <s v="Travel Country"/>
    <s v="MSR E-Wing Shelter"/>
    <s v="MSR"/>
    <n v="169.95"/>
    <n v="3"/>
    <n v="509.84999999999997"/>
    <s v="Berger, Sunanna"/>
    <x v="6"/>
    <x v="2"/>
  </r>
  <r>
    <n v="978"/>
    <d v="2012-08-14T09:40:32"/>
    <s v="Walmart"/>
    <s v="Big Agnes Copper Spur 2 Footprint"/>
    <s v="Big Agnes"/>
    <n v="60"/>
    <n v="3"/>
    <n v="180"/>
    <s v="Brown, Scott"/>
    <x v="29"/>
    <x v="3"/>
  </r>
  <r>
    <n v="979"/>
    <d v="2012-08-14T09:40:32"/>
    <s v="Overtons"/>
    <s v="Sierra Designs Mojo 3 Tent"/>
    <s v="Sierra Designs"/>
    <n v="499.95"/>
    <n v="1"/>
    <n v="499.95"/>
    <s v="Bailey, Jennifer"/>
    <x v="14"/>
    <x v="1"/>
  </r>
  <r>
    <n v="980"/>
    <d v="2012-08-14T09:40:32"/>
    <s v="OutdoorPlay"/>
    <s v="Big Agnes Wyoming Trail 2 Camp Tent"/>
    <s v="Big Agnes"/>
    <n v="349.95"/>
    <n v="5"/>
    <n v="1749.75"/>
    <s v="Goff, Michael"/>
    <x v="10"/>
    <x v="3"/>
  </r>
  <r>
    <n v="981"/>
    <d v="2012-08-14T09:40:32"/>
    <s v="Austin Kayak"/>
    <s v="MSR Hubba 1P Tent"/>
    <s v="MSR"/>
    <n v="279.95"/>
    <n v="6"/>
    <n v="1679.6999999999998"/>
    <s v="Beyene, Sharon"/>
    <x v="3"/>
    <x v="2"/>
  </r>
  <r>
    <n v="982"/>
    <d v="2012-08-14T09:40:32"/>
    <s v="Redding Sports"/>
    <s v="The North Face Kings Canyon 2 Footprint"/>
    <s v="The North Face"/>
    <n v="40"/>
    <n v="7"/>
    <n v="280"/>
    <s v="Foster, Nathan"/>
    <x v="26"/>
    <x v="0"/>
  </r>
  <r>
    <n v="983"/>
    <d v="2012-08-14T09:40:32"/>
    <s v="Moosejaw"/>
    <s v="Kelty Mach 4 Tent"/>
    <s v="Kelty"/>
    <n v="399.95"/>
    <n v="7"/>
    <n v="2799.65"/>
    <s v="Foster, Nathan"/>
    <x v="14"/>
    <x v="1"/>
  </r>
  <r>
    <n v="984"/>
    <d v="2012-08-14T09:40:32"/>
    <s v="OutdoorPlay"/>
    <s v="The North Face Phoenix 3 Tent"/>
    <s v="The North Face"/>
    <n v="389"/>
    <n v="3"/>
    <n v="1167"/>
    <s v="Bailey, Jennifer"/>
    <x v="34"/>
    <x v="2"/>
  </r>
  <r>
    <n v="985"/>
    <d v="2012-08-14T09:40:32"/>
    <s v="Gander Mountain"/>
    <s v="Marmot Alpinist 2 Tent"/>
    <s v="Marmot"/>
    <n v="599"/>
    <n v="5"/>
    <n v="2995"/>
    <s v="Bailey, Jennifer"/>
    <x v="34"/>
    <x v="2"/>
  </r>
  <r>
    <n v="986"/>
    <d v="2012-08-14T09:40:32"/>
    <s v="Hayneedle"/>
    <s v="NEMO Losi 3P Tent"/>
    <s v="NEMO"/>
    <n v="349.95"/>
    <n v="9"/>
    <n v="3149.5499999999997"/>
    <s v="Foster, Nathan"/>
    <x v="18"/>
    <x v="1"/>
  </r>
  <r>
    <n v="987"/>
    <d v="2012-08-15T09:40:32"/>
    <s v="Meijer"/>
    <s v="Marmot Limestone 4P Tent"/>
    <s v="Marmot"/>
    <n v="339"/>
    <n v="4"/>
    <n v="1356"/>
    <s v="Bailey, Jennifer"/>
    <x v="47"/>
    <x v="1"/>
  </r>
  <r>
    <n v="988"/>
    <d v="2012-08-15T09:40:32"/>
    <s v="The Gear Co-op"/>
    <s v="MSR Nook 2 Tent"/>
    <s v="MSR"/>
    <n v="399.95"/>
    <n v="4"/>
    <n v="1599.8"/>
    <s v="Lopez, Dennis"/>
    <x v="14"/>
    <x v="1"/>
  </r>
  <r>
    <n v="989"/>
    <d v="2012-08-15T09:40:32"/>
    <s v="Paragon"/>
    <s v="Kelty Acadia 6 Footprint"/>
    <s v="Kelty"/>
    <n v="49.95"/>
    <n v="6"/>
    <n v="299.70000000000005"/>
    <s v="Beyene, Sharon"/>
    <x v="25"/>
    <x v="0"/>
  </r>
  <r>
    <n v="990"/>
    <d v="2012-08-15T09:40:32"/>
    <s v="Travel Country"/>
    <s v="Easton Mountain Products Kilo 3P Tent"/>
    <s v="Easton Mountain Products"/>
    <n v="499"/>
    <n v="6"/>
    <n v="2994"/>
    <s v="Goff, Michael"/>
    <x v="2"/>
    <x v="0"/>
  </r>
  <r>
    <n v="991"/>
    <d v="2012-08-15T09:40:32"/>
    <s v="Walmart"/>
    <s v="Big Agnes Fly Creek UL1 Tent"/>
    <s v="Big Agnes"/>
    <n v="319.95"/>
    <n v="10"/>
    <n v="3199.5"/>
    <s v="Bailey, Jennifer"/>
    <x v="10"/>
    <x v="3"/>
  </r>
  <r>
    <n v="992"/>
    <d v="2012-08-15T09:40:32"/>
    <s v="CampBound"/>
    <s v="Mountain Hardwear Trango 2 Footprint"/>
    <s v="Mountain Hardwear"/>
    <n v="75"/>
    <n v="7"/>
    <n v="525"/>
    <s v="Brown, Scott"/>
    <x v="8"/>
    <x v="1"/>
  </r>
  <r>
    <n v="993"/>
    <d v="2012-08-15T09:40:32"/>
    <s v="Outside Outfitters"/>
    <s v="Exped Outer Space Vestibule Accessory"/>
    <s v="Exped"/>
    <n v="219"/>
    <n v="10"/>
    <n v="2190"/>
    <s v="Lopez, Dennis"/>
    <x v="1"/>
    <x v="1"/>
  </r>
  <r>
    <n v="994"/>
    <d v="2012-08-15T09:40:32"/>
    <s v="Austin Kayak"/>
    <s v="MSR Cyclone Tent Stakes - 4 Pack"/>
    <s v="MSR"/>
    <n v="24.95"/>
    <n v="7"/>
    <n v="174.65"/>
    <s v="Berger, Sunanna"/>
    <x v="44"/>
    <x v="0"/>
  </r>
  <r>
    <n v="995"/>
    <d v="2012-08-16T09:40:32"/>
    <s v="Redding Sports"/>
    <s v="Easton Mountain Products Kilo 2P Tent"/>
    <s v="Easton Mountain Products"/>
    <n v="399"/>
    <n v="4"/>
    <n v="1596"/>
    <s v="Gomez, Melissa"/>
    <x v="22"/>
    <x v="3"/>
  </r>
  <r>
    <n v="996"/>
    <d v="2012-08-16T09:40:32"/>
    <s v="Backcountry Gear"/>
    <s v="Outdoor Research Advanced Bivy Sack"/>
    <s v="Outdoor Research"/>
    <n v="319"/>
    <n v="5"/>
    <n v="1595"/>
    <s v="Beyene, Sharon"/>
    <x v="21"/>
    <x v="3"/>
  </r>
  <r>
    <n v="997"/>
    <d v="2012-08-16T09:40:32"/>
    <s v="Backcountry Gear"/>
    <s v="Exped Mira III Footprint"/>
    <s v="Exped"/>
    <n v="69"/>
    <n v="1"/>
    <n v="69"/>
    <s v="Gomez, Melissa"/>
    <x v="40"/>
    <x v="2"/>
  </r>
  <r>
    <n v="998"/>
    <d v="2012-08-16T09:40:32"/>
    <s v="REI"/>
    <s v="NEMO Espri LE 3P Footprint"/>
    <s v="NEMO"/>
    <n v="39.950000000000003"/>
    <n v="5"/>
    <n v="199.75"/>
    <s v="Goff, Michael"/>
    <x v="10"/>
    <x v="3"/>
  </r>
  <r>
    <n v="999"/>
    <d v="2012-08-16T09:40:32"/>
    <s v="REI"/>
    <s v="Big Agnes Copper Spur 3 Footprint"/>
    <s v="Big Agnes"/>
    <n v="70"/>
    <n v="4"/>
    <n v="280"/>
    <s v="Foster, Nathan"/>
    <x v="12"/>
    <x v="1"/>
  </r>
  <r>
    <n v="1000"/>
    <d v="2012-08-16T09:40:32"/>
    <s v="Backcountry Edge"/>
    <s v="Big Agnes Mad House 4 Footprint"/>
    <s v="Big Agnes"/>
    <n v="50"/>
    <n v="6"/>
    <n v="300"/>
    <s v="Foster, Nathan"/>
    <x v="17"/>
    <x v="3"/>
  </r>
  <r>
    <n v="1001"/>
    <d v="2012-08-16T09:40:32"/>
    <s v="Paragon"/>
    <s v="MSR Carbon Reflex 2 Tent"/>
    <s v="MSR"/>
    <n v="499.95"/>
    <n v="2"/>
    <n v="999.9"/>
    <s v="Brown, Ruth"/>
    <x v="0"/>
    <x v="0"/>
  </r>
  <r>
    <n v="1002"/>
    <d v="2012-08-16T09:40:32"/>
    <s v="Meijer"/>
    <s v="Exped Gemini II Footprint"/>
    <s v="Exped"/>
    <n v="59"/>
    <n v="10"/>
    <n v="590"/>
    <s v="Beyene, Sharon"/>
    <x v="45"/>
    <x v="3"/>
  </r>
  <r>
    <n v="1003"/>
    <d v="2012-08-16T09:40:32"/>
    <s v="Overtons"/>
    <s v="Easton Mountain Products Kilo 3P Footprint"/>
    <s v="Easton Mountain Products"/>
    <n v="49.95"/>
    <n v="9"/>
    <n v="449.55"/>
    <s v="Brown, Scott"/>
    <x v="36"/>
    <x v="2"/>
  </r>
  <r>
    <n v="1004"/>
    <d v="2012-08-17T09:40:32"/>
    <s v="Austin Kayak"/>
    <s v="Outdoor Research Aurora Bivy"/>
    <s v="Outdoor Research"/>
    <n v="199"/>
    <n v="1"/>
    <n v="199"/>
    <s v="Lopez, Dennis"/>
    <x v="20"/>
    <x v="2"/>
  </r>
  <r>
    <n v="1005"/>
    <d v="2012-08-17T09:40:32"/>
    <s v="Redding Sports"/>
    <s v="Kelty Salida 4 Footprint"/>
    <s v="Kelty"/>
    <n v="44.95"/>
    <n v="8"/>
    <n v="359.6"/>
    <s v="Lopez, Dennis"/>
    <x v="4"/>
    <x v="1"/>
  </r>
  <r>
    <n v="1006"/>
    <d v="2012-08-17T09:40:32"/>
    <s v="The Gear Co-op"/>
    <s v="MSR Carbon Reflex 1 Tent"/>
    <s v="MSR"/>
    <n v="399.95"/>
    <n v="9"/>
    <n v="3599.5499999999997"/>
    <s v="Bailey, Jennifer"/>
    <x v="46"/>
    <x v="0"/>
  </r>
  <r>
    <n v="1007"/>
    <d v="2012-08-17T09:40:32"/>
    <s v="Outside Outfitters"/>
    <s v="MSR Hubba Footprint"/>
    <s v="MSR"/>
    <n v="39.950000000000003"/>
    <n v="8"/>
    <n v="319.60000000000002"/>
    <s v="Goldthwaite, Messaye"/>
    <x v="8"/>
    <x v="1"/>
  </r>
  <r>
    <n v="1008"/>
    <d v="2012-08-17T09:40:32"/>
    <s v="REI"/>
    <s v="NEMO Espri LE 3P Footprint"/>
    <s v="NEMO"/>
    <n v="39.950000000000003"/>
    <n v="2"/>
    <n v="79.900000000000006"/>
    <s v="Goff, Michael"/>
    <x v="30"/>
    <x v="3"/>
  </r>
  <r>
    <n v="1009"/>
    <d v="2012-08-18T09:40:32"/>
    <s v="Target"/>
    <s v="Mountain Hardwear Direkt 2 Footprint"/>
    <s v="Mountain Hardwear"/>
    <n v="50"/>
    <n v="7"/>
    <n v="350"/>
    <s v="Goff, Michael"/>
    <x v="15"/>
    <x v="0"/>
  </r>
  <r>
    <n v="1010"/>
    <d v="2012-08-18T09:40:32"/>
    <s v="CampBound"/>
    <s v="Big Agnes Lone Spring 2 Tent"/>
    <s v="Big Agnes"/>
    <n v="199.95"/>
    <n v="10"/>
    <n v="1999.5"/>
    <s v="Lopez, Dennis"/>
    <x v="22"/>
    <x v="3"/>
  </r>
  <r>
    <n v="1011"/>
    <d v="2012-08-18T09:40:32"/>
    <s v="Redding Sports"/>
    <s v="Marmot Alpinist 2 Tent"/>
    <s v="Marmot"/>
    <n v="599"/>
    <n v="9"/>
    <n v="5391"/>
    <s v="Brown, Scott"/>
    <x v="21"/>
    <x v="3"/>
  </r>
  <r>
    <n v="1012"/>
    <d v="2012-08-18T09:40:32"/>
    <s v="Target"/>
    <s v="Marmot Limelight 3P Tent"/>
    <s v="Marmot"/>
    <n v="279"/>
    <n v="2"/>
    <n v="558"/>
    <s v="Lopez, Dennis"/>
    <x v="31"/>
    <x v="1"/>
  </r>
  <r>
    <n v="1013"/>
    <d v="2012-08-18T09:40:32"/>
    <s v="Target"/>
    <s v="Big Agnes Lone Spring 2 Footprint"/>
    <s v="Big Agnes"/>
    <n v="35"/>
    <n v="10"/>
    <n v="350"/>
    <s v="Lopez, Dennis"/>
    <x v="37"/>
    <x v="2"/>
  </r>
  <r>
    <n v="1014"/>
    <d v="2012-08-18T09:40:32"/>
    <s v="CampBound"/>
    <s v="The North Face Bastion 4 Footprint"/>
    <s v="The North Face"/>
    <n v="50"/>
    <n v="4"/>
    <n v="200"/>
    <s v="Gomez, Melissa"/>
    <x v="21"/>
    <x v="3"/>
  </r>
  <r>
    <n v="1015"/>
    <d v="2012-08-18T09:40:32"/>
    <s v="Hayneedle"/>
    <s v="Big Agnes Seedhouse SL1 Tent"/>
    <s v="Big Agnes"/>
    <n v="269.95"/>
    <n v="7"/>
    <n v="1889.6499999999999"/>
    <s v="Goff, Michael"/>
    <x v="49"/>
    <x v="3"/>
  </r>
  <r>
    <n v="1016"/>
    <d v="2012-08-18T09:40:32"/>
    <s v="Backcountry Gear"/>
    <s v="The North Face Mica FL 1 Tent"/>
    <s v="The North Face"/>
    <n v="329"/>
    <n v="3"/>
    <n v="987"/>
    <s v="Goff, Michael"/>
    <x v="22"/>
    <x v="3"/>
  </r>
  <r>
    <n v="1017"/>
    <d v="2012-08-18T09:40:32"/>
    <s v="Target"/>
    <s v="Exped Mira III Footprint"/>
    <s v="Exped"/>
    <n v="69"/>
    <n v="1"/>
    <n v="69"/>
    <s v="Goldthwaite, Messaye"/>
    <x v="4"/>
    <x v="1"/>
  </r>
  <r>
    <n v="1018"/>
    <d v="2012-08-18T09:40:32"/>
    <s v="Austin Kayak"/>
    <s v="Hennessy Hammock Expedition Asym Zip Hammock"/>
    <s v="Hennessy"/>
    <n v="169.95"/>
    <n v="4"/>
    <n v="679.8"/>
    <s v="Brown, Scott"/>
    <x v="37"/>
    <x v="2"/>
  </r>
  <r>
    <n v="1019"/>
    <d v="2012-08-18T09:40:32"/>
    <s v="The Gear Co-op"/>
    <s v="Big Agnes Seedhouse SL2 Tent"/>
    <s v="Big Agnes"/>
    <n v="339.95"/>
    <n v="9"/>
    <n v="3059.5499999999997"/>
    <s v="Berger, Sunanna"/>
    <x v="28"/>
    <x v="1"/>
  </r>
  <r>
    <n v="1020"/>
    <d v="2012-08-18T09:40:32"/>
    <s v="CampBound"/>
    <s v="NEMO Espri LE 2P Footprint"/>
    <s v="NEMO"/>
    <n v="34.950000000000003"/>
    <n v="4"/>
    <n v="139.80000000000001"/>
    <s v="Goldthwaite, Messaye"/>
    <x v="24"/>
    <x v="3"/>
  </r>
  <r>
    <n v="1021"/>
    <d v="2012-08-19T09:40:32"/>
    <s v="OutdoorPlay"/>
    <s v="Big Agnes Big House 4 Footprint"/>
    <s v="Big Agnes"/>
    <n v="50"/>
    <n v="8"/>
    <n v="400"/>
    <s v="Foster, Nathan"/>
    <x v="41"/>
    <x v="3"/>
  </r>
  <r>
    <n v="1022"/>
    <d v="2012-08-19T09:40:32"/>
    <s v="Gander Mountain"/>
    <s v="Marmot Thor 3P Footprint"/>
    <s v="Marmot"/>
    <n v="70"/>
    <n v="5"/>
    <n v="350"/>
    <s v="Foster, Nathan"/>
    <x v="28"/>
    <x v="1"/>
  </r>
  <r>
    <n v="1023"/>
    <d v="2012-08-19T09:40:32"/>
    <s v="OutdoorPlay"/>
    <s v="Big Agnes Big House 4 Footprint"/>
    <s v="Big Agnes"/>
    <n v="50"/>
    <n v="5"/>
    <n v="250"/>
    <s v="Goff, Michael"/>
    <x v="40"/>
    <x v="2"/>
  </r>
  <r>
    <n v="1024"/>
    <d v="2012-08-19T09:40:32"/>
    <s v="Overtons"/>
    <s v="Hennessy Hammock Explorer Deluxe Asym Zip"/>
    <s v="Hennessy"/>
    <n v="229.95"/>
    <n v="5"/>
    <n v="1149.75"/>
    <s v="Goldthwaite, Messaye"/>
    <x v="21"/>
    <x v="3"/>
  </r>
  <r>
    <n v="1025"/>
    <d v="2012-08-19T09:40:32"/>
    <s v="The Gear Co-op"/>
    <s v="Big Agnes Flying Diamond 4 Tent"/>
    <s v="Big Agnes"/>
    <n v="439.95"/>
    <n v="9"/>
    <n v="3959.5499999999997"/>
    <s v="Goff, Michael"/>
    <x v="18"/>
    <x v="1"/>
  </r>
  <r>
    <n v="1026"/>
    <d v="2012-08-19T09:40:32"/>
    <s v="CampBound"/>
    <s v="MSR Fury 2 Tent"/>
    <s v="MSR"/>
    <n v="579.95000000000005"/>
    <n v="5"/>
    <n v="2899.75"/>
    <s v="Brown, Scott"/>
    <x v="1"/>
    <x v="1"/>
  </r>
  <r>
    <n v="1027"/>
    <d v="2012-08-19T09:40:32"/>
    <s v="Moosejaw"/>
    <s v="NEMO Obi 2P Tent"/>
    <s v="NEMO"/>
    <n v="399.95"/>
    <n v="2"/>
    <n v="799.9"/>
    <s v="Bailey, Jennifer"/>
    <x v="49"/>
    <x v="3"/>
  </r>
  <r>
    <n v="1028"/>
    <d v="2012-08-19T09:40:32"/>
    <s v="Paragon"/>
    <s v="The North Face Mica FL 1 Tent"/>
    <s v="The North Face"/>
    <n v="329"/>
    <n v="6"/>
    <n v="1974"/>
    <s v="Brown, Scott"/>
    <x v="13"/>
    <x v="2"/>
  </r>
  <r>
    <n v="1029"/>
    <d v="2012-08-19T09:40:32"/>
    <s v="Overtons"/>
    <s v="Outdoor Research Aurora Bivy"/>
    <s v="Outdoor Research"/>
    <n v="199"/>
    <n v="9"/>
    <n v="1791"/>
    <s v="Goldthwaite, Messaye"/>
    <x v="7"/>
    <x v="3"/>
  </r>
  <r>
    <n v="1030"/>
    <d v="2012-08-19T09:40:32"/>
    <s v="Backcountry Edge"/>
    <s v="Big Agnes Scout UL2 Footprint"/>
    <s v="Big Agnes"/>
    <n v="60"/>
    <n v="8"/>
    <n v="480"/>
    <s v="Brown, Scott"/>
    <x v="47"/>
    <x v="1"/>
  </r>
  <r>
    <n v="1031"/>
    <d v="2012-08-20T09:40:32"/>
    <s v="REI"/>
    <s v="MSR Hubba Hubba 2P Tent"/>
    <s v="MSR"/>
    <n v="329.95"/>
    <n v="6"/>
    <n v="1979.6999999999998"/>
    <s v="Bailey, Jennifer"/>
    <x v="47"/>
    <x v="1"/>
  </r>
  <r>
    <n v="1032"/>
    <d v="2012-08-20T09:40:32"/>
    <s v="Outside Outfitters"/>
    <s v="Mountain Hardwear Trango 4 Tent"/>
    <s v="Mountain Hardwear"/>
    <n v="800"/>
    <n v="6"/>
    <n v="4800"/>
    <s v="Gomez, Melissa"/>
    <x v="42"/>
    <x v="2"/>
  </r>
  <r>
    <n v="1033"/>
    <d v="2012-08-20T09:40:32"/>
    <s v="Travel Country"/>
    <s v="NEMO Espri LE 2P Footprint"/>
    <s v="NEMO"/>
    <n v="34.950000000000003"/>
    <n v="4"/>
    <n v="139.80000000000001"/>
    <s v="Beyene, Sharon"/>
    <x v="10"/>
    <x v="3"/>
  </r>
  <r>
    <n v="1034"/>
    <d v="2012-08-20T09:40:32"/>
    <s v="CampBound"/>
    <s v="Kelty Gunnison 4.2 Footprint"/>
    <s v="Kelty"/>
    <n v="59.95"/>
    <n v="9"/>
    <n v="539.55000000000007"/>
    <s v="Lopez, Dennis"/>
    <x v="35"/>
    <x v="2"/>
  </r>
  <r>
    <n v="1035"/>
    <d v="2012-08-20T09:40:32"/>
    <s v="Hayneedle"/>
    <s v="Exped Gemini III Tent"/>
    <s v="Exped"/>
    <n v="499"/>
    <n v="5"/>
    <n v="2495"/>
    <s v="Foster, Nathan"/>
    <x v="4"/>
    <x v="1"/>
  </r>
  <r>
    <n v="1036"/>
    <d v="2012-08-20T09:40:32"/>
    <s v="Travel Country"/>
    <s v="Kelty Frontier 6 Tent"/>
    <s v="Kelty"/>
    <n v="1199.95"/>
    <n v="5"/>
    <n v="5999.75"/>
    <s v="Brown, Scott"/>
    <x v="30"/>
    <x v="3"/>
  </r>
  <r>
    <n v="1037"/>
    <d v="2012-08-20T09:40:32"/>
    <s v="CampBound"/>
    <s v="Mountain Hardwear Trango 4 Tent"/>
    <s v="Mountain Hardwear"/>
    <n v="800"/>
    <n v="2"/>
    <n v="1600"/>
    <s v="Goldthwaite, Messaye"/>
    <x v="35"/>
    <x v="2"/>
  </r>
  <r>
    <n v="1038"/>
    <d v="2012-08-20T09:40:32"/>
    <s v="Austin Kayak"/>
    <s v="Mountain Hardwear EV 2 Tent Footprint"/>
    <s v="Mountain Hardwear"/>
    <n v="55"/>
    <n v="3"/>
    <n v="165"/>
    <s v="Berger, Sunanna"/>
    <x v="37"/>
    <x v="2"/>
  </r>
  <r>
    <n v="1039"/>
    <d v="2012-08-20T09:40:32"/>
    <s v="Moosejaw"/>
    <s v="Big Agnes Lone Spring 3 Footprint"/>
    <s v="Big Agnes"/>
    <n v="40"/>
    <n v="4"/>
    <n v="160"/>
    <s v="Foster, Nathan"/>
    <x v="45"/>
    <x v="3"/>
  </r>
  <r>
    <n v="1040"/>
    <d v="2012-08-21T09:40:32"/>
    <s v="Target"/>
    <s v="MSR Fury 2 Tent"/>
    <s v="MSR"/>
    <n v="579.95000000000005"/>
    <n v="1"/>
    <n v="579.95000000000005"/>
    <s v="Goff, Michael"/>
    <x v="25"/>
    <x v="0"/>
  </r>
  <r>
    <n v="1041"/>
    <d v="2012-08-21T09:40:32"/>
    <s v="Paragon"/>
    <s v="Big Agnes Lone Spring 1 Footprint"/>
    <s v="Big Agnes"/>
    <n v="30"/>
    <n v="1"/>
    <n v="30"/>
    <s v="Gomez, Melissa"/>
    <x v="31"/>
    <x v="1"/>
  </r>
  <r>
    <n v="1042"/>
    <d v="2012-08-21T09:40:32"/>
    <s v="Meijer"/>
    <s v="Marmot Thor 3P Footprint"/>
    <s v="Marmot"/>
    <n v="70"/>
    <n v="3"/>
    <n v="210"/>
    <s v="Brown, Ruth"/>
    <x v="2"/>
    <x v="0"/>
  </r>
  <r>
    <n v="1043"/>
    <d v="2012-08-22T09:40:32"/>
    <s v="Outside Outfitters"/>
    <s v="Big Agnes Lone Spring 1 Footprint"/>
    <s v="Big Agnes"/>
    <n v="30"/>
    <n v="10"/>
    <n v="300"/>
    <s v="Berger, Sunanna"/>
    <x v="38"/>
    <x v="0"/>
  </r>
  <r>
    <n v="1044"/>
    <d v="2012-08-22T09:40:32"/>
    <s v="OutdoorPlay"/>
    <s v="Big Agnes Fly Creek 2 UL Footprint"/>
    <s v="Big Agnes"/>
    <n v="60"/>
    <n v="3"/>
    <n v="180"/>
    <s v="Lopez, Dennis"/>
    <x v="1"/>
    <x v="1"/>
  </r>
  <r>
    <n v="1045"/>
    <d v="2012-08-22T09:40:32"/>
    <s v="OutdoorPlay"/>
    <s v="NEMO Espri LE 2P Tent"/>
    <s v="NEMO"/>
    <n v="289.95"/>
    <n v="2"/>
    <n v="579.9"/>
    <s v="Goldthwaite, Messaye"/>
    <x v="20"/>
    <x v="2"/>
  </r>
  <r>
    <n v="1046"/>
    <d v="2012-08-22T09:40:32"/>
    <s v="The Gear Co-op"/>
    <s v="Sierra Designs Flash 3 Tent"/>
    <s v="Sierra Designs"/>
    <n v="389.95"/>
    <n v="6"/>
    <n v="2339.6999999999998"/>
    <s v="Foster, Nathan"/>
    <x v="45"/>
    <x v="3"/>
  </r>
  <r>
    <n v="1047"/>
    <d v="2012-08-22T09:40:32"/>
    <s v="The Gear Co-op"/>
    <s v="MSR Universal Gear Loft"/>
    <s v="MSR"/>
    <n v="27.95"/>
    <n v="5"/>
    <n v="139.75"/>
    <s v="Gomez, Melissa"/>
    <x v="15"/>
    <x v="0"/>
  </r>
  <r>
    <n v="1048"/>
    <d v="2012-08-22T09:40:32"/>
    <s v="Overtons"/>
    <s v="Kelty Acadia 4 Footprint"/>
    <s v="Kelty"/>
    <n v="39.950000000000003"/>
    <n v="10"/>
    <n v="399.5"/>
    <s v="Bailey, Jennifer"/>
    <x v="48"/>
    <x v="0"/>
  </r>
  <r>
    <n v="1049"/>
    <d v="2012-08-22T09:40:32"/>
    <s v="OutdoorPlay"/>
    <s v="Marmot Eclipse 2P Tent"/>
    <s v="Marmot"/>
    <n v="369"/>
    <n v="10"/>
    <n v="3690"/>
    <s v="Goldthwaite, Messaye"/>
    <x v="44"/>
    <x v="0"/>
  </r>
  <r>
    <n v="1050"/>
    <d v="2012-08-23T09:40:32"/>
    <s v="CampBound"/>
    <s v="Eureka Copper Canyon 4 Tent"/>
    <s v="Eureka"/>
    <n v="199"/>
    <n v="8"/>
    <n v="1592"/>
    <s v="Foster, Nathan"/>
    <x v="13"/>
    <x v="2"/>
  </r>
  <r>
    <n v="1051"/>
    <d v="2012-08-23T09:40:32"/>
    <s v="REI"/>
    <s v="The North Face Tadpole 23 Tent"/>
    <s v="The North Face"/>
    <n v="219"/>
    <n v="6"/>
    <n v="1314"/>
    <s v="Berger, Sunanna"/>
    <x v="42"/>
    <x v="2"/>
  </r>
  <r>
    <n v="1052"/>
    <d v="2012-08-23T09:40:32"/>
    <s v="Travel Country"/>
    <s v="Big Agnes Seedhouse SL2 Footprint"/>
    <s v="Big Agnes"/>
    <n v="55"/>
    <n v="9"/>
    <n v="495"/>
    <s v="Beyene, Sharon"/>
    <x v="31"/>
    <x v="1"/>
  </r>
  <r>
    <n v="1053"/>
    <d v="2012-08-23T09:40:32"/>
    <s v="Walmart"/>
    <s v="The North Face Kings Canyon 3 Footprint"/>
    <s v="The North Face"/>
    <n v="50"/>
    <n v="2"/>
    <n v="100"/>
    <s v="Brown, Scott"/>
    <x v="0"/>
    <x v="0"/>
  </r>
  <r>
    <n v="1054"/>
    <d v="2012-08-23T09:40:32"/>
    <s v="REI"/>
    <s v="Marmot Alpinist 2 Tent"/>
    <s v="Marmot"/>
    <n v="599"/>
    <n v="4"/>
    <n v="2396"/>
    <s v="Berger, Sunanna"/>
    <x v="49"/>
    <x v="3"/>
  </r>
  <r>
    <n v="1055"/>
    <d v="2012-08-23T09:40:32"/>
    <s v="Walmart"/>
    <s v="Big Agnes Seedhouse SL3 Tent"/>
    <s v="Big Agnes"/>
    <n v="399.95"/>
    <n v="4"/>
    <n v="1599.8"/>
    <s v="Lopez, Dennis"/>
    <x v="2"/>
    <x v="0"/>
  </r>
  <r>
    <n v="1056"/>
    <d v="2012-08-23T09:40:32"/>
    <s v="Walmart"/>
    <s v="Kelty Gunnison 2.2 Tent"/>
    <s v="Kelty"/>
    <n v="199.95"/>
    <n v="6"/>
    <n v="1199.6999999999998"/>
    <s v="Beyene, Sharon"/>
    <x v="40"/>
    <x v="2"/>
  </r>
  <r>
    <n v="1057"/>
    <d v="2012-08-23T09:40:32"/>
    <s v="CampBound"/>
    <s v="Kelty Acadia 6 Tent"/>
    <s v="Kelty"/>
    <n v="249.95"/>
    <n v="5"/>
    <n v="1249.75"/>
    <s v="Brown, Ruth"/>
    <x v="8"/>
    <x v="1"/>
  </r>
  <r>
    <n v="1058"/>
    <d v="2012-08-23T09:40:32"/>
    <s v="Walmart"/>
    <s v="NEMO Obi 3P Footprint"/>
    <s v="NEMO"/>
    <n v="54.95"/>
    <n v="10"/>
    <n v="549.5"/>
    <s v="Goff, Michael"/>
    <x v="40"/>
    <x v="2"/>
  </r>
  <r>
    <n v="1059"/>
    <d v="2012-08-23T09:40:32"/>
    <s v="REI"/>
    <s v="MSR Cyclone Tent Stakes - 4 Pack"/>
    <s v="MSR"/>
    <n v="24.95"/>
    <n v="9"/>
    <n v="224.54999999999998"/>
    <s v="Beyene, Sharon"/>
    <x v="21"/>
    <x v="3"/>
  </r>
  <r>
    <n v="1060"/>
    <d v="2012-08-23T09:40:32"/>
    <s v="Hayneedle"/>
    <s v="Mountain Hardwear SuperMega UL 1 Footprint"/>
    <s v="Mountain Hardwear"/>
    <n v="45"/>
    <n v="7"/>
    <n v="315"/>
    <s v="Lopez, Dennis"/>
    <x v="42"/>
    <x v="2"/>
  </r>
  <r>
    <n v="1061"/>
    <d v="2012-08-23T09:40:32"/>
    <s v="Outside Outfitters"/>
    <s v="Exped Gemini II Tent"/>
    <s v="Exped"/>
    <n v="449"/>
    <n v="9"/>
    <n v="4041"/>
    <s v="Goff, Michael"/>
    <x v="22"/>
    <x v="3"/>
  </r>
  <r>
    <n v="1062"/>
    <d v="2012-08-23T09:40:32"/>
    <s v="Backcountry Gear"/>
    <s v="Big Agnes Fly Creek UL3 Tent"/>
    <s v="Big Agnes"/>
    <n v="449.95"/>
    <n v="8"/>
    <n v="3599.6"/>
    <s v="Brown, Scott"/>
    <x v="24"/>
    <x v="3"/>
  </r>
  <r>
    <n v="1063"/>
    <d v="2012-08-23T09:40:32"/>
    <s v="Cabela's_x0009_"/>
    <s v="Exped Gemini III Tent"/>
    <s v="Exped"/>
    <n v="499"/>
    <n v="6"/>
    <n v="2994"/>
    <s v="Goldthwaite, Messaye"/>
    <x v="24"/>
    <x v="3"/>
  </r>
  <r>
    <n v="1064"/>
    <d v="2012-08-24T09:40:32"/>
    <s v="Cabela's_x0009_"/>
    <s v="Hennessy Hammock Ultralite Backpacker Asym Zip Hammock"/>
    <s v="Hennessy"/>
    <n v="239.95"/>
    <n v="6"/>
    <n v="1439.6999999999998"/>
    <s v="Berger, Sunanna"/>
    <x v="28"/>
    <x v="1"/>
  </r>
  <r>
    <n v="1065"/>
    <d v="2012-08-24T09:40:32"/>
    <s v="Target"/>
    <s v="The North Face Triangle Gear Loft"/>
    <s v="The North Face"/>
    <n v="20"/>
    <n v="7"/>
    <n v="140"/>
    <s v="Berger, Sunanna"/>
    <x v="33"/>
    <x v="0"/>
  </r>
  <r>
    <n v="1066"/>
    <d v="2012-08-24T09:40:32"/>
    <s v="Redding Sports"/>
    <s v="The North Face Kings Canyon 2 Tent"/>
    <s v="The North Face"/>
    <n v="329"/>
    <n v="2"/>
    <n v="658"/>
    <s v="Gomez, Melissa"/>
    <x v="46"/>
    <x v="0"/>
  </r>
  <r>
    <n v="1067"/>
    <d v="2012-08-24T09:40:32"/>
    <s v="Moosejaw"/>
    <s v="Easton Mountain Products Rimrock 2P Footprint"/>
    <s v="Easton Mountain Products"/>
    <n v="30"/>
    <n v="3"/>
    <n v="90"/>
    <s v="Brown, Scott"/>
    <x v="5"/>
    <x v="3"/>
  </r>
  <r>
    <n v="1068"/>
    <d v="2012-08-24T09:40:32"/>
    <s v="Walmart"/>
    <s v="Hennessy Hammock Explorer Deluxe Asym Zip"/>
    <s v="Hennessy"/>
    <n v="229.95"/>
    <n v="9"/>
    <n v="2069.5499999999997"/>
    <s v="Gomez, Melissa"/>
    <x v="12"/>
    <x v="1"/>
  </r>
  <r>
    <n v="1069"/>
    <d v="2012-08-24T09:40:32"/>
    <s v="Overtons"/>
    <s v="Mountain Hardwear Trango 2 Tent"/>
    <s v="Mountain Hardwear"/>
    <n v="590"/>
    <n v="3"/>
    <n v="1770"/>
    <s v="Foster, Nathan"/>
    <x v="8"/>
    <x v="1"/>
  </r>
  <r>
    <n v="1070"/>
    <d v="2012-08-24T09:40:32"/>
    <s v="Overtons"/>
    <s v="Kelty Carport ESB Shelter"/>
    <s v="Kelty"/>
    <n v="249.95"/>
    <n v="1"/>
    <n v="249.95"/>
    <s v="Brown, Ruth"/>
    <x v="18"/>
    <x v="1"/>
  </r>
  <r>
    <n v="1071"/>
    <d v="2012-08-24T09:40:32"/>
    <s v="Travel Country"/>
    <s v="Big Agnes Flying Diamond 8 Tent"/>
    <s v="Big Agnes"/>
    <n v="639.95000000000005"/>
    <n v="8"/>
    <n v="5119.6000000000004"/>
    <s v="Berger, Sunanna"/>
    <x v="31"/>
    <x v="1"/>
  </r>
  <r>
    <n v="1072"/>
    <d v="2012-08-24T09:40:32"/>
    <s v="Overtons"/>
    <s v="Easton Mountain Products Rimrock 2P Tent"/>
    <s v="Easton Mountain Products"/>
    <n v="269"/>
    <n v="7"/>
    <n v="1883"/>
    <s v="Beyene, Sharon"/>
    <x v="5"/>
    <x v="3"/>
  </r>
  <r>
    <n v="1073"/>
    <d v="2012-08-24T09:40:32"/>
    <s v="Backcountry Gear"/>
    <s v="Kelty Carport ESB Shelter"/>
    <s v="Kelty"/>
    <n v="249.95"/>
    <n v="3"/>
    <n v="749.84999999999991"/>
    <s v="Lopez, Dennis"/>
    <x v="9"/>
    <x v="1"/>
  </r>
  <r>
    <n v="1074"/>
    <d v="2012-08-24T09:40:32"/>
    <s v="Gander Mountain"/>
    <s v="Big Agnes Jack Rabbit SL1 Footprint"/>
    <s v="Big Agnes"/>
    <n v="40"/>
    <n v="6"/>
    <n v="240"/>
    <s v="Goff, Michael"/>
    <x v="18"/>
    <x v="1"/>
  </r>
  <r>
    <n v="1075"/>
    <d v="2012-08-24T09:40:32"/>
    <s v="Walmart"/>
    <s v="Marmot Limestone 6P Footprint"/>
    <s v="Marmot"/>
    <n v="60"/>
    <n v="7"/>
    <n v="420"/>
    <s v="Bailey, Jennifer"/>
    <x v="9"/>
    <x v="1"/>
  </r>
  <r>
    <n v="1076"/>
    <d v="2012-08-24T09:40:32"/>
    <s v="Outside Outfitters"/>
    <s v="Eureka Floor Saver Square - Medium"/>
    <s v="Eureka"/>
    <n v="22"/>
    <n v="8"/>
    <n v="176"/>
    <s v="Brown, Ruth"/>
    <x v="45"/>
    <x v="3"/>
  </r>
  <r>
    <n v="1077"/>
    <d v="2012-08-25T09:40:32"/>
    <s v="Walmart"/>
    <s v="Easton Mountain Products Kilo 2P Tent"/>
    <s v="Easton Mountain Products"/>
    <n v="399"/>
    <n v="3"/>
    <n v="1197"/>
    <s v="Goldthwaite, Messaye"/>
    <x v="6"/>
    <x v="2"/>
  </r>
  <r>
    <n v="1078"/>
    <d v="2012-08-25T09:40:32"/>
    <s v="Redding Sports"/>
    <s v="MSR Backcountry Barn Footprint"/>
    <s v="MSR"/>
    <n v="79.95"/>
    <n v="3"/>
    <n v="239.85000000000002"/>
    <s v="Beyene, Sharon"/>
    <x v="29"/>
    <x v="3"/>
  </r>
  <r>
    <n v="1079"/>
    <d v="2012-08-25T09:40:32"/>
    <s v="Travel Country"/>
    <s v="Eureka Floor Saver Square - Medium"/>
    <s v="Eureka"/>
    <n v="22"/>
    <n v="1"/>
    <n v="22"/>
    <s v="Lopez, Dennis"/>
    <x v="41"/>
    <x v="3"/>
  </r>
  <r>
    <n v="1080"/>
    <d v="2012-08-25T09:40:32"/>
    <s v="Outside Outfitters"/>
    <s v="MSR Backcountry Barn Tent"/>
    <s v="MSR"/>
    <n v="849.95"/>
    <n v="10"/>
    <n v="8499.5"/>
    <s v="Gomez, Melissa"/>
    <x v="31"/>
    <x v="1"/>
  </r>
  <r>
    <n v="1081"/>
    <d v="2012-08-25T09:40:32"/>
    <s v="OutdoorPlay"/>
    <s v="Marmot Aura 2P Footprint"/>
    <s v="Marmot"/>
    <n v="55"/>
    <n v="8"/>
    <n v="440"/>
    <s v="Gomez, Melissa"/>
    <x v="18"/>
    <x v="1"/>
  </r>
  <r>
    <n v="1082"/>
    <d v="2012-08-25T09:40:32"/>
    <s v="The Gear Co-op"/>
    <s v="Mountain Hardwear Skyledge 3 DP Tent"/>
    <s v="Mountain Hardwear"/>
    <n v="550"/>
    <n v="8"/>
    <n v="4400"/>
    <s v="Brown, Ruth"/>
    <x v="46"/>
    <x v="0"/>
  </r>
  <r>
    <n v="1083"/>
    <d v="2012-08-25T09:40:32"/>
    <s v="Redding Sports"/>
    <s v="Easton Mountain Products Kilo 3P Footprint"/>
    <s v="Easton Mountain Products"/>
    <n v="49.95"/>
    <n v="9"/>
    <n v="449.55"/>
    <s v="Brown, Scott"/>
    <x v="35"/>
    <x v="2"/>
  </r>
  <r>
    <n v="1084"/>
    <d v="2012-08-26T09:40:32"/>
    <s v="REI"/>
    <s v="Kelty Tailgater IPA Shelter"/>
    <s v="Kelty"/>
    <n v="149.94999999999999"/>
    <n v="6"/>
    <n v="899.69999999999993"/>
    <s v="Goldthwaite, Messaye"/>
    <x v="14"/>
    <x v="1"/>
  </r>
  <r>
    <n v="1085"/>
    <d v="2012-08-26T09:40:32"/>
    <s v="Overtons"/>
    <s v="Marmot Pulsar 2 Tent"/>
    <s v="Marmot"/>
    <n v="349"/>
    <n v="5"/>
    <n v="1745"/>
    <s v="Goldthwaite, Messaye"/>
    <x v="41"/>
    <x v="3"/>
  </r>
  <r>
    <n v="1086"/>
    <d v="2012-08-26T09:40:32"/>
    <s v="Backcountry Gear"/>
    <s v="Big Agnes Lone Spring 3 Tent"/>
    <s v="Big Agnes"/>
    <n v="249.95"/>
    <n v="10"/>
    <n v="2499.5"/>
    <s v="Foster, Nathan"/>
    <x v="42"/>
    <x v="2"/>
  </r>
  <r>
    <n v="1087"/>
    <d v="2012-08-26T09:40:32"/>
    <s v="Redding Sports"/>
    <s v="Big Agnes Scout UL2 Tent"/>
    <s v="Big Agnes"/>
    <n v="279.95"/>
    <n v="10"/>
    <n v="2799.5"/>
    <s v="Goff, Michael"/>
    <x v="46"/>
    <x v="0"/>
  </r>
  <r>
    <n v="1088"/>
    <d v="2012-08-26T09:40:32"/>
    <s v="Walmart"/>
    <s v="Mountain Hardwear SuperMega UL 2 Footprint"/>
    <s v="Mountain Hardwear"/>
    <n v="55"/>
    <n v="6"/>
    <n v="330"/>
    <s v="Goldthwaite, Messaye"/>
    <x v="26"/>
    <x v="0"/>
  </r>
  <r>
    <n v="1089"/>
    <d v="2012-08-26T09:40:32"/>
    <s v="Cabela's_x0009_"/>
    <s v="Big Agnes Fly Creek UL4 Footprint"/>
    <s v="Big Agnes"/>
    <n v="80"/>
    <n v="9"/>
    <n v="720"/>
    <s v="Brown, Scott"/>
    <x v="4"/>
    <x v="1"/>
  </r>
  <r>
    <n v="1090"/>
    <d v="2012-08-26T09:40:32"/>
    <s v="Austin Kayak"/>
    <s v="Marmot Aura 2P Tent"/>
    <s v="Marmot"/>
    <n v="359"/>
    <n v="2"/>
    <n v="718"/>
    <s v="Goff, Michael"/>
    <x v="45"/>
    <x v="3"/>
  </r>
  <r>
    <n v="1091"/>
    <d v="2012-08-27T09:40:32"/>
    <s v="Gander Mountain"/>
    <s v="Mountain Hardwear Drifter 3 DP Tent"/>
    <s v="Mountain Hardwear"/>
    <n v="285"/>
    <n v="6"/>
    <n v="1710"/>
    <s v="Brown, Scott"/>
    <x v="33"/>
    <x v="0"/>
  </r>
  <r>
    <n v="1092"/>
    <d v="2012-08-27T09:40:32"/>
    <s v="Travel Country"/>
    <s v="MSR Nook 2 Footprint"/>
    <s v="MSR"/>
    <n v="39.950000000000003"/>
    <n v="4"/>
    <n v="159.80000000000001"/>
    <s v="Brown, Scott"/>
    <x v="33"/>
    <x v="0"/>
  </r>
  <r>
    <n v="1093"/>
    <d v="2012-08-27T09:40:32"/>
    <s v="Walmart"/>
    <s v="Kelty Frontier 6 Tent"/>
    <s v="Kelty"/>
    <n v="1199.95"/>
    <n v="9"/>
    <n v="10799.550000000001"/>
    <s v="Bailey, Jennifer"/>
    <x v="42"/>
    <x v="2"/>
  </r>
  <r>
    <n v="1094"/>
    <d v="2012-08-27T09:40:32"/>
    <s v="Meijer"/>
    <s v="Eureka Copper Canyon 4 Tent"/>
    <s v="Eureka"/>
    <n v="199"/>
    <n v="2"/>
    <n v="398"/>
    <s v="Brown, Scott"/>
    <x v="18"/>
    <x v="1"/>
  </r>
  <r>
    <n v="1095"/>
    <d v="2012-08-27T09:40:32"/>
    <s v="Walmart"/>
    <s v="Marmot Limelight 4P Tent"/>
    <s v="Marmot"/>
    <n v="359"/>
    <n v="1"/>
    <n v="359"/>
    <s v="Goldthwaite, Messaye"/>
    <x v="28"/>
    <x v="1"/>
  </r>
  <r>
    <n v="1096"/>
    <d v="2012-08-27T09:40:32"/>
    <s v="Meijer"/>
    <s v="MSR Ground Hog Stake"/>
    <s v="MSR"/>
    <n v="2.5"/>
    <n v="8"/>
    <n v="20"/>
    <s v="Gomez, Melissa"/>
    <x v="12"/>
    <x v="1"/>
  </r>
  <r>
    <n v="1097"/>
    <d v="2012-08-27T09:40:32"/>
    <s v="Moosejaw"/>
    <s v="Big Agnes Fishhook UL2 Tent"/>
    <s v="Big Agnes"/>
    <n v="399.95"/>
    <n v="5"/>
    <n v="1999.75"/>
    <s v="Brown, Scott"/>
    <x v="17"/>
    <x v="3"/>
  </r>
  <r>
    <n v="1098"/>
    <d v="2012-08-27T09:40:32"/>
    <s v="CampBound"/>
    <s v="Marmot Traillight 2P Tent"/>
    <s v="Marmot"/>
    <n v="199"/>
    <n v="4"/>
    <n v="796"/>
    <s v="Beyene, Sharon"/>
    <x v="24"/>
    <x v="3"/>
  </r>
  <r>
    <n v="1099"/>
    <d v="2012-08-27T09:40:32"/>
    <s v="Hayneedle"/>
    <s v="Marmot Eclipse 2P Tent"/>
    <s v="Marmot"/>
    <n v="369"/>
    <n v="8"/>
    <n v="2952"/>
    <s v="Berger, Sunanna"/>
    <x v="49"/>
    <x v="3"/>
  </r>
  <r>
    <n v="1100"/>
    <d v="2012-08-27T09:40:32"/>
    <s v="Moosejaw"/>
    <s v="The North Face Mica FL 2 Footprint"/>
    <s v="The North Face"/>
    <n v="45"/>
    <n v="8"/>
    <n v="360"/>
    <s v="Lopez, Dennis"/>
    <x v="39"/>
    <x v="2"/>
  </r>
  <r>
    <n v="1101"/>
    <d v="2012-08-27T09:40:32"/>
    <s v="Gander Mountain"/>
    <s v="NEMO Espri LE 2P Footprint"/>
    <s v="NEMO"/>
    <n v="34.950000000000003"/>
    <n v="5"/>
    <n v="174.75"/>
    <s v="Brown, Scott"/>
    <x v="35"/>
    <x v="2"/>
  </r>
  <r>
    <n v="1102"/>
    <d v="2012-08-27T09:40:32"/>
    <s v="Austin Kayak"/>
    <s v="Exped Gemini II Tent"/>
    <s v="Exped"/>
    <n v="449"/>
    <n v="3"/>
    <n v="1347"/>
    <s v="Bailey, Jennifer"/>
    <x v="14"/>
    <x v="1"/>
  </r>
  <r>
    <n v="1103"/>
    <d v="2012-08-27T09:40:32"/>
    <s v="Meijer"/>
    <s v="Big Agnes Copper Spur 3 Footprint"/>
    <s v="Big Agnes"/>
    <n v="70"/>
    <n v="7"/>
    <n v="490"/>
    <s v="Goff, Michael"/>
    <x v="17"/>
    <x v="3"/>
  </r>
  <r>
    <n v="1104"/>
    <d v="2012-08-27T09:40:32"/>
    <s v="Gander Mountain"/>
    <s v="Kelty Mach 6 Tent"/>
    <s v="Kelty"/>
    <n v="499.95"/>
    <n v="8"/>
    <n v="3999.6"/>
    <s v="Gomez, Melissa"/>
    <x v="29"/>
    <x v="3"/>
  </r>
  <r>
    <n v="1105"/>
    <d v="2012-08-27T09:40:32"/>
    <s v="Walmart"/>
    <s v="Sierra Designs Flash 3 Footprint"/>
    <s v="Sierra Designs"/>
    <n v="59.95"/>
    <n v="1"/>
    <n v="59.95"/>
    <s v="Gomez, Melissa"/>
    <x v="8"/>
    <x v="1"/>
  </r>
  <r>
    <n v="1106"/>
    <d v="2012-08-28T09:40:32"/>
    <s v="Austin Kayak"/>
    <s v="Mountain Hardwear EV 3 Footprint"/>
    <s v="Mountain Hardwear"/>
    <n v="70"/>
    <n v="2"/>
    <n v="140"/>
    <s v="Goff, Michael"/>
    <x v="11"/>
    <x v="2"/>
  </r>
  <r>
    <n v="1107"/>
    <d v="2012-08-28T09:40:32"/>
    <s v="REI"/>
    <s v="Marmot Eos 1 Footprint"/>
    <s v="Marmot"/>
    <n v="45"/>
    <n v="2"/>
    <n v="90"/>
    <s v="Brown, Scott"/>
    <x v="0"/>
    <x v="0"/>
  </r>
  <r>
    <n v="1108"/>
    <d v="2012-08-28T09:40:32"/>
    <s v="Redding Sports"/>
    <s v="MSR Mutha Hubba Tent"/>
    <s v="MSR"/>
    <n v="449.95"/>
    <n v="6"/>
    <n v="2699.7"/>
    <s v="Goff, Michael"/>
    <x v="43"/>
    <x v="0"/>
  </r>
  <r>
    <n v="1109"/>
    <d v="2012-08-28T09:40:32"/>
    <s v="Moosejaw"/>
    <s v="MSR Carbon Reflex 2 Footprint"/>
    <s v="MSR"/>
    <n v="39.950000000000003"/>
    <n v="3"/>
    <n v="119.85000000000001"/>
    <s v="Goff, Michael"/>
    <x v="24"/>
    <x v="3"/>
  </r>
  <r>
    <n v="1110"/>
    <d v="2012-08-28T09:40:32"/>
    <s v="The Gear Co-op"/>
    <s v="Exped Gemini II Footprint"/>
    <s v="Exped"/>
    <n v="59"/>
    <n v="6"/>
    <n v="354"/>
    <s v="Lopez, Dennis"/>
    <x v="6"/>
    <x v="2"/>
  </r>
  <r>
    <n v="1111"/>
    <d v="2012-08-28T09:40:32"/>
    <s v="Target"/>
    <s v="Big Agnes Lone Spring 3 Footprint"/>
    <s v="Big Agnes"/>
    <n v="40"/>
    <n v="7"/>
    <n v="280"/>
    <s v="Berger, Sunanna"/>
    <x v="42"/>
    <x v="2"/>
  </r>
  <r>
    <n v="1112"/>
    <d v="2012-08-28T09:40:32"/>
    <s v="Outside Outfitters"/>
    <s v="Easton Mountain Products Rimrock 2P Footprint"/>
    <s v="Easton Mountain Products"/>
    <n v="30"/>
    <n v="9"/>
    <n v="270"/>
    <s v="Lopez, Dennis"/>
    <x v="48"/>
    <x v="0"/>
  </r>
  <r>
    <n v="1113"/>
    <d v="2012-08-29T09:40:32"/>
    <s v="Moosejaw"/>
    <s v="Easton Mountain Products Rimrock 3 Tent"/>
    <s v="Easton Mountain Products"/>
    <n v="329"/>
    <n v="4"/>
    <n v="1316"/>
    <s v="Lopez, Dennis"/>
    <x v="33"/>
    <x v="0"/>
  </r>
  <r>
    <n v="1114"/>
    <d v="2012-08-29T09:40:32"/>
    <s v="Travel Country"/>
    <s v="Big Agnes Slater UL2+ Tent"/>
    <s v="Big Agnes"/>
    <n v="389.95"/>
    <n v="9"/>
    <n v="3509.5499999999997"/>
    <s v="Gomez, Melissa"/>
    <x v="39"/>
    <x v="2"/>
  </r>
  <r>
    <n v="1115"/>
    <d v="2012-08-29T09:40:32"/>
    <s v="Backcountry Edge"/>
    <s v="Kelty Frontier 4 Tent"/>
    <s v="Kelty"/>
    <n v="899.95"/>
    <n v="2"/>
    <n v="1799.9"/>
    <s v="Goff, Michael"/>
    <x v="40"/>
    <x v="2"/>
  </r>
  <r>
    <n v="1116"/>
    <d v="2012-08-29T09:40:32"/>
    <s v="Backcountry Gear"/>
    <s v="Kelty Mach 4 Tent"/>
    <s v="Kelty"/>
    <n v="399.95"/>
    <n v="4"/>
    <n v="1599.8"/>
    <s v="Foster, Nathan"/>
    <x v="0"/>
    <x v="0"/>
  </r>
  <r>
    <n v="1117"/>
    <d v="2012-08-29T09:40:32"/>
    <s v="Backcountry Gear"/>
    <s v="Outdoor Research Alpine Bivy"/>
    <s v="Outdoor Research"/>
    <n v="239"/>
    <n v="4"/>
    <n v="956"/>
    <s v="Berger, Sunanna"/>
    <x v="41"/>
    <x v="3"/>
  </r>
  <r>
    <n v="1118"/>
    <d v="2012-08-29T09:40:32"/>
    <s v="Backcountry Edge"/>
    <s v="Kelty Cabana - Large"/>
    <s v="Kelty"/>
    <n v="99.95"/>
    <n v="6"/>
    <n v="599.70000000000005"/>
    <s v="Gomez, Melissa"/>
    <x v="30"/>
    <x v="3"/>
  </r>
  <r>
    <n v="1119"/>
    <d v="2012-08-29T09:40:32"/>
    <s v="Target"/>
    <s v="Exped Mira III Tent"/>
    <s v="Exped"/>
    <n v="439"/>
    <n v="2"/>
    <n v="878"/>
    <s v="Foster, Nathan"/>
    <x v="41"/>
    <x v="3"/>
  </r>
  <r>
    <n v="1120"/>
    <d v="2012-08-29T09:40:32"/>
    <s v="Backcountry Gear"/>
    <s v="Kelty Frontier 4 Tent"/>
    <s v="Kelty"/>
    <n v="899.95"/>
    <n v="2"/>
    <n v="1799.9"/>
    <s v="Berger, Sunanna"/>
    <x v="17"/>
    <x v="3"/>
  </r>
  <r>
    <n v="1121"/>
    <d v="2012-08-30T09:40:32"/>
    <s v="Moosejaw"/>
    <s v="Marmot Aura 2P Footprint"/>
    <s v="Marmot"/>
    <n v="55"/>
    <n v="5"/>
    <n v="275"/>
    <s v="Gomez, Melissa"/>
    <x v="42"/>
    <x v="2"/>
  </r>
  <r>
    <n v="1122"/>
    <d v="2012-08-30T09:40:32"/>
    <s v="Gander Mountain"/>
    <s v="MSR Nook Gear Shed"/>
    <s v="MSR"/>
    <n v="169.95"/>
    <n v="7"/>
    <n v="1189.6499999999999"/>
    <s v="Goff, Michael"/>
    <x v="19"/>
    <x v="3"/>
  </r>
  <r>
    <n v="1123"/>
    <d v="2012-08-30T09:40:32"/>
    <s v="Outside Outfitters"/>
    <s v="Big Agnes Flying Diamond 4 Footprint"/>
    <s v="Big Agnes"/>
    <n v="55"/>
    <n v="10"/>
    <n v="550"/>
    <s v="Foster, Nathan"/>
    <x v="3"/>
    <x v="2"/>
  </r>
  <r>
    <n v="1124"/>
    <d v="2012-08-30T09:40:32"/>
    <s v="Moosejaw"/>
    <s v="Big Agnes Jack Rabbit SL2 Tent"/>
    <s v="Big Agnes"/>
    <n v="299.95"/>
    <n v="9"/>
    <n v="2699.5499999999997"/>
    <s v="Brown, Scott"/>
    <x v="17"/>
    <x v="3"/>
  </r>
  <r>
    <n v="1125"/>
    <d v="2012-08-30T09:40:32"/>
    <s v="Meijer"/>
    <s v="Kelty Gunnison 3.2 Tent"/>
    <s v="Kelty"/>
    <n v="249.95"/>
    <n v="3"/>
    <n v="749.84999999999991"/>
    <s v="Gomez, Melissa"/>
    <x v="46"/>
    <x v="0"/>
  </r>
  <r>
    <n v="1126"/>
    <d v="2012-08-30T09:40:32"/>
    <s v="Backcountry Gear"/>
    <s v="Kelty Frontier 6 Tent"/>
    <s v="Kelty"/>
    <n v="1199.95"/>
    <n v="1"/>
    <n v="1199.95"/>
    <s v="Goldthwaite, Messaye"/>
    <x v="7"/>
    <x v="3"/>
  </r>
  <r>
    <n v="1127"/>
    <d v="2012-08-30T09:40:32"/>
    <s v="Outside Outfitters"/>
    <s v="Mountain Hardwear Skyledge 3 DP Tent"/>
    <s v="Mountain Hardwear"/>
    <n v="550"/>
    <n v="6"/>
    <n v="3300"/>
    <s v="Foster, Nathan"/>
    <x v="23"/>
    <x v="1"/>
  </r>
  <r>
    <n v="1128"/>
    <d v="2012-08-30T09:40:32"/>
    <s v="Redding Sports"/>
    <s v="Mountain Hardwear Skyledge 3 DP Tent"/>
    <s v="Mountain Hardwear"/>
    <n v="550"/>
    <n v="6"/>
    <n v="3300"/>
    <s v="Lopez, Dennis"/>
    <x v="16"/>
    <x v="3"/>
  </r>
  <r>
    <n v="1129"/>
    <d v="2012-08-30T09:40:32"/>
    <s v="CampBound"/>
    <s v="Eureka Copper Canyon 6 Tent"/>
    <s v="Eureka"/>
    <n v="249"/>
    <n v="7"/>
    <n v="1743"/>
    <s v="Bailey, Jennifer"/>
    <x v="31"/>
    <x v="1"/>
  </r>
  <r>
    <n v="1130"/>
    <d v="2012-08-30T09:40:32"/>
    <s v="Backcountry Edge"/>
    <s v="Marmot Eos 1 Tent"/>
    <s v="Marmot"/>
    <n v="249"/>
    <n v="9"/>
    <n v="2241"/>
    <s v="Foster, Nathan"/>
    <x v="37"/>
    <x v="2"/>
  </r>
  <r>
    <n v="1131"/>
    <d v="2012-08-31T09:40:32"/>
    <s v="Moosejaw"/>
    <s v="MSR E-Wing Shelter"/>
    <s v="MSR"/>
    <n v="169.95"/>
    <n v="1"/>
    <n v="169.95"/>
    <s v="Foster, Nathan"/>
    <x v="33"/>
    <x v="0"/>
  </r>
  <r>
    <n v="1132"/>
    <d v="2012-08-31T09:40:32"/>
    <s v="CampBound"/>
    <s v="NEMO Losi 2P Tent"/>
    <s v="NEMO"/>
    <n v="319.95"/>
    <n v="5"/>
    <n v="1599.75"/>
    <s v="Lopez, Dennis"/>
    <x v="3"/>
    <x v="2"/>
  </r>
  <r>
    <n v="1133"/>
    <d v="2012-08-31T09:40:32"/>
    <s v="REI"/>
    <s v="NEMO Losi 3 Footprint"/>
    <s v="NEMO"/>
    <n v="39.950000000000003"/>
    <n v="7"/>
    <n v="279.65000000000003"/>
    <s v="Beyene, Sharon"/>
    <x v="28"/>
    <x v="1"/>
  </r>
  <r>
    <n v="1134"/>
    <d v="2012-08-31T09:40:32"/>
    <s v="Overtons"/>
    <s v="Big Agnes Tensleep Station 6 Footprint"/>
    <s v="Big Agnes"/>
    <n v="55"/>
    <n v="2"/>
    <n v="110"/>
    <s v="Goff, Michael"/>
    <x v="21"/>
    <x v="3"/>
  </r>
  <r>
    <n v="1135"/>
    <d v="2012-08-31T09:40:32"/>
    <s v="Gander Mountain"/>
    <s v="Big Agnes Jack Rabbit SL4 Tent"/>
    <s v="Big Agnes"/>
    <n v="499.95"/>
    <n v="2"/>
    <n v="999.9"/>
    <s v="Bailey, Jennifer"/>
    <x v="20"/>
    <x v="2"/>
  </r>
  <r>
    <n v="1136"/>
    <d v="2012-08-31T09:40:32"/>
    <s v="Hayneedle"/>
    <s v="Marmot Limestone 6P Tent"/>
    <s v="Marmot"/>
    <n v="449"/>
    <n v="5"/>
    <n v="2245"/>
    <s v="Lopez, Dennis"/>
    <x v="36"/>
    <x v="2"/>
  </r>
  <r>
    <n v="1137"/>
    <d v="2012-08-31T09:40:32"/>
    <s v="Redding Sports"/>
    <s v="MSR Backcountry Barn Tent"/>
    <s v="MSR"/>
    <n v="849.95"/>
    <n v="4"/>
    <n v="3399.8"/>
    <s v="Foster, Nathan"/>
    <x v="10"/>
    <x v="3"/>
  </r>
  <r>
    <n v="1138"/>
    <d v="2012-08-31T09:40:32"/>
    <s v="Moosejaw"/>
    <s v="Big Agnes Fly Creek UL4 Tent"/>
    <s v="Big Agnes"/>
    <n v="499.95"/>
    <n v="5"/>
    <n v="2499.75"/>
    <s v="Goldthwaite, Messaye"/>
    <x v="22"/>
    <x v="3"/>
  </r>
  <r>
    <n v="1139"/>
    <d v="2012-08-31T09:40:32"/>
    <s v="Cabela's_x0009_"/>
    <s v="Marmot Astral 2P Footprint"/>
    <s v="Marmot"/>
    <n v="60"/>
    <n v="7"/>
    <n v="420"/>
    <s v="Brown, Ruth"/>
    <x v="9"/>
    <x v="1"/>
  </r>
  <r>
    <n v="1140"/>
    <d v="2012-08-31T09:40:32"/>
    <s v="Redding Sports"/>
    <s v="Kelty Acadia 6 Footprint"/>
    <s v="Kelty"/>
    <n v="49.95"/>
    <n v="5"/>
    <n v="249.75"/>
    <s v="Bailey, Jennifer"/>
    <x v="23"/>
    <x v="1"/>
  </r>
  <r>
    <n v="1141"/>
    <d v="2012-08-31T09:40:32"/>
    <s v="Austin Kayak"/>
    <s v="Kelty Frontier 6 Tent"/>
    <s v="Kelty"/>
    <n v="1199.95"/>
    <n v="5"/>
    <n v="5999.75"/>
    <s v="Berger, Sunanna"/>
    <x v="49"/>
    <x v="3"/>
  </r>
  <r>
    <n v="1142"/>
    <d v="2012-09-01T09:40:32"/>
    <s v="OutdoorPlay"/>
    <s v="Big Agnes Fly Creek UL1 Footprint"/>
    <s v="Big Agnes"/>
    <n v="50"/>
    <n v="3"/>
    <n v="150"/>
    <s v="Beyene, Sharon"/>
    <x v="34"/>
    <x v="2"/>
  </r>
  <r>
    <n v="1143"/>
    <d v="2012-09-01T09:40:32"/>
    <s v="The Gear Co-op"/>
    <s v="Big Agnes Lone Spring 1 Footprint"/>
    <s v="Big Agnes"/>
    <n v="30"/>
    <n v="4"/>
    <n v="120"/>
    <s v="Goff, Michael"/>
    <x v="42"/>
    <x v="2"/>
  </r>
  <r>
    <n v="1144"/>
    <d v="2012-09-01T09:40:32"/>
    <s v="The Gear Co-op"/>
    <s v="Hennessy Hammock Explorer Ultralight Asym Classic Hammock"/>
    <s v="Hennessy"/>
    <n v="259.95"/>
    <n v="6"/>
    <n v="1559.6999999999998"/>
    <s v="Brown, Ruth"/>
    <x v="37"/>
    <x v="2"/>
  </r>
  <r>
    <n v="1145"/>
    <d v="2012-09-01T09:40:32"/>
    <s v="Overtons"/>
    <s v="Exped Mira III Footprint"/>
    <s v="Exped"/>
    <n v="69"/>
    <n v="7"/>
    <n v="483"/>
    <s v="Lopez, Dennis"/>
    <x v="3"/>
    <x v="2"/>
  </r>
  <r>
    <n v="1146"/>
    <d v="2012-09-02T09:40:32"/>
    <s v="Gander Mountain"/>
    <s v="Big Agnes Jack Rabbit SL3 Tent"/>
    <s v="Big Agnes"/>
    <n v="369.95"/>
    <n v="10"/>
    <n v="3699.5"/>
    <s v="Berger, Sunanna"/>
    <x v="28"/>
    <x v="1"/>
  </r>
  <r>
    <n v="1147"/>
    <d v="2012-09-02T09:40:32"/>
    <s v="Walmart"/>
    <s v="MSR Universal Gear Loft"/>
    <s v="MSR"/>
    <n v="27.95"/>
    <n v="5"/>
    <n v="139.75"/>
    <s v="Brown, Scott"/>
    <x v="13"/>
    <x v="2"/>
  </r>
  <r>
    <n v="1148"/>
    <d v="2012-09-02T09:40:32"/>
    <s v="Overtons"/>
    <s v="Big Agnes Jack Rabbit SL1 Footprint"/>
    <s v="Big Agnes"/>
    <n v="40"/>
    <n v="3"/>
    <n v="120"/>
    <s v="Brown, Ruth"/>
    <x v="13"/>
    <x v="2"/>
  </r>
  <r>
    <n v="1149"/>
    <d v="2012-09-02T09:40:32"/>
    <s v="Walmart"/>
    <s v="Big Agnes Seedhouse SL1 Footprint"/>
    <s v="Big Agnes"/>
    <n v="45"/>
    <n v="1"/>
    <n v="45"/>
    <s v="Goldthwaite, Messaye"/>
    <x v="3"/>
    <x v="2"/>
  </r>
  <r>
    <n v="1150"/>
    <d v="2012-09-03T09:40:32"/>
    <s v="Target"/>
    <s v="Big Agnes Big House 4 Vestibule"/>
    <s v="Big Agnes"/>
    <n v="99.95"/>
    <n v="9"/>
    <n v="899.55000000000007"/>
    <s v="Beyene, Sharon"/>
    <x v="33"/>
    <x v="0"/>
  </r>
  <r>
    <n v="1151"/>
    <d v="2012-09-03T09:40:32"/>
    <s v="Hayneedle"/>
    <s v="Sierra Designs Mojo 3 Footprint"/>
    <s v="Sierra Designs"/>
    <n v="59.95"/>
    <n v="8"/>
    <n v="479.6"/>
    <s v="Goff, Michael"/>
    <x v="23"/>
    <x v="1"/>
  </r>
  <r>
    <n v="1152"/>
    <d v="2012-09-03T09:40:32"/>
    <s v="Moosejaw"/>
    <s v="Mountain Hardwear Trango 4 Tent"/>
    <s v="Mountain Hardwear"/>
    <n v="800"/>
    <n v="3"/>
    <n v="2400"/>
    <s v="Bailey, Jennifer"/>
    <x v="14"/>
    <x v="1"/>
  </r>
  <r>
    <n v="1153"/>
    <d v="2012-09-03T09:40:32"/>
    <s v="Austin Kayak"/>
    <s v="Big Agnes Fly Creek 2 Platinum Tent"/>
    <s v="Big Agnes"/>
    <n v="499.95"/>
    <n v="3"/>
    <n v="1499.85"/>
    <s v="Gomez, Melissa"/>
    <x v="49"/>
    <x v="3"/>
  </r>
  <r>
    <n v="1154"/>
    <d v="2012-09-03T09:40:32"/>
    <s v="The Gear Co-op"/>
    <s v="NEMO Bugout Elite Shelter"/>
    <s v="NEMO"/>
    <n v="259.95"/>
    <n v="5"/>
    <n v="1299.75"/>
    <s v="Brown, Ruth"/>
    <x v="38"/>
    <x v="0"/>
  </r>
  <r>
    <n v="1155"/>
    <d v="2012-09-03T09:40:32"/>
    <s v="Backcountry Gear"/>
    <s v="Big Agnes Big House 6 Footprint"/>
    <s v="Big Agnes"/>
    <n v="55"/>
    <n v="4"/>
    <n v="220"/>
    <s v="Brown, Ruth"/>
    <x v="30"/>
    <x v="3"/>
  </r>
  <r>
    <n v="1156"/>
    <d v="2012-09-03T09:40:32"/>
    <s v="CampBound"/>
    <s v="Kelty Noah's Tarp - 9' x 9'"/>
    <s v="Kelty"/>
    <n v="59.95"/>
    <n v="3"/>
    <n v="179.85000000000002"/>
    <s v="Brown, Ruth"/>
    <x v="1"/>
    <x v="1"/>
  </r>
  <r>
    <n v="1157"/>
    <d v="2012-09-03T09:40:32"/>
    <s v="Cabela's_x0009_"/>
    <s v="Mountain Hardwear Trango 2 Footprint"/>
    <s v="Mountain Hardwear"/>
    <n v="75"/>
    <n v="8"/>
    <n v="600"/>
    <s v="Brown, Ruth"/>
    <x v="30"/>
    <x v="3"/>
  </r>
  <r>
    <n v="1158"/>
    <d v="2012-09-03T09:40:32"/>
    <s v="The Gear Co-op"/>
    <s v="Big Agnes Copper Spur UL1 Footprint"/>
    <s v="Big Agnes"/>
    <n v="50"/>
    <n v="4"/>
    <n v="200"/>
    <s v="Beyene, Sharon"/>
    <x v="13"/>
    <x v="2"/>
  </r>
  <r>
    <n v="1159"/>
    <d v="2012-09-04T09:40:32"/>
    <s v="Austin Kayak"/>
    <s v="MSR Cyclone Tent Stakes - 4 Pack"/>
    <s v="MSR"/>
    <n v="24.95"/>
    <n v="6"/>
    <n v="149.69999999999999"/>
    <s v="Brown, Ruth"/>
    <x v="15"/>
    <x v="0"/>
  </r>
  <r>
    <n v="1160"/>
    <d v="2012-09-04T09:40:32"/>
    <s v="Hayneedle"/>
    <s v="Mountain Hardwear Trango 4 Footprint"/>
    <s v="Mountain Hardwear"/>
    <n v="95"/>
    <n v="5"/>
    <n v="475"/>
    <s v="Goldthwaite, Messaye"/>
    <x v="9"/>
    <x v="1"/>
  </r>
  <r>
    <n v="1161"/>
    <d v="2012-09-04T09:40:32"/>
    <s v="CampBound"/>
    <s v="Kelty Carport ESB Shelter"/>
    <s v="Kelty"/>
    <n v="249.95"/>
    <n v="9"/>
    <n v="2249.5499999999997"/>
    <s v="Brown, Scott"/>
    <x v="3"/>
    <x v="2"/>
  </r>
  <r>
    <n v="1162"/>
    <d v="2012-09-04T09:40:32"/>
    <s v="OutdoorPlay"/>
    <s v="Hennessy Hammock Scout Classic Hammock"/>
    <s v="Hennessy"/>
    <n v="99.95"/>
    <n v="5"/>
    <n v="499.75"/>
    <s v="Gomez, Melissa"/>
    <x v="44"/>
    <x v="0"/>
  </r>
  <r>
    <n v="1163"/>
    <d v="2012-09-04T09:40:32"/>
    <s v="REI"/>
    <s v="Kelty Gunnison 1.2 Footprint"/>
    <s v="Kelty"/>
    <n v="34.950000000000003"/>
    <n v="4"/>
    <n v="139.80000000000001"/>
    <s v="Goff, Michael"/>
    <x v="19"/>
    <x v="3"/>
  </r>
  <r>
    <n v="1164"/>
    <d v="2012-09-04T09:40:32"/>
    <s v="Redding Sports"/>
    <s v="Kelty Gunnison 3.2 Footprint"/>
    <s v="Kelty"/>
    <n v="49.95"/>
    <n v="1"/>
    <n v="49.95"/>
    <s v="Goff, Michael"/>
    <x v="14"/>
    <x v="1"/>
  </r>
  <r>
    <n v="1165"/>
    <d v="2012-09-04T09:40:32"/>
    <s v="CampBound"/>
    <s v="Big Agnes Wyoming Trail 4 Footprint"/>
    <s v="Big Agnes"/>
    <n v="70"/>
    <n v="3"/>
    <n v="210"/>
    <s v="Lopez, Dennis"/>
    <x v="43"/>
    <x v="0"/>
  </r>
  <r>
    <n v="1166"/>
    <d v="2012-09-04T09:40:32"/>
    <s v="Paragon"/>
    <s v="Kelty Cabana - Large"/>
    <s v="Kelty"/>
    <n v="99.95"/>
    <n v="8"/>
    <n v="799.6"/>
    <s v="Goff, Michael"/>
    <x v="30"/>
    <x v="3"/>
  </r>
  <r>
    <n v="1167"/>
    <d v="2012-09-04T09:40:32"/>
    <s v="Hayneedle"/>
    <s v="Kelty Salida 2 Footprint"/>
    <s v="Kelty"/>
    <n v="34.950000000000003"/>
    <n v="8"/>
    <n v="279.60000000000002"/>
    <s v="Bailey, Jennifer"/>
    <x v="45"/>
    <x v="3"/>
  </r>
  <r>
    <n v="1168"/>
    <d v="2012-09-04T09:40:32"/>
    <s v="Outside Outfitters"/>
    <s v="Outdoor Research Advanced Bivy Sack"/>
    <s v="Outdoor Research"/>
    <n v="319"/>
    <n v="5"/>
    <n v="1595"/>
    <s v="Brown, Scott"/>
    <x v="28"/>
    <x v="1"/>
  </r>
  <r>
    <n v="1169"/>
    <d v="2012-09-05T09:40:32"/>
    <s v="Overtons"/>
    <s v="MSR Hubba Footprint"/>
    <s v="MSR"/>
    <n v="39.950000000000003"/>
    <n v="6"/>
    <n v="239.70000000000002"/>
    <s v="Goff, Michael"/>
    <x v="32"/>
    <x v="0"/>
  </r>
  <r>
    <n v="1170"/>
    <d v="2012-09-05T09:40:32"/>
    <s v="Paragon"/>
    <s v="MSR Ground Hog Stake"/>
    <s v="MSR"/>
    <n v="2.5"/>
    <n v="9"/>
    <n v="22.5"/>
    <s v="Goff, Michael"/>
    <x v="1"/>
    <x v="1"/>
  </r>
  <r>
    <n v="1171"/>
    <d v="2012-09-05T09:40:32"/>
    <s v="Meijer"/>
    <s v="The North Face Mountain Manor 6 Tent"/>
    <s v="The North Face"/>
    <n v="569"/>
    <n v="4"/>
    <n v="2276"/>
    <s v="Goldthwaite, Messaye"/>
    <x v="17"/>
    <x v="3"/>
  </r>
  <r>
    <n v="1172"/>
    <d v="2012-09-05T09:40:32"/>
    <s v="Hayneedle"/>
    <s v="Big Agnes Lone Spring 2 Tent"/>
    <s v="Big Agnes"/>
    <n v="199.95"/>
    <n v="3"/>
    <n v="599.84999999999991"/>
    <s v="Lopez, Dennis"/>
    <x v="11"/>
    <x v="2"/>
  </r>
  <r>
    <n v="1173"/>
    <d v="2012-09-05T09:40:32"/>
    <s v="Redding Sports"/>
    <s v="Big Agnes Jack Rabbit SL3 Footprint"/>
    <s v="Big Agnes"/>
    <n v="60"/>
    <n v="4"/>
    <n v="240"/>
    <s v="Brown, Ruth"/>
    <x v="29"/>
    <x v="3"/>
  </r>
  <r>
    <n v="1174"/>
    <d v="2012-09-06T09:40:32"/>
    <s v="Travel Country"/>
    <s v="Big Agnes Slater UL2+ Tent"/>
    <s v="Big Agnes"/>
    <n v="389.95"/>
    <n v="9"/>
    <n v="3509.5499999999997"/>
    <s v="Goldthwaite, Messaye"/>
    <x v="39"/>
    <x v="2"/>
  </r>
  <r>
    <n v="1175"/>
    <d v="2012-09-06T09:40:32"/>
    <s v="Travel Country"/>
    <s v="Kelty Mach 6 Tent"/>
    <s v="Kelty"/>
    <n v="499.95"/>
    <n v="6"/>
    <n v="2999.7"/>
    <s v="Lopez, Dennis"/>
    <x v="47"/>
    <x v="1"/>
  </r>
  <r>
    <n v="1176"/>
    <d v="2012-09-06T09:40:32"/>
    <s v="Hayneedle"/>
    <s v="Marmot Astral 3P Footprint"/>
    <s v="Marmot"/>
    <n v="65"/>
    <n v="6"/>
    <n v="390"/>
    <s v="Foster, Nathan"/>
    <x v="44"/>
    <x v="0"/>
  </r>
  <r>
    <n v="1177"/>
    <d v="2012-09-06T09:40:32"/>
    <s v="Redding Sports"/>
    <s v="Big Agnes Slater UL2+ Tent"/>
    <s v="Big Agnes"/>
    <n v="389.95"/>
    <n v="7"/>
    <n v="2729.65"/>
    <s v="Berger, Sunanna"/>
    <x v="8"/>
    <x v="1"/>
  </r>
  <r>
    <n v="1178"/>
    <d v="2012-09-06T09:40:32"/>
    <s v="Outside Outfitters"/>
    <s v="Marmot Thor 3P Tent"/>
    <s v="Marmot"/>
    <n v="599"/>
    <n v="3"/>
    <n v="1797"/>
    <s v="Goldthwaite, Messaye"/>
    <x v="33"/>
    <x v="0"/>
  </r>
  <r>
    <n v="1179"/>
    <d v="2012-09-07T09:40:32"/>
    <s v="Gander Mountain"/>
    <s v="Marmot Limestone 6P Tent"/>
    <s v="Marmot"/>
    <n v="449"/>
    <n v="1"/>
    <n v="449"/>
    <s v="Goldthwaite, Messaye"/>
    <x v="32"/>
    <x v="0"/>
  </r>
  <r>
    <n v="1180"/>
    <d v="2012-09-07T09:40:32"/>
    <s v="Outside Outfitters"/>
    <s v="NEMO Losi 2P Tent"/>
    <s v="NEMO"/>
    <n v="319.95"/>
    <n v="3"/>
    <n v="959.84999999999991"/>
    <s v="Gomez, Melissa"/>
    <x v="40"/>
    <x v="2"/>
  </r>
  <r>
    <n v="1181"/>
    <d v="2012-09-07T09:40:32"/>
    <s v="REI"/>
    <s v="Big Agnes Fly Creek UL4 Footprint"/>
    <s v="Big Agnes"/>
    <n v="80"/>
    <n v="4"/>
    <n v="320"/>
    <s v="Lopez, Dennis"/>
    <x v="2"/>
    <x v="0"/>
  </r>
  <r>
    <n v="1182"/>
    <d v="2012-09-07T09:40:32"/>
    <s v="Target"/>
    <s v="The North Face Tadpole 23 Footprint"/>
    <s v="The North Face"/>
    <n v="40"/>
    <n v="8"/>
    <n v="320"/>
    <s v="Bailey, Jennifer"/>
    <x v="0"/>
    <x v="0"/>
  </r>
  <r>
    <n v="1183"/>
    <d v="2012-09-07T09:40:32"/>
    <s v="Paragon"/>
    <s v="Eureka Copper Canyon 6 Tent"/>
    <s v="Eureka"/>
    <n v="249"/>
    <n v="5"/>
    <n v="1245"/>
    <s v="Brown, Scott"/>
    <x v="22"/>
    <x v="3"/>
  </r>
  <r>
    <n v="1184"/>
    <d v="2012-09-07T09:40:32"/>
    <s v="Backcountry Gear"/>
    <s v="The North Face Tadpole 23 Footprint"/>
    <s v="The North Face"/>
    <n v="40"/>
    <n v="10"/>
    <n v="400"/>
    <s v="Berger, Sunanna"/>
    <x v="15"/>
    <x v="0"/>
  </r>
  <r>
    <n v="1185"/>
    <d v="2012-09-07T09:40:32"/>
    <s v="Paragon"/>
    <s v="MSR Fury 2 Tent"/>
    <s v="MSR"/>
    <n v="579.95000000000005"/>
    <n v="4"/>
    <n v="2319.8000000000002"/>
    <s v="Brown, Ruth"/>
    <x v="22"/>
    <x v="3"/>
  </r>
  <r>
    <n v="1186"/>
    <d v="2012-09-07T09:40:32"/>
    <s v="Overtons"/>
    <s v="The North Face Tadpole 23 Tent"/>
    <s v="The North Face"/>
    <n v="219"/>
    <n v="3"/>
    <n v="657"/>
    <s v="Lopez, Dennis"/>
    <x v="2"/>
    <x v="0"/>
  </r>
  <r>
    <n v="1187"/>
    <d v="2012-09-07T09:40:32"/>
    <s v="Travel Country"/>
    <s v="Marmot Pulsar 2 Tent"/>
    <s v="Marmot"/>
    <n v="349"/>
    <n v="10"/>
    <n v="3490"/>
    <s v="Berger, Sunanna"/>
    <x v="4"/>
    <x v="1"/>
  </r>
  <r>
    <n v="1188"/>
    <d v="2012-09-07T09:40:32"/>
    <s v="Backcountry Edge"/>
    <s v="Big Agnes Seedhouse SL 3 Footprint"/>
    <s v="Big Agnes"/>
    <n v="65"/>
    <n v="3"/>
    <n v="195"/>
    <s v="Goldthwaite, Messaye"/>
    <x v="27"/>
    <x v="0"/>
  </r>
  <r>
    <n v="1189"/>
    <d v="2012-09-07T09:40:32"/>
    <s v="Gander Mountain"/>
    <s v="NEMO Losi 3P Tent"/>
    <s v="NEMO"/>
    <n v="349.95"/>
    <n v="7"/>
    <n v="2449.65"/>
    <s v="Brown, Ruth"/>
    <x v="26"/>
    <x v="0"/>
  </r>
  <r>
    <n v="1190"/>
    <d v="2012-09-08T09:40:32"/>
    <s v="Meijer"/>
    <s v="Big Agnes Copper Spur UL3 Tent"/>
    <s v="Big Agnes"/>
    <n v="499.95"/>
    <n v="9"/>
    <n v="4499.55"/>
    <s v="Goff, Michael"/>
    <x v="42"/>
    <x v="2"/>
  </r>
  <r>
    <n v="1191"/>
    <d v="2012-09-08T09:40:32"/>
    <s v="Backcountry Gear"/>
    <s v="Marmot Thor 3P Footprint"/>
    <s v="Marmot"/>
    <n v="70"/>
    <n v="9"/>
    <n v="630"/>
    <s v="Gomez, Melissa"/>
    <x v="24"/>
    <x v="3"/>
  </r>
  <r>
    <n v="1192"/>
    <d v="2012-09-08T09:40:32"/>
    <s v="Backcountry Gear"/>
    <s v="Kelty Frontier 6 Tent"/>
    <s v="Kelty"/>
    <n v="1199.95"/>
    <n v="1"/>
    <n v="1199.95"/>
    <s v="Brown, Ruth"/>
    <x v="14"/>
    <x v="1"/>
  </r>
  <r>
    <n v="1193"/>
    <d v="2012-09-08T09:40:32"/>
    <s v="Moosejaw"/>
    <s v="Big Agnes Seedhouse SL2 Footprint"/>
    <s v="Big Agnes"/>
    <n v="55"/>
    <n v="7"/>
    <n v="385"/>
    <s v="Brown, Ruth"/>
    <x v="36"/>
    <x v="2"/>
  </r>
  <r>
    <n v="1194"/>
    <d v="2012-09-08T09:40:32"/>
    <s v="Overtons"/>
    <s v="Big Agnes Fly Creek UL1 Tent"/>
    <s v="Big Agnes"/>
    <n v="319.95"/>
    <n v="6"/>
    <n v="1919.6999999999998"/>
    <s v="Beyene, Sharon"/>
    <x v="42"/>
    <x v="2"/>
  </r>
  <r>
    <n v="1195"/>
    <d v="2012-09-08T09:40:32"/>
    <s v="Gander Mountain"/>
    <s v="NEMO Frontier 3P Tent"/>
    <s v="NEMO"/>
    <n v="429.95"/>
    <n v="8"/>
    <n v="3439.6"/>
    <s v="Foster, Nathan"/>
    <x v="28"/>
    <x v="1"/>
  </r>
  <r>
    <n v="1196"/>
    <d v="2012-09-09T09:40:32"/>
    <s v="Target"/>
    <s v="Big Agnes Lone Spring 3 Footprint"/>
    <s v="Big Agnes"/>
    <n v="40"/>
    <n v="1"/>
    <n v="40"/>
    <s v="Lopez, Dennis"/>
    <x v="17"/>
    <x v="3"/>
  </r>
  <r>
    <n v="1197"/>
    <d v="2012-09-09T09:40:32"/>
    <s v="Travel Country"/>
    <s v="NEMO Meta 2P Tent"/>
    <s v="NEMO"/>
    <n v="399.95"/>
    <n v="7"/>
    <n v="2799.65"/>
    <s v="Foster, Nathan"/>
    <x v="11"/>
    <x v="2"/>
  </r>
  <r>
    <n v="1198"/>
    <d v="2012-09-09T09:40:32"/>
    <s v="Redding Sports"/>
    <s v="NEMO Espri LE 2P Footprint"/>
    <s v="NEMO"/>
    <n v="34.950000000000003"/>
    <n v="9"/>
    <n v="314.55"/>
    <s v="Brown, Scott"/>
    <x v="38"/>
    <x v="0"/>
  </r>
  <r>
    <n v="1199"/>
    <d v="2012-09-09T09:40:32"/>
    <s v="Redding Sports"/>
    <s v="Marmot Limestone 4P Tent"/>
    <s v="Marmot"/>
    <n v="339"/>
    <n v="8"/>
    <n v="2712"/>
    <s v="Lopez, Dennis"/>
    <x v="42"/>
    <x v="2"/>
  </r>
  <r>
    <n v="1200"/>
    <d v="2012-09-09T09:40:32"/>
    <s v="Moosejaw"/>
    <s v="Kelty Gunnison 1.2 Tent"/>
    <s v="Kelty"/>
    <n v="179.95"/>
    <n v="10"/>
    <n v="1799.5"/>
    <s v="Lopez, Dennis"/>
    <x v="28"/>
    <x v="1"/>
  </r>
  <r>
    <n v="1201"/>
    <d v="2012-09-09T09:40:32"/>
    <s v="Walmart"/>
    <s v="Marmot Limestone 4P Footprint"/>
    <s v="Marmot"/>
    <n v="50"/>
    <n v="9"/>
    <n v="450"/>
    <s v="Goldthwaite, Messaye"/>
    <x v="48"/>
    <x v="0"/>
  </r>
  <r>
    <n v="1202"/>
    <d v="2012-09-09T09:40:32"/>
    <s v="Backcountry Gear"/>
    <s v="Kelty Gunnison 1.2 Footprint"/>
    <s v="Kelty"/>
    <n v="34.950000000000003"/>
    <n v="9"/>
    <n v="314.55"/>
    <s v="Brown, Scott"/>
    <x v="11"/>
    <x v="2"/>
  </r>
  <r>
    <n v="1203"/>
    <d v="2012-09-09T09:40:32"/>
    <s v="CampBound"/>
    <s v="Eureka Rectangular Floor Saver - Small"/>
    <s v="Eureka"/>
    <n v="14"/>
    <n v="1"/>
    <n v="14"/>
    <s v="Berger, Sunanna"/>
    <x v="45"/>
    <x v="3"/>
  </r>
  <r>
    <n v="1204"/>
    <d v="2012-09-09T09:40:32"/>
    <s v="Overtons"/>
    <s v="Big Agnes Seedhouse SL2 Tent"/>
    <s v="Big Agnes"/>
    <n v="339.95"/>
    <n v="6"/>
    <n v="2039.6999999999998"/>
    <s v="Beyene, Sharon"/>
    <x v="23"/>
    <x v="1"/>
  </r>
  <r>
    <n v="1205"/>
    <d v="2012-09-10T09:40:32"/>
    <s v="Moosejaw"/>
    <s v="Hennessy Hammock Scout Classic Hammock"/>
    <s v="Hennessy"/>
    <n v="99.95"/>
    <n v="5"/>
    <n v="499.75"/>
    <s v="Goff, Michael"/>
    <x v="4"/>
    <x v="1"/>
  </r>
  <r>
    <n v="1206"/>
    <d v="2012-09-10T09:40:32"/>
    <s v="Travel Country"/>
    <s v="NEMO Obi 3P Tent"/>
    <s v="NEMO"/>
    <n v="469.95"/>
    <n v="10"/>
    <n v="4699.5"/>
    <s v="Foster, Nathan"/>
    <x v="17"/>
    <x v="3"/>
  </r>
  <r>
    <n v="1207"/>
    <d v="2012-09-10T09:40:32"/>
    <s v="Redding Sports"/>
    <s v="Exped Gemini II Footprint"/>
    <s v="Exped"/>
    <n v="59"/>
    <n v="5"/>
    <n v="295"/>
    <s v="Beyene, Sharon"/>
    <x v="45"/>
    <x v="3"/>
  </r>
  <r>
    <n v="1208"/>
    <d v="2012-09-10T09:40:32"/>
    <s v="OutdoorPlay"/>
    <s v="MSR Mutha Hubba Footprint"/>
    <s v="MSR"/>
    <n v="49.95"/>
    <n v="3"/>
    <n v="149.85000000000002"/>
    <s v="Goldthwaite, Messaye"/>
    <x v="20"/>
    <x v="2"/>
  </r>
  <r>
    <n v="1209"/>
    <d v="2012-09-10T09:40:32"/>
    <s v="Hayneedle"/>
    <s v="Exped Mira II Tent"/>
    <s v="Exped"/>
    <n v="379"/>
    <n v="2"/>
    <n v="758"/>
    <s v="Brown, Scott"/>
    <x v="48"/>
    <x v="0"/>
  </r>
  <r>
    <n v="1210"/>
    <d v="2012-09-10T09:40:32"/>
    <s v="Moosejaw"/>
    <s v="MSR Nook Gear Shed"/>
    <s v="MSR"/>
    <n v="169.95"/>
    <n v="8"/>
    <n v="1359.6"/>
    <s v="Brown, Ruth"/>
    <x v="19"/>
    <x v="3"/>
  </r>
  <r>
    <n v="1211"/>
    <d v="2012-09-10T09:40:32"/>
    <s v="Moosejaw"/>
    <s v="Marmot Eclipse 3 Footprint"/>
    <s v="Marmot"/>
    <n v="65"/>
    <n v="5"/>
    <n v="325"/>
    <s v="Brown, Ruth"/>
    <x v="23"/>
    <x v="1"/>
  </r>
  <r>
    <n v="1212"/>
    <d v="2012-09-11T09:40:32"/>
    <s v="OutdoorPlay"/>
    <s v="Exped Mira III Footprint"/>
    <s v="Exped"/>
    <n v="69"/>
    <n v="4"/>
    <n v="276"/>
    <s v="Gomez, Melissa"/>
    <x v="40"/>
    <x v="2"/>
  </r>
  <r>
    <n v="1213"/>
    <d v="2012-09-11T09:40:32"/>
    <s v="Redding Sports"/>
    <s v="Sierra Designs Flash 2 Tent"/>
    <s v="Sierra Designs"/>
    <n v="339.95"/>
    <n v="5"/>
    <n v="1699.75"/>
    <s v="Beyene, Sharon"/>
    <x v="47"/>
    <x v="1"/>
  </r>
  <r>
    <n v="1214"/>
    <d v="2012-09-11T09:40:32"/>
    <s v="Austin Kayak"/>
    <s v="Easton Mountain Products Rimrock 3 Tent"/>
    <s v="Easton Mountain Products"/>
    <n v="329"/>
    <n v="4"/>
    <n v="1316"/>
    <s v="Foster, Nathan"/>
    <x v="25"/>
    <x v="0"/>
  </r>
  <r>
    <n v="1215"/>
    <d v="2012-09-11T09:40:32"/>
    <s v="Travel Country"/>
    <s v="Kelty Mach 6 Tent"/>
    <s v="Kelty"/>
    <n v="499.95"/>
    <n v="6"/>
    <n v="2999.7"/>
    <s v="Beyene, Sharon"/>
    <x v="38"/>
    <x v="0"/>
  </r>
  <r>
    <n v="1216"/>
    <d v="2012-09-12T09:40:32"/>
    <s v="Cabela's_x0009_"/>
    <s v="Big Agnes Fly Creek UL2 Tent"/>
    <s v="Big Agnes"/>
    <n v="369.95"/>
    <n v="5"/>
    <n v="1849.75"/>
    <s v="Berger, Sunanna"/>
    <x v="1"/>
    <x v="1"/>
  </r>
  <r>
    <n v="1217"/>
    <d v="2012-09-12T09:40:32"/>
    <s v="Walmart"/>
    <s v="Marmot Eclipse 2 Footprint"/>
    <s v="Marmot"/>
    <n v="55"/>
    <n v="9"/>
    <n v="495"/>
    <s v="Goff, Michael"/>
    <x v="33"/>
    <x v="0"/>
  </r>
  <r>
    <n v="1218"/>
    <d v="2012-09-12T09:40:32"/>
    <s v="Hayneedle"/>
    <s v="Marmot Pulsar 2 Footprint"/>
    <s v="Marmot"/>
    <n v="55"/>
    <n v="3"/>
    <n v="165"/>
    <s v="Goldthwaite, Messaye"/>
    <x v="38"/>
    <x v="0"/>
  </r>
  <r>
    <n v="1219"/>
    <d v="2012-09-12T09:40:32"/>
    <s v="Paragon"/>
    <s v="NEMO Obi 1P Tent"/>
    <s v="NEMO"/>
    <n v="349.95"/>
    <n v="1"/>
    <n v="349.95"/>
    <s v="Bailey, Jennifer"/>
    <x v="3"/>
    <x v="2"/>
  </r>
  <r>
    <n v="1220"/>
    <d v="2012-09-12T09:40:32"/>
    <s v="Austin Kayak"/>
    <s v="Outdoor Research Alpine Bivy"/>
    <s v="Outdoor Research"/>
    <n v="239"/>
    <n v="7"/>
    <n v="1673"/>
    <s v="Goldthwaite, Messaye"/>
    <x v="7"/>
    <x v="3"/>
  </r>
  <r>
    <n v="1221"/>
    <d v="2012-09-12T09:40:32"/>
    <s v="OutdoorPlay"/>
    <s v="Outdoor Research Bug Bivy"/>
    <s v="Outdoor Research"/>
    <n v="79"/>
    <n v="4"/>
    <n v="316"/>
    <s v="Brown, Scott"/>
    <x v="40"/>
    <x v="2"/>
  </r>
  <r>
    <n v="1222"/>
    <d v="2012-09-13T09:40:32"/>
    <s v="OutdoorPlay"/>
    <s v="MSR Carbon-Core Tent Stakes - 4 Pack"/>
    <s v="MSR"/>
    <n v="29.95"/>
    <n v="6"/>
    <n v="179.7"/>
    <s v="Bailey, Jennifer"/>
    <x v="18"/>
    <x v="1"/>
  </r>
  <r>
    <n v="1223"/>
    <d v="2012-09-13T09:40:32"/>
    <s v="REI"/>
    <s v="Marmot Limelight 4P Tent"/>
    <s v="Marmot"/>
    <n v="359"/>
    <n v="10"/>
    <n v="3590"/>
    <s v="Beyene, Sharon"/>
    <x v="49"/>
    <x v="3"/>
  </r>
  <r>
    <n v="1224"/>
    <d v="2012-09-13T09:40:32"/>
    <s v="Gander Mountain"/>
    <s v="Easton Mountain Products Kilo 2P Tent"/>
    <s v="Easton Mountain Products"/>
    <n v="399"/>
    <n v="5"/>
    <n v="1995"/>
    <s v="Brown, Ruth"/>
    <x v="37"/>
    <x v="2"/>
  </r>
  <r>
    <n v="1225"/>
    <d v="2012-09-14T09:40:32"/>
    <s v="Outside Outfitters"/>
    <s v="Kelty Mach 6 Tent"/>
    <s v="Kelty"/>
    <n v="499.95"/>
    <n v="1"/>
    <n v="499.95"/>
    <s v="Brown, Ruth"/>
    <x v="21"/>
    <x v="3"/>
  </r>
  <r>
    <n v="1226"/>
    <d v="2012-09-14T09:40:32"/>
    <s v="Redding Sports"/>
    <s v="Big Agnes Flying Diamond 8 Tent"/>
    <s v="Big Agnes"/>
    <n v="639.95000000000005"/>
    <n v="9"/>
    <n v="5759.55"/>
    <s v="Goff, Michael"/>
    <x v="25"/>
    <x v="0"/>
  </r>
  <r>
    <n v="1227"/>
    <d v="2012-09-14T09:40:32"/>
    <s v="Meijer"/>
    <s v="Big Agnes Flying Diamond 8 Tent"/>
    <s v="Big Agnes"/>
    <n v="639.95000000000005"/>
    <n v="3"/>
    <n v="1919.8500000000001"/>
    <s v="Lopez, Dennis"/>
    <x v="13"/>
    <x v="2"/>
  </r>
  <r>
    <n v="1228"/>
    <d v="2012-09-14T09:40:32"/>
    <s v="Hayneedle"/>
    <s v="The North Face VE-25 Tent"/>
    <s v="The North Face"/>
    <n v="619"/>
    <n v="1"/>
    <n v="619"/>
    <s v="Goff, Michael"/>
    <x v="16"/>
    <x v="3"/>
  </r>
  <r>
    <n v="1229"/>
    <d v="2012-09-14T09:40:32"/>
    <s v="Overtons"/>
    <s v="Big Agnes Copper Spur UL1 Tent"/>
    <s v="Big Agnes"/>
    <n v="349.95"/>
    <n v="2"/>
    <n v="699.9"/>
    <s v="Beyene, Sharon"/>
    <x v="4"/>
    <x v="1"/>
  </r>
  <r>
    <n v="1230"/>
    <d v="2012-09-14T09:40:32"/>
    <s v="Meijer"/>
    <s v="MSR Mini Ground Hog Stake"/>
    <s v="MSR"/>
    <n v="2.95"/>
    <n v="7"/>
    <n v="20.650000000000002"/>
    <s v="Gomez, Melissa"/>
    <x v="45"/>
    <x v="3"/>
  </r>
  <r>
    <n v="1231"/>
    <d v="2012-09-14T09:40:32"/>
    <s v="Overtons"/>
    <s v="Hennessy Hammock Explorer Ultralight Asym Classic Hammock"/>
    <s v="Hennessy"/>
    <n v="259.95"/>
    <n v="6"/>
    <n v="1559.6999999999998"/>
    <s v="Lopez, Dennis"/>
    <x v="17"/>
    <x v="3"/>
  </r>
  <r>
    <n v="1232"/>
    <d v="2012-09-14T09:40:32"/>
    <s v="Redding Sports"/>
    <s v="MSR Nook Gear Shed"/>
    <s v="MSR"/>
    <n v="169.95"/>
    <n v="10"/>
    <n v="1699.5"/>
    <s v="Lopez, Dennis"/>
    <x v="4"/>
    <x v="1"/>
  </r>
  <r>
    <n v="1233"/>
    <d v="2012-09-15T09:40:32"/>
    <s v="Walmart"/>
    <s v="Kelty Gunnison 3.2 Footprint"/>
    <s v="Kelty"/>
    <n v="49.95"/>
    <n v="10"/>
    <n v="499.5"/>
    <s v="Foster, Nathan"/>
    <x v="22"/>
    <x v="3"/>
  </r>
  <r>
    <n v="1234"/>
    <d v="2012-09-15T09:40:32"/>
    <s v="Cabela's_x0009_"/>
    <s v="Big Agnes Jack Rabbit SL1 Footprint"/>
    <s v="Big Agnes"/>
    <n v="40"/>
    <n v="9"/>
    <n v="360"/>
    <s v="Goldthwaite, Messaye"/>
    <x v="37"/>
    <x v="2"/>
  </r>
  <r>
    <n v="1235"/>
    <d v="2012-09-15T09:40:32"/>
    <s v="Cabela's_x0009_"/>
    <s v="Kelty Salida 4 Tent"/>
    <s v="Kelty"/>
    <n v="229.95"/>
    <n v="5"/>
    <n v="1149.75"/>
    <s v="Foster, Nathan"/>
    <x v="35"/>
    <x v="2"/>
  </r>
  <r>
    <n v="1236"/>
    <d v="2012-09-15T09:40:32"/>
    <s v="Overtons"/>
    <s v="Hennessy Hammock Expedition Asym Zip Hammock"/>
    <s v="Hennessy"/>
    <n v="169.95"/>
    <n v="9"/>
    <n v="1529.55"/>
    <s v="Foster, Nathan"/>
    <x v="19"/>
    <x v="3"/>
  </r>
  <r>
    <n v="1237"/>
    <d v="2012-09-15T09:40:32"/>
    <s v="The Gear Co-op"/>
    <s v="Big Agnes Seedhouse SL1 Footprint"/>
    <s v="Big Agnes"/>
    <n v="45"/>
    <n v="7"/>
    <n v="315"/>
    <s v="Foster, Nathan"/>
    <x v="38"/>
    <x v="0"/>
  </r>
  <r>
    <n v="1238"/>
    <d v="2012-09-16T09:40:32"/>
    <s v="Austin Kayak"/>
    <s v="Kelty Cabana - Large"/>
    <s v="Kelty"/>
    <n v="99.95"/>
    <n v="2"/>
    <n v="199.9"/>
    <s v="Beyene, Sharon"/>
    <x v="5"/>
    <x v="3"/>
  </r>
  <r>
    <n v="1239"/>
    <d v="2012-09-16T09:40:32"/>
    <s v="Paragon"/>
    <s v="Kelty Mach 6 Tent"/>
    <s v="Kelty"/>
    <n v="499.95"/>
    <n v="1"/>
    <n v="499.95"/>
    <s v="Beyene, Sharon"/>
    <x v="37"/>
    <x v="2"/>
  </r>
  <r>
    <n v="1240"/>
    <d v="2012-09-16T09:40:32"/>
    <s v="Moosejaw"/>
    <s v="Hennessy Hammock Ultralite Backpacker Asym Zip Hammock"/>
    <s v="Hennessy"/>
    <n v="239.95"/>
    <n v="8"/>
    <n v="1919.6"/>
    <s v="Beyene, Sharon"/>
    <x v="4"/>
    <x v="1"/>
  </r>
  <r>
    <n v="1241"/>
    <d v="2012-09-16T09:40:32"/>
    <s v="OutdoorPlay"/>
    <s v="Marmot Astral 3P Footprint"/>
    <s v="Marmot"/>
    <n v="65"/>
    <n v="1"/>
    <n v="65"/>
    <s v="Goff, Michael"/>
    <x v="20"/>
    <x v="2"/>
  </r>
  <r>
    <n v="1242"/>
    <d v="2012-09-16T09:40:32"/>
    <s v="Backcountry Gear"/>
    <s v="Big Agnes Fly Creek 1 Platinum Tent"/>
    <s v="Big Agnes"/>
    <n v="449.95"/>
    <n v="4"/>
    <n v="1799.8"/>
    <s v="Goff, Michael"/>
    <x v="40"/>
    <x v="2"/>
  </r>
  <r>
    <n v="1243"/>
    <d v="2012-09-16T09:40:32"/>
    <s v="Backcountry Edge"/>
    <s v="Big Agnes Scout UL2 Footprint"/>
    <s v="Big Agnes"/>
    <n v="60"/>
    <n v="7"/>
    <n v="420"/>
    <s v="Bailey, Jennifer"/>
    <x v="24"/>
    <x v="3"/>
  </r>
  <r>
    <n v="1244"/>
    <d v="2012-09-16T09:40:32"/>
    <s v="Paragon"/>
    <s v="Marmot Astral 2P Tent"/>
    <s v="Marmot"/>
    <n v="389"/>
    <n v="4"/>
    <n v="1556"/>
    <s v="Goldthwaite, Messaye"/>
    <x v="22"/>
    <x v="3"/>
  </r>
  <r>
    <n v="1245"/>
    <d v="2012-09-16T09:40:32"/>
    <s v="The Gear Co-op"/>
    <s v="Big Agnes Tensleep Station 6 Footprint"/>
    <s v="Big Agnes"/>
    <n v="55"/>
    <n v="10"/>
    <n v="550"/>
    <s v="Beyene, Sharon"/>
    <x v="43"/>
    <x v="0"/>
  </r>
  <r>
    <n v="1246"/>
    <d v="2012-09-17T09:40:32"/>
    <s v="Moosejaw"/>
    <s v="Kelty Frontier 4 Tent"/>
    <s v="Kelty"/>
    <n v="899.95"/>
    <n v="4"/>
    <n v="3599.8"/>
    <s v="Bailey, Jennifer"/>
    <x v="35"/>
    <x v="2"/>
  </r>
  <r>
    <n v="1247"/>
    <d v="2012-09-17T09:40:32"/>
    <s v="Walmart"/>
    <s v="MSR AC-Bivy"/>
    <s v="MSR"/>
    <n v="199.95"/>
    <n v="6"/>
    <n v="1199.6999999999998"/>
    <s v="Gomez, Melissa"/>
    <x v="5"/>
    <x v="3"/>
  </r>
  <r>
    <n v="1248"/>
    <d v="2012-09-17T09:40:32"/>
    <s v="Cabela's_x0009_"/>
    <s v="Big Agnes Jack Rabbit SL3 Tent"/>
    <s v="Big Agnes"/>
    <n v="369.95"/>
    <n v="2"/>
    <n v="739.9"/>
    <s v="Lopez, Dennis"/>
    <x v="35"/>
    <x v="2"/>
  </r>
  <r>
    <n v="1249"/>
    <d v="2012-09-17T09:40:32"/>
    <s v="Cabela's_x0009_"/>
    <s v="NEMO Espri LE 3 Tent"/>
    <s v="NEMO"/>
    <n v="329.95"/>
    <n v="6"/>
    <n v="1979.6999999999998"/>
    <s v="Beyene, Sharon"/>
    <x v="39"/>
    <x v="2"/>
  </r>
  <r>
    <n v="1250"/>
    <d v="2012-09-17T09:40:32"/>
    <s v="Austin Kayak"/>
    <s v="Kelty Gunnison 4.2 Tent"/>
    <s v="Kelty"/>
    <n v="289.95"/>
    <n v="9"/>
    <n v="2609.5499999999997"/>
    <s v="Foster, Nathan"/>
    <x v="4"/>
    <x v="1"/>
  </r>
  <r>
    <n v="1251"/>
    <d v="2012-09-17T09:40:32"/>
    <s v="Austin Kayak"/>
    <s v="MSR Carbon Reflex 3 Tent"/>
    <s v="MSR"/>
    <n v="649.95000000000005"/>
    <n v="2"/>
    <n v="1299.9000000000001"/>
    <s v="Gomez, Melissa"/>
    <x v="18"/>
    <x v="1"/>
  </r>
  <r>
    <n v="1252"/>
    <d v="2012-09-17T09:40:32"/>
    <s v="OutdoorPlay"/>
    <s v="Marmot Astral 2P Tent"/>
    <s v="Marmot"/>
    <n v="389"/>
    <n v="3"/>
    <n v="1167"/>
    <s v="Brown, Scott"/>
    <x v="15"/>
    <x v="0"/>
  </r>
  <r>
    <n v="1253"/>
    <d v="2012-09-17T09:40:32"/>
    <s v="Cabela's_x0009_"/>
    <s v="Eureka Copper Canyon 12 Tent"/>
    <s v="Eureka"/>
    <n v="449"/>
    <n v="7"/>
    <n v="3143"/>
    <s v="Goldthwaite, Messaye"/>
    <x v="41"/>
    <x v="3"/>
  </r>
  <r>
    <n v="1254"/>
    <d v="2012-09-17T09:40:32"/>
    <s v="Hayneedle"/>
    <s v="The North Face Kings Canyon 2 Tent"/>
    <s v="The North Face"/>
    <n v="329"/>
    <n v="8"/>
    <n v="2632"/>
    <s v="Goldthwaite, Messaye"/>
    <x v="16"/>
    <x v="3"/>
  </r>
  <r>
    <n v="1255"/>
    <d v="2012-09-18T09:40:32"/>
    <s v="Target"/>
    <s v="Marmot Alpinist 2 Tent"/>
    <s v="Marmot"/>
    <n v="599"/>
    <n v="7"/>
    <n v="4193"/>
    <s v="Bailey, Jennifer"/>
    <x v="45"/>
    <x v="3"/>
  </r>
  <r>
    <n v="1256"/>
    <d v="2012-09-18T09:40:32"/>
    <s v="OutdoorPlay"/>
    <s v="Big Agnes Scout UL2 Tent"/>
    <s v="Big Agnes"/>
    <n v="279.95"/>
    <n v="4"/>
    <n v="1119.8"/>
    <s v="Lopez, Dennis"/>
    <x v="41"/>
    <x v="3"/>
  </r>
  <r>
    <n v="1257"/>
    <d v="2012-09-18T09:40:32"/>
    <s v="Meijer"/>
    <s v="The North Face Bastion 4 Footprint"/>
    <s v="The North Face"/>
    <n v="50"/>
    <n v="5"/>
    <n v="250"/>
    <s v="Lopez, Dennis"/>
    <x v="38"/>
    <x v="0"/>
  </r>
  <r>
    <n v="1258"/>
    <d v="2012-09-18T09:40:32"/>
    <s v="Gander Mountain"/>
    <s v="Mountain Hardwear SuperMega UL 2 Footprint"/>
    <s v="Mountain Hardwear"/>
    <n v="55"/>
    <n v="6"/>
    <n v="330"/>
    <s v="Brown, Scott"/>
    <x v="20"/>
    <x v="2"/>
  </r>
  <r>
    <n v="1259"/>
    <d v="2012-09-18T09:40:32"/>
    <s v="Paragon"/>
    <s v="NEMO Losi 2 Footprint"/>
    <s v="NEMO"/>
    <n v="34.950000000000003"/>
    <n v="9"/>
    <n v="314.55"/>
    <s v="Beyene, Sharon"/>
    <x v="45"/>
    <x v="3"/>
  </r>
  <r>
    <n v="1260"/>
    <d v="2012-09-19T09:40:32"/>
    <s v="CampBound"/>
    <s v="Mountain Hardwear Skyledge 2 DP Tent"/>
    <s v="Mountain Hardwear"/>
    <n v="450"/>
    <n v="1"/>
    <n v="450"/>
    <s v="Beyene, Sharon"/>
    <x v="27"/>
    <x v="0"/>
  </r>
  <r>
    <n v="1261"/>
    <d v="2012-09-19T09:40:32"/>
    <s v="The Gear Co-op"/>
    <s v="Mountain Hardwear Skyledge 2 DP Tent"/>
    <s v="Mountain Hardwear"/>
    <n v="450"/>
    <n v="8"/>
    <n v="3600"/>
    <s v="Bailey, Jennifer"/>
    <x v="28"/>
    <x v="1"/>
  </r>
  <r>
    <n v="1262"/>
    <d v="2012-09-19T09:40:32"/>
    <s v="OutdoorPlay"/>
    <s v="Mountain Hardwear Drifter 2 DP Tent"/>
    <s v="Mountain Hardwear"/>
    <n v="235"/>
    <n v="3"/>
    <n v="705"/>
    <s v="Berger, Sunanna"/>
    <x v="10"/>
    <x v="3"/>
  </r>
  <r>
    <n v="1263"/>
    <d v="2012-09-19T09:40:32"/>
    <s v="Paragon"/>
    <s v="Sierra Designs Flash 2 Footprint"/>
    <s v="Sierra Designs"/>
    <n v="49.95"/>
    <n v="2"/>
    <n v="99.9"/>
    <s v="Foster, Nathan"/>
    <x v="41"/>
    <x v="3"/>
  </r>
  <r>
    <n v="1264"/>
    <d v="2012-09-19T09:40:32"/>
    <s v="OutdoorPlay"/>
    <s v="Big Agnes Jack Rabbit SL4 Tent"/>
    <s v="Big Agnes"/>
    <n v="499.95"/>
    <n v="6"/>
    <n v="2999.7"/>
    <s v="Goldthwaite, Messaye"/>
    <x v="17"/>
    <x v="3"/>
  </r>
  <r>
    <n v="1265"/>
    <d v="2012-09-19T09:40:32"/>
    <s v="Outside Outfitters"/>
    <s v="MSR Hubba 1P Tent"/>
    <s v="MSR"/>
    <n v="279.95"/>
    <n v="2"/>
    <n v="559.9"/>
    <s v="Gomez, Melissa"/>
    <x v="31"/>
    <x v="1"/>
  </r>
  <r>
    <n v="1266"/>
    <d v="2012-09-19T09:40:32"/>
    <s v="OutdoorPlay"/>
    <s v="Mountain Hardwear SuperMega UL 1 Footprint"/>
    <s v="Mountain Hardwear"/>
    <n v="45"/>
    <n v="8"/>
    <n v="360"/>
    <s v="Bailey, Jennifer"/>
    <x v="13"/>
    <x v="2"/>
  </r>
  <r>
    <n v="1267"/>
    <d v="2012-09-19T09:40:32"/>
    <s v="The Gear Co-op"/>
    <s v="Sierra Designs Mojo 2 Tent"/>
    <s v="Sierra Designs"/>
    <n v="399.95"/>
    <n v="9"/>
    <n v="3599.5499999999997"/>
    <s v="Goff, Michael"/>
    <x v="47"/>
    <x v="1"/>
  </r>
  <r>
    <n v="1268"/>
    <d v="2012-09-19T09:40:32"/>
    <s v="Gander Mountain"/>
    <s v="Hennessy Hammock Explorer Deluxe Asym Classic Hammock"/>
    <s v="Hennessy"/>
    <n v="219.95"/>
    <n v="5"/>
    <n v="1099.75"/>
    <s v="Berger, Sunanna"/>
    <x v="12"/>
    <x v="1"/>
  </r>
  <r>
    <n v="1269"/>
    <d v="2012-09-19T09:40:32"/>
    <s v="Backcountry Edge"/>
    <s v="Eureka Copper Canyon 12 Tent"/>
    <s v="Eureka"/>
    <n v="449"/>
    <n v="5"/>
    <n v="2245"/>
    <s v="Brown, Scott"/>
    <x v="16"/>
    <x v="3"/>
  </r>
  <r>
    <n v="1270"/>
    <d v="2012-09-19T09:40:32"/>
    <s v="Walmart"/>
    <s v="Big Agnes Lone Spring 3 Tent"/>
    <s v="Big Agnes"/>
    <n v="249.95"/>
    <n v="7"/>
    <n v="1749.6499999999999"/>
    <s v="Gomez, Melissa"/>
    <x v="9"/>
    <x v="1"/>
  </r>
  <r>
    <n v="1271"/>
    <d v="2012-09-19T09:40:32"/>
    <s v="Travel Country"/>
    <s v="Big Agnes Fishhook UL1 Footprint"/>
    <s v="Big Agnes"/>
    <n v="50"/>
    <n v="10"/>
    <n v="500"/>
    <s v="Beyene, Sharon"/>
    <x v="3"/>
    <x v="2"/>
  </r>
  <r>
    <n v="1272"/>
    <d v="2012-09-19T09:40:32"/>
    <s v="Backcountry Edge"/>
    <s v="Big Agnes Jack Rabbit SL3 Tent"/>
    <s v="Big Agnes"/>
    <n v="369.95"/>
    <n v="6"/>
    <n v="2219.6999999999998"/>
    <s v="Goldthwaite, Messaye"/>
    <x v="46"/>
    <x v="0"/>
  </r>
  <r>
    <n v="1273"/>
    <d v="2012-09-20T09:40:32"/>
    <s v="Austin Kayak"/>
    <s v="The North Face Assault 2 Tent"/>
    <s v="The North Face"/>
    <n v="439"/>
    <n v="7"/>
    <n v="3073"/>
    <s v="Gomez, Melissa"/>
    <x v="18"/>
    <x v="1"/>
  </r>
  <r>
    <n v="1274"/>
    <d v="2012-09-20T09:40:32"/>
    <s v="Target"/>
    <s v="Mountain Hardwear SuperMega UL 1 Footprint"/>
    <s v="Mountain Hardwear"/>
    <n v="45"/>
    <n v="5"/>
    <n v="225"/>
    <s v="Goldthwaite, Messaye"/>
    <x v="42"/>
    <x v="2"/>
  </r>
  <r>
    <n v="1275"/>
    <d v="2012-09-20T09:40:32"/>
    <s v="Travel Country"/>
    <s v="Eureka Copper Canyon 8 Tent"/>
    <s v="Eureka"/>
    <n v="379"/>
    <n v="7"/>
    <n v="2653"/>
    <s v="Goff, Michael"/>
    <x v="14"/>
    <x v="1"/>
  </r>
  <r>
    <n v="1276"/>
    <d v="2012-09-20T09:40:32"/>
    <s v="Backcountry Gear"/>
    <s v="MSR Carbon Reflex 2 Footprint"/>
    <s v="MSR"/>
    <n v="39.950000000000003"/>
    <n v="6"/>
    <n v="239.70000000000002"/>
    <s v="Berger, Sunanna"/>
    <x v="34"/>
    <x v="2"/>
  </r>
  <r>
    <n v="1277"/>
    <d v="2012-09-20T09:40:32"/>
    <s v="Walmart"/>
    <s v="Easton Mountain Products Kilo 3P Tent"/>
    <s v="Easton Mountain Products"/>
    <n v="499"/>
    <n v="5"/>
    <n v="2495"/>
    <s v="Gomez, Melissa"/>
    <x v="27"/>
    <x v="0"/>
  </r>
  <r>
    <n v="1278"/>
    <d v="2012-09-20T09:40:32"/>
    <s v="Meijer"/>
    <s v="Mountain Hardwear EV 3 Footprint"/>
    <s v="Mountain Hardwear"/>
    <n v="70"/>
    <n v="9"/>
    <n v="630"/>
    <s v="Goff, Michael"/>
    <x v="23"/>
    <x v="1"/>
  </r>
  <r>
    <n v="1279"/>
    <d v="2012-09-20T09:40:32"/>
    <s v="Moosejaw"/>
    <s v="The North Face Kings Canyon 2 Tent"/>
    <s v="The North Face"/>
    <n v="329"/>
    <n v="3"/>
    <n v="987"/>
    <s v="Brown, Ruth"/>
    <x v="24"/>
    <x v="3"/>
  </r>
  <r>
    <n v="1280"/>
    <d v="2012-09-20T09:40:32"/>
    <s v="OutdoorPlay"/>
    <s v="NEMO Obi 3P Footprint"/>
    <s v="NEMO"/>
    <n v="54.95"/>
    <n v="4"/>
    <n v="219.8"/>
    <s v="Foster, Nathan"/>
    <x v="44"/>
    <x v="0"/>
  </r>
  <r>
    <n v="1281"/>
    <d v="2012-09-20T09:40:32"/>
    <s v="Backcountry Edge"/>
    <s v="Big Agnes Big House 4 Vestibule"/>
    <s v="Big Agnes"/>
    <n v="99.95"/>
    <n v="7"/>
    <n v="699.65"/>
    <s v="Gomez, Melissa"/>
    <x v="32"/>
    <x v="0"/>
  </r>
  <r>
    <n v="1282"/>
    <d v="2012-09-20T09:40:32"/>
    <s v="Travel Country"/>
    <s v="Big Agnes Tensleep Station 6 Tent"/>
    <s v="Big Agnes"/>
    <n v="449.95"/>
    <n v="7"/>
    <n v="3149.65"/>
    <s v="Goff, Michael"/>
    <x v="21"/>
    <x v="3"/>
  </r>
  <r>
    <n v="1283"/>
    <d v="2012-09-20T09:40:32"/>
    <s v="Outside Outfitters"/>
    <s v="Sierra Designs Mojo 2 Footprint"/>
    <s v="Sierra Designs"/>
    <n v="49.95"/>
    <n v="9"/>
    <n v="449.55"/>
    <s v="Goldthwaite, Messaye"/>
    <x v="6"/>
    <x v="2"/>
  </r>
  <r>
    <n v="1284"/>
    <d v="2012-09-20T09:40:32"/>
    <s v="Backcountry Edge"/>
    <s v="Outdoor Research Aurora Bivy"/>
    <s v="Outdoor Research"/>
    <n v="199"/>
    <n v="3"/>
    <n v="597"/>
    <s v="Bailey, Jennifer"/>
    <x v="43"/>
    <x v="0"/>
  </r>
  <r>
    <n v="1285"/>
    <d v="2012-09-21T09:40:32"/>
    <s v="REI"/>
    <s v="NEMO Losi 3 Footprint"/>
    <s v="NEMO"/>
    <n v="39.950000000000003"/>
    <n v="9"/>
    <n v="359.55"/>
    <s v="Beyene, Sharon"/>
    <x v="46"/>
    <x v="0"/>
  </r>
  <r>
    <n v="1286"/>
    <d v="2012-09-21T09:40:32"/>
    <s v="Meijer"/>
    <s v="Hennessy Hammock Explorer Deluxe Asym Classic Hammock"/>
    <s v="Hennessy"/>
    <n v="219.95"/>
    <n v="4"/>
    <n v="879.8"/>
    <s v="Goff, Michael"/>
    <x v="41"/>
    <x v="3"/>
  </r>
  <r>
    <n v="1287"/>
    <d v="2012-09-21T09:40:32"/>
    <s v="Paragon"/>
    <s v="Eureka Copper Canyon 5 Tent + Screen Room"/>
    <s v="Eureka"/>
    <n v="399"/>
    <n v="8"/>
    <n v="3192"/>
    <s v="Gomez, Melissa"/>
    <x v="43"/>
    <x v="0"/>
  </r>
  <r>
    <n v="1288"/>
    <d v="2012-09-21T09:40:32"/>
    <s v="Hayneedle"/>
    <s v="NEMO Losi 3 Pawprint Tent Liner"/>
    <s v="NEMO"/>
    <n v="49.95"/>
    <n v="6"/>
    <n v="299.70000000000005"/>
    <s v="Berger, Sunanna"/>
    <x v="25"/>
    <x v="0"/>
  </r>
  <r>
    <n v="1289"/>
    <d v="2012-09-21T09:40:32"/>
    <s v="Paragon"/>
    <s v="Kelty Trail Ridge 3 Footprint"/>
    <s v="Kelty"/>
    <n v="39.950000000000003"/>
    <n v="7"/>
    <n v="279.65000000000003"/>
    <s v="Brown, Scott"/>
    <x v="7"/>
    <x v="3"/>
  </r>
  <r>
    <n v="1290"/>
    <d v="2012-09-21T09:40:32"/>
    <s v="Gander Mountain"/>
    <s v="Exped Ergo Hammock Combi"/>
    <s v="Exped"/>
    <n v="379"/>
    <n v="8"/>
    <n v="3032"/>
    <s v="Foster, Nathan"/>
    <x v="48"/>
    <x v="0"/>
  </r>
  <r>
    <n v="1291"/>
    <d v="2012-09-21T09:40:32"/>
    <s v="Overtons"/>
    <s v="MSR Hubba Hubba 2p Footprint"/>
    <s v="MSR"/>
    <n v="39.950000000000003"/>
    <n v="3"/>
    <n v="119.85000000000001"/>
    <s v="Brown, Ruth"/>
    <x v="16"/>
    <x v="3"/>
  </r>
  <r>
    <n v="1292"/>
    <d v="2012-09-21T09:40:32"/>
    <s v="Overtons"/>
    <s v="MSR Mini Ground Hog Stake"/>
    <s v="MSR"/>
    <n v="2.95"/>
    <n v="2"/>
    <n v="5.9"/>
    <s v="Goff, Michael"/>
    <x v="18"/>
    <x v="1"/>
  </r>
  <r>
    <n v="1293"/>
    <d v="2012-09-22T09:40:32"/>
    <s v="Backcountry Gear"/>
    <s v="Marmot Limelight 2P Tent"/>
    <s v="Marmot"/>
    <n v="219"/>
    <n v="3"/>
    <n v="657"/>
    <s v="Foster, Nathan"/>
    <x v="30"/>
    <x v="3"/>
  </r>
  <r>
    <n v="1294"/>
    <d v="2012-09-22T09:40:32"/>
    <s v="Target"/>
    <s v="Big Agnes Big House 6 Tent"/>
    <s v="Big Agnes"/>
    <n v="359.95"/>
    <n v="8"/>
    <n v="2879.6"/>
    <s v="Goff, Michael"/>
    <x v="21"/>
    <x v="3"/>
  </r>
  <r>
    <n v="1295"/>
    <d v="2012-09-22T09:40:32"/>
    <s v="Austin Kayak"/>
    <s v="Big Agnes Big House 4 Vestibule"/>
    <s v="Big Agnes"/>
    <n v="99.95"/>
    <n v="5"/>
    <n v="499.75"/>
    <s v="Bailey, Jennifer"/>
    <x v="48"/>
    <x v="0"/>
  </r>
  <r>
    <n v="1296"/>
    <d v="2012-09-23T09:40:32"/>
    <s v="Moosejaw"/>
    <s v="Big Agnes Flying Diamond 6 Tent"/>
    <s v="Big Agnes"/>
    <n v="539.95000000000005"/>
    <n v="10"/>
    <n v="5399.5"/>
    <s v="Goff, Michael"/>
    <x v="8"/>
    <x v="1"/>
  </r>
  <r>
    <n v="1297"/>
    <d v="2012-09-23T09:40:32"/>
    <s v="Target"/>
    <s v="Big Agnes Fishhook UL2 Tent"/>
    <s v="Big Agnes"/>
    <n v="399.95"/>
    <n v="8"/>
    <n v="3199.6"/>
    <s v="Lopez, Dennis"/>
    <x v="5"/>
    <x v="3"/>
  </r>
  <r>
    <n v="1298"/>
    <d v="2012-09-23T09:40:32"/>
    <s v="The Gear Co-op"/>
    <s v="Big Agnes Fishhook UL2 Footprint"/>
    <s v="Big Agnes"/>
    <n v="60"/>
    <n v="6"/>
    <n v="360"/>
    <s v="Berger, Sunanna"/>
    <x v="8"/>
    <x v="1"/>
  </r>
  <r>
    <n v="1299"/>
    <d v="2012-09-23T09:40:32"/>
    <s v="Target"/>
    <s v="Big Agnes Fly Creek UL3 Tent"/>
    <s v="Big Agnes"/>
    <n v="449.95"/>
    <n v="5"/>
    <n v="2249.75"/>
    <s v="Bailey, Jennifer"/>
    <x v="35"/>
    <x v="2"/>
  </r>
  <r>
    <n v="1300"/>
    <d v="2012-09-23T09:40:32"/>
    <s v="Travel Country"/>
    <s v="Marmot Astral 3P Footprint"/>
    <s v="Marmot"/>
    <n v="65"/>
    <n v="4"/>
    <n v="260"/>
    <s v="Bailey, Jennifer"/>
    <x v="25"/>
    <x v="0"/>
  </r>
  <r>
    <n v="1301"/>
    <d v="2012-09-23T09:40:32"/>
    <s v="Walmart"/>
    <s v="The North Face Phoenix 3 Footprint"/>
    <s v="The North Face"/>
    <n v="45"/>
    <n v="4"/>
    <n v="180"/>
    <s v="Brown, Scott"/>
    <x v="30"/>
    <x v="3"/>
  </r>
  <r>
    <n v="1302"/>
    <d v="2012-09-24T09:40:32"/>
    <s v="Outside Outfitters"/>
    <s v="Big Agnes Tensleep Station 6 Footprint"/>
    <s v="Big Agnes"/>
    <n v="55"/>
    <n v="1"/>
    <n v="55"/>
    <s v="Berger, Sunanna"/>
    <x v="34"/>
    <x v="2"/>
  </r>
  <r>
    <n v="1303"/>
    <d v="2012-09-24T09:40:32"/>
    <s v="Cabela's_x0009_"/>
    <s v="Mountain Hardwear SuperMega UL 1 Footprint"/>
    <s v="Mountain Hardwear"/>
    <n v="45"/>
    <n v="4"/>
    <n v="180"/>
    <s v="Brown, Scott"/>
    <x v="1"/>
    <x v="1"/>
  </r>
  <r>
    <n v="1304"/>
    <d v="2012-09-24T09:40:32"/>
    <s v="Paragon"/>
    <s v="Marmot Pulsar 2 Tent"/>
    <s v="Marmot"/>
    <n v="349"/>
    <n v="10"/>
    <n v="3490"/>
    <s v="Brown, Ruth"/>
    <x v="6"/>
    <x v="2"/>
  </r>
  <r>
    <n v="1305"/>
    <d v="2012-09-24T09:40:32"/>
    <s v="Cabela's_x0009_"/>
    <s v="Big Agnes Fly Creek UL1 Tent"/>
    <s v="Big Agnes"/>
    <n v="319.95"/>
    <n v="1"/>
    <n v="319.95"/>
    <s v="Bailey, Jennifer"/>
    <x v="22"/>
    <x v="3"/>
  </r>
  <r>
    <n v="1306"/>
    <d v="2012-09-25T09:40:32"/>
    <s v="Austin Kayak"/>
    <s v="Big Agnes Slater UL1+ Footprint"/>
    <s v="Big Agnes"/>
    <n v="50"/>
    <n v="6"/>
    <n v="300"/>
    <s v="Brown, Scott"/>
    <x v="9"/>
    <x v="1"/>
  </r>
  <r>
    <n v="1307"/>
    <d v="2012-09-25T09:40:32"/>
    <s v="REI"/>
    <s v="MSR Hubba Hubba 2P Tent"/>
    <s v="MSR"/>
    <n v="329.95"/>
    <n v="3"/>
    <n v="989.84999999999991"/>
    <s v="Goff, Michael"/>
    <x v="19"/>
    <x v="3"/>
  </r>
  <r>
    <n v="1308"/>
    <d v="2012-09-25T09:40:32"/>
    <s v="Backcountry Gear"/>
    <s v="Eureka Floor Saver Square - Medium"/>
    <s v="Eureka"/>
    <n v="22"/>
    <n v="1"/>
    <n v="22"/>
    <s v="Berger, Sunanna"/>
    <x v="34"/>
    <x v="2"/>
  </r>
  <r>
    <n v="1309"/>
    <d v="2012-09-25T09:40:32"/>
    <s v="Hayneedle"/>
    <s v="MSR Carbon Reflex 2 Footprint"/>
    <s v="MSR"/>
    <n v="39.950000000000003"/>
    <n v="9"/>
    <n v="359.55"/>
    <s v="Brown, Ruth"/>
    <x v="32"/>
    <x v="0"/>
  </r>
  <r>
    <n v="1310"/>
    <d v="2012-09-25T09:40:32"/>
    <s v="Moosejaw"/>
    <s v="MSR Ground Hog Stake"/>
    <s v="MSR"/>
    <n v="2.5"/>
    <n v="10"/>
    <n v="25"/>
    <s v="Goldthwaite, Messaye"/>
    <x v="46"/>
    <x v="0"/>
  </r>
  <r>
    <n v="1311"/>
    <d v="2012-09-26T09:40:32"/>
    <s v="REI"/>
    <s v="NEMO Meta 2P Tent"/>
    <s v="NEMO"/>
    <n v="399.95"/>
    <n v="8"/>
    <n v="3199.6"/>
    <s v="Bailey, Jennifer"/>
    <x v="33"/>
    <x v="0"/>
  </r>
  <r>
    <n v="1312"/>
    <d v="2012-09-26T09:40:32"/>
    <s v="Travel Country"/>
    <s v="Marmot Pulsar 2 Footprint"/>
    <s v="Marmot"/>
    <n v="55"/>
    <n v="6"/>
    <n v="330"/>
    <s v="Goff, Michael"/>
    <x v="39"/>
    <x v="2"/>
  </r>
  <r>
    <n v="1313"/>
    <d v="2012-09-26T09:40:32"/>
    <s v="OutdoorPlay"/>
    <s v="MSR Hubba Hubba 2P Tent"/>
    <s v="MSR"/>
    <n v="329.95"/>
    <n v="8"/>
    <n v="2639.6"/>
    <s v="Bailey, Jennifer"/>
    <x v="1"/>
    <x v="1"/>
  </r>
  <r>
    <n v="1314"/>
    <d v="2012-09-26T09:40:32"/>
    <s v="Backcountry Edge"/>
    <s v="Outdoor Research Advanced Bivy Sack"/>
    <s v="Outdoor Research"/>
    <n v="319"/>
    <n v="5"/>
    <n v="1595"/>
    <s v="Brown, Ruth"/>
    <x v="38"/>
    <x v="0"/>
  </r>
  <r>
    <n v="1315"/>
    <d v="2012-09-26T09:40:32"/>
    <s v="Hayneedle"/>
    <s v="MSR Carbon Reflex 1 Footprint"/>
    <s v="MSR"/>
    <n v="39.950000000000003"/>
    <n v="4"/>
    <n v="159.80000000000001"/>
    <s v="Lopez, Dennis"/>
    <x v="23"/>
    <x v="1"/>
  </r>
  <r>
    <n v="1316"/>
    <d v="2012-09-26T09:40:32"/>
    <s v="Target"/>
    <s v="Sierra Designs Mojo 2 Footprint"/>
    <s v="Sierra Designs"/>
    <n v="49.95"/>
    <n v="1"/>
    <n v="49.95"/>
    <s v="Gomez, Melissa"/>
    <x v="5"/>
    <x v="3"/>
  </r>
  <r>
    <n v="1317"/>
    <d v="2012-09-27T09:40:32"/>
    <s v="Backcountry Edge"/>
    <s v="Big Agnes Scout UL2 Tent"/>
    <s v="Big Agnes"/>
    <n v="279.95"/>
    <n v="2"/>
    <n v="559.9"/>
    <s v="Gomez, Melissa"/>
    <x v="2"/>
    <x v="0"/>
  </r>
  <r>
    <n v="1318"/>
    <d v="2012-09-27T09:40:32"/>
    <s v="Target"/>
    <s v="Mountain Hardwear Hoop Dreams 4 Shelter"/>
    <s v="Mountain Hardwear"/>
    <n v="250"/>
    <n v="1"/>
    <n v="250"/>
    <s v="Bailey, Jennifer"/>
    <x v="47"/>
    <x v="1"/>
  </r>
  <r>
    <n v="1319"/>
    <d v="2012-09-27T09:40:32"/>
    <s v="Redding Sports"/>
    <s v="Exped Gemini III Footprint"/>
    <s v="Exped"/>
    <n v="69"/>
    <n v="4"/>
    <n v="276"/>
    <s v="Brown, Scott"/>
    <x v="26"/>
    <x v="0"/>
  </r>
  <r>
    <n v="1320"/>
    <d v="2012-09-27T09:40:32"/>
    <s v="The Gear Co-op"/>
    <s v="Big Agnes Wyoming Trail SL2 Tent"/>
    <s v="Big Agnes"/>
    <n v="499.95"/>
    <n v="4"/>
    <n v="1999.8"/>
    <s v="Berger, Sunanna"/>
    <x v="43"/>
    <x v="0"/>
  </r>
  <r>
    <n v="1321"/>
    <d v="2012-09-27T09:40:32"/>
    <s v="Hayneedle"/>
    <s v="NEMO Espri LE 3P Footprint"/>
    <s v="NEMO"/>
    <n v="39.950000000000003"/>
    <n v="5"/>
    <n v="199.75"/>
    <s v="Brown, Ruth"/>
    <x v="39"/>
    <x v="2"/>
  </r>
  <r>
    <n v="1322"/>
    <d v="2012-09-27T09:40:32"/>
    <s v="OutdoorPlay"/>
    <s v="Eureka Copper Canyon 12 Tent"/>
    <s v="Eureka"/>
    <n v="449"/>
    <n v="7"/>
    <n v="3143"/>
    <s v="Bailey, Jennifer"/>
    <x v="14"/>
    <x v="1"/>
  </r>
  <r>
    <n v="1323"/>
    <d v="2012-09-27T09:40:32"/>
    <s v="Cabela's_x0009_"/>
    <s v="Marmot Limelight 2P Tent"/>
    <s v="Marmot"/>
    <n v="219"/>
    <n v="2"/>
    <n v="438"/>
    <s v="Berger, Sunanna"/>
    <x v="0"/>
    <x v="0"/>
  </r>
  <r>
    <n v="1324"/>
    <d v="2012-09-27T09:40:32"/>
    <s v="Paragon"/>
    <s v="Big Agnes Copper Spur UL4 Footprint"/>
    <s v="Big Agnes"/>
    <n v="80"/>
    <n v="4"/>
    <n v="320"/>
    <s v="Brown, Ruth"/>
    <x v="17"/>
    <x v="3"/>
  </r>
  <r>
    <n v="1325"/>
    <d v="2012-09-27T09:40:32"/>
    <s v="REI"/>
    <s v="Sierra Designs Mojo 2 Footprint"/>
    <s v="Sierra Designs"/>
    <n v="49.95"/>
    <n v="2"/>
    <n v="99.9"/>
    <s v="Berger, Sunanna"/>
    <x v="37"/>
    <x v="2"/>
  </r>
  <r>
    <n v="1326"/>
    <d v="2012-09-28T09:40:32"/>
    <s v="Redding Sports"/>
    <s v="MSR Nook 2 Tent"/>
    <s v="MSR"/>
    <n v="399.95"/>
    <n v="8"/>
    <n v="3199.6"/>
    <s v="Gomez, Melissa"/>
    <x v="38"/>
    <x v="0"/>
  </r>
  <r>
    <n v="1327"/>
    <d v="2012-09-28T09:40:32"/>
    <s v="Redding Sports"/>
    <s v="Exped Gemini III Tent"/>
    <s v="Exped"/>
    <n v="499"/>
    <n v="7"/>
    <n v="3493"/>
    <s v="Gomez, Melissa"/>
    <x v="28"/>
    <x v="1"/>
  </r>
  <r>
    <n v="1328"/>
    <d v="2012-09-28T09:40:32"/>
    <s v="Walmart"/>
    <s v="Marmot Pulsar 2 Tent"/>
    <s v="Marmot"/>
    <n v="349"/>
    <n v="7"/>
    <n v="2443"/>
    <s v="Berger, Sunanna"/>
    <x v="29"/>
    <x v="3"/>
  </r>
  <r>
    <n v="1329"/>
    <d v="2012-09-28T09:40:32"/>
    <s v="Outside Outfitters"/>
    <s v="NEMO Obi 1P Footprint"/>
    <s v="NEMO"/>
    <n v="44.95"/>
    <n v="6"/>
    <n v="269.70000000000005"/>
    <s v="Beyene, Sharon"/>
    <x v="23"/>
    <x v="1"/>
  </r>
  <r>
    <n v="1330"/>
    <d v="2012-09-28T09:40:32"/>
    <s v="Outside Outfitters"/>
    <s v="Big Agnes Slater UL1+ Footprint"/>
    <s v="Big Agnes"/>
    <n v="50"/>
    <n v="2"/>
    <n v="100"/>
    <s v="Foster, Nathan"/>
    <x v="37"/>
    <x v="2"/>
  </r>
  <r>
    <n v="1331"/>
    <d v="2012-09-28T09:40:32"/>
    <s v="Hayneedle"/>
    <s v="Big Agnes Fly Creek UL1 Tent"/>
    <s v="Big Agnes"/>
    <n v="319.95"/>
    <n v="1"/>
    <n v="319.95"/>
    <s v="Bailey, Jennifer"/>
    <x v="33"/>
    <x v="0"/>
  </r>
  <r>
    <n v="1332"/>
    <d v="2012-09-29T09:40:32"/>
    <s v="Redding Sports"/>
    <s v="Sierra Designs Mojo 3 Footprint"/>
    <s v="Sierra Designs"/>
    <n v="59.95"/>
    <n v="9"/>
    <n v="539.55000000000007"/>
    <s v="Lopez, Dennis"/>
    <x v="29"/>
    <x v="3"/>
  </r>
  <r>
    <n v="1333"/>
    <d v="2012-09-29T09:40:32"/>
    <s v="Target"/>
    <s v="Marmot Pulsar 1 Footprint"/>
    <s v="Marmot"/>
    <n v="45"/>
    <n v="6"/>
    <n v="270"/>
    <s v="Lopez, Dennis"/>
    <x v="12"/>
    <x v="1"/>
  </r>
  <r>
    <n v="1334"/>
    <d v="2012-09-29T09:40:32"/>
    <s v="Walmart"/>
    <s v="Marmot Astral 3P Footprint"/>
    <s v="Marmot"/>
    <n v="65"/>
    <n v="3"/>
    <n v="195"/>
    <s v="Brown, Scott"/>
    <x v="46"/>
    <x v="0"/>
  </r>
  <r>
    <n v="1335"/>
    <d v="2012-09-29T09:40:32"/>
    <s v="Moosejaw"/>
    <s v="The North Face Kings Canyon 3 Tent"/>
    <s v="The North Face"/>
    <n v="429"/>
    <n v="1"/>
    <n v="429"/>
    <s v="Foster, Nathan"/>
    <x v="47"/>
    <x v="1"/>
  </r>
  <r>
    <n v="1336"/>
    <d v="2012-09-29T09:40:32"/>
    <s v="Austin Kayak"/>
    <s v="Marmot Astral 3P Footprint"/>
    <s v="Marmot"/>
    <n v="65"/>
    <n v="5"/>
    <n v="325"/>
    <s v="Gomez, Melissa"/>
    <x v="20"/>
    <x v="2"/>
  </r>
  <r>
    <n v="1337"/>
    <d v="2012-09-29T09:40:32"/>
    <s v="Redding Sports"/>
    <s v="Marmot Aura 2P Footprint"/>
    <s v="Marmot"/>
    <n v="55"/>
    <n v="4"/>
    <n v="220"/>
    <s v="Brown, Ruth"/>
    <x v="35"/>
    <x v="2"/>
  </r>
  <r>
    <n v="1338"/>
    <d v="2012-09-30T09:40:32"/>
    <s v="The Gear Co-op"/>
    <s v="MSR Carbon Reflex 3 Tent"/>
    <s v="MSR"/>
    <n v="649.95000000000005"/>
    <n v="3"/>
    <n v="1949.8500000000001"/>
    <s v="Gomez, Melissa"/>
    <x v="47"/>
    <x v="1"/>
  </r>
  <r>
    <n v="1339"/>
    <d v="2012-09-30T09:40:32"/>
    <s v="The Gear Co-op"/>
    <s v="MSR Gear Shed Vestibule for Hubba or Hubba Hubba Tent"/>
    <s v="MSR"/>
    <n v="169.95"/>
    <n v="3"/>
    <n v="509.84999999999997"/>
    <s v="Goff, Michael"/>
    <x v="3"/>
    <x v="2"/>
  </r>
  <r>
    <n v="1340"/>
    <d v="2012-09-30T09:40:32"/>
    <s v="CampBound"/>
    <s v="Hennessy Hammock Hyperlight Asym Zip Hammock"/>
    <s v="Hennessy"/>
    <n v="259.95"/>
    <n v="7"/>
    <n v="1819.6499999999999"/>
    <s v="Foster, Nathan"/>
    <x v="8"/>
    <x v="1"/>
  </r>
  <r>
    <n v="1341"/>
    <d v="2012-09-30T09:40:32"/>
    <s v="CampBound"/>
    <s v="Big Agnes Jack Rabbit SL3 Tent"/>
    <s v="Big Agnes"/>
    <n v="369.95"/>
    <n v="5"/>
    <n v="1849.75"/>
    <s v="Brown, Scott"/>
    <x v="24"/>
    <x v="3"/>
  </r>
  <r>
    <n v="1342"/>
    <d v="2012-09-30T09:40:32"/>
    <s v="Travel Country"/>
    <s v="Exped Outer Space Vestibule Accessory"/>
    <s v="Exped"/>
    <n v="219"/>
    <n v="6"/>
    <n v="1314"/>
    <s v="Beyene, Sharon"/>
    <x v="17"/>
    <x v="3"/>
  </r>
  <r>
    <n v="1343"/>
    <d v="2012-09-30T09:40:32"/>
    <s v="Cabela's_x0009_"/>
    <s v="Outdoor Research Highland Bivy Sack"/>
    <s v="Outdoor Research"/>
    <n v="159"/>
    <n v="4"/>
    <n v="636"/>
    <s v="Brown, Scott"/>
    <x v="21"/>
    <x v="3"/>
  </r>
  <r>
    <n v="1344"/>
    <d v="2012-09-30T09:40:32"/>
    <s v="OutdoorPlay"/>
    <s v="Marmot Firefly 2P Tent"/>
    <s v="Marmot"/>
    <n v="319"/>
    <n v="3"/>
    <n v="957"/>
    <s v="Beyene, Sharon"/>
    <x v="45"/>
    <x v="3"/>
  </r>
  <r>
    <n v="1345"/>
    <d v="2012-10-01T09:40:32"/>
    <s v="Paragon"/>
    <s v="Hennessy Hammock Explorer Ultralight Asym Classic Hammock"/>
    <s v="Hennessy"/>
    <n v="259.95"/>
    <n v="7"/>
    <n v="1819.6499999999999"/>
    <s v="Brown, Ruth"/>
    <x v="18"/>
    <x v="1"/>
  </r>
  <r>
    <n v="1346"/>
    <d v="2012-10-01T09:40:32"/>
    <s v="Moosejaw"/>
    <s v="The North Face Kings Canyon 3 Tent"/>
    <s v="The North Face"/>
    <n v="429"/>
    <n v="7"/>
    <n v="3003"/>
    <s v="Bailey, Jennifer"/>
    <x v="36"/>
    <x v="2"/>
  </r>
  <r>
    <n v="1347"/>
    <d v="2012-10-01T09:40:32"/>
    <s v="Moosejaw"/>
    <s v="Mountain Hardwear Drifter 2 DP Tent"/>
    <s v="Mountain Hardwear"/>
    <n v="235"/>
    <n v="2"/>
    <n v="470"/>
    <s v="Gomez, Melissa"/>
    <x v="48"/>
    <x v="0"/>
  </r>
  <r>
    <n v="1348"/>
    <d v="2012-10-01T09:40:32"/>
    <s v="Paragon"/>
    <s v="Mountain Hardwear EV 2 Tent Footprint"/>
    <s v="Mountain Hardwear"/>
    <n v="55"/>
    <n v="8"/>
    <n v="440"/>
    <s v="Beyene, Sharon"/>
    <x v="24"/>
    <x v="3"/>
  </r>
  <r>
    <n v="1349"/>
    <d v="2012-10-01T09:40:32"/>
    <s v="Moosejaw"/>
    <s v="Hennessy Hammock Hyperlight Asym Zip Hammock"/>
    <s v="Hennessy"/>
    <n v="259.95"/>
    <n v="8"/>
    <n v="2079.6"/>
    <s v="Berger, Sunanna"/>
    <x v="28"/>
    <x v="1"/>
  </r>
  <r>
    <n v="1350"/>
    <d v="2012-10-01T09:40:32"/>
    <s v="REI"/>
    <s v="Sierra Designs Mojo 3 Tent"/>
    <s v="Sierra Designs"/>
    <n v="499.95"/>
    <n v="9"/>
    <n v="4499.55"/>
    <s v="Beyene, Sharon"/>
    <x v="25"/>
    <x v="0"/>
  </r>
  <r>
    <n v="1351"/>
    <d v="2012-10-01T09:40:32"/>
    <s v="CampBound"/>
    <s v="Big Agnes Seedhouse SL2 Tent"/>
    <s v="Big Agnes"/>
    <n v="339.95"/>
    <n v="9"/>
    <n v="3059.5499999999997"/>
    <s v="Lopez, Dennis"/>
    <x v="48"/>
    <x v="0"/>
  </r>
  <r>
    <n v="1352"/>
    <d v="2012-10-01T09:40:32"/>
    <s v="Hayneedle"/>
    <s v="Marmot Astral 3P Tent"/>
    <s v="Marmot"/>
    <n v="459"/>
    <n v="2"/>
    <n v="918"/>
    <s v="Bailey, Jennifer"/>
    <x v="35"/>
    <x v="2"/>
  </r>
  <r>
    <n v="1353"/>
    <d v="2012-10-01T09:40:32"/>
    <s v="CampBound"/>
    <s v="Big Agnes Big House 4 Vestibule"/>
    <s v="Big Agnes"/>
    <n v="99.95"/>
    <n v="10"/>
    <n v="999.5"/>
    <s v="Lopez, Dennis"/>
    <x v="16"/>
    <x v="3"/>
  </r>
  <r>
    <n v="1354"/>
    <d v="2012-10-01T09:40:32"/>
    <s v="Hayneedle"/>
    <s v="Big Agnes Fly Creek 2 UL Footprint"/>
    <s v="Big Agnes"/>
    <n v="60"/>
    <n v="4"/>
    <n v="240"/>
    <s v="Goff, Michael"/>
    <x v="5"/>
    <x v="3"/>
  </r>
  <r>
    <n v="1355"/>
    <d v="2012-10-02T09:40:32"/>
    <s v="Paragon"/>
    <s v="Big Agnes Jack Rabbit SL4 Tent"/>
    <s v="Big Agnes"/>
    <n v="499.95"/>
    <n v="1"/>
    <n v="499.95"/>
    <s v="Lopez, Dennis"/>
    <x v="34"/>
    <x v="2"/>
  </r>
  <r>
    <n v="1356"/>
    <d v="2012-10-02T09:40:32"/>
    <s v="Travel Country"/>
    <s v="Big Agnes Seedhouse SL1 Footprint"/>
    <s v="Big Agnes"/>
    <n v="45"/>
    <n v="9"/>
    <n v="405"/>
    <s v="Bailey, Jennifer"/>
    <x v="25"/>
    <x v="0"/>
  </r>
  <r>
    <n v="1357"/>
    <d v="2012-10-02T09:40:32"/>
    <s v="Cabela's_x0009_"/>
    <s v="Big Agnes Seedhouse SL1 Footprint"/>
    <s v="Big Agnes"/>
    <n v="45"/>
    <n v="9"/>
    <n v="405"/>
    <s v="Foster, Nathan"/>
    <x v="17"/>
    <x v="3"/>
  </r>
  <r>
    <n v="1358"/>
    <d v="2012-10-03T09:40:32"/>
    <s v="Gander Mountain"/>
    <s v="The North Face Mountain Manor 6 Footprint"/>
    <s v="The North Face"/>
    <n v="60"/>
    <n v="3"/>
    <n v="180"/>
    <s v="Berger, Sunanna"/>
    <x v="4"/>
    <x v="1"/>
  </r>
  <r>
    <n v="1359"/>
    <d v="2012-10-03T09:40:32"/>
    <s v="Hayneedle"/>
    <s v="The North Face Mica FL 1 Tent"/>
    <s v="The North Face"/>
    <n v="329"/>
    <n v="6"/>
    <n v="1974"/>
    <s v="Foster, Nathan"/>
    <x v="34"/>
    <x v="2"/>
  </r>
  <r>
    <n v="1360"/>
    <d v="2012-10-03T09:40:32"/>
    <s v="Moosejaw"/>
    <s v="MSR Ground Hog Stake"/>
    <s v="MSR"/>
    <n v="2.5"/>
    <n v="7"/>
    <n v="17.5"/>
    <s v="Brown, Ruth"/>
    <x v="25"/>
    <x v="0"/>
  </r>
  <r>
    <n v="1361"/>
    <d v="2012-10-03T09:40:32"/>
    <s v="Redding Sports"/>
    <s v="Big Agnes Lone Spring 2 Footprint"/>
    <s v="Big Agnes"/>
    <n v="35"/>
    <n v="6"/>
    <n v="210"/>
    <s v="Gomez, Melissa"/>
    <x v="42"/>
    <x v="2"/>
  </r>
  <r>
    <n v="1362"/>
    <d v="2012-10-03T09:40:32"/>
    <s v="The Gear Co-op"/>
    <s v="Mountain Hardwear Direkt 2 Footprint"/>
    <s v="Mountain Hardwear"/>
    <n v="50"/>
    <n v="8"/>
    <n v="400"/>
    <s v="Goldthwaite, Messaye"/>
    <x v="41"/>
    <x v="3"/>
  </r>
  <r>
    <n v="1363"/>
    <d v="2012-10-03T09:40:32"/>
    <s v="Hayneedle"/>
    <s v="Mountain Hardwear Skyledge 3 DP Tent"/>
    <s v="Mountain Hardwear"/>
    <n v="550"/>
    <n v="1"/>
    <n v="550"/>
    <s v="Goff, Michael"/>
    <x v="2"/>
    <x v="0"/>
  </r>
  <r>
    <n v="1364"/>
    <d v="2012-10-03T09:40:32"/>
    <s v="Travel Country"/>
    <s v="Marmot Traillight 2P Tent"/>
    <s v="Marmot"/>
    <n v="199"/>
    <n v="8"/>
    <n v="1592"/>
    <s v="Bailey, Jennifer"/>
    <x v="39"/>
    <x v="2"/>
  </r>
  <r>
    <n v="1365"/>
    <d v="2012-10-03T09:40:32"/>
    <s v="Meijer"/>
    <s v="Big Agnes Fly Creek 2 UL Footprint"/>
    <s v="Big Agnes"/>
    <n v="60"/>
    <n v="2"/>
    <n v="120"/>
    <s v="Brown, Ruth"/>
    <x v="34"/>
    <x v="2"/>
  </r>
  <r>
    <n v="1366"/>
    <d v="2012-10-03T09:40:32"/>
    <s v="Hayneedle"/>
    <s v="Big Agnes Big House 6 Vestibule"/>
    <s v="Big Agnes"/>
    <n v="109.95"/>
    <n v="5"/>
    <n v="549.75"/>
    <s v="Foster, Nathan"/>
    <x v="44"/>
    <x v="0"/>
  </r>
  <r>
    <n v="1367"/>
    <d v="2012-10-03T09:40:32"/>
    <s v="Moosejaw"/>
    <s v="MSR Night Glow Zipper Pulls"/>
    <s v="MSR"/>
    <n v="9.9499999999999993"/>
    <n v="3"/>
    <n v="29.849999999999998"/>
    <s v="Brown, Scott"/>
    <x v="48"/>
    <x v="0"/>
  </r>
  <r>
    <n v="1368"/>
    <d v="2012-10-03T09:40:32"/>
    <s v="Outside Outfitters"/>
    <s v="MSR CamRing Cord Tensioners - 4 Pack"/>
    <s v="MSR"/>
    <n v="12.95"/>
    <n v="3"/>
    <n v="38.849999999999994"/>
    <s v="Goff, Michael"/>
    <x v="23"/>
    <x v="1"/>
  </r>
  <r>
    <n v="1369"/>
    <d v="2012-10-03T09:40:32"/>
    <s v="The Gear Co-op"/>
    <s v="MSR LED Tent Lights"/>
    <s v="MSR"/>
    <n v="15.95"/>
    <n v="8"/>
    <n v="127.6"/>
    <s v="Lopez, Dennis"/>
    <x v="41"/>
    <x v="3"/>
  </r>
  <r>
    <n v="1370"/>
    <d v="2012-10-03T09:40:32"/>
    <s v="Paragon"/>
    <s v="Kelty Trail Ridge 3 Footprint"/>
    <s v="Kelty"/>
    <n v="39.950000000000003"/>
    <n v="2"/>
    <n v="79.900000000000006"/>
    <s v="Gomez, Melissa"/>
    <x v="10"/>
    <x v="3"/>
  </r>
  <r>
    <n v="1371"/>
    <d v="2012-10-04T09:40:32"/>
    <s v="OutdoorPlay"/>
    <s v="Big Agnes Copper Spur 3 Footprint"/>
    <s v="Big Agnes"/>
    <n v="70"/>
    <n v="7"/>
    <n v="490"/>
    <s v="Berger, Sunanna"/>
    <x v="10"/>
    <x v="3"/>
  </r>
  <r>
    <n v="1372"/>
    <d v="2012-10-04T09:40:32"/>
    <s v="Outside Outfitters"/>
    <s v="Marmot Pulsar 1 Footprint"/>
    <s v="Marmot"/>
    <n v="45"/>
    <n v="4"/>
    <n v="180"/>
    <s v="Bailey, Jennifer"/>
    <x v="11"/>
    <x v="2"/>
  </r>
  <r>
    <n v="1373"/>
    <d v="2012-10-04T09:40:32"/>
    <s v="Outside Outfitters"/>
    <s v="Marmot Limelight 3P Tent"/>
    <s v="Marmot"/>
    <n v="279"/>
    <n v="5"/>
    <n v="1395"/>
    <s v="Bailey, Jennifer"/>
    <x v="9"/>
    <x v="1"/>
  </r>
  <r>
    <n v="1374"/>
    <d v="2012-10-04T09:40:32"/>
    <s v="Outside Outfitters"/>
    <s v="Big Agnes Jack Rabbit SL2 Footprint"/>
    <s v="Big Agnes"/>
    <n v="50"/>
    <n v="4"/>
    <n v="200"/>
    <s v="Goff, Michael"/>
    <x v="37"/>
    <x v="2"/>
  </r>
  <r>
    <n v="1375"/>
    <d v="2012-10-04T09:40:32"/>
    <s v="Paragon"/>
    <s v="MSR Night Glow Zipper Pulls"/>
    <s v="MSR"/>
    <n v="9.9499999999999993"/>
    <n v="6"/>
    <n v="59.699999999999996"/>
    <s v="Bailey, Jennifer"/>
    <x v="20"/>
    <x v="2"/>
  </r>
  <r>
    <n v="1376"/>
    <d v="2012-10-04T09:40:32"/>
    <s v="Cabela's_x0009_"/>
    <s v="Exped Mira II Tent"/>
    <s v="Exped"/>
    <n v="379"/>
    <n v="5"/>
    <n v="1895"/>
    <s v="Goldthwaite, Messaye"/>
    <x v="36"/>
    <x v="2"/>
  </r>
  <r>
    <n v="1377"/>
    <d v="2012-10-04T09:40:32"/>
    <s v="Meijer"/>
    <s v="MSR AC-Bivy"/>
    <s v="MSR"/>
    <n v="199.95"/>
    <n v="1"/>
    <n v="199.95"/>
    <s v="Bailey, Jennifer"/>
    <x v="2"/>
    <x v="0"/>
  </r>
  <r>
    <n v="1378"/>
    <d v="2012-10-04T09:40:32"/>
    <s v="Austin Kayak"/>
    <s v="NEMO Meta 2P Footprint"/>
    <s v="NEMO"/>
    <n v="49.95"/>
    <n v="8"/>
    <n v="399.6"/>
    <s v="Beyene, Sharon"/>
    <x v="2"/>
    <x v="0"/>
  </r>
  <r>
    <n v="1379"/>
    <d v="2012-10-04T09:40:32"/>
    <s v="OutdoorPlay"/>
    <s v="Kelty Noah's Tarp - 9' x 9'"/>
    <s v="Kelty"/>
    <n v="59.95"/>
    <n v="9"/>
    <n v="539.55000000000007"/>
    <s v="Lopez, Dennis"/>
    <x v="9"/>
    <x v="1"/>
  </r>
  <r>
    <n v="1380"/>
    <d v="2012-10-04T09:40:32"/>
    <s v="Meijer"/>
    <s v="NEMO Bugout Elite Shelter"/>
    <s v="NEMO"/>
    <n v="259.95"/>
    <n v="5"/>
    <n v="1299.75"/>
    <s v="Brown, Ruth"/>
    <x v="36"/>
    <x v="2"/>
  </r>
  <r>
    <n v="1381"/>
    <d v="2012-10-05T09:40:32"/>
    <s v="Moosejaw"/>
    <s v="Big Agnes Wyoming Trail SL2 Tent"/>
    <s v="Big Agnes"/>
    <n v="499.95"/>
    <n v="8"/>
    <n v="3999.6"/>
    <s v="Lopez, Dennis"/>
    <x v="33"/>
    <x v="0"/>
  </r>
  <r>
    <n v="1382"/>
    <d v="2012-10-05T09:40:32"/>
    <s v="Hayneedle"/>
    <s v="The North Face Bastion 4 Tent"/>
    <s v="The North Face"/>
    <n v="799"/>
    <n v="1"/>
    <n v="799"/>
    <s v="Berger, Sunanna"/>
    <x v="48"/>
    <x v="0"/>
  </r>
  <r>
    <n v="1383"/>
    <d v="2012-10-05T09:40:32"/>
    <s v="CampBound"/>
    <s v="Easton Mountain Products Rimrock 2P Tent"/>
    <s v="Easton Mountain Products"/>
    <n v="269"/>
    <n v="7"/>
    <n v="1883"/>
    <s v="Bailey, Jennifer"/>
    <x v="11"/>
    <x v="2"/>
  </r>
  <r>
    <n v="1384"/>
    <d v="2012-10-05T09:40:32"/>
    <s v="CampBound"/>
    <s v="Marmot Limestone 6P Tent"/>
    <s v="Marmot"/>
    <n v="449"/>
    <n v="6"/>
    <n v="2694"/>
    <s v="Goff, Michael"/>
    <x v="18"/>
    <x v="1"/>
  </r>
  <r>
    <n v="1385"/>
    <d v="2012-10-05T09:40:32"/>
    <s v="Paragon"/>
    <s v="MSR Carbon Reflex 3 Footprint"/>
    <s v="MSR"/>
    <n v="49.95"/>
    <n v="10"/>
    <n v="499.5"/>
    <s v="Goff, Michael"/>
    <x v="35"/>
    <x v="2"/>
  </r>
  <r>
    <n v="1386"/>
    <d v="2012-10-05T09:40:32"/>
    <s v="Outside Outfitters"/>
    <s v="NEMO Losi 2P Tent"/>
    <s v="NEMO"/>
    <n v="319.95"/>
    <n v="5"/>
    <n v="1599.75"/>
    <s v="Gomez, Melissa"/>
    <x v="38"/>
    <x v="0"/>
  </r>
  <r>
    <n v="1387"/>
    <d v="2012-10-05T09:40:32"/>
    <s v="Outside Outfitters"/>
    <s v="Sierra Designs Mojo 3 Tent"/>
    <s v="Sierra Designs"/>
    <n v="499.95"/>
    <n v="1"/>
    <n v="499.95"/>
    <s v="Goldthwaite, Messaye"/>
    <x v="6"/>
    <x v="2"/>
  </r>
  <r>
    <n v="1388"/>
    <d v="2012-10-05T09:40:32"/>
    <s v="CampBound"/>
    <s v="Big Agnes Flying Diamond 4 Tent"/>
    <s v="Big Agnes"/>
    <n v="439.95"/>
    <n v="6"/>
    <n v="2639.7"/>
    <s v="Bailey, Jennifer"/>
    <x v="14"/>
    <x v="1"/>
  </r>
  <r>
    <n v="1389"/>
    <d v="2012-10-05T09:40:32"/>
    <s v="Backcountry Gear"/>
    <s v="Mountain Hardwear Trango 2 Footprint"/>
    <s v="Mountain Hardwear"/>
    <n v="75"/>
    <n v="3"/>
    <n v="225"/>
    <s v="Bailey, Jennifer"/>
    <x v="39"/>
    <x v="2"/>
  </r>
  <r>
    <n v="1390"/>
    <d v="2012-10-05T09:40:32"/>
    <s v="The Gear Co-op"/>
    <s v="Marmot Astral 2P Footprint"/>
    <s v="Marmot"/>
    <n v="60"/>
    <n v="7"/>
    <n v="420"/>
    <s v="Goldthwaite, Messaye"/>
    <x v="3"/>
    <x v="2"/>
  </r>
  <r>
    <n v="1391"/>
    <d v="2012-10-06T09:40:32"/>
    <s v="Gander Mountain"/>
    <s v="Big Agnes Big House 4 Tent"/>
    <s v="Big Agnes"/>
    <n v="299.95"/>
    <n v="2"/>
    <n v="599.9"/>
    <s v="Beyene, Sharon"/>
    <x v="16"/>
    <x v="3"/>
  </r>
  <r>
    <n v="1392"/>
    <d v="2012-10-06T09:40:32"/>
    <s v="Backcountry Edge"/>
    <s v="Kelty Trail Ridge 3 Tent"/>
    <s v="Kelty"/>
    <n v="209.95"/>
    <n v="7"/>
    <n v="1469.6499999999999"/>
    <s v="Lopez, Dennis"/>
    <x v="11"/>
    <x v="2"/>
  </r>
  <r>
    <n v="1393"/>
    <d v="2012-10-06T09:40:32"/>
    <s v="Overtons"/>
    <s v="MSR E-Wing Shelter"/>
    <s v="MSR"/>
    <n v="169.95"/>
    <n v="4"/>
    <n v="679.8"/>
    <s v="Brown, Ruth"/>
    <x v="14"/>
    <x v="1"/>
  </r>
  <r>
    <n v="1394"/>
    <d v="2012-10-06T09:40:32"/>
    <s v="Gander Mountain"/>
    <s v="Big Agnes Fly Creek UL4 Tent"/>
    <s v="Big Agnes"/>
    <n v="499.95"/>
    <n v="5"/>
    <n v="2499.75"/>
    <s v="Foster, Nathan"/>
    <x v="42"/>
    <x v="2"/>
  </r>
  <r>
    <n v="1395"/>
    <d v="2012-10-06T09:40:32"/>
    <s v="Walmart"/>
    <s v="The North Face Mica FL 2 Tent"/>
    <s v="The North Face"/>
    <n v="379"/>
    <n v="8"/>
    <n v="3032"/>
    <s v="Foster, Nathan"/>
    <x v="45"/>
    <x v="3"/>
  </r>
  <r>
    <n v="1396"/>
    <d v="2012-10-06T09:40:32"/>
    <s v="Austin Kayak"/>
    <s v="NEMO Losi 2P Tent"/>
    <s v="NEMO"/>
    <n v="319.95"/>
    <n v="1"/>
    <n v="319.95"/>
    <s v="Foster, Nathan"/>
    <x v="12"/>
    <x v="1"/>
  </r>
  <r>
    <n v="1397"/>
    <d v="2012-10-06T09:40:32"/>
    <s v="Moosejaw"/>
    <s v="Big Agnes Seedhouse SL3 Tent"/>
    <s v="Big Agnes"/>
    <n v="399.95"/>
    <n v="4"/>
    <n v="1599.8"/>
    <s v="Lopez, Dennis"/>
    <x v="42"/>
    <x v="2"/>
  </r>
  <r>
    <n v="1398"/>
    <d v="2012-10-07T09:40:32"/>
    <s v="Backcountry Gear"/>
    <s v="MSR Night Glow Zipper Pulls"/>
    <s v="MSR"/>
    <n v="9.9499999999999993"/>
    <n v="3"/>
    <n v="29.849999999999998"/>
    <s v="Goldthwaite, Messaye"/>
    <x v="24"/>
    <x v="3"/>
  </r>
  <r>
    <n v="1399"/>
    <d v="2012-10-07T09:40:32"/>
    <s v="Backcountry Gear"/>
    <s v="Sierra Designs Flash 3 Tent"/>
    <s v="Sierra Designs"/>
    <n v="389.95"/>
    <n v="4"/>
    <n v="1559.8"/>
    <s v="Berger, Sunanna"/>
    <x v="11"/>
    <x v="2"/>
  </r>
  <r>
    <n v="1400"/>
    <d v="2012-10-07T09:40:32"/>
    <s v="Austin Kayak"/>
    <s v="Sierra Designs Flash 3 Footprint"/>
    <s v="Sierra Designs"/>
    <n v="59.95"/>
    <n v="9"/>
    <n v="539.55000000000007"/>
    <s v="Goff, Michael"/>
    <x v="21"/>
    <x v="3"/>
  </r>
  <r>
    <n v="1401"/>
    <d v="2012-10-08T09:40:32"/>
    <s v="Overtons"/>
    <s v="Big Agnes Lone Spring 3 Tent"/>
    <s v="Big Agnes"/>
    <n v="249.95"/>
    <n v="4"/>
    <n v="999.8"/>
    <s v="Beyene, Sharon"/>
    <x v="15"/>
    <x v="0"/>
  </r>
  <r>
    <n v="1402"/>
    <d v="2012-10-08T09:40:32"/>
    <s v="Meijer"/>
    <s v="Mountain Hardwear Hoop Dreams 4 Shelter"/>
    <s v="Mountain Hardwear"/>
    <n v="250"/>
    <n v="6"/>
    <n v="1500"/>
    <s v="Bailey, Jennifer"/>
    <x v="3"/>
    <x v="2"/>
  </r>
  <r>
    <n v="1403"/>
    <d v="2012-10-08T09:40:32"/>
    <s v="Backcountry Gear"/>
    <s v="Big Agnes Copper Spur UL1 Tent"/>
    <s v="Big Agnes"/>
    <n v="349.95"/>
    <n v="9"/>
    <n v="3149.5499999999997"/>
    <s v="Beyene, Sharon"/>
    <x v="23"/>
    <x v="1"/>
  </r>
  <r>
    <n v="1404"/>
    <d v="2012-10-08T09:40:32"/>
    <s v="Meijer"/>
    <s v="NEMO Losi 3 Footprint"/>
    <s v="NEMO"/>
    <n v="39.950000000000003"/>
    <n v="6"/>
    <n v="239.70000000000002"/>
    <s v="Foster, Nathan"/>
    <x v="18"/>
    <x v="1"/>
  </r>
  <r>
    <n v="1405"/>
    <d v="2012-10-09T09:40:32"/>
    <s v="The Gear Co-op"/>
    <s v="Big Agnes Copper Spur UL1 Tent"/>
    <s v="Big Agnes"/>
    <n v="349.95"/>
    <n v="9"/>
    <n v="3149.5499999999997"/>
    <s v="Lopez, Dennis"/>
    <x v="21"/>
    <x v="3"/>
  </r>
  <r>
    <n v="1406"/>
    <d v="2012-10-09T09:40:32"/>
    <s v="OutdoorPlay"/>
    <s v="Marmot Alpinist 2 Tent"/>
    <s v="Marmot"/>
    <n v="599"/>
    <n v="7"/>
    <n v="4193"/>
    <s v="Brown, Scott"/>
    <x v="42"/>
    <x v="2"/>
  </r>
  <r>
    <n v="1407"/>
    <d v="2012-10-09T09:40:32"/>
    <s v="Meijer"/>
    <s v="MSR Carbon-Core Tent Stakes - 4 Pack"/>
    <s v="MSR"/>
    <n v="29.95"/>
    <n v="6"/>
    <n v="179.7"/>
    <s v="Foster, Nathan"/>
    <x v="42"/>
    <x v="2"/>
  </r>
  <r>
    <n v="1408"/>
    <d v="2012-10-09T09:40:32"/>
    <s v="Walmart"/>
    <s v="Sierra Designs Flash 2 Footprint"/>
    <s v="Sierra Designs"/>
    <n v="49.95"/>
    <n v="3"/>
    <n v="149.85000000000002"/>
    <s v="Goff, Michael"/>
    <x v="44"/>
    <x v="0"/>
  </r>
  <r>
    <n v="1409"/>
    <d v="2012-10-09T09:40:32"/>
    <s v="REI"/>
    <s v="Marmot Eos 1 Tent"/>
    <s v="Marmot"/>
    <n v="249"/>
    <n v="5"/>
    <n v="1245"/>
    <s v="Brown, Ruth"/>
    <x v="48"/>
    <x v="0"/>
  </r>
  <r>
    <n v="1410"/>
    <d v="2012-10-09T09:40:32"/>
    <s v="REI"/>
    <s v="Mountain Hardwear Skyledge 2 DP Tent"/>
    <s v="Mountain Hardwear"/>
    <n v="450"/>
    <n v="9"/>
    <n v="4050"/>
    <s v="Goldthwaite, Messaye"/>
    <x v="28"/>
    <x v="1"/>
  </r>
  <r>
    <n v="1411"/>
    <d v="2012-10-09T09:40:32"/>
    <s v="Moosejaw"/>
    <s v="Marmot Pulsar 2 Footprint"/>
    <s v="Marmot"/>
    <n v="55"/>
    <n v="3"/>
    <n v="165"/>
    <s v="Goff, Michael"/>
    <x v="18"/>
    <x v="1"/>
  </r>
  <r>
    <n v="1412"/>
    <d v="2012-10-09T09:40:32"/>
    <s v="Outside Outfitters"/>
    <s v="Easton Mountain Products Kilo 2P Tent"/>
    <s v="Easton Mountain Products"/>
    <n v="399"/>
    <n v="1"/>
    <n v="399"/>
    <s v="Lopez, Dennis"/>
    <x v="39"/>
    <x v="2"/>
  </r>
  <r>
    <n v="1413"/>
    <d v="2012-10-10T09:40:32"/>
    <s v="OutdoorPlay"/>
    <s v="The North Face Phoenix 3 Footprint"/>
    <s v="The North Face"/>
    <n v="45"/>
    <n v="4"/>
    <n v="180"/>
    <s v="Gomez, Melissa"/>
    <x v="11"/>
    <x v="2"/>
  </r>
  <r>
    <n v="1414"/>
    <d v="2012-10-10T09:40:32"/>
    <s v="Backcountry Edge"/>
    <s v="Big Agnes Fly Creek UL1 Tent"/>
    <s v="Big Agnes"/>
    <n v="319.95"/>
    <n v="3"/>
    <n v="959.84999999999991"/>
    <s v="Lopez, Dennis"/>
    <x v="14"/>
    <x v="1"/>
  </r>
  <r>
    <n v="1415"/>
    <d v="2012-10-10T09:40:32"/>
    <s v="Redding Sports"/>
    <s v="Big Agnes Wyoming Trail 4 Tent"/>
    <s v="Big Agnes"/>
    <n v="499.95"/>
    <n v="10"/>
    <n v="4999.5"/>
    <s v="Brown, Ruth"/>
    <x v="39"/>
    <x v="2"/>
  </r>
  <r>
    <n v="1416"/>
    <d v="2012-10-10T09:40:32"/>
    <s v="Outside Outfitters"/>
    <s v="Sierra Designs Mojo 3 Footprint"/>
    <s v="Sierra Designs"/>
    <n v="59.95"/>
    <n v="5"/>
    <n v="299.75"/>
    <s v="Goff, Michael"/>
    <x v="35"/>
    <x v="2"/>
  </r>
  <r>
    <n v="1417"/>
    <d v="2012-10-10T09:40:32"/>
    <s v="Hayneedle"/>
    <s v="The North Face Tadpole 23 Tent"/>
    <s v="The North Face"/>
    <n v="219"/>
    <n v="9"/>
    <n v="1971"/>
    <s v="Berger, Sunanna"/>
    <x v="4"/>
    <x v="1"/>
  </r>
  <r>
    <n v="1418"/>
    <d v="2012-10-10T09:40:32"/>
    <s v="Redding Sports"/>
    <s v="MSR Nook 2 Tent"/>
    <s v="MSR"/>
    <n v="399.95"/>
    <n v="4"/>
    <n v="1599.8"/>
    <s v="Bailey, Jennifer"/>
    <x v="29"/>
    <x v="3"/>
  </r>
  <r>
    <n v="1419"/>
    <d v="2012-10-10T09:40:32"/>
    <s v="Walmart"/>
    <s v="Big Agnes Copper Spur 3 Footprint"/>
    <s v="Big Agnes"/>
    <n v="70"/>
    <n v="7"/>
    <n v="490"/>
    <s v="Brown, Ruth"/>
    <x v="16"/>
    <x v="3"/>
  </r>
  <r>
    <n v="1420"/>
    <d v="2012-10-10T09:40:32"/>
    <s v="Overtons"/>
    <s v="Big Agnes Big House 4 Vestibule"/>
    <s v="Big Agnes"/>
    <n v="99.95"/>
    <n v="8"/>
    <n v="799.6"/>
    <s v="Bailey, Jennifer"/>
    <x v="32"/>
    <x v="0"/>
  </r>
  <r>
    <n v="1421"/>
    <d v="2012-10-10T09:40:32"/>
    <s v="Cabela's_x0009_"/>
    <s v="The North Face VE-25 Tent"/>
    <s v="The North Face"/>
    <n v="619"/>
    <n v="6"/>
    <n v="3714"/>
    <s v="Goff, Michael"/>
    <x v="24"/>
    <x v="3"/>
  </r>
  <r>
    <n v="1422"/>
    <d v="2012-10-10T09:40:32"/>
    <s v="Meijer"/>
    <s v="Big Agnes Jack Rabbit SL1 Tent"/>
    <s v="Big Agnes"/>
    <n v="279.95"/>
    <n v="6"/>
    <n v="1679.6999999999998"/>
    <s v="Berger, Sunanna"/>
    <x v="46"/>
    <x v="0"/>
  </r>
  <r>
    <n v="1423"/>
    <d v="2012-10-10T09:40:32"/>
    <s v="Walmart"/>
    <s v="MSR Carbon-Core Tent Stakes - 4 Pack"/>
    <s v="MSR"/>
    <n v="29.95"/>
    <n v="2"/>
    <n v="59.9"/>
    <s v="Brown, Scott"/>
    <x v="45"/>
    <x v="3"/>
  </r>
  <r>
    <n v="1424"/>
    <d v="2012-10-10T09:40:32"/>
    <s v="Outside Outfitters"/>
    <s v="Big Agnes Big House 6 Tent"/>
    <s v="Big Agnes"/>
    <n v="359.95"/>
    <n v="9"/>
    <n v="3239.5499999999997"/>
    <s v="Gomez, Melissa"/>
    <x v="15"/>
    <x v="0"/>
  </r>
  <r>
    <n v="1425"/>
    <d v="2012-10-11T09:40:32"/>
    <s v="Overtons"/>
    <s v="Marmot Limelight 4P Tent"/>
    <s v="Marmot"/>
    <n v="359"/>
    <n v="4"/>
    <n v="1436"/>
    <s v="Brown, Scott"/>
    <x v="28"/>
    <x v="1"/>
  </r>
  <r>
    <n v="1426"/>
    <d v="2012-10-11T09:40:32"/>
    <s v="Backcountry Gear"/>
    <s v="Kelty Acadia 6 Footprint"/>
    <s v="Kelty"/>
    <n v="49.95"/>
    <n v="4"/>
    <n v="199.8"/>
    <s v="Goldthwaite, Messaye"/>
    <x v="38"/>
    <x v="0"/>
  </r>
  <r>
    <n v="1427"/>
    <d v="2012-10-11T09:40:32"/>
    <s v="Travel Country"/>
    <s v="MSR Mutha Hubba Footprint"/>
    <s v="MSR"/>
    <n v="49.95"/>
    <n v="1"/>
    <n v="49.95"/>
    <s v="Goff, Michael"/>
    <x v="2"/>
    <x v="0"/>
  </r>
  <r>
    <n v="1428"/>
    <d v="2012-10-11T09:40:32"/>
    <s v="Travel Country"/>
    <s v="The North Face Mica FL 2 Tent"/>
    <s v="The North Face"/>
    <n v="379"/>
    <n v="10"/>
    <n v="3790"/>
    <s v="Goff, Michael"/>
    <x v="38"/>
    <x v="0"/>
  </r>
  <r>
    <n v="1429"/>
    <d v="2012-10-11T09:40:32"/>
    <s v="Gander Mountain"/>
    <s v="The North Face Tadpole 23 Footprint"/>
    <s v="The North Face"/>
    <n v="40"/>
    <n v="1"/>
    <n v="40"/>
    <s v="Brown, Ruth"/>
    <x v="33"/>
    <x v="0"/>
  </r>
  <r>
    <n v="1430"/>
    <d v="2012-10-12T09:40:32"/>
    <s v="Target"/>
    <s v="Mountain Hardwear Drifter 2 DP Tent"/>
    <s v="Mountain Hardwear"/>
    <n v="235"/>
    <n v="6"/>
    <n v="1410"/>
    <s v="Gomez, Melissa"/>
    <x v="26"/>
    <x v="0"/>
  </r>
  <r>
    <n v="1431"/>
    <d v="2012-10-12T09:40:32"/>
    <s v="Cabela's_x0009_"/>
    <s v="Big Agnes Fly Creek UL1 Tent"/>
    <s v="Big Agnes"/>
    <n v="319.95"/>
    <n v="9"/>
    <n v="2879.5499999999997"/>
    <s v="Bailey, Jennifer"/>
    <x v="2"/>
    <x v="0"/>
  </r>
  <r>
    <n v="1432"/>
    <d v="2012-10-12T09:40:32"/>
    <s v="Outside Outfitters"/>
    <s v="Eureka Rectangular Floor Saver - Small"/>
    <s v="Eureka"/>
    <n v="14"/>
    <n v="9"/>
    <n v="126"/>
    <s v="Gomez, Melissa"/>
    <x v="14"/>
    <x v="1"/>
  </r>
  <r>
    <n v="1433"/>
    <d v="2012-10-12T09:40:32"/>
    <s v="Outside Outfitters"/>
    <s v="Marmot Astral 3P Tent"/>
    <s v="Marmot"/>
    <n v="459"/>
    <n v="9"/>
    <n v="4131"/>
    <s v="Lopez, Dennis"/>
    <x v="29"/>
    <x v="3"/>
  </r>
  <r>
    <n v="1434"/>
    <d v="2012-10-12T09:40:32"/>
    <s v="Walmart"/>
    <s v="Marmot Earlylight 2P Tent"/>
    <s v="Marmot"/>
    <n v="229"/>
    <n v="2"/>
    <n v="458"/>
    <s v="Brown, Ruth"/>
    <x v="10"/>
    <x v="3"/>
  </r>
  <r>
    <n v="1435"/>
    <d v="2012-10-12T09:40:32"/>
    <s v="Travel Country"/>
    <s v="Marmot Capstone 6 Footprint"/>
    <s v="Marmot"/>
    <n v="80"/>
    <n v="7"/>
    <n v="560"/>
    <s v="Beyene, Sharon"/>
    <x v="30"/>
    <x v="3"/>
  </r>
  <r>
    <n v="1436"/>
    <d v="2012-10-12T09:40:32"/>
    <s v="OutdoorPlay"/>
    <s v="Eureka Copper Canyon 8 Tent"/>
    <s v="Eureka"/>
    <n v="379"/>
    <n v="7"/>
    <n v="2653"/>
    <s v="Berger, Sunanna"/>
    <x v="31"/>
    <x v="1"/>
  </r>
  <r>
    <n v="1437"/>
    <d v="2012-10-12T09:40:32"/>
    <s v="Backcountry Edge"/>
    <s v="Big Agnes Fly Creek 1 Platinum Tent"/>
    <s v="Big Agnes"/>
    <n v="449.95"/>
    <n v="10"/>
    <n v="4499.5"/>
    <s v="Berger, Sunanna"/>
    <x v="41"/>
    <x v="3"/>
  </r>
  <r>
    <n v="1438"/>
    <d v="2012-10-12T09:40:32"/>
    <s v="Backcountry Gear"/>
    <s v="Kelty Mach 6 Tent"/>
    <s v="Kelty"/>
    <n v="499.95"/>
    <n v="4"/>
    <n v="1999.8"/>
    <s v="Berger, Sunanna"/>
    <x v="18"/>
    <x v="1"/>
  </r>
  <r>
    <n v="1439"/>
    <d v="2012-10-13T09:40:32"/>
    <s v="CampBound"/>
    <s v="Mountain Hardwear Trango 2 Tent"/>
    <s v="Mountain Hardwear"/>
    <n v="590"/>
    <n v="2"/>
    <n v="1180"/>
    <s v="Gomez, Melissa"/>
    <x v="28"/>
    <x v="1"/>
  </r>
  <r>
    <n v="1440"/>
    <d v="2012-10-13T09:40:32"/>
    <s v="Gander Mountain"/>
    <s v="The North Face Mica FL 1 Footprint"/>
    <s v="The North Face"/>
    <n v="45"/>
    <n v="7"/>
    <n v="315"/>
    <s v="Lopez, Dennis"/>
    <x v="48"/>
    <x v="0"/>
  </r>
  <r>
    <n v="1441"/>
    <d v="2012-10-13T09:40:32"/>
    <s v="Paragon"/>
    <s v="Kelty Gunnison 4.2 Footprint"/>
    <s v="Kelty"/>
    <n v="59.95"/>
    <n v="1"/>
    <n v="59.95"/>
    <s v="Lopez, Dennis"/>
    <x v="35"/>
    <x v="2"/>
  </r>
  <r>
    <n v="1442"/>
    <d v="2012-10-13T09:40:32"/>
    <s v="The Gear Co-op"/>
    <s v="MSR Carbon Reflex 2 Footprint"/>
    <s v="MSR"/>
    <n v="39.950000000000003"/>
    <n v="3"/>
    <n v="119.85000000000001"/>
    <s v="Goldthwaite, Messaye"/>
    <x v="39"/>
    <x v="2"/>
  </r>
  <r>
    <n v="1443"/>
    <d v="2012-10-13T09:40:32"/>
    <s v="OutdoorPlay"/>
    <s v="NEMO Obi 3P Footprint"/>
    <s v="NEMO"/>
    <n v="54.95"/>
    <n v="5"/>
    <n v="274.75"/>
    <s v="Goldthwaite, Messaye"/>
    <x v="25"/>
    <x v="0"/>
  </r>
  <r>
    <n v="1444"/>
    <d v="2012-10-13T09:40:32"/>
    <s v="Target"/>
    <s v="Mountain Hardwear EV 2 Tent"/>
    <s v="Mountain Hardwear"/>
    <n v="675"/>
    <n v="7"/>
    <n v="4725"/>
    <s v="Gomez, Melissa"/>
    <x v="28"/>
    <x v="1"/>
  </r>
  <r>
    <n v="1445"/>
    <d v="2012-10-13T09:40:32"/>
    <s v="Walmart"/>
    <s v="MSR Carbon-Core Tent Stakes - 4 Pack"/>
    <s v="MSR"/>
    <n v="29.95"/>
    <n v="8"/>
    <n v="239.6"/>
    <s v="Brown, Scott"/>
    <x v="11"/>
    <x v="2"/>
  </r>
  <r>
    <n v="1446"/>
    <d v="2012-10-14T09:40:32"/>
    <s v="Overtons"/>
    <s v="Big Agnes Lone Spring 2 Footprint"/>
    <s v="Big Agnes"/>
    <n v="35"/>
    <n v="1"/>
    <n v="35"/>
    <s v="Brown, Ruth"/>
    <x v="40"/>
    <x v="2"/>
  </r>
  <r>
    <n v="1447"/>
    <d v="2012-10-14T09:40:32"/>
    <s v="Walmart"/>
    <s v="Hennessy Hammock Expedition Asym Zip Hammock"/>
    <s v="Hennessy"/>
    <n v="169.95"/>
    <n v="5"/>
    <n v="849.75"/>
    <s v="Berger, Sunanna"/>
    <x v="42"/>
    <x v="2"/>
  </r>
  <r>
    <n v="1448"/>
    <d v="2012-10-14T09:40:32"/>
    <s v="Redding Sports"/>
    <s v="Eureka Copper Canyon 5 Tent + Screen Room"/>
    <s v="Eureka"/>
    <n v="399"/>
    <n v="5"/>
    <n v="1995"/>
    <s v="Brown, Ruth"/>
    <x v="13"/>
    <x v="2"/>
  </r>
  <r>
    <n v="1449"/>
    <d v="2012-10-14T09:40:32"/>
    <s v="The Gear Co-op"/>
    <s v="The North Face Mica FL 1 Tent"/>
    <s v="The North Face"/>
    <n v="329"/>
    <n v="4"/>
    <n v="1316"/>
    <s v="Brown, Ruth"/>
    <x v="48"/>
    <x v="0"/>
  </r>
  <r>
    <n v="1450"/>
    <d v="2012-10-14T09:40:32"/>
    <s v="Backcountry Gear"/>
    <s v="Big Agnes Wyoming Trail 2 Camp Footprint"/>
    <s v="Big Agnes"/>
    <n v="50"/>
    <n v="3"/>
    <n v="150"/>
    <s v="Beyene, Sharon"/>
    <x v="4"/>
    <x v="1"/>
  </r>
  <r>
    <n v="1451"/>
    <d v="2012-10-14T09:40:32"/>
    <s v="Hayneedle"/>
    <s v="The North Face Mountain Manor 8 Tent"/>
    <s v="The North Face"/>
    <n v="639"/>
    <n v="4"/>
    <n v="2556"/>
    <s v="Beyene, Sharon"/>
    <x v="8"/>
    <x v="1"/>
  </r>
  <r>
    <n v="1452"/>
    <d v="2012-10-14T09:40:32"/>
    <s v="Cabela's_x0009_"/>
    <s v="Big Agnes Seedhouse SL3 Tent"/>
    <s v="Big Agnes"/>
    <n v="399.95"/>
    <n v="10"/>
    <n v="3999.5"/>
    <s v="Goldthwaite, Messaye"/>
    <x v="22"/>
    <x v="3"/>
  </r>
  <r>
    <n v="1453"/>
    <d v="2012-10-14T09:40:32"/>
    <s v="Austin Kayak"/>
    <s v="Big Agnes Flying Diamond 4 Tent"/>
    <s v="Big Agnes"/>
    <n v="439.95"/>
    <n v="5"/>
    <n v="2199.75"/>
    <s v="Goff, Michael"/>
    <x v="3"/>
    <x v="2"/>
  </r>
  <r>
    <n v="1454"/>
    <d v="2012-10-15T09:40:32"/>
    <s v="Moosejaw"/>
    <s v="Exped Gemini III Footprint"/>
    <s v="Exped"/>
    <n v="69"/>
    <n v="5"/>
    <n v="345"/>
    <s v="Brown, Ruth"/>
    <x v="30"/>
    <x v="3"/>
  </r>
  <r>
    <n v="1455"/>
    <d v="2012-10-15T09:40:32"/>
    <s v="Backcountry Gear"/>
    <s v="MSR CamRing Cord Tensioners - 4 Pack"/>
    <s v="MSR"/>
    <n v="12.95"/>
    <n v="4"/>
    <n v="51.8"/>
    <s v="Beyene, Sharon"/>
    <x v="43"/>
    <x v="0"/>
  </r>
  <r>
    <n v="1456"/>
    <d v="2012-10-15T09:40:32"/>
    <s v="Moosejaw"/>
    <s v="Big Agnes Scout UL2 Footprint"/>
    <s v="Big Agnes"/>
    <n v="60"/>
    <n v="7"/>
    <n v="420"/>
    <s v="Brown, Scott"/>
    <x v="11"/>
    <x v="2"/>
  </r>
  <r>
    <n v="1457"/>
    <d v="2012-10-15T09:40:32"/>
    <s v="Meijer"/>
    <s v="Mountain Hardwear Skyledge 2 DP Tent"/>
    <s v="Mountain Hardwear"/>
    <n v="450"/>
    <n v="6"/>
    <n v="2700"/>
    <s v="Bailey, Jennifer"/>
    <x v="9"/>
    <x v="1"/>
  </r>
  <r>
    <n v="1458"/>
    <d v="2012-10-15T09:40:32"/>
    <s v="Moosejaw"/>
    <s v="Marmot Limestone 6P Footprint"/>
    <s v="Marmot"/>
    <n v="60"/>
    <n v="6"/>
    <n v="360"/>
    <s v="Goldthwaite, Messaye"/>
    <x v="7"/>
    <x v="3"/>
  </r>
  <r>
    <n v="1459"/>
    <d v="2012-10-15T09:40:32"/>
    <s v="Gander Mountain"/>
    <s v="Easton Mountain Products Kilo 2P Tent"/>
    <s v="Easton Mountain Products"/>
    <n v="399"/>
    <n v="1"/>
    <n v="399"/>
    <s v="Goff, Michael"/>
    <x v="17"/>
    <x v="3"/>
  </r>
  <r>
    <n v="1460"/>
    <d v="2012-10-15T09:40:32"/>
    <s v="Gander Mountain"/>
    <s v="Sierra Designs Mojo 3 Tent"/>
    <s v="Sierra Designs"/>
    <n v="499.95"/>
    <n v="10"/>
    <n v="4999.5"/>
    <s v="Foster, Nathan"/>
    <x v="44"/>
    <x v="0"/>
  </r>
  <r>
    <n v="1461"/>
    <d v="2012-10-16T09:40:32"/>
    <s v="Moosejaw"/>
    <s v="Marmot Traillight 2P Tent"/>
    <s v="Marmot"/>
    <n v="199"/>
    <n v="3"/>
    <n v="597"/>
    <s v="Lopez, Dennis"/>
    <x v="8"/>
    <x v="1"/>
  </r>
  <r>
    <n v="1462"/>
    <d v="2012-10-16T09:40:32"/>
    <s v="Moosejaw"/>
    <s v="Big Agnes String Ridge 2 Tent"/>
    <s v="Big Agnes"/>
    <n v="599.95000000000005"/>
    <n v="8"/>
    <n v="4799.6000000000004"/>
    <s v="Brown, Scott"/>
    <x v="35"/>
    <x v="2"/>
  </r>
  <r>
    <n v="1463"/>
    <d v="2012-10-16T09:40:32"/>
    <s v="REI"/>
    <s v="Big Agnes Jack Rabbit SL1 Tent"/>
    <s v="Big Agnes"/>
    <n v="279.95"/>
    <n v="3"/>
    <n v="839.84999999999991"/>
    <s v="Beyene, Sharon"/>
    <x v="27"/>
    <x v="0"/>
  </r>
  <r>
    <n v="1464"/>
    <d v="2012-10-16T09:40:32"/>
    <s v="Overtons"/>
    <s v="NEMO Espri LE 2P Tent"/>
    <s v="NEMO"/>
    <n v="289.95"/>
    <n v="3"/>
    <n v="869.84999999999991"/>
    <s v="Beyene, Sharon"/>
    <x v="6"/>
    <x v="2"/>
  </r>
  <r>
    <n v="1465"/>
    <d v="2012-10-16T09:40:32"/>
    <s v="Austin Kayak"/>
    <s v="Marmot Thor 3P Footprint"/>
    <s v="Marmot"/>
    <n v="70"/>
    <n v="6"/>
    <n v="420"/>
    <s v="Lopez, Dennis"/>
    <x v="46"/>
    <x v="0"/>
  </r>
  <r>
    <n v="1466"/>
    <d v="2012-10-16T09:40:32"/>
    <s v="Paragon"/>
    <s v="Hennessy Hammock Explorer Ultralight Asym Zip Hammock"/>
    <s v="Hennessy"/>
    <n v="269.95"/>
    <n v="1"/>
    <n v="269.95"/>
    <s v="Foster, Nathan"/>
    <x v="7"/>
    <x v="3"/>
  </r>
  <r>
    <n v="1467"/>
    <d v="2012-10-16T09:40:32"/>
    <s v="Moosejaw"/>
    <s v="Big Agnes Fishhook UL2 Footprint"/>
    <s v="Big Agnes"/>
    <n v="60"/>
    <n v="3"/>
    <n v="180"/>
    <s v="Brown, Scott"/>
    <x v="38"/>
    <x v="0"/>
  </r>
  <r>
    <n v="1468"/>
    <d v="2012-10-16T09:40:32"/>
    <s v="Backcountry Edge"/>
    <s v="Hennessy Hammock Explorer Deluxe Asym Zip"/>
    <s v="Hennessy"/>
    <n v="229.95"/>
    <n v="3"/>
    <n v="689.84999999999991"/>
    <s v="Lopez, Dennis"/>
    <x v="30"/>
    <x v="3"/>
  </r>
  <r>
    <n v="1469"/>
    <d v="2012-10-16T09:40:32"/>
    <s v="Meijer"/>
    <s v="Kelty Mach 6 Tent"/>
    <s v="Kelty"/>
    <n v="499.95"/>
    <n v="8"/>
    <n v="3999.6"/>
    <s v="Goldthwaite, Messaye"/>
    <x v="32"/>
    <x v="0"/>
  </r>
  <r>
    <n v="1470"/>
    <d v="2012-10-16T09:40:32"/>
    <s v="Moosejaw"/>
    <s v="Big Agnes Lone Spring 1 Tent"/>
    <s v="Big Agnes"/>
    <n v="189.95"/>
    <n v="4"/>
    <n v="759.8"/>
    <s v="Goldthwaite, Messaye"/>
    <x v="43"/>
    <x v="0"/>
  </r>
  <r>
    <n v="1471"/>
    <d v="2012-10-16T09:40:32"/>
    <s v="The Gear Co-op"/>
    <s v="Exped Mira III Footprint"/>
    <s v="Exped"/>
    <n v="69"/>
    <n v="1"/>
    <n v="69"/>
    <s v="Foster, Nathan"/>
    <x v="49"/>
    <x v="3"/>
  </r>
  <r>
    <n v="1472"/>
    <d v="2012-10-16T09:40:32"/>
    <s v="Redding Sports"/>
    <s v="MSR Mutha Hubba Footprint"/>
    <s v="MSR"/>
    <n v="49.95"/>
    <n v="7"/>
    <n v="349.65000000000003"/>
    <s v="Beyene, Sharon"/>
    <x v="49"/>
    <x v="3"/>
  </r>
  <r>
    <n v="1473"/>
    <d v="2012-10-17T09:40:32"/>
    <s v="Gander Mountain"/>
    <s v="NEMO Obi 1P Footprint"/>
    <s v="NEMO"/>
    <n v="44.95"/>
    <n v="10"/>
    <n v="449.5"/>
    <s v="Bailey, Jennifer"/>
    <x v="46"/>
    <x v="0"/>
  </r>
  <r>
    <n v="1474"/>
    <d v="2012-10-17T09:40:32"/>
    <s v="Backcountry Edge"/>
    <s v="Big Agnes Fly Creek UL1 Footprint"/>
    <s v="Big Agnes"/>
    <n v="50"/>
    <n v="9"/>
    <n v="450"/>
    <s v="Foster, Nathan"/>
    <x v="8"/>
    <x v="1"/>
  </r>
  <r>
    <n v="1475"/>
    <d v="2012-10-17T09:40:32"/>
    <s v="Meijer"/>
    <s v="MSR Zing Shelter"/>
    <s v="MSR"/>
    <n v="399.95"/>
    <n v="10"/>
    <n v="3999.5"/>
    <s v="Brown, Scott"/>
    <x v="43"/>
    <x v="0"/>
  </r>
  <r>
    <n v="1476"/>
    <d v="2012-10-17T09:40:32"/>
    <s v="Paragon"/>
    <s v="Marmot Astral 3P Footprint"/>
    <s v="Marmot"/>
    <n v="65"/>
    <n v="4"/>
    <n v="260"/>
    <s v="Lopez, Dennis"/>
    <x v="39"/>
    <x v="2"/>
  </r>
  <r>
    <n v="1477"/>
    <d v="2012-10-17T09:40:32"/>
    <s v="Travel Country"/>
    <s v="Marmot Pulsar 2 Footprint"/>
    <s v="Marmot"/>
    <n v="55"/>
    <n v="3"/>
    <n v="165"/>
    <s v="Gomez, Melissa"/>
    <x v="19"/>
    <x v="3"/>
  </r>
  <r>
    <n v="1478"/>
    <d v="2012-10-17T09:40:32"/>
    <s v="Travel Country"/>
    <s v="Marmot Limestone 6P Footprint"/>
    <s v="Marmot"/>
    <n v="60"/>
    <n v="6"/>
    <n v="360"/>
    <s v="Brown, Ruth"/>
    <x v="43"/>
    <x v="0"/>
  </r>
  <r>
    <n v="1479"/>
    <d v="2012-10-17T09:40:32"/>
    <s v="Target"/>
    <s v="Big Agnes Flying Diamond 6 Footprint"/>
    <s v="Big Agnes"/>
    <n v="65"/>
    <n v="8"/>
    <n v="520"/>
    <s v="Beyene, Sharon"/>
    <x v="46"/>
    <x v="0"/>
  </r>
  <r>
    <n v="1480"/>
    <d v="2012-10-17T09:40:32"/>
    <s v="Backcountry Edge"/>
    <s v="Marmot Astral 3P Tent"/>
    <s v="Marmot"/>
    <n v="459"/>
    <n v="9"/>
    <n v="4131"/>
    <s v="Beyene, Sharon"/>
    <x v="45"/>
    <x v="3"/>
  </r>
  <r>
    <n v="1481"/>
    <d v="2012-10-18T09:40:32"/>
    <s v="Backcountry Edge"/>
    <s v="Marmot Firefly 2P Tent"/>
    <s v="Marmot"/>
    <n v="319"/>
    <n v="5"/>
    <n v="1595"/>
    <s v="Lopez, Dennis"/>
    <x v="26"/>
    <x v="0"/>
  </r>
  <r>
    <n v="1482"/>
    <d v="2012-10-18T09:40:32"/>
    <s v="Hayneedle"/>
    <s v="Big Agnes Big House 6 Vestibule"/>
    <s v="Big Agnes"/>
    <n v="109.95"/>
    <n v="5"/>
    <n v="549.75"/>
    <s v="Lopez, Dennis"/>
    <x v="16"/>
    <x v="3"/>
  </r>
  <r>
    <n v="1483"/>
    <d v="2012-10-18T09:40:32"/>
    <s v="Austin Kayak"/>
    <s v="NEMO Obi 2P Footprint"/>
    <s v="NEMO"/>
    <n v="49.95"/>
    <n v="6"/>
    <n v="299.70000000000005"/>
    <s v="Lopez, Dennis"/>
    <x v="36"/>
    <x v="2"/>
  </r>
  <r>
    <n v="1484"/>
    <d v="2012-10-18T09:40:32"/>
    <s v="Target"/>
    <s v="Easton Mountain Products Rimrock 3P Footprint"/>
    <s v="Easton Mountain Products"/>
    <n v="35"/>
    <n v="8"/>
    <n v="280"/>
    <s v="Foster, Nathan"/>
    <x v="43"/>
    <x v="0"/>
  </r>
  <r>
    <n v="1485"/>
    <d v="2012-10-18T09:40:32"/>
    <s v="Cabela's_x0009_"/>
    <s v="Big Agnes Wyoming Trail 2 Camp Footprint"/>
    <s v="Big Agnes"/>
    <n v="50"/>
    <n v="2"/>
    <n v="100"/>
    <s v="Brown, Ruth"/>
    <x v="44"/>
    <x v="0"/>
  </r>
  <r>
    <n v="1486"/>
    <d v="2012-10-18T09:40:32"/>
    <s v="Outside Outfitters"/>
    <s v="Exped Scout Hammock Combi"/>
    <s v="Exped"/>
    <n v="199"/>
    <n v="1"/>
    <n v="199"/>
    <s v="Foster, Nathan"/>
    <x v="17"/>
    <x v="3"/>
  </r>
  <r>
    <n v="1487"/>
    <d v="2012-10-18T09:40:32"/>
    <s v="CampBound"/>
    <s v="Kelty Acadia 6 Tent"/>
    <s v="Kelty"/>
    <n v="249.95"/>
    <n v="6"/>
    <n v="1499.6999999999998"/>
    <s v="Gomez, Melissa"/>
    <x v="30"/>
    <x v="3"/>
  </r>
  <r>
    <n v="1488"/>
    <d v="2012-10-18T09:40:32"/>
    <s v="Backcountry Gear"/>
    <s v="MSR Reflective Utility Cord Kit"/>
    <s v="MSR"/>
    <n v="22.95"/>
    <n v="5"/>
    <n v="114.75"/>
    <s v="Foster, Nathan"/>
    <x v="36"/>
    <x v="2"/>
  </r>
  <r>
    <n v="1489"/>
    <d v="2012-10-18T09:40:32"/>
    <s v="CampBound"/>
    <s v="Mountain Hardwear EV 3 Tent"/>
    <s v="Mountain Hardwear"/>
    <n v="825"/>
    <n v="8"/>
    <n v="6600"/>
    <s v="Berger, Sunanna"/>
    <x v="18"/>
    <x v="1"/>
  </r>
  <r>
    <n v="1490"/>
    <d v="2012-10-19T09:40:32"/>
    <s v="OutdoorPlay"/>
    <s v="Outdoor Research Highland Bivy Sack"/>
    <s v="Outdoor Research"/>
    <n v="159"/>
    <n v="9"/>
    <n v="1431"/>
    <s v="Gomez, Melissa"/>
    <x v="18"/>
    <x v="1"/>
  </r>
  <r>
    <n v="1491"/>
    <d v="2012-10-19T09:40:32"/>
    <s v="The Gear Co-op"/>
    <s v="NEMO Frontier 3P Tent"/>
    <s v="NEMO"/>
    <n v="429.95"/>
    <n v="10"/>
    <n v="4299.5"/>
    <s v="Gomez, Melissa"/>
    <x v="2"/>
    <x v="0"/>
  </r>
  <r>
    <n v="1492"/>
    <d v="2012-10-19T09:40:32"/>
    <s v="Outside Outfitters"/>
    <s v="Big Agnes Tensleep Station 6 Footprint"/>
    <s v="Big Agnes"/>
    <n v="55"/>
    <n v="3"/>
    <n v="165"/>
    <s v="Goldthwaite, Messaye"/>
    <x v="3"/>
    <x v="2"/>
  </r>
  <r>
    <n v="1493"/>
    <d v="2012-10-19T09:40:32"/>
    <s v="Walmart"/>
    <s v="Marmot Eclipse 2 Footprint"/>
    <s v="Marmot"/>
    <n v="55"/>
    <n v="9"/>
    <n v="495"/>
    <s v="Lopez, Dennis"/>
    <x v="45"/>
    <x v="3"/>
  </r>
  <r>
    <n v="1494"/>
    <d v="2012-10-19T09:40:32"/>
    <s v="Moosejaw"/>
    <s v="Sierra Designs Flash 3 Tent"/>
    <s v="Sierra Designs"/>
    <n v="389.95"/>
    <n v="5"/>
    <n v="1949.75"/>
    <s v="Goldthwaite, Messaye"/>
    <x v="36"/>
    <x v="2"/>
  </r>
  <r>
    <n v="1495"/>
    <d v="2012-10-19T09:40:32"/>
    <s v="Paragon"/>
    <s v="Big Agnes Fly Creek UL3 Tent"/>
    <s v="Big Agnes"/>
    <n v="449.95"/>
    <n v="1"/>
    <n v="449.95"/>
    <s v="Goldthwaite, Messaye"/>
    <x v="19"/>
    <x v="3"/>
  </r>
  <r>
    <n v="1496"/>
    <d v="2012-10-19T09:40:32"/>
    <s v="Austin Kayak"/>
    <s v="The North Face Mountain 25 Footprint"/>
    <s v="The North Face"/>
    <n v="50"/>
    <n v="2"/>
    <n v="100"/>
    <s v="Bailey, Jennifer"/>
    <x v="15"/>
    <x v="0"/>
  </r>
  <r>
    <n v="1497"/>
    <d v="2012-10-19T09:40:32"/>
    <s v="Target"/>
    <s v="Easton Mountain Products Rimrock 2P Tent"/>
    <s v="Easton Mountain Products"/>
    <n v="269"/>
    <n v="3"/>
    <n v="807"/>
    <s v="Goff, Michael"/>
    <x v="32"/>
    <x v="0"/>
  </r>
  <r>
    <n v="1498"/>
    <d v="2012-10-20T09:40:32"/>
    <s v="Hayneedle"/>
    <s v="Hennessy Hammock Explorer Deluxe Asym Zip"/>
    <s v="Hennessy"/>
    <n v="229.95"/>
    <n v="2"/>
    <n v="459.9"/>
    <s v="Foster, Nathan"/>
    <x v="19"/>
    <x v="3"/>
  </r>
  <r>
    <n v="1499"/>
    <d v="2012-10-20T09:40:32"/>
    <s v="Backcountry Gear"/>
    <s v="Marmot Eclipse 2 Footprint"/>
    <s v="Marmot"/>
    <n v="55"/>
    <n v="5"/>
    <n v="275"/>
    <s v="Foster, Nathan"/>
    <x v="21"/>
    <x v="3"/>
  </r>
  <r>
    <n v="1500"/>
    <d v="2012-10-20T09:40:32"/>
    <s v="CampBound"/>
    <s v="Big Agnes Big House 4 Footprint"/>
    <s v="Big Agnes"/>
    <n v="50"/>
    <n v="6"/>
    <n v="300"/>
    <s v="Beyene, Sharon"/>
    <x v="24"/>
    <x v="3"/>
  </r>
  <r>
    <n v="1501"/>
    <d v="2012-10-20T09:40:32"/>
    <s v="The Gear Co-op"/>
    <s v="Big Agnes Seedhouse SL2 Tent"/>
    <s v="Big Agnes"/>
    <n v="339.95"/>
    <n v="5"/>
    <n v="1699.75"/>
    <s v="Brown, Ruth"/>
    <x v="31"/>
    <x v="1"/>
  </r>
  <r>
    <n v="1502"/>
    <d v="2012-10-20T09:40:32"/>
    <s v="Gander Mountain"/>
    <s v="NEMO Obi 1P Tent"/>
    <s v="NEMO"/>
    <n v="349.95"/>
    <n v="9"/>
    <n v="3149.5499999999997"/>
    <s v="Goldthwaite, Messaye"/>
    <x v="4"/>
    <x v="1"/>
  </r>
  <r>
    <n v="1503"/>
    <d v="2012-10-20T09:40:32"/>
    <s v="Backcountry Gear"/>
    <s v="Big Agnes Fly Creek UL1 Tent"/>
    <s v="Big Agnes"/>
    <n v="319.95"/>
    <n v="10"/>
    <n v="3199.5"/>
    <s v="Berger, Sunanna"/>
    <x v="1"/>
    <x v="1"/>
  </r>
  <r>
    <n v="1504"/>
    <d v="2012-10-20T09:40:32"/>
    <s v="Redding Sports"/>
    <s v="NEMO Meta 2P Footprint"/>
    <s v="NEMO"/>
    <n v="49.95"/>
    <n v="7"/>
    <n v="349.65000000000003"/>
    <s v="Lopez, Dennis"/>
    <x v="5"/>
    <x v="3"/>
  </r>
  <r>
    <n v="1505"/>
    <d v="2012-10-21T09:40:32"/>
    <s v="REI"/>
    <s v="Outdoor Research Advanced Bivy Sack"/>
    <s v="Outdoor Research"/>
    <n v="319"/>
    <n v="3"/>
    <n v="957"/>
    <s v="Brown, Ruth"/>
    <x v="45"/>
    <x v="3"/>
  </r>
  <r>
    <n v="1506"/>
    <d v="2012-10-21T09:40:32"/>
    <s v="Hayneedle"/>
    <s v="The North Face Phoenix 3 Footprint"/>
    <s v="The North Face"/>
    <n v="45"/>
    <n v="5"/>
    <n v="225"/>
    <s v="Gomez, Melissa"/>
    <x v="12"/>
    <x v="1"/>
  </r>
  <r>
    <n v="1507"/>
    <d v="2012-10-21T09:40:32"/>
    <s v="Moosejaw"/>
    <s v="Marmot Eos 1 Footprint"/>
    <s v="Marmot"/>
    <n v="45"/>
    <n v="2"/>
    <n v="90"/>
    <s v="Goff, Michael"/>
    <x v="7"/>
    <x v="3"/>
  </r>
  <r>
    <n v="1508"/>
    <d v="2012-10-21T09:40:32"/>
    <s v="Gander Mountain"/>
    <s v="Marmot Eclipse 2P Tent"/>
    <s v="Marmot"/>
    <n v="369"/>
    <n v="8"/>
    <n v="2952"/>
    <s v="Beyene, Sharon"/>
    <x v="1"/>
    <x v="1"/>
  </r>
  <r>
    <n v="1509"/>
    <d v="2012-10-21T09:40:32"/>
    <s v="Overtons"/>
    <s v="Mountain Hardwear EV 2 Tent"/>
    <s v="Mountain Hardwear"/>
    <n v="675"/>
    <n v="4"/>
    <n v="2700"/>
    <s v="Gomez, Melissa"/>
    <x v="46"/>
    <x v="0"/>
  </r>
  <r>
    <n v="1510"/>
    <d v="2012-10-21T09:40:32"/>
    <s v="Gander Mountain"/>
    <s v="MSR Gear Shed Vestibule for Hubba or Hubba Hubba Tent"/>
    <s v="MSR"/>
    <n v="169.95"/>
    <n v="2"/>
    <n v="339.9"/>
    <s v="Bailey, Jennifer"/>
    <x v="0"/>
    <x v="0"/>
  </r>
  <r>
    <n v="1511"/>
    <d v="2012-10-21T09:40:32"/>
    <s v="Meijer"/>
    <s v="Big Agnes Flying Diamond 8 Tent"/>
    <s v="Big Agnes"/>
    <n v="639.95000000000005"/>
    <n v="7"/>
    <n v="4479.6500000000005"/>
    <s v="Goldthwaite, Messaye"/>
    <x v="3"/>
    <x v="2"/>
  </r>
  <r>
    <n v="1512"/>
    <d v="2012-10-21T09:40:32"/>
    <s v="Meijer"/>
    <s v="Kelty Acadia 6 Footprint"/>
    <s v="Kelty"/>
    <n v="49.95"/>
    <n v="3"/>
    <n v="149.85000000000002"/>
    <s v="Berger, Sunanna"/>
    <x v="16"/>
    <x v="3"/>
  </r>
  <r>
    <n v="1513"/>
    <d v="2012-10-21T09:40:32"/>
    <s v="Overtons"/>
    <s v="Exped Outer Space Vestibule Accessory"/>
    <s v="Exped"/>
    <n v="219"/>
    <n v="5"/>
    <n v="1095"/>
    <s v="Beyene, Sharon"/>
    <x v="0"/>
    <x v="0"/>
  </r>
  <r>
    <n v="1514"/>
    <d v="2012-10-22T09:40:32"/>
    <s v="Outside Outfitters"/>
    <s v="NEMO Losi 3P Tent"/>
    <s v="NEMO"/>
    <n v="349.95"/>
    <n v="3"/>
    <n v="1049.8499999999999"/>
    <s v="Gomez, Melissa"/>
    <x v="27"/>
    <x v="0"/>
  </r>
  <r>
    <n v="1515"/>
    <d v="2012-10-22T09:40:32"/>
    <s v="Paragon"/>
    <s v="Big Agnes Big House 6 Tent"/>
    <s v="Big Agnes"/>
    <n v="359.95"/>
    <n v="6"/>
    <n v="2159.6999999999998"/>
    <s v="Foster, Nathan"/>
    <x v="21"/>
    <x v="3"/>
  </r>
  <r>
    <n v="1516"/>
    <d v="2012-10-22T09:40:32"/>
    <s v="Target"/>
    <s v="Big Agnes Big House 4 Vestibule"/>
    <s v="Big Agnes"/>
    <n v="99.95"/>
    <n v="1"/>
    <n v="99.95"/>
    <s v="Beyene, Sharon"/>
    <x v="30"/>
    <x v="3"/>
  </r>
  <r>
    <n v="1517"/>
    <d v="2012-10-22T09:40:32"/>
    <s v="Overtons"/>
    <s v="Marmot Alpinist 2 Tent"/>
    <s v="Marmot"/>
    <n v="599"/>
    <n v="1"/>
    <n v="599"/>
    <s v="Gomez, Melissa"/>
    <x v="13"/>
    <x v="2"/>
  </r>
  <r>
    <n v="1518"/>
    <d v="2012-10-22T09:40:32"/>
    <s v="Cabela's_x0009_"/>
    <s v="The North Face Square Gear Loft"/>
    <s v="The North Face"/>
    <n v="20"/>
    <n v="3"/>
    <n v="60"/>
    <s v="Brown, Scott"/>
    <x v="24"/>
    <x v="3"/>
  </r>
  <r>
    <n v="1519"/>
    <d v="2012-10-22T09:40:32"/>
    <s v="Cabela's_x0009_"/>
    <s v="Big Agnes String Ridge 2 Tent"/>
    <s v="Big Agnes"/>
    <n v="599.95000000000005"/>
    <n v="4"/>
    <n v="2399.8000000000002"/>
    <s v="Beyene, Sharon"/>
    <x v="43"/>
    <x v="0"/>
  </r>
  <r>
    <n v="1520"/>
    <d v="2012-10-22T09:40:32"/>
    <s v="OutdoorPlay"/>
    <s v="Marmot Limelight 3P Tent"/>
    <s v="Marmot"/>
    <n v="279"/>
    <n v="10"/>
    <n v="2790"/>
    <s v="Gomez, Melissa"/>
    <x v="7"/>
    <x v="3"/>
  </r>
  <r>
    <n v="1521"/>
    <d v="2012-10-22T09:40:32"/>
    <s v="Backcountry Edge"/>
    <s v="Kelty Gunnison 3.2 Footprint"/>
    <s v="Kelty"/>
    <n v="49.95"/>
    <n v="10"/>
    <n v="499.5"/>
    <s v="Brown, Ruth"/>
    <x v="49"/>
    <x v="3"/>
  </r>
  <r>
    <n v="1522"/>
    <d v="2012-10-22T09:40:32"/>
    <s v="Travel Country"/>
    <s v="Big Agnes Fly Creek UL3 Tent"/>
    <s v="Big Agnes"/>
    <n v="449.95"/>
    <n v="4"/>
    <n v="1799.8"/>
    <s v="Berger, Sunanna"/>
    <x v="46"/>
    <x v="0"/>
  </r>
  <r>
    <n v="1523"/>
    <d v="2012-10-23T09:40:32"/>
    <s v="Backcountry Edge"/>
    <s v="Easton Mountain Products Kilo 2P Tent"/>
    <s v="Easton Mountain Products"/>
    <n v="399"/>
    <n v="5"/>
    <n v="1995"/>
    <s v="Goldthwaite, Messaye"/>
    <x v="49"/>
    <x v="3"/>
  </r>
  <r>
    <n v="1524"/>
    <d v="2012-10-23T09:40:32"/>
    <s v="OutdoorPlay"/>
    <s v="Big Agnes Fishhook UL2 Tent"/>
    <s v="Big Agnes"/>
    <n v="399.95"/>
    <n v="1"/>
    <n v="399.95"/>
    <s v="Lopez, Dennis"/>
    <x v="34"/>
    <x v="2"/>
  </r>
  <r>
    <n v="1525"/>
    <d v="2012-10-23T09:40:32"/>
    <s v="Walmart"/>
    <s v="MSR Mutha Hubba Tent"/>
    <s v="MSR"/>
    <n v="449.95"/>
    <n v="8"/>
    <n v="3599.6"/>
    <s v="Goldthwaite, Messaye"/>
    <x v="43"/>
    <x v="0"/>
  </r>
  <r>
    <n v="1526"/>
    <d v="2012-10-23T09:40:32"/>
    <s v="The Gear Co-op"/>
    <s v="Marmot Capstone 6P Tent"/>
    <s v="Marmot"/>
    <n v="599"/>
    <n v="5"/>
    <n v="2995"/>
    <s v="Beyene, Sharon"/>
    <x v="0"/>
    <x v="0"/>
  </r>
  <r>
    <n v="1527"/>
    <d v="2012-10-23T09:40:32"/>
    <s v="Outside Outfitters"/>
    <s v="Kelty Acadia 6 Tent"/>
    <s v="Kelty"/>
    <n v="249.95"/>
    <n v="6"/>
    <n v="1499.6999999999998"/>
    <s v="Berger, Sunanna"/>
    <x v="36"/>
    <x v="2"/>
  </r>
  <r>
    <n v="1528"/>
    <d v="2012-10-24T09:40:32"/>
    <s v="Backcountry Gear"/>
    <s v="MSR Hubba Footprint"/>
    <s v="MSR"/>
    <n v="39.950000000000003"/>
    <n v="1"/>
    <n v="39.950000000000003"/>
    <s v="Lopez, Dennis"/>
    <x v="40"/>
    <x v="2"/>
  </r>
  <r>
    <n v="1529"/>
    <d v="2012-10-24T09:40:32"/>
    <s v="The Gear Co-op"/>
    <s v="Easton Mountain Products Kilo 3P Footprint"/>
    <s v="Easton Mountain Products"/>
    <n v="49.95"/>
    <n v="3"/>
    <n v="149.85000000000002"/>
    <s v="Goff, Michael"/>
    <x v="31"/>
    <x v="1"/>
  </r>
  <r>
    <n v="1530"/>
    <d v="2012-10-24T09:40:32"/>
    <s v="Redding Sports"/>
    <s v="The North Face Tadpole 23 Tent"/>
    <s v="The North Face"/>
    <n v="219"/>
    <n v="7"/>
    <n v="1533"/>
    <s v="Goldthwaite, Messaye"/>
    <x v="29"/>
    <x v="3"/>
  </r>
  <r>
    <n v="1531"/>
    <d v="2012-10-24T09:40:32"/>
    <s v="OutdoorPlay"/>
    <s v="Marmot Firefly 2P Tent"/>
    <s v="Marmot"/>
    <n v="319"/>
    <n v="7"/>
    <n v="2233"/>
    <s v="Foster, Nathan"/>
    <x v="44"/>
    <x v="0"/>
  </r>
  <r>
    <n v="1532"/>
    <d v="2012-10-25T09:40:32"/>
    <s v="Moosejaw"/>
    <s v="Outdoor Research Aurora Bivy"/>
    <s v="Outdoor Research"/>
    <n v="199"/>
    <n v="6"/>
    <n v="1194"/>
    <s v="Brown, Ruth"/>
    <x v="35"/>
    <x v="2"/>
  </r>
  <r>
    <n v="1533"/>
    <d v="2012-10-25T09:40:32"/>
    <s v="Target"/>
    <s v="Big Agnes Jack Rabbit SL2 Footprint"/>
    <s v="Big Agnes"/>
    <n v="50"/>
    <n v="3"/>
    <n v="150"/>
    <s v="Gomez, Melissa"/>
    <x v="23"/>
    <x v="1"/>
  </r>
  <r>
    <n v="1534"/>
    <d v="2012-10-25T09:40:32"/>
    <s v="Hayneedle"/>
    <s v="Big Agnes Lone Spring 2 Tent"/>
    <s v="Big Agnes"/>
    <n v="199.95"/>
    <n v="3"/>
    <n v="599.84999999999991"/>
    <s v="Beyene, Sharon"/>
    <x v="10"/>
    <x v="3"/>
  </r>
  <r>
    <n v="1535"/>
    <d v="2012-10-25T09:40:32"/>
    <s v="The Gear Co-op"/>
    <s v="Hennessy Hammock Explorer Deluxe Asym Zip"/>
    <s v="Hennessy"/>
    <n v="229.95"/>
    <n v="3"/>
    <n v="689.84999999999991"/>
    <s v="Gomez, Melissa"/>
    <x v="35"/>
    <x v="2"/>
  </r>
  <r>
    <n v="1536"/>
    <d v="2012-10-25T09:40:32"/>
    <s v="Redding Sports"/>
    <s v="NEMO Espri LE 3P Footprint"/>
    <s v="NEMO"/>
    <n v="39.950000000000003"/>
    <n v="3"/>
    <n v="119.85000000000001"/>
    <s v="Goff, Michael"/>
    <x v="30"/>
    <x v="3"/>
  </r>
  <r>
    <n v="1537"/>
    <d v="2012-10-25T09:40:32"/>
    <s v="Paragon"/>
    <s v="Easton Mountain Products Kilo 3P Footprint"/>
    <s v="Easton Mountain Products"/>
    <n v="49.95"/>
    <n v="10"/>
    <n v="499.5"/>
    <s v="Lopez, Dennis"/>
    <x v="26"/>
    <x v="0"/>
  </r>
  <r>
    <n v="1538"/>
    <d v="2012-10-25T09:40:32"/>
    <s v="Meijer"/>
    <s v="Marmot Limelight 4P Tent"/>
    <s v="Marmot"/>
    <n v="359"/>
    <n v="9"/>
    <n v="3231"/>
    <s v="Goldthwaite, Messaye"/>
    <x v="11"/>
    <x v="2"/>
  </r>
  <r>
    <n v="1539"/>
    <d v="2012-10-25T09:40:32"/>
    <s v="Austin Kayak"/>
    <s v="Big Agnes Slater UL2+ Tent"/>
    <s v="Big Agnes"/>
    <n v="389.95"/>
    <n v="3"/>
    <n v="1169.8499999999999"/>
    <s v="Bailey, Jennifer"/>
    <x v="40"/>
    <x v="2"/>
  </r>
  <r>
    <n v="1540"/>
    <d v="2012-10-26T09:40:32"/>
    <s v="REI"/>
    <s v="Big Agnes Big House 6 Tent"/>
    <s v="Big Agnes"/>
    <n v="359.95"/>
    <n v="3"/>
    <n v="1079.8499999999999"/>
    <s v="Bailey, Jennifer"/>
    <x v="36"/>
    <x v="2"/>
  </r>
  <r>
    <n v="1541"/>
    <d v="2012-10-26T09:40:32"/>
    <s v="Outside Outfitters"/>
    <s v="Big Agnes Lone Spring 1 Tent"/>
    <s v="Big Agnes"/>
    <n v="189.95"/>
    <n v="10"/>
    <n v="1899.5"/>
    <s v="Beyene, Sharon"/>
    <x v="38"/>
    <x v="0"/>
  </r>
  <r>
    <n v="1542"/>
    <d v="2012-10-26T09:40:32"/>
    <s v="Overtons"/>
    <s v="Big Agnes Slater UL1+ Tent"/>
    <s v="Big Agnes"/>
    <n v="339.95"/>
    <n v="1"/>
    <n v="339.95"/>
    <s v="Gomez, Melissa"/>
    <x v="32"/>
    <x v="0"/>
  </r>
  <r>
    <n v="1543"/>
    <d v="2012-10-26T09:40:32"/>
    <s v="Overtons"/>
    <s v="Big Agnes Seedhouse SL1 Tent"/>
    <s v="Big Agnes"/>
    <n v="269.95"/>
    <n v="8"/>
    <n v="2159.6"/>
    <s v="Brown, Scott"/>
    <x v="38"/>
    <x v="0"/>
  </r>
  <r>
    <n v="1544"/>
    <d v="2012-10-26T09:40:32"/>
    <s v="Moosejaw"/>
    <s v="Marmot Pulsar 1 Footprint"/>
    <s v="Marmot"/>
    <n v="45"/>
    <n v="4"/>
    <n v="180"/>
    <s v="Gomez, Melissa"/>
    <x v="17"/>
    <x v="3"/>
  </r>
  <r>
    <n v="1545"/>
    <d v="2012-10-26T09:40:32"/>
    <s v="Gander Mountain"/>
    <s v="Big Agnes Fly Creek 1 Platinum Tent"/>
    <s v="Big Agnes"/>
    <n v="449.95"/>
    <n v="5"/>
    <n v="2249.75"/>
    <s v="Brown, Ruth"/>
    <x v="9"/>
    <x v="1"/>
  </r>
  <r>
    <n v="1546"/>
    <d v="2012-10-26T09:40:32"/>
    <s v="Target"/>
    <s v="Exped Gemini II Tent"/>
    <s v="Exped"/>
    <n v="449"/>
    <n v="7"/>
    <n v="3143"/>
    <s v="Goff, Michael"/>
    <x v="30"/>
    <x v="3"/>
  </r>
  <r>
    <n v="1547"/>
    <d v="2012-10-26T09:40:32"/>
    <s v="Gander Mountain"/>
    <s v="Sierra Designs Mojo 2 Tent"/>
    <s v="Sierra Designs"/>
    <n v="399.95"/>
    <n v="4"/>
    <n v="1599.8"/>
    <s v="Gomez, Melissa"/>
    <x v="44"/>
    <x v="0"/>
  </r>
  <r>
    <n v="1548"/>
    <d v="2012-10-26T09:40:32"/>
    <s v="Cabela's_x0009_"/>
    <s v="NEMO Espri LE 3 Tent"/>
    <s v="NEMO"/>
    <n v="329.95"/>
    <n v="2"/>
    <n v="659.9"/>
    <s v="Gomez, Melissa"/>
    <x v="29"/>
    <x v="3"/>
  </r>
  <r>
    <n v="1549"/>
    <d v="2012-10-27T09:40:32"/>
    <s v="Paragon"/>
    <s v="Big Agnes Seedhouse SL2 Footprint"/>
    <s v="Big Agnes"/>
    <n v="55"/>
    <n v="6"/>
    <n v="330"/>
    <s v="Bailey, Jennifer"/>
    <x v="15"/>
    <x v="0"/>
  </r>
  <r>
    <n v="1550"/>
    <d v="2012-10-27T09:40:32"/>
    <s v="The Gear Co-op"/>
    <s v="The North Face Square Gear Loft"/>
    <s v="The North Face"/>
    <n v="20"/>
    <n v="9"/>
    <n v="180"/>
    <s v="Foster, Nathan"/>
    <x v="28"/>
    <x v="1"/>
  </r>
  <r>
    <n v="1551"/>
    <d v="2012-10-27T09:40:32"/>
    <s v="Austin Kayak"/>
    <s v="Big Agnes Slater UL1+ Tent"/>
    <s v="Big Agnes"/>
    <n v="339.95"/>
    <n v="3"/>
    <n v="1019.8499999999999"/>
    <s v="Brown, Ruth"/>
    <x v="21"/>
    <x v="3"/>
  </r>
  <r>
    <n v="1552"/>
    <d v="2012-10-27T09:40:32"/>
    <s v="Overtons"/>
    <s v="Big Agnes Seedhouse SL2 Tent"/>
    <s v="Big Agnes"/>
    <n v="339.95"/>
    <n v="9"/>
    <n v="3059.5499999999997"/>
    <s v="Brown, Scott"/>
    <x v="38"/>
    <x v="0"/>
  </r>
  <r>
    <n v="1553"/>
    <d v="2012-10-27T09:40:32"/>
    <s v="The Gear Co-op"/>
    <s v="Marmot Eclipse 3P Tent"/>
    <s v="Marmot"/>
    <n v="439"/>
    <n v="9"/>
    <n v="3951"/>
    <s v="Brown, Scott"/>
    <x v="26"/>
    <x v="0"/>
  </r>
  <r>
    <n v="1554"/>
    <d v="2012-10-27T09:40:32"/>
    <s v="CampBound"/>
    <s v="Big Agnes Copper Spur UL4 Footprint"/>
    <s v="Big Agnes"/>
    <n v="80"/>
    <n v="8"/>
    <n v="640"/>
    <s v="Beyene, Sharon"/>
    <x v="27"/>
    <x v="0"/>
  </r>
  <r>
    <n v="1555"/>
    <d v="2012-10-27T09:40:32"/>
    <s v="Paragon"/>
    <s v="Big Agnes Fly Creek UL1 Tent"/>
    <s v="Big Agnes"/>
    <n v="319.95"/>
    <n v="8"/>
    <n v="2559.6"/>
    <s v="Foster, Nathan"/>
    <x v="23"/>
    <x v="1"/>
  </r>
  <r>
    <n v="1556"/>
    <d v="2012-10-27T09:40:32"/>
    <s v="CampBound"/>
    <s v="Marmot Capstone 6P Tent"/>
    <s v="Marmot"/>
    <n v="599"/>
    <n v="8"/>
    <n v="4792"/>
    <s v="Lopez, Dennis"/>
    <x v="9"/>
    <x v="1"/>
  </r>
  <r>
    <n v="1557"/>
    <d v="2012-10-28T09:40:32"/>
    <s v="Outside Outfitters"/>
    <s v="Mountain Hardwear Nothing But Net 4 Screen Shelter"/>
    <s v="Mountain Hardwear"/>
    <n v="200"/>
    <n v="6"/>
    <n v="1200"/>
    <s v="Lopez, Dennis"/>
    <x v="30"/>
    <x v="3"/>
  </r>
  <r>
    <n v="1558"/>
    <d v="2012-10-28T09:40:32"/>
    <s v="Gander Mountain"/>
    <s v="MSR Hubba 1P Tent"/>
    <s v="MSR"/>
    <n v="279.95"/>
    <n v="9"/>
    <n v="2519.5499999999997"/>
    <s v="Berger, Sunanna"/>
    <x v="33"/>
    <x v="0"/>
  </r>
  <r>
    <n v="1559"/>
    <d v="2012-10-28T09:40:32"/>
    <s v="Overtons"/>
    <s v="Easton Mountain Products Rimrock 2P Tent"/>
    <s v="Easton Mountain Products"/>
    <n v="269"/>
    <n v="8"/>
    <n v="2152"/>
    <s v="Gomez, Melissa"/>
    <x v="18"/>
    <x v="1"/>
  </r>
  <r>
    <n v="1560"/>
    <d v="2012-10-28T09:40:32"/>
    <s v="Austin Kayak"/>
    <s v="Big Agnes Three Forks Shelter"/>
    <s v="Big Agnes"/>
    <n v="189.95"/>
    <n v="6"/>
    <n v="1139.6999999999998"/>
    <s v="Brown, Ruth"/>
    <x v="33"/>
    <x v="0"/>
  </r>
  <r>
    <n v="1561"/>
    <d v="2012-10-28T09:40:32"/>
    <s v="REI"/>
    <s v="MSR Cyclone Tent Stakes - 4 Pack"/>
    <s v="MSR"/>
    <n v="24.95"/>
    <n v="4"/>
    <n v="99.8"/>
    <s v="Gomez, Melissa"/>
    <x v="16"/>
    <x v="3"/>
  </r>
  <r>
    <n v="1562"/>
    <d v="2012-10-28T09:40:32"/>
    <s v="Target"/>
    <s v="Big Agnes Jack Rabbit SL3 Tent"/>
    <s v="Big Agnes"/>
    <n v="369.95"/>
    <n v="4"/>
    <n v="1479.8"/>
    <s v="Brown, Scott"/>
    <x v="38"/>
    <x v="0"/>
  </r>
  <r>
    <n v="1563"/>
    <d v="2012-10-28T09:40:32"/>
    <s v="REI"/>
    <s v="Outdoor Research Advanced Bivy Sack"/>
    <s v="Outdoor Research"/>
    <n v="319"/>
    <n v="9"/>
    <n v="2871"/>
    <s v="Lopez, Dennis"/>
    <x v="42"/>
    <x v="2"/>
  </r>
  <r>
    <n v="1564"/>
    <d v="2012-10-29T09:40:32"/>
    <s v="Cabela's_x0009_"/>
    <s v="The North Face Mountain 25 Tent"/>
    <s v="The North Face"/>
    <n v="539"/>
    <n v="10"/>
    <n v="5390"/>
    <s v="Brown, Scott"/>
    <x v="3"/>
    <x v="2"/>
  </r>
  <r>
    <n v="1565"/>
    <d v="2012-10-29T09:40:32"/>
    <s v="Austin Kayak"/>
    <s v="Kelty Noah's Tarp - 9' x 9'"/>
    <s v="Kelty"/>
    <n v="59.95"/>
    <n v="6"/>
    <n v="359.70000000000005"/>
    <s v="Berger, Sunanna"/>
    <x v="13"/>
    <x v="2"/>
  </r>
  <r>
    <n v="1566"/>
    <d v="2012-10-29T09:40:32"/>
    <s v="Target"/>
    <s v="Marmot Eclipse 3P Tent"/>
    <s v="Marmot"/>
    <n v="439"/>
    <n v="5"/>
    <n v="2195"/>
    <s v="Lopez, Dennis"/>
    <x v="36"/>
    <x v="2"/>
  </r>
  <r>
    <n v="1567"/>
    <d v="2012-10-29T09:40:32"/>
    <s v="Travel Country"/>
    <s v="MSR Twing Shelter"/>
    <s v="MSR"/>
    <n v="299.95"/>
    <n v="7"/>
    <n v="2099.65"/>
    <s v="Foster, Nathan"/>
    <x v="4"/>
    <x v="1"/>
  </r>
  <r>
    <n v="1568"/>
    <d v="2012-10-29T09:40:32"/>
    <s v="Travel Country"/>
    <s v="Big Agnes Big House 6 Footprint"/>
    <s v="Big Agnes"/>
    <n v="55"/>
    <n v="10"/>
    <n v="550"/>
    <s v="Brown, Ruth"/>
    <x v="31"/>
    <x v="1"/>
  </r>
  <r>
    <n v="1569"/>
    <d v="2012-10-29T09:40:32"/>
    <s v="Backcountry Edge"/>
    <s v="Big Agnes Lone Spring 2 Footprint"/>
    <s v="Big Agnes"/>
    <n v="35"/>
    <n v="8"/>
    <n v="280"/>
    <s v="Beyene, Sharon"/>
    <x v="28"/>
    <x v="1"/>
  </r>
  <r>
    <n v="1570"/>
    <d v="2012-10-30T09:40:32"/>
    <s v="The Gear Co-op"/>
    <s v="Kelty Gunnison 4.2 Footprint"/>
    <s v="Kelty"/>
    <n v="59.95"/>
    <n v="7"/>
    <n v="419.65000000000003"/>
    <s v="Goldthwaite, Messaye"/>
    <x v="25"/>
    <x v="0"/>
  </r>
  <r>
    <n v="1571"/>
    <d v="2012-10-30T09:40:32"/>
    <s v="Gander Mountain"/>
    <s v="Outdoor Research Bug Bivy"/>
    <s v="Outdoor Research"/>
    <n v="79"/>
    <n v="5"/>
    <n v="395"/>
    <s v="Gomez, Melissa"/>
    <x v="24"/>
    <x v="3"/>
  </r>
  <r>
    <n v="1572"/>
    <d v="2012-10-30T09:40:32"/>
    <s v="Target"/>
    <s v="Easton Mountain Products Rimrock 2P Tent"/>
    <s v="Easton Mountain Products"/>
    <n v="269"/>
    <n v="6"/>
    <n v="1614"/>
    <s v="Foster, Nathan"/>
    <x v="40"/>
    <x v="2"/>
  </r>
  <r>
    <n v="1573"/>
    <d v="2012-10-30T09:40:32"/>
    <s v="Backcountry Edge"/>
    <s v="Eureka Copper Canyon 4 Tent"/>
    <s v="Eureka"/>
    <n v="199"/>
    <n v="6"/>
    <n v="1194"/>
    <s v="Gomez, Melissa"/>
    <x v="3"/>
    <x v="2"/>
  </r>
  <r>
    <n v="1574"/>
    <d v="2012-10-30T09:40:32"/>
    <s v="Cabela's_x0009_"/>
    <s v="The North Face Mountain Manor 8 Tent"/>
    <s v="The North Face"/>
    <n v="639"/>
    <n v="8"/>
    <n v="5112"/>
    <s v="Beyene, Sharon"/>
    <x v="28"/>
    <x v="1"/>
  </r>
  <r>
    <n v="1575"/>
    <d v="2012-10-30T09:40:32"/>
    <s v="Moosejaw"/>
    <s v="Easton Mountain Products Rimrock 2P Footprint"/>
    <s v="Easton Mountain Products"/>
    <n v="30"/>
    <n v="10"/>
    <n v="300"/>
    <s v="Brown, Ruth"/>
    <x v="26"/>
    <x v="0"/>
  </r>
  <r>
    <n v="1576"/>
    <d v="2012-10-31T09:40:32"/>
    <s v="Walmart"/>
    <s v="MSR Night Glow Zipper Pulls"/>
    <s v="MSR"/>
    <n v="9.9499999999999993"/>
    <n v="4"/>
    <n v="39.799999999999997"/>
    <s v="Brown, Scott"/>
    <x v="30"/>
    <x v="3"/>
  </r>
  <r>
    <n v="1577"/>
    <d v="2012-10-31T09:40:32"/>
    <s v="Walmart"/>
    <s v="Easton Mountain Products Rimrock 3 Tent"/>
    <s v="Easton Mountain Products"/>
    <n v="329"/>
    <n v="4"/>
    <n v="1316"/>
    <s v="Bailey, Jennifer"/>
    <x v="1"/>
    <x v="1"/>
  </r>
  <r>
    <n v="1578"/>
    <d v="2012-10-31T09:40:32"/>
    <s v="Walmart"/>
    <s v="NEMO Losi 2P Tent"/>
    <s v="NEMO"/>
    <n v="319.95"/>
    <n v="2"/>
    <n v="639.9"/>
    <s v="Berger, Sunanna"/>
    <x v="31"/>
    <x v="1"/>
  </r>
  <r>
    <n v="1579"/>
    <d v="2012-10-31T09:40:32"/>
    <s v="Backcountry Gear"/>
    <s v="Big Agnes Seedhouse SL2 Tent"/>
    <s v="Big Agnes"/>
    <n v="339.95"/>
    <n v="10"/>
    <n v="3399.5"/>
    <s v="Bailey, Jennifer"/>
    <x v="9"/>
    <x v="1"/>
  </r>
  <r>
    <n v="1580"/>
    <d v="2012-10-31T09:40:32"/>
    <s v="Austin Kayak"/>
    <s v="Kelty Gunnison 2.2 Tent"/>
    <s v="Kelty"/>
    <n v="199.95"/>
    <n v="2"/>
    <n v="399.9"/>
    <s v="Foster, Nathan"/>
    <x v="45"/>
    <x v="3"/>
  </r>
  <r>
    <n v="1581"/>
    <d v="2012-11-01T09:40:32"/>
    <s v="Overtons"/>
    <s v="MSR Fury 2 Footprint"/>
    <s v="MSR"/>
    <n v="39.950000000000003"/>
    <n v="9"/>
    <n v="359.55"/>
    <s v="Beyene, Sharon"/>
    <x v="45"/>
    <x v="3"/>
  </r>
  <r>
    <n v="1582"/>
    <d v="2012-11-01T09:40:32"/>
    <s v="Backcountry Gear"/>
    <s v="Big Agnes Fly Creek UL1 Tent"/>
    <s v="Big Agnes"/>
    <n v="319.95"/>
    <n v="4"/>
    <n v="1279.8"/>
    <s v="Foster, Nathan"/>
    <x v="29"/>
    <x v="3"/>
  </r>
  <r>
    <n v="1583"/>
    <d v="2012-11-01T09:40:32"/>
    <s v="CampBound"/>
    <s v="NEMO Meta 2P Tent"/>
    <s v="NEMO"/>
    <n v="399.95"/>
    <n v="5"/>
    <n v="1999.75"/>
    <s v="Goldthwaite, Messaye"/>
    <x v="31"/>
    <x v="1"/>
  </r>
  <r>
    <n v="1584"/>
    <d v="2012-11-01T09:40:32"/>
    <s v="Target"/>
    <s v="Mountain Hardwear Drifter 2 DP Tent"/>
    <s v="Mountain Hardwear"/>
    <n v="235"/>
    <n v="6"/>
    <n v="1410"/>
    <s v="Goldthwaite, Messaye"/>
    <x v="29"/>
    <x v="3"/>
  </r>
  <r>
    <n v="1585"/>
    <d v="2012-11-01T09:40:32"/>
    <s v="Travel Country"/>
    <s v="MSR Universal Gear Loft"/>
    <s v="MSR"/>
    <n v="27.95"/>
    <n v="6"/>
    <n v="167.7"/>
    <s v="Gomez, Melissa"/>
    <x v="7"/>
    <x v="3"/>
  </r>
  <r>
    <n v="1586"/>
    <d v="2012-11-01T09:40:32"/>
    <s v="Backcountry Edge"/>
    <s v="Hennessy Hammock Hyperlight Asym Zip Hammock"/>
    <s v="Hennessy"/>
    <n v="259.95"/>
    <n v="4"/>
    <n v="1039.8"/>
    <s v="Goff, Michael"/>
    <x v="17"/>
    <x v="3"/>
  </r>
  <r>
    <n v="1587"/>
    <d v="2012-11-01T09:40:32"/>
    <s v="CampBound"/>
    <s v="Kelty Gunnison 3.2 Footprint"/>
    <s v="Kelty"/>
    <n v="49.95"/>
    <n v="3"/>
    <n v="149.85000000000002"/>
    <s v="Brown, Scott"/>
    <x v="41"/>
    <x v="3"/>
  </r>
  <r>
    <n v="1588"/>
    <d v="2012-11-01T09:40:32"/>
    <s v="Austin Kayak"/>
    <s v="Kelty Noah's Tarp - 12' x 12'"/>
    <s v="Kelty"/>
    <n v="69.95"/>
    <n v="8"/>
    <n v="559.6"/>
    <s v="Gomez, Melissa"/>
    <x v="23"/>
    <x v="1"/>
  </r>
  <r>
    <n v="1589"/>
    <d v="2012-11-01T09:40:32"/>
    <s v="Target"/>
    <s v="Big Agnes Wyoming Trail SL2 Footprint"/>
    <s v="Big Agnes"/>
    <n v="85"/>
    <n v="5"/>
    <n v="425"/>
    <s v="Brown, Ruth"/>
    <x v="24"/>
    <x v="3"/>
  </r>
  <r>
    <n v="1590"/>
    <d v="2012-11-01T09:40:32"/>
    <s v="CampBound"/>
    <s v="Marmot Capstone 6 Footprint"/>
    <s v="Marmot"/>
    <n v="80"/>
    <n v="6"/>
    <n v="480"/>
    <s v="Brown, Ruth"/>
    <x v="29"/>
    <x v="3"/>
  </r>
  <r>
    <n v="1591"/>
    <d v="2012-11-01T09:40:32"/>
    <s v="Meijer"/>
    <s v="Sierra Designs Mojo 3 Tent"/>
    <s v="Sierra Designs"/>
    <n v="499.95"/>
    <n v="4"/>
    <n v="1999.8"/>
    <s v="Beyene, Sharon"/>
    <x v="26"/>
    <x v="0"/>
  </r>
  <r>
    <n v="1592"/>
    <d v="2012-11-01T09:40:32"/>
    <s v="Overtons"/>
    <s v="The North Face Mica FL 2 Footprint"/>
    <s v="The North Face"/>
    <n v="45"/>
    <n v="1"/>
    <n v="45"/>
    <s v="Beyene, Sharon"/>
    <x v="22"/>
    <x v="3"/>
  </r>
  <r>
    <n v="1593"/>
    <d v="2012-11-02T09:40:32"/>
    <s v="Walmart"/>
    <s v="Big Agnes Jack Rabbit SL2 Tent"/>
    <s v="Big Agnes"/>
    <n v="299.95"/>
    <n v="8"/>
    <n v="2399.6"/>
    <s v="Brown, Scott"/>
    <x v="33"/>
    <x v="0"/>
  </r>
  <r>
    <n v="1594"/>
    <d v="2012-11-02T09:40:32"/>
    <s v="CampBound"/>
    <s v="The North Face Bastion 4 Tent"/>
    <s v="The North Face"/>
    <n v="799"/>
    <n v="5"/>
    <n v="3995"/>
    <s v="Brown, Scott"/>
    <x v="35"/>
    <x v="2"/>
  </r>
  <r>
    <n v="1595"/>
    <d v="2012-11-02T09:40:32"/>
    <s v="Redding Sports"/>
    <s v="The North Face Phoenix 3 Footprint"/>
    <s v="The North Face"/>
    <n v="45"/>
    <n v="5"/>
    <n v="225"/>
    <s v="Berger, Sunanna"/>
    <x v="45"/>
    <x v="3"/>
  </r>
  <r>
    <n v="1596"/>
    <d v="2012-11-02T09:40:32"/>
    <s v="Walmart"/>
    <s v="Outdoor Research Advanced Bivy Sack"/>
    <s v="Outdoor Research"/>
    <n v="319"/>
    <n v="3"/>
    <n v="957"/>
    <s v="Beyene, Sharon"/>
    <x v="38"/>
    <x v="0"/>
  </r>
  <r>
    <n v="1597"/>
    <d v="2012-11-02T09:40:32"/>
    <s v="Target"/>
    <s v="Big Agnes String Ridge 2 Tent"/>
    <s v="Big Agnes"/>
    <n v="599.95000000000005"/>
    <n v="7"/>
    <n v="4199.6500000000005"/>
    <s v="Beyene, Sharon"/>
    <x v="11"/>
    <x v="2"/>
  </r>
  <r>
    <n v="1598"/>
    <d v="2012-11-02T09:40:32"/>
    <s v="Moosejaw"/>
    <s v="NEMO Meta 2P Footprint"/>
    <s v="NEMO"/>
    <n v="49.95"/>
    <n v="7"/>
    <n v="349.65000000000003"/>
    <s v="Berger, Sunanna"/>
    <x v="22"/>
    <x v="3"/>
  </r>
  <r>
    <n v="1599"/>
    <d v="2012-11-02T09:40:32"/>
    <s v="Paragon"/>
    <s v="Big Agnes Wyoming Trail 2 Camp Tent"/>
    <s v="Big Agnes"/>
    <n v="349.95"/>
    <n v="8"/>
    <n v="2799.6"/>
    <s v="Goldthwaite, Messaye"/>
    <x v="41"/>
    <x v="3"/>
  </r>
  <r>
    <n v="1600"/>
    <d v="2012-11-03T09:40:32"/>
    <s v="REI"/>
    <s v="Big Agnes Seedhouse SL3 Tent"/>
    <s v="Big Agnes"/>
    <n v="399.95"/>
    <n v="6"/>
    <n v="2399.6999999999998"/>
    <s v="Foster, Nathan"/>
    <x v="11"/>
    <x v="2"/>
  </r>
  <r>
    <n v="1601"/>
    <d v="2012-11-03T09:40:32"/>
    <s v="Backcountry Edge"/>
    <s v="Big Agnes Lone Spring 2 Footprint"/>
    <s v="Big Agnes"/>
    <n v="35"/>
    <n v="7"/>
    <n v="245"/>
    <s v="Goldthwaite, Messaye"/>
    <x v="11"/>
    <x v="2"/>
  </r>
  <r>
    <n v="1602"/>
    <d v="2012-11-03T09:40:32"/>
    <s v="Backcountry Edge"/>
    <s v="Exped Scout Hammock Combi"/>
    <s v="Exped"/>
    <n v="199"/>
    <n v="10"/>
    <n v="1990"/>
    <s v="Brown, Ruth"/>
    <x v="22"/>
    <x v="3"/>
  </r>
  <r>
    <n v="1603"/>
    <d v="2012-11-03T09:40:32"/>
    <s v="Austin Kayak"/>
    <s v="Marmot Eclipse 3 Footprint"/>
    <s v="Marmot"/>
    <n v="65"/>
    <n v="6"/>
    <n v="390"/>
    <s v="Beyene, Sharon"/>
    <x v="43"/>
    <x v="0"/>
  </r>
  <r>
    <n v="1604"/>
    <d v="2012-11-03T09:40:32"/>
    <s v="Cabela's_x0009_"/>
    <s v="Kelty Trail Ridge 3 Tent"/>
    <s v="Kelty"/>
    <n v="209.95"/>
    <n v="2"/>
    <n v="419.9"/>
    <s v="Bailey, Jennifer"/>
    <x v="6"/>
    <x v="2"/>
  </r>
  <r>
    <n v="1605"/>
    <d v="2012-11-03T09:40:32"/>
    <s v="Paragon"/>
    <s v="The North Face Phoenix 2 Footprint"/>
    <s v="The North Face"/>
    <n v="45"/>
    <n v="6"/>
    <n v="270"/>
    <s v="Beyene, Sharon"/>
    <x v="10"/>
    <x v="3"/>
  </r>
  <r>
    <n v="1606"/>
    <d v="2012-11-03T09:40:32"/>
    <s v="Overtons"/>
    <s v="Outdoor Research Alpine Bivy"/>
    <s v="Outdoor Research"/>
    <n v="239"/>
    <n v="8"/>
    <n v="1912"/>
    <s v="Foster, Nathan"/>
    <x v="10"/>
    <x v="3"/>
  </r>
  <r>
    <n v="1607"/>
    <d v="2012-11-03T09:40:32"/>
    <s v="Backcountry Edge"/>
    <s v="Kelty Salida 2 Footprint"/>
    <s v="Kelty"/>
    <n v="34.950000000000003"/>
    <n v="5"/>
    <n v="174.75"/>
    <s v="Lopez, Dennis"/>
    <x v="41"/>
    <x v="3"/>
  </r>
  <r>
    <n v="1608"/>
    <d v="2012-11-03T09:40:32"/>
    <s v="Moosejaw"/>
    <s v="Big Agnes Fly Creek UL2 Tent"/>
    <s v="Big Agnes"/>
    <n v="369.95"/>
    <n v="6"/>
    <n v="2219.6999999999998"/>
    <s v="Brown, Ruth"/>
    <x v="31"/>
    <x v="1"/>
  </r>
  <r>
    <n v="1609"/>
    <d v="2012-11-04T09:40:32"/>
    <s v="CampBound"/>
    <s v="The North Face Phoenix 3 Footprint"/>
    <s v="The North Face"/>
    <n v="45"/>
    <n v="6"/>
    <n v="270"/>
    <s v="Bailey, Jennifer"/>
    <x v="43"/>
    <x v="0"/>
  </r>
  <r>
    <n v="1610"/>
    <d v="2012-11-04T09:40:32"/>
    <s v="Hayneedle"/>
    <s v="MSR Hubba Hubba 2P Tent"/>
    <s v="MSR"/>
    <n v="329.95"/>
    <n v="7"/>
    <n v="2309.65"/>
    <s v="Goldthwaite, Messaye"/>
    <x v="36"/>
    <x v="2"/>
  </r>
  <r>
    <n v="1611"/>
    <d v="2012-11-04T09:40:32"/>
    <s v="Target"/>
    <s v="NEMO Losi 3 Pawprint Tent Liner"/>
    <s v="NEMO"/>
    <n v="49.95"/>
    <n v="9"/>
    <n v="449.55"/>
    <s v="Brown, Ruth"/>
    <x v="1"/>
    <x v="1"/>
  </r>
  <r>
    <n v="1612"/>
    <d v="2012-11-04T09:40:32"/>
    <s v="Outside Outfitters"/>
    <s v="Kelty Gunnison 4.2 Tent"/>
    <s v="Kelty"/>
    <n v="289.95"/>
    <n v="7"/>
    <n v="2029.6499999999999"/>
    <s v="Goff, Michael"/>
    <x v="16"/>
    <x v="3"/>
  </r>
  <r>
    <n v="1613"/>
    <d v="2012-11-04T09:40:32"/>
    <s v="Hayneedle"/>
    <s v="Kelty Acadia 6 Tent"/>
    <s v="Kelty"/>
    <n v="249.95"/>
    <n v="4"/>
    <n v="999.8"/>
    <s v="Brown, Scott"/>
    <x v="5"/>
    <x v="3"/>
  </r>
  <r>
    <n v="1614"/>
    <d v="2012-11-04T09:40:32"/>
    <s v="CampBound"/>
    <s v="MSR Carbon Reflex 3 Tent"/>
    <s v="MSR"/>
    <n v="649.95000000000005"/>
    <n v="7"/>
    <n v="4549.6500000000005"/>
    <s v="Brown, Ruth"/>
    <x v="5"/>
    <x v="3"/>
  </r>
  <r>
    <n v="1615"/>
    <d v="2012-11-04T09:40:32"/>
    <s v="The Gear Co-op"/>
    <s v="Big Agnes Copper Spur 3 Footprint"/>
    <s v="Big Agnes"/>
    <n v="70"/>
    <n v="10"/>
    <n v="700"/>
    <s v="Goff, Michael"/>
    <x v="41"/>
    <x v="3"/>
  </r>
  <r>
    <n v="1616"/>
    <d v="2012-11-04T09:40:32"/>
    <s v="REI"/>
    <s v="Big Agnes Fly Creek 2 Platinum Tent"/>
    <s v="Big Agnes"/>
    <n v="499.95"/>
    <n v="3"/>
    <n v="1499.85"/>
    <s v="Beyene, Sharon"/>
    <x v="1"/>
    <x v="1"/>
  </r>
  <r>
    <n v="1617"/>
    <d v="2012-11-04T09:40:32"/>
    <s v="Overtons"/>
    <s v="Big Agnes Big House 4 Tent"/>
    <s v="Big Agnes"/>
    <n v="299.95"/>
    <n v="10"/>
    <n v="2999.5"/>
    <s v="Gomez, Melissa"/>
    <x v="6"/>
    <x v="2"/>
  </r>
  <r>
    <n v="1618"/>
    <d v="2012-11-04T09:40:32"/>
    <s v="Gander Mountain"/>
    <s v="MSR LED Tent Lights"/>
    <s v="MSR"/>
    <n v="15.95"/>
    <n v="8"/>
    <n v="127.6"/>
    <s v="Berger, Sunanna"/>
    <x v="5"/>
    <x v="3"/>
  </r>
  <r>
    <n v="1619"/>
    <d v="2012-11-05T09:40:32"/>
    <s v="Hayneedle"/>
    <s v="Exped Gemini II Footprint"/>
    <s v="Exped"/>
    <n v="59"/>
    <n v="8"/>
    <n v="472"/>
    <s v="Berger, Sunanna"/>
    <x v="0"/>
    <x v="0"/>
  </r>
  <r>
    <n v="1620"/>
    <d v="2012-11-05T09:40:32"/>
    <s v="Outside Outfitters"/>
    <s v="NEMO Obi 3P Tent"/>
    <s v="NEMO"/>
    <n v="469.95"/>
    <n v="5"/>
    <n v="2349.75"/>
    <s v="Brown, Scott"/>
    <x v="32"/>
    <x v="0"/>
  </r>
  <r>
    <n v="1621"/>
    <d v="2012-11-05T09:40:32"/>
    <s v="Target"/>
    <s v="Big Agnes Big House 6 Tent"/>
    <s v="Big Agnes"/>
    <n v="359.95"/>
    <n v="4"/>
    <n v="1439.8"/>
    <s v="Lopez, Dennis"/>
    <x v="29"/>
    <x v="3"/>
  </r>
  <r>
    <n v="1622"/>
    <d v="2012-11-05T09:40:32"/>
    <s v="Moosejaw"/>
    <s v="Big Agnes Lone Spring 2 Tent"/>
    <s v="Big Agnes"/>
    <n v="199.95"/>
    <n v="3"/>
    <n v="599.84999999999991"/>
    <s v="Brown, Ruth"/>
    <x v="46"/>
    <x v="0"/>
  </r>
  <r>
    <n v="1623"/>
    <d v="2012-11-05T09:40:32"/>
    <s v="Overtons"/>
    <s v="Big Agnes Tensleep Station 4 Tent"/>
    <s v="Big Agnes"/>
    <n v="379.95"/>
    <n v="3"/>
    <n v="1139.8499999999999"/>
    <s v="Bailey, Jennifer"/>
    <x v="6"/>
    <x v="2"/>
  </r>
  <r>
    <n v="1624"/>
    <d v="2012-11-05T09:40:32"/>
    <s v="Walmart"/>
    <s v="Marmot Limestone 4P Footprint"/>
    <s v="Marmot"/>
    <n v="50"/>
    <n v="9"/>
    <n v="450"/>
    <s v="Lopez, Dennis"/>
    <x v="3"/>
    <x v="2"/>
  </r>
  <r>
    <n v="1625"/>
    <d v="2012-11-05T09:40:32"/>
    <s v="Backcountry Edge"/>
    <s v="The North Face Mountain Manor 6 Tent"/>
    <s v="The North Face"/>
    <n v="569"/>
    <n v="9"/>
    <n v="5121"/>
    <s v="Berger, Sunanna"/>
    <x v="16"/>
    <x v="3"/>
  </r>
  <r>
    <n v="1626"/>
    <d v="2012-11-05T09:40:32"/>
    <s v="Travel Country"/>
    <s v="Kelty Gunnison 2.2 Footprint"/>
    <s v="Kelty"/>
    <n v="39.950000000000003"/>
    <n v="9"/>
    <n v="359.55"/>
    <s v="Foster, Nathan"/>
    <x v="43"/>
    <x v="0"/>
  </r>
  <r>
    <n v="1627"/>
    <d v="2012-11-05T09:40:32"/>
    <s v="Moosejaw"/>
    <s v="Big Agnes Copper Spur UL4 Tent"/>
    <s v="Big Agnes"/>
    <n v="599.95000000000005"/>
    <n v="9"/>
    <n v="5399.55"/>
    <s v="Goff, Michael"/>
    <x v="26"/>
    <x v="0"/>
  </r>
  <r>
    <n v="1628"/>
    <d v="2012-11-05T09:40:32"/>
    <s v="Target"/>
    <s v="Big Agnes String Ridge 2 Footprint"/>
    <s v="Big Agnes"/>
    <n v="60"/>
    <n v="1"/>
    <n v="60"/>
    <s v="Brown, Scott"/>
    <x v="29"/>
    <x v="3"/>
  </r>
  <r>
    <n v="1629"/>
    <d v="2012-11-05T09:40:32"/>
    <s v="Walmart"/>
    <s v="MSR Cyclone Tent Stakes - 4 Pack"/>
    <s v="MSR"/>
    <n v="24.95"/>
    <n v="4"/>
    <n v="99.8"/>
    <s v="Berger, Sunanna"/>
    <x v="5"/>
    <x v="3"/>
  </r>
  <r>
    <n v="1630"/>
    <d v="2012-11-06T09:40:32"/>
    <s v="Target"/>
    <s v="The North Face Phoenix 2 Tent"/>
    <s v="The North Face"/>
    <n v="329"/>
    <n v="6"/>
    <n v="1974"/>
    <s v="Goff, Michael"/>
    <x v="35"/>
    <x v="2"/>
  </r>
  <r>
    <n v="1631"/>
    <d v="2012-11-06T09:40:32"/>
    <s v="Austin Kayak"/>
    <s v="Big Agnes Fly Creek UL2 Tent"/>
    <s v="Big Agnes"/>
    <n v="369.95"/>
    <n v="10"/>
    <n v="3699.5"/>
    <s v="Berger, Sunanna"/>
    <x v="15"/>
    <x v="0"/>
  </r>
  <r>
    <n v="1632"/>
    <d v="2012-11-06T09:40:32"/>
    <s v="Backcountry Gear"/>
    <s v="Marmot Aura 2P Footprint"/>
    <s v="Marmot"/>
    <n v="55"/>
    <n v="6"/>
    <n v="330"/>
    <s v="Gomez, Melissa"/>
    <x v="17"/>
    <x v="3"/>
  </r>
  <r>
    <n v="1633"/>
    <d v="2012-11-06T09:40:32"/>
    <s v="Backcountry Gear"/>
    <s v="Big Agnes Slater UL1+ Footprint"/>
    <s v="Big Agnes"/>
    <n v="50"/>
    <n v="6"/>
    <n v="300"/>
    <s v="Foster, Nathan"/>
    <x v="22"/>
    <x v="3"/>
  </r>
  <r>
    <n v="1634"/>
    <d v="2012-11-06T09:40:32"/>
    <s v="Hayneedle"/>
    <s v="Big Agnes Copper Spur UL3 Tent"/>
    <s v="Big Agnes"/>
    <n v="499.95"/>
    <n v="5"/>
    <n v="2499.75"/>
    <s v="Brown, Scott"/>
    <x v="18"/>
    <x v="1"/>
  </r>
  <r>
    <n v="1635"/>
    <d v="2012-11-06T09:40:32"/>
    <s v="Walmart"/>
    <s v="Big Agnes Copper Spur UL1 Tent"/>
    <s v="Big Agnes"/>
    <n v="349.95"/>
    <n v="2"/>
    <n v="699.9"/>
    <s v="Goff, Michael"/>
    <x v="20"/>
    <x v="2"/>
  </r>
  <r>
    <n v="1636"/>
    <d v="2012-11-06T09:40:32"/>
    <s v="Austin Kayak"/>
    <s v="Marmot Thor 3P Tent"/>
    <s v="Marmot"/>
    <n v="599"/>
    <n v="8"/>
    <n v="4792"/>
    <s v="Brown, Scott"/>
    <x v="13"/>
    <x v="2"/>
  </r>
  <r>
    <n v="1637"/>
    <d v="2012-11-06T09:40:32"/>
    <s v="Walmart"/>
    <s v="Big Agnes Lone Spring 1 Footprint"/>
    <s v="Big Agnes"/>
    <n v="30"/>
    <n v="9"/>
    <n v="270"/>
    <s v="Foster, Nathan"/>
    <x v="7"/>
    <x v="3"/>
  </r>
  <r>
    <n v="1638"/>
    <d v="2012-11-06T09:40:32"/>
    <s v="Travel Country"/>
    <s v="MSR AC-Bivy"/>
    <s v="MSR"/>
    <n v="199.95"/>
    <n v="9"/>
    <n v="1799.55"/>
    <s v="Brown, Scott"/>
    <x v="6"/>
    <x v="2"/>
  </r>
  <r>
    <n v="1639"/>
    <d v="2012-11-06T09:40:32"/>
    <s v="Backcountry Edge"/>
    <s v="Hennessy Hammock Explorer Deluxe Asym Classic Hammock"/>
    <s v="Hennessy"/>
    <n v="219.95"/>
    <n v="4"/>
    <n v="879.8"/>
    <s v="Goff, Michael"/>
    <x v="12"/>
    <x v="1"/>
  </r>
  <r>
    <n v="1640"/>
    <d v="2012-11-07T09:40:32"/>
    <s v="Moosejaw"/>
    <s v="Easton Mountain Products Kilo 3P Footprint"/>
    <s v="Easton Mountain Products"/>
    <n v="49.95"/>
    <n v="5"/>
    <n v="249.75"/>
    <s v="Lopez, Dennis"/>
    <x v="32"/>
    <x v="0"/>
  </r>
  <r>
    <n v="1641"/>
    <d v="2012-11-07T09:40:32"/>
    <s v="Travel Country"/>
    <s v="Big Agnes Copper Spur UL4 Tent"/>
    <s v="Big Agnes"/>
    <n v="599.95000000000005"/>
    <n v="1"/>
    <n v="599.95000000000005"/>
    <s v="Beyene, Sharon"/>
    <x v="46"/>
    <x v="0"/>
  </r>
  <r>
    <n v="1642"/>
    <d v="2012-11-07T09:40:32"/>
    <s v="Gander Mountain"/>
    <s v="Kelty Car Tarp"/>
    <s v="Kelty"/>
    <n v="109.95"/>
    <n v="1"/>
    <n v="109.95"/>
    <s v="Beyene, Sharon"/>
    <x v="16"/>
    <x v="3"/>
  </r>
  <r>
    <n v="1643"/>
    <d v="2012-11-07T09:40:32"/>
    <s v="OutdoorPlay"/>
    <s v="Marmot Astral 2P Tent"/>
    <s v="Marmot"/>
    <n v="389"/>
    <n v="2"/>
    <n v="778"/>
    <s v="Goldthwaite, Messaye"/>
    <x v="32"/>
    <x v="0"/>
  </r>
  <r>
    <n v="1644"/>
    <d v="2012-11-07T09:40:32"/>
    <s v="Walmart"/>
    <s v="Big Agnes Flying Diamond 4 Footprint"/>
    <s v="Big Agnes"/>
    <n v="55"/>
    <n v="1"/>
    <n v="55"/>
    <s v="Brown, Scott"/>
    <x v="34"/>
    <x v="2"/>
  </r>
  <r>
    <n v="1645"/>
    <d v="2012-11-08T09:40:32"/>
    <s v="Hayneedle"/>
    <s v="Eureka Floor Saver Rectangular - Large"/>
    <s v="Eureka"/>
    <n v="18"/>
    <n v="5"/>
    <n v="90"/>
    <s v="Goldthwaite, Messaye"/>
    <x v="15"/>
    <x v="0"/>
  </r>
  <r>
    <n v="1646"/>
    <d v="2012-11-08T09:40:32"/>
    <s v="Redding Sports"/>
    <s v="Big Agnes Fly Creek UL1 Footprint"/>
    <s v="Big Agnes"/>
    <n v="50"/>
    <n v="8"/>
    <n v="400"/>
    <s v="Foster, Nathan"/>
    <x v="38"/>
    <x v="0"/>
  </r>
  <r>
    <n v="1647"/>
    <d v="2012-11-08T09:40:32"/>
    <s v="Meijer"/>
    <s v="MSR Carbon Reflex 1 Footprint"/>
    <s v="MSR"/>
    <n v="39.950000000000003"/>
    <n v="7"/>
    <n v="279.65000000000003"/>
    <s v="Lopez, Dennis"/>
    <x v="13"/>
    <x v="2"/>
  </r>
  <r>
    <n v="1648"/>
    <d v="2012-11-08T09:40:32"/>
    <s v="Outside Outfitters"/>
    <s v="Kelty Carport ESB Shelter"/>
    <s v="Kelty"/>
    <n v="249.95"/>
    <n v="3"/>
    <n v="749.84999999999991"/>
    <s v="Gomez, Melissa"/>
    <x v="40"/>
    <x v="2"/>
  </r>
  <r>
    <n v="1649"/>
    <d v="2012-11-08T09:40:32"/>
    <s v="CampBound"/>
    <s v="Marmot Eclipse 2P Tent"/>
    <s v="Marmot"/>
    <n v="369"/>
    <n v="10"/>
    <n v="3690"/>
    <s v="Berger, Sunanna"/>
    <x v="36"/>
    <x v="2"/>
  </r>
  <r>
    <n v="1650"/>
    <d v="2012-11-08T09:40:32"/>
    <s v="Moosejaw"/>
    <s v="Mountain Hardwear Skyledge 3 DP Tent"/>
    <s v="Mountain Hardwear"/>
    <n v="550"/>
    <n v="7"/>
    <n v="3850"/>
    <s v="Gomez, Melissa"/>
    <x v="41"/>
    <x v="3"/>
  </r>
  <r>
    <n v="1651"/>
    <d v="2012-11-08T09:40:32"/>
    <s v="Outside Outfitters"/>
    <s v="MSR Mutha Hubba Tent"/>
    <s v="MSR"/>
    <n v="449.95"/>
    <n v="2"/>
    <n v="899.9"/>
    <s v="Bailey, Jennifer"/>
    <x v="33"/>
    <x v="0"/>
  </r>
  <r>
    <n v="1652"/>
    <d v="2012-11-08T09:40:32"/>
    <s v="Travel Country"/>
    <s v="Marmot Pulsar 1 Footprint"/>
    <s v="Marmot"/>
    <n v="45"/>
    <n v="8"/>
    <n v="360"/>
    <s v="Bailey, Jennifer"/>
    <x v="26"/>
    <x v="0"/>
  </r>
  <r>
    <n v="1653"/>
    <d v="2012-11-08T09:40:32"/>
    <s v="Backcountry Gear"/>
    <s v="Kelty Gunnison 4.2 Footprint"/>
    <s v="Kelty"/>
    <n v="59.95"/>
    <n v="1"/>
    <n v="59.95"/>
    <s v="Brown, Scott"/>
    <x v="10"/>
    <x v="3"/>
  </r>
  <r>
    <n v="1654"/>
    <d v="2012-11-08T09:40:32"/>
    <s v="Gander Mountain"/>
    <s v="Sierra Designs Flash 2 Tent"/>
    <s v="Sierra Designs"/>
    <n v="339.95"/>
    <n v="7"/>
    <n v="2379.65"/>
    <s v="Gomez, Melissa"/>
    <x v="10"/>
    <x v="3"/>
  </r>
  <r>
    <n v="1655"/>
    <d v="2012-11-08T09:40:32"/>
    <s v="Target"/>
    <s v="Hennessy Hammock Explorer Ultralight Asym Zip Hammock"/>
    <s v="Hennessy"/>
    <n v="269.95"/>
    <n v="3"/>
    <n v="809.84999999999991"/>
    <s v="Brown, Ruth"/>
    <x v="7"/>
    <x v="3"/>
  </r>
  <r>
    <n v="1656"/>
    <d v="2012-11-08T09:40:32"/>
    <s v="Hayneedle"/>
    <s v="Eureka Floor Saver Rectangular - Large"/>
    <s v="Eureka"/>
    <n v="18"/>
    <n v="1"/>
    <n v="18"/>
    <s v="Berger, Sunanna"/>
    <x v="12"/>
    <x v="1"/>
  </r>
  <r>
    <n v="1657"/>
    <d v="2012-11-09T09:40:32"/>
    <s v="Gander Mountain"/>
    <s v="Big Agnes Seedhouse SL3 Tent"/>
    <s v="Big Agnes"/>
    <n v="399.95"/>
    <n v="1"/>
    <n v="399.95"/>
    <s v="Foster, Nathan"/>
    <x v="28"/>
    <x v="1"/>
  </r>
  <r>
    <n v="1658"/>
    <d v="2012-11-09T09:40:32"/>
    <s v="The Gear Co-op"/>
    <s v="Big Agnes Slater UL2+ Footprint"/>
    <s v="Big Agnes"/>
    <n v="60"/>
    <n v="10"/>
    <n v="600"/>
    <s v="Foster, Nathan"/>
    <x v="26"/>
    <x v="0"/>
  </r>
  <r>
    <n v="1659"/>
    <d v="2012-11-09T09:40:32"/>
    <s v="The Gear Co-op"/>
    <s v="The North Face Mountain 25 Footprint"/>
    <s v="The North Face"/>
    <n v="50"/>
    <n v="7"/>
    <n v="350"/>
    <s v="Beyene, Sharon"/>
    <x v="42"/>
    <x v="2"/>
  </r>
  <r>
    <n v="1660"/>
    <d v="2012-11-09T09:40:32"/>
    <s v="REI"/>
    <s v="NEMO Obi 2P Footprint"/>
    <s v="NEMO"/>
    <n v="49.95"/>
    <n v="5"/>
    <n v="249.75"/>
    <s v="Brown, Ruth"/>
    <x v="8"/>
    <x v="1"/>
  </r>
  <r>
    <n v="1661"/>
    <d v="2012-11-09T09:40:32"/>
    <s v="Walmart"/>
    <s v="Big Agnes Fishhook UL1 Footprint"/>
    <s v="Big Agnes"/>
    <n v="50"/>
    <n v="8"/>
    <n v="400"/>
    <s v="Goff, Michael"/>
    <x v="19"/>
    <x v="3"/>
  </r>
  <r>
    <n v="1662"/>
    <d v="2012-11-10T09:40:32"/>
    <s v="REI"/>
    <s v="MSR Mini Ground Hog Stake"/>
    <s v="MSR"/>
    <n v="2.95"/>
    <n v="10"/>
    <n v="29.5"/>
    <s v="Brown, Scott"/>
    <x v="30"/>
    <x v="3"/>
  </r>
  <r>
    <n v="1663"/>
    <d v="2012-11-10T09:40:32"/>
    <s v="Backcountry Edge"/>
    <s v="Big Agnes Mad House 4 Footprint"/>
    <s v="Big Agnes"/>
    <n v="50"/>
    <n v="8"/>
    <n v="400"/>
    <s v="Gomez, Melissa"/>
    <x v="13"/>
    <x v="2"/>
  </r>
  <r>
    <n v="1664"/>
    <d v="2012-11-10T09:40:32"/>
    <s v="Hayneedle"/>
    <s v="Kelty Noah's Tarp - 9' x 9'"/>
    <s v="Kelty"/>
    <n v="59.95"/>
    <n v="7"/>
    <n v="419.65000000000003"/>
    <s v="Brown, Scott"/>
    <x v="19"/>
    <x v="3"/>
  </r>
  <r>
    <n v="1665"/>
    <d v="2012-11-10T09:40:32"/>
    <s v="REI"/>
    <s v="Exped Gemini II Footprint"/>
    <s v="Exped"/>
    <n v="59"/>
    <n v="2"/>
    <n v="118"/>
    <s v="Berger, Sunanna"/>
    <x v="8"/>
    <x v="1"/>
  </r>
  <r>
    <n v="1666"/>
    <d v="2012-11-10T09:40:32"/>
    <s v="REI"/>
    <s v="Exped Gemini II Tent"/>
    <s v="Exped"/>
    <n v="449"/>
    <n v="10"/>
    <n v="4490"/>
    <s v="Berger, Sunanna"/>
    <x v="48"/>
    <x v="0"/>
  </r>
  <r>
    <n v="1667"/>
    <d v="2012-11-10T09:40:32"/>
    <s v="Travel Country"/>
    <s v="Kelty Noah's Tarp - 9' x 9'"/>
    <s v="Kelty"/>
    <n v="59.95"/>
    <n v="8"/>
    <n v="479.6"/>
    <s v="Beyene, Sharon"/>
    <x v="4"/>
    <x v="1"/>
  </r>
  <r>
    <n v="1668"/>
    <d v="2012-11-10T09:40:32"/>
    <s v="Overtons"/>
    <s v="Mountain Hardwear Nothing But Net 4 Screen Shelter"/>
    <s v="Mountain Hardwear"/>
    <n v="200"/>
    <n v="1"/>
    <n v="200"/>
    <s v="Foster, Nathan"/>
    <x v="24"/>
    <x v="3"/>
  </r>
  <r>
    <n v="1669"/>
    <d v="2012-11-11T09:40:32"/>
    <s v="Gander Mountain"/>
    <s v="Marmot Eclipse 3 Footprint"/>
    <s v="Marmot"/>
    <n v="65"/>
    <n v="1"/>
    <n v="65"/>
    <s v="Bailey, Jennifer"/>
    <x v="6"/>
    <x v="2"/>
  </r>
  <r>
    <n v="1670"/>
    <d v="2012-11-11T09:40:32"/>
    <s v="Outside Outfitters"/>
    <s v="The North Face Mountain Manor 6 Tent"/>
    <s v="The North Face"/>
    <n v="569"/>
    <n v="4"/>
    <n v="2276"/>
    <s v="Lopez, Dennis"/>
    <x v="42"/>
    <x v="2"/>
  </r>
  <r>
    <n v="1671"/>
    <d v="2012-11-11T09:40:32"/>
    <s v="Paragon"/>
    <s v="Marmot Limestone 4P Footprint"/>
    <s v="Marmot"/>
    <n v="50"/>
    <n v="10"/>
    <n v="500"/>
    <s v="Bailey, Jennifer"/>
    <x v="8"/>
    <x v="1"/>
  </r>
  <r>
    <n v="1672"/>
    <d v="2012-11-11T09:40:32"/>
    <s v="The Gear Co-op"/>
    <s v="Big Agnes Wyoming Trail 2 Camp Tent"/>
    <s v="Big Agnes"/>
    <n v="349.95"/>
    <n v="6"/>
    <n v="2099.6999999999998"/>
    <s v="Brown, Scott"/>
    <x v="9"/>
    <x v="1"/>
  </r>
  <r>
    <n v="1673"/>
    <d v="2012-11-12T09:40:32"/>
    <s v="Redding Sports"/>
    <s v="Big Agnes Tensleep Station 6 Footprint"/>
    <s v="Big Agnes"/>
    <n v="55"/>
    <n v="9"/>
    <n v="495"/>
    <s v="Gomez, Melissa"/>
    <x v="19"/>
    <x v="3"/>
  </r>
  <r>
    <n v="1674"/>
    <d v="2012-11-12T09:40:32"/>
    <s v="Paragon"/>
    <s v="Eureka Rectangular Floor Saver - Small"/>
    <s v="Eureka"/>
    <n v="14"/>
    <n v="5"/>
    <n v="70"/>
    <s v="Beyene, Sharon"/>
    <x v="30"/>
    <x v="3"/>
  </r>
  <r>
    <n v="1675"/>
    <d v="2012-11-12T09:40:32"/>
    <s v="Paragon"/>
    <s v="Big Agnes Wyoming Trail SL2 Footprint"/>
    <s v="Big Agnes"/>
    <n v="85"/>
    <n v="7"/>
    <n v="595"/>
    <s v="Beyene, Sharon"/>
    <x v="28"/>
    <x v="1"/>
  </r>
  <r>
    <n v="1676"/>
    <d v="2012-11-12T09:40:32"/>
    <s v="CampBound"/>
    <s v="The North Face Mountain Manor 6 Footprint"/>
    <s v="The North Face"/>
    <n v="60"/>
    <n v="10"/>
    <n v="600"/>
    <s v="Foster, Nathan"/>
    <x v="42"/>
    <x v="2"/>
  </r>
  <r>
    <n v="1677"/>
    <d v="2012-11-12T09:40:32"/>
    <s v="Travel Country"/>
    <s v="Big Agnes Mad House 4 Tent"/>
    <s v="Big Agnes"/>
    <n v="329.95"/>
    <n v="4"/>
    <n v="1319.8"/>
    <s v="Foster, Nathan"/>
    <x v="20"/>
    <x v="2"/>
  </r>
  <r>
    <n v="1678"/>
    <d v="2012-11-12T09:40:32"/>
    <s v="Walmart"/>
    <s v="Marmot Eos 1 Tent"/>
    <s v="Marmot"/>
    <n v="249"/>
    <n v="9"/>
    <n v="2241"/>
    <s v="Berger, Sunanna"/>
    <x v="2"/>
    <x v="0"/>
  </r>
  <r>
    <n v="1679"/>
    <d v="2012-11-12T09:40:32"/>
    <s v="Walmart"/>
    <s v="The North Face Tadpole 23 Tent"/>
    <s v="The North Face"/>
    <n v="219"/>
    <n v="9"/>
    <n v="1971"/>
    <s v="Beyene, Sharon"/>
    <x v="16"/>
    <x v="3"/>
  </r>
  <r>
    <n v="1680"/>
    <d v="2012-11-12T09:40:32"/>
    <s v="Travel Country"/>
    <s v="Sierra Designs Flash 2 Tent"/>
    <s v="Sierra Designs"/>
    <n v="339.95"/>
    <n v="5"/>
    <n v="1699.75"/>
    <s v="Lopez, Dennis"/>
    <x v="8"/>
    <x v="1"/>
  </r>
  <r>
    <n v="1681"/>
    <d v="2012-11-12T09:40:32"/>
    <s v="Austin Kayak"/>
    <s v="Outdoor Research Aurora Bivy"/>
    <s v="Outdoor Research"/>
    <n v="199"/>
    <n v="4"/>
    <n v="796"/>
    <s v="Lopez, Dennis"/>
    <x v="40"/>
    <x v="2"/>
  </r>
  <r>
    <n v="1682"/>
    <d v="2012-11-13T09:40:32"/>
    <s v="Paragon"/>
    <s v="Exped Gemini II Tent"/>
    <s v="Exped"/>
    <n v="449"/>
    <n v="6"/>
    <n v="2694"/>
    <s v="Brown, Scott"/>
    <x v="8"/>
    <x v="1"/>
  </r>
  <r>
    <n v="1683"/>
    <d v="2012-11-13T09:40:32"/>
    <s v="REI"/>
    <s v="Kelty Salida 4 Tent"/>
    <s v="Kelty"/>
    <n v="229.95"/>
    <n v="8"/>
    <n v="1839.6"/>
    <s v="Goff, Michael"/>
    <x v="22"/>
    <x v="3"/>
  </r>
  <r>
    <n v="1684"/>
    <d v="2012-11-13T09:40:32"/>
    <s v="CampBound"/>
    <s v="Kelty Gunnison 1.2 Tent"/>
    <s v="Kelty"/>
    <n v="179.95"/>
    <n v="4"/>
    <n v="719.8"/>
    <s v="Brown, Ruth"/>
    <x v="34"/>
    <x v="2"/>
  </r>
  <r>
    <n v="1685"/>
    <d v="2012-11-13T09:40:32"/>
    <s v="Overtons"/>
    <s v="Eureka Copper Canyon 5 Tent + Screen Room"/>
    <s v="Eureka"/>
    <n v="399"/>
    <n v="4"/>
    <n v="1596"/>
    <s v="Foster, Nathan"/>
    <x v="31"/>
    <x v="1"/>
  </r>
  <r>
    <n v="1686"/>
    <d v="2012-11-13T09:40:32"/>
    <s v="Outside Outfitters"/>
    <s v="Big Agnes Copper Spur UL1 Tent"/>
    <s v="Big Agnes"/>
    <n v="349.95"/>
    <n v="10"/>
    <n v="3499.5"/>
    <s v="Brown, Ruth"/>
    <x v="32"/>
    <x v="0"/>
  </r>
  <r>
    <n v="1687"/>
    <d v="2012-11-13T09:40:32"/>
    <s v="Outside Outfitters"/>
    <s v="Big Agnes Slater UL2+ Footprint"/>
    <s v="Big Agnes"/>
    <n v="60"/>
    <n v="8"/>
    <n v="480"/>
    <s v="Goldthwaite, Messaye"/>
    <x v="48"/>
    <x v="0"/>
  </r>
  <r>
    <n v="1688"/>
    <d v="2012-11-13T09:40:32"/>
    <s v="Austin Kayak"/>
    <s v="Mountain Hardwear Trango 4 Tent"/>
    <s v="Mountain Hardwear"/>
    <n v="800"/>
    <n v="6"/>
    <n v="4800"/>
    <s v="Beyene, Sharon"/>
    <x v="15"/>
    <x v="0"/>
  </r>
  <r>
    <n v="1689"/>
    <d v="2012-11-13T09:40:32"/>
    <s v="Backcountry Edge"/>
    <s v="Exped Gemini II Footprint"/>
    <s v="Exped"/>
    <n v="59"/>
    <n v="3"/>
    <n v="177"/>
    <s v="Brown, Ruth"/>
    <x v="23"/>
    <x v="1"/>
  </r>
  <r>
    <n v="1690"/>
    <d v="2012-11-13T09:40:32"/>
    <s v="Backcountry Edge"/>
    <s v="Kelty Trail Ridge 3 Footprint"/>
    <s v="Kelty"/>
    <n v="39.950000000000003"/>
    <n v="4"/>
    <n v="159.80000000000001"/>
    <s v="Berger, Sunanna"/>
    <x v="22"/>
    <x v="3"/>
  </r>
  <r>
    <n v="1691"/>
    <d v="2012-11-13T09:40:32"/>
    <s v="REI"/>
    <s v="The North Face Bastion 4 Tent"/>
    <s v="The North Face"/>
    <n v="799"/>
    <n v="6"/>
    <n v="4794"/>
    <s v="Brown, Ruth"/>
    <x v="11"/>
    <x v="2"/>
  </r>
  <r>
    <n v="1692"/>
    <d v="2012-11-13T09:40:32"/>
    <s v="CampBound"/>
    <s v="The North Face Mountain 25 Footprint"/>
    <s v="The North Face"/>
    <n v="50"/>
    <n v="1"/>
    <n v="50"/>
    <s v="Bailey, Jennifer"/>
    <x v="21"/>
    <x v="3"/>
  </r>
  <r>
    <n v="1693"/>
    <d v="2012-11-13T09:40:32"/>
    <s v="Paragon"/>
    <s v="The North Face Kings Canyon 3 Footprint"/>
    <s v="The North Face"/>
    <n v="50"/>
    <n v="5"/>
    <n v="250"/>
    <s v="Brown, Ruth"/>
    <x v="17"/>
    <x v="3"/>
  </r>
  <r>
    <n v="1694"/>
    <d v="2012-11-13T09:40:32"/>
    <s v="Gander Mountain"/>
    <s v="The North Face Phoenix 3 Footprint"/>
    <s v="The North Face"/>
    <n v="45"/>
    <n v="8"/>
    <n v="360"/>
    <s v="Beyene, Sharon"/>
    <x v="33"/>
    <x v="0"/>
  </r>
  <r>
    <n v="1695"/>
    <d v="2012-11-14T09:40:32"/>
    <s v="Backcountry Gear"/>
    <s v="Big Agnes Lone Spring 2 Tent"/>
    <s v="Big Agnes"/>
    <n v="199.95"/>
    <n v="5"/>
    <n v="999.75"/>
    <s v="Goff, Michael"/>
    <x v="0"/>
    <x v="0"/>
  </r>
  <r>
    <n v="1696"/>
    <d v="2012-11-14T09:40:32"/>
    <s v="Paragon"/>
    <s v="Kelty Acadia 4 Tent"/>
    <s v="Kelty"/>
    <n v="159.94999999999999"/>
    <n v="8"/>
    <n v="1279.5999999999999"/>
    <s v="Beyene, Sharon"/>
    <x v="13"/>
    <x v="2"/>
  </r>
  <r>
    <n v="1697"/>
    <d v="2012-11-14T09:40:32"/>
    <s v="OutdoorPlay"/>
    <s v="The North Face Mica FL 1 Footprint"/>
    <s v="The North Face"/>
    <n v="45"/>
    <n v="9"/>
    <n v="405"/>
    <s v="Foster, Nathan"/>
    <x v="46"/>
    <x v="0"/>
  </r>
  <r>
    <n v="1698"/>
    <d v="2012-11-14T09:40:32"/>
    <s v="Walmart"/>
    <s v="Big Agnes Slater UL2+ Footprint"/>
    <s v="Big Agnes"/>
    <n v="60"/>
    <n v="8"/>
    <n v="480"/>
    <s v="Berger, Sunanna"/>
    <x v="42"/>
    <x v="2"/>
  </r>
  <r>
    <n v="1699"/>
    <d v="2012-11-14T09:40:32"/>
    <s v="Travel Country"/>
    <s v="Marmot Eos 1 Tent"/>
    <s v="Marmot"/>
    <n v="249"/>
    <n v="2"/>
    <n v="498"/>
    <s v="Beyene, Sharon"/>
    <x v="42"/>
    <x v="2"/>
  </r>
  <r>
    <n v="1700"/>
    <d v="2012-11-14T09:40:32"/>
    <s v="The Gear Co-op"/>
    <s v="The North Face Kings Canyon 3 Tent"/>
    <s v="The North Face"/>
    <n v="429"/>
    <n v="5"/>
    <n v="2145"/>
    <s v="Lopez, Dennis"/>
    <x v="27"/>
    <x v="0"/>
  </r>
  <r>
    <n v="1701"/>
    <d v="2012-11-14T09:40:32"/>
    <s v="Redding Sports"/>
    <s v="Eureka Copper Canyon 8 Tent"/>
    <s v="Eureka"/>
    <n v="379"/>
    <n v="7"/>
    <n v="2653"/>
    <s v="Foster, Nathan"/>
    <x v="33"/>
    <x v="0"/>
  </r>
  <r>
    <n v="1702"/>
    <d v="2012-11-14T09:40:32"/>
    <s v="Travel Country"/>
    <s v="Hennessy Hammock Explorer Deluxe Asym Zip"/>
    <s v="Hennessy"/>
    <n v="229.95"/>
    <n v="7"/>
    <n v="1609.6499999999999"/>
    <s v="Goff, Michael"/>
    <x v="27"/>
    <x v="0"/>
  </r>
  <r>
    <n v="1703"/>
    <d v="2012-11-14T09:40:32"/>
    <s v="Walmart"/>
    <s v="NEMO Frontier 3P Tent"/>
    <s v="NEMO"/>
    <n v="429.95"/>
    <n v="8"/>
    <n v="3439.6"/>
    <s v="Brown, Ruth"/>
    <x v="40"/>
    <x v="2"/>
  </r>
  <r>
    <n v="1704"/>
    <d v="2012-11-14T09:40:32"/>
    <s v="Paragon"/>
    <s v="Big Agnes Copper Spur 2 Footprint"/>
    <s v="Big Agnes"/>
    <n v="60"/>
    <n v="4"/>
    <n v="240"/>
    <s v="Beyene, Sharon"/>
    <x v="8"/>
    <x v="1"/>
  </r>
  <r>
    <n v="1705"/>
    <d v="2012-11-14T09:40:32"/>
    <s v="Austin Kayak"/>
    <s v="Big Agnes Lone Spring 2 Tent"/>
    <s v="Big Agnes"/>
    <n v="199.95"/>
    <n v="6"/>
    <n v="1199.6999999999998"/>
    <s v="Bailey, Jennifer"/>
    <x v="12"/>
    <x v="1"/>
  </r>
  <r>
    <n v="1706"/>
    <d v="2012-11-14T09:40:32"/>
    <s v="Redding Sports"/>
    <s v="Big Agnes Jack Rabbit SL3 Tent"/>
    <s v="Big Agnes"/>
    <n v="369.95"/>
    <n v="3"/>
    <n v="1109.8499999999999"/>
    <s v="Gomez, Melissa"/>
    <x v="35"/>
    <x v="2"/>
  </r>
  <r>
    <n v="1707"/>
    <d v="2012-11-14T09:40:32"/>
    <s v="Outside Outfitters"/>
    <s v="Mountain Hardwear EV 2 Tent Footprint"/>
    <s v="Mountain Hardwear"/>
    <n v="55"/>
    <n v="7"/>
    <n v="385"/>
    <s v="Gomez, Melissa"/>
    <x v="39"/>
    <x v="2"/>
  </r>
  <r>
    <n v="1708"/>
    <d v="2012-11-14T09:40:32"/>
    <s v="Redding Sports"/>
    <s v="The North Face Kings Canyon 2 Tent"/>
    <s v="The North Face"/>
    <n v="329"/>
    <n v="1"/>
    <n v="329"/>
    <s v="Brown, Scott"/>
    <x v="45"/>
    <x v="3"/>
  </r>
  <r>
    <n v="1709"/>
    <d v="2012-11-14T09:40:32"/>
    <s v="Austin Kayak"/>
    <s v="The North Face Kings Canyon 3 Footprint"/>
    <s v="The North Face"/>
    <n v="50"/>
    <n v="9"/>
    <n v="450"/>
    <s v="Berger, Sunanna"/>
    <x v="36"/>
    <x v="2"/>
  </r>
  <r>
    <n v="1710"/>
    <d v="2012-11-15T09:40:32"/>
    <s v="Moosejaw"/>
    <s v="Hennessy Hammock Hyperlight Asym Zip Hammock"/>
    <s v="Hennessy"/>
    <n v="259.95"/>
    <n v="10"/>
    <n v="2599.5"/>
    <s v="Beyene, Sharon"/>
    <x v="38"/>
    <x v="0"/>
  </r>
  <r>
    <n v="1711"/>
    <d v="2012-11-15T09:40:32"/>
    <s v="Overtons"/>
    <s v="NEMO Obi 1P Tent"/>
    <s v="NEMO"/>
    <n v="349.95"/>
    <n v="3"/>
    <n v="1049.8499999999999"/>
    <s v="Foster, Nathan"/>
    <x v="0"/>
    <x v="0"/>
  </r>
  <r>
    <n v="1712"/>
    <d v="2012-11-15T09:40:32"/>
    <s v="Paragon"/>
    <s v="Kelty Trail Ridge 3 Tent"/>
    <s v="Kelty"/>
    <n v="209.95"/>
    <n v="10"/>
    <n v="2099.5"/>
    <s v="Beyene, Sharon"/>
    <x v="48"/>
    <x v="0"/>
  </r>
  <r>
    <n v="1713"/>
    <d v="2012-11-15T09:40:32"/>
    <s v="Moosejaw"/>
    <s v="Exped Mira II Footprint"/>
    <s v="Exped"/>
    <n v="59"/>
    <n v="4"/>
    <n v="236"/>
    <s v="Berger, Sunanna"/>
    <x v="25"/>
    <x v="0"/>
  </r>
  <r>
    <n v="1714"/>
    <d v="2012-11-15T09:40:32"/>
    <s v="Target"/>
    <s v="Sierra Designs Mojo 3 Footprint"/>
    <s v="Sierra Designs"/>
    <n v="59.95"/>
    <n v="1"/>
    <n v="59.95"/>
    <s v="Bailey, Jennifer"/>
    <x v="23"/>
    <x v="1"/>
  </r>
  <r>
    <n v="1715"/>
    <d v="2012-11-15T09:40:32"/>
    <s v="Outside Outfitters"/>
    <s v="NEMO Meta 2P Footprint"/>
    <s v="NEMO"/>
    <n v="49.95"/>
    <n v="5"/>
    <n v="249.75"/>
    <s v="Lopez, Dennis"/>
    <x v="26"/>
    <x v="0"/>
  </r>
  <r>
    <n v="1716"/>
    <d v="2012-11-15T09:40:32"/>
    <s v="REI"/>
    <s v="The North Face Mountain Manor 6 Tent"/>
    <s v="The North Face"/>
    <n v="569"/>
    <n v="7"/>
    <n v="3983"/>
    <s v="Brown, Scott"/>
    <x v="21"/>
    <x v="3"/>
  </r>
  <r>
    <n v="1717"/>
    <d v="2012-11-15T09:40:32"/>
    <s v="OutdoorPlay"/>
    <s v="Marmot Limelight 2P Tent"/>
    <s v="Marmot"/>
    <n v="219"/>
    <n v="7"/>
    <n v="1533"/>
    <s v="Brown, Ruth"/>
    <x v="9"/>
    <x v="1"/>
  </r>
  <r>
    <n v="1718"/>
    <d v="2012-11-15T09:40:32"/>
    <s v="Outside Outfitters"/>
    <s v="NEMO Obi 1P Footprint"/>
    <s v="NEMO"/>
    <n v="44.95"/>
    <n v="3"/>
    <n v="134.85000000000002"/>
    <s v="Bailey, Jennifer"/>
    <x v="23"/>
    <x v="1"/>
  </r>
  <r>
    <n v="1719"/>
    <d v="2012-11-15T09:40:32"/>
    <s v="Backcountry Gear"/>
    <s v="Exped Mira III Footprint"/>
    <s v="Exped"/>
    <n v="69"/>
    <n v="8"/>
    <n v="552"/>
    <s v="Gomez, Melissa"/>
    <x v="23"/>
    <x v="1"/>
  </r>
  <r>
    <n v="1720"/>
    <d v="2012-11-16T09:40:32"/>
    <s v="REI"/>
    <s v="Big Agnes Big House 4 Footprint"/>
    <s v="Big Agnes"/>
    <n v="50"/>
    <n v="6"/>
    <n v="300"/>
    <s v="Brown, Ruth"/>
    <x v="26"/>
    <x v="0"/>
  </r>
  <r>
    <n v="1721"/>
    <d v="2012-11-16T09:40:32"/>
    <s v="Backcountry Edge"/>
    <s v="Big Agnes Lone Spring 1 Footprint"/>
    <s v="Big Agnes"/>
    <n v="30"/>
    <n v="3"/>
    <n v="90"/>
    <s v="Gomez, Melissa"/>
    <x v="4"/>
    <x v="1"/>
  </r>
  <r>
    <n v="1722"/>
    <d v="2012-11-16T09:40:32"/>
    <s v="Austin Kayak"/>
    <s v="Big Agnes Fly Creek UL1 Tent"/>
    <s v="Big Agnes"/>
    <n v="319.95"/>
    <n v="8"/>
    <n v="2559.6"/>
    <s v="Lopez, Dennis"/>
    <x v="45"/>
    <x v="3"/>
  </r>
  <r>
    <n v="1723"/>
    <d v="2012-11-16T09:40:32"/>
    <s v="Paragon"/>
    <s v="Big Agnes Big House 4 Vestibule"/>
    <s v="Big Agnes"/>
    <n v="99.95"/>
    <n v="7"/>
    <n v="699.65"/>
    <s v="Goldthwaite, Messaye"/>
    <x v="1"/>
    <x v="1"/>
  </r>
  <r>
    <n v="1724"/>
    <d v="2012-11-16T09:40:32"/>
    <s v="Meijer"/>
    <s v="Big Agnes Jack Rabbit SL3 Footprint"/>
    <s v="Big Agnes"/>
    <n v="60"/>
    <n v="3"/>
    <n v="180"/>
    <s v="Brown, Scott"/>
    <x v="11"/>
    <x v="2"/>
  </r>
  <r>
    <n v="1725"/>
    <d v="2012-11-17T09:40:32"/>
    <s v="Hayneedle"/>
    <s v="Mountain Hardwear Direkt 2 Footprint"/>
    <s v="Mountain Hardwear"/>
    <n v="50"/>
    <n v="5"/>
    <n v="250"/>
    <s v="Bailey, Jennifer"/>
    <x v="5"/>
    <x v="3"/>
  </r>
  <r>
    <n v="1726"/>
    <d v="2012-11-17T09:40:32"/>
    <s v="Hayneedle"/>
    <s v="Outdoor Research Bug Bivy"/>
    <s v="Outdoor Research"/>
    <n v="79"/>
    <n v="9"/>
    <n v="711"/>
    <s v="Brown, Ruth"/>
    <x v="43"/>
    <x v="0"/>
  </r>
  <r>
    <n v="1727"/>
    <d v="2012-11-17T09:40:32"/>
    <s v="Gander Mountain"/>
    <s v="Big Agnes Copper Spur 2 Footprint"/>
    <s v="Big Agnes"/>
    <n v="60"/>
    <n v="5"/>
    <n v="300"/>
    <s v="Goldthwaite, Messaye"/>
    <x v="12"/>
    <x v="1"/>
  </r>
  <r>
    <n v="1728"/>
    <d v="2012-11-17T09:40:32"/>
    <s v="Paragon"/>
    <s v="The North Face Triangle Gear Loft"/>
    <s v="The North Face"/>
    <n v="20"/>
    <n v="4"/>
    <n v="80"/>
    <s v="Goff, Michael"/>
    <x v="41"/>
    <x v="3"/>
  </r>
  <r>
    <n v="1729"/>
    <d v="2012-11-17T09:40:32"/>
    <s v="Moosejaw"/>
    <s v="Eureka Copper Canyon 8 Tent"/>
    <s v="Eureka"/>
    <n v="379"/>
    <n v="10"/>
    <n v="3790"/>
    <s v="Bailey, Jennifer"/>
    <x v="35"/>
    <x v="2"/>
  </r>
  <r>
    <n v="1730"/>
    <d v="2012-11-17T09:40:32"/>
    <s v="CampBound"/>
    <s v="Big Agnes Wyoming Trail SL2 Tent"/>
    <s v="Big Agnes"/>
    <n v="499.95"/>
    <n v="9"/>
    <n v="4499.55"/>
    <s v="Beyene, Sharon"/>
    <x v="44"/>
    <x v="0"/>
  </r>
  <r>
    <n v="1731"/>
    <d v="2012-11-17T09:40:32"/>
    <s v="Backcountry Gear"/>
    <s v="Kelty Gunnison 1.2 Footprint"/>
    <s v="Kelty"/>
    <n v="34.950000000000003"/>
    <n v="2"/>
    <n v="69.900000000000006"/>
    <s v="Foster, Nathan"/>
    <x v="40"/>
    <x v="2"/>
  </r>
  <r>
    <n v="1732"/>
    <d v="2012-11-17T09:40:32"/>
    <s v="Redding Sports"/>
    <s v="Hennessy Hammock Explorer Deluxe Asym Zip"/>
    <s v="Hennessy"/>
    <n v="229.95"/>
    <n v="4"/>
    <n v="919.8"/>
    <s v="Brown, Scott"/>
    <x v="24"/>
    <x v="3"/>
  </r>
  <r>
    <n v="1733"/>
    <d v="2012-11-17T09:40:32"/>
    <s v="Cabela's_x0009_"/>
    <s v="Kelty Salida 4 Footprint"/>
    <s v="Kelty"/>
    <n v="44.95"/>
    <n v="4"/>
    <n v="179.8"/>
    <s v="Berger, Sunanna"/>
    <x v="20"/>
    <x v="2"/>
  </r>
  <r>
    <n v="1734"/>
    <d v="2012-11-17T09:40:32"/>
    <s v="REI"/>
    <s v="Big Agnes Seedhouse SL3 Tent"/>
    <s v="Big Agnes"/>
    <n v="399.95"/>
    <n v="4"/>
    <n v="1599.8"/>
    <s v="Beyene, Sharon"/>
    <x v="35"/>
    <x v="2"/>
  </r>
  <r>
    <n v="1735"/>
    <d v="2012-11-17T09:40:32"/>
    <s v="Cabela's_x0009_"/>
    <s v="Big Agnes String Ridge 2 Footprint"/>
    <s v="Big Agnes"/>
    <n v="60"/>
    <n v="9"/>
    <n v="540"/>
    <s v="Lopez, Dennis"/>
    <x v="10"/>
    <x v="3"/>
  </r>
  <r>
    <n v="1736"/>
    <d v="2012-11-18T09:40:32"/>
    <s v="Cabela's_x0009_"/>
    <s v="Big Agnes Fly Creek UL1 Footprint"/>
    <s v="Big Agnes"/>
    <n v="50"/>
    <n v="7"/>
    <n v="350"/>
    <s v="Brown, Scott"/>
    <x v="20"/>
    <x v="2"/>
  </r>
  <r>
    <n v="1737"/>
    <d v="2012-11-18T09:40:32"/>
    <s v="Redding Sports"/>
    <s v="The North Face Kings Canyon 3 Footprint"/>
    <s v="The North Face"/>
    <n v="50"/>
    <n v="10"/>
    <n v="500"/>
    <s v="Beyene, Sharon"/>
    <x v="44"/>
    <x v="0"/>
  </r>
  <r>
    <n v="1738"/>
    <d v="2012-11-18T09:40:32"/>
    <s v="CampBound"/>
    <s v="Kelty Trail Ridge 3 Tent"/>
    <s v="Kelty"/>
    <n v="209.95"/>
    <n v="1"/>
    <n v="209.95"/>
    <s v="Brown, Scott"/>
    <x v="32"/>
    <x v="0"/>
  </r>
  <r>
    <n v="1739"/>
    <d v="2012-11-18T09:40:32"/>
    <s v="Backcountry Edge"/>
    <s v="Marmot Astral 2P Tent"/>
    <s v="Marmot"/>
    <n v="389"/>
    <n v="9"/>
    <n v="3501"/>
    <s v="Goff, Michael"/>
    <x v="13"/>
    <x v="2"/>
  </r>
  <r>
    <n v="1740"/>
    <d v="2012-11-19T09:40:32"/>
    <s v="Overtons"/>
    <s v="Big Agnes Scout UL2 Footprint"/>
    <s v="Big Agnes"/>
    <n v="60"/>
    <n v="5"/>
    <n v="300"/>
    <s v="Bailey, Jennifer"/>
    <x v="15"/>
    <x v="0"/>
  </r>
  <r>
    <n v="1741"/>
    <d v="2012-11-19T09:40:32"/>
    <s v="Gander Mountain"/>
    <s v="MSR Ultralight Utility Cord Kit"/>
    <s v="MSR"/>
    <n v="19.95"/>
    <n v="8"/>
    <n v="159.6"/>
    <s v="Berger, Sunanna"/>
    <x v="0"/>
    <x v="0"/>
  </r>
  <r>
    <n v="1742"/>
    <d v="2012-11-19T09:40:32"/>
    <s v="Meijer"/>
    <s v="Marmot Eos 1 Tent"/>
    <s v="Marmot"/>
    <n v="249"/>
    <n v="7"/>
    <n v="1743"/>
    <s v="Berger, Sunanna"/>
    <x v="45"/>
    <x v="3"/>
  </r>
  <r>
    <n v="1743"/>
    <d v="2012-11-19T09:40:32"/>
    <s v="The Gear Co-op"/>
    <s v="Big Agnes Jack Rabbit SL1 Tent"/>
    <s v="Big Agnes"/>
    <n v="279.95"/>
    <n v="2"/>
    <n v="559.9"/>
    <s v="Goldthwaite, Messaye"/>
    <x v="23"/>
    <x v="1"/>
  </r>
  <r>
    <n v="1744"/>
    <d v="2012-11-19T09:40:32"/>
    <s v="Walmart"/>
    <s v="The North Face Mica FL 1 Tent"/>
    <s v="The North Face"/>
    <n v="329"/>
    <n v="8"/>
    <n v="2632"/>
    <s v="Brown, Ruth"/>
    <x v="20"/>
    <x v="2"/>
  </r>
  <r>
    <n v="1745"/>
    <d v="2012-11-19T09:40:32"/>
    <s v="Backcountry Edge"/>
    <s v="Marmot Limestone 4P Tent"/>
    <s v="Marmot"/>
    <n v="339"/>
    <n v="8"/>
    <n v="2712"/>
    <s v="Brown, Scott"/>
    <x v="37"/>
    <x v="2"/>
  </r>
  <r>
    <n v="1746"/>
    <d v="2012-11-19T09:40:32"/>
    <s v="Overtons"/>
    <s v="MSR Carbon Reflex 2 Footprint"/>
    <s v="MSR"/>
    <n v="39.950000000000003"/>
    <n v="6"/>
    <n v="239.70000000000002"/>
    <s v="Goldthwaite, Messaye"/>
    <x v="0"/>
    <x v="0"/>
  </r>
  <r>
    <n v="1747"/>
    <d v="2012-11-19T09:40:32"/>
    <s v="The Gear Co-op"/>
    <s v="Big Agnes Flying Diamond 8 Footprint"/>
    <s v="Big Agnes"/>
    <n v="75"/>
    <n v="4"/>
    <n v="300"/>
    <s v="Goldthwaite, Messaye"/>
    <x v="30"/>
    <x v="3"/>
  </r>
  <r>
    <n v="1748"/>
    <d v="2012-11-20T09:40:32"/>
    <s v="Gander Mountain"/>
    <s v="Marmot Astral 2P Footprint"/>
    <s v="Marmot"/>
    <n v="60"/>
    <n v="6"/>
    <n v="360"/>
    <s v="Beyene, Sharon"/>
    <x v="47"/>
    <x v="1"/>
  </r>
  <r>
    <n v="1749"/>
    <d v="2012-11-20T09:40:32"/>
    <s v="Travel Country"/>
    <s v="Outdoor Research Alpine Bivy"/>
    <s v="Outdoor Research"/>
    <n v="239"/>
    <n v="3"/>
    <n v="717"/>
    <s v="Berger, Sunanna"/>
    <x v="31"/>
    <x v="1"/>
  </r>
  <r>
    <n v="1750"/>
    <d v="2012-11-20T09:40:32"/>
    <s v="Walmart"/>
    <s v="Outdoor Research Highland Bivy Sack"/>
    <s v="Outdoor Research"/>
    <n v="159"/>
    <n v="4"/>
    <n v="636"/>
    <s v="Foster, Nathan"/>
    <x v="21"/>
    <x v="3"/>
  </r>
  <r>
    <n v="1751"/>
    <d v="2012-11-20T09:40:32"/>
    <s v="Backcountry Edge"/>
    <s v="The North Face Kings Canyon 2 Tent"/>
    <s v="The North Face"/>
    <n v="329"/>
    <n v="5"/>
    <n v="1645"/>
    <s v="Beyene, Sharon"/>
    <x v="5"/>
    <x v="3"/>
  </r>
  <r>
    <n v="1752"/>
    <d v="2012-11-20T09:40:32"/>
    <s v="Target"/>
    <s v="Big Agnes Scout UL2 Footprint"/>
    <s v="Big Agnes"/>
    <n v="60"/>
    <n v="3"/>
    <n v="180"/>
    <s v="Brown, Ruth"/>
    <x v="46"/>
    <x v="0"/>
  </r>
  <r>
    <n v="1753"/>
    <d v="2012-11-21T09:40:32"/>
    <s v="Austin Kayak"/>
    <s v="Big Agnes Copper Spur UL4 Tent"/>
    <s v="Big Agnes"/>
    <n v="599.95000000000005"/>
    <n v="5"/>
    <n v="2999.75"/>
    <s v="Goff, Michael"/>
    <x v="21"/>
    <x v="3"/>
  </r>
  <r>
    <n v="1754"/>
    <d v="2012-11-21T09:40:32"/>
    <s v="Target"/>
    <s v="The North Face Mica FL 1 Footprint"/>
    <s v="The North Face"/>
    <n v="45"/>
    <n v="2"/>
    <n v="90"/>
    <s v="Bailey, Jennifer"/>
    <x v="17"/>
    <x v="3"/>
  </r>
  <r>
    <n v="1755"/>
    <d v="2012-11-21T09:40:32"/>
    <s v="Overtons"/>
    <s v="Kelty Frontier 6 Tent"/>
    <s v="Kelty"/>
    <n v="1199.95"/>
    <n v="6"/>
    <n v="7199.7000000000007"/>
    <s v="Lopez, Dennis"/>
    <x v="12"/>
    <x v="1"/>
  </r>
  <r>
    <n v="1756"/>
    <d v="2012-11-21T09:40:32"/>
    <s v="The Gear Co-op"/>
    <s v="Mountain Hardwear Drifter 3 DP Tent"/>
    <s v="Mountain Hardwear"/>
    <n v="285"/>
    <n v="9"/>
    <n v="2565"/>
    <s v="Berger, Sunanna"/>
    <x v="36"/>
    <x v="2"/>
  </r>
  <r>
    <n v="1757"/>
    <d v="2012-11-21T09:40:32"/>
    <s v="Gander Mountain"/>
    <s v="Big Agnes Mad House 4 Footprint"/>
    <s v="Big Agnes"/>
    <n v="50"/>
    <n v="7"/>
    <n v="350"/>
    <s v="Gomez, Melissa"/>
    <x v="31"/>
    <x v="1"/>
  </r>
  <r>
    <n v="1758"/>
    <d v="2012-11-21T09:40:32"/>
    <s v="Backcountry Gear"/>
    <s v="Marmot Traillight 2P Tent"/>
    <s v="Marmot"/>
    <n v="199"/>
    <n v="9"/>
    <n v="1791"/>
    <s v="Foster, Nathan"/>
    <x v="27"/>
    <x v="0"/>
  </r>
  <r>
    <n v="1759"/>
    <d v="2012-11-21T09:40:32"/>
    <s v="Backcountry Edge"/>
    <s v="Big Agnes Copper Spur UL4 Footprint"/>
    <s v="Big Agnes"/>
    <n v="80"/>
    <n v="5"/>
    <n v="400"/>
    <s v="Lopez, Dennis"/>
    <x v="47"/>
    <x v="1"/>
  </r>
  <r>
    <n v="1760"/>
    <d v="2012-11-21T09:40:32"/>
    <s v="Hayneedle"/>
    <s v="NEMO Losi 3 Footprint"/>
    <s v="NEMO"/>
    <n v="39.950000000000003"/>
    <n v="1"/>
    <n v="39.950000000000003"/>
    <s v="Goff, Michael"/>
    <x v="3"/>
    <x v="2"/>
  </r>
  <r>
    <n v="1761"/>
    <d v="2012-11-21T09:40:32"/>
    <s v="Redding Sports"/>
    <s v="Mountain Hardwear Trango 3.1 Footprint"/>
    <s v="Mountain Hardwear"/>
    <n v="85"/>
    <n v="5"/>
    <n v="425"/>
    <s v="Lopez, Dennis"/>
    <x v="49"/>
    <x v="3"/>
  </r>
  <r>
    <n v="1762"/>
    <d v="2012-11-21T09:40:32"/>
    <s v="Backcountry Gear"/>
    <s v="Big Agnes Fly Creek UL3 Footprint"/>
    <s v="Big Agnes"/>
    <n v="70"/>
    <n v="2"/>
    <n v="140"/>
    <s v="Berger, Sunanna"/>
    <x v="26"/>
    <x v="0"/>
  </r>
  <r>
    <n v="1763"/>
    <d v="2012-11-22T09:40:32"/>
    <s v="Redding Sports"/>
    <s v="Big Agnes Fishhook UL2 Footprint"/>
    <s v="Big Agnes"/>
    <n v="60"/>
    <n v="7"/>
    <n v="420"/>
    <s v="Lopez, Dennis"/>
    <x v="47"/>
    <x v="1"/>
  </r>
  <r>
    <n v="1764"/>
    <d v="2012-11-22T09:40:32"/>
    <s v="The Gear Co-op"/>
    <s v="Big Agnes Copper Spur UL4 Tent"/>
    <s v="Big Agnes"/>
    <n v="599.95000000000005"/>
    <n v="7"/>
    <n v="4199.6500000000005"/>
    <s v="Foster, Nathan"/>
    <x v="22"/>
    <x v="3"/>
  </r>
  <r>
    <n v="1765"/>
    <d v="2012-11-22T09:40:32"/>
    <s v="REI"/>
    <s v="Kelty Salida 4 Footprint"/>
    <s v="Kelty"/>
    <n v="44.95"/>
    <n v="4"/>
    <n v="179.8"/>
    <s v="Brown, Ruth"/>
    <x v="25"/>
    <x v="0"/>
  </r>
  <r>
    <n v="1766"/>
    <d v="2012-11-22T09:40:32"/>
    <s v="REI"/>
    <s v="Mountain Hardwear Hoop Dreams 4 Shelter"/>
    <s v="Mountain Hardwear"/>
    <n v="250"/>
    <n v="2"/>
    <n v="500"/>
    <s v="Brown, Scott"/>
    <x v="14"/>
    <x v="1"/>
  </r>
  <r>
    <n v="1767"/>
    <d v="2012-11-22T09:40:32"/>
    <s v="Gander Mountain"/>
    <s v="Marmot Astral 3P Footprint"/>
    <s v="Marmot"/>
    <n v="65"/>
    <n v="1"/>
    <n v="65"/>
    <s v="Lopez, Dennis"/>
    <x v="29"/>
    <x v="3"/>
  </r>
  <r>
    <n v="1768"/>
    <d v="2012-11-22T09:40:32"/>
    <s v="Travel Country"/>
    <s v="Mountain Hardwear Direkt 2 Footprint"/>
    <s v="Mountain Hardwear"/>
    <n v="50"/>
    <n v="5"/>
    <n v="250"/>
    <s v="Bailey, Jennifer"/>
    <x v="47"/>
    <x v="1"/>
  </r>
  <r>
    <n v="1769"/>
    <d v="2012-11-22T09:40:32"/>
    <s v="Cabela's_x0009_"/>
    <s v="Big Agnes Jack Rabbit SL3 Footprint"/>
    <s v="Big Agnes"/>
    <n v="60"/>
    <n v="4"/>
    <n v="240"/>
    <s v="Goldthwaite, Messaye"/>
    <x v="13"/>
    <x v="2"/>
  </r>
  <r>
    <n v="1770"/>
    <d v="2012-11-23T09:40:32"/>
    <s v="Gander Mountain"/>
    <s v="Big Agnes Copper Spur UL1 Tent"/>
    <s v="Big Agnes"/>
    <n v="349.95"/>
    <n v="9"/>
    <n v="3149.5499999999997"/>
    <s v="Gomez, Melissa"/>
    <x v="29"/>
    <x v="3"/>
  </r>
  <r>
    <n v="1771"/>
    <d v="2012-11-23T09:40:32"/>
    <s v="Cabela's_x0009_"/>
    <s v="The North Face Phoenix 3 Footprint"/>
    <s v="The North Face"/>
    <n v="45"/>
    <n v="2"/>
    <n v="90"/>
    <s v="Lopez, Dennis"/>
    <x v="30"/>
    <x v="3"/>
  </r>
  <r>
    <n v="1772"/>
    <d v="2012-11-23T09:40:32"/>
    <s v="Paragon"/>
    <s v="Mountain Hardwear Direkt 2 Footprint"/>
    <s v="Mountain Hardwear"/>
    <n v="50"/>
    <n v="6"/>
    <n v="300"/>
    <s v="Berger, Sunanna"/>
    <x v="1"/>
    <x v="1"/>
  </r>
  <r>
    <n v="1773"/>
    <d v="2012-11-23T09:40:32"/>
    <s v="Hayneedle"/>
    <s v="The North Face Mountain Manor 8 Tent"/>
    <s v="The North Face"/>
    <n v="639"/>
    <n v="3"/>
    <n v="1917"/>
    <s v="Foster, Nathan"/>
    <x v="4"/>
    <x v="1"/>
  </r>
  <r>
    <n v="1774"/>
    <d v="2012-11-23T09:40:32"/>
    <s v="Walmart"/>
    <s v="Big Agnes Wyoming Trail 4 Tent"/>
    <s v="Big Agnes"/>
    <n v="499.95"/>
    <n v="5"/>
    <n v="2499.75"/>
    <s v="Gomez, Melissa"/>
    <x v="22"/>
    <x v="3"/>
  </r>
  <r>
    <n v="1775"/>
    <d v="2012-11-23T09:40:32"/>
    <s v="Backcountry Gear"/>
    <s v="The North Face Mica FL 2 Tent"/>
    <s v="The North Face"/>
    <n v="379"/>
    <n v="3"/>
    <n v="1137"/>
    <s v="Goff, Michael"/>
    <x v="22"/>
    <x v="3"/>
  </r>
  <r>
    <n v="1776"/>
    <d v="2012-11-23T09:40:32"/>
    <s v="Travel Country"/>
    <s v="MSR Hubba Hubba 2P Tent"/>
    <s v="MSR"/>
    <n v="329.95"/>
    <n v="4"/>
    <n v="1319.8"/>
    <s v="Brown, Scott"/>
    <x v="19"/>
    <x v="3"/>
  </r>
  <r>
    <n v="1777"/>
    <d v="2012-11-23T09:40:32"/>
    <s v="Cabela's_x0009_"/>
    <s v="Marmot Limelight 3P Tent"/>
    <s v="Marmot"/>
    <n v="279"/>
    <n v="8"/>
    <n v="2232"/>
    <s v="Lopez, Dennis"/>
    <x v="36"/>
    <x v="2"/>
  </r>
  <r>
    <n v="1778"/>
    <d v="2012-11-24T09:40:32"/>
    <s v="Austin Kayak"/>
    <s v="Easton Mountain Products Rimrock 3P Footprint"/>
    <s v="Easton Mountain Products"/>
    <n v="35"/>
    <n v="2"/>
    <n v="70"/>
    <s v="Brown, Ruth"/>
    <x v="44"/>
    <x v="0"/>
  </r>
  <r>
    <n v="1779"/>
    <d v="2012-11-24T09:40:32"/>
    <s v="Hayneedle"/>
    <s v="The North Face VE-25 Tent"/>
    <s v="The North Face"/>
    <n v="619"/>
    <n v="8"/>
    <n v="4952"/>
    <s v="Lopez, Dennis"/>
    <x v="13"/>
    <x v="2"/>
  </r>
  <r>
    <n v="1780"/>
    <d v="2012-11-24T09:40:32"/>
    <s v="Hayneedle"/>
    <s v="Kelty Trail Ridge 3 Tent"/>
    <s v="Kelty"/>
    <n v="209.95"/>
    <n v="8"/>
    <n v="1679.6"/>
    <s v="Goldthwaite, Messaye"/>
    <x v="40"/>
    <x v="2"/>
  </r>
  <r>
    <n v="1781"/>
    <d v="2012-11-24T09:40:32"/>
    <s v="Hayneedle"/>
    <s v="Exped Ergo Hammock Combi"/>
    <s v="Exped"/>
    <n v="379"/>
    <n v="4"/>
    <n v="1516"/>
    <s v="Beyene, Sharon"/>
    <x v="33"/>
    <x v="0"/>
  </r>
  <r>
    <n v="1782"/>
    <d v="2012-11-24T09:40:32"/>
    <s v="Redding Sports"/>
    <s v="Big Agnes Flying Diamond 8 Tent"/>
    <s v="Big Agnes"/>
    <n v="639.95000000000005"/>
    <n v="8"/>
    <n v="5119.6000000000004"/>
    <s v="Beyene, Sharon"/>
    <x v="12"/>
    <x v="1"/>
  </r>
  <r>
    <n v="1783"/>
    <d v="2012-11-25T09:40:32"/>
    <s v="Backcountry Gear"/>
    <s v="The North Face Kings Canyon 3 Footprint"/>
    <s v="The North Face"/>
    <n v="50"/>
    <n v="10"/>
    <n v="500"/>
    <s v="Goff, Michael"/>
    <x v="20"/>
    <x v="2"/>
  </r>
  <r>
    <n v="1784"/>
    <d v="2012-11-25T09:40:32"/>
    <s v="Walmart"/>
    <s v="Mountain Hardwear Drifter 2 DP Tent"/>
    <s v="Mountain Hardwear"/>
    <n v="235"/>
    <n v="7"/>
    <n v="1645"/>
    <s v="Goldthwaite, Messaye"/>
    <x v="46"/>
    <x v="0"/>
  </r>
  <r>
    <n v="1785"/>
    <d v="2012-11-25T09:40:32"/>
    <s v="Gander Mountain"/>
    <s v="The North Face Square Gear Loft"/>
    <s v="The North Face"/>
    <n v="20"/>
    <n v="9"/>
    <n v="180"/>
    <s v="Gomez, Melissa"/>
    <x v="30"/>
    <x v="3"/>
  </r>
  <r>
    <n v="1786"/>
    <d v="2012-11-25T09:40:32"/>
    <s v="Cabela's_x0009_"/>
    <s v="Eureka Copper Canyon 8 Tent"/>
    <s v="Eureka"/>
    <n v="379"/>
    <n v="2"/>
    <n v="758"/>
    <s v="Berger, Sunanna"/>
    <x v="20"/>
    <x v="2"/>
  </r>
  <r>
    <n v="1787"/>
    <d v="2012-11-26T09:40:32"/>
    <s v="Paragon"/>
    <s v="The North Face Tadpole 23 Tent"/>
    <s v="The North Face"/>
    <n v="219"/>
    <n v="10"/>
    <n v="2190"/>
    <s v="Berger, Sunanna"/>
    <x v="6"/>
    <x v="2"/>
  </r>
  <r>
    <n v="1788"/>
    <d v="2012-11-26T09:40:32"/>
    <s v="REI"/>
    <s v="Kelty Tailgater IPA Shelter"/>
    <s v="Kelty"/>
    <n v="149.94999999999999"/>
    <n v="10"/>
    <n v="1499.5"/>
    <s v="Bailey, Jennifer"/>
    <x v="1"/>
    <x v="1"/>
  </r>
  <r>
    <n v="1789"/>
    <d v="2012-11-26T09:40:32"/>
    <s v="Meijer"/>
    <s v="Kelty Salida 2 Footprint"/>
    <s v="Kelty"/>
    <n v="34.950000000000003"/>
    <n v="10"/>
    <n v="349.5"/>
    <s v="Beyene, Sharon"/>
    <x v="16"/>
    <x v="3"/>
  </r>
  <r>
    <n v="1790"/>
    <d v="2012-11-26T09:40:32"/>
    <s v="Cabela's_x0009_"/>
    <s v="Kelty Acadia 6 Tent"/>
    <s v="Kelty"/>
    <n v="249.95"/>
    <n v="6"/>
    <n v="1499.6999999999998"/>
    <s v="Lopez, Dennis"/>
    <x v="36"/>
    <x v="2"/>
  </r>
  <r>
    <n v="1791"/>
    <d v="2012-11-26T09:40:32"/>
    <s v="Gander Mountain"/>
    <s v="MSR Hubba Footprint"/>
    <s v="MSR"/>
    <n v="39.950000000000003"/>
    <n v="2"/>
    <n v="79.900000000000006"/>
    <s v="Goff, Michael"/>
    <x v="31"/>
    <x v="1"/>
  </r>
  <r>
    <n v="1792"/>
    <d v="2012-11-27T09:40:32"/>
    <s v="Austin Kayak"/>
    <s v="Big Agnes String Ridge 2 Tent"/>
    <s v="Big Agnes"/>
    <n v="599.95000000000005"/>
    <n v="1"/>
    <n v="599.95000000000005"/>
    <s v="Berger, Sunanna"/>
    <x v="45"/>
    <x v="3"/>
  </r>
  <r>
    <n v="1793"/>
    <d v="2012-11-27T09:40:32"/>
    <s v="Meijer"/>
    <s v="Kelty Gunnison 4.2 Footprint"/>
    <s v="Kelty"/>
    <n v="59.95"/>
    <n v="7"/>
    <n v="419.65000000000003"/>
    <s v="Goldthwaite, Messaye"/>
    <x v="6"/>
    <x v="2"/>
  </r>
  <r>
    <n v="1794"/>
    <d v="2012-11-27T09:40:32"/>
    <s v="Travel Country"/>
    <s v="Big Agnes Scout UL2 Footprint"/>
    <s v="Big Agnes"/>
    <n v="60"/>
    <n v="1"/>
    <n v="60"/>
    <s v="Lopez, Dennis"/>
    <x v="15"/>
    <x v="0"/>
  </r>
  <r>
    <n v="1795"/>
    <d v="2012-11-27T09:40:32"/>
    <s v="Paragon"/>
    <s v="Big Agnes Wyoming Trail 4 Footprint"/>
    <s v="Big Agnes"/>
    <n v="70"/>
    <n v="4"/>
    <n v="280"/>
    <s v="Goldthwaite, Messaye"/>
    <x v="23"/>
    <x v="1"/>
  </r>
  <r>
    <n v="1796"/>
    <d v="2012-11-27T09:40:32"/>
    <s v="Target"/>
    <s v="Big Agnes Lone Spring 3 Tent"/>
    <s v="Big Agnes"/>
    <n v="249.95"/>
    <n v="1"/>
    <n v="249.95"/>
    <s v="Lopez, Dennis"/>
    <x v="33"/>
    <x v="0"/>
  </r>
  <r>
    <n v="1797"/>
    <d v="2012-11-27T09:40:32"/>
    <s v="Paragon"/>
    <s v="Big Agnes Big House 4 Vestibule"/>
    <s v="Big Agnes"/>
    <n v="99.95"/>
    <n v="3"/>
    <n v="299.85000000000002"/>
    <s v="Brown, Scott"/>
    <x v="16"/>
    <x v="3"/>
  </r>
  <r>
    <n v="1798"/>
    <d v="2012-11-27T09:40:32"/>
    <s v="Backcountry Edge"/>
    <s v="The North Face Phoenix 3 Tent"/>
    <s v="The North Face"/>
    <n v="389"/>
    <n v="5"/>
    <n v="1945"/>
    <s v="Foster, Nathan"/>
    <x v="33"/>
    <x v="0"/>
  </r>
  <r>
    <n v="1799"/>
    <d v="2012-11-27T09:40:32"/>
    <s v="Cabela's_x0009_"/>
    <s v="Sierra Designs Mojo 2 Footprint"/>
    <s v="Sierra Designs"/>
    <n v="49.95"/>
    <n v="2"/>
    <n v="99.9"/>
    <s v="Goldthwaite, Messaye"/>
    <x v="16"/>
    <x v="3"/>
  </r>
  <r>
    <n v="1800"/>
    <d v="2012-11-27T09:40:32"/>
    <s v="The Gear Co-op"/>
    <s v="Big Agnes Seedhouse SL1 Tent"/>
    <s v="Big Agnes"/>
    <n v="269.95"/>
    <n v="4"/>
    <n v="1079.8"/>
    <s v="Foster, Nathan"/>
    <x v="24"/>
    <x v="3"/>
  </r>
  <r>
    <n v="1801"/>
    <d v="2012-11-27T09:40:32"/>
    <s v="Meijer"/>
    <s v="Big Agnes Tensleep Station 6 Footprint"/>
    <s v="Big Agnes"/>
    <n v="55"/>
    <n v="8"/>
    <n v="440"/>
    <s v="Foster, Nathan"/>
    <x v="18"/>
    <x v="1"/>
  </r>
  <r>
    <n v="1802"/>
    <d v="2012-11-28T09:40:32"/>
    <s v="REI"/>
    <s v="Kelty Salida 2 Tent"/>
    <s v="Kelty"/>
    <n v="159.94999999999999"/>
    <n v="4"/>
    <n v="639.79999999999995"/>
    <s v="Bailey, Jennifer"/>
    <x v="41"/>
    <x v="3"/>
  </r>
  <r>
    <n v="1803"/>
    <d v="2012-11-28T09:40:32"/>
    <s v="The Gear Co-op"/>
    <s v="Big Agnes Mad House 4 Footprint"/>
    <s v="Big Agnes"/>
    <n v="50"/>
    <n v="7"/>
    <n v="350"/>
    <s v="Goff, Michael"/>
    <x v="15"/>
    <x v="0"/>
  </r>
  <r>
    <n v="1804"/>
    <d v="2012-11-28T09:40:32"/>
    <s v="Backcountry Edge"/>
    <s v="Marmot Limestone 6P Tent"/>
    <s v="Marmot"/>
    <n v="449"/>
    <n v="5"/>
    <n v="2245"/>
    <s v="Foster, Nathan"/>
    <x v="12"/>
    <x v="1"/>
  </r>
  <r>
    <n v="1805"/>
    <d v="2012-11-28T09:40:32"/>
    <s v="Gander Mountain"/>
    <s v="Kelty Cabana - Large"/>
    <s v="Kelty"/>
    <n v="99.95"/>
    <n v="1"/>
    <n v="99.95"/>
    <s v="Goff, Michael"/>
    <x v="25"/>
    <x v="0"/>
  </r>
  <r>
    <n v="1806"/>
    <d v="2012-11-28T09:40:32"/>
    <s v="Backcountry Edge"/>
    <s v="Sierra Designs Mojo 2 Footprint"/>
    <s v="Sierra Designs"/>
    <n v="49.95"/>
    <n v="4"/>
    <n v="199.8"/>
    <s v="Beyene, Sharon"/>
    <x v="37"/>
    <x v="2"/>
  </r>
  <r>
    <n v="1807"/>
    <d v="2012-11-28T09:40:32"/>
    <s v="REI"/>
    <s v="Kelty Gunnison 4.2 Tent"/>
    <s v="Kelty"/>
    <n v="289.95"/>
    <n v="6"/>
    <n v="1739.6999999999998"/>
    <s v="Beyene, Sharon"/>
    <x v="1"/>
    <x v="1"/>
  </r>
  <r>
    <n v="1808"/>
    <d v="2012-11-28T09:40:32"/>
    <s v="Paragon"/>
    <s v="Outdoor Research Bug Bivy"/>
    <s v="Outdoor Research"/>
    <n v="79"/>
    <n v="5"/>
    <n v="395"/>
    <s v="Brown, Ruth"/>
    <x v="31"/>
    <x v="1"/>
  </r>
  <r>
    <n v="1809"/>
    <d v="2012-11-28T09:40:32"/>
    <s v="Gander Mountain"/>
    <s v="Kelty Salida 4 Tent"/>
    <s v="Kelty"/>
    <n v="229.95"/>
    <n v="7"/>
    <n v="1609.6499999999999"/>
    <s v="Goldthwaite, Messaye"/>
    <x v="29"/>
    <x v="3"/>
  </r>
  <r>
    <n v="1810"/>
    <d v="2012-11-28T09:40:32"/>
    <s v="CampBound"/>
    <s v="Big Agnes Big House 4 Footprint"/>
    <s v="Big Agnes"/>
    <n v="50"/>
    <n v="2"/>
    <n v="100"/>
    <s v="Goff, Michael"/>
    <x v="3"/>
    <x v="2"/>
  </r>
  <r>
    <n v="1811"/>
    <d v="2012-11-29T09:40:32"/>
    <s v="Cabela's_x0009_"/>
    <s v="Hennessy Hammock Hyperlight Asym Zip Hammock"/>
    <s v="Hennessy"/>
    <n v="259.95"/>
    <n v="2"/>
    <n v="519.9"/>
    <s v="Brown, Ruth"/>
    <x v="42"/>
    <x v="2"/>
  </r>
  <r>
    <n v="1812"/>
    <d v="2012-11-29T09:40:32"/>
    <s v="Redding Sports"/>
    <s v="MSR Ground Hog Stake"/>
    <s v="MSR"/>
    <n v="2.5"/>
    <n v="8"/>
    <n v="20"/>
    <s v="Goff, Michael"/>
    <x v="8"/>
    <x v="1"/>
  </r>
  <r>
    <n v="1813"/>
    <d v="2012-11-29T09:40:32"/>
    <s v="Travel Country"/>
    <s v="Mountain Hardwear Hoopla/Hoop Dreams Center Pole"/>
    <s v="Mountain Hardwear"/>
    <n v="40"/>
    <n v="10"/>
    <n v="400"/>
    <s v="Brown, Scott"/>
    <x v="48"/>
    <x v="0"/>
  </r>
  <r>
    <n v="1814"/>
    <d v="2012-11-29T09:40:32"/>
    <s v="Hayneedle"/>
    <s v="MSR Carbon Reflex 2 Tent"/>
    <s v="MSR"/>
    <n v="499.95"/>
    <n v="6"/>
    <n v="2999.7"/>
    <s v="Gomez, Melissa"/>
    <x v="36"/>
    <x v="2"/>
  </r>
  <r>
    <n v="1815"/>
    <d v="2012-11-29T09:40:32"/>
    <s v="OutdoorPlay"/>
    <s v="Big Agnes Jack Rabbit SL2 Footprint"/>
    <s v="Big Agnes"/>
    <n v="50"/>
    <n v="1"/>
    <n v="50"/>
    <s v="Brown, Ruth"/>
    <x v="32"/>
    <x v="0"/>
  </r>
  <r>
    <n v="1816"/>
    <d v="2012-11-29T09:40:32"/>
    <s v="Redding Sports"/>
    <s v="Mountain Hardwear EV 3 Tent"/>
    <s v="Mountain Hardwear"/>
    <n v="825"/>
    <n v="2"/>
    <n v="1650"/>
    <s v="Lopez, Dennis"/>
    <x v="46"/>
    <x v="0"/>
  </r>
  <r>
    <n v="1817"/>
    <d v="2012-11-29T09:40:32"/>
    <s v="CampBound"/>
    <s v="Big Agnes Jack Rabbit SL3 Footprint"/>
    <s v="Big Agnes"/>
    <n v="60"/>
    <n v="8"/>
    <n v="480"/>
    <s v="Brown, Ruth"/>
    <x v="23"/>
    <x v="1"/>
  </r>
  <r>
    <n v="1818"/>
    <d v="2012-11-29T09:40:32"/>
    <s v="Austin Kayak"/>
    <s v="Kelty Acadia 4 Footprint"/>
    <s v="Kelty"/>
    <n v="39.950000000000003"/>
    <n v="10"/>
    <n v="399.5"/>
    <s v="Foster, Nathan"/>
    <x v="48"/>
    <x v="0"/>
  </r>
  <r>
    <n v="1819"/>
    <d v="2012-11-29T09:40:32"/>
    <s v="Moosejaw"/>
    <s v="Big Agnes Fly Creek UL3 Footprint"/>
    <s v="Big Agnes"/>
    <n v="70"/>
    <n v="8"/>
    <n v="560"/>
    <s v="Gomez, Melissa"/>
    <x v="5"/>
    <x v="3"/>
  </r>
  <r>
    <n v="1820"/>
    <d v="2012-11-29T09:40:32"/>
    <s v="Cabela's_x0009_"/>
    <s v="Exped Mira II Footprint"/>
    <s v="Exped"/>
    <n v="59"/>
    <n v="9"/>
    <n v="531"/>
    <s v="Lopez, Dennis"/>
    <x v="29"/>
    <x v="3"/>
  </r>
  <r>
    <n v="1821"/>
    <d v="2012-11-29T09:40:32"/>
    <s v="CampBound"/>
    <s v="Eureka Floor Saver Square - Medium"/>
    <s v="Eureka"/>
    <n v="22"/>
    <n v="6"/>
    <n v="132"/>
    <s v="Bailey, Jennifer"/>
    <x v="17"/>
    <x v="3"/>
  </r>
  <r>
    <n v="1822"/>
    <d v="2012-11-29T09:40:32"/>
    <s v="Austin Kayak"/>
    <s v="NEMO Obi 3P Footprint"/>
    <s v="NEMO"/>
    <n v="54.95"/>
    <n v="10"/>
    <n v="549.5"/>
    <s v="Lopez, Dennis"/>
    <x v="2"/>
    <x v="0"/>
  </r>
  <r>
    <n v="1823"/>
    <d v="2012-11-29T09:40:32"/>
    <s v="Moosejaw"/>
    <s v="Big Agnes Jack Rabbit SL3 Tent"/>
    <s v="Big Agnes"/>
    <n v="369.95"/>
    <n v="10"/>
    <n v="3699.5"/>
    <s v="Foster, Nathan"/>
    <x v="40"/>
    <x v="2"/>
  </r>
  <r>
    <n v="1824"/>
    <d v="2012-11-29T09:40:32"/>
    <s v="Gander Mountain"/>
    <s v="The North Face Assault 2 Tent"/>
    <s v="The North Face"/>
    <n v="439"/>
    <n v="4"/>
    <n v="1756"/>
    <s v="Brown, Scott"/>
    <x v="46"/>
    <x v="0"/>
  </r>
  <r>
    <n v="1825"/>
    <d v="2012-11-29T09:40:32"/>
    <s v="Austin Kayak"/>
    <s v="Kelty Tailgater IPA Shelter"/>
    <s v="Kelty"/>
    <n v="149.94999999999999"/>
    <n v="2"/>
    <n v="299.89999999999998"/>
    <s v="Brown, Scott"/>
    <x v="21"/>
    <x v="3"/>
  </r>
  <r>
    <n v="1826"/>
    <d v="2012-11-29T09:40:32"/>
    <s v="Backcountry Edge"/>
    <s v="Eureka Rectangular Floor Saver - Small"/>
    <s v="Eureka"/>
    <n v="14"/>
    <n v="6"/>
    <n v="84"/>
    <s v="Goff, Michael"/>
    <x v="28"/>
    <x v="1"/>
  </r>
  <r>
    <n v="1827"/>
    <d v="2012-11-30T09:40:32"/>
    <s v="Backcountry Edge"/>
    <s v="Big Agnes Three Forks Shelter Wall"/>
    <s v="Big Agnes"/>
    <n v="24.95"/>
    <n v="3"/>
    <n v="74.849999999999994"/>
    <s v="Brown, Scott"/>
    <x v="49"/>
    <x v="3"/>
  </r>
  <r>
    <n v="1828"/>
    <d v="2012-11-30T09:40:32"/>
    <s v="Target"/>
    <s v="The North Face Mountain Manor 6 Footprint"/>
    <s v="The North Face"/>
    <n v="60"/>
    <n v="4"/>
    <n v="240"/>
    <s v="Brown, Ruth"/>
    <x v="37"/>
    <x v="2"/>
  </r>
  <r>
    <n v="1829"/>
    <d v="2012-11-30T09:40:32"/>
    <s v="Paragon"/>
    <s v="Big Agnes Seedhouse SL1 Footprint"/>
    <s v="Big Agnes"/>
    <n v="45"/>
    <n v="9"/>
    <n v="405"/>
    <s v="Goldthwaite, Messaye"/>
    <x v="3"/>
    <x v="2"/>
  </r>
  <r>
    <n v="1830"/>
    <d v="2012-11-30T09:40:32"/>
    <s v="Backcountry Gear"/>
    <s v="NEMO Obi 1P Tent"/>
    <s v="NEMO"/>
    <n v="349.95"/>
    <n v="7"/>
    <n v="2449.65"/>
    <s v="Lopez, Dennis"/>
    <x v="6"/>
    <x v="2"/>
  </r>
  <r>
    <n v="1831"/>
    <d v="2012-11-30T09:40:32"/>
    <s v="Travel Country"/>
    <s v="Big Agnes Slater UL1+ Footprint"/>
    <s v="Big Agnes"/>
    <n v="50"/>
    <n v="4"/>
    <n v="200"/>
    <s v="Brown, Ruth"/>
    <x v="26"/>
    <x v="0"/>
  </r>
  <r>
    <n v="1832"/>
    <d v="2012-11-30T09:40:32"/>
    <s v="Cabela's_x0009_"/>
    <s v="NEMO Obi 1P Tent"/>
    <s v="NEMO"/>
    <n v="349.95"/>
    <n v="10"/>
    <n v="3499.5"/>
    <s v="Berger, Sunanna"/>
    <x v="19"/>
    <x v="3"/>
  </r>
  <r>
    <n v="1833"/>
    <d v="2012-11-30T09:40:32"/>
    <s v="OutdoorPlay"/>
    <s v="Big Agnes Flying Diamond 6 Tent"/>
    <s v="Big Agnes"/>
    <n v="539.95000000000005"/>
    <n v="4"/>
    <n v="2159.8000000000002"/>
    <s v="Bailey, Jennifer"/>
    <x v="47"/>
    <x v="1"/>
  </r>
  <r>
    <n v="1834"/>
    <d v="2012-11-30T09:40:32"/>
    <s v="Outside Outfitters"/>
    <s v="Big Agnes Jack Rabbit SL3 Footprint"/>
    <s v="Big Agnes"/>
    <n v="60"/>
    <n v="8"/>
    <n v="480"/>
    <s v="Bailey, Jennifer"/>
    <x v="45"/>
    <x v="3"/>
  </r>
  <r>
    <n v="1835"/>
    <d v="2012-11-30T09:40:32"/>
    <s v="The Gear Co-op"/>
    <s v="NEMO Espri LE 3 Tent"/>
    <s v="NEMO"/>
    <n v="329.95"/>
    <n v="3"/>
    <n v="989.84999999999991"/>
    <s v="Beyene, Sharon"/>
    <x v="41"/>
    <x v="3"/>
  </r>
  <r>
    <n v="1836"/>
    <d v="2012-11-30T09:40:32"/>
    <s v="Backcountry Gear"/>
    <s v="Big Agnes Jack Rabbit SL1 Footprint"/>
    <s v="Big Agnes"/>
    <n v="40"/>
    <n v="9"/>
    <n v="360"/>
    <s v="Brown, Scott"/>
    <x v="23"/>
    <x v="1"/>
  </r>
  <r>
    <n v="1837"/>
    <d v="2012-11-30T09:40:32"/>
    <s v="The Gear Co-op"/>
    <s v="NEMO Obi 2P Tent"/>
    <s v="NEMO"/>
    <n v="399.95"/>
    <n v="4"/>
    <n v="1599.8"/>
    <s v="Goldthwaite, Messaye"/>
    <x v="49"/>
    <x v="3"/>
  </r>
  <r>
    <n v="1838"/>
    <d v="2012-11-30T09:40:32"/>
    <s v="Gander Mountain"/>
    <s v="Marmot Aura 2P Footprint"/>
    <s v="Marmot"/>
    <n v="55"/>
    <n v="3"/>
    <n v="165"/>
    <s v="Goldthwaite, Messaye"/>
    <x v="45"/>
    <x v="3"/>
  </r>
  <r>
    <n v="1839"/>
    <d v="2012-11-30T09:40:32"/>
    <s v="Redding Sports"/>
    <s v="Easton Mountain Products Rimrock 2P Footprint"/>
    <s v="Easton Mountain Products"/>
    <n v="30"/>
    <n v="6"/>
    <n v="180"/>
    <s v="Gomez, Melissa"/>
    <x v="42"/>
    <x v="2"/>
  </r>
  <r>
    <n v="1840"/>
    <d v="2012-12-01T09:40:32"/>
    <s v="Hayneedle"/>
    <s v="Marmot Aura 2P Tent"/>
    <s v="Marmot"/>
    <n v="359"/>
    <n v="7"/>
    <n v="2513"/>
    <s v="Lopez, Dennis"/>
    <x v="35"/>
    <x v="2"/>
  </r>
  <r>
    <n v="1841"/>
    <d v="2012-12-01T09:40:32"/>
    <s v="Backcountry Gear"/>
    <s v="Kelty Carport ESB Shelter"/>
    <s v="Kelty"/>
    <n v="249.95"/>
    <n v="2"/>
    <n v="499.9"/>
    <s v="Bailey, Jennifer"/>
    <x v="24"/>
    <x v="3"/>
  </r>
  <r>
    <n v="1842"/>
    <d v="2012-12-01T09:40:32"/>
    <s v="Gander Mountain"/>
    <s v="NEMO Espri LE 2P Footprint"/>
    <s v="NEMO"/>
    <n v="34.950000000000003"/>
    <n v="2"/>
    <n v="69.900000000000006"/>
    <s v="Bailey, Jennifer"/>
    <x v="21"/>
    <x v="3"/>
  </r>
  <r>
    <n v="1843"/>
    <d v="2012-12-01T09:40:32"/>
    <s v="Redding Sports"/>
    <s v="Big Agnes Big House 6 Tent"/>
    <s v="Big Agnes"/>
    <n v="359.95"/>
    <n v="7"/>
    <n v="2519.65"/>
    <s v="Goff, Michael"/>
    <x v="12"/>
    <x v="1"/>
  </r>
  <r>
    <n v="1844"/>
    <d v="2012-12-01T09:40:32"/>
    <s v="CampBound"/>
    <s v="Eureka Floor Saver Square - Medium"/>
    <s v="Eureka"/>
    <n v="22"/>
    <n v="6"/>
    <n v="132"/>
    <s v="Gomez, Melissa"/>
    <x v="34"/>
    <x v="2"/>
  </r>
  <r>
    <n v="1845"/>
    <d v="2012-12-01T09:40:32"/>
    <s v="Walmart"/>
    <s v="Kelty Acadia 4 Footprint"/>
    <s v="Kelty"/>
    <n v="39.950000000000003"/>
    <n v="3"/>
    <n v="119.85000000000001"/>
    <s v="Berger, Sunanna"/>
    <x v="7"/>
    <x v="3"/>
  </r>
  <r>
    <n v="1846"/>
    <d v="2012-12-01T09:40:32"/>
    <s v="Backcountry Gear"/>
    <s v="Big Agnes Big House 6 Vestibule"/>
    <s v="Big Agnes"/>
    <n v="109.95"/>
    <n v="3"/>
    <n v="329.85"/>
    <s v="Lopez, Dennis"/>
    <x v="12"/>
    <x v="1"/>
  </r>
  <r>
    <n v="1847"/>
    <d v="2012-12-01T09:40:32"/>
    <s v="The Gear Co-op"/>
    <s v="Big Agnes Copper Spur UL4 Footprint"/>
    <s v="Big Agnes"/>
    <n v="80"/>
    <n v="3"/>
    <n v="240"/>
    <s v="Goldthwaite, Messaye"/>
    <x v="18"/>
    <x v="1"/>
  </r>
  <r>
    <n v="1848"/>
    <d v="2012-12-02T09:40:32"/>
    <s v="Travel Country"/>
    <s v="Big Agnes Seedhouse SL1 Footprint"/>
    <s v="Big Agnes"/>
    <n v="45"/>
    <n v="9"/>
    <n v="405"/>
    <s v="Goff, Michael"/>
    <x v="13"/>
    <x v="2"/>
  </r>
  <r>
    <n v="1849"/>
    <d v="2012-12-02T09:40:32"/>
    <s v="Meijer"/>
    <s v="Marmot Astral 3P Tent"/>
    <s v="Marmot"/>
    <n v="459"/>
    <n v="10"/>
    <n v="4590"/>
    <s v="Goff, Michael"/>
    <x v="5"/>
    <x v="3"/>
  </r>
  <r>
    <n v="1850"/>
    <d v="2012-12-02T09:40:32"/>
    <s v="Target"/>
    <s v="The North Face Bastion 4 Footprint"/>
    <s v="The North Face"/>
    <n v="50"/>
    <n v="7"/>
    <n v="350"/>
    <s v="Gomez, Melissa"/>
    <x v="17"/>
    <x v="3"/>
  </r>
  <r>
    <n v="1851"/>
    <d v="2012-12-02T09:40:32"/>
    <s v="Overtons"/>
    <s v="Eureka Copper Canyon 6 Tent"/>
    <s v="Eureka"/>
    <n v="249"/>
    <n v="7"/>
    <n v="1743"/>
    <s v="Beyene, Sharon"/>
    <x v="7"/>
    <x v="3"/>
  </r>
  <r>
    <n v="1852"/>
    <d v="2012-12-02T09:40:32"/>
    <s v="Travel Country"/>
    <s v="Big Agnes Fly Creek UL3 Footprint"/>
    <s v="Big Agnes"/>
    <n v="70"/>
    <n v="6"/>
    <n v="420"/>
    <s v="Berger, Sunanna"/>
    <x v="47"/>
    <x v="1"/>
  </r>
  <r>
    <n v="1853"/>
    <d v="2012-12-02T09:40:32"/>
    <s v="Gander Mountain"/>
    <s v="Marmot Limestone 6P Tent"/>
    <s v="Marmot"/>
    <n v="449"/>
    <n v="4"/>
    <n v="1796"/>
    <s v="Brown, Scott"/>
    <x v="11"/>
    <x v="2"/>
  </r>
  <r>
    <n v="1854"/>
    <d v="2012-12-02T09:40:32"/>
    <s v="Moosejaw"/>
    <s v="Eureka Copper Canyon 4 Tent"/>
    <s v="Eureka"/>
    <n v="199"/>
    <n v="7"/>
    <n v="1393"/>
    <s v="Goldthwaite, Messaye"/>
    <x v="3"/>
    <x v="2"/>
  </r>
  <r>
    <n v="1855"/>
    <d v="2012-12-03T09:40:32"/>
    <s v="Moosejaw"/>
    <s v="NEMO Obi 3P Footprint"/>
    <s v="NEMO"/>
    <n v="54.95"/>
    <n v="4"/>
    <n v="219.8"/>
    <s v="Goldthwaite, Messaye"/>
    <x v="29"/>
    <x v="3"/>
  </r>
  <r>
    <n v="1856"/>
    <d v="2012-12-03T09:40:32"/>
    <s v="Backcountry Gear"/>
    <s v="Kelty Cabana - Large"/>
    <s v="Kelty"/>
    <n v="99.95"/>
    <n v="8"/>
    <n v="799.6"/>
    <s v="Brown, Scott"/>
    <x v="41"/>
    <x v="3"/>
  </r>
  <r>
    <n v="1857"/>
    <d v="2012-12-03T09:40:32"/>
    <s v="REI"/>
    <s v="The North Face Kings Canyon 2 Tent"/>
    <s v="The North Face"/>
    <n v="329"/>
    <n v="2"/>
    <n v="658"/>
    <s v="Goldthwaite, Messaye"/>
    <x v="28"/>
    <x v="1"/>
  </r>
  <r>
    <n v="1858"/>
    <d v="2012-12-03T09:40:32"/>
    <s v="Gander Mountain"/>
    <s v="Marmot Aura 2P Tent"/>
    <s v="Marmot"/>
    <n v="359"/>
    <n v="5"/>
    <n v="1795"/>
    <s v="Berger, Sunanna"/>
    <x v="33"/>
    <x v="0"/>
  </r>
  <r>
    <n v="1859"/>
    <d v="2012-12-03T09:40:32"/>
    <s v="Walmart"/>
    <s v="Exped Scout Hammock Combi"/>
    <s v="Exped"/>
    <n v="199"/>
    <n v="7"/>
    <n v="1393"/>
    <s v="Brown, Scott"/>
    <x v="12"/>
    <x v="1"/>
  </r>
  <r>
    <n v="1860"/>
    <d v="2012-12-03T09:40:32"/>
    <s v="OutdoorPlay"/>
    <s v="Sierra Designs Mojo 2 Tent"/>
    <s v="Sierra Designs"/>
    <n v="399.95"/>
    <n v="4"/>
    <n v="1599.8"/>
    <s v="Berger, Sunanna"/>
    <x v="27"/>
    <x v="0"/>
  </r>
  <r>
    <n v="1861"/>
    <d v="2012-12-03T09:40:32"/>
    <s v="Overtons"/>
    <s v="NEMO Obi 1P Footprint"/>
    <s v="NEMO"/>
    <n v="44.95"/>
    <n v="6"/>
    <n v="269.70000000000005"/>
    <s v="Beyene, Sharon"/>
    <x v="8"/>
    <x v="1"/>
  </r>
  <r>
    <n v="1862"/>
    <d v="2012-12-04T09:40:32"/>
    <s v="Cabela's_x0009_"/>
    <s v="The North Face Mountain 25 Footprint"/>
    <s v="The North Face"/>
    <n v="50"/>
    <n v="5"/>
    <n v="250"/>
    <s v="Goldthwaite, Messaye"/>
    <x v="43"/>
    <x v="0"/>
  </r>
  <r>
    <n v="1863"/>
    <d v="2012-12-04T09:40:32"/>
    <s v="Hayneedle"/>
    <s v="Big Agnes Slater UL2+ Tent"/>
    <s v="Big Agnes"/>
    <n v="389.95"/>
    <n v="6"/>
    <n v="2339.6999999999998"/>
    <s v="Goldthwaite, Messaye"/>
    <x v="37"/>
    <x v="2"/>
  </r>
  <r>
    <n v="1864"/>
    <d v="2012-12-04T09:40:32"/>
    <s v="Travel Country"/>
    <s v="The North Face Kings Canyon 3 Footprint"/>
    <s v="The North Face"/>
    <n v="50"/>
    <n v="7"/>
    <n v="350"/>
    <s v="Brown, Ruth"/>
    <x v="28"/>
    <x v="1"/>
  </r>
  <r>
    <n v="1865"/>
    <d v="2012-12-04T09:40:32"/>
    <s v="Austin Kayak"/>
    <s v="Kelty Gunnison 1.2 Tent"/>
    <s v="Kelty"/>
    <n v="179.95"/>
    <n v="8"/>
    <n v="1439.6"/>
    <s v="Brown, Ruth"/>
    <x v="38"/>
    <x v="0"/>
  </r>
  <r>
    <n v="1866"/>
    <d v="2012-12-05T09:40:32"/>
    <s v="Austin Kayak"/>
    <s v="Big Agnes Wyoming Trail 4 Footprint"/>
    <s v="Big Agnes"/>
    <n v="70"/>
    <n v="2"/>
    <n v="140"/>
    <s v="Bailey, Jennifer"/>
    <x v="35"/>
    <x v="2"/>
  </r>
  <r>
    <n v="1867"/>
    <d v="2012-12-05T09:40:32"/>
    <s v="Paragon"/>
    <s v="Marmot Limelight 3P Tent"/>
    <s v="Marmot"/>
    <n v="279"/>
    <n v="8"/>
    <n v="2232"/>
    <s v="Foster, Nathan"/>
    <x v="42"/>
    <x v="2"/>
  </r>
  <r>
    <n v="1868"/>
    <d v="2012-12-05T09:40:32"/>
    <s v="Walmart"/>
    <s v="Marmot Limestone 4P Tent"/>
    <s v="Marmot"/>
    <n v="339"/>
    <n v="6"/>
    <n v="2034"/>
    <s v="Bailey, Jennifer"/>
    <x v="10"/>
    <x v="3"/>
  </r>
  <r>
    <n v="1869"/>
    <d v="2012-12-05T09:40:32"/>
    <s v="The Gear Co-op"/>
    <s v="The North Face Phoenix 2 Tent"/>
    <s v="The North Face"/>
    <n v="329"/>
    <n v="7"/>
    <n v="2303"/>
    <s v="Beyene, Sharon"/>
    <x v="37"/>
    <x v="2"/>
  </r>
  <r>
    <n v="1870"/>
    <d v="2012-12-05T09:40:32"/>
    <s v="Redding Sports"/>
    <s v="Outdoor Research Aurora Bivy"/>
    <s v="Outdoor Research"/>
    <n v="199"/>
    <n v="1"/>
    <n v="199"/>
    <s v="Brown, Scott"/>
    <x v="42"/>
    <x v="2"/>
  </r>
  <r>
    <n v="1871"/>
    <d v="2012-12-05T09:40:32"/>
    <s v="Austin Kayak"/>
    <s v="Marmot Limelight 3P Tent"/>
    <s v="Marmot"/>
    <n v="279"/>
    <n v="7"/>
    <n v="1953"/>
    <s v="Gomez, Melissa"/>
    <x v="49"/>
    <x v="3"/>
  </r>
  <r>
    <n v="1872"/>
    <d v="2012-12-05T09:40:32"/>
    <s v="The Gear Co-op"/>
    <s v="Big Agnes Tensleep Station 6 Tent"/>
    <s v="Big Agnes"/>
    <n v="449.95"/>
    <n v="6"/>
    <n v="2699.7"/>
    <s v="Foster, Nathan"/>
    <x v="8"/>
    <x v="1"/>
  </r>
  <r>
    <n v="1873"/>
    <d v="2012-12-06T09:40:32"/>
    <s v="Backcountry Gear"/>
    <s v="Big Agnes Flying Diamond 4 Tent"/>
    <s v="Big Agnes"/>
    <n v="439.95"/>
    <n v="6"/>
    <n v="2639.7"/>
    <s v="Gomez, Melissa"/>
    <x v="5"/>
    <x v="3"/>
  </r>
  <r>
    <n v="1874"/>
    <d v="2012-12-06T09:40:32"/>
    <s v="The Gear Co-op"/>
    <s v="Hennessy Hammock Explorer Ultralight Asym Zip Hammock"/>
    <s v="Hennessy"/>
    <n v="269.95"/>
    <n v="3"/>
    <n v="809.84999999999991"/>
    <s v="Berger, Sunanna"/>
    <x v="48"/>
    <x v="0"/>
  </r>
  <r>
    <n v="1875"/>
    <d v="2012-12-06T09:40:32"/>
    <s v="Austin Kayak"/>
    <s v="Marmot Limelight 4P Tent"/>
    <s v="Marmot"/>
    <n v="359"/>
    <n v="5"/>
    <n v="1795"/>
    <s v="Goldthwaite, Messaye"/>
    <x v="36"/>
    <x v="2"/>
  </r>
  <r>
    <n v="1876"/>
    <d v="2012-12-06T09:40:32"/>
    <s v="REI"/>
    <s v="Big Agnes Copper Spur UL4 Footprint"/>
    <s v="Big Agnes"/>
    <n v="80"/>
    <n v="3"/>
    <n v="240"/>
    <s v="Beyene, Sharon"/>
    <x v="12"/>
    <x v="1"/>
  </r>
  <r>
    <n v="1877"/>
    <d v="2012-12-06T09:40:32"/>
    <s v="Travel Country"/>
    <s v="MSR CamRing Cord Tensioners - 4 Pack"/>
    <s v="MSR"/>
    <n v="12.95"/>
    <n v="8"/>
    <n v="103.6"/>
    <s v="Foster, Nathan"/>
    <x v="23"/>
    <x v="1"/>
  </r>
  <r>
    <n v="1878"/>
    <d v="2012-12-06T09:40:32"/>
    <s v="Backcountry Gear"/>
    <s v="Easton Mountain Products Kilo 3P Tent"/>
    <s v="Easton Mountain Products"/>
    <n v="499"/>
    <n v="6"/>
    <n v="2994"/>
    <s v="Goff, Michael"/>
    <x v="40"/>
    <x v="2"/>
  </r>
  <r>
    <n v="1879"/>
    <d v="2012-12-06T09:40:32"/>
    <s v="Redding Sports"/>
    <s v="Big Agnes Lone Spring 2 Tent"/>
    <s v="Big Agnes"/>
    <n v="199.95"/>
    <n v="8"/>
    <n v="1599.6"/>
    <s v="Lopez, Dennis"/>
    <x v="35"/>
    <x v="2"/>
  </r>
  <r>
    <n v="1880"/>
    <d v="2012-12-06T09:40:32"/>
    <s v="Outside Outfitters"/>
    <s v="Marmot Firefly 2P Tent"/>
    <s v="Marmot"/>
    <n v="319"/>
    <n v="3"/>
    <n v="957"/>
    <s v="Bailey, Jennifer"/>
    <x v="16"/>
    <x v="3"/>
  </r>
  <r>
    <n v="1881"/>
    <d v="2012-12-06T09:40:32"/>
    <s v="Outside Outfitters"/>
    <s v="Marmot Limelight 3P Tent"/>
    <s v="Marmot"/>
    <n v="279"/>
    <n v="6"/>
    <n v="1674"/>
    <s v="Berger, Sunanna"/>
    <x v="33"/>
    <x v="0"/>
  </r>
  <r>
    <n v="1882"/>
    <d v="2012-12-06T09:40:32"/>
    <s v="Meijer"/>
    <s v="Sierra Designs Mojo 3 Footprint"/>
    <s v="Sierra Designs"/>
    <n v="59.95"/>
    <n v="10"/>
    <n v="599.5"/>
    <s v="Goff, Michael"/>
    <x v="38"/>
    <x v="0"/>
  </r>
  <r>
    <n v="1883"/>
    <d v="2012-12-07T09:40:32"/>
    <s v="Backcountry Gear"/>
    <s v="MSR Universal Gear Loft"/>
    <s v="MSR"/>
    <n v="27.95"/>
    <n v="6"/>
    <n v="167.7"/>
    <s v="Brown, Ruth"/>
    <x v="2"/>
    <x v="0"/>
  </r>
  <r>
    <n v="1884"/>
    <d v="2012-12-07T09:40:32"/>
    <s v="Target"/>
    <s v="Marmot Astral 3P Footprint"/>
    <s v="Marmot"/>
    <n v="65"/>
    <n v="1"/>
    <n v="65"/>
    <s v="Goff, Michael"/>
    <x v="36"/>
    <x v="2"/>
  </r>
  <r>
    <n v="1885"/>
    <d v="2012-12-07T09:40:32"/>
    <s v="Meijer"/>
    <s v="Big Agnes Flying Diamond 8 Footprint"/>
    <s v="Big Agnes"/>
    <n v="75"/>
    <n v="4"/>
    <n v="300"/>
    <s v="Goff, Michael"/>
    <x v="28"/>
    <x v="1"/>
  </r>
  <r>
    <n v="1886"/>
    <d v="2012-12-07T09:40:32"/>
    <s v="Austin Kayak"/>
    <s v="Eureka Copper Canyon 6 Tent"/>
    <s v="Eureka"/>
    <n v="249"/>
    <n v="9"/>
    <n v="2241"/>
    <s v="Foster, Nathan"/>
    <x v="17"/>
    <x v="3"/>
  </r>
  <r>
    <n v="1887"/>
    <d v="2012-12-07T09:40:32"/>
    <s v="CampBound"/>
    <s v="Exped Mira III Tent"/>
    <s v="Exped"/>
    <n v="439"/>
    <n v="7"/>
    <n v="3073"/>
    <s v="Beyene, Sharon"/>
    <x v="9"/>
    <x v="1"/>
  </r>
  <r>
    <n v="1888"/>
    <d v="2012-12-08T09:40:32"/>
    <s v="Backcountry Gear"/>
    <s v="NEMO Losi 3P Tent"/>
    <s v="NEMO"/>
    <n v="349.95"/>
    <n v="8"/>
    <n v="2799.6"/>
    <s v="Beyene, Sharon"/>
    <x v="4"/>
    <x v="1"/>
  </r>
  <r>
    <n v="1889"/>
    <d v="2012-12-08T09:40:32"/>
    <s v="Hayneedle"/>
    <s v="Outdoor Research Aurora Bivy"/>
    <s v="Outdoor Research"/>
    <n v="199"/>
    <n v="9"/>
    <n v="1791"/>
    <s v="Brown, Ruth"/>
    <x v="39"/>
    <x v="2"/>
  </r>
  <r>
    <n v="1890"/>
    <d v="2012-12-08T09:40:32"/>
    <s v="Hayneedle"/>
    <s v="The North Face Tadpole 23 Footprint"/>
    <s v="The North Face"/>
    <n v="40"/>
    <n v="1"/>
    <n v="40"/>
    <s v="Bailey, Jennifer"/>
    <x v="17"/>
    <x v="3"/>
  </r>
  <r>
    <n v="1891"/>
    <d v="2012-12-08T09:40:32"/>
    <s v="CampBound"/>
    <s v="MSR Backcountry Barn Tent"/>
    <s v="MSR"/>
    <n v="849.95"/>
    <n v="6"/>
    <n v="5099.7000000000007"/>
    <s v="Foster, Nathan"/>
    <x v="17"/>
    <x v="3"/>
  </r>
  <r>
    <n v="1892"/>
    <d v="2012-12-08T09:40:32"/>
    <s v="Paragon"/>
    <s v="Big Agnes Seedhouse SL2 Footprint"/>
    <s v="Big Agnes"/>
    <n v="55"/>
    <n v="5"/>
    <n v="275"/>
    <s v="Beyene, Sharon"/>
    <x v="25"/>
    <x v="0"/>
  </r>
  <r>
    <n v="1893"/>
    <d v="2012-12-09T09:40:32"/>
    <s v="Redding Sports"/>
    <s v="The North Face Bastion 4 Tent"/>
    <s v="The North Face"/>
    <n v="799"/>
    <n v="8"/>
    <n v="6392"/>
    <s v="Beyene, Sharon"/>
    <x v="14"/>
    <x v="1"/>
  </r>
  <r>
    <n v="1894"/>
    <d v="2012-12-09T09:40:32"/>
    <s v="Outside Outfitters"/>
    <s v="Kelty Salida 2 Footprint"/>
    <s v="Kelty"/>
    <n v="34.950000000000003"/>
    <n v="3"/>
    <n v="104.85000000000001"/>
    <s v="Lopez, Dennis"/>
    <x v="48"/>
    <x v="0"/>
  </r>
  <r>
    <n v="1895"/>
    <d v="2012-12-09T09:40:32"/>
    <s v="Target"/>
    <s v="Big Agnes Fishhook UL2 Tent"/>
    <s v="Big Agnes"/>
    <n v="399.95"/>
    <n v="6"/>
    <n v="2399.6999999999998"/>
    <s v="Goldthwaite, Messaye"/>
    <x v="16"/>
    <x v="3"/>
  </r>
  <r>
    <n v="1896"/>
    <d v="2012-12-09T09:40:32"/>
    <s v="Overtons"/>
    <s v="Kelty Gunnison 1.2 Footprint"/>
    <s v="Kelty"/>
    <n v="34.950000000000003"/>
    <n v="4"/>
    <n v="139.80000000000001"/>
    <s v="Brown, Scott"/>
    <x v="14"/>
    <x v="1"/>
  </r>
  <r>
    <n v="1897"/>
    <d v="2012-12-09T09:40:32"/>
    <s v="Travel Country"/>
    <s v="Big Agnes Fly Creek 2 UL Footprint"/>
    <s v="Big Agnes"/>
    <n v="60"/>
    <n v="6"/>
    <n v="360"/>
    <s v="Beyene, Sharon"/>
    <x v="6"/>
    <x v="2"/>
  </r>
  <r>
    <n v="1898"/>
    <d v="2012-12-09T09:40:32"/>
    <s v="OutdoorPlay"/>
    <s v="Kelty Trail Ridge 2 Tent"/>
    <s v="Kelty"/>
    <n v="179.95"/>
    <n v="9"/>
    <n v="1619.55"/>
    <s v="Berger, Sunanna"/>
    <x v="7"/>
    <x v="3"/>
  </r>
  <r>
    <n v="1899"/>
    <d v="2012-12-09T09:40:32"/>
    <s v="Backcountry Edge"/>
    <s v="Big Agnes Fly Creek UL4 Footprint"/>
    <s v="Big Agnes"/>
    <n v="80"/>
    <n v="7"/>
    <n v="560"/>
    <s v="Foster, Nathan"/>
    <x v="36"/>
    <x v="2"/>
  </r>
  <r>
    <n v="1900"/>
    <d v="2012-12-09T09:40:32"/>
    <s v="Travel Country"/>
    <s v="Big Agnes Fly Creek 2 Platinum Tent"/>
    <s v="Big Agnes"/>
    <n v="499.95"/>
    <n v="4"/>
    <n v="1999.8"/>
    <s v="Brown, Ruth"/>
    <x v="1"/>
    <x v="1"/>
  </r>
  <r>
    <n v="1901"/>
    <d v="2012-12-09T09:40:32"/>
    <s v="Hayneedle"/>
    <s v="Sierra Designs Flash 3 Tent"/>
    <s v="Sierra Designs"/>
    <n v="389.95"/>
    <n v="3"/>
    <n v="1169.8499999999999"/>
    <s v="Foster, Nathan"/>
    <x v="8"/>
    <x v="1"/>
  </r>
  <r>
    <n v="1902"/>
    <d v="2012-12-10T09:40:32"/>
    <s v="CampBound"/>
    <s v="Hennessy Hammock Explorer Deluxe Asym Zip"/>
    <s v="Hennessy"/>
    <n v="229.95"/>
    <n v="8"/>
    <n v="1839.6"/>
    <s v="Goldthwaite, Messaye"/>
    <x v="32"/>
    <x v="0"/>
  </r>
  <r>
    <n v="1903"/>
    <d v="2012-12-10T09:40:32"/>
    <s v="Backcountry Edge"/>
    <s v="Big Agnes Fly Creek UL3 Tent"/>
    <s v="Big Agnes"/>
    <n v="449.95"/>
    <n v="5"/>
    <n v="2249.75"/>
    <s v="Bailey, Jennifer"/>
    <x v="23"/>
    <x v="1"/>
  </r>
  <r>
    <n v="1904"/>
    <d v="2012-12-10T09:40:32"/>
    <s v="Gander Mountain"/>
    <s v="Marmot Astral 3P Footprint"/>
    <s v="Marmot"/>
    <n v="65"/>
    <n v="10"/>
    <n v="650"/>
    <s v="Berger, Sunanna"/>
    <x v="2"/>
    <x v="0"/>
  </r>
  <r>
    <n v="1905"/>
    <d v="2012-12-10T09:40:32"/>
    <s v="Gander Mountain"/>
    <s v="Marmot Aura 2P Tent"/>
    <s v="Marmot"/>
    <n v="359"/>
    <n v="1"/>
    <n v="359"/>
    <s v="Beyene, Sharon"/>
    <x v="8"/>
    <x v="1"/>
  </r>
  <r>
    <n v="1906"/>
    <d v="2012-12-10T09:40:32"/>
    <s v="Backcountry Gear"/>
    <s v="Exped Mira III Tent"/>
    <s v="Exped"/>
    <n v="439"/>
    <n v="2"/>
    <n v="878"/>
    <s v="Brown, Scott"/>
    <x v="1"/>
    <x v="1"/>
  </r>
  <r>
    <n v="1907"/>
    <d v="2012-12-10T09:40:32"/>
    <s v="The Gear Co-op"/>
    <s v="Eureka Floor Saver Square - Medium"/>
    <s v="Eureka"/>
    <n v="22"/>
    <n v="9"/>
    <n v="198"/>
    <s v="Brown, Scott"/>
    <x v="49"/>
    <x v="3"/>
  </r>
  <r>
    <n v="1908"/>
    <d v="2012-12-10T09:40:32"/>
    <s v="Overtons"/>
    <s v="Kelty Tailgater IPA Shelter"/>
    <s v="Kelty"/>
    <n v="149.94999999999999"/>
    <n v="3"/>
    <n v="449.84999999999997"/>
    <s v="Brown, Ruth"/>
    <x v="37"/>
    <x v="2"/>
  </r>
  <r>
    <n v="1909"/>
    <d v="2012-12-10T09:40:32"/>
    <s v="Hayneedle"/>
    <s v="MSR Mutha Hubba Footprint"/>
    <s v="MSR"/>
    <n v="49.95"/>
    <n v="4"/>
    <n v="199.8"/>
    <s v="Beyene, Sharon"/>
    <x v="14"/>
    <x v="1"/>
  </r>
  <r>
    <n v="1910"/>
    <d v="2012-12-10T09:40:32"/>
    <s v="Redding Sports"/>
    <s v="Big Agnes Lone Spring 2 Footprint"/>
    <s v="Big Agnes"/>
    <n v="35"/>
    <n v="3"/>
    <n v="105"/>
    <s v="Beyene, Sharon"/>
    <x v="17"/>
    <x v="3"/>
  </r>
  <r>
    <n v="1911"/>
    <d v="2012-12-10T09:40:32"/>
    <s v="Backcountry Edge"/>
    <s v="Kelty Salida 4 Tent"/>
    <s v="Kelty"/>
    <n v="229.95"/>
    <n v="9"/>
    <n v="2069.5499999999997"/>
    <s v="Goldthwaite, Messaye"/>
    <x v="48"/>
    <x v="0"/>
  </r>
  <r>
    <n v="1912"/>
    <d v="2012-12-10T09:40:32"/>
    <s v="OutdoorPlay"/>
    <s v="NEMO Losi 3 Footprint"/>
    <s v="NEMO"/>
    <n v="39.950000000000003"/>
    <n v="8"/>
    <n v="319.60000000000002"/>
    <s v="Brown, Scott"/>
    <x v="25"/>
    <x v="0"/>
  </r>
  <r>
    <n v="1913"/>
    <d v="2012-12-10T09:40:32"/>
    <s v="Backcountry Gear"/>
    <s v="NEMO Losi 3P Tent"/>
    <s v="NEMO"/>
    <n v="349.95"/>
    <n v="2"/>
    <n v="699.9"/>
    <s v="Goff, Michael"/>
    <x v="45"/>
    <x v="3"/>
  </r>
  <r>
    <n v="1914"/>
    <d v="2012-12-10T09:40:32"/>
    <s v="OutdoorPlay"/>
    <s v="Mountain Hardwear Hoop Dreams 4 Shelter"/>
    <s v="Mountain Hardwear"/>
    <n v="250"/>
    <n v="3"/>
    <n v="750"/>
    <s v="Brown, Scott"/>
    <x v="23"/>
    <x v="1"/>
  </r>
  <r>
    <n v="1915"/>
    <d v="2012-12-11T09:40:32"/>
    <s v="Walmart"/>
    <s v="Big Agnes Three Forks Shelter Wall"/>
    <s v="Big Agnes"/>
    <n v="24.95"/>
    <n v="10"/>
    <n v="249.5"/>
    <s v="Goldthwaite, Messaye"/>
    <x v="7"/>
    <x v="3"/>
  </r>
  <r>
    <n v="1916"/>
    <d v="2012-12-11T09:40:32"/>
    <s v="The Gear Co-op"/>
    <s v="Marmot Aura 2P Tent"/>
    <s v="Marmot"/>
    <n v="359"/>
    <n v="1"/>
    <n v="359"/>
    <s v="Brown, Ruth"/>
    <x v="8"/>
    <x v="1"/>
  </r>
  <r>
    <n v="1917"/>
    <d v="2012-12-11T09:40:32"/>
    <s v="OutdoorPlay"/>
    <s v="Eureka Copper Canyon 4 Tent"/>
    <s v="Eureka"/>
    <n v="199"/>
    <n v="8"/>
    <n v="1592"/>
    <s v="Goff, Michael"/>
    <x v="27"/>
    <x v="0"/>
  </r>
  <r>
    <n v="1918"/>
    <d v="2012-12-11T09:40:32"/>
    <s v="Outside Outfitters"/>
    <s v="Marmot Pulsar 1 Tent"/>
    <s v="Marmot"/>
    <n v="269"/>
    <n v="9"/>
    <n v="2421"/>
    <s v="Goldthwaite, Messaye"/>
    <x v="7"/>
    <x v="3"/>
  </r>
  <r>
    <n v="1919"/>
    <d v="2012-12-11T09:40:32"/>
    <s v="CampBound"/>
    <s v="The North Face Mountain Manor 8 Tent"/>
    <s v="The North Face"/>
    <n v="639"/>
    <n v="1"/>
    <n v="639"/>
    <s v="Berger, Sunanna"/>
    <x v="38"/>
    <x v="0"/>
  </r>
  <r>
    <n v="1920"/>
    <d v="2012-12-11T09:40:32"/>
    <s v="Backcountry Edge"/>
    <s v="Kelty Salida 2 Tent"/>
    <s v="Kelty"/>
    <n v="159.94999999999999"/>
    <n v="6"/>
    <n v="959.69999999999993"/>
    <s v="Goldthwaite, Messaye"/>
    <x v="45"/>
    <x v="3"/>
  </r>
  <r>
    <n v="1921"/>
    <d v="2012-12-11T09:40:32"/>
    <s v="Target"/>
    <s v="Big Agnes Copper Spur UL3 Tent"/>
    <s v="Big Agnes"/>
    <n v="499.95"/>
    <n v="3"/>
    <n v="1499.85"/>
    <s v="Lopez, Dennis"/>
    <x v="9"/>
    <x v="1"/>
  </r>
  <r>
    <n v="1922"/>
    <d v="2012-12-11T09:40:32"/>
    <s v="CampBound"/>
    <s v="Mountain Hardwear Direkt 2 Tent"/>
    <s v="Mountain Hardwear"/>
    <n v="500"/>
    <n v="9"/>
    <n v="4500"/>
    <s v="Berger, Sunanna"/>
    <x v="11"/>
    <x v="2"/>
  </r>
  <r>
    <n v="1923"/>
    <d v="2012-12-11T09:40:32"/>
    <s v="Cabela's_x0009_"/>
    <s v="Marmot Eclipse 2 Footprint"/>
    <s v="Marmot"/>
    <n v="55"/>
    <n v="7"/>
    <n v="385"/>
    <s v="Beyene, Sharon"/>
    <x v="8"/>
    <x v="1"/>
  </r>
  <r>
    <n v="1924"/>
    <d v="2012-12-11T09:40:32"/>
    <s v="Backcountry Edge"/>
    <s v="Exped Gemini II Footprint"/>
    <s v="Exped"/>
    <n v="59"/>
    <n v="10"/>
    <n v="590"/>
    <s v="Brown, Ruth"/>
    <x v="25"/>
    <x v="0"/>
  </r>
  <r>
    <n v="1925"/>
    <d v="2012-12-12T09:40:32"/>
    <s v="Target"/>
    <s v="The North Face Phoenix 2 Tent"/>
    <s v="The North Face"/>
    <n v="329"/>
    <n v="5"/>
    <n v="1645"/>
    <s v="Bailey, Jennifer"/>
    <x v="47"/>
    <x v="1"/>
  </r>
  <r>
    <n v="1926"/>
    <d v="2012-12-12T09:40:32"/>
    <s v="Paragon"/>
    <s v="Marmot Thor 3P Tent"/>
    <s v="Marmot"/>
    <n v="599"/>
    <n v="6"/>
    <n v="3594"/>
    <s v="Goff, Michael"/>
    <x v="1"/>
    <x v="1"/>
  </r>
  <r>
    <n v="1927"/>
    <d v="2012-12-12T09:40:32"/>
    <s v="OutdoorPlay"/>
    <s v="Mountain Hardwear Trango 2 Tent"/>
    <s v="Mountain Hardwear"/>
    <n v="590"/>
    <n v="7"/>
    <n v="4130"/>
    <s v="Bailey, Jennifer"/>
    <x v="26"/>
    <x v="0"/>
  </r>
  <r>
    <n v="1928"/>
    <d v="2012-12-12T09:40:32"/>
    <s v="Meijer"/>
    <s v="NEMO Losi 2P Tent"/>
    <s v="NEMO"/>
    <n v="319.95"/>
    <n v="4"/>
    <n v="1279.8"/>
    <s v="Goff, Michael"/>
    <x v="44"/>
    <x v="0"/>
  </r>
  <r>
    <n v="1929"/>
    <d v="2012-12-12T09:40:32"/>
    <s v="Austin Kayak"/>
    <s v="MSR Nook Gear Shed"/>
    <s v="MSR"/>
    <n v="169.95"/>
    <n v="6"/>
    <n v="1019.6999999999999"/>
    <s v="Brown, Ruth"/>
    <x v="3"/>
    <x v="2"/>
  </r>
  <r>
    <n v="1930"/>
    <d v="2012-12-12T09:40:32"/>
    <s v="Target"/>
    <s v="Kelty Frontier 4 Tent"/>
    <s v="Kelty"/>
    <n v="899.95"/>
    <n v="4"/>
    <n v="3599.8"/>
    <s v="Brown, Scott"/>
    <x v="40"/>
    <x v="2"/>
  </r>
  <r>
    <n v="1931"/>
    <d v="2012-12-12T09:40:32"/>
    <s v="Backcountry Gear"/>
    <s v="MSR Mutha Hubba Tent"/>
    <s v="MSR"/>
    <n v="449.95"/>
    <n v="8"/>
    <n v="3599.6"/>
    <s v="Brown, Scott"/>
    <x v="22"/>
    <x v="3"/>
  </r>
  <r>
    <n v="1932"/>
    <d v="2012-12-12T09:40:32"/>
    <s v="The Gear Co-op"/>
    <s v="The North Face VE-25 Footprint"/>
    <s v="The North Face"/>
    <n v="50"/>
    <n v="10"/>
    <n v="500"/>
    <s v="Brown, Scott"/>
    <x v="38"/>
    <x v="0"/>
  </r>
  <r>
    <n v="1933"/>
    <d v="2012-12-12T09:40:32"/>
    <s v="Redding Sports"/>
    <s v="Big Agnes Mad House 4 Footprint"/>
    <s v="Big Agnes"/>
    <n v="50"/>
    <n v="10"/>
    <n v="500"/>
    <s v="Beyene, Sharon"/>
    <x v="47"/>
    <x v="1"/>
  </r>
  <r>
    <n v="1934"/>
    <d v="2012-12-12T09:40:32"/>
    <s v="OutdoorPlay"/>
    <s v="Eureka Copper Canyon 5 Tent + Screen Room"/>
    <s v="Eureka"/>
    <n v="399"/>
    <n v="9"/>
    <n v="3591"/>
    <s v="Beyene, Sharon"/>
    <x v="12"/>
    <x v="1"/>
  </r>
  <r>
    <n v="1935"/>
    <d v="2012-12-12T09:40:32"/>
    <s v="Walmart"/>
    <s v="MSR Mutha Hubba Tent"/>
    <s v="MSR"/>
    <n v="449.95"/>
    <n v="7"/>
    <n v="3149.65"/>
    <s v="Lopez, Dennis"/>
    <x v="21"/>
    <x v="3"/>
  </r>
  <r>
    <n v="1936"/>
    <d v="2012-12-13T09:40:32"/>
    <s v="Moosejaw"/>
    <s v="Big Agnes Flying Diamond 6 Tent"/>
    <s v="Big Agnes"/>
    <n v="539.95000000000005"/>
    <n v="3"/>
    <n v="1619.8500000000001"/>
    <s v="Berger, Sunanna"/>
    <x v="18"/>
    <x v="1"/>
  </r>
  <r>
    <n v="1937"/>
    <d v="2012-12-13T09:40:32"/>
    <s v="Outside Outfitters"/>
    <s v="Exped Scout Hammock Combi"/>
    <s v="Exped"/>
    <n v="199"/>
    <n v="9"/>
    <n v="1791"/>
    <s v="Foster, Nathan"/>
    <x v="47"/>
    <x v="1"/>
  </r>
  <r>
    <n v="1938"/>
    <d v="2012-12-13T09:40:32"/>
    <s v="Moosejaw"/>
    <s v="MSR Mini Ground Hog Stake"/>
    <s v="MSR"/>
    <n v="2.95"/>
    <n v="9"/>
    <n v="26.55"/>
    <s v="Brown, Scott"/>
    <x v="37"/>
    <x v="2"/>
  </r>
  <r>
    <n v="1939"/>
    <d v="2012-12-13T09:40:32"/>
    <s v="Cabela's_x0009_"/>
    <s v="Marmot Astral 3P Footprint"/>
    <s v="Marmot"/>
    <n v="65"/>
    <n v="4"/>
    <n v="260"/>
    <s v="Goldthwaite, Messaye"/>
    <x v="13"/>
    <x v="2"/>
  </r>
  <r>
    <n v="1940"/>
    <d v="2012-12-13T09:40:32"/>
    <s v="Walmart"/>
    <s v="The North Face Kings Canyon 2 Footprint"/>
    <s v="The North Face"/>
    <n v="40"/>
    <n v="9"/>
    <n v="360"/>
    <s v="Goldthwaite, Messaye"/>
    <x v="22"/>
    <x v="3"/>
  </r>
  <r>
    <n v="1941"/>
    <d v="2012-12-13T09:40:32"/>
    <s v="Outside Outfitters"/>
    <s v="Big Agnes Fly Creek UL3 Tent"/>
    <s v="Big Agnes"/>
    <n v="449.95"/>
    <n v="2"/>
    <n v="899.9"/>
    <s v="Lopez, Dennis"/>
    <x v="44"/>
    <x v="0"/>
  </r>
  <r>
    <n v="1942"/>
    <d v="2012-12-13T09:40:32"/>
    <s v="Backcountry Edge"/>
    <s v="MSR Reflective Utility Cord Kit"/>
    <s v="MSR"/>
    <n v="22.95"/>
    <n v="7"/>
    <n v="160.65"/>
    <s v="Goff, Michael"/>
    <x v="34"/>
    <x v="2"/>
  </r>
  <r>
    <n v="1943"/>
    <d v="2012-12-13T09:40:32"/>
    <s v="CampBound"/>
    <s v="The North Face Phoenix 3 Footprint"/>
    <s v="The North Face"/>
    <n v="45"/>
    <n v="5"/>
    <n v="225"/>
    <s v="Bailey, Jennifer"/>
    <x v="44"/>
    <x v="0"/>
  </r>
  <r>
    <n v="1944"/>
    <d v="2012-12-13T09:40:32"/>
    <s v="The Gear Co-op"/>
    <s v="Mountain Hardwear Direkt 2 Tent"/>
    <s v="Mountain Hardwear"/>
    <n v="500"/>
    <n v="10"/>
    <n v="5000"/>
    <s v="Bailey, Jennifer"/>
    <x v="20"/>
    <x v="2"/>
  </r>
  <r>
    <n v="1945"/>
    <d v="2012-12-13T09:40:32"/>
    <s v="Cabela's_x0009_"/>
    <s v="Marmot Eclipse 3 Footprint"/>
    <s v="Marmot"/>
    <n v="65"/>
    <n v="10"/>
    <n v="650"/>
    <s v="Berger, Sunanna"/>
    <x v="20"/>
    <x v="2"/>
  </r>
  <r>
    <n v="1946"/>
    <d v="2012-12-14T09:40:32"/>
    <s v="Gander Mountain"/>
    <s v="MSR Ground Hog Stake"/>
    <s v="MSR"/>
    <n v="2.5"/>
    <n v="1"/>
    <n v="2.5"/>
    <s v="Gomez, Melissa"/>
    <x v="6"/>
    <x v="2"/>
  </r>
  <r>
    <n v="1947"/>
    <d v="2012-12-14T09:40:32"/>
    <s v="OutdoorPlay"/>
    <s v="Big Agnes Big House 6 Footprint"/>
    <s v="Big Agnes"/>
    <n v="55"/>
    <n v="10"/>
    <n v="550"/>
    <s v="Bailey, Jennifer"/>
    <x v="36"/>
    <x v="2"/>
  </r>
  <r>
    <n v="1948"/>
    <d v="2012-12-14T09:40:32"/>
    <s v="Walmart"/>
    <s v="Mountain Hardwear Hoop Dreams 4 Shelter"/>
    <s v="Mountain Hardwear"/>
    <n v="250"/>
    <n v="5"/>
    <n v="1250"/>
    <s v="Goff, Michael"/>
    <x v="9"/>
    <x v="1"/>
  </r>
  <r>
    <n v="1949"/>
    <d v="2012-12-14T09:40:32"/>
    <s v="Meijer"/>
    <s v="The North Face Tadpole 23 Tent"/>
    <s v="The North Face"/>
    <n v="219"/>
    <n v="6"/>
    <n v="1314"/>
    <s v="Beyene, Sharon"/>
    <x v="1"/>
    <x v="1"/>
  </r>
  <r>
    <n v="1950"/>
    <d v="2012-12-14T09:40:32"/>
    <s v="Target"/>
    <s v="MSR LED Tent Lights"/>
    <s v="MSR"/>
    <n v="15.95"/>
    <n v="1"/>
    <n v="15.95"/>
    <s v="Gomez, Melissa"/>
    <x v="9"/>
    <x v="1"/>
  </r>
  <r>
    <n v="1951"/>
    <d v="2012-12-14T09:40:32"/>
    <s v="CampBound"/>
    <s v="Hennessy Hammock Expedition Asym Zip Hammock"/>
    <s v="Hennessy"/>
    <n v="169.95"/>
    <n v="8"/>
    <n v="1359.6"/>
    <s v="Brown, Ruth"/>
    <x v="49"/>
    <x v="3"/>
  </r>
  <r>
    <n v="1952"/>
    <d v="2012-12-14T09:40:32"/>
    <s v="Redding Sports"/>
    <s v="MSR Nook 2 Footprint"/>
    <s v="MSR"/>
    <n v="39.950000000000003"/>
    <n v="2"/>
    <n v="79.900000000000006"/>
    <s v="Gomez, Melissa"/>
    <x v="14"/>
    <x v="1"/>
  </r>
  <r>
    <n v="1953"/>
    <d v="2012-12-15T09:40:32"/>
    <s v="OutdoorPlay"/>
    <s v="MSR CamRing Cord Tensioners - 4 Pack"/>
    <s v="MSR"/>
    <n v="12.95"/>
    <n v="10"/>
    <n v="129.5"/>
    <s v="Goldthwaite, Messaye"/>
    <x v="37"/>
    <x v="2"/>
  </r>
  <r>
    <n v="1954"/>
    <d v="2012-12-15T09:40:32"/>
    <s v="Travel Country"/>
    <s v="Mountain Hardwear Hoopla/Hoop Dreams Center Pole"/>
    <s v="Mountain Hardwear"/>
    <n v="40"/>
    <n v="1"/>
    <n v="40"/>
    <s v="Beyene, Sharon"/>
    <x v="17"/>
    <x v="3"/>
  </r>
  <r>
    <n v="1955"/>
    <d v="2012-12-15T09:40:32"/>
    <s v="Backcountry Gear"/>
    <s v="Big Agnes Seedhouse SL1 Footprint"/>
    <s v="Big Agnes"/>
    <n v="45"/>
    <n v="3"/>
    <n v="135"/>
    <s v="Gomez, Melissa"/>
    <x v="8"/>
    <x v="1"/>
  </r>
  <r>
    <n v="1956"/>
    <d v="2012-12-15T09:40:32"/>
    <s v="Gander Mountain"/>
    <s v="Big Agnes Wyoming Trail 4 Tent"/>
    <s v="Big Agnes"/>
    <n v="499.95"/>
    <n v="6"/>
    <n v="2999.7"/>
    <s v="Gomez, Melissa"/>
    <x v="39"/>
    <x v="2"/>
  </r>
  <r>
    <n v="1957"/>
    <d v="2012-12-15T09:40:32"/>
    <s v="Moosejaw"/>
    <s v="Mountain Hardwear Trango 4 Footprint"/>
    <s v="Mountain Hardwear"/>
    <n v="95"/>
    <n v="2"/>
    <n v="190"/>
    <s v="Goldthwaite, Messaye"/>
    <x v="35"/>
    <x v="2"/>
  </r>
  <r>
    <n v="1958"/>
    <d v="2012-12-15T09:40:32"/>
    <s v="Backcountry Gear"/>
    <s v="Kelty Salida 4 Tent"/>
    <s v="Kelty"/>
    <n v="229.95"/>
    <n v="3"/>
    <n v="689.84999999999991"/>
    <s v="Berger, Sunanna"/>
    <x v="43"/>
    <x v="0"/>
  </r>
  <r>
    <n v="1959"/>
    <d v="2012-12-15T09:40:32"/>
    <s v="Meijer"/>
    <s v="Marmot Eos 1 Tent"/>
    <s v="Marmot"/>
    <n v="249"/>
    <n v="2"/>
    <n v="498"/>
    <s v="Brown, Ruth"/>
    <x v="6"/>
    <x v="2"/>
  </r>
  <r>
    <n v="1960"/>
    <d v="2012-12-15T09:40:32"/>
    <s v="Meijer"/>
    <s v="MSR Hubba 1P Tent"/>
    <s v="MSR"/>
    <n v="279.95"/>
    <n v="3"/>
    <n v="839.84999999999991"/>
    <s v="Bailey, Jennifer"/>
    <x v="8"/>
    <x v="1"/>
  </r>
  <r>
    <n v="1961"/>
    <d v="2012-12-16T09:40:32"/>
    <s v="Redding Sports"/>
    <s v="Big Agnes Big House 4 Vestibule"/>
    <s v="Big Agnes"/>
    <n v="99.95"/>
    <n v="9"/>
    <n v="899.55000000000007"/>
    <s v="Foster, Nathan"/>
    <x v="28"/>
    <x v="1"/>
  </r>
  <r>
    <n v="1962"/>
    <d v="2012-12-16T09:40:32"/>
    <s v="Outside Outfitters"/>
    <s v="Big Agnes Fly Creek UL2 Tent"/>
    <s v="Big Agnes"/>
    <n v="369.95"/>
    <n v="1"/>
    <n v="369.95"/>
    <s v="Lopez, Dennis"/>
    <x v="5"/>
    <x v="3"/>
  </r>
  <r>
    <n v="1963"/>
    <d v="2012-12-16T09:40:32"/>
    <s v="Walmart"/>
    <s v="Hennessy Hammock Explorer Ultralight Asym Zip Hammock"/>
    <s v="Hennessy"/>
    <n v="269.95"/>
    <n v="6"/>
    <n v="1619.6999999999998"/>
    <s v="Goff, Michael"/>
    <x v="17"/>
    <x v="3"/>
  </r>
  <r>
    <n v="1964"/>
    <d v="2012-12-16T09:40:32"/>
    <s v="Backcountry Edge"/>
    <s v="Marmot Limestone 6P Footprint"/>
    <s v="Marmot"/>
    <n v="60"/>
    <n v="7"/>
    <n v="420"/>
    <s v="Lopez, Dennis"/>
    <x v="14"/>
    <x v="1"/>
  </r>
  <r>
    <n v="1965"/>
    <d v="2012-12-16T09:40:32"/>
    <s v="Redding Sports"/>
    <s v="Mountain Hardwear Skyledge 3 DP Tent"/>
    <s v="Mountain Hardwear"/>
    <n v="550"/>
    <n v="3"/>
    <n v="1650"/>
    <s v="Gomez, Melissa"/>
    <x v="18"/>
    <x v="1"/>
  </r>
  <r>
    <n v="1966"/>
    <d v="2012-12-16T09:40:32"/>
    <s v="Cabela's_x0009_"/>
    <s v="The North Face Kings Canyon 3 Tent"/>
    <s v="The North Face"/>
    <n v="429"/>
    <n v="7"/>
    <n v="3003"/>
    <s v="Gomez, Melissa"/>
    <x v="17"/>
    <x v="3"/>
  </r>
  <r>
    <n v="1967"/>
    <d v="2012-12-17T09:40:32"/>
    <s v="Austin Kayak"/>
    <s v="Sierra Designs Mojo 3 Tent"/>
    <s v="Sierra Designs"/>
    <n v="499.95"/>
    <n v="8"/>
    <n v="3999.6"/>
    <s v="Gomez, Melissa"/>
    <x v="47"/>
    <x v="1"/>
  </r>
  <r>
    <n v="1968"/>
    <d v="2012-12-17T09:40:32"/>
    <s v="Overtons"/>
    <s v="Marmot Pulsar 1 Footprint"/>
    <s v="Marmot"/>
    <n v="45"/>
    <n v="3"/>
    <n v="135"/>
    <s v="Goff, Michael"/>
    <x v="46"/>
    <x v="0"/>
  </r>
  <r>
    <n v="1969"/>
    <d v="2012-12-17T09:40:32"/>
    <s v="Outside Outfitters"/>
    <s v="Big Agnes Lone Spring 1 Tent"/>
    <s v="Big Agnes"/>
    <n v="189.95"/>
    <n v="6"/>
    <n v="1139.6999999999998"/>
    <s v="Berger, Sunanna"/>
    <x v="7"/>
    <x v="3"/>
  </r>
  <r>
    <n v="1970"/>
    <d v="2012-12-17T09:40:32"/>
    <s v="Overtons"/>
    <s v="Marmot Eos 1 Footprint"/>
    <s v="Marmot"/>
    <n v="45"/>
    <n v="10"/>
    <n v="450"/>
    <s v="Brown, Scott"/>
    <x v="38"/>
    <x v="0"/>
  </r>
  <r>
    <n v="1971"/>
    <d v="2012-12-17T09:40:32"/>
    <s v="Austin Kayak"/>
    <s v="Kelty Salida 2 Footprint"/>
    <s v="Kelty"/>
    <n v="34.950000000000003"/>
    <n v="10"/>
    <n v="349.5"/>
    <s v="Berger, Sunanna"/>
    <x v="48"/>
    <x v="0"/>
  </r>
  <r>
    <n v="1972"/>
    <d v="2012-12-17T09:40:32"/>
    <s v="Austin Kayak"/>
    <s v="Kelty Carport ESB Shelter"/>
    <s v="Kelty"/>
    <n v="249.95"/>
    <n v="4"/>
    <n v="999.8"/>
    <s v="Brown, Scott"/>
    <x v="1"/>
    <x v="1"/>
  </r>
  <r>
    <n v="1973"/>
    <d v="2012-12-18T09:40:32"/>
    <s v="Gander Mountain"/>
    <s v="Kelty Trail Ridge 3 Tent"/>
    <s v="Kelty"/>
    <n v="209.95"/>
    <n v="4"/>
    <n v="839.8"/>
    <s v="Goff, Michael"/>
    <x v="29"/>
    <x v="3"/>
  </r>
  <r>
    <n v="1974"/>
    <d v="2012-12-18T09:40:32"/>
    <s v="Hayneedle"/>
    <s v="Mountain Hardwear EV 3 Tent"/>
    <s v="Mountain Hardwear"/>
    <n v="825"/>
    <n v="10"/>
    <n v="8250"/>
    <s v="Foster, Nathan"/>
    <x v="14"/>
    <x v="1"/>
  </r>
  <r>
    <n v="1975"/>
    <d v="2012-12-18T09:40:32"/>
    <s v="Overtons"/>
    <s v="Kelty Gunnison 4.2 Footprint"/>
    <s v="Kelty"/>
    <n v="59.95"/>
    <n v="3"/>
    <n v="179.85000000000002"/>
    <s v="Gomez, Melissa"/>
    <x v="17"/>
    <x v="3"/>
  </r>
  <r>
    <n v="1976"/>
    <d v="2012-12-18T09:40:32"/>
    <s v="Travel Country"/>
    <s v="MSR Carbon Reflex 3 Footprint"/>
    <s v="MSR"/>
    <n v="49.95"/>
    <n v="7"/>
    <n v="349.65000000000003"/>
    <s v="Foster, Nathan"/>
    <x v="44"/>
    <x v="0"/>
  </r>
  <r>
    <n v="1977"/>
    <d v="2012-12-18T09:40:32"/>
    <s v="CampBound"/>
    <s v="MSR Fury 2 Tent"/>
    <s v="MSR"/>
    <n v="579.95000000000005"/>
    <n v="4"/>
    <n v="2319.8000000000002"/>
    <s v="Bailey, Jennifer"/>
    <x v="14"/>
    <x v="1"/>
  </r>
  <r>
    <n v="1978"/>
    <d v="2012-12-19T09:40:32"/>
    <s v="Austin Kayak"/>
    <s v="Mountain Hardwear Skyledge 3 DP Tent"/>
    <s v="Mountain Hardwear"/>
    <n v="550"/>
    <n v="6"/>
    <n v="3300"/>
    <s v="Berger, Sunanna"/>
    <x v="21"/>
    <x v="3"/>
  </r>
  <r>
    <n v="1979"/>
    <d v="2012-12-19T09:40:32"/>
    <s v="Hayneedle"/>
    <s v="NEMO Obi 3P Footprint"/>
    <s v="NEMO"/>
    <n v="54.95"/>
    <n v="6"/>
    <n v="329.70000000000005"/>
    <s v="Bailey, Jennifer"/>
    <x v="20"/>
    <x v="2"/>
  </r>
  <r>
    <n v="1980"/>
    <d v="2012-12-19T09:40:32"/>
    <s v="REI"/>
    <s v="Exped Mira III Footprint"/>
    <s v="Exped"/>
    <n v="69"/>
    <n v="1"/>
    <n v="69"/>
    <s v="Goff, Michael"/>
    <x v="14"/>
    <x v="1"/>
  </r>
  <r>
    <n v="1981"/>
    <d v="2012-12-20T09:40:32"/>
    <s v="Walmart"/>
    <s v="Exped Mira II Tent"/>
    <s v="Exped"/>
    <n v="379"/>
    <n v="8"/>
    <n v="3032"/>
    <s v="Lopez, Dennis"/>
    <x v="45"/>
    <x v="3"/>
  </r>
  <r>
    <n v="1982"/>
    <d v="2012-12-20T09:40:32"/>
    <s v="Backcountry Edge"/>
    <s v="Big Agnes Big House 4 Tent"/>
    <s v="Big Agnes"/>
    <n v="299.95"/>
    <n v="8"/>
    <n v="2399.6"/>
    <s v="Brown, Ruth"/>
    <x v="23"/>
    <x v="1"/>
  </r>
  <r>
    <n v="1983"/>
    <d v="2012-12-20T09:40:32"/>
    <s v="Backcountry Gear"/>
    <s v="Mountain Hardwear EV 3 Footprint"/>
    <s v="Mountain Hardwear"/>
    <n v="70"/>
    <n v="4"/>
    <n v="280"/>
    <s v="Goldthwaite, Messaye"/>
    <x v="39"/>
    <x v="2"/>
  </r>
  <r>
    <n v="1984"/>
    <d v="2012-12-20T09:40:32"/>
    <s v="Redding Sports"/>
    <s v="NEMO Losi 3 Pawprint Tent Liner"/>
    <s v="NEMO"/>
    <n v="49.95"/>
    <n v="8"/>
    <n v="399.6"/>
    <s v="Bailey, Jennifer"/>
    <x v="7"/>
    <x v="3"/>
  </r>
  <r>
    <n v="1985"/>
    <d v="2012-12-20T09:40:32"/>
    <s v="Travel Country"/>
    <s v="MSR Carbon-Core Tent Stakes - 4 Pack"/>
    <s v="MSR"/>
    <n v="29.95"/>
    <n v="4"/>
    <n v="119.8"/>
    <s v="Brown, Ruth"/>
    <x v="9"/>
    <x v="1"/>
  </r>
  <r>
    <n v="1986"/>
    <d v="2012-12-20T09:40:32"/>
    <s v="Target"/>
    <s v="The North Face Mountain Manor 8 Tent"/>
    <s v="The North Face"/>
    <n v="639"/>
    <n v="7"/>
    <n v="4473"/>
    <s v="Gomez, Melissa"/>
    <x v="8"/>
    <x v="1"/>
  </r>
  <r>
    <n v="1987"/>
    <d v="2012-12-20T09:40:32"/>
    <s v="Paragon"/>
    <s v="NEMO Espri LE 2P Footprint"/>
    <s v="NEMO"/>
    <n v="34.950000000000003"/>
    <n v="6"/>
    <n v="209.70000000000002"/>
    <s v="Brown, Ruth"/>
    <x v="43"/>
    <x v="0"/>
  </r>
  <r>
    <n v="1988"/>
    <d v="2012-12-20T09:40:32"/>
    <s v="Outside Outfitters"/>
    <s v="NEMO Espri LE 3 Tent"/>
    <s v="NEMO"/>
    <n v="329.95"/>
    <n v="2"/>
    <n v="659.9"/>
    <s v="Brown, Ruth"/>
    <x v="46"/>
    <x v="0"/>
  </r>
  <r>
    <n v="1989"/>
    <d v="2012-12-20T09:40:32"/>
    <s v="CampBound"/>
    <s v="Big Agnes Copper Spur UL1 Tent"/>
    <s v="Big Agnes"/>
    <n v="349.95"/>
    <n v="4"/>
    <n v="1399.8"/>
    <s v="Goff, Michael"/>
    <x v="46"/>
    <x v="0"/>
  </r>
  <r>
    <n v="1990"/>
    <d v="2012-12-21T09:40:32"/>
    <s v="Overtons"/>
    <s v="Big Agnes Three Forks Shelter Wall"/>
    <s v="Big Agnes"/>
    <n v="24.95"/>
    <n v="2"/>
    <n v="49.9"/>
    <s v="Goff, Michael"/>
    <x v="23"/>
    <x v="1"/>
  </r>
  <r>
    <n v="1991"/>
    <d v="2012-12-21T09:40:32"/>
    <s v="The Gear Co-op"/>
    <s v="Sierra Designs Flash 2 Tent"/>
    <s v="Sierra Designs"/>
    <n v="339.95"/>
    <n v="7"/>
    <n v="2379.65"/>
    <s v="Bailey, Jennifer"/>
    <x v="1"/>
    <x v="1"/>
  </r>
  <r>
    <n v="1992"/>
    <d v="2012-12-21T09:40:32"/>
    <s v="Travel Country"/>
    <s v="The North Face Kings Canyon 3 Tent"/>
    <s v="The North Face"/>
    <n v="429"/>
    <n v="10"/>
    <n v="4290"/>
    <s v="Lopez, Dennis"/>
    <x v="12"/>
    <x v="1"/>
  </r>
  <r>
    <n v="1993"/>
    <d v="2012-12-21T09:40:32"/>
    <s v="Austin Kayak"/>
    <s v="Marmot Pulsar 2 Tent"/>
    <s v="Marmot"/>
    <n v="349"/>
    <n v="3"/>
    <n v="1047"/>
    <s v="Berger, Sunanna"/>
    <x v="47"/>
    <x v="1"/>
  </r>
  <r>
    <n v="1994"/>
    <d v="2012-12-21T09:40:32"/>
    <s v="CampBound"/>
    <s v="Kelty Gunnison 2.2 Tent"/>
    <s v="Kelty"/>
    <n v="199.95"/>
    <n v="8"/>
    <n v="1599.6"/>
    <s v="Brown, Ruth"/>
    <x v="29"/>
    <x v="3"/>
  </r>
  <r>
    <n v="1995"/>
    <d v="2012-12-21T09:40:32"/>
    <s v="Backcountry Edge"/>
    <s v="Big Agnes Copper Spur UL1 Footprint"/>
    <s v="Big Agnes"/>
    <n v="50"/>
    <n v="2"/>
    <n v="100"/>
    <s v="Beyene, Sharon"/>
    <x v="1"/>
    <x v="1"/>
  </r>
  <r>
    <n v="1996"/>
    <d v="2012-12-21T09:40:32"/>
    <s v="Meijer"/>
    <s v="The North Face Mica FL 2 Footprint"/>
    <s v="The North Face"/>
    <n v="45"/>
    <n v="8"/>
    <n v="360"/>
    <s v="Foster, Nathan"/>
    <x v="47"/>
    <x v="1"/>
  </r>
  <r>
    <n v="1997"/>
    <d v="2012-12-21T09:40:32"/>
    <s v="Moosejaw"/>
    <s v="Big Agnes Fly Creek UL1 Tent"/>
    <s v="Big Agnes"/>
    <n v="319.95"/>
    <n v="7"/>
    <n v="2239.65"/>
    <s v="Brown, Ruth"/>
    <x v="0"/>
    <x v="0"/>
  </r>
  <r>
    <n v="1998"/>
    <d v="2012-12-21T09:40:32"/>
    <s v="REI"/>
    <s v="Mountain Hardwear SuperMega UL 2 Tent"/>
    <s v="Mountain Hardwear"/>
    <n v="450"/>
    <n v="6"/>
    <n v="2700"/>
    <s v="Bailey, Jennifer"/>
    <x v="18"/>
    <x v="1"/>
  </r>
  <r>
    <n v="1999"/>
    <d v="2012-12-22T09:40:32"/>
    <s v="Backcountry Edge"/>
    <s v="Eureka Rectangular Floor Saver - Small"/>
    <s v="Eureka"/>
    <n v="14"/>
    <n v="2"/>
    <n v="28"/>
    <s v="Beyene, Sharon"/>
    <x v="0"/>
    <x v="0"/>
  </r>
  <r>
    <n v="2000"/>
    <d v="2012-12-22T09:40:32"/>
    <s v="Travel Country"/>
    <s v="Big Agnes Flying Diamond 8 Footprint"/>
    <s v="Big Agnes"/>
    <n v="75"/>
    <n v="5"/>
    <n v="375"/>
    <s v="Bailey, Jennifer"/>
    <x v="6"/>
    <x v="2"/>
  </r>
  <r>
    <n v="2001"/>
    <d v="2012-12-22T09:40:32"/>
    <s v="Target"/>
    <s v="Big Agnes Lone Spring 2 Tent"/>
    <s v="Big Agnes"/>
    <n v="199.95"/>
    <n v="3"/>
    <n v="599.84999999999991"/>
    <s v="Beyene, Sharon"/>
    <x v="10"/>
    <x v="3"/>
  </r>
  <r>
    <n v="2002"/>
    <d v="2012-12-22T09:40:32"/>
    <s v="REI"/>
    <s v="Big Agnes Lone Spring 2 Tent"/>
    <s v="Big Agnes"/>
    <n v="199.95"/>
    <n v="5"/>
    <n v="999.75"/>
    <s v="Foster, Nathan"/>
    <x v="12"/>
    <x v="1"/>
  </r>
  <r>
    <n v="2003"/>
    <d v="2012-12-22T09:40:32"/>
    <s v="Walmart"/>
    <s v="Big Agnes Fishhook UL2 Tent"/>
    <s v="Big Agnes"/>
    <n v="399.95"/>
    <n v="10"/>
    <n v="3999.5"/>
    <s v="Beyene, Sharon"/>
    <x v="3"/>
    <x v="2"/>
  </r>
  <r>
    <n v="2004"/>
    <d v="2012-12-22T09:40:32"/>
    <s v="CampBound"/>
    <s v="MSR Twing Shelter"/>
    <s v="MSR"/>
    <n v="299.95"/>
    <n v="4"/>
    <n v="1199.8"/>
    <s v="Bailey, Jennifer"/>
    <x v="7"/>
    <x v="3"/>
  </r>
  <r>
    <n v="2005"/>
    <d v="2012-12-22T09:40:32"/>
    <s v="Backcountry Gear"/>
    <s v="The North Face Kings Canyon 3 Tent"/>
    <s v="The North Face"/>
    <n v="429"/>
    <n v="4"/>
    <n v="1716"/>
    <s v="Beyene, Sharon"/>
    <x v="13"/>
    <x v="2"/>
  </r>
  <r>
    <n v="2006"/>
    <d v="2012-12-22T09:40:32"/>
    <s v="Meijer"/>
    <s v="Kelty Salida 2 Tent"/>
    <s v="Kelty"/>
    <n v="159.94999999999999"/>
    <n v="9"/>
    <n v="1439.55"/>
    <s v="Brown, Ruth"/>
    <x v="24"/>
    <x v="3"/>
  </r>
  <r>
    <n v="2007"/>
    <d v="2012-12-23T09:40:32"/>
    <s v="Overtons"/>
    <s v="Sierra Designs Mojo 2 Tent"/>
    <s v="Sierra Designs"/>
    <n v="399.95"/>
    <n v="10"/>
    <n v="3999.5"/>
    <s v="Goff, Michael"/>
    <x v="40"/>
    <x v="2"/>
  </r>
  <r>
    <n v="2008"/>
    <d v="2012-12-23T09:40:32"/>
    <s v="Travel Country"/>
    <s v="Hennessy Hammock Explorer Ultralight Asym Zip Hammock"/>
    <s v="Hennessy"/>
    <n v="269.95"/>
    <n v="9"/>
    <n v="2429.5499999999997"/>
    <s v="Beyene, Sharon"/>
    <x v="8"/>
    <x v="1"/>
  </r>
  <r>
    <n v="2009"/>
    <d v="2012-12-23T09:40:32"/>
    <s v="OutdoorPlay"/>
    <s v="Exped Mira II Footprint"/>
    <s v="Exped"/>
    <n v="59"/>
    <n v="8"/>
    <n v="472"/>
    <s v="Goff, Michael"/>
    <x v="34"/>
    <x v="2"/>
  </r>
  <r>
    <n v="2010"/>
    <d v="2012-12-24T09:40:32"/>
    <s v="Backcountry Edge"/>
    <s v="Big Agnes Mad House 4 Tent"/>
    <s v="Big Agnes"/>
    <n v="329.95"/>
    <n v="6"/>
    <n v="1979.6999999999998"/>
    <s v="Brown, Scott"/>
    <x v="3"/>
    <x v="2"/>
  </r>
  <r>
    <n v="2011"/>
    <d v="2012-12-24T09:40:32"/>
    <s v="REI"/>
    <s v="Big Agnes Slater UL2+ Footprint"/>
    <s v="Big Agnes"/>
    <n v="60"/>
    <n v="10"/>
    <n v="600"/>
    <s v="Foster, Nathan"/>
    <x v="44"/>
    <x v="0"/>
  </r>
  <r>
    <n v="2012"/>
    <d v="2012-12-24T09:40:32"/>
    <s v="The Gear Co-op"/>
    <s v="Eureka Rectangular Floor Saver - Small"/>
    <s v="Eureka"/>
    <n v="14"/>
    <n v="7"/>
    <n v="98"/>
    <s v="Gomez, Melissa"/>
    <x v="5"/>
    <x v="3"/>
  </r>
  <r>
    <n v="2013"/>
    <d v="2012-12-24T09:40:32"/>
    <s v="Gander Mountain"/>
    <s v="Mountain Hardwear Trango 3.1 Footprint"/>
    <s v="Mountain Hardwear"/>
    <n v="85"/>
    <n v="2"/>
    <n v="170"/>
    <s v="Bailey, Jennifer"/>
    <x v="20"/>
    <x v="2"/>
  </r>
  <r>
    <n v="2014"/>
    <d v="2012-12-24T09:40:32"/>
    <s v="Outside Outfitters"/>
    <s v="The North Face Mica FL 2 Footprint"/>
    <s v="The North Face"/>
    <n v="45"/>
    <n v="7"/>
    <n v="315"/>
    <s v="Gomez, Melissa"/>
    <x v="47"/>
    <x v="1"/>
  </r>
  <r>
    <n v="2015"/>
    <d v="2012-12-24T09:40:32"/>
    <s v="Backcountry Edge"/>
    <s v="Eureka Rectangular Floor Saver - Small"/>
    <s v="Eureka"/>
    <n v="14"/>
    <n v="2"/>
    <n v="28"/>
    <s v="Beyene, Sharon"/>
    <x v="6"/>
    <x v="2"/>
  </r>
  <r>
    <n v="2016"/>
    <d v="2012-12-24T09:40:32"/>
    <s v="Backcountry Gear"/>
    <s v="Kelty Gunnison 2.2 Tent"/>
    <s v="Kelty"/>
    <n v="199.95"/>
    <n v="4"/>
    <n v="799.8"/>
    <s v="Berger, Sunanna"/>
    <x v="16"/>
    <x v="3"/>
  </r>
  <r>
    <n v="2017"/>
    <d v="2012-12-25T09:40:32"/>
    <s v="CampBound"/>
    <s v="Big Agnes Jack Rabbit SL4 Tent"/>
    <s v="Big Agnes"/>
    <n v="499.95"/>
    <n v="1"/>
    <n v="499.95"/>
    <s v="Bailey, Jennifer"/>
    <x v="12"/>
    <x v="1"/>
  </r>
  <r>
    <n v="2018"/>
    <d v="2012-12-25T09:40:32"/>
    <s v="CampBound"/>
    <s v="Big Agnes Copper Spur UL1 Tent"/>
    <s v="Big Agnes"/>
    <n v="349.95"/>
    <n v="10"/>
    <n v="3499.5"/>
    <s v="Berger, Sunanna"/>
    <x v="20"/>
    <x v="2"/>
  </r>
  <r>
    <n v="2019"/>
    <d v="2012-12-25T09:40:32"/>
    <s v="Cabela's_x0009_"/>
    <s v="Mountain Hardwear EV 2 Tent"/>
    <s v="Mountain Hardwear"/>
    <n v="675"/>
    <n v="6"/>
    <n v="4050"/>
    <s v="Brown, Scott"/>
    <x v="31"/>
    <x v="1"/>
  </r>
  <r>
    <n v="2020"/>
    <d v="2012-12-25T09:40:32"/>
    <s v="Overtons"/>
    <s v="Sierra Designs Flash 2 Tent"/>
    <s v="Sierra Designs"/>
    <n v="339.95"/>
    <n v="6"/>
    <n v="2039.6999999999998"/>
    <s v="Goff, Michael"/>
    <x v="26"/>
    <x v="0"/>
  </r>
  <r>
    <n v="2021"/>
    <d v="2012-12-25T09:40:32"/>
    <s v="Backcountry Gear"/>
    <s v="The North Face VE-25 Tent"/>
    <s v="The North Face"/>
    <n v="619"/>
    <n v="2"/>
    <n v="1238"/>
    <s v="Brown, Ruth"/>
    <x v="19"/>
    <x v="3"/>
  </r>
  <r>
    <n v="2022"/>
    <d v="2012-12-25T09:40:32"/>
    <s v="REI"/>
    <s v="Kelty Acadia 6 Footprint"/>
    <s v="Kelty"/>
    <n v="49.95"/>
    <n v="9"/>
    <n v="449.55"/>
    <s v="Brown, Scott"/>
    <x v="39"/>
    <x v="2"/>
  </r>
  <r>
    <n v="2023"/>
    <d v="2012-12-26T09:40:32"/>
    <s v="Gander Mountain"/>
    <s v="Kelty Salida 2 Footprint"/>
    <s v="Kelty"/>
    <n v="34.950000000000003"/>
    <n v="5"/>
    <n v="174.75"/>
    <s v="Lopez, Dennis"/>
    <x v="16"/>
    <x v="3"/>
  </r>
  <r>
    <n v="2024"/>
    <d v="2012-12-26T09:40:32"/>
    <s v="Outside Outfitters"/>
    <s v="Marmot Pulsar 2 Footprint"/>
    <s v="Marmot"/>
    <n v="55"/>
    <n v="4"/>
    <n v="220"/>
    <s v="Goldthwaite, Messaye"/>
    <x v="17"/>
    <x v="3"/>
  </r>
  <r>
    <n v="2025"/>
    <d v="2012-12-26T09:40:32"/>
    <s v="CampBound"/>
    <s v="MSR Hubba 1P Tent"/>
    <s v="MSR"/>
    <n v="279.95"/>
    <n v="8"/>
    <n v="2239.6"/>
    <s v="Lopez, Dennis"/>
    <x v="44"/>
    <x v="0"/>
  </r>
  <r>
    <n v="2026"/>
    <d v="2012-12-26T09:40:32"/>
    <s v="Backcountry Gear"/>
    <s v="The North Face Tadpole 23 Footprint"/>
    <s v="The North Face"/>
    <n v="40"/>
    <n v="4"/>
    <n v="160"/>
    <s v="Brown, Scott"/>
    <x v="17"/>
    <x v="3"/>
  </r>
  <r>
    <n v="2027"/>
    <d v="2012-12-26T09:40:32"/>
    <s v="Meijer"/>
    <s v="Kelty Trail Ridge 2 Footprint"/>
    <s v="Kelty"/>
    <n v="34.950000000000003"/>
    <n v="4"/>
    <n v="139.80000000000001"/>
    <s v="Foster, Nathan"/>
    <x v="29"/>
    <x v="3"/>
  </r>
  <r>
    <n v="2028"/>
    <d v="2012-12-26T09:40:32"/>
    <s v="Overtons"/>
    <s v="Sierra Designs Mojo 3 Tent"/>
    <s v="Sierra Designs"/>
    <n v="499.95"/>
    <n v="6"/>
    <n v="2999.7"/>
    <s v="Lopez, Dennis"/>
    <x v="27"/>
    <x v="0"/>
  </r>
  <r>
    <n v="2029"/>
    <d v="2012-12-26T09:40:32"/>
    <s v="Hayneedle"/>
    <s v="Big Agnes Lone Spring 3 Tent"/>
    <s v="Big Agnes"/>
    <n v="249.95"/>
    <n v="9"/>
    <n v="2249.5499999999997"/>
    <s v="Brown, Scott"/>
    <x v="0"/>
    <x v="0"/>
  </r>
  <r>
    <n v="2030"/>
    <d v="2012-12-26T09:40:32"/>
    <s v="Target"/>
    <s v="Sierra Designs Mojo 2 Footprint"/>
    <s v="Sierra Designs"/>
    <n v="49.95"/>
    <n v="1"/>
    <n v="49.95"/>
    <s v="Foster, Nathan"/>
    <x v="22"/>
    <x v="3"/>
  </r>
  <r>
    <n v="2031"/>
    <d v="2012-12-26T09:40:32"/>
    <s v="Paragon"/>
    <s v="Eureka Copper Canyon 6 Tent"/>
    <s v="Eureka"/>
    <n v="249"/>
    <n v="6"/>
    <n v="1494"/>
    <s v="Foster, Nathan"/>
    <x v="12"/>
    <x v="1"/>
  </r>
  <r>
    <n v="2032"/>
    <d v="2012-12-27T09:40:32"/>
    <s v="Overtons"/>
    <s v="Sierra Designs Flash 3 Footprint"/>
    <s v="Sierra Designs"/>
    <n v="59.95"/>
    <n v="10"/>
    <n v="599.5"/>
    <s v="Bailey, Jennifer"/>
    <x v="27"/>
    <x v="0"/>
  </r>
  <r>
    <n v="2033"/>
    <d v="2012-12-27T09:40:32"/>
    <s v="CampBound"/>
    <s v="NEMO Obi 1P Footprint"/>
    <s v="NEMO"/>
    <n v="44.95"/>
    <n v="9"/>
    <n v="404.55"/>
    <s v="Goff, Michael"/>
    <x v="13"/>
    <x v="2"/>
  </r>
  <r>
    <n v="2034"/>
    <d v="2012-12-27T09:40:32"/>
    <s v="Travel Country"/>
    <s v="Hennessy Hammock Ultralite Backpacker Asym Zip Hammock"/>
    <s v="Hennessy"/>
    <n v="239.95"/>
    <n v="8"/>
    <n v="1919.6"/>
    <s v="Berger, Sunanna"/>
    <x v="13"/>
    <x v="2"/>
  </r>
  <r>
    <n v="2035"/>
    <d v="2012-12-27T09:40:32"/>
    <s v="Walmart"/>
    <s v="Big Agnes Lone Spring 1 Footprint"/>
    <s v="Big Agnes"/>
    <n v="30"/>
    <n v="6"/>
    <n v="180"/>
    <s v="Goff, Michael"/>
    <x v="25"/>
    <x v="0"/>
  </r>
  <r>
    <n v="2036"/>
    <d v="2012-12-27T09:40:32"/>
    <s v="Backcountry Gear"/>
    <s v="Hennessy Hammock Explorer Ultralight Asym Classic Hammock"/>
    <s v="Hennessy"/>
    <n v="259.95"/>
    <n v="10"/>
    <n v="2599.5"/>
    <s v="Gomez, Melissa"/>
    <x v="39"/>
    <x v="2"/>
  </r>
  <r>
    <n v="2037"/>
    <d v="2012-12-27T09:40:32"/>
    <s v="Overtons"/>
    <s v="NEMO Bugout Elite Shelter"/>
    <s v="NEMO"/>
    <n v="259.95"/>
    <n v="8"/>
    <n v="2079.6"/>
    <s v="Bailey, Jennifer"/>
    <x v="43"/>
    <x v="0"/>
  </r>
  <r>
    <n v="2038"/>
    <d v="2012-12-27T09:40:32"/>
    <s v="Outside Outfitters"/>
    <s v="Exped Ergo Hammock Combi"/>
    <s v="Exped"/>
    <n v="379"/>
    <n v="8"/>
    <n v="3032"/>
    <s v="Gomez, Melissa"/>
    <x v="45"/>
    <x v="3"/>
  </r>
  <r>
    <n v="2039"/>
    <d v="2012-12-28T09:40:32"/>
    <s v="CampBound"/>
    <s v="Big Agnes Slater UL1+ Tent"/>
    <s v="Big Agnes"/>
    <n v="339.95"/>
    <n v="8"/>
    <n v="2719.6"/>
    <s v="Brown, Scott"/>
    <x v="38"/>
    <x v="0"/>
  </r>
  <r>
    <n v="2040"/>
    <d v="2012-12-28T09:40:32"/>
    <s v="Moosejaw"/>
    <s v="Marmot Pulsar 2 Footprint"/>
    <s v="Marmot"/>
    <n v="55"/>
    <n v="3"/>
    <n v="165"/>
    <s v="Lopez, Dennis"/>
    <x v="16"/>
    <x v="3"/>
  </r>
  <r>
    <n v="2041"/>
    <d v="2012-12-28T09:40:32"/>
    <s v="Backcountry Gear"/>
    <s v="Big Agnes Lone Spring 2 Tent"/>
    <s v="Big Agnes"/>
    <n v="199.95"/>
    <n v="3"/>
    <n v="599.84999999999991"/>
    <s v="Bailey, Jennifer"/>
    <x v="13"/>
    <x v="2"/>
  </r>
  <r>
    <n v="2042"/>
    <d v="2012-12-28T09:40:32"/>
    <s v="Target"/>
    <s v="Big Agnes Scout UL2 Footprint"/>
    <s v="Big Agnes"/>
    <n v="60"/>
    <n v="9"/>
    <n v="540"/>
    <s v="Brown, Scott"/>
    <x v="46"/>
    <x v="0"/>
  </r>
  <r>
    <n v="2043"/>
    <d v="2012-12-28T09:40:32"/>
    <s v="Outside Outfitters"/>
    <s v="Big Agnes String Ridge 2 Tent"/>
    <s v="Big Agnes"/>
    <n v="599.95000000000005"/>
    <n v="7"/>
    <n v="4199.6500000000005"/>
    <s v="Brown, Scott"/>
    <x v="4"/>
    <x v="1"/>
  </r>
  <r>
    <n v="2044"/>
    <d v="2012-12-28T09:40:32"/>
    <s v="Paragon"/>
    <s v="The North Face Tadpole 23 Tent"/>
    <s v="The North Face"/>
    <n v="219"/>
    <n v="7"/>
    <n v="1533"/>
    <s v="Bailey, Jennifer"/>
    <x v="42"/>
    <x v="2"/>
  </r>
  <r>
    <n v="2045"/>
    <d v="2012-12-29T09:40:32"/>
    <s v="Backcountry Gear"/>
    <s v="Big Agnes Flying Diamond 6 Tent"/>
    <s v="Big Agnes"/>
    <n v="539.95000000000005"/>
    <n v="6"/>
    <n v="3239.7000000000003"/>
    <s v="Goldthwaite, Messaye"/>
    <x v="10"/>
    <x v="3"/>
  </r>
  <r>
    <n v="2046"/>
    <d v="2012-12-29T09:40:32"/>
    <s v="Target"/>
    <s v="The North Face Assault 2 Tent"/>
    <s v="The North Face"/>
    <n v="439"/>
    <n v="4"/>
    <n v="1756"/>
    <s v="Bailey, Jennifer"/>
    <x v="21"/>
    <x v="3"/>
  </r>
  <r>
    <n v="2047"/>
    <d v="2012-12-29T09:40:32"/>
    <s v="Hayneedle"/>
    <s v="Big Agnes Tensleep Station 6 Tent"/>
    <s v="Big Agnes"/>
    <n v="449.95"/>
    <n v="7"/>
    <n v="3149.65"/>
    <s v="Brown, Ruth"/>
    <x v="25"/>
    <x v="0"/>
  </r>
  <r>
    <n v="2048"/>
    <d v="2012-12-29T09:40:32"/>
    <s v="Austin Kayak"/>
    <s v="Kelty Trail Ridge 2 Footprint"/>
    <s v="Kelty"/>
    <n v="34.950000000000003"/>
    <n v="10"/>
    <n v="349.5"/>
    <s v="Brown, Scott"/>
    <x v="20"/>
    <x v="2"/>
  </r>
  <r>
    <n v="2049"/>
    <d v="2012-12-29T09:40:32"/>
    <s v="REI"/>
    <s v="Marmot Limestone 4P Tent"/>
    <s v="Marmot"/>
    <n v="339"/>
    <n v="2"/>
    <n v="678"/>
    <s v="Bailey, Jennifer"/>
    <x v="12"/>
    <x v="1"/>
  </r>
  <r>
    <n v="2050"/>
    <d v="2012-12-29T09:40:32"/>
    <s v="Target"/>
    <s v="Big Agnes Lone Spring 2 Footprint"/>
    <s v="Big Agnes"/>
    <n v="35"/>
    <n v="9"/>
    <n v="315"/>
    <s v="Lopez, Dennis"/>
    <x v="21"/>
    <x v="3"/>
  </r>
  <r>
    <n v="2051"/>
    <d v="2012-12-29T09:40:32"/>
    <s v="REI"/>
    <s v="Big Agnes Jack Rabbit SL1 Tent"/>
    <s v="Big Agnes"/>
    <n v="279.95"/>
    <n v="3"/>
    <n v="839.84999999999991"/>
    <s v="Goldthwaite, Messaye"/>
    <x v="24"/>
    <x v="3"/>
  </r>
  <r>
    <n v="2052"/>
    <d v="2012-12-29T09:40:32"/>
    <s v="Travel Country"/>
    <s v="Kelty Noah's Tarp - 9' x 9'"/>
    <s v="Kelty"/>
    <n v="59.95"/>
    <n v="2"/>
    <n v="119.9"/>
    <s v="Brown, Scott"/>
    <x v="44"/>
    <x v="0"/>
  </r>
  <r>
    <n v="2053"/>
    <d v="2012-12-29T09:40:32"/>
    <s v="Target"/>
    <s v="Mountain Hardwear Trango 4 Footprint"/>
    <s v="Mountain Hardwear"/>
    <n v="95"/>
    <n v="8"/>
    <n v="760"/>
    <s v="Brown, Ruth"/>
    <x v="11"/>
    <x v="2"/>
  </r>
  <r>
    <n v="2054"/>
    <d v="2012-12-29T09:40:32"/>
    <s v="OutdoorPlay"/>
    <s v="NEMO Losi 3 Pawprint Tent Liner"/>
    <s v="NEMO"/>
    <n v="49.95"/>
    <n v="6"/>
    <n v="299.70000000000005"/>
    <s v="Brown, Scott"/>
    <x v="43"/>
    <x v="0"/>
  </r>
  <r>
    <n v="2055"/>
    <d v="2012-12-29T09:40:32"/>
    <s v="Target"/>
    <s v="NEMO Losi 3 Footprint"/>
    <s v="NEMO"/>
    <n v="39.950000000000003"/>
    <n v="5"/>
    <n v="199.75"/>
    <s v="Berger, Sunanna"/>
    <x v="6"/>
    <x v="2"/>
  </r>
  <r>
    <n v="2056"/>
    <d v="2012-12-29T09:40:32"/>
    <s v="The Gear Co-op"/>
    <s v="Big Agnes Flying Diamond 8 Footprint"/>
    <s v="Big Agnes"/>
    <n v="75"/>
    <n v="9"/>
    <n v="675"/>
    <s v="Brown, Scott"/>
    <x v="13"/>
    <x v="2"/>
  </r>
  <r>
    <n v="2057"/>
    <d v="2012-12-30T09:40:32"/>
    <s v="Cabela's_x0009_"/>
    <s v="MSR Zing Shelter"/>
    <s v="MSR"/>
    <n v="399.95"/>
    <n v="6"/>
    <n v="2399.6999999999998"/>
    <s v="Lopez, Dennis"/>
    <x v="32"/>
    <x v="0"/>
  </r>
  <r>
    <n v="2058"/>
    <d v="2012-12-30T09:40:32"/>
    <s v="Backcountry Edge"/>
    <s v="NEMO Bugout Elite Shelter"/>
    <s v="NEMO"/>
    <n v="259.95"/>
    <n v="3"/>
    <n v="779.84999999999991"/>
    <s v="Beyene, Sharon"/>
    <x v="40"/>
    <x v="2"/>
  </r>
  <r>
    <n v="2059"/>
    <d v="2012-12-30T09:40:32"/>
    <s v="Backcountry Gear"/>
    <s v="The North Face Triangle Gear Loft"/>
    <s v="The North Face"/>
    <n v="20"/>
    <n v="9"/>
    <n v="180"/>
    <s v="Gomez, Melissa"/>
    <x v="9"/>
    <x v="1"/>
  </r>
  <r>
    <n v="2060"/>
    <d v="2012-12-30T09:40:32"/>
    <s v="Redding Sports"/>
    <s v="Kelty Salida 4 Footprint"/>
    <s v="Kelty"/>
    <n v="44.95"/>
    <n v="5"/>
    <n v="224.75"/>
    <s v="Gomez, Melissa"/>
    <x v="42"/>
    <x v="2"/>
  </r>
  <r>
    <n v="2061"/>
    <d v="2012-12-30T09:40:32"/>
    <s v="CampBound"/>
    <s v="Big Agnes Big House 6 Footprint"/>
    <s v="Big Agnes"/>
    <n v="55"/>
    <n v="7"/>
    <n v="385"/>
    <s v="Brown, Scott"/>
    <x v="45"/>
    <x v="3"/>
  </r>
  <r>
    <n v="2062"/>
    <d v="2012-12-30T09:40:32"/>
    <s v="Target"/>
    <s v="Kelty Noah's Tarp - 12' x 12'"/>
    <s v="Kelty"/>
    <n v="69.95"/>
    <n v="10"/>
    <n v="699.5"/>
    <s v="Brown, Ruth"/>
    <x v="38"/>
    <x v="0"/>
  </r>
  <r>
    <n v="2063"/>
    <d v="2012-12-30T09:40:32"/>
    <s v="Hayneedle"/>
    <s v="Kelty Cabana - Large"/>
    <s v="Kelty"/>
    <n v="99.95"/>
    <n v="8"/>
    <n v="799.6"/>
    <s v="Goldthwaite, Messaye"/>
    <x v="33"/>
    <x v="0"/>
  </r>
  <r>
    <n v="2064"/>
    <d v="2012-12-30T09:40:32"/>
    <s v="Backcountry Gear"/>
    <s v="MSR Universal Gear Loft"/>
    <s v="MSR"/>
    <n v="27.95"/>
    <n v="9"/>
    <n v="251.54999999999998"/>
    <s v="Foster, Nathan"/>
    <x v="16"/>
    <x v="3"/>
  </r>
  <r>
    <n v="2065"/>
    <d v="2012-12-30T09:40:32"/>
    <s v="Moosejaw"/>
    <s v="Big Agnes Flying Diamond 8 Footprint"/>
    <s v="Big Agnes"/>
    <n v="75"/>
    <n v="1"/>
    <n v="75"/>
    <s v="Berger, Sunanna"/>
    <x v="30"/>
    <x v="3"/>
  </r>
  <r>
    <n v="2066"/>
    <d v="2012-12-30T09:40:32"/>
    <s v="The Gear Co-op"/>
    <s v="Hennessy Hammock Expedition Asym Zip Hammock"/>
    <s v="Hennessy"/>
    <n v="169.95"/>
    <n v="6"/>
    <n v="1019.6999999999999"/>
    <s v="Brown, Ruth"/>
    <x v="15"/>
    <x v="0"/>
  </r>
  <r>
    <n v="2067"/>
    <d v="2012-12-30T09:40:32"/>
    <s v="Cabela's_x0009_"/>
    <s v="The North Face Phoenix 3 Footprint"/>
    <s v="The North Face"/>
    <n v="45"/>
    <n v="3"/>
    <n v="135"/>
    <s v="Berger, Sunanna"/>
    <x v="30"/>
    <x v="3"/>
  </r>
  <r>
    <n v="2068"/>
    <d v="2012-12-31T09:40:32"/>
    <s v="Paragon"/>
    <s v="Mountain Hardwear SuperMega UL 1 Tent"/>
    <s v="Mountain Hardwear"/>
    <n v="350"/>
    <n v="5"/>
    <n v="1750"/>
    <s v="Foster, Nathan"/>
    <x v="32"/>
    <x v="0"/>
  </r>
  <r>
    <n v="2069"/>
    <d v="2012-12-31T09:40:32"/>
    <s v="Moosejaw"/>
    <s v="Hennessy Hammock Hyperlight Asym Zip Hammock"/>
    <s v="Hennessy"/>
    <n v="259.95"/>
    <n v="5"/>
    <n v="1299.75"/>
    <s v="Goff, Michael"/>
    <x v="29"/>
    <x v="3"/>
  </r>
  <r>
    <n v="2070"/>
    <d v="2012-12-31T09:40:32"/>
    <s v="Paragon"/>
    <s v="Eureka Copper Canyon 4 Tent"/>
    <s v="Eureka"/>
    <n v="199"/>
    <n v="9"/>
    <n v="1791"/>
    <s v="Foster, Nathan"/>
    <x v="40"/>
    <x v="2"/>
  </r>
  <r>
    <n v="2071"/>
    <d v="2012-12-31T09:40:32"/>
    <s v="Austin Kayak"/>
    <s v="MSR Reflective Utility Cord Kit"/>
    <s v="MSR"/>
    <n v="22.95"/>
    <n v="10"/>
    <n v="229.5"/>
    <s v="Gomez, Melissa"/>
    <x v="5"/>
    <x v="3"/>
  </r>
  <r>
    <n v="2072"/>
    <d v="2012-12-31T09:40:32"/>
    <s v="Hayneedle"/>
    <s v="Marmot Astral 3P Footprint"/>
    <s v="Marmot"/>
    <n v="65"/>
    <n v="2"/>
    <n v="130"/>
    <s v="Lopez, Dennis"/>
    <x v="6"/>
    <x v="2"/>
  </r>
  <r>
    <n v="2073"/>
    <d v="2012-12-31T09:40:32"/>
    <s v="OutdoorPlay"/>
    <s v="The North Face Tadpole 23 Tent"/>
    <s v="The North Face"/>
    <n v="219"/>
    <n v="2"/>
    <n v="438"/>
    <s v="Beyene, Sharon"/>
    <x v="42"/>
    <x v="2"/>
  </r>
  <r>
    <n v="2074"/>
    <d v="2012-12-31T09:40:32"/>
    <s v="Backcountry Edge"/>
    <s v="Big Agnes Big House 6 Vestibule"/>
    <s v="Big Agnes"/>
    <n v="109.95"/>
    <n v="7"/>
    <n v="769.65"/>
    <s v="Berger, Sunanna"/>
    <x v="20"/>
    <x v="2"/>
  </r>
  <r>
    <n v="2075"/>
    <d v="2012-12-31T09:40:32"/>
    <s v="Cabela's_x0009_"/>
    <s v="Outdoor Research Highland Bivy Sack"/>
    <s v="Outdoor Research"/>
    <n v="159"/>
    <n v="9"/>
    <n v="1431"/>
    <s v="Lopez, Dennis"/>
    <x v="18"/>
    <x v="1"/>
  </r>
  <r>
    <n v="2076"/>
    <d v="2012-12-31T09:40:32"/>
    <s v="CampBound"/>
    <s v="MSR Backcountry Barn Tent"/>
    <s v="MSR"/>
    <n v="849.95"/>
    <n v="7"/>
    <n v="5949.6500000000005"/>
    <s v="Lopez, Dennis"/>
    <x v="11"/>
    <x v="2"/>
  </r>
  <r>
    <n v="2077"/>
    <d v="2012-12-31T09:40:32"/>
    <s v="Moosejaw"/>
    <s v="The North Face Assault 2 Tent"/>
    <s v="The North Face"/>
    <n v="439"/>
    <n v="5"/>
    <n v="2195"/>
    <s v="Bailey, Jennifer"/>
    <x v="28"/>
    <x v="1"/>
  </r>
  <r>
    <n v="2078"/>
    <d v="2013-01-01T09:40:32"/>
    <s v="Backcountry Gear"/>
    <s v="NEMO Losi 3 Footprint"/>
    <s v="NEMO"/>
    <n v="39.950000000000003"/>
    <n v="9"/>
    <n v="359.55"/>
    <s v="Bailey, Jennifer"/>
    <x v="34"/>
    <x v="2"/>
  </r>
  <r>
    <n v="2079"/>
    <d v="2013-01-01T09:40:32"/>
    <s v="Meijer"/>
    <s v="Big Agnes Seedhouse SL3 Tent"/>
    <s v="Big Agnes"/>
    <n v="399.95"/>
    <n v="7"/>
    <n v="2799.65"/>
    <s v="Berger, Sunanna"/>
    <x v="2"/>
    <x v="0"/>
  </r>
  <r>
    <n v="2080"/>
    <d v="2013-01-01T09:40:32"/>
    <s v="Target"/>
    <s v="Eureka Copper Canyon 8 Tent"/>
    <s v="Eureka"/>
    <n v="379"/>
    <n v="5"/>
    <n v="1895"/>
    <s v="Brown, Ruth"/>
    <x v="14"/>
    <x v="1"/>
  </r>
  <r>
    <n v="2081"/>
    <d v="2013-01-01T09:40:32"/>
    <s v="Meijer"/>
    <s v="NEMO Espri LE 3 Tent"/>
    <s v="NEMO"/>
    <n v="329.95"/>
    <n v="6"/>
    <n v="1979.6999999999998"/>
    <s v="Goldthwaite, Messaye"/>
    <x v="44"/>
    <x v="0"/>
  </r>
  <r>
    <n v="2082"/>
    <d v="2013-01-01T09:40:32"/>
    <s v="Meijer"/>
    <s v="The North Face Mountain Manor 8 Tent"/>
    <s v="The North Face"/>
    <n v="639"/>
    <n v="2"/>
    <n v="1278"/>
    <s v="Goldthwaite, Messaye"/>
    <x v="38"/>
    <x v="0"/>
  </r>
  <r>
    <n v="2083"/>
    <d v="2013-01-01T09:40:32"/>
    <s v="CampBound"/>
    <s v="MSR Nook 2 Footprint"/>
    <s v="MSR"/>
    <n v="39.950000000000003"/>
    <n v="10"/>
    <n v="399.5"/>
    <s v="Goff, Michael"/>
    <x v="15"/>
    <x v="0"/>
  </r>
  <r>
    <n v="2084"/>
    <d v="2013-01-01T09:40:32"/>
    <s v="Walmart"/>
    <s v="MSR Nook Gear Shed"/>
    <s v="MSR"/>
    <n v="169.95"/>
    <n v="9"/>
    <n v="1529.55"/>
    <s v="Gomez, Melissa"/>
    <x v="41"/>
    <x v="3"/>
  </r>
  <r>
    <n v="2085"/>
    <d v="2013-01-01T09:40:32"/>
    <s v="Outside Outfitters"/>
    <s v="Marmot Limestone 6P Tent"/>
    <s v="Marmot"/>
    <n v="449"/>
    <n v="3"/>
    <n v="1347"/>
    <s v="Brown, Ruth"/>
    <x v="17"/>
    <x v="3"/>
  </r>
  <r>
    <n v="2086"/>
    <d v="2013-01-01T09:40:32"/>
    <s v="Cabela's_x0009_"/>
    <s v="NEMO Meta 2P Footprint"/>
    <s v="NEMO"/>
    <n v="49.95"/>
    <n v="1"/>
    <n v="49.95"/>
    <s v="Brown, Ruth"/>
    <x v="2"/>
    <x v="0"/>
  </r>
  <r>
    <n v="2087"/>
    <d v="2013-01-02T09:40:32"/>
    <s v="Meijer"/>
    <s v="Mountain Hardwear Drifter 2 DP Tent"/>
    <s v="Mountain Hardwear"/>
    <n v="235"/>
    <n v="5"/>
    <n v="1175"/>
    <s v="Beyene, Sharon"/>
    <x v="2"/>
    <x v="0"/>
  </r>
  <r>
    <n v="2088"/>
    <d v="2013-01-02T09:40:32"/>
    <s v="Gander Mountain"/>
    <s v="Big Agnes Copper Spur 2 Footprint"/>
    <s v="Big Agnes"/>
    <n v="60"/>
    <n v="5"/>
    <n v="300"/>
    <s v="Lopez, Dennis"/>
    <x v="34"/>
    <x v="2"/>
  </r>
  <r>
    <n v="2089"/>
    <d v="2013-01-02T09:40:32"/>
    <s v="Backcountry Edge"/>
    <s v="Big Agnes Copper Spur UL3 Tent"/>
    <s v="Big Agnes"/>
    <n v="499.95"/>
    <n v="6"/>
    <n v="2999.7"/>
    <s v="Bailey, Jennifer"/>
    <x v="9"/>
    <x v="1"/>
  </r>
  <r>
    <n v="2090"/>
    <d v="2013-01-02T09:40:32"/>
    <s v="Redding Sports"/>
    <s v="Mountain Hardwear EV 3 Footprint"/>
    <s v="Mountain Hardwear"/>
    <n v="70"/>
    <n v="9"/>
    <n v="630"/>
    <s v="Brown, Ruth"/>
    <x v="2"/>
    <x v="0"/>
  </r>
  <r>
    <n v="2091"/>
    <d v="2013-01-02T09:40:32"/>
    <s v="CampBound"/>
    <s v="Easton Mountain Products Kilo 2P Tent"/>
    <s v="Easton Mountain Products"/>
    <n v="399"/>
    <n v="7"/>
    <n v="2793"/>
    <s v="Goff, Michael"/>
    <x v="19"/>
    <x v="3"/>
  </r>
  <r>
    <n v="2092"/>
    <d v="2013-01-02T09:40:32"/>
    <s v="Redding Sports"/>
    <s v="Mountain Hardwear Hoop Dreams 4 Shelter"/>
    <s v="Mountain Hardwear"/>
    <n v="250"/>
    <n v="3"/>
    <n v="750"/>
    <s v="Goff, Michael"/>
    <x v="14"/>
    <x v="1"/>
  </r>
  <r>
    <n v="2093"/>
    <d v="2013-01-02T09:40:32"/>
    <s v="Redding Sports"/>
    <s v="Big Agnes Jack Rabbit SL2 Tent"/>
    <s v="Big Agnes"/>
    <n v="299.95"/>
    <n v="3"/>
    <n v="899.84999999999991"/>
    <s v="Goff, Michael"/>
    <x v="40"/>
    <x v="2"/>
  </r>
  <r>
    <n v="2094"/>
    <d v="2013-01-02T09:40:32"/>
    <s v="Target"/>
    <s v="The North Face Tadpole 23 Footprint"/>
    <s v="The North Face"/>
    <n v="40"/>
    <n v="4"/>
    <n v="160"/>
    <s v="Brown, Scott"/>
    <x v="10"/>
    <x v="3"/>
  </r>
  <r>
    <n v="2095"/>
    <d v="2013-01-02T09:40:32"/>
    <s v="Outside Outfitters"/>
    <s v="Exped Gemini III Footprint"/>
    <s v="Exped"/>
    <n v="69"/>
    <n v="3"/>
    <n v="207"/>
    <s v="Lopez, Dennis"/>
    <x v="28"/>
    <x v="1"/>
  </r>
  <r>
    <n v="2096"/>
    <d v="2013-01-02T09:40:32"/>
    <s v="Cabela's_x0009_"/>
    <s v="MSR Nook Gear Shed"/>
    <s v="MSR"/>
    <n v="169.95"/>
    <n v="7"/>
    <n v="1189.6499999999999"/>
    <s v="Brown, Ruth"/>
    <x v="24"/>
    <x v="3"/>
  </r>
  <r>
    <n v="2097"/>
    <d v="2013-01-02T09:40:32"/>
    <s v="Travel Country"/>
    <s v="Mountain Hardwear Skyledge 2 DP Tent"/>
    <s v="Mountain Hardwear"/>
    <n v="450"/>
    <n v="3"/>
    <n v="1350"/>
    <s v="Gomez, Melissa"/>
    <x v="39"/>
    <x v="2"/>
  </r>
  <r>
    <n v="2098"/>
    <d v="2013-01-02T09:40:32"/>
    <s v="The Gear Co-op"/>
    <s v="MSR Backcountry Barn Footprint"/>
    <s v="MSR"/>
    <n v="79.95"/>
    <n v="4"/>
    <n v="319.8"/>
    <s v="Lopez, Dennis"/>
    <x v="44"/>
    <x v="0"/>
  </r>
  <r>
    <n v="2099"/>
    <d v="2013-01-02T09:40:32"/>
    <s v="Travel Country"/>
    <s v="The North Face Phoenix 2 Footprint"/>
    <s v="The North Face"/>
    <n v="45"/>
    <n v="4"/>
    <n v="180"/>
    <s v="Beyene, Sharon"/>
    <x v="8"/>
    <x v="1"/>
  </r>
  <r>
    <n v="2100"/>
    <d v="2013-01-03T09:40:32"/>
    <s v="Outside Outfitters"/>
    <s v="NEMO Frontier 3P Tent"/>
    <s v="NEMO"/>
    <n v="429.95"/>
    <n v="10"/>
    <n v="4299.5"/>
    <s v="Brown, Ruth"/>
    <x v="10"/>
    <x v="3"/>
  </r>
  <r>
    <n v="2101"/>
    <d v="2013-01-03T09:40:32"/>
    <s v="Hayneedle"/>
    <s v="Kelty Trail Ridge 2 Footprint"/>
    <s v="Kelty"/>
    <n v="34.950000000000003"/>
    <n v="5"/>
    <n v="174.75"/>
    <s v="Bailey, Jennifer"/>
    <x v="39"/>
    <x v="2"/>
  </r>
  <r>
    <n v="2102"/>
    <d v="2013-01-03T09:40:32"/>
    <s v="Austin Kayak"/>
    <s v="The North Face Tadpole 23 Tent"/>
    <s v="The North Face"/>
    <n v="219"/>
    <n v="6"/>
    <n v="1314"/>
    <s v="Goldthwaite, Messaye"/>
    <x v="20"/>
    <x v="2"/>
  </r>
  <r>
    <n v="2103"/>
    <d v="2013-01-03T09:40:32"/>
    <s v="OutdoorPlay"/>
    <s v="Big Agnes Lone Spring 1 Tent"/>
    <s v="Big Agnes"/>
    <n v="189.95"/>
    <n v="6"/>
    <n v="1139.6999999999998"/>
    <s v="Gomez, Melissa"/>
    <x v="15"/>
    <x v="0"/>
  </r>
  <r>
    <n v="2104"/>
    <d v="2013-01-03T09:40:32"/>
    <s v="Hayneedle"/>
    <s v="Hennessy Hammock Explorer Ultralight Asym Zip Hammock"/>
    <s v="Hennessy"/>
    <n v="269.95"/>
    <n v="6"/>
    <n v="1619.6999999999998"/>
    <s v="Goldthwaite, Messaye"/>
    <x v="6"/>
    <x v="2"/>
  </r>
  <r>
    <n v="2105"/>
    <d v="2013-01-04T09:40:32"/>
    <s v="The Gear Co-op"/>
    <s v="Kelty Trail Ridge 2 Tent"/>
    <s v="Kelty"/>
    <n v="179.95"/>
    <n v="8"/>
    <n v="1439.6"/>
    <s v="Gomez, Melissa"/>
    <x v="30"/>
    <x v="3"/>
  </r>
  <r>
    <n v="2106"/>
    <d v="2013-01-04T09:40:32"/>
    <s v="Redding Sports"/>
    <s v="Big Agnes String Ridge 2 Footprint"/>
    <s v="Big Agnes"/>
    <n v="60"/>
    <n v="7"/>
    <n v="420"/>
    <s v="Goff, Michael"/>
    <x v="18"/>
    <x v="1"/>
  </r>
  <r>
    <n v="2107"/>
    <d v="2013-01-04T09:40:32"/>
    <s v="Travel Country"/>
    <s v="Mountain Hardwear Trango 2 Footprint"/>
    <s v="Mountain Hardwear"/>
    <n v="75"/>
    <n v="4"/>
    <n v="300"/>
    <s v="Berger, Sunanna"/>
    <x v="26"/>
    <x v="0"/>
  </r>
  <r>
    <n v="2108"/>
    <d v="2013-01-04T09:40:32"/>
    <s v="Gander Mountain"/>
    <s v="Big Agnes Mad House 4 Tent"/>
    <s v="Big Agnes"/>
    <n v="329.95"/>
    <n v="7"/>
    <n v="2309.65"/>
    <s v="Brown, Ruth"/>
    <x v="43"/>
    <x v="0"/>
  </r>
  <r>
    <n v="2109"/>
    <d v="2013-01-04T09:40:32"/>
    <s v="Paragon"/>
    <s v="NEMO Bugout Elite Shelter"/>
    <s v="NEMO"/>
    <n v="259.95"/>
    <n v="1"/>
    <n v="259.95"/>
    <s v="Berger, Sunanna"/>
    <x v="37"/>
    <x v="2"/>
  </r>
  <r>
    <n v="2110"/>
    <d v="2013-01-04T09:40:32"/>
    <s v="Paragon"/>
    <s v="Marmot Eos 1 Tent"/>
    <s v="Marmot"/>
    <n v="249"/>
    <n v="4"/>
    <n v="996"/>
    <s v="Beyene, Sharon"/>
    <x v="48"/>
    <x v="0"/>
  </r>
  <r>
    <n v="2111"/>
    <d v="2013-01-04T09:40:32"/>
    <s v="Hayneedle"/>
    <s v="MSR Cyclone Tent Stakes - 4 Pack"/>
    <s v="MSR"/>
    <n v="24.95"/>
    <n v="4"/>
    <n v="99.8"/>
    <s v="Berger, Sunanna"/>
    <x v="17"/>
    <x v="3"/>
  </r>
  <r>
    <n v="2112"/>
    <d v="2013-01-04T09:40:32"/>
    <s v="OutdoorPlay"/>
    <s v="Easton Mountain Products Kilo 3P Footprint"/>
    <s v="Easton Mountain Products"/>
    <n v="49.95"/>
    <n v="5"/>
    <n v="249.75"/>
    <s v="Lopez, Dennis"/>
    <x v="10"/>
    <x v="3"/>
  </r>
  <r>
    <n v="2113"/>
    <d v="2013-01-04T09:40:32"/>
    <s v="Meijer"/>
    <s v="MSR Nook Gear Shed"/>
    <s v="MSR"/>
    <n v="169.95"/>
    <n v="5"/>
    <n v="849.75"/>
    <s v="Foster, Nathan"/>
    <x v="0"/>
    <x v="0"/>
  </r>
  <r>
    <n v="2114"/>
    <d v="2013-01-04T09:40:32"/>
    <s v="Backcountry Edge"/>
    <s v="Mountain Hardwear Skyledge 3 DP Tent"/>
    <s v="Mountain Hardwear"/>
    <n v="550"/>
    <n v="9"/>
    <n v="4950"/>
    <s v="Brown, Ruth"/>
    <x v="39"/>
    <x v="2"/>
  </r>
  <r>
    <n v="2115"/>
    <d v="2013-01-04T09:40:32"/>
    <s v="Austin Kayak"/>
    <s v="Marmot Capstone 6 Footprint"/>
    <s v="Marmot"/>
    <n v="80"/>
    <n v="10"/>
    <n v="800"/>
    <s v="Goff, Michael"/>
    <x v="38"/>
    <x v="0"/>
  </r>
  <r>
    <n v="2116"/>
    <d v="2013-01-04T09:40:32"/>
    <s v="Gander Mountain"/>
    <s v="Big Agnes Copper Spur 2 Footprint"/>
    <s v="Big Agnes"/>
    <n v="60"/>
    <n v="3"/>
    <n v="180"/>
    <s v="Goff, Michael"/>
    <x v="42"/>
    <x v="2"/>
  </r>
  <r>
    <n v="2117"/>
    <d v="2013-01-04T09:40:32"/>
    <s v="Backcountry Gear"/>
    <s v="Big Agnes Wyoming Trail SL2 Footprint"/>
    <s v="Big Agnes"/>
    <n v="85"/>
    <n v="10"/>
    <n v="850"/>
    <s v="Brown, Scott"/>
    <x v="45"/>
    <x v="3"/>
  </r>
  <r>
    <n v="2118"/>
    <d v="2013-01-05T09:40:32"/>
    <s v="Austin Kayak"/>
    <s v="NEMO Obi 1P Tent"/>
    <s v="NEMO"/>
    <n v="349.95"/>
    <n v="6"/>
    <n v="2099.6999999999998"/>
    <s v="Lopez, Dennis"/>
    <x v="29"/>
    <x v="3"/>
  </r>
  <r>
    <n v="2119"/>
    <d v="2013-01-05T09:40:32"/>
    <s v="Gander Mountain"/>
    <s v="Mountain Hardwear Trango 3.1 Tent"/>
    <s v="Mountain Hardwear"/>
    <n v="700"/>
    <n v="4"/>
    <n v="2800"/>
    <s v="Foster, Nathan"/>
    <x v="32"/>
    <x v="0"/>
  </r>
  <r>
    <n v="2120"/>
    <d v="2013-01-05T09:40:32"/>
    <s v="Meijer"/>
    <s v="Big Agnes Slater UL1+ Footprint"/>
    <s v="Big Agnes"/>
    <n v="50"/>
    <n v="5"/>
    <n v="250"/>
    <s v="Foster, Nathan"/>
    <x v="11"/>
    <x v="2"/>
  </r>
  <r>
    <n v="2121"/>
    <d v="2013-01-05T09:40:32"/>
    <s v="Backcountry Edge"/>
    <s v="Eureka Copper Canyon 12 Tent"/>
    <s v="Eureka"/>
    <n v="449"/>
    <n v="5"/>
    <n v="2245"/>
    <s v="Gomez, Melissa"/>
    <x v="34"/>
    <x v="2"/>
  </r>
  <r>
    <n v="2122"/>
    <d v="2013-01-05T09:40:32"/>
    <s v="Gander Mountain"/>
    <s v="Kelty Trail Ridge 3 Footprint"/>
    <s v="Kelty"/>
    <n v="39.950000000000003"/>
    <n v="6"/>
    <n v="239.70000000000002"/>
    <s v="Beyene, Sharon"/>
    <x v="28"/>
    <x v="1"/>
  </r>
  <r>
    <n v="2123"/>
    <d v="2013-01-05T09:40:32"/>
    <s v="REI"/>
    <s v="Mountain Hardwear Drifter 2 DP Tent"/>
    <s v="Mountain Hardwear"/>
    <n v="235"/>
    <n v="2"/>
    <n v="470"/>
    <s v="Bailey, Jennifer"/>
    <x v="48"/>
    <x v="0"/>
  </r>
  <r>
    <n v="2124"/>
    <d v="2013-01-05T09:40:32"/>
    <s v="Cabela's_x0009_"/>
    <s v="Big Agnes Tensleep Station 4 Tent"/>
    <s v="Big Agnes"/>
    <n v="379.95"/>
    <n v="10"/>
    <n v="3799.5"/>
    <s v="Lopez, Dennis"/>
    <x v="23"/>
    <x v="1"/>
  </r>
  <r>
    <n v="2125"/>
    <d v="2013-01-05T09:40:32"/>
    <s v="Gander Mountain"/>
    <s v="Kelty Gunnison 1.2 Footprint"/>
    <s v="Kelty"/>
    <n v="34.950000000000003"/>
    <n v="9"/>
    <n v="314.55"/>
    <s v="Brown, Scott"/>
    <x v="48"/>
    <x v="0"/>
  </r>
  <r>
    <n v="2126"/>
    <d v="2013-01-06T09:40:32"/>
    <s v="Walmart"/>
    <s v="Mountain Hardwear Drifter 3 DP Tent"/>
    <s v="Mountain Hardwear"/>
    <n v="285"/>
    <n v="1"/>
    <n v="285"/>
    <s v="Foster, Nathan"/>
    <x v="44"/>
    <x v="0"/>
  </r>
  <r>
    <n v="2127"/>
    <d v="2013-01-06T09:40:32"/>
    <s v="Backcountry Gear"/>
    <s v="MSR CamRing Cord Tensioners - 4 Pack"/>
    <s v="MSR"/>
    <n v="12.95"/>
    <n v="9"/>
    <n v="116.55"/>
    <s v="Gomez, Melissa"/>
    <x v="48"/>
    <x v="0"/>
  </r>
  <r>
    <n v="2128"/>
    <d v="2013-01-06T09:40:32"/>
    <s v="OutdoorPlay"/>
    <s v="Big Agnes Tensleep Station 4 Tent"/>
    <s v="Big Agnes"/>
    <n v="379.95"/>
    <n v="1"/>
    <n v="379.95"/>
    <s v="Beyene, Sharon"/>
    <x v="15"/>
    <x v="0"/>
  </r>
  <r>
    <n v="2129"/>
    <d v="2013-01-06T09:40:32"/>
    <s v="Redding Sports"/>
    <s v="Eureka Rectangular Floor Saver - Small"/>
    <s v="Eureka"/>
    <n v="14"/>
    <n v="5"/>
    <n v="70"/>
    <s v="Lopez, Dennis"/>
    <x v="41"/>
    <x v="3"/>
  </r>
  <r>
    <n v="2130"/>
    <d v="2013-01-06T09:40:32"/>
    <s v="OutdoorPlay"/>
    <s v="Kelty Gunnison 4.2 Footprint"/>
    <s v="Kelty"/>
    <n v="59.95"/>
    <n v="3"/>
    <n v="179.85000000000002"/>
    <s v="Berger, Sunanna"/>
    <x v="10"/>
    <x v="3"/>
  </r>
  <r>
    <n v="2131"/>
    <d v="2013-01-06T09:40:32"/>
    <s v="REI"/>
    <s v="MSR LED Tent Lights"/>
    <s v="MSR"/>
    <n v="15.95"/>
    <n v="2"/>
    <n v="31.9"/>
    <s v="Berger, Sunanna"/>
    <x v="7"/>
    <x v="3"/>
  </r>
  <r>
    <n v="2132"/>
    <d v="2013-01-07T09:40:32"/>
    <s v="Meijer"/>
    <s v="Easton Mountain Products Rimrock 3P Footprint"/>
    <s v="Easton Mountain Products"/>
    <n v="35"/>
    <n v="2"/>
    <n v="70"/>
    <s v="Bailey, Jennifer"/>
    <x v="21"/>
    <x v="3"/>
  </r>
  <r>
    <n v="2133"/>
    <d v="2013-01-07T09:40:32"/>
    <s v="Travel Country"/>
    <s v="Mountain Hardwear Trango 4 Tent"/>
    <s v="Mountain Hardwear"/>
    <n v="800"/>
    <n v="3"/>
    <n v="2400"/>
    <s v="Brown, Ruth"/>
    <x v="25"/>
    <x v="0"/>
  </r>
  <r>
    <n v="2134"/>
    <d v="2013-01-07T09:40:32"/>
    <s v="Meijer"/>
    <s v="Big Agnes Wyoming Trail 2 Camp Footprint"/>
    <s v="Big Agnes"/>
    <n v="50"/>
    <n v="10"/>
    <n v="500"/>
    <s v="Brown, Ruth"/>
    <x v="45"/>
    <x v="3"/>
  </r>
  <r>
    <n v="2135"/>
    <d v="2013-01-07T09:40:32"/>
    <s v="Redding Sports"/>
    <s v="Marmot Alpinist 2 Tent"/>
    <s v="Marmot"/>
    <n v="599"/>
    <n v="10"/>
    <n v="5990"/>
    <s v="Berger, Sunanna"/>
    <x v="46"/>
    <x v="0"/>
  </r>
  <r>
    <n v="2136"/>
    <d v="2013-01-07T09:40:32"/>
    <s v="OutdoorPlay"/>
    <s v="Big Agnes Big House 6 Footprint"/>
    <s v="Big Agnes"/>
    <n v="55"/>
    <n v="9"/>
    <n v="495"/>
    <s v="Foster, Nathan"/>
    <x v="5"/>
    <x v="3"/>
  </r>
  <r>
    <n v="2137"/>
    <d v="2013-01-07T09:40:32"/>
    <s v="Paragon"/>
    <s v="Big Agnes Seedhouse SL2 Tent"/>
    <s v="Big Agnes"/>
    <n v="339.95"/>
    <n v="2"/>
    <n v="679.9"/>
    <s v="Foster, Nathan"/>
    <x v="35"/>
    <x v="2"/>
  </r>
  <r>
    <n v="2138"/>
    <d v="2013-01-07T09:40:32"/>
    <s v="Moosejaw"/>
    <s v="MSR Cyclone Tent Stakes - 4 Pack"/>
    <s v="MSR"/>
    <n v="24.95"/>
    <n v="5"/>
    <n v="124.75"/>
    <s v="Bailey, Jennifer"/>
    <x v="48"/>
    <x v="0"/>
  </r>
  <r>
    <n v="2139"/>
    <d v="2013-01-07T09:40:32"/>
    <s v="The Gear Co-op"/>
    <s v="Mountain Hardwear Trango 2 Footprint"/>
    <s v="Mountain Hardwear"/>
    <n v="75"/>
    <n v="8"/>
    <n v="600"/>
    <s v="Bailey, Jennifer"/>
    <x v="11"/>
    <x v="2"/>
  </r>
  <r>
    <n v="2140"/>
    <d v="2013-01-07T09:40:32"/>
    <s v="Moosejaw"/>
    <s v="Easton Mountain Products Rimrock 2P Tent"/>
    <s v="Easton Mountain Products"/>
    <n v="269"/>
    <n v="3"/>
    <n v="807"/>
    <s v="Gomez, Melissa"/>
    <x v="31"/>
    <x v="1"/>
  </r>
  <r>
    <n v="2141"/>
    <d v="2013-01-07T09:40:32"/>
    <s v="OutdoorPlay"/>
    <s v="Big Agnes Jack Rabbit SL3 Footprint"/>
    <s v="Big Agnes"/>
    <n v="60"/>
    <n v="10"/>
    <n v="600"/>
    <s v="Berger, Sunanna"/>
    <x v="44"/>
    <x v="0"/>
  </r>
  <r>
    <n v="2142"/>
    <d v="2013-01-08T09:40:32"/>
    <s v="Outside Outfitters"/>
    <s v="Big Agnes Seedhouse SL1 Footprint"/>
    <s v="Big Agnes"/>
    <n v="45"/>
    <n v="7"/>
    <n v="315"/>
    <s v="Gomez, Melissa"/>
    <x v="18"/>
    <x v="1"/>
  </r>
  <r>
    <n v="2143"/>
    <d v="2013-01-08T09:40:32"/>
    <s v="Cabela's_x0009_"/>
    <s v="Big Agnes Copper Spur UL4 Tent"/>
    <s v="Big Agnes"/>
    <n v="599.95000000000005"/>
    <n v="3"/>
    <n v="1799.8500000000001"/>
    <s v="Bailey, Jennifer"/>
    <x v="42"/>
    <x v="2"/>
  </r>
  <r>
    <n v="2144"/>
    <d v="2013-01-08T09:40:32"/>
    <s v="Redding Sports"/>
    <s v="Kelty Noah's Tarp - 9' x 9'"/>
    <s v="Kelty"/>
    <n v="59.95"/>
    <n v="2"/>
    <n v="119.9"/>
    <s v="Goff, Michael"/>
    <x v="28"/>
    <x v="1"/>
  </r>
  <r>
    <n v="2145"/>
    <d v="2013-01-08T09:40:32"/>
    <s v="Backcountry Edge"/>
    <s v="Mountain Hardwear SuperMega UL 2 Tent"/>
    <s v="Mountain Hardwear"/>
    <n v="450"/>
    <n v="3"/>
    <n v="1350"/>
    <s v="Foster, Nathan"/>
    <x v="46"/>
    <x v="0"/>
  </r>
  <r>
    <n v="2146"/>
    <d v="2013-01-08T09:40:32"/>
    <s v="Walmart"/>
    <s v="Easton Mountain Products Kilo 3P Tent"/>
    <s v="Easton Mountain Products"/>
    <n v="499"/>
    <n v="7"/>
    <n v="3493"/>
    <s v="Gomez, Melissa"/>
    <x v="18"/>
    <x v="1"/>
  </r>
  <r>
    <n v="2147"/>
    <d v="2013-01-08T09:40:32"/>
    <s v="Backcountry Edge"/>
    <s v="MSR Ground Hog Stake"/>
    <s v="MSR"/>
    <n v="2.5"/>
    <n v="5"/>
    <n v="12.5"/>
    <s v="Berger, Sunanna"/>
    <x v="9"/>
    <x v="1"/>
  </r>
  <r>
    <n v="2148"/>
    <d v="2013-01-08T09:40:32"/>
    <s v="REI"/>
    <s v="Kelty Carport ESB Shelter"/>
    <s v="Kelty"/>
    <n v="249.95"/>
    <n v="6"/>
    <n v="1499.6999999999998"/>
    <s v="Lopez, Dennis"/>
    <x v="49"/>
    <x v="3"/>
  </r>
  <r>
    <n v="2149"/>
    <d v="2013-01-08T09:40:32"/>
    <s v="Overtons"/>
    <s v="Kelty Acadia 4 Footprint"/>
    <s v="Kelty"/>
    <n v="39.950000000000003"/>
    <n v="2"/>
    <n v="79.900000000000006"/>
    <s v="Gomez, Melissa"/>
    <x v="47"/>
    <x v="1"/>
  </r>
  <r>
    <n v="2150"/>
    <d v="2013-01-08T09:40:32"/>
    <s v="Moosejaw"/>
    <s v="Big Agnes Lone Spring 2 Tent"/>
    <s v="Big Agnes"/>
    <n v="199.95"/>
    <n v="7"/>
    <n v="1399.6499999999999"/>
    <s v="Gomez, Melissa"/>
    <x v="15"/>
    <x v="0"/>
  </r>
  <r>
    <n v="2151"/>
    <d v="2013-01-08T09:40:32"/>
    <s v="Backcountry Gear"/>
    <s v="Kelty Cabana - Large"/>
    <s v="Kelty"/>
    <n v="99.95"/>
    <n v="3"/>
    <n v="299.85000000000002"/>
    <s v="Bailey, Jennifer"/>
    <x v="36"/>
    <x v="2"/>
  </r>
  <r>
    <n v="2152"/>
    <d v="2013-01-09T09:40:32"/>
    <s v="Walmart"/>
    <s v="NEMO Losi 3 Pawprint Tent Liner"/>
    <s v="NEMO"/>
    <n v="49.95"/>
    <n v="8"/>
    <n v="399.6"/>
    <s v="Berger, Sunanna"/>
    <x v="43"/>
    <x v="0"/>
  </r>
  <r>
    <n v="2153"/>
    <d v="2013-01-09T09:40:32"/>
    <s v="Paragon"/>
    <s v="Big Agnes Jack Rabbit SL3 Footprint"/>
    <s v="Big Agnes"/>
    <n v="60"/>
    <n v="9"/>
    <n v="540"/>
    <s v="Foster, Nathan"/>
    <x v="9"/>
    <x v="1"/>
  </r>
  <r>
    <n v="2154"/>
    <d v="2013-01-09T09:40:32"/>
    <s v="REI"/>
    <s v="Hennessy Hammock Expedition Asym Zip Hammock"/>
    <s v="Hennessy"/>
    <n v="169.95"/>
    <n v="2"/>
    <n v="339.9"/>
    <s v="Goff, Michael"/>
    <x v="17"/>
    <x v="3"/>
  </r>
  <r>
    <n v="2155"/>
    <d v="2013-01-09T09:40:32"/>
    <s v="OutdoorPlay"/>
    <s v="Big Agnes Fly Creek UL1 Tent"/>
    <s v="Big Agnes"/>
    <n v="319.95"/>
    <n v="5"/>
    <n v="1599.75"/>
    <s v="Beyene, Sharon"/>
    <x v="25"/>
    <x v="0"/>
  </r>
  <r>
    <n v="2156"/>
    <d v="2013-01-09T09:40:32"/>
    <s v="Walmart"/>
    <s v="Big Agnes Copper Spur UL1 Footprint"/>
    <s v="Big Agnes"/>
    <n v="50"/>
    <n v="10"/>
    <n v="500"/>
    <s v="Goldthwaite, Messaye"/>
    <x v="18"/>
    <x v="1"/>
  </r>
  <r>
    <n v="2157"/>
    <d v="2013-01-09T09:40:32"/>
    <s v="Target"/>
    <s v="Big Agnes Flying Diamond 8 Footprint"/>
    <s v="Big Agnes"/>
    <n v="75"/>
    <n v="6"/>
    <n v="450"/>
    <s v="Lopez, Dennis"/>
    <x v="23"/>
    <x v="1"/>
  </r>
  <r>
    <n v="2158"/>
    <d v="2013-01-09T09:40:32"/>
    <s v="Walmart"/>
    <s v="Big Agnes Wyoming Trail SL2 Footprint"/>
    <s v="Big Agnes"/>
    <n v="85"/>
    <n v="9"/>
    <n v="765"/>
    <s v="Brown, Ruth"/>
    <x v="3"/>
    <x v="2"/>
  </r>
  <r>
    <n v="2159"/>
    <d v="2013-01-09T09:40:32"/>
    <s v="Austin Kayak"/>
    <s v="Exped Mira III Tent"/>
    <s v="Exped"/>
    <n v="439"/>
    <n v="10"/>
    <n v="4390"/>
    <s v="Brown, Scott"/>
    <x v="1"/>
    <x v="1"/>
  </r>
  <r>
    <n v="2160"/>
    <d v="2013-01-09T09:40:32"/>
    <s v="Outside Outfitters"/>
    <s v="Hennessy Hammock Explorer Ultralight Asym Classic Hammock"/>
    <s v="Hennessy"/>
    <n v="259.95"/>
    <n v="4"/>
    <n v="1039.8"/>
    <s v="Brown, Scott"/>
    <x v="48"/>
    <x v="0"/>
  </r>
  <r>
    <n v="2161"/>
    <d v="2013-01-10T09:40:32"/>
    <s v="REI"/>
    <s v="NEMO Obi 3P Footprint"/>
    <s v="NEMO"/>
    <n v="54.95"/>
    <n v="2"/>
    <n v="109.9"/>
    <s v="Brown, Scott"/>
    <x v="14"/>
    <x v="1"/>
  </r>
  <r>
    <n v="2162"/>
    <d v="2013-01-10T09:40:32"/>
    <s v="REI"/>
    <s v="The North Face Mountain Manor 6 Tent"/>
    <s v="The North Face"/>
    <n v="569"/>
    <n v="8"/>
    <n v="4552"/>
    <s v="Berger, Sunanna"/>
    <x v="0"/>
    <x v="0"/>
  </r>
  <r>
    <n v="2163"/>
    <d v="2013-01-10T09:40:32"/>
    <s v="Moosejaw"/>
    <s v="Easton Mountain Products Rimrock 2P Footprint"/>
    <s v="Easton Mountain Products"/>
    <n v="30"/>
    <n v="5"/>
    <n v="150"/>
    <s v="Brown, Scott"/>
    <x v="1"/>
    <x v="1"/>
  </r>
  <r>
    <n v="2164"/>
    <d v="2013-01-10T09:40:32"/>
    <s v="OutdoorPlay"/>
    <s v="Big Agnes Seedhouse SL1 Footprint"/>
    <s v="Big Agnes"/>
    <n v="45"/>
    <n v="9"/>
    <n v="405"/>
    <s v="Brown, Ruth"/>
    <x v="36"/>
    <x v="2"/>
  </r>
  <r>
    <n v="2165"/>
    <d v="2013-01-10T09:40:32"/>
    <s v="Cabela's_x0009_"/>
    <s v="MSR Hubba Footprint"/>
    <s v="MSR"/>
    <n v="39.950000000000003"/>
    <n v="6"/>
    <n v="239.70000000000002"/>
    <s v="Foster, Nathan"/>
    <x v="21"/>
    <x v="3"/>
  </r>
  <r>
    <n v="2166"/>
    <d v="2013-01-10T09:40:32"/>
    <s v="Overtons"/>
    <s v="MSR Mutha Hubba Tent"/>
    <s v="MSR"/>
    <n v="449.95"/>
    <n v="5"/>
    <n v="2249.75"/>
    <s v="Beyene, Sharon"/>
    <x v="29"/>
    <x v="3"/>
  </r>
  <r>
    <n v="2167"/>
    <d v="2013-01-10T09:40:32"/>
    <s v="Walmart"/>
    <s v="MSR Reflective Utility Cord Kit"/>
    <s v="MSR"/>
    <n v="22.95"/>
    <n v="10"/>
    <n v="229.5"/>
    <s v="Brown, Scott"/>
    <x v="48"/>
    <x v="0"/>
  </r>
  <r>
    <n v="2168"/>
    <d v="2013-01-10T09:40:32"/>
    <s v="OutdoorPlay"/>
    <s v="Big Agnes Jack Rabbit SL4 Footprint"/>
    <s v="Big Agnes"/>
    <n v="70"/>
    <n v="9"/>
    <n v="630"/>
    <s v="Brown, Scott"/>
    <x v="33"/>
    <x v="0"/>
  </r>
  <r>
    <n v="2169"/>
    <d v="2013-01-10T09:40:32"/>
    <s v="Austin Kayak"/>
    <s v="Big Agnes Copper Spur UL4 Footprint"/>
    <s v="Big Agnes"/>
    <n v="80"/>
    <n v="1"/>
    <n v="80"/>
    <s v="Brown, Ruth"/>
    <x v="32"/>
    <x v="0"/>
  </r>
  <r>
    <n v="2170"/>
    <d v="2013-01-10T09:40:32"/>
    <s v="Overtons"/>
    <s v="MSR Universal Gear Loft"/>
    <s v="MSR"/>
    <n v="27.95"/>
    <n v="6"/>
    <n v="167.7"/>
    <s v="Brown, Scott"/>
    <x v="0"/>
    <x v="0"/>
  </r>
  <r>
    <n v="2171"/>
    <d v="2013-01-11T09:40:32"/>
    <s v="Walmart"/>
    <s v="Eureka Floor Saver Rectangular - Large"/>
    <s v="Eureka"/>
    <n v="18"/>
    <n v="6"/>
    <n v="108"/>
    <s v="Beyene, Sharon"/>
    <x v="1"/>
    <x v="1"/>
  </r>
  <r>
    <n v="2172"/>
    <d v="2013-01-11T09:40:32"/>
    <s v="OutdoorPlay"/>
    <s v="Exped Gemini III Tent"/>
    <s v="Exped"/>
    <n v="499"/>
    <n v="8"/>
    <n v="3992"/>
    <s v="Berger, Sunanna"/>
    <x v="0"/>
    <x v="0"/>
  </r>
  <r>
    <n v="2173"/>
    <d v="2013-01-11T09:40:32"/>
    <s v="Austin Kayak"/>
    <s v="Big Agnes Jack Rabbit SL1 Tent"/>
    <s v="Big Agnes"/>
    <n v="279.95"/>
    <n v="5"/>
    <n v="1399.75"/>
    <s v="Goff, Michael"/>
    <x v="8"/>
    <x v="1"/>
  </r>
  <r>
    <n v="2174"/>
    <d v="2013-01-11T09:40:32"/>
    <s v="Backcountry Gear"/>
    <s v="NEMO Losi 3P Tent"/>
    <s v="NEMO"/>
    <n v="349.95"/>
    <n v="4"/>
    <n v="1399.8"/>
    <s v="Brown, Ruth"/>
    <x v="46"/>
    <x v="0"/>
  </r>
  <r>
    <n v="2175"/>
    <d v="2013-01-11T09:40:32"/>
    <s v="Overtons"/>
    <s v="The North Face Triangle Gear Loft"/>
    <s v="The North Face"/>
    <n v="20"/>
    <n v="3"/>
    <n v="60"/>
    <s v="Brown, Scott"/>
    <x v="27"/>
    <x v="0"/>
  </r>
  <r>
    <n v="2176"/>
    <d v="2013-01-11T09:40:32"/>
    <s v="Paragon"/>
    <s v="Big Agnes Jack Rabbit SL3 Tent"/>
    <s v="Big Agnes"/>
    <n v="369.95"/>
    <n v="9"/>
    <n v="3329.5499999999997"/>
    <s v="Beyene, Sharon"/>
    <x v="31"/>
    <x v="1"/>
  </r>
  <r>
    <n v="2177"/>
    <d v="2013-01-12T09:40:32"/>
    <s v="Paragon"/>
    <s v="NEMO Obi 2P Footprint"/>
    <s v="NEMO"/>
    <n v="49.95"/>
    <n v="4"/>
    <n v="199.8"/>
    <s v="Berger, Sunanna"/>
    <x v="48"/>
    <x v="0"/>
  </r>
  <r>
    <n v="2178"/>
    <d v="2013-01-12T09:40:32"/>
    <s v="Walmart"/>
    <s v="Mountain Hardwear Trango 2 Footprint"/>
    <s v="Mountain Hardwear"/>
    <n v="75"/>
    <n v="7"/>
    <n v="525"/>
    <s v="Bailey, Jennifer"/>
    <x v="22"/>
    <x v="3"/>
  </r>
  <r>
    <n v="2179"/>
    <d v="2013-01-12T09:40:32"/>
    <s v="Hayneedle"/>
    <s v="MSR Backcountry Barn Footprint"/>
    <s v="MSR"/>
    <n v="79.95"/>
    <n v="9"/>
    <n v="719.55000000000007"/>
    <s v="Brown, Ruth"/>
    <x v="5"/>
    <x v="3"/>
  </r>
  <r>
    <n v="2180"/>
    <d v="2013-01-12T09:40:32"/>
    <s v="Redding Sports"/>
    <s v="Easton Mountain Products Rimrock 2P Footprint"/>
    <s v="Easton Mountain Products"/>
    <n v="30"/>
    <n v="3"/>
    <n v="90"/>
    <s v="Gomez, Melissa"/>
    <x v="6"/>
    <x v="2"/>
  </r>
  <r>
    <n v="2181"/>
    <d v="2013-01-12T09:40:32"/>
    <s v="Outside Outfitters"/>
    <s v="Big Agnes Jack Rabbit SL2 Footprint"/>
    <s v="Big Agnes"/>
    <n v="50"/>
    <n v="10"/>
    <n v="500"/>
    <s v="Goff, Michael"/>
    <x v="0"/>
    <x v="0"/>
  </r>
  <r>
    <n v="2182"/>
    <d v="2013-01-12T09:40:32"/>
    <s v="Outside Outfitters"/>
    <s v="Kelty Gunnison 1.2 Tent"/>
    <s v="Kelty"/>
    <n v="179.95"/>
    <n v="5"/>
    <n v="899.75"/>
    <s v="Brown, Scott"/>
    <x v="41"/>
    <x v="3"/>
  </r>
  <r>
    <n v="2183"/>
    <d v="2013-01-12T09:40:32"/>
    <s v="Meijer"/>
    <s v="Hennessy Hammock Explorer Deluxe Asym Classic Hammock"/>
    <s v="Hennessy"/>
    <n v="219.95"/>
    <n v="2"/>
    <n v="439.9"/>
    <s v="Lopez, Dennis"/>
    <x v="33"/>
    <x v="0"/>
  </r>
  <r>
    <n v="2184"/>
    <d v="2013-01-12T09:40:32"/>
    <s v="OutdoorPlay"/>
    <s v="Big Agnes Fishhook UL2 Tent"/>
    <s v="Big Agnes"/>
    <n v="399.95"/>
    <n v="8"/>
    <n v="3199.6"/>
    <s v="Beyene, Sharon"/>
    <x v="26"/>
    <x v="0"/>
  </r>
  <r>
    <n v="2185"/>
    <d v="2013-01-13T09:40:32"/>
    <s v="Cabela's_x0009_"/>
    <s v="Mountain Hardwear Trango 2 Tent"/>
    <s v="Mountain Hardwear"/>
    <n v="590"/>
    <n v="9"/>
    <n v="5310"/>
    <s v="Foster, Nathan"/>
    <x v="14"/>
    <x v="1"/>
  </r>
  <r>
    <n v="2186"/>
    <d v="2013-01-13T09:40:32"/>
    <s v="Moosejaw"/>
    <s v="Exped Gemini II Tent"/>
    <s v="Exped"/>
    <n v="449"/>
    <n v="1"/>
    <n v="449"/>
    <s v="Beyene, Sharon"/>
    <x v="7"/>
    <x v="3"/>
  </r>
  <r>
    <n v="2187"/>
    <d v="2013-01-13T09:40:32"/>
    <s v="Paragon"/>
    <s v="Outdoor Research Advanced Bivy Sack"/>
    <s v="Outdoor Research"/>
    <n v="319"/>
    <n v="10"/>
    <n v="3190"/>
    <s v="Gomez, Melissa"/>
    <x v="19"/>
    <x v="3"/>
  </r>
  <r>
    <n v="2188"/>
    <d v="2013-01-13T09:40:32"/>
    <s v="OutdoorPlay"/>
    <s v="Marmot Thor 3P Footprint"/>
    <s v="Marmot"/>
    <n v="70"/>
    <n v="3"/>
    <n v="210"/>
    <s v="Lopez, Dennis"/>
    <x v="30"/>
    <x v="3"/>
  </r>
  <r>
    <n v="2189"/>
    <d v="2013-01-14T09:40:32"/>
    <s v="Backcountry Edge"/>
    <s v="The North Face Kings Canyon 3 Tent"/>
    <s v="The North Face"/>
    <n v="429"/>
    <n v="1"/>
    <n v="429"/>
    <s v="Lopez, Dennis"/>
    <x v="11"/>
    <x v="2"/>
  </r>
  <r>
    <n v="2190"/>
    <d v="2013-01-14T09:40:32"/>
    <s v="Overtons"/>
    <s v="MSR CamRing Cord Tensioners - 4 Pack"/>
    <s v="MSR"/>
    <n v="12.95"/>
    <n v="5"/>
    <n v="64.75"/>
    <s v="Brown, Ruth"/>
    <x v="4"/>
    <x v="1"/>
  </r>
  <r>
    <n v="2191"/>
    <d v="2013-01-14T09:40:32"/>
    <s v="Gander Mountain"/>
    <s v="MSR Carbon Reflex 2 Tent"/>
    <s v="MSR"/>
    <n v="499.95"/>
    <n v="6"/>
    <n v="2999.7"/>
    <s v="Lopez, Dennis"/>
    <x v="0"/>
    <x v="0"/>
  </r>
  <r>
    <n v="2192"/>
    <d v="2013-01-14T09:40:32"/>
    <s v="Meijer"/>
    <s v="Big Agnes Lone Spring 2 Footprint"/>
    <s v="Big Agnes"/>
    <n v="35"/>
    <n v="2"/>
    <n v="70"/>
    <s v="Brown, Scott"/>
    <x v="40"/>
    <x v="2"/>
  </r>
  <r>
    <n v="2193"/>
    <d v="2013-01-14T09:40:32"/>
    <s v="Backcountry Gear"/>
    <s v="Kelty Frontier 4 Tent"/>
    <s v="Kelty"/>
    <n v="899.95"/>
    <n v="2"/>
    <n v="1799.9"/>
    <s v="Lopez, Dennis"/>
    <x v="38"/>
    <x v="0"/>
  </r>
  <r>
    <n v="2194"/>
    <d v="2013-01-14T09:40:32"/>
    <s v="Cabela's_x0009_"/>
    <s v="Mountain Hardwear Hoopla/Hoop Dreams Center Pole"/>
    <s v="Mountain Hardwear"/>
    <n v="40"/>
    <n v="8"/>
    <n v="320"/>
    <s v="Goff, Michael"/>
    <x v="42"/>
    <x v="2"/>
  </r>
  <r>
    <n v="2195"/>
    <d v="2013-01-14T09:40:32"/>
    <s v="The Gear Co-op"/>
    <s v="Big Agnes Tensleep Station 6 Footprint"/>
    <s v="Big Agnes"/>
    <n v="55"/>
    <n v="1"/>
    <n v="55"/>
    <s v="Bailey, Jennifer"/>
    <x v="27"/>
    <x v="0"/>
  </r>
  <r>
    <n v="2196"/>
    <d v="2013-01-15T09:40:32"/>
    <s v="Redding Sports"/>
    <s v="MSR Nook Gear Shed"/>
    <s v="MSR"/>
    <n v="169.95"/>
    <n v="1"/>
    <n v="169.95"/>
    <s v="Brown, Scott"/>
    <x v="18"/>
    <x v="1"/>
  </r>
  <r>
    <n v="2197"/>
    <d v="2013-01-15T09:40:32"/>
    <s v="REI"/>
    <s v="Big Agnes Wyoming Trail 2 Camp Footprint"/>
    <s v="Big Agnes"/>
    <n v="50"/>
    <n v="6"/>
    <n v="300"/>
    <s v="Brown, Ruth"/>
    <x v="3"/>
    <x v="2"/>
  </r>
  <r>
    <n v="2198"/>
    <d v="2013-01-15T09:40:32"/>
    <s v="Gander Mountain"/>
    <s v="Mountain Hardwear SuperMega UL 1 Footprint"/>
    <s v="Mountain Hardwear"/>
    <n v="45"/>
    <n v="1"/>
    <n v="45"/>
    <s v="Goff, Michael"/>
    <x v="4"/>
    <x v="1"/>
  </r>
  <r>
    <n v="2199"/>
    <d v="2013-01-15T09:40:32"/>
    <s v="Meijer"/>
    <s v="MSR Backcountry Barn Tent"/>
    <s v="MSR"/>
    <n v="849.95"/>
    <n v="5"/>
    <n v="4249.75"/>
    <s v="Lopez, Dennis"/>
    <x v="19"/>
    <x v="3"/>
  </r>
  <r>
    <n v="2200"/>
    <d v="2013-01-15T09:40:32"/>
    <s v="Target"/>
    <s v="Big Agnes Mad House 4 Footprint"/>
    <s v="Big Agnes"/>
    <n v="50"/>
    <n v="3"/>
    <n v="150"/>
    <s v="Berger, Sunanna"/>
    <x v="25"/>
    <x v="0"/>
  </r>
  <r>
    <n v="2201"/>
    <d v="2013-01-15T09:40:32"/>
    <s v="Gander Mountain"/>
    <s v="Kelty Noah's Tarp - 9' x 9'"/>
    <s v="Kelty"/>
    <n v="59.95"/>
    <n v="5"/>
    <n v="299.75"/>
    <s v="Bailey, Jennifer"/>
    <x v="33"/>
    <x v="0"/>
  </r>
  <r>
    <n v="2202"/>
    <d v="2013-01-15T09:40:32"/>
    <s v="CampBound"/>
    <s v="NEMO Obi 1P Footprint"/>
    <s v="NEMO"/>
    <n v="44.95"/>
    <n v="2"/>
    <n v="89.9"/>
    <s v="Beyene, Sharon"/>
    <x v="31"/>
    <x v="1"/>
  </r>
  <r>
    <n v="2203"/>
    <d v="2013-01-16T09:40:32"/>
    <s v="Moosejaw"/>
    <s v="Big Agnes Big House 6 Tent"/>
    <s v="Big Agnes"/>
    <n v="359.95"/>
    <n v="8"/>
    <n v="2879.6"/>
    <s v="Brown, Scott"/>
    <x v="1"/>
    <x v="1"/>
  </r>
  <r>
    <n v="2204"/>
    <d v="2013-01-16T09:40:32"/>
    <s v="Paragon"/>
    <s v="Marmot Limestone 6P Footprint"/>
    <s v="Marmot"/>
    <n v="60"/>
    <n v="1"/>
    <n v="60"/>
    <s v="Beyene, Sharon"/>
    <x v="8"/>
    <x v="1"/>
  </r>
  <r>
    <n v="2205"/>
    <d v="2013-01-16T09:40:32"/>
    <s v="Redding Sports"/>
    <s v="Exped Mira II Tent"/>
    <s v="Exped"/>
    <n v="379"/>
    <n v="8"/>
    <n v="3032"/>
    <s v="Beyene, Sharon"/>
    <x v="27"/>
    <x v="0"/>
  </r>
  <r>
    <n v="2206"/>
    <d v="2013-01-17T09:40:32"/>
    <s v="The Gear Co-op"/>
    <s v="Marmot Pulsar 1 Tent"/>
    <s v="Marmot"/>
    <n v="269"/>
    <n v="10"/>
    <n v="2690"/>
    <s v="Brown, Ruth"/>
    <x v="8"/>
    <x v="1"/>
  </r>
  <r>
    <n v="2207"/>
    <d v="2013-01-17T09:40:32"/>
    <s v="REI"/>
    <s v="Marmot Aura 2P Tent"/>
    <s v="Marmot"/>
    <n v="359"/>
    <n v="5"/>
    <n v="1795"/>
    <s v="Gomez, Melissa"/>
    <x v="48"/>
    <x v="0"/>
  </r>
  <r>
    <n v="2208"/>
    <d v="2013-01-17T09:40:32"/>
    <s v="Walmart"/>
    <s v="Big Agnes Lone Spring 2 Tent"/>
    <s v="Big Agnes"/>
    <n v="199.95"/>
    <n v="8"/>
    <n v="1599.6"/>
    <s v="Goldthwaite, Messaye"/>
    <x v="19"/>
    <x v="3"/>
  </r>
  <r>
    <n v="2209"/>
    <d v="2013-01-18T09:40:32"/>
    <s v="Backcountry Edge"/>
    <s v="NEMO Meta 2P Tent"/>
    <s v="NEMO"/>
    <n v="399.95"/>
    <n v="9"/>
    <n v="3599.5499999999997"/>
    <s v="Gomez, Melissa"/>
    <x v="9"/>
    <x v="1"/>
  </r>
  <r>
    <n v="2210"/>
    <d v="2013-01-18T09:40:32"/>
    <s v="Moosejaw"/>
    <s v="Mountain Hardwear EV 3 Tent"/>
    <s v="Mountain Hardwear"/>
    <n v="825"/>
    <n v="6"/>
    <n v="4950"/>
    <s v="Bailey, Jennifer"/>
    <x v="30"/>
    <x v="3"/>
  </r>
  <r>
    <n v="2211"/>
    <d v="2013-01-18T09:40:32"/>
    <s v="Cabela's_x0009_"/>
    <s v="Outdoor Research Bug Bivy"/>
    <s v="Outdoor Research"/>
    <n v="79"/>
    <n v="4"/>
    <n v="316"/>
    <s v="Lopez, Dennis"/>
    <x v="6"/>
    <x v="2"/>
  </r>
  <r>
    <n v="2212"/>
    <d v="2013-01-18T09:40:32"/>
    <s v="OutdoorPlay"/>
    <s v="MSR Carbon Reflex 2 Tent"/>
    <s v="MSR"/>
    <n v="499.95"/>
    <n v="6"/>
    <n v="2999.7"/>
    <s v="Brown, Scott"/>
    <x v="20"/>
    <x v="2"/>
  </r>
  <r>
    <n v="2213"/>
    <d v="2013-01-18T09:40:32"/>
    <s v="Backcountry Edge"/>
    <s v="The North Face Kings Canyon 3 Tent"/>
    <s v="The North Face"/>
    <n v="429"/>
    <n v="10"/>
    <n v="4290"/>
    <s v="Gomez, Melissa"/>
    <x v="8"/>
    <x v="1"/>
  </r>
  <r>
    <n v="2214"/>
    <d v="2013-01-18T09:40:32"/>
    <s v="Paragon"/>
    <s v="Kelty Noah's Tarp - 12' x 12'"/>
    <s v="Kelty"/>
    <n v="69.95"/>
    <n v="1"/>
    <n v="69.95"/>
    <s v="Goldthwaite, Messaye"/>
    <x v="7"/>
    <x v="3"/>
  </r>
  <r>
    <n v="2215"/>
    <d v="2013-01-19T09:40:32"/>
    <s v="Overtons"/>
    <s v="Big Agnes Copper Spur UL4 Footprint"/>
    <s v="Big Agnes"/>
    <n v="80"/>
    <n v="5"/>
    <n v="400"/>
    <s v="Berger, Sunanna"/>
    <x v="26"/>
    <x v="0"/>
  </r>
  <r>
    <n v="2216"/>
    <d v="2013-01-19T09:40:32"/>
    <s v="Redding Sports"/>
    <s v="Marmot Capstone 6P Tent"/>
    <s v="Marmot"/>
    <n v="599"/>
    <n v="2"/>
    <n v="1198"/>
    <s v="Berger, Sunanna"/>
    <x v="7"/>
    <x v="3"/>
  </r>
  <r>
    <n v="2217"/>
    <d v="2013-01-19T09:40:32"/>
    <s v="Travel Country"/>
    <s v="Big Agnes Fly Creek UL2 Tent"/>
    <s v="Big Agnes"/>
    <n v="369.95"/>
    <n v="2"/>
    <n v="739.9"/>
    <s v="Goldthwaite, Messaye"/>
    <x v="21"/>
    <x v="3"/>
  </r>
  <r>
    <n v="2218"/>
    <d v="2013-01-19T09:40:32"/>
    <s v="Travel Country"/>
    <s v="MSR Carbon Reflex 2 Tent"/>
    <s v="MSR"/>
    <n v="499.95"/>
    <n v="4"/>
    <n v="1999.8"/>
    <s v="Beyene, Sharon"/>
    <x v="4"/>
    <x v="1"/>
  </r>
  <r>
    <n v="2219"/>
    <d v="2013-01-19T09:40:32"/>
    <s v="Target"/>
    <s v="Big Agnes Fishhook UL1 Footprint"/>
    <s v="Big Agnes"/>
    <n v="50"/>
    <n v="1"/>
    <n v="50"/>
    <s v="Foster, Nathan"/>
    <x v="43"/>
    <x v="0"/>
  </r>
  <r>
    <n v="2220"/>
    <d v="2013-01-19T09:40:32"/>
    <s v="CampBound"/>
    <s v="Big Agnes Lone Spring 1 Tent"/>
    <s v="Big Agnes"/>
    <n v="189.95"/>
    <n v="2"/>
    <n v="379.9"/>
    <s v="Goldthwaite, Messaye"/>
    <x v="4"/>
    <x v="1"/>
  </r>
  <r>
    <n v="2221"/>
    <d v="2013-01-20T09:40:32"/>
    <s v="Cabela's_x0009_"/>
    <s v="Big Agnes Mad House 4 Footprint"/>
    <s v="Big Agnes"/>
    <n v="50"/>
    <n v="1"/>
    <n v="50"/>
    <s v="Bailey, Jennifer"/>
    <x v="23"/>
    <x v="1"/>
  </r>
  <r>
    <n v="2222"/>
    <d v="2013-01-20T09:40:32"/>
    <s v="The Gear Co-op"/>
    <s v="Marmot Limestone 6P Footprint"/>
    <s v="Marmot"/>
    <n v="60"/>
    <n v="7"/>
    <n v="420"/>
    <s v="Beyene, Sharon"/>
    <x v="27"/>
    <x v="0"/>
  </r>
  <r>
    <n v="2223"/>
    <d v="2013-01-20T09:40:32"/>
    <s v="Outside Outfitters"/>
    <s v="Marmot Traillight 2P Tent"/>
    <s v="Marmot"/>
    <n v="199"/>
    <n v="9"/>
    <n v="1791"/>
    <s v="Goldthwaite, Messaye"/>
    <x v="4"/>
    <x v="1"/>
  </r>
  <r>
    <n v="2224"/>
    <d v="2013-01-20T09:40:32"/>
    <s v="Target"/>
    <s v="Marmot Eos 1 Footprint"/>
    <s v="Marmot"/>
    <n v="45"/>
    <n v="4"/>
    <n v="180"/>
    <s v="Goff, Michael"/>
    <x v="14"/>
    <x v="1"/>
  </r>
  <r>
    <n v="2225"/>
    <d v="2013-01-20T09:40:32"/>
    <s v="CampBound"/>
    <s v="Marmot Pulsar 1 Tent"/>
    <s v="Marmot"/>
    <n v="269"/>
    <n v="10"/>
    <n v="2690"/>
    <s v="Goff, Michael"/>
    <x v="36"/>
    <x v="2"/>
  </r>
  <r>
    <n v="2226"/>
    <d v="2013-01-20T09:40:32"/>
    <s v="CampBound"/>
    <s v="Exped Ergo Hammock Combi"/>
    <s v="Exped"/>
    <n v="379"/>
    <n v="4"/>
    <n v="1516"/>
    <s v="Gomez, Melissa"/>
    <x v="1"/>
    <x v="1"/>
  </r>
  <r>
    <n v="2227"/>
    <d v="2013-01-20T09:40:32"/>
    <s v="Backcountry Gear"/>
    <s v="Marmot Astral 3P Footprint"/>
    <s v="Marmot"/>
    <n v="65"/>
    <n v="8"/>
    <n v="520"/>
    <s v="Brown, Ruth"/>
    <x v="23"/>
    <x v="1"/>
  </r>
  <r>
    <n v="2228"/>
    <d v="2013-01-20T09:40:32"/>
    <s v="Moosejaw"/>
    <s v="Big Agnes Lone Spring 1 Footprint"/>
    <s v="Big Agnes"/>
    <n v="30"/>
    <n v="10"/>
    <n v="300"/>
    <s v="Goldthwaite, Messaye"/>
    <x v="6"/>
    <x v="2"/>
  </r>
  <r>
    <n v="2229"/>
    <d v="2013-01-20T09:40:32"/>
    <s v="Austin Kayak"/>
    <s v="Big Agnes Flying Diamond 6 Footprint"/>
    <s v="Big Agnes"/>
    <n v="65"/>
    <n v="1"/>
    <n v="65"/>
    <s v="Gomez, Melissa"/>
    <x v="30"/>
    <x v="3"/>
  </r>
  <r>
    <n v="2230"/>
    <d v="2013-01-20T09:40:32"/>
    <s v="Walmart"/>
    <s v="Kelty Gunnison 3.2 Tent"/>
    <s v="Kelty"/>
    <n v="249.95"/>
    <n v="1"/>
    <n v="249.95"/>
    <s v="Lopez, Dennis"/>
    <x v="7"/>
    <x v="3"/>
  </r>
  <r>
    <n v="2231"/>
    <d v="2013-01-21T09:40:32"/>
    <s v="Backcountry Gear"/>
    <s v="Mountain Hardwear EV 3 Tent"/>
    <s v="Mountain Hardwear"/>
    <n v="825"/>
    <n v="3"/>
    <n v="2475"/>
    <s v="Goldthwaite, Messaye"/>
    <x v="38"/>
    <x v="0"/>
  </r>
  <r>
    <n v="2232"/>
    <d v="2013-01-21T09:40:32"/>
    <s v="Meijer"/>
    <s v="The North Face Bastion 4 Tent"/>
    <s v="The North Face"/>
    <n v="799"/>
    <n v="10"/>
    <n v="7990"/>
    <s v="Goff, Michael"/>
    <x v="39"/>
    <x v="2"/>
  </r>
  <r>
    <n v="2233"/>
    <d v="2013-01-21T09:40:32"/>
    <s v="REI"/>
    <s v="Marmot Eos 1 Footprint"/>
    <s v="Marmot"/>
    <n v="45"/>
    <n v="8"/>
    <n v="360"/>
    <s v="Berger, Sunanna"/>
    <x v="45"/>
    <x v="3"/>
  </r>
  <r>
    <n v="2234"/>
    <d v="2013-01-21T09:40:32"/>
    <s v="Backcountry Gear"/>
    <s v="Eureka Copper Canyon 8 Tent"/>
    <s v="Eureka"/>
    <n v="379"/>
    <n v="10"/>
    <n v="3790"/>
    <s v="Beyene, Sharon"/>
    <x v="23"/>
    <x v="1"/>
  </r>
  <r>
    <n v="2235"/>
    <d v="2013-01-22T09:40:32"/>
    <s v="The Gear Co-op"/>
    <s v="Kelty Frontier 4 Tent"/>
    <s v="Kelty"/>
    <n v="899.95"/>
    <n v="6"/>
    <n v="5399.7000000000007"/>
    <s v="Lopez, Dennis"/>
    <x v="37"/>
    <x v="2"/>
  </r>
  <r>
    <n v="2236"/>
    <d v="2013-01-22T09:40:32"/>
    <s v="Overtons"/>
    <s v="Outdoor Research Highland Bivy Sack"/>
    <s v="Outdoor Research"/>
    <n v="159"/>
    <n v="8"/>
    <n v="1272"/>
    <s v="Lopez, Dennis"/>
    <x v="39"/>
    <x v="2"/>
  </r>
  <r>
    <n v="2237"/>
    <d v="2013-01-22T09:40:32"/>
    <s v="Target"/>
    <s v="Exped Gemini III Footprint"/>
    <s v="Exped"/>
    <n v="69"/>
    <n v="7"/>
    <n v="483"/>
    <s v="Goff, Michael"/>
    <x v="17"/>
    <x v="3"/>
  </r>
  <r>
    <n v="2238"/>
    <d v="2013-01-22T09:40:32"/>
    <s v="REI"/>
    <s v="The North Face Triangle Gear Loft"/>
    <s v="The North Face"/>
    <n v="20"/>
    <n v="4"/>
    <n v="80"/>
    <s v="Bailey, Jennifer"/>
    <x v="25"/>
    <x v="0"/>
  </r>
  <r>
    <n v="2239"/>
    <d v="2013-01-22T09:40:32"/>
    <s v="Overtons"/>
    <s v="MSR Cyclone Tent Stakes - 4 Pack"/>
    <s v="MSR"/>
    <n v="24.95"/>
    <n v="6"/>
    <n v="149.69999999999999"/>
    <s v="Goff, Michael"/>
    <x v="9"/>
    <x v="1"/>
  </r>
  <r>
    <n v="2240"/>
    <d v="2013-01-22T09:40:32"/>
    <s v="Cabela's_x0009_"/>
    <s v="MSR Universal Gear Loft"/>
    <s v="MSR"/>
    <n v="27.95"/>
    <n v="9"/>
    <n v="251.54999999999998"/>
    <s v="Berger, Sunanna"/>
    <x v="32"/>
    <x v="0"/>
  </r>
  <r>
    <n v="2241"/>
    <d v="2013-01-22T09:40:32"/>
    <s v="CampBound"/>
    <s v="Big Agnes Fly Creek UL4 Tent"/>
    <s v="Big Agnes"/>
    <n v="499.95"/>
    <n v="5"/>
    <n v="2499.75"/>
    <s v="Goff, Michael"/>
    <x v="37"/>
    <x v="2"/>
  </r>
  <r>
    <n v="2242"/>
    <d v="2013-01-22T09:40:32"/>
    <s v="Hayneedle"/>
    <s v="The North Face Mica FL 1 Footprint"/>
    <s v="The North Face"/>
    <n v="45"/>
    <n v="1"/>
    <n v="45"/>
    <s v="Goff, Michael"/>
    <x v="28"/>
    <x v="1"/>
  </r>
  <r>
    <n v="2243"/>
    <d v="2013-01-22T09:40:32"/>
    <s v="Overtons"/>
    <s v="MSR Carbon Reflex 1 Footprint"/>
    <s v="MSR"/>
    <n v="39.950000000000003"/>
    <n v="7"/>
    <n v="279.65000000000003"/>
    <s v="Foster, Nathan"/>
    <x v="22"/>
    <x v="3"/>
  </r>
  <r>
    <n v="2244"/>
    <d v="2013-01-23T09:40:32"/>
    <s v="Travel Country"/>
    <s v="Kelty Gunnison 2.2 Tent"/>
    <s v="Kelty"/>
    <n v="199.95"/>
    <n v="6"/>
    <n v="1199.6999999999998"/>
    <s v="Brown, Scott"/>
    <x v="35"/>
    <x v="2"/>
  </r>
  <r>
    <n v="2245"/>
    <d v="2013-01-23T09:40:32"/>
    <s v="The Gear Co-op"/>
    <s v="The North Face Phoenix 2 Footprint"/>
    <s v="The North Face"/>
    <n v="45"/>
    <n v="9"/>
    <n v="405"/>
    <s v="Goff, Michael"/>
    <x v="31"/>
    <x v="1"/>
  </r>
  <r>
    <n v="2246"/>
    <d v="2013-01-23T09:40:32"/>
    <s v="Austin Kayak"/>
    <s v="MSR Mutha Hubba Tent"/>
    <s v="MSR"/>
    <n v="449.95"/>
    <n v="8"/>
    <n v="3599.6"/>
    <s v="Beyene, Sharon"/>
    <x v="8"/>
    <x v="1"/>
  </r>
  <r>
    <n v="2247"/>
    <d v="2013-01-23T09:40:32"/>
    <s v="Walmart"/>
    <s v="Big Agnes Copper Spur UL4 Footprint"/>
    <s v="Big Agnes"/>
    <n v="80"/>
    <n v="7"/>
    <n v="560"/>
    <s v="Brown, Ruth"/>
    <x v="12"/>
    <x v="1"/>
  </r>
  <r>
    <n v="2248"/>
    <d v="2013-01-23T09:40:32"/>
    <s v="Target"/>
    <s v="MSR Universal Gear Loft"/>
    <s v="MSR"/>
    <n v="27.95"/>
    <n v="3"/>
    <n v="83.85"/>
    <s v="Goff, Michael"/>
    <x v="30"/>
    <x v="3"/>
  </r>
  <r>
    <n v="2249"/>
    <d v="2013-01-23T09:40:32"/>
    <s v="Cabela's_x0009_"/>
    <s v="NEMO Meta 2P Footprint"/>
    <s v="NEMO"/>
    <n v="49.95"/>
    <n v="3"/>
    <n v="149.85000000000002"/>
    <s v="Lopez, Dennis"/>
    <x v="48"/>
    <x v="0"/>
  </r>
  <r>
    <n v="2250"/>
    <d v="2013-01-23T09:40:32"/>
    <s v="CampBound"/>
    <s v="NEMO Losi 2P Tent"/>
    <s v="NEMO"/>
    <n v="319.95"/>
    <n v="5"/>
    <n v="1599.75"/>
    <s v="Beyene, Sharon"/>
    <x v="36"/>
    <x v="2"/>
  </r>
  <r>
    <n v="2251"/>
    <d v="2013-01-23T09:40:32"/>
    <s v="CampBound"/>
    <s v="Hennessy Hammock Explorer Ultralight Asym Zip Hammock"/>
    <s v="Hennessy"/>
    <n v="269.95"/>
    <n v="1"/>
    <n v="269.95"/>
    <s v="Brown, Ruth"/>
    <x v="32"/>
    <x v="0"/>
  </r>
  <r>
    <n v="2252"/>
    <d v="2013-01-23T09:40:32"/>
    <s v="Austin Kayak"/>
    <s v="Marmot Astral 2P Footprint"/>
    <s v="Marmot"/>
    <n v="60"/>
    <n v="4"/>
    <n v="240"/>
    <s v="Goff, Michael"/>
    <x v="20"/>
    <x v="2"/>
  </r>
  <r>
    <n v="2253"/>
    <d v="2013-01-23T09:40:32"/>
    <s v="Overtons"/>
    <s v="MSR Fury 2 Tent"/>
    <s v="MSR"/>
    <n v="579.95000000000005"/>
    <n v="9"/>
    <n v="5219.55"/>
    <s v="Foster, Nathan"/>
    <x v="25"/>
    <x v="0"/>
  </r>
  <r>
    <n v="2254"/>
    <d v="2013-01-23T09:40:32"/>
    <s v="Overtons"/>
    <s v="NEMO Espri LE 2P Tent"/>
    <s v="NEMO"/>
    <n v="289.95"/>
    <n v="6"/>
    <n v="1739.6999999999998"/>
    <s v="Brown, Scott"/>
    <x v="4"/>
    <x v="1"/>
  </r>
  <r>
    <n v="2255"/>
    <d v="2013-01-24T09:40:32"/>
    <s v="Outside Outfitters"/>
    <s v="Easton Mountain Products Rimrock 3P Footprint"/>
    <s v="Easton Mountain Products"/>
    <n v="35"/>
    <n v="9"/>
    <n v="315"/>
    <s v="Lopez, Dennis"/>
    <x v="12"/>
    <x v="1"/>
  </r>
  <r>
    <n v="2256"/>
    <d v="2013-01-24T09:40:32"/>
    <s v="Target"/>
    <s v="MSR Fury 2 Tent"/>
    <s v="MSR"/>
    <n v="579.95000000000005"/>
    <n v="10"/>
    <n v="5799.5"/>
    <s v="Goff, Michael"/>
    <x v="16"/>
    <x v="3"/>
  </r>
  <r>
    <n v="2257"/>
    <d v="2013-01-24T09:40:32"/>
    <s v="Backcountry Gear"/>
    <s v="Marmot Eclipse 2P Tent"/>
    <s v="Marmot"/>
    <n v="369"/>
    <n v="9"/>
    <n v="3321"/>
    <s v="Beyene, Sharon"/>
    <x v="18"/>
    <x v="1"/>
  </r>
  <r>
    <n v="2258"/>
    <d v="2013-01-24T09:40:32"/>
    <s v="Meijer"/>
    <s v="Kelty Tailgater IPA Shelter"/>
    <s v="Kelty"/>
    <n v="149.94999999999999"/>
    <n v="9"/>
    <n v="1349.55"/>
    <s v="Berger, Sunanna"/>
    <x v="49"/>
    <x v="3"/>
  </r>
  <r>
    <n v="2259"/>
    <d v="2013-01-24T09:40:32"/>
    <s v="REI"/>
    <s v="Eureka Copper Canyon 5 Tent + Screen Room"/>
    <s v="Eureka"/>
    <n v="399"/>
    <n v="8"/>
    <n v="3192"/>
    <s v="Bailey, Jennifer"/>
    <x v="45"/>
    <x v="3"/>
  </r>
  <r>
    <n v="2260"/>
    <d v="2013-01-24T09:40:32"/>
    <s v="Gander Mountain"/>
    <s v="Big Agnes Seedhouse SL2 Tent"/>
    <s v="Big Agnes"/>
    <n v="339.95"/>
    <n v="4"/>
    <n v="1359.8"/>
    <s v="Brown, Scott"/>
    <x v="1"/>
    <x v="1"/>
  </r>
  <r>
    <n v="2261"/>
    <d v="2013-01-24T09:40:32"/>
    <s v="Outside Outfitters"/>
    <s v="Big Agnes Flying Diamond 6 Tent"/>
    <s v="Big Agnes"/>
    <n v="539.95000000000005"/>
    <n v="1"/>
    <n v="539.95000000000005"/>
    <s v="Goff, Michael"/>
    <x v="17"/>
    <x v="3"/>
  </r>
  <r>
    <n v="2262"/>
    <d v="2013-01-24T09:40:32"/>
    <s v="Overtons"/>
    <s v="Kelty Trail Ridge 3 Footprint"/>
    <s v="Kelty"/>
    <n v="39.950000000000003"/>
    <n v="9"/>
    <n v="359.55"/>
    <s v="Bailey, Jennifer"/>
    <x v="41"/>
    <x v="3"/>
  </r>
  <r>
    <n v="2263"/>
    <d v="2013-01-24T09:40:32"/>
    <s v="Moosejaw"/>
    <s v="MSR Universal Gear Loft"/>
    <s v="MSR"/>
    <n v="27.95"/>
    <n v="4"/>
    <n v="111.8"/>
    <s v="Bailey, Jennifer"/>
    <x v="27"/>
    <x v="0"/>
  </r>
  <r>
    <n v="2264"/>
    <d v="2013-01-25T09:40:32"/>
    <s v="Target"/>
    <s v="MSR Carbon Reflex 2 Footprint"/>
    <s v="MSR"/>
    <n v="39.950000000000003"/>
    <n v="3"/>
    <n v="119.85000000000001"/>
    <s v="Goff, Michael"/>
    <x v="31"/>
    <x v="1"/>
  </r>
  <r>
    <n v="2265"/>
    <d v="2013-01-25T09:40:32"/>
    <s v="Hayneedle"/>
    <s v="Big Agnes Big House 4 Vestibule"/>
    <s v="Big Agnes"/>
    <n v="99.95"/>
    <n v="8"/>
    <n v="799.6"/>
    <s v="Beyene, Sharon"/>
    <x v="34"/>
    <x v="2"/>
  </r>
  <r>
    <n v="2266"/>
    <d v="2013-01-25T09:40:32"/>
    <s v="Gander Mountain"/>
    <s v="Hennessy Hammock Hyperlight Asym Zip Hammock"/>
    <s v="Hennessy"/>
    <n v="259.95"/>
    <n v="1"/>
    <n v="259.95"/>
    <s v="Goldthwaite, Messaye"/>
    <x v="34"/>
    <x v="2"/>
  </r>
  <r>
    <n v="2267"/>
    <d v="2013-01-25T09:40:32"/>
    <s v="CampBound"/>
    <s v="MSR Backcountry Barn Footprint"/>
    <s v="MSR"/>
    <n v="79.95"/>
    <n v="1"/>
    <n v="79.95"/>
    <s v="Goldthwaite, Messaye"/>
    <x v="35"/>
    <x v="2"/>
  </r>
  <r>
    <n v="2268"/>
    <d v="2013-01-25T09:40:32"/>
    <s v="Redding Sports"/>
    <s v="MSR LED Tent Lights"/>
    <s v="MSR"/>
    <n v="15.95"/>
    <n v="9"/>
    <n v="143.54999999999998"/>
    <s v="Goff, Michael"/>
    <x v="15"/>
    <x v="0"/>
  </r>
  <r>
    <n v="2269"/>
    <d v="2013-01-25T09:40:32"/>
    <s v="Hayneedle"/>
    <s v="Big Agnes Flying Diamond 4 Tent"/>
    <s v="Big Agnes"/>
    <n v="439.95"/>
    <n v="9"/>
    <n v="3959.5499999999997"/>
    <s v="Goff, Michael"/>
    <x v="31"/>
    <x v="1"/>
  </r>
  <r>
    <n v="2270"/>
    <d v="2013-01-26T09:40:32"/>
    <s v="Meijer"/>
    <s v="Mountain Hardwear EV 2 Tent Footprint"/>
    <s v="Mountain Hardwear"/>
    <n v="55"/>
    <n v="2"/>
    <n v="110"/>
    <s v="Gomez, Melissa"/>
    <x v="44"/>
    <x v="0"/>
  </r>
  <r>
    <n v="2271"/>
    <d v="2013-01-26T09:40:32"/>
    <s v="Target"/>
    <s v="Kelty Cabana - Large"/>
    <s v="Kelty"/>
    <n v="99.95"/>
    <n v="9"/>
    <n v="899.55000000000007"/>
    <s v="Brown, Scott"/>
    <x v="40"/>
    <x v="2"/>
  </r>
  <r>
    <n v="2272"/>
    <d v="2013-01-26T09:40:32"/>
    <s v="Overtons"/>
    <s v="Big Agnes Wyoming Trail SL2 Tent"/>
    <s v="Big Agnes"/>
    <n v="499.95"/>
    <n v="9"/>
    <n v="4499.55"/>
    <s v="Foster, Nathan"/>
    <x v="25"/>
    <x v="0"/>
  </r>
  <r>
    <n v="2273"/>
    <d v="2013-01-26T09:40:32"/>
    <s v="Hayneedle"/>
    <s v="Marmot Thor 3P Footprint"/>
    <s v="Marmot"/>
    <n v="70"/>
    <n v="8"/>
    <n v="560"/>
    <s v="Brown, Ruth"/>
    <x v="8"/>
    <x v="1"/>
  </r>
  <r>
    <n v="2274"/>
    <d v="2013-01-26T09:40:32"/>
    <s v="Walmart"/>
    <s v="Big Agnes Copper Spur UL1 Footprint"/>
    <s v="Big Agnes"/>
    <n v="50"/>
    <n v="1"/>
    <n v="50"/>
    <s v="Lopez, Dennis"/>
    <x v="16"/>
    <x v="3"/>
  </r>
  <r>
    <n v="2275"/>
    <d v="2013-01-26T09:40:32"/>
    <s v="Walmart"/>
    <s v="MSR Gear Shed Vestibule for Hubba or Hubba Hubba Tent"/>
    <s v="MSR"/>
    <n v="169.95"/>
    <n v="5"/>
    <n v="849.75"/>
    <s v="Foster, Nathan"/>
    <x v="48"/>
    <x v="0"/>
  </r>
  <r>
    <n v="2276"/>
    <d v="2013-01-26T09:40:32"/>
    <s v="The Gear Co-op"/>
    <s v="Mountain Hardwear EV 3 Footprint"/>
    <s v="Mountain Hardwear"/>
    <n v="70"/>
    <n v="2"/>
    <n v="140"/>
    <s v="Lopez, Dennis"/>
    <x v="8"/>
    <x v="1"/>
  </r>
  <r>
    <n v="2277"/>
    <d v="2013-01-26T09:40:32"/>
    <s v="REI"/>
    <s v="Big Agnes Seedhouse SL1 Footprint"/>
    <s v="Big Agnes"/>
    <n v="45"/>
    <n v="10"/>
    <n v="450"/>
    <s v="Goldthwaite, Messaye"/>
    <x v="5"/>
    <x v="3"/>
  </r>
  <r>
    <n v="2278"/>
    <d v="2013-01-26T09:40:32"/>
    <s v="OutdoorPlay"/>
    <s v="MSR Hubba Hubba 2P Tent"/>
    <s v="MSR"/>
    <n v="329.95"/>
    <n v="1"/>
    <n v="329.95"/>
    <s v="Goff, Michael"/>
    <x v="18"/>
    <x v="1"/>
  </r>
  <r>
    <n v="2279"/>
    <d v="2013-01-26T09:40:32"/>
    <s v="Outside Outfitters"/>
    <s v="Kelty Frontier 4 Tent"/>
    <s v="Kelty"/>
    <n v="899.95"/>
    <n v="5"/>
    <n v="4499.75"/>
    <s v="Brown, Scott"/>
    <x v="33"/>
    <x v="0"/>
  </r>
  <r>
    <n v="2280"/>
    <d v="2013-01-26T09:40:32"/>
    <s v="Backcountry Edge"/>
    <s v="Big Agnes Big House 4 Tent"/>
    <s v="Big Agnes"/>
    <n v="299.95"/>
    <n v="4"/>
    <n v="1199.8"/>
    <s v="Brown, Ruth"/>
    <x v="10"/>
    <x v="3"/>
  </r>
  <r>
    <n v="2281"/>
    <d v="2013-01-27T09:40:32"/>
    <s v="Overtons"/>
    <s v="Marmot Limestone 6P Footprint"/>
    <s v="Marmot"/>
    <n v="60"/>
    <n v="6"/>
    <n v="360"/>
    <s v="Bailey, Jennifer"/>
    <x v="20"/>
    <x v="2"/>
  </r>
  <r>
    <n v="2282"/>
    <d v="2013-01-27T09:40:32"/>
    <s v="Cabela's_x0009_"/>
    <s v="Big Agnes Slater UL2+ Tent"/>
    <s v="Big Agnes"/>
    <n v="389.95"/>
    <n v="10"/>
    <n v="3899.5"/>
    <s v="Bailey, Jennifer"/>
    <x v="8"/>
    <x v="1"/>
  </r>
  <r>
    <n v="2283"/>
    <d v="2013-01-27T09:40:32"/>
    <s v="Gander Mountain"/>
    <s v="MSR Universal Gear Loft"/>
    <s v="MSR"/>
    <n v="27.95"/>
    <n v="4"/>
    <n v="111.8"/>
    <s v="Brown, Scott"/>
    <x v="16"/>
    <x v="3"/>
  </r>
  <r>
    <n v="2284"/>
    <d v="2013-01-27T09:40:32"/>
    <s v="Moosejaw"/>
    <s v="Big Agnes Fly Creek 2 Platinum Tent"/>
    <s v="Big Agnes"/>
    <n v="499.95"/>
    <n v="5"/>
    <n v="2499.75"/>
    <s v="Brown, Ruth"/>
    <x v="7"/>
    <x v="3"/>
  </r>
  <r>
    <n v="2285"/>
    <d v="2013-01-27T09:40:32"/>
    <s v="Walmart"/>
    <s v="Mountain Hardwear EV 2 Tent"/>
    <s v="Mountain Hardwear"/>
    <n v="675"/>
    <n v="3"/>
    <n v="2025"/>
    <s v="Foster, Nathan"/>
    <x v="2"/>
    <x v="0"/>
  </r>
  <r>
    <n v="2286"/>
    <d v="2013-01-27T09:40:32"/>
    <s v="Austin Kayak"/>
    <s v="Big Agnes Big House 6 Tent"/>
    <s v="Big Agnes"/>
    <n v="359.95"/>
    <n v="7"/>
    <n v="2519.65"/>
    <s v="Bailey, Jennifer"/>
    <x v="42"/>
    <x v="2"/>
  </r>
  <r>
    <n v="2287"/>
    <d v="2013-01-27T09:40:32"/>
    <s v="The Gear Co-op"/>
    <s v="Easton Mountain Products Kilo 3P Footprint"/>
    <s v="Easton Mountain Products"/>
    <n v="49.95"/>
    <n v="2"/>
    <n v="99.9"/>
    <s v="Lopez, Dennis"/>
    <x v="46"/>
    <x v="0"/>
  </r>
  <r>
    <n v="2288"/>
    <d v="2013-01-27T09:40:32"/>
    <s v="Travel Country"/>
    <s v="Big Agnes Slater UL1+ Footprint"/>
    <s v="Big Agnes"/>
    <n v="50"/>
    <n v="5"/>
    <n v="250"/>
    <s v="Bailey, Jennifer"/>
    <x v="40"/>
    <x v="2"/>
  </r>
  <r>
    <n v="2289"/>
    <d v="2013-01-27T09:40:32"/>
    <s v="Travel Country"/>
    <s v="Big Agnes Flying Diamond 6 Tent"/>
    <s v="Big Agnes"/>
    <n v="539.95000000000005"/>
    <n v="6"/>
    <n v="3239.7000000000003"/>
    <s v="Berger, Sunanna"/>
    <x v="3"/>
    <x v="2"/>
  </r>
  <r>
    <n v="2290"/>
    <d v="2013-01-28T09:40:32"/>
    <s v="Travel Country"/>
    <s v="Big Agnes Jack Rabbit SL1 Tent"/>
    <s v="Big Agnes"/>
    <n v="279.95"/>
    <n v="3"/>
    <n v="839.84999999999991"/>
    <s v="Goldthwaite, Messaye"/>
    <x v="8"/>
    <x v="1"/>
  </r>
  <r>
    <n v="2291"/>
    <d v="2013-01-28T09:40:32"/>
    <s v="Target"/>
    <s v="MSR Fury 2 Footprint"/>
    <s v="MSR"/>
    <n v="39.950000000000003"/>
    <n v="1"/>
    <n v="39.950000000000003"/>
    <s v="Brown, Scott"/>
    <x v="0"/>
    <x v="0"/>
  </r>
  <r>
    <n v="2292"/>
    <d v="2013-01-28T09:40:32"/>
    <s v="Austin Kayak"/>
    <s v="Big Agnes Lone Spring 2 Footprint"/>
    <s v="Big Agnes"/>
    <n v="35"/>
    <n v="10"/>
    <n v="350"/>
    <s v="Brown, Ruth"/>
    <x v="7"/>
    <x v="3"/>
  </r>
  <r>
    <n v="2293"/>
    <d v="2013-01-28T09:40:32"/>
    <s v="Walmart"/>
    <s v="Outdoor Research Advanced Bivy Sack"/>
    <s v="Outdoor Research"/>
    <n v="319"/>
    <n v="9"/>
    <n v="2871"/>
    <s v="Gomez, Melissa"/>
    <x v="1"/>
    <x v="1"/>
  </r>
  <r>
    <n v="2294"/>
    <d v="2013-01-28T09:40:32"/>
    <s v="Overtons"/>
    <s v="Hennessy Hammock Explorer Deluxe Asym Classic Hammock"/>
    <s v="Hennessy"/>
    <n v="219.95"/>
    <n v="5"/>
    <n v="1099.75"/>
    <s v="Gomez, Melissa"/>
    <x v="12"/>
    <x v="1"/>
  </r>
  <r>
    <n v="2295"/>
    <d v="2013-01-28T09:40:32"/>
    <s v="Paragon"/>
    <s v="MSR LED Tent Lights"/>
    <s v="MSR"/>
    <n v="15.95"/>
    <n v="4"/>
    <n v="63.8"/>
    <s v="Goff, Michael"/>
    <x v="18"/>
    <x v="1"/>
  </r>
  <r>
    <n v="2296"/>
    <d v="2013-01-28T09:40:32"/>
    <s v="Gander Mountain"/>
    <s v="Marmot Capstone 6 Footprint"/>
    <s v="Marmot"/>
    <n v="80"/>
    <n v="2"/>
    <n v="160"/>
    <s v="Goff, Michael"/>
    <x v="41"/>
    <x v="3"/>
  </r>
  <r>
    <n v="2297"/>
    <d v="2013-01-28T09:40:32"/>
    <s v="Gander Mountain"/>
    <s v="Kelty Acadia 6 Footprint"/>
    <s v="Kelty"/>
    <n v="49.95"/>
    <n v="8"/>
    <n v="399.6"/>
    <s v="Bailey, Jennifer"/>
    <x v="44"/>
    <x v="0"/>
  </r>
  <r>
    <n v="2298"/>
    <d v="2013-01-28T09:40:32"/>
    <s v="Meijer"/>
    <s v="NEMO Obi 2P Footprint"/>
    <s v="NEMO"/>
    <n v="49.95"/>
    <n v="2"/>
    <n v="99.9"/>
    <s v="Brown, Scott"/>
    <x v="43"/>
    <x v="0"/>
  </r>
  <r>
    <n v="2299"/>
    <d v="2013-01-28T09:40:32"/>
    <s v="Meijer"/>
    <s v="Big Agnes Slater UL2+ Footprint"/>
    <s v="Big Agnes"/>
    <n v="60"/>
    <n v="9"/>
    <n v="540"/>
    <s v="Bailey, Jennifer"/>
    <x v="39"/>
    <x v="2"/>
  </r>
  <r>
    <n v="2300"/>
    <d v="2013-01-29T09:40:32"/>
    <s v="Gander Mountain"/>
    <s v="Easton Mountain Products Rimrock 3 Tent"/>
    <s v="Easton Mountain Products"/>
    <n v="329"/>
    <n v="4"/>
    <n v="1316"/>
    <s v="Lopez, Dennis"/>
    <x v="24"/>
    <x v="3"/>
  </r>
  <r>
    <n v="2301"/>
    <d v="2013-01-29T09:40:32"/>
    <s v="Target"/>
    <s v="Kelty Trail Ridge 3 Tent"/>
    <s v="Kelty"/>
    <n v="209.95"/>
    <n v="1"/>
    <n v="209.95"/>
    <s v="Brown, Ruth"/>
    <x v="32"/>
    <x v="0"/>
  </r>
  <r>
    <n v="2302"/>
    <d v="2013-01-29T09:40:32"/>
    <s v="Walmart"/>
    <s v="MSR Carbon Reflex 1 Tent"/>
    <s v="MSR"/>
    <n v="399.95"/>
    <n v="9"/>
    <n v="3599.5499999999997"/>
    <s v="Berger, Sunanna"/>
    <x v="3"/>
    <x v="2"/>
  </r>
  <r>
    <n v="2303"/>
    <d v="2013-01-29T09:40:32"/>
    <s v="OutdoorPlay"/>
    <s v="MSR Night Glow Zipper Pulls"/>
    <s v="MSR"/>
    <n v="9.9499999999999993"/>
    <n v="6"/>
    <n v="59.699999999999996"/>
    <s v="Goldthwaite, Messaye"/>
    <x v="43"/>
    <x v="0"/>
  </r>
  <r>
    <n v="2304"/>
    <d v="2013-01-29T09:40:32"/>
    <s v="Target"/>
    <s v="Big Agnes Slater UL1+ Tent"/>
    <s v="Big Agnes"/>
    <n v="339.95"/>
    <n v="2"/>
    <n v="679.9"/>
    <s v="Brown, Scott"/>
    <x v="14"/>
    <x v="1"/>
  </r>
  <r>
    <n v="2305"/>
    <d v="2013-01-29T09:40:32"/>
    <s v="Target"/>
    <s v="Mountain Hardwear Drifter 2 DP Tent"/>
    <s v="Mountain Hardwear"/>
    <n v="235"/>
    <n v="6"/>
    <n v="1410"/>
    <s v="Gomez, Melissa"/>
    <x v="22"/>
    <x v="3"/>
  </r>
  <r>
    <n v="2306"/>
    <d v="2013-01-29T09:40:32"/>
    <s v="Overtons"/>
    <s v="Big Agnes Three Forks Shelter Wall"/>
    <s v="Big Agnes"/>
    <n v="24.95"/>
    <n v="2"/>
    <n v="49.9"/>
    <s v="Foster, Nathan"/>
    <x v="48"/>
    <x v="0"/>
  </r>
  <r>
    <n v="2307"/>
    <d v="2013-01-30T09:40:32"/>
    <s v="Hayneedle"/>
    <s v="Exped Gemini III Tent"/>
    <s v="Exped"/>
    <n v="499"/>
    <n v="10"/>
    <n v="4990"/>
    <s v="Bailey, Jennifer"/>
    <x v="24"/>
    <x v="3"/>
  </r>
  <r>
    <n v="2308"/>
    <d v="2013-01-30T09:40:32"/>
    <s v="Backcountry Edge"/>
    <s v="MSR Twing Shelter"/>
    <s v="MSR"/>
    <n v="299.95"/>
    <n v="8"/>
    <n v="2399.6"/>
    <s v="Gomez, Melissa"/>
    <x v="29"/>
    <x v="3"/>
  </r>
  <r>
    <n v="2309"/>
    <d v="2013-01-30T09:40:32"/>
    <s v="Hayneedle"/>
    <s v="Big Agnes Fly Creek 2 UL Footprint"/>
    <s v="Big Agnes"/>
    <n v="60"/>
    <n v="7"/>
    <n v="420"/>
    <s v="Beyene, Sharon"/>
    <x v="27"/>
    <x v="0"/>
  </r>
  <r>
    <n v="2310"/>
    <d v="2013-01-30T09:40:32"/>
    <s v="The Gear Co-op"/>
    <s v="Big Agnes Fishhook UL1 Footprint"/>
    <s v="Big Agnes"/>
    <n v="50"/>
    <n v="9"/>
    <n v="450"/>
    <s v="Foster, Nathan"/>
    <x v="10"/>
    <x v="3"/>
  </r>
  <r>
    <n v="2311"/>
    <d v="2013-01-30T09:40:32"/>
    <s v="The Gear Co-op"/>
    <s v="Big Agnes Mad House 4 Footprint"/>
    <s v="Big Agnes"/>
    <n v="50"/>
    <n v="5"/>
    <n v="250"/>
    <s v="Brown, Ruth"/>
    <x v="20"/>
    <x v="2"/>
  </r>
  <r>
    <n v="2312"/>
    <d v="2013-01-30T09:40:32"/>
    <s v="Gander Mountain"/>
    <s v="Marmot Limestone 6P Tent"/>
    <s v="Marmot"/>
    <n v="449"/>
    <n v="4"/>
    <n v="1796"/>
    <s v="Beyene, Sharon"/>
    <x v="4"/>
    <x v="1"/>
  </r>
  <r>
    <n v="2313"/>
    <d v="2013-01-30T09:40:32"/>
    <s v="Austin Kayak"/>
    <s v="Mountain Hardwear SuperMega UL 2 Footprint"/>
    <s v="Mountain Hardwear"/>
    <n v="55"/>
    <n v="5"/>
    <n v="275"/>
    <s v="Bailey, Jennifer"/>
    <x v="2"/>
    <x v="0"/>
  </r>
  <r>
    <n v="2314"/>
    <d v="2013-01-30T09:40:32"/>
    <s v="CampBound"/>
    <s v="MSR Twing Shelter"/>
    <s v="MSR"/>
    <n v="299.95"/>
    <n v="9"/>
    <n v="2699.5499999999997"/>
    <s v="Gomez, Melissa"/>
    <x v="44"/>
    <x v="0"/>
  </r>
  <r>
    <n v="2315"/>
    <d v="2013-01-30T09:40:32"/>
    <s v="Walmart"/>
    <s v="Big Agnes Fly Creek UL4 Tent"/>
    <s v="Big Agnes"/>
    <n v="499.95"/>
    <n v="4"/>
    <n v="1999.8"/>
    <s v="Bailey, Jennifer"/>
    <x v="36"/>
    <x v="2"/>
  </r>
  <r>
    <n v="2316"/>
    <d v="2013-01-30T09:40:32"/>
    <s v="Meijer"/>
    <s v="NEMO Obi 1P Tent"/>
    <s v="NEMO"/>
    <n v="349.95"/>
    <n v="3"/>
    <n v="1049.8499999999999"/>
    <s v="Foster, Nathan"/>
    <x v="20"/>
    <x v="2"/>
  </r>
  <r>
    <n v="2317"/>
    <d v="2013-01-30T09:40:32"/>
    <s v="CampBound"/>
    <s v="Marmot Eclipse 2 Footprint"/>
    <s v="Marmot"/>
    <n v="55"/>
    <n v="4"/>
    <n v="220"/>
    <s v="Beyene, Sharon"/>
    <x v="6"/>
    <x v="2"/>
  </r>
  <r>
    <n v="2318"/>
    <d v="2013-01-31T09:40:32"/>
    <s v="Moosejaw"/>
    <s v="Easton Mountain Products Kilo 2P Tent"/>
    <s v="Easton Mountain Products"/>
    <n v="399"/>
    <n v="7"/>
    <n v="2793"/>
    <s v="Beyene, Sharon"/>
    <x v="28"/>
    <x v="1"/>
  </r>
  <r>
    <n v="2319"/>
    <d v="2013-01-31T09:40:32"/>
    <s v="Redding Sports"/>
    <s v="Mountain Hardwear Drifter 2 DP Tent"/>
    <s v="Mountain Hardwear"/>
    <n v="235"/>
    <n v="9"/>
    <n v="2115"/>
    <s v="Brown, Scott"/>
    <x v="36"/>
    <x v="2"/>
  </r>
  <r>
    <n v="2320"/>
    <d v="2013-01-31T09:40:32"/>
    <s v="Walmart"/>
    <s v="Outdoor Research Highland Bivy Sack"/>
    <s v="Outdoor Research"/>
    <n v="159"/>
    <n v="9"/>
    <n v="1431"/>
    <s v="Goldthwaite, Messaye"/>
    <x v="33"/>
    <x v="0"/>
  </r>
  <r>
    <n v="2321"/>
    <d v="2013-01-31T09:40:32"/>
    <s v="Outside Outfitters"/>
    <s v="Big Agnes Lone Spring 2 Footprint"/>
    <s v="Big Agnes"/>
    <n v="35"/>
    <n v="4"/>
    <n v="140"/>
    <s v="Goldthwaite, Messaye"/>
    <x v="18"/>
    <x v="1"/>
  </r>
  <r>
    <n v="2322"/>
    <d v="2013-01-31T09:40:32"/>
    <s v="Target"/>
    <s v="Marmot Limelight 3P Tent"/>
    <s v="Marmot"/>
    <n v="279"/>
    <n v="2"/>
    <n v="558"/>
    <s v="Brown, Ruth"/>
    <x v="18"/>
    <x v="1"/>
  </r>
  <r>
    <n v="2323"/>
    <d v="2013-01-31T09:40:32"/>
    <s v="Travel Country"/>
    <s v="Big Agnes Jack Rabbit SL2 Tent"/>
    <s v="Big Agnes"/>
    <n v="299.95"/>
    <n v="6"/>
    <n v="1799.6999999999998"/>
    <s v="Goldthwaite, Messaye"/>
    <x v="25"/>
    <x v="0"/>
  </r>
  <r>
    <n v="2324"/>
    <d v="2013-01-31T09:40:32"/>
    <s v="Travel Country"/>
    <s v="Eureka Floor Saver Square - Medium"/>
    <s v="Eureka"/>
    <n v="22"/>
    <n v="5"/>
    <n v="110"/>
    <s v="Goldthwaite, Messaye"/>
    <x v="1"/>
    <x v="1"/>
  </r>
  <r>
    <n v="2325"/>
    <d v="2013-01-31T09:40:32"/>
    <s v="Backcountry Gear"/>
    <s v="Mountain Hardwear Nothing But Net 4 Screen Shelter"/>
    <s v="Mountain Hardwear"/>
    <n v="200"/>
    <n v="10"/>
    <n v="2000"/>
    <s v="Brown, Ruth"/>
    <x v="12"/>
    <x v="1"/>
  </r>
  <r>
    <n v="2326"/>
    <d v="2013-02-01T09:40:32"/>
    <s v="Redding Sports"/>
    <s v="Mountain Hardwear EV 3 Tent"/>
    <s v="Mountain Hardwear"/>
    <n v="825"/>
    <n v="7"/>
    <n v="5775"/>
    <s v="Beyene, Sharon"/>
    <x v="13"/>
    <x v="2"/>
  </r>
  <r>
    <n v="2327"/>
    <d v="2013-02-01T09:40:32"/>
    <s v="Paragon"/>
    <s v="Big Agnes Fly Creek UL1 Tent"/>
    <s v="Big Agnes"/>
    <n v="319.95"/>
    <n v="5"/>
    <n v="1599.75"/>
    <s v="Beyene, Sharon"/>
    <x v="22"/>
    <x v="3"/>
  </r>
  <r>
    <n v="2328"/>
    <d v="2013-02-01T09:40:32"/>
    <s v="Austin Kayak"/>
    <s v="Big Agnes Big House 6 Vestibule"/>
    <s v="Big Agnes"/>
    <n v="109.95"/>
    <n v="2"/>
    <n v="219.9"/>
    <s v="Bailey, Jennifer"/>
    <x v="23"/>
    <x v="1"/>
  </r>
  <r>
    <n v="2329"/>
    <d v="2013-02-01T09:40:32"/>
    <s v="Austin Kayak"/>
    <s v="Big Agnes String Ridge 2 Footprint"/>
    <s v="Big Agnes"/>
    <n v="60"/>
    <n v="3"/>
    <n v="180"/>
    <s v="Gomez, Melissa"/>
    <x v="1"/>
    <x v="1"/>
  </r>
  <r>
    <n v="2330"/>
    <d v="2013-02-01T09:40:32"/>
    <s v="Gander Mountain"/>
    <s v="Big Agnes Wyoming Trail 4 Footprint"/>
    <s v="Big Agnes"/>
    <n v="70"/>
    <n v="4"/>
    <n v="280"/>
    <s v="Brown, Scott"/>
    <x v="20"/>
    <x v="2"/>
  </r>
  <r>
    <n v="2331"/>
    <d v="2013-02-01T09:40:32"/>
    <s v="Backcountry Gear"/>
    <s v="Exped Scout Hammock Combi"/>
    <s v="Exped"/>
    <n v="199"/>
    <n v="1"/>
    <n v="199"/>
    <s v="Goldthwaite, Messaye"/>
    <x v="48"/>
    <x v="0"/>
  </r>
  <r>
    <n v="2332"/>
    <d v="2013-02-01T09:40:32"/>
    <s v="REI"/>
    <s v="MSR Carbon Reflex 2 Footprint"/>
    <s v="MSR"/>
    <n v="39.950000000000003"/>
    <n v="4"/>
    <n v="159.80000000000001"/>
    <s v="Bailey, Jennifer"/>
    <x v="27"/>
    <x v="0"/>
  </r>
  <r>
    <n v="2333"/>
    <d v="2013-02-01T09:40:32"/>
    <s v="Backcountry Gear"/>
    <s v="Big Agnes Fly Creek 2 UL Footprint"/>
    <s v="Big Agnes"/>
    <n v="60"/>
    <n v="6"/>
    <n v="360"/>
    <s v="Brown, Ruth"/>
    <x v="29"/>
    <x v="3"/>
  </r>
  <r>
    <n v="2334"/>
    <d v="2013-02-01T09:40:32"/>
    <s v="The Gear Co-op"/>
    <s v="Big Agnes String Ridge 2 Tent"/>
    <s v="Big Agnes"/>
    <n v="599.95000000000005"/>
    <n v="7"/>
    <n v="4199.6500000000005"/>
    <s v="Lopez, Dennis"/>
    <x v="23"/>
    <x v="1"/>
  </r>
  <r>
    <n v="2335"/>
    <d v="2013-02-02T09:40:32"/>
    <s v="Cabela's_x0009_"/>
    <s v="Marmot Limelight 3P Tent"/>
    <s v="Marmot"/>
    <n v="279"/>
    <n v="10"/>
    <n v="2790"/>
    <s v="Bailey, Jennifer"/>
    <x v="9"/>
    <x v="1"/>
  </r>
  <r>
    <n v="2336"/>
    <d v="2013-02-02T09:40:32"/>
    <s v="Hayneedle"/>
    <s v="The North Face Mountain Manor 6 Tent"/>
    <s v="The North Face"/>
    <n v="569"/>
    <n v="6"/>
    <n v="3414"/>
    <s v="Bailey, Jennifer"/>
    <x v="38"/>
    <x v="0"/>
  </r>
  <r>
    <n v="2337"/>
    <d v="2013-02-02T09:40:32"/>
    <s v="Outside Outfitters"/>
    <s v="Marmot Capstone 6 Footprint"/>
    <s v="Marmot"/>
    <n v="80"/>
    <n v="10"/>
    <n v="800"/>
    <s v="Lopez, Dennis"/>
    <x v="15"/>
    <x v="0"/>
  </r>
  <r>
    <n v="2338"/>
    <d v="2013-02-02T09:40:32"/>
    <s v="Overtons"/>
    <s v="NEMO Espri LE 2P Footprint"/>
    <s v="NEMO"/>
    <n v="34.950000000000003"/>
    <n v="10"/>
    <n v="349.5"/>
    <s v="Bailey, Jennifer"/>
    <x v="46"/>
    <x v="0"/>
  </r>
  <r>
    <n v="2339"/>
    <d v="2013-02-02T09:40:32"/>
    <s v="Backcountry Edge"/>
    <s v="NEMO Meta 2P Footprint"/>
    <s v="NEMO"/>
    <n v="49.95"/>
    <n v="1"/>
    <n v="49.95"/>
    <s v="Bailey, Jennifer"/>
    <x v="11"/>
    <x v="2"/>
  </r>
  <r>
    <n v="2340"/>
    <d v="2013-02-02T09:40:32"/>
    <s v="The Gear Co-op"/>
    <s v="Sierra Designs Flash 2 Tent"/>
    <s v="Sierra Designs"/>
    <n v="339.95"/>
    <n v="10"/>
    <n v="3399.5"/>
    <s v="Foster, Nathan"/>
    <x v="7"/>
    <x v="3"/>
  </r>
  <r>
    <n v="2341"/>
    <d v="2013-02-03T09:40:32"/>
    <s v="CampBound"/>
    <s v="The North Face Mountain 25 Tent"/>
    <s v="The North Face"/>
    <n v="539"/>
    <n v="2"/>
    <n v="1078"/>
    <s v="Brown, Ruth"/>
    <x v="1"/>
    <x v="1"/>
  </r>
  <r>
    <n v="2342"/>
    <d v="2013-02-03T09:40:32"/>
    <s v="REI"/>
    <s v="MSR Twing Shelter"/>
    <s v="MSR"/>
    <n v="299.95"/>
    <n v="8"/>
    <n v="2399.6"/>
    <s v="Foster, Nathan"/>
    <x v="33"/>
    <x v="0"/>
  </r>
  <r>
    <n v="2343"/>
    <d v="2013-02-03T09:40:32"/>
    <s v="Gander Mountain"/>
    <s v="NEMO Espri LE 3P Footprint"/>
    <s v="NEMO"/>
    <n v="39.950000000000003"/>
    <n v="4"/>
    <n v="159.80000000000001"/>
    <s v="Beyene, Sharon"/>
    <x v="35"/>
    <x v="2"/>
  </r>
  <r>
    <n v="2344"/>
    <d v="2013-02-03T09:40:32"/>
    <s v="The Gear Co-op"/>
    <s v="MSR Nook Gear Shed"/>
    <s v="MSR"/>
    <n v="169.95"/>
    <n v="10"/>
    <n v="1699.5"/>
    <s v="Bailey, Jennifer"/>
    <x v="17"/>
    <x v="3"/>
  </r>
  <r>
    <n v="2345"/>
    <d v="2013-02-03T09:40:32"/>
    <s v="Cabela's_x0009_"/>
    <s v="Mountain Hardwear Drifter 3 DP Tent"/>
    <s v="Mountain Hardwear"/>
    <n v="285"/>
    <n v="9"/>
    <n v="2565"/>
    <s v="Brown, Ruth"/>
    <x v="36"/>
    <x v="2"/>
  </r>
  <r>
    <n v="2346"/>
    <d v="2013-02-03T09:40:32"/>
    <s v="Target"/>
    <s v="Marmot Eclipse 3P Tent"/>
    <s v="Marmot"/>
    <n v="439"/>
    <n v="1"/>
    <n v="439"/>
    <s v="Lopez, Dennis"/>
    <x v="35"/>
    <x v="2"/>
  </r>
  <r>
    <n v="2347"/>
    <d v="2013-02-03T09:40:32"/>
    <s v="Backcountry Gear"/>
    <s v="Eureka Floor Saver Square - Medium"/>
    <s v="Eureka"/>
    <n v="22"/>
    <n v="1"/>
    <n v="22"/>
    <s v="Brown, Scott"/>
    <x v="41"/>
    <x v="3"/>
  </r>
  <r>
    <n v="2348"/>
    <d v="2013-02-03T09:40:32"/>
    <s v="The Gear Co-op"/>
    <s v="MSR Carbon Reflex 1 Tent"/>
    <s v="MSR"/>
    <n v="399.95"/>
    <n v="6"/>
    <n v="2399.6999999999998"/>
    <s v="Brown, Ruth"/>
    <x v="20"/>
    <x v="2"/>
  </r>
  <r>
    <n v="2349"/>
    <d v="2013-02-03T09:40:32"/>
    <s v="Walmart"/>
    <s v="Marmot Aura 2P Footprint"/>
    <s v="Marmot"/>
    <n v="55"/>
    <n v="7"/>
    <n v="385"/>
    <s v="Gomez, Melissa"/>
    <x v="43"/>
    <x v="0"/>
  </r>
  <r>
    <n v="2350"/>
    <d v="2013-02-04T09:40:32"/>
    <s v="Hayneedle"/>
    <s v="Kelty Carport ESB Shelter"/>
    <s v="Kelty"/>
    <n v="249.95"/>
    <n v="2"/>
    <n v="499.9"/>
    <s v="Brown, Scott"/>
    <x v="3"/>
    <x v="2"/>
  </r>
  <r>
    <n v="2351"/>
    <d v="2013-02-04T09:40:32"/>
    <s v="The Gear Co-op"/>
    <s v="Exped Mira III Tent"/>
    <s v="Exped"/>
    <n v="439"/>
    <n v="7"/>
    <n v="3073"/>
    <s v="Goff, Michael"/>
    <x v="49"/>
    <x v="3"/>
  </r>
  <r>
    <n v="2352"/>
    <d v="2013-02-04T09:40:32"/>
    <s v="Hayneedle"/>
    <s v="Marmot Aura 2P Footprint"/>
    <s v="Marmot"/>
    <n v="55"/>
    <n v="3"/>
    <n v="165"/>
    <s v="Berger, Sunanna"/>
    <x v="22"/>
    <x v="3"/>
  </r>
  <r>
    <n v="2353"/>
    <d v="2013-02-04T09:40:32"/>
    <s v="Cabela's_x0009_"/>
    <s v="Mountain Hardwear Trango 4 Tent"/>
    <s v="Mountain Hardwear"/>
    <n v="800"/>
    <n v="6"/>
    <n v="4800"/>
    <s v="Brown, Scott"/>
    <x v="45"/>
    <x v="3"/>
  </r>
  <r>
    <n v="2354"/>
    <d v="2013-02-04T09:40:32"/>
    <s v="Travel Country"/>
    <s v="Big Agnes Jack Rabbit SL3 Footprint"/>
    <s v="Big Agnes"/>
    <n v="60"/>
    <n v="6"/>
    <n v="360"/>
    <s v="Berger, Sunanna"/>
    <x v="44"/>
    <x v="0"/>
  </r>
  <r>
    <n v="2355"/>
    <d v="2013-02-04T09:40:32"/>
    <s v="Walmart"/>
    <s v="Eureka Floor Saver Rectangular - Large"/>
    <s v="Eureka"/>
    <n v="18"/>
    <n v="3"/>
    <n v="54"/>
    <s v="Gomez, Melissa"/>
    <x v="25"/>
    <x v="0"/>
  </r>
  <r>
    <n v="2356"/>
    <d v="2013-02-04T09:40:32"/>
    <s v="Meijer"/>
    <s v="Kelty Acadia 4 Tent"/>
    <s v="Kelty"/>
    <n v="159.94999999999999"/>
    <n v="3"/>
    <n v="479.84999999999997"/>
    <s v="Goff, Michael"/>
    <x v="27"/>
    <x v="0"/>
  </r>
  <r>
    <n v="2357"/>
    <d v="2013-02-05T09:40:32"/>
    <s v="The Gear Co-op"/>
    <s v="The North Face VE-25 Footprint"/>
    <s v="The North Face"/>
    <n v="50"/>
    <n v="1"/>
    <n v="50"/>
    <s v="Bailey, Jennifer"/>
    <x v="40"/>
    <x v="2"/>
  </r>
  <r>
    <n v="2358"/>
    <d v="2013-02-05T09:40:32"/>
    <s v="Austin Kayak"/>
    <s v="MSR Ultralight Utility Cord Kit"/>
    <s v="MSR"/>
    <n v="19.95"/>
    <n v="10"/>
    <n v="199.5"/>
    <s v="Brown, Ruth"/>
    <x v="6"/>
    <x v="2"/>
  </r>
  <r>
    <n v="2359"/>
    <d v="2013-02-05T09:40:32"/>
    <s v="Cabela's_x0009_"/>
    <s v="NEMO Losi 2P Tent"/>
    <s v="NEMO"/>
    <n v="319.95"/>
    <n v="6"/>
    <n v="1919.6999999999998"/>
    <s v="Goldthwaite, Messaye"/>
    <x v="10"/>
    <x v="3"/>
  </r>
  <r>
    <n v="2360"/>
    <d v="2013-02-05T09:40:32"/>
    <s v="Meijer"/>
    <s v="Big Agnes Big House 6 Tent"/>
    <s v="Big Agnes"/>
    <n v="359.95"/>
    <n v="9"/>
    <n v="3239.5499999999997"/>
    <s v="Lopez, Dennis"/>
    <x v="14"/>
    <x v="1"/>
  </r>
  <r>
    <n v="2361"/>
    <d v="2013-02-05T09:40:32"/>
    <s v="Travel Country"/>
    <s v="Big Agnes Lone Spring 2 Tent"/>
    <s v="Big Agnes"/>
    <n v="199.95"/>
    <n v="6"/>
    <n v="1199.6999999999998"/>
    <s v="Berger, Sunanna"/>
    <x v="37"/>
    <x v="2"/>
  </r>
  <r>
    <n v="2362"/>
    <d v="2013-02-05T09:40:32"/>
    <s v="REI"/>
    <s v="Kelty Gunnison 4.2 Tent"/>
    <s v="Kelty"/>
    <n v="289.95"/>
    <n v="1"/>
    <n v="289.95"/>
    <s v="Brown, Scott"/>
    <x v="28"/>
    <x v="1"/>
  </r>
  <r>
    <n v="2363"/>
    <d v="2013-02-05T09:40:32"/>
    <s v="Backcountry Edge"/>
    <s v="Eureka Rectangular Floor Saver - Small"/>
    <s v="Eureka"/>
    <n v="14"/>
    <n v="5"/>
    <n v="70"/>
    <s v="Brown, Scott"/>
    <x v="9"/>
    <x v="1"/>
  </r>
  <r>
    <n v="2364"/>
    <d v="2013-02-05T09:40:32"/>
    <s v="Moosejaw"/>
    <s v="Big Agnes Seedhouse SL3 Tent"/>
    <s v="Big Agnes"/>
    <n v="399.95"/>
    <n v="2"/>
    <n v="799.9"/>
    <s v="Goldthwaite, Messaye"/>
    <x v="1"/>
    <x v="1"/>
  </r>
  <r>
    <n v="2365"/>
    <d v="2013-02-05T09:40:32"/>
    <s v="OutdoorPlay"/>
    <s v="Easton Mountain Products Rimrock 3 Tent"/>
    <s v="Easton Mountain Products"/>
    <n v="329"/>
    <n v="8"/>
    <n v="2632"/>
    <s v="Brown, Scott"/>
    <x v="45"/>
    <x v="3"/>
  </r>
  <r>
    <n v="2366"/>
    <d v="2013-02-05T09:40:32"/>
    <s v="Cabela's_x0009_"/>
    <s v="MSR Hubba Hubba 2P Tent"/>
    <s v="MSR"/>
    <n v="329.95"/>
    <n v="7"/>
    <n v="2309.65"/>
    <s v="Bailey, Jennifer"/>
    <x v="21"/>
    <x v="3"/>
  </r>
  <r>
    <n v="2367"/>
    <d v="2013-02-05T09:40:32"/>
    <s v="Moosejaw"/>
    <s v="The North Face Kings Canyon 2 Tent"/>
    <s v="The North Face"/>
    <n v="329"/>
    <n v="1"/>
    <n v="329"/>
    <s v="Beyene, Sharon"/>
    <x v="46"/>
    <x v="0"/>
  </r>
  <r>
    <n v="2368"/>
    <d v="2013-02-06T09:40:32"/>
    <s v="Target"/>
    <s v="Sierra Designs Flash 2 Footprint"/>
    <s v="Sierra Designs"/>
    <n v="49.95"/>
    <n v="1"/>
    <n v="49.95"/>
    <s v="Beyene, Sharon"/>
    <x v="36"/>
    <x v="2"/>
  </r>
  <r>
    <n v="2369"/>
    <d v="2013-02-06T09:40:32"/>
    <s v="REI"/>
    <s v="Big Agnes Tensleep Station 4 Tent"/>
    <s v="Big Agnes"/>
    <n v="379.95"/>
    <n v="7"/>
    <n v="2659.65"/>
    <s v="Goldthwaite, Messaye"/>
    <x v="37"/>
    <x v="2"/>
  </r>
  <r>
    <n v="2370"/>
    <d v="2013-02-06T09:40:32"/>
    <s v="OutdoorPlay"/>
    <s v="Marmot Pulsar 1 Tent"/>
    <s v="Marmot"/>
    <n v="269"/>
    <n v="5"/>
    <n v="1345"/>
    <s v="Lopez, Dennis"/>
    <x v="10"/>
    <x v="3"/>
  </r>
  <r>
    <n v="2371"/>
    <d v="2013-02-06T09:40:32"/>
    <s v="Travel Country"/>
    <s v="The North Face Mountain Manor 6 Footprint"/>
    <s v="The North Face"/>
    <n v="60"/>
    <n v="6"/>
    <n v="360"/>
    <s v="Goldthwaite, Messaye"/>
    <x v="22"/>
    <x v="3"/>
  </r>
  <r>
    <n v="2372"/>
    <d v="2013-02-06T09:40:32"/>
    <s v="Hayneedle"/>
    <s v="Big Agnes Jack Rabbit SL1 Tent"/>
    <s v="Big Agnes"/>
    <n v="279.95"/>
    <n v="9"/>
    <n v="2519.5499999999997"/>
    <s v="Berger, Sunanna"/>
    <x v="17"/>
    <x v="3"/>
  </r>
  <r>
    <n v="2373"/>
    <d v="2013-02-06T09:40:32"/>
    <s v="REI"/>
    <s v="Kelty Gunnison 3.2 Tent"/>
    <s v="Kelty"/>
    <n v="249.95"/>
    <n v="8"/>
    <n v="1999.6"/>
    <s v="Bailey, Jennifer"/>
    <x v="41"/>
    <x v="3"/>
  </r>
  <r>
    <n v="2374"/>
    <d v="2013-02-06T09:40:32"/>
    <s v="Overtons"/>
    <s v="Marmot Capstone 6 Footprint"/>
    <s v="Marmot"/>
    <n v="80"/>
    <n v="6"/>
    <n v="480"/>
    <s v="Beyene, Sharon"/>
    <x v="22"/>
    <x v="3"/>
  </r>
  <r>
    <n v="2375"/>
    <d v="2013-02-06T09:40:32"/>
    <s v="Backcountry Edge"/>
    <s v="NEMO Espri LE 2P Tent"/>
    <s v="NEMO"/>
    <n v="289.95"/>
    <n v="10"/>
    <n v="2899.5"/>
    <s v="Brown, Scott"/>
    <x v="3"/>
    <x v="2"/>
  </r>
  <r>
    <n v="2376"/>
    <d v="2013-02-06T09:40:32"/>
    <s v="Moosejaw"/>
    <s v="Kelty Gunnison 1.2 Tent"/>
    <s v="Kelty"/>
    <n v="179.95"/>
    <n v="1"/>
    <n v="179.95"/>
    <s v="Lopez, Dennis"/>
    <x v="7"/>
    <x v="3"/>
  </r>
  <r>
    <n v="2377"/>
    <d v="2013-02-07T09:40:32"/>
    <s v="Gander Mountain"/>
    <s v="Big Agnes Wyoming Trail SL2 Tent"/>
    <s v="Big Agnes"/>
    <n v="499.95"/>
    <n v="4"/>
    <n v="1999.8"/>
    <s v="Bailey, Jennifer"/>
    <x v="45"/>
    <x v="3"/>
  </r>
  <r>
    <n v="2378"/>
    <d v="2013-02-07T09:40:32"/>
    <s v="Target"/>
    <s v="Big Agnes Copper Spur UL4 Tent"/>
    <s v="Big Agnes"/>
    <n v="599.95000000000005"/>
    <n v="9"/>
    <n v="5399.55"/>
    <s v="Goff, Michael"/>
    <x v="26"/>
    <x v="0"/>
  </r>
  <r>
    <n v="2379"/>
    <d v="2013-02-07T09:40:32"/>
    <s v="Target"/>
    <s v="Kelty Trail Ridge 3 Footprint"/>
    <s v="Kelty"/>
    <n v="39.950000000000003"/>
    <n v="5"/>
    <n v="199.75"/>
    <s v="Brown, Ruth"/>
    <x v="40"/>
    <x v="2"/>
  </r>
  <r>
    <n v="2380"/>
    <d v="2013-02-07T09:40:32"/>
    <s v="Paragon"/>
    <s v="Marmot Eos 1 Tent"/>
    <s v="Marmot"/>
    <n v="249"/>
    <n v="7"/>
    <n v="1743"/>
    <s v="Goldthwaite, Messaye"/>
    <x v="38"/>
    <x v="0"/>
  </r>
  <r>
    <n v="2381"/>
    <d v="2013-02-07T09:40:32"/>
    <s v="Cabela's_x0009_"/>
    <s v="Marmot Astral 2P Tent"/>
    <s v="Marmot"/>
    <n v="389"/>
    <n v="1"/>
    <n v="389"/>
    <s v="Bailey, Jennifer"/>
    <x v="8"/>
    <x v="1"/>
  </r>
  <r>
    <n v="2382"/>
    <d v="2013-02-07T09:40:32"/>
    <s v="OutdoorPlay"/>
    <s v="Marmot Limelight 2P Tent"/>
    <s v="Marmot"/>
    <n v="219"/>
    <n v="4"/>
    <n v="876"/>
    <s v="Gomez, Melissa"/>
    <x v="14"/>
    <x v="1"/>
  </r>
  <r>
    <n v="2383"/>
    <d v="2013-02-07T09:40:32"/>
    <s v="Travel Country"/>
    <s v="Big Agnes Three Forks Shelter"/>
    <s v="Big Agnes"/>
    <n v="189.95"/>
    <n v="4"/>
    <n v="759.8"/>
    <s v="Lopez, Dennis"/>
    <x v="31"/>
    <x v="1"/>
  </r>
  <r>
    <n v="2384"/>
    <d v="2013-02-08T09:40:32"/>
    <s v="OutdoorPlay"/>
    <s v="The North Face Kings Canyon 3 Footprint"/>
    <s v="The North Face"/>
    <n v="50"/>
    <n v="8"/>
    <n v="400"/>
    <s v="Goff, Michael"/>
    <x v="2"/>
    <x v="0"/>
  </r>
  <r>
    <n v="2385"/>
    <d v="2013-02-08T09:40:32"/>
    <s v="Backcountry Edge"/>
    <s v="Big Agnes Fly Creek UL1 Footprint"/>
    <s v="Big Agnes"/>
    <n v="50"/>
    <n v="10"/>
    <n v="500"/>
    <s v="Berger, Sunanna"/>
    <x v="13"/>
    <x v="2"/>
  </r>
  <r>
    <n v="2386"/>
    <d v="2013-02-08T09:40:32"/>
    <s v="Cabela's_x0009_"/>
    <s v="Mountain Hardwear SuperMega UL 2 Footprint"/>
    <s v="Mountain Hardwear"/>
    <n v="55"/>
    <n v="8"/>
    <n v="440"/>
    <s v="Gomez, Melissa"/>
    <x v="41"/>
    <x v="3"/>
  </r>
  <r>
    <n v="2387"/>
    <d v="2013-02-08T09:40:32"/>
    <s v="REI"/>
    <s v="Big Agnes Fly Creek UL2 Tent"/>
    <s v="Big Agnes"/>
    <n v="369.95"/>
    <n v="7"/>
    <n v="2589.65"/>
    <s v="Foster, Nathan"/>
    <x v="4"/>
    <x v="1"/>
  </r>
  <r>
    <n v="2388"/>
    <d v="2013-02-08T09:40:32"/>
    <s v="Walmart"/>
    <s v="NEMO Meta 2P Tent"/>
    <s v="NEMO"/>
    <n v="399.95"/>
    <n v="2"/>
    <n v="799.9"/>
    <s v="Lopez, Dennis"/>
    <x v="40"/>
    <x v="2"/>
  </r>
  <r>
    <n v="2389"/>
    <d v="2013-02-08T09:40:32"/>
    <s v="The Gear Co-op"/>
    <s v="Exped Ergo Hammock Combi"/>
    <s v="Exped"/>
    <n v="379"/>
    <n v="6"/>
    <n v="2274"/>
    <s v="Goff, Michael"/>
    <x v="37"/>
    <x v="2"/>
  </r>
  <r>
    <n v="2390"/>
    <d v="2013-02-08T09:40:32"/>
    <s v="Backcountry Gear"/>
    <s v="Big Agnes Fly Creek UL4 Tent"/>
    <s v="Big Agnes"/>
    <n v="499.95"/>
    <n v="5"/>
    <n v="2499.75"/>
    <s v="Gomez, Melissa"/>
    <x v="10"/>
    <x v="3"/>
  </r>
  <r>
    <n v="2391"/>
    <d v="2013-02-08T09:40:32"/>
    <s v="Cabela's_x0009_"/>
    <s v="NEMO Obi 2P Footprint"/>
    <s v="NEMO"/>
    <n v="49.95"/>
    <n v="1"/>
    <n v="49.95"/>
    <s v="Goff, Michael"/>
    <x v="34"/>
    <x v="2"/>
  </r>
  <r>
    <n v="2392"/>
    <d v="2013-02-08T09:40:32"/>
    <s v="CampBound"/>
    <s v="Big Agnes Three Forks Shelter"/>
    <s v="Big Agnes"/>
    <n v="189.95"/>
    <n v="2"/>
    <n v="379.9"/>
    <s v="Brown, Scott"/>
    <x v="5"/>
    <x v="3"/>
  </r>
  <r>
    <n v="2393"/>
    <d v="2013-02-08T09:40:32"/>
    <s v="CampBound"/>
    <s v="Big Agnes Jack Rabbit SL4 Footprint"/>
    <s v="Big Agnes"/>
    <n v="70"/>
    <n v="10"/>
    <n v="700"/>
    <s v="Brown, Scott"/>
    <x v="21"/>
    <x v="3"/>
  </r>
  <r>
    <n v="2394"/>
    <d v="2013-02-08T09:40:32"/>
    <s v="Walmart"/>
    <s v="Big Agnes Seedhouse SL3 Tent"/>
    <s v="Big Agnes"/>
    <n v="399.95"/>
    <n v="1"/>
    <n v="399.95"/>
    <s v="Lopez, Dennis"/>
    <x v="4"/>
    <x v="1"/>
  </r>
  <r>
    <n v="2395"/>
    <d v="2013-02-08T09:40:32"/>
    <s v="Target"/>
    <s v="Big Agnes Seedhouse SL1 Footprint"/>
    <s v="Big Agnes"/>
    <n v="45"/>
    <n v="9"/>
    <n v="405"/>
    <s v="Beyene, Sharon"/>
    <x v="38"/>
    <x v="0"/>
  </r>
  <r>
    <n v="2396"/>
    <d v="2013-02-09T09:40:32"/>
    <s v="REI"/>
    <s v="Big Agnes Copper Spur 3 Footprint"/>
    <s v="Big Agnes"/>
    <n v="70"/>
    <n v="7"/>
    <n v="490"/>
    <s v="Brown, Scott"/>
    <x v="23"/>
    <x v="1"/>
  </r>
  <r>
    <n v="2397"/>
    <d v="2013-02-09T09:40:32"/>
    <s v="CampBound"/>
    <s v="MSR Mutha Hubba Tent"/>
    <s v="MSR"/>
    <n v="449.95"/>
    <n v="6"/>
    <n v="2699.7"/>
    <s v="Foster, Nathan"/>
    <x v="45"/>
    <x v="3"/>
  </r>
  <r>
    <n v="2398"/>
    <d v="2013-02-09T09:40:32"/>
    <s v="CampBound"/>
    <s v="Big Agnes Fly Creek 2 Platinum Tent"/>
    <s v="Big Agnes"/>
    <n v="499.95"/>
    <n v="7"/>
    <n v="3499.65"/>
    <s v="Bailey, Jennifer"/>
    <x v="45"/>
    <x v="3"/>
  </r>
  <r>
    <n v="2399"/>
    <d v="2013-02-09T09:40:32"/>
    <s v="Paragon"/>
    <s v="Big Agnes Seedhouse SL2 Tent"/>
    <s v="Big Agnes"/>
    <n v="339.95"/>
    <n v="1"/>
    <n v="339.95"/>
    <s v="Berger, Sunanna"/>
    <x v="6"/>
    <x v="2"/>
  </r>
  <r>
    <n v="2400"/>
    <d v="2013-02-09T09:40:32"/>
    <s v="Moosejaw"/>
    <s v="Big Agnes Seedhouse SL3 Tent"/>
    <s v="Big Agnes"/>
    <n v="399.95"/>
    <n v="1"/>
    <n v="399.95"/>
    <s v="Goldthwaite, Messaye"/>
    <x v="41"/>
    <x v="3"/>
  </r>
  <r>
    <n v="2401"/>
    <d v="2013-02-09T09:40:32"/>
    <s v="Moosejaw"/>
    <s v="Eureka Copper Canyon 6 Tent"/>
    <s v="Eureka"/>
    <n v="249"/>
    <n v="6"/>
    <n v="1494"/>
    <s v="Gomez, Melissa"/>
    <x v="35"/>
    <x v="2"/>
  </r>
  <r>
    <n v="2402"/>
    <d v="2013-02-09T09:40:32"/>
    <s v="Outside Outfitters"/>
    <s v="Mountain Hardwear Trango 4 Tent"/>
    <s v="Mountain Hardwear"/>
    <n v="800"/>
    <n v="4"/>
    <n v="3200"/>
    <s v="Lopez, Dennis"/>
    <x v="23"/>
    <x v="1"/>
  </r>
  <r>
    <n v="2403"/>
    <d v="2013-02-09T09:40:32"/>
    <s v="Backcountry Gear"/>
    <s v="The North Face Mountain 25 Tent"/>
    <s v="The North Face"/>
    <n v="539"/>
    <n v="9"/>
    <n v="4851"/>
    <s v="Goldthwaite, Messaye"/>
    <x v="38"/>
    <x v="0"/>
  </r>
  <r>
    <n v="2404"/>
    <d v="2013-02-09T09:40:32"/>
    <s v="CampBound"/>
    <s v="Kelty Trail Ridge 2 Footprint"/>
    <s v="Kelty"/>
    <n v="34.950000000000003"/>
    <n v="2"/>
    <n v="69.900000000000006"/>
    <s v="Foster, Nathan"/>
    <x v="27"/>
    <x v="0"/>
  </r>
  <r>
    <n v="2405"/>
    <d v="2013-02-09T09:40:32"/>
    <s v="Outside Outfitters"/>
    <s v="Big Agnes Big House 4 Vestibule"/>
    <s v="Big Agnes"/>
    <n v="99.95"/>
    <n v="8"/>
    <n v="799.6"/>
    <s v="Bailey, Jennifer"/>
    <x v="12"/>
    <x v="1"/>
  </r>
  <r>
    <n v="2406"/>
    <d v="2013-02-09T09:40:32"/>
    <s v="Meijer"/>
    <s v="MSR Carbon Reflex 2 Tent"/>
    <s v="MSR"/>
    <n v="499.95"/>
    <n v="4"/>
    <n v="1999.8"/>
    <s v="Goff, Michael"/>
    <x v="26"/>
    <x v="0"/>
  </r>
  <r>
    <n v="2407"/>
    <d v="2013-02-10T09:40:32"/>
    <s v="Overtons"/>
    <s v="Marmot Eclipse 3P Tent"/>
    <s v="Marmot"/>
    <n v="439"/>
    <n v="9"/>
    <n v="3951"/>
    <s v="Berger, Sunanna"/>
    <x v="16"/>
    <x v="3"/>
  </r>
  <r>
    <n v="2408"/>
    <d v="2013-02-10T09:40:32"/>
    <s v="Austin Kayak"/>
    <s v="Big Agnes String Ridge 2 Footprint"/>
    <s v="Big Agnes"/>
    <n v="60"/>
    <n v="10"/>
    <n v="600"/>
    <s v="Foster, Nathan"/>
    <x v="5"/>
    <x v="3"/>
  </r>
  <r>
    <n v="2409"/>
    <d v="2013-02-10T09:40:32"/>
    <s v="Moosejaw"/>
    <s v="Exped Mira II Tent"/>
    <s v="Exped"/>
    <n v="379"/>
    <n v="1"/>
    <n v="379"/>
    <s v="Gomez, Melissa"/>
    <x v="26"/>
    <x v="0"/>
  </r>
  <r>
    <n v="2410"/>
    <d v="2013-02-10T09:40:32"/>
    <s v="Backcountry Gear"/>
    <s v="The North Face Mountain 25 Tent"/>
    <s v="The North Face"/>
    <n v="539"/>
    <n v="10"/>
    <n v="5390"/>
    <s v="Lopez, Dennis"/>
    <x v="32"/>
    <x v="0"/>
  </r>
  <r>
    <n v="2411"/>
    <d v="2013-02-10T09:40:32"/>
    <s v="Moosejaw"/>
    <s v="MSR Ultralight Utility Cord Kit"/>
    <s v="MSR"/>
    <n v="19.95"/>
    <n v="8"/>
    <n v="159.6"/>
    <s v="Gomez, Melissa"/>
    <x v="43"/>
    <x v="0"/>
  </r>
  <r>
    <n v="2412"/>
    <d v="2013-02-10T09:40:32"/>
    <s v="Paragon"/>
    <s v="Kelty Frontier 4 Tent"/>
    <s v="Kelty"/>
    <n v="899.95"/>
    <n v="9"/>
    <n v="8099.55"/>
    <s v="Goldthwaite, Messaye"/>
    <x v="21"/>
    <x v="3"/>
  </r>
  <r>
    <n v="2413"/>
    <d v="2013-02-10T09:40:32"/>
    <s v="Redding Sports"/>
    <s v="Exped Mira III Footprint"/>
    <s v="Exped"/>
    <n v="69"/>
    <n v="10"/>
    <n v="690"/>
    <s v="Bailey, Jennifer"/>
    <x v="2"/>
    <x v="0"/>
  </r>
  <r>
    <n v="2414"/>
    <d v="2013-02-11T09:40:32"/>
    <s v="CampBound"/>
    <s v="MSR Nook 2 Footprint"/>
    <s v="MSR"/>
    <n v="39.950000000000003"/>
    <n v="8"/>
    <n v="319.60000000000002"/>
    <s v="Lopez, Dennis"/>
    <x v="33"/>
    <x v="0"/>
  </r>
  <r>
    <n v="2415"/>
    <d v="2013-02-11T09:40:32"/>
    <s v="Paragon"/>
    <s v="MSR Carbon Reflex 3 Footprint"/>
    <s v="MSR"/>
    <n v="49.95"/>
    <n v="7"/>
    <n v="349.65000000000003"/>
    <s v="Beyene, Sharon"/>
    <x v="15"/>
    <x v="0"/>
  </r>
  <r>
    <n v="2416"/>
    <d v="2013-02-11T09:40:32"/>
    <s v="Walmart"/>
    <s v="Marmot Limelight 2P Tent"/>
    <s v="Marmot"/>
    <n v="219"/>
    <n v="10"/>
    <n v="2190"/>
    <s v="Brown, Scott"/>
    <x v="37"/>
    <x v="2"/>
  </r>
  <r>
    <n v="2417"/>
    <d v="2013-02-11T09:40:32"/>
    <s v="OutdoorPlay"/>
    <s v="The North Face Mountain 25 Tent"/>
    <s v="The North Face"/>
    <n v="539"/>
    <n v="3"/>
    <n v="1617"/>
    <s v="Beyene, Sharon"/>
    <x v="28"/>
    <x v="1"/>
  </r>
  <r>
    <n v="2418"/>
    <d v="2013-02-11T09:40:32"/>
    <s v="Redding Sports"/>
    <s v="Sierra Designs Mojo 3 Footprint"/>
    <s v="Sierra Designs"/>
    <n v="59.95"/>
    <n v="9"/>
    <n v="539.55000000000007"/>
    <s v="Gomez, Melissa"/>
    <x v="3"/>
    <x v="2"/>
  </r>
  <r>
    <n v="2419"/>
    <d v="2013-02-11T09:40:32"/>
    <s v="Moosejaw"/>
    <s v="Eureka Copper Canyon 4 Tent"/>
    <s v="Eureka"/>
    <n v="199"/>
    <n v="4"/>
    <n v="796"/>
    <s v="Brown, Scott"/>
    <x v="8"/>
    <x v="1"/>
  </r>
  <r>
    <n v="2420"/>
    <d v="2013-02-11T09:40:32"/>
    <s v="Walmart"/>
    <s v="Big Agnes Seedhouse SL3 Tent"/>
    <s v="Big Agnes"/>
    <n v="399.95"/>
    <n v="9"/>
    <n v="3599.5499999999997"/>
    <s v="Brown, Scott"/>
    <x v="8"/>
    <x v="1"/>
  </r>
  <r>
    <n v="2421"/>
    <d v="2013-02-11T09:40:32"/>
    <s v="Walmart"/>
    <s v="Mountain Hardwear Drifter 3 DP Tent"/>
    <s v="Mountain Hardwear"/>
    <n v="285"/>
    <n v="3"/>
    <n v="855"/>
    <s v="Brown, Scott"/>
    <x v="46"/>
    <x v="0"/>
  </r>
  <r>
    <n v="2422"/>
    <d v="2013-02-11T09:40:32"/>
    <s v="Hayneedle"/>
    <s v="Kelty Noah's Tarp - 12' x 12'"/>
    <s v="Kelty"/>
    <n v="69.95"/>
    <n v="2"/>
    <n v="139.9"/>
    <s v="Bailey, Jennifer"/>
    <x v="37"/>
    <x v="2"/>
  </r>
  <r>
    <n v="2423"/>
    <d v="2013-02-11T09:40:32"/>
    <s v="Paragon"/>
    <s v="MSR Carbon Reflex 3 Tent"/>
    <s v="MSR"/>
    <n v="649.95000000000005"/>
    <n v="2"/>
    <n v="1299.9000000000001"/>
    <s v="Bailey, Jennifer"/>
    <x v="47"/>
    <x v="1"/>
  </r>
  <r>
    <n v="2424"/>
    <d v="2013-02-12T09:40:32"/>
    <s v="OutdoorPlay"/>
    <s v="Big Agnes Wyoming Trail SL2 Tent"/>
    <s v="Big Agnes"/>
    <n v="499.95"/>
    <n v="6"/>
    <n v="2999.7"/>
    <s v="Lopez, Dennis"/>
    <x v="40"/>
    <x v="2"/>
  </r>
  <r>
    <n v="2425"/>
    <d v="2013-02-12T09:40:32"/>
    <s v="CampBound"/>
    <s v="The North Face Bastion 4 Tent"/>
    <s v="The North Face"/>
    <n v="799"/>
    <n v="3"/>
    <n v="2397"/>
    <s v="Brown, Scott"/>
    <x v="5"/>
    <x v="3"/>
  </r>
  <r>
    <n v="2426"/>
    <d v="2013-02-12T09:40:32"/>
    <s v="Overtons"/>
    <s v="Big Agnes Slater UL2+ Footprint"/>
    <s v="Big Agnes"/>
    <n v="60"/>
    <n v="10"/>
    <n v="600"/>
    <s v="Gomez, Melissa"/>
    <x v="31"/>
    <x v="1"/>
  </r>
  <r>
    <n v="2427"/>
    <d v="2013-02-12T09:40:32"/>
    <s v="Walmart"/>
    <s v="Mountain Hardwear Hoopla/Hoop Dreams Center Pole"/>
    <s v="Mountain Hardwear"/>
    <n v="40"/>
    <n v="4"/>
    <n v="160"/>
    <s v="Gomez, Melissa"/>
    <x v="0"/>
    <x v="0"/>
  </r>
  <r>
    <n v="2428"/>
    <d v="2013-02-12T09:40:32"/>
    <s v="Cabela's_x0009_"/>
    <s v="Sierra Designs Flash 2 Tent"/>
    <s v="Sierra Designs"/>
    <n v="339.95"/>
    <n v="3"/>
    <n v="1019.8499999999999"/>
    <s v="Beyene, Sharon"/>
    <x v="15"/>
    <x v="0"/>
  </r>
  <r>
    <n v="2429"/>
    <d v="2013-02-12T09:40:32"/>
    <s v="Target"/>
    <s v="Kelty Carport ESB Shelter"/>
    <s v="Kelty"/>
    <n v="249.95"/>
    <n v="9"/>
    <n v="2249.5499999999997"/>
    <s v="Foster, Nathan"/>
    <x v="30"/>
    <x v="3"/>
  </r>
  <r>
    <n v="2430"/>
    <d v="2013-02-12T09:40:32"/>
    <s v="Hayneedle"/>
    <s v="Big Agnes Lone Spring 1 Tent"/>
    <s v="Big Agnes"/>
    <n v="189.95"/>
    <n v="1"/>
    <n v="189.95"/>
    <s v="Berger, Sunanna"/>
    <x v="2"/>
    <x v="0"/>
  </r>
  <r>
    <n v="2431"/>
    <d v="2013-02-12T09:40:32"/>
    <s v="Travel Country"/>
    <s v="Sierra Designs Flash 3 Tent"/>
    <s v="Sierra Designs"/>
    <n v="389.95"/>
    <n v="7"/>
    <n v="2729.65"/>
    <s v="Beyene, Sharon"/>
    <x v="44"/>
    <x v="0"/>
  </r>
  <r>
    <n v="2432"/>
    <d v="2013-02-13T09:40:32"/>
    <s v="Target"/>
    <s v="Big Agnes Slater UL2+ Footprint"/>
    <s v="Big Agnes"/>
    <n v="60"/>
    <n v="6"/>
    <n v="360"/>
    <s v="Brown, Ruth"/>
    <x v="33"/>
    <x v="0"/>
  </r>
  <r>
    <n v="2433"/>
    <d v="2013-02-13T09:40:32"/>
    <s v="OutdoorPlay"/>
    <s v="Sierra Designs Mojo 2 Footprint"/>
    <s v="Sierra Designs"/>
    <n v="49.95"/>
    <n v="6"/>
    <n v="299.70000000000005"/>
    <s v="Berger, Sunanna"/>
    <x v="2"/>
    <x v="0"/>
  </r>
  <r>
    <n v="2434"/>
    <d v="2013-02-13T09:40:32"/>
    <s v="The Gear Co-op"/>
    <s v="Big Agnes Wyoming Trail SL2 Footprint"/>
    <s v="Big Agnes"/>
    <n v="85"/>
    <n v="3"/>
    <n v="255"/>
    <s v="Foster, Nathan"/>
    <x v="42"/>
    <x v="2"/>
  </r>
  <r>
    <n v="2435"/>
    <d v="2013-02-13T09:40:32"/>
    <s v="Walmart"/>
    <s v="Marmot Firefly 2P Tent"/>
    <s v="Marmot"/>
    <n v="319"/>
    <n v="3"/>
    <n v="957"/>
    <s v="Goff, Michael"/>
    <x v="8"/>
    <x v="1"/>
  </r>
  <r>
    <n v="2436"/>
    <d v="2013-02-13T09:40:32"/>
    <s v="Cabela's_x0009_"/>
    <s v="Hennessy Hammock Expedition Asym Zip Hammock"/>
    <s v="Hennessy"/>
    <n v="169.95"/>
    <n v="7"/>
    <n v="1189.6499999999999"/>
    <s v="Brown, Scott"/>
    <x v="17"/>
    <x v="3"/>
  </r>
  <r>
    <n v="2437"/>
    <d v="2013-02-13T09:40:32"/>
    <s v="Moosejaw"/>
    <s v="Exped Mira III Footprint"/>
    <s v="Exped"/>
    <n v="69"/>
    <n v="3"/>
    <n v="207"/>
    <s v="Gomez, Melissa"/>
    <x v="1"/>
    <x v="1"/>
  </r>
  <r>
    <n v="2438"/>
    <d v="2013-02-13T09:40:32"/>
    <s v="The Gear Co-op"/>
    <s v="Hennessy Hammock Explorer Ultralight Asym Classic Hammock"/>
    <s v="Hennessy"/>
    <n v="259.95"/>
    <n v="2"/>
    <n v="519.9"/>
    <s v="Lopez, Dennis"/>
    <x v="39"/>
    <x v="2"/>
  </r>
  <r>
    <n v="2439"/>
    <d v="2013-02-13T09:40:32"/>
    <s v="Walmart"/>
    <s v="MSR LED Tent Lights"/>
    <s v="MSR"/>
    <n v="15.95"/>
    <n v="10"/>
    <n v="159.5"/>
    <s v="Foster, Nathan"/>
    <x v="49"/>
    <x v="3"/>
  </r>
  <r>
    <n v="2440"/>
    <d v="2013-02-13T09:40:32"/>
    <s v="Austin Kayak"/>
    <s v="MSR Nook 2 Footprint"/>
    <s v="MSR"/>
    <n v="39.950000000000003"/>
    <n v="6"/>
    <n v="239.70000000000002"/>
    <s v="Brown, Ruth"/>
    <x v="11"/>
    <x v="2"/>
  </r>
  <r>
    <n v="2441"/>
    <d v="2013-02-13T09:40:32"/>
    <s v="Redding Sports"/>
    <s v="MSR Zing Shelter"/>
    <s v="MSR"/>
    <n v="399.95"/>
    <n v="2"/>
    <n v="799.9"/>
    <s v="Foster, Nathan"/>
    <x v="46"/>
    <x v="0"/>
  </r>
  <r>
    <n v="2442"/>
    <d v="2013-02-13T09:40:32"/>
    <s v="Outside Outfitters"/>
    <s v="NEMO Obi 3P Tent"/>
    <s v="NEMO"/>
    <n v="469.95"/>
    <n v="9"/>
    <n v="4229.55"/>
    <s v="Goff, Michael"/>
    <x v="18"/>
    <x v="1"/>
  </r>
  <r>
    <n v="2443"/>
    <d v="2013-02-14T09:40:32"/>
    <s v="OutdoorPlay"/>
    <s v="Marmot Limestone 6P Footprint"/>
    <s v="Marmot"/>
    <n v="60"/>
    <n v="8"/>
    <n v="480"/>
    <s v="Beyene, Sharon"/>
    <x v="20"/>
    <x v="2"/>
  </r>
  <r>
    <n v="2444"/>
    <d v="2013-02-14T09:40:32"/>
    <s v="Hayneedle"/>
    <s v="Marmot Eos 1 Tent"/>
    <s v="Marmot"/>
    <n v="249"/>
    <n v="2"/>
    <n v="498"/>
    <s v="Beyene, Sharon"/>
    <x v="48"/>
    <x v="0"/>
  </r>
  <r>
    <n v="2445"/>
    <d v="2013-02-14T09:40:32"/>
    <s v="Moosejaw"/>
    <s v="MSR Fury 2 Footprint"/>
    <s v="MSR"/>
    <n v="39.950000000000003"/>
    <n v="4"/>
    <n v="159.80000000000001"/>
    <s v="Brown, Ruth"/>
    <x v="47"/>
    <x v="1"/>
  </r>
  <r>
    <n v="2446"/>
    <d v="2013-02-14T09:40:32"/>
    <s v="Backcountry Gear"/>
    <s v="Big Agnes Wyoming Trail 2 Camp Tent"/>
    <s v="Big Agnes"/>
    <n v="349.95"/>
    <n v="9"/>
    <n v="3149.5499999999997"/>
    <s v="Brown, Scott"/>
    <x v="34"/>
    <x v="2"/>
  </r>
  <r>
    <n v="2447"/>
    <d v="2013-02-14T09:40:32"/>
    <s v="Target"/>
    <s v="Marmot Pulsar 2 Tent"/>
    <s v="Marmot"/>
    <n v="349"/>
    <n v="5"/>
    <n v="1745"/>
    <s v="Foster, Nathan"/>
    <x v="45"/>
    <x v="3"/>
  </r>
  <r>
    <n v="2448"/>
    <d v="2013-02-15T09:40:32"/>
    <s v="Redding Sports"/>
    <s v="Marmot Capstone 6 Footprint"/>
    <s v="Marmot"/>
    <n v="80"/>
    <n v="2"/>
    <n v="160"/>
    <s v="Goldthwaite, Messaye"/>
    <x v="45"/>
    <x v="3"/>
  </r>
  <r>
    <n v="2449"/>
    <d v="2013-02-15T09:40:32"/>
    <s v="Paragon"/>
    <s v="Kelty Trail Ridge 2 Footprint"/>
    <s v="Kelty"/>
    <n v="34.950000000000003"/>
    <n v="9"/>
    <n v="314.55"/>
    <s v="Brown, Ruth"/>
    <x v="20"/>
    <x v="2"/>
  </r>
  <r>
    <n v="2450"/>
    <d v="2013-02-15T09:40:32"/>
    <s v="OutdoorPlay"/>
    <s v="Big Agnes Tensleep Station 4 Tent"/>
    <s v="Big Agnes"/>
    <n v="379.95"/>
    <n v="2"/>
    <n v="759.9"/>
    <s v="Brown, Scott"/>
    <x v="35"/>
    <x v="2"/>
  </r>
  <r>
    <n v="2451"/>
    <d v="2013-02-15T09:40:32"/>
    <s v="OutdoorPlay"/>
    <s v="Big Agnes Fly Creek UL1 Footprint"/>
    <s v="Big Agnes"/>
    <n v="50"/>
    <n v="9"/>
    <n v="450"/>
    <s v="Gomez, Melissa"/>
    <x v="45"/>
    <x v="3"/>
  </r>
  <r>
    <n v="2452"/>
    <d v="2013-02-15T09:40:32"/>
    <s v="Target"/>
    <s v="Eureka Copper Canyon 8 Tent"/>
    <s v="Eureka"/>
    <n v="379"/>
    <n v="6"/>
    <n v="2274"/>
    <s v="Lopez, Dennis"/>
    <x v="17"/>
    <x v="3"/>
  </r>
  <r>
    <n v="2453"/>
    <d v="2013-02-15T09:40:32"/>
    <s v="Walmart"/>
    <s v="Kelty Gunnison 1.2 Footprint"/>
    <s v="Kelty"/>
    <n v="34.950000000000003"/>
    <n v="5"/>
    <n v="174.75"/>
    <s v="Foster, Nathan"/>
    <x v="47"/>
    <x v="1"/>
  </r>
  <r>
    <n v="2454"/>
    <d v="2013-02-15T09:40:32"/>
    <s v="Travel Country"/>
    <s v="Kelty Gunnison 3.2 Footprint"/>
    <s v="Kelty"/>
    <n v="49.95"/>
    <n v="10"/>
    <n v="499.5"/>
    <s v="Bailey, Jennifer"/>
    <x v="15"/>
    <x v="0"/>
  </r>
  <r>
    <n v="2455"/>
    <d v="2013-02-15T09:40:32"/>
    <s v="OutdoorPlay"/>
    <s v="Big Agnes Jack Rabbit SL4 Footprint"/>
    <s v="Big Agnes"/>
    <n v="70"/>
    <n v="3"/>
    <n v="210"/>
    <s v="Gomez, Melissa"/>
    <x v="6"/>
    <x v="2"/>
  </r>
  <r>
    <n v="2456"/>
    <d v="2013-02-16T09:40:32"/>
    <s v="Outside Outfitters"/>
    <s v="The North Face Square Gear Loft"/>
    <s v="The North Face"/>
    <n v="20"/>
    <n v="8"/>
    <n v="160"/>
    <s v="Gomez, Melissa"/>
    <x v="34"/>
    <x v="2"/>
  </r>
  <r>
    <n v="2457"/>
    <d v="2013-02-16T09:40:32"/>
    <s v="Meijer"/>
    <s v="Sierra Designs Flash 2 Footprint"/>
    <s v="Sierra Designs"/>
    <n v="49.95"/>
    <n v="9"/>
    <n v="449.55"/>
    <s v="Foster, Nathan"/>
    <x v="0"/>
    <x v="0"/>
  </r>
  <r>
    <n v="2458"/>
    <d v="2013-02-16T09:40:32"/>
    <s v="Redding Sports"/>
    <s v="Big Agnes Wyoming Trail 4 Footprint"/>
    <s v="Big Agnes"/>
    <n v="70"/>
    <n v="9"/>
    <n v="630"/>
    <s v="Berger, Sunanna"/>
    <x v="49"/>
    <x v="3"/>
  </r>
  <r>
    <n v="2459"/>
    <d v="2013-02-16T09:40:32"/>
    <s v="Backcountry Edge"/>
    <s v="Marmot Pulsar 2 Footprint"/>
    <s v="Marmot"/>
    <n v="55"/>
    <n v="3"/>
    <n v="165"/>
    <s v="Berger, Sunanna"/>
    <x v="14"/>
    <x v="1"/>
  </r>
  <r>
    <n v="2460"/>
    <d v="2013-02-16T09:40:32"/>
    <s v="Backcountry Edge"/>
    <s v="NEMO Losi 3P Tent"/>
    <s v="NEMO"/>
    <n v="349.95"/>
    <n v="4"/>
    <n v="1399.8"/>
    <s v="Goff, Michael"/>
    <x v="19"/>
    <x v="3"/>
  </r>
  <r>
    <n v="2461"/>
    <d v="2013-02-16T09:40:32"/>
    <s v="Overtons"/>
    <s v="Sierra Designs Flash 3 Footprint"/>
    <s v="Sierra Designs"/>
    <n v="59.95"/>
    <n v="4"/>
    <n v="239.8"/>
    <s v="Goff, Michael"/>
    <x v="12"/>
    <x v="1"/>
  </r>
  <r>
    <n v="2462"/>
    <d v="2013-02-16T09:40:32"/>
    <s v="Travel Country"/>
    <s v="MSR Carbon Reflex 1 Tent"/>
    <s v="MSR"/>
    <n v="399.95"/>
    <n v="1"/>
    <n v="399.95"/>
    <s v="Brown, Ruth"/>
    <x v="19"/>
    <x v="3"/>
  </r>
  <r>
    <n v="2463"/>
    <d v="2013-02-16T09:40:32"/>
    <s v="Backcountry Edge"/>
    <s v="NEMO Obi 2P Tent"/>
    <s v="NEMO"/>
    <n v="399.95"/>
    <n v="9"/>
    <n v="3599.5499999999997"/>
    <s v="Lopez, Dennis"/>
    <x v="34"/>
    <x v="2"/>
  </r>
  <r>
    <n v="2464"/>
    <d v="2013-02-17T09:40:32"/>
    <s v="Target"/>
    <s v="NEMO Espri LE 3 Tent"/>
    <s v="NEMO"/>
    <n v="329.95"/>
    <n v="1"/>
    <n v="329.95"/>
    <s v="Brown, Ruth"/>
    <x v="38"/>
    <x v="0"/>
  </r>
  <r>
    <n v="2465"/>
    <d v="2013-02-17T09:40:32"/>
    <s v="Backcountry Gear"/>
    <s v="Mountain Hardwear Hoop Dreams 4 Shelter"/>
    <s v="Mountain Hardwear"/>
    <n v="250"/>
    <n v="4"/>
    <n v="1000"/>
    <s v="Brown, Ruth"/>
    <x v="35"/>
    <x v="2"/>
  </r>
  <r>
    <n v="2466"/>
    <d v="2013-02-17T09:40:32"/>
    <s v="CampBound"/>
    <s v="Marmot Limestone 6P Footprint"/>
    <s v="Marmot"/>
    <n v="60"/>
    <n v="10"/>
    <n v="600"/>
    <s v="Gomez, Melissa"/>
    <x v="26"/>
    <x v="0"/>
  </r>
  <r>
    <n v="2467"/>
    <d v="2013-02-17T09:40:32"/>
    <s v="The Gear Co-op"/>
    <s v="MSR Mutha Hubba Footprint"/>
    <s v="MSR"/>
    <n v="49.95"/>
    <n v="4"/>
    <n v="199.8"/>
    <s v="Brown, Scott"/>
    <x v="20"/>
    <x v="2"/>
  </r>
  <r>
    <n v="2468"/>
    <d v="2013-02-17T09:40:32"/>
    <s v="Outside Outfitters"/>
    <s v="Eureka Copper Canyon 5 Tent + Screen Room"/>
    <s v="Eureka"/>
    <n v="399"/>
    <n v="7"/>
    <n v="2793"/>
    <s v="Brown, Ruth"/>
    <x v="33"/>
    <x v="0"/>
  </r>
  <r>
    <n v="2469"/>
    <d v="2013-02-17T09:40:32"/>
    <s v="Target"/>
    <s v="The North Face Kings Canyon 3 Tent"/>
    <s v="The North Face"/>
    <n v="429"/>
    <n v="10"/>
    <n v="4290"/>
    <s v="Lopez, Dennis"/>
    <x v="8"/>
    <x v="1"/>
  </r>
  <r>
    <n v="2470"/>
    <d v="2013-02-17T09:40:32"/>
    <s v="OutdoorPlay"/>
    <s v="MSR Mini Ground Hog Stake"/>
    <s v="MSR"/>
    <n v="2.95"/>
    <n v="8"/>
    <n v="23.6"/>
    <s v="Foster, Nathan"/>
    <x v="36"/>
    <x v="2"/>
  </r>
  <r>
    <n v="2471"/>
    <d v="2013-02-17T09:40:32"/>
    <s v="Redding Sports"/>
    <s v="Marmot Eclipse 3P Tent"/>
    <s v="Marmot"/>
    <n v="439"/>
    <n v="7"/>
    <n v="3073"/>
    <s v="Bailey, Jennifer"/>
    <x v="35"/>
    <x v="2"/>
  </r>
  <r>
    <n v="2472"/>
    <d v="2013-02-17T09:40:32"/>
    <s v="OutdoorPlay"/>
    <s v="NEMO Espri LE 3P Footprint"/>
    <s v="NEMO"/>
    <n v="39.950000000000003"/>
    <n v="7"/>
    <n v="279.65000000000003"/>
    <s v="Gomez, Melissa"/>
    <x v="7"/>
    <x v="3"/>
  </r>
  <r>
    <n v="2473"/>
    <d v="2013-02-17T09:40:32"/>
    <s v="Target"/>
    <s v="Mountain Hardwear EV 2 Tent"/>
    <s v="Mountain Hardwear"/>
    <n v="675"/>
    <n v="9"/>
    <n v="6075"/>
    <s v="Goff, Michael"/>
    <x v="10"/>
    <x v="3"/>
  </r>
  <r>
    <n v="2474"/>
    <d v="2013-02-18T09:40:32"/>
    <s v="Gander Mountain"/>
    <s v="NEMO Losi 3 Footprint"/>
    <s v="NEMO"/>
    <n v="39.950000000000003"/>
    <n v="4"/>
    <n v="159.80000000000001"/>
    <s v="Bailey, Jennifer"/>
    <x v="14"/>
    <x v="1"/>
  </r>
  <r>
    <n v="2475"/>
    <d v="2013-02-18T09:40:32"/>
    <s v="Overtons"/>
    <s v="Big Agnes Scout UL2 Tent"/>
    <s v="Big Agnes"/>
    <n v="279.95"/>
    <n v="8"/>
    <n v="2239.6"/>
    <s v="Foster, Nathan"/>
    <x v="48"/>
    <x v="0"/>
  </r>
  <r>
    <n v="2476"/>
    <d v="2013-02-18T09:40:32"/>
    <s v="Backcountry Edge"/>
    <s v="Marmot Thor 3P Footprint"/>
    <s v="Marmot"/>
    <n v="70"/>
    <n v="5"/>
    <n v="350"/>
    <s v="Brown, Ruth"/>
    <x v="47"/>
    <x v="1"/>
  </r>
  <r>
    <n v="2477"/>
    <d v="2013-02-18T09:40:32"/>
    <s v="Outside Outfitters"/>
    <s v="Sierra Designs Flash 3 Tent"/>
    <s v="Sierra Designs"/>
    <n v="389.95"/>
    <n v="3"/>
    <n v="1169.8499999999999"/>
    <s v="Brown, Scott"/>
    <x v="49"/>
    <x v="3"/>
  </r>
  <r>
    <n v="2478"/>
    <d v="2013-02-18T09:40:32"/>
    <s v="Moosejaw"/>
    <s v="NEMO Espri LE 3 Tent"/>
    <s v="NEMO"/>
    <n v="329.95"/>
    <n v="9"/>
    <n v="2969.5499999999997"/>
    <s v="Beyene, Sharon"/>
    <x v="32"/>
    <x v="0"/>
  </r>
  <r>
    <n v="2479"/>
    <d v="2013-02-18T09:40:32"/>
    <s v="Walmart"/>
    <s v="NEMO Espri LE 2P Tent"/>
    <s v="NEMO"/>
    <n v="289.95"/>
    <n v="2"/>
    <n v="579.9"/>
    <s v="Berger, Sunanna"/>
    <x v="38"/>
    <x v="0"/>
  </r>
  <r>
    <n v="2480"/>
    <d v="2013-02-19T09:40:32"/>
    <s v="Cabela's_x0009_"/>
    <s v="Big Agnes Big House 4 Footprint"/>
    <s v="Big Agnes"/>
    <n v="50"/>
    <n v="9"/>
    <n v="450"/>
    <s v="Lopez, Dennis"/>
    <x v="20"/>
    <x v="2"/>
  </r>
  <r>
    <n v="2481"/>
    <d v="2013-02-19T09:40:32"/>
    <s v="Cabela's_x0009_"/>
    <s v="Big Agnes Fly Creek UL3 Tent"/>
    <s v="Big Agnes"/>
    <n v="449.95"/>
    <n v="5"/>
    <n v="2249.75"/>
    <s v="Berger, Sunanna"/>
    <x v="16"/>
    <x v="3"/>
  </r>
  <r>
    <n v="2482"/>
    <d v="2013-02-19T09:40:32"/>
    <s v="Cabela's_x0009_"/>
    <s v="NEMO Espri LE 3 Tent"/>
    <s v="NEMO"/>
    <n v="329.95"/>
    <n v="5"/>
    <n v="1649.75"/>
    <s v="Goldthwaite, Messaye"/>
    <x v="11"/>
    <x v="2"/>
  </r>
  <r>
    <n v="2483"/>
    <d v="2013-02-19T09:40:32"/>
    <s v="Gander Mountain"/>
    <s v="Easton Mountain Products Kilo 3P Tent"/>
    <s v="Easton Mountain Products"/>
    <n v="499"/>
    <n v="1"/>
    <n v="499"/>
    <s v="Brown, Scott"/>
    <x v="1"/>
    <x v="1"/>
  </r>
  <r>
    <n v="2484"/>
    <d v="2013-02-19T09:40:32"/>
    <s v="Hayneedle"/>
    <s v="MSR Carbon-Core Tent Stakes - 4 Pack"/>
    <s v="MSR"/>
    <n v="29.95"/>
    <n v="6"/>
    <n v="179.7"/>
    <s v="Foster, Nathan"/>
    <x v="38"/>
    <x v="0"/>
  </r>
  <r>
    <n v="2485"/>
    <d v="2013-02-19T09:40:32"/>
    <s v="Travel Country"/>
    <s v="Big Agnes Fly Creek 1 Platinum Tent"/>
    <s v="Big Agnes"/>
    <n v="449.95"/>
    <n v="1"/>
    <n v="449.95"/>
    <s v="Berger, Sunanna"/>
    <x v="39"/>
    <x v="2"/>
  </r>
  <r>
    <n v="2486"/>
    <d v="2013-02-19T09:40:32"/>
    <s v="Outside Outfitters"/>
    <s v="Kelty Tailgater IPA Shelter"/>
    <s v="Kelty"/>
    <n v="149.94999999999999"/>
    <n v="8"/>
    <n v="1199.5999999999999"/>
    <s v="Berger, Sunanna"/>
    <x v="43"/>
    <x v="0"/>
  </r>
  <r>
    <n v="2487"/>
    <d v="2013-02-19T09:40:32"/>
    <s v="Outside Outfitters"/>
    <s v="Eureka Floor Saver Rectangular - Large"/>
    <s v="Eureka"/>
    <n v="18"/>
    <n v="9"/>
    <n v="162"/>
    <s v="Gomez, Melissa"/>
    <x v="41"/>
    <x v="3"/>
  </r>
  <r>
    <n v="2488"/>
    <d v="2013-02-20T09:40:32"/>
    <s v="Redding Sports"/>
    <s v="Marmot Thor 3P Footprint"/>
    <s v="Marmot"/>
    <n v="70"/>
    <n v="4"/>
    <n v="280"/>
    <s v="Goldthwaite, Messaye"/>
    <x v="0"/>
    <x v="0"/>
  </r>
  <r>
    <n v="2489"/>
    <d v="2013-02-20T09:40:32"/>
    <s v="Paragon"/>
    <s v="Big Agnes Lone Spring 1 Footprint"/>
    <s v="Big Agnes"/>
    <n v="30"/>
    <n v="3"/>
    <n v="90"/>
    <s v="Lopez, Dennis"/>
    <x v="36"/>
    <x v="2"/>
  </r>
  <r>
    <n v="2490"/>
    <d v="2013-02-20T09:40:32"/>
    <s v="Paragon"/>
    <s v="Kelty Acadia 4 Footprint"/>
    <s v="Kelty"/>
    <n v="39.950000000000003"/>
    <n v="9"/>
    <n v="359.55"/>
    <s v="Berger, Sunanna"/>
    <x v="16"/>
    <x v="3"/>
  </r>
  <r>
    <n v="2491"/>
    <d v="2013-02-20T09:40:32"/>
    <s v="Meijer"/>
    <s v="Marmot Limelight 4P Tent"/>
    <s v="Marmot"/>
    <n v="359"/>
    <n v="6"/>
    <n v="2154"/>
    <s v="Goff, Michael"/>
    <x v="27"/>
    <x v="0"/>
  </r>
  <r>
    <n v="2492"/>
    <d v="2013-02-20T09:40:32"/>
    <s v="CampBound"/>
    <s v="Kelty Acadia 6 Footprint"/>
    <s v="Kelty"/>
    <n v="49.95"/>
    <n v="8"/>
    <n v="399.6"/>
    <s v="Brown, Ruth"/>
    <x v="1"/>
    <x v="1"/>
  </r>
  <r>
    <n v="2493"/>
    <d v="2013-02-20T09:40:32"/>
    <s v="Travel Country"/>
    <s v="Mountain Hardwear Hoop Dreams 4 Shelter"/>
    <s v="Mountain Hardwear"/>
    <n v="250"/>
    <n v="5"/>
    <n v="1250"/>
    <s v="Lopez, Dennis"/>
    <x v="40"/>
    <x v="2"/>
  </r>
  <r>
    <n v="2494"/>
    <d v="2013-02-20T09:40:32"/>
    <s v="OutdoorPlay"/>
    <s v="MSR Backcountry Barn Tent"/>
    <s v="MSR"/>
    <n v="849.95"/>
    <n v="1"/>
    <n v="849.95"/>
    <s v="Lopez, Dennis"/>
    <x v="11"/>
    <x v="2"/>
  </r>
  <r>
    <n v="2495"/>
    <d v="2013-02-21T09:40:32"/>
    <s v="REI"/>
    <s v="Big Agnes Big House 4 Tent"/>
    <s v="Big Agnes"/>
    <n v="299.95"/>
    <n v="1"/>
    <n v="299.95"/>
    <s v="Foster, Nathan"/>
    <x v="46"/>
    <x v="0"/>
  </r>
  <r>
    <n v="2496"/>
    <d v="2013-02-21T09:40:32"/>
    <s v="Travel Country"/>
    <s v="Easton Mountain Products Rimrock 2P Tent"/>
    <s v="Easton Mountain Products"/>
    <n v="269"/>
    <n v="9"/>
    <n v="2421"/>
    <s v="Goff, Michael"/>
    <x v="31"/>
    <x v="1"/>
  </r>
  <r>
    <n v="2497"/>
    <d v="2013-02-21T09:40:32"/>
    <s v="Travel Country"/>
    <s v="Kelty Carport ESB Shelter"/>
    <s v="Kelty"/>
    <n v="249.95"/>
    <n v="6"/>
    <n v="1499.6999999999998"/>
    <s v="Goff, Michael"/>
    <x v="35"/>
    <x v="2"/>
  </r>
  <r>
    <n v="2498"/>
    <d v="2013-02-21T09:40:32"/>
    <s v="Backcountry Edge"/>
    <s v="Mountain Hardwear Trango 4 Tent"/>
    <s v="Mountain Hardwear"/>
    <n v="800"/>
    <n v="6"/>
    <n v="4800"/>
    <s v="Beyene, Sharon"/>
    <x v="46"/>
    <x v="0"/>
  </r>
  <r>
    <n v="2499"/>
    <d v="2013-02-21T09:40:32"/>
    <s v="Walmart"/>
    <s v="The North Face Mountain Manor 6 Footprint"/>
    <s v="The North Face"/>
    <n v="60"/>
    <n v="7"/>
    <n v="420"/>
    <s v="Brown, Ruth"/>
    <x v="7"/>
    <x v="3"/>
  </r>
  <r>
    <n v="2500"/>
    <d v="2013-02-21T09:40:32"/>
    <s v="Meijer"/>
    <s v="The North Face Tadpole 23 Footprint"/>
    <s v="The North Face"/>
    <n v="40"/>
    <n v="1"/>
    <n v="40"/>
    <s v="Foster, Nathan"/>
    <x v="21"/>
    <x v="3"/>
  </r>
  <r>
    <n v="2501"/>
    <d v="2013-02-22T09:40:32"/>
    <s v="OutdoorPlay"/>
    <s v="Big Agnes Slater UL2+ Footprint"/>
    <s v="Big Agnes"/>
    <n v="60"/>
    <n v="10"/>
    <n v="600"/>
    <s v="Beyene, Sharon"/>
    <x v="38"/>
    <x v="0"/>
  </r>
  <r>
    <n v="2502"/>
    <d v="2013-02-22T09:40:32"/>
    <s v="Backcountry Gear"/>
    <s v="The North Face VE-25 Footprint"/>
    <s v="The North Face"/>
    <n v="50"/>
    <n v="3"/>
    <n v="150"/>
    <s v="Lopez, Dennis"/>
    <x v="36"/>
    <x v="2"/>
  </r>
  <r>
    <n v="2503"/>
    <d v="2013-02-22T09:40:32"/>
    <s v="Walmart"/>
    <s v="Big Agnes Copper Spur UL1 Footprint"/>
    <s v="Big Agnes"/>
    <n v="50"/>
    <n v="3"/>
    <n v="150"/>
    <s v="Berger, Sunanna"/>
    <x v="31"/>
    <x v="1"/>
  </r>
  <r>
    <n v="2504"/>
    <d v="2013-02-22T09:40:32"/>
    <s v="Meijer"/>
    <s v="The North Face Assault 2 Tent"/>
    <s v="The North Face"/>
    <n v="439"/>
    <n v="1"/>
    <n v="439"/>
    <s v="Bailey, Jennifer"/>
    <x v="41"/>
    <x v="3"/>
  </r>
  <r>
    <n v="2505"/>
    <d v="2013-02-22T09:40:32"/>
    <s v="Cabela's_x0009_"/>
    <s v="Big Agnes Fly Creek 2 UL Footprint"/>
    <s v="Big Agnes"/>
    <n v="60"/>
    <n v="2"/>
    <n v="120"/>
    <s v="Berger, Sunanna"/>
    <x v="36"/>
    <x v="2"/>
  </r>
  <r>
    <n v="2506"/>
    <d v="2013-02-22T09:40:32"/>
    <s v="OutdoorPlay"/>
    <s v="Kelty Gunnison 4.2 Tent"/>
    <s v="Kelty"/>
    <n v="289.95"/>
    <n v="1"/>
    <n v="289.95"/>
    <s v="Lopez, Dennis"/>
    <x v="14"/>
    <x v="1"/>
  </r>
  <r>
    <n v="2507"/>
    <d v="2013-02-22T09:40:32"/>
    <s v="Target"/>
    <s v="Big Agnes Jack Rabbit SL2 Footprint"/>
    <s v="Big Agnes"/>
    <n v="50"/>
    <n v="3"/>
    <n v="150"/>
    <s v="Beyene, Sharon"/>
    <x v="21"/>
    <x v="3"/>
  </r>
  <r>
    <n v="2508"/>
    <d v="2013-02-23T09:40:32"/>
    <s v="Moosejaw"/>
    <s v="Sierra Designs Mojo 2 Tent"/>
    <s v="Sierra Designs"/>
    <n v="399.95"/>
    <n v="2"/>
    <n v="799.9"/>
    <s v="Berger, Sunanna"/>
    <x v="34"/>
    <x v="2"/>
  </r>
  <r>
    <n v="2509"/>
    <d v="2013-02-23T09:40:32"/>
    <s v="OutdoorPlay"/>
    <s v="Kelty Salida 4 Footprint"/>
    <s v="Kelty"/>
    <n v="44.95"/>
    <n v="3"/>
    <n v="134.85000000000002"/>
    <s v="Berger, Sunanna"/>
    <x v="36"/>
    <x v="2"/>
  </r>
  <r>
    <n v="2510"/>
    <d v="2013-02-23T09:40:32"/>
    <s v="Austin Kayak"/>
    <s v="Mountain Hardwear SuperMega UL 2 Tent"/>
    <s v="Mountain Hardwear"/>
    <n v="450"/>
    <n v="6"/>
    <n v="2700"/>
    <s v="Gomez, Melissa"/>
    <x v="26"/>
    <x v="0"/>
  </r>
  <r>
    <n v="2511"/>
    <d v="2013-02-23T09:40:32"/>
    <s v="Redding Sports"/>
    <s v="NEMO Espri LE 2P Tent"/>
    <s v="NEMO"/>
    <n v="289.95"/>
    <n v="4"/>
    <n v="1159.8"/>
    <s v="Foster, Nathan"/>
    <x v="17"/>
    <x v="3"/>
  </r>
  <r>
    <n v="2512"/>
    <d v="2013-02-23T09:40:32"/>
    <s v="Backcountry Edge"/>
    <s v="Marmot Capstone 6 Footprint"/>
    <s v="Marmot"/>
    <n v="80"/>
    <n v="7"/>
    <n v="560"/>
    <s v="Goldthwaite, Messaye"/>
    <x v="49"/>
    <x v="3"/>
  </r>
  <r>
    <n v="2513"/>
    <d v="2013-02-23T09:40:32"/>
    <s v="Travel Country"/>
    <s v="Eureka Rectangular Floor Saver - Small"/>
    <s v="Eureka"/>
    <n v="14"/>
    <n v="3"/>
    <n v="42"/>
    <s v="Beyene, Sharon"/>
    <x v="33"/>
    <x v="0"/>
  </r>
  <r>
    <n v="2514"/>
    <d v="2013-02-24T09:40:32"/>
    <s v="Paragon"/>
    <s v="MSR Hubba Hubba 2p Footprint"/>
    <s v="MSR"/>
    <n v="39.950000000000003"/>
    <n v="8"/>
    <n v="319.60000000000002"/>
    <s v="Beyene, Sharon"/>
    <x v="28"/>
    <x v="1"/>
  </r>
  <r>
    <n v="2515"/>
    <d v="2013-02-24T09:40:32"/>
    <s v="OutdoorPlay"/>
    <s v="Mountain Hardwear Trango 3.1 Footprint"/>
    <s v="Mountain Hardwear"/>
    <n v="85"/>
    <n v="4"/>
    <n v="340"/>
    <s v="Goff, Michael"/>
    <x v="9"/>
    <x v="1"/>
  </r>
  <r>
    <n v="2516"/>
    <d v="2013-02-24T09:40:32"/>
    <s v="CampBound"/>
    <s v="MSR E-Wing Shelter"/>
    <s v="MSR"/>
    <n v="169.95"/>
    <n v="1"/>
    <n v="169.95"/>
    <s v="Goff, Michael"/>
    <x v="48"/>
    <x v="0"/>
  </r>
  <r>
    <n v="2517"/>
    <d v="2013-02-24T09:40:32"/>
    <s v="Overtons"/>
    <s v="Big Agnes Fly Creek UL2 Tent"/>
    <s v="Big Agnes"/>
    <n v="369.95"/>
    <n v="1"/>
    <n v="369.95"/>
    <s v="Brown, Scott"/>
    <x v="47"/>
    <x v="1"/>
  </r>
  <r>
    <n v="2518"/>
    <d v="2013-02-25T09:40:32"/>
    <s v="Gander Mountain"/>
    <s v="Big Agnes Seedhouse SL1 Tent"/>
    <s v="Big Agnes"/>
    <n v="269.95"/>
    <n v="10"/>
    <n v="2699.5"/>
    <s v="Beyene, Sharon"/>
    <x v="40"/>
    <x v="2"/>
  </r>
  <r>
    <n v="2519"/>
    <d v="2013-02-25T09:40:32"/>
    <s v="Travel Country"/>
    <s v="Mountain Hardwear Trango 3.1 Tent"/>
    <s v="Mountain Hardwear"/>
    <n v="700"/>
    <n v="5"/>
    <n v="3500"/>
    <s v="Gomez, Melissa"/>
    <x v="7"/>
    <x v="3"/>
  </r>
  <r>
    <n v="2520"/>
    <d v="2013-02-25T09:40:32"/>
    <s v="Backcountry Edge"/>
    <s v="Sierra Designs Mojo 3 Tent"/>
    <s v="Sierra Designs"/>
    <n v="499.95"/>
    <n v="8"/>
    <n v="3999.6"/>
    <s v="Brown, Scott"/>
    <x v="33"/>
    <x v="0"/>
  </r>
  <r>
    <n v="2521"/>
    <d v="2013-02-25T09:40:32"/>
    <s v="Target"/>
    <s v="Kelty Gunnison 2.2 Tent"/>
    <s v="Kelty"/>
    <n v="199.95"/>
    <n v="8"/>
    <n v="1599.6"/>
    <s v="Brown, Scott"/>
    <x v="31"/>
    <x v="1"/>
  </r>
  <r>
    <n v="2522"/>
    <d v="2013-02-25T09:40:32"/>
    <s v="The Gear Co-op"/>
    <s v="Mountain Hardwear Hoopla/Hoop Dreams Center Pole"/>
    <s v="Mountain Hardwear"/>
    <n v="40"/>
    <n v="2"/>
    <n v="80"/>
    <s v="Gomez, Melissa"/>
    <x v="45"/>
    <x v="3"/>
  </r>
  <r>
    <n v="2523"/>
    <d v="2013-02-25T09:40:32"/>
    <s v="Target"/>
    <s v="NEMO Obi 1P Tent"/>
    <s v="NEMO"/>
    <n v="349.95"/>
    <n v="4"/>
    <n v="1399.8"/>
    <s v="Foster, Nathan"/>
    <x v="41"/>
    <x v="3"/>
  </r>
  <r>
    <n v="2524"/>
    <d v="2013-02-25T09:40:32"/>
    <s v="OutdoorPlay"/>
    <s v="Hennessy Hammock Hyperlight Asym Zip Hammock"/>
    <s v="Hennessy"/>
    <n v="259.95"/>
    <n v="4"/>
    <n v="1039.8"/>
    <s v="Lopez, Dennis"/>
    <x v="39"/>
    <x v="2"/>
  </r>
  <r>
    <n v="2525"/>
    <d v="2013-02-26T09:40:32"/>
    <s v="Redding Sports"/>
    <s v="The North Face Triangle Gear Loft"/>
    <s v="The North Face"/>
    <n v="20"/>
    <n v="10"/>
    <n v="200"/>
    <s v="Foster, Nathan"/>
    <x v="46"/>
    <x v="0"/>
  </r>
  <r>
    <n v="2526"/>
    <d v="2013-02-26T09:40:32"/>
    <s v="OutdoorPlay"/>
    <s v="Marmot Astral 3P Tent"/>
    <s v="Marmot"/>
    <n v="459"/>
    <n v="8"/>
    <n v="3672"/>
    <s v="Berger, Sunanna"/>
    <x v="2"/>
    <x v="0"/>
  </r>
  <r>
    <n v="2527"/>
    <d v="2013-02-26T09:40:32"/>
    <s v="Hayneedle"/>
    <s v="Big Agnes Seedhouse SL2 Footprint"/>
    <s v="Big Agnes"/>
    <n v="55"/>
    <n v="5"/>
    <n v="275"/>
    <s v="Berger, Sunanna"/>
    <x v="11"/>
    <x v="2"/>
  </r>
  <r>
    <n v="2528"/>
    <d v="2013-02-26T09:40:32"/>
    <s v="Travel Country"/>
    <s v="The North Face Assault 2 Tent"/>
    <s v="The North Face"/>
    <n v="439"/>
    <n v="1"/>
    <n v="439"/>
    <s v="Goff, Michael"/>
    <x v="22"/>
    <x v="3"/>
  </r>
  <r>
    <n v="2529"/>
    <d v="2013-02-27T09:40:32"/>
    <s v="Outside Outfitters"/>
    <s v="Kelty Gunnison 1.2 Footprint"/>
    <s v="Kelty"/>
    <n v="34.950000000000003"/>
    <n v="5"/>
    <n v="174.75"/>
    <s v="Beyene, Sharon"/>
    <x v="28"/>
    <x v="1"/>
  </r>
  <r>
    <n v="2530"/>
    <d v="2013-02-27T09:40:32"/>
    <s v="OutdoorPlay"/>
    <s v="MSR Hubba Hubba 2p Footprint"/>
    <s v="MSR"/>
    <n v="39.950000000000003"/>
    <n v="6"/>
    <n v="239.70000000000002"/>
    <s v="Foster, Nathan"/>
    <x v="34"/>
    <x v="2"/>
  </r>
  <r>
    <n v="2531"/>
    <d v="2013-02-27T09:40:32"/>
    <s v="Paragon"/>
    <s v="Mountain Hardwear Direkt 2 Footprint"/>
    <s v="Mountain Hardwear"/>
    <n v="50"/>
    <n v="6"/>
    <n v="300"/>
    <s v="Gomez, Melissa"/>
    <x v="8"/>
    <x v="1"/>
  </r>
  <r>
    <n v="2532"/>
    <d v="2013-02-27T09:40:32"/>
    <s v="REI"/>
    <s v="MSR Ultralight Utility Cord Kit"/>
    <s v="MSR"/>
    <n v="19.95"/>
    <n v="6"/>
    <n v="119.69999999999999"/>
    <s v="Brown, Scott"/>
    <x v="9"/>
    <x v="1"/>
  </r>
  <r>
    <n v="2533"/>
    <d v="2013-02-28T09:40:32"/>
    <s v="Moosejaw"/>
    <s v="The North Face Tadpole 23 Tent"/>
    <s v="The North Face"/>
    <n v="219"/>
    <n v="4"/>
    <n v="876"/>
    <s v="Goldthwaite, Messaye"/>
    <x v="29"/>
    <x v="3"/>
  </r>
  <r>
    <n v="2534"/>
    <d v="2013-02-28T09:40:32"/>
    <s v="Moosejaw"/>
    <s v="The North Face Phoenix 2 Footprint"/>
    <s v="The North Face"/>
    <n v="45"/>
    <n v="9"/>
    <n v="405"/>
    <s v="Goldthwaite, Messaye"/>
    <x v="13"/>
    <x v="2"/>
  </r>
  <r>
    <n v="2535"/>
    <d v="2013-02-28T09:40:32"/>
    <s v="Meijer"/>
    <s v="Big Agnes Flying Diamond 8 Tent"/>
    <s v="Big Agnes"/>
    <n v="639.95000000000005"/>
    <n v="10"/>
    <n v="6399.5"/>
    <s v="Berger, Sunanna"/>
    <x v="24"/>
    <x v="3"/>
  </r>
  <r>
    <n v="2536"/>
    <d v="2013-02-28T09:40:32"/>
    <s v="Backcountry Gear"/>
    <s v="Big Agnes Wyoming Trail 2 Camp Tent"/>
    <s v="Big Agnes"/>
    <n v="349.95"/>
    <n v="7"/>
    <n v="2449.65"/>
    <s v="Brown, Ruth"/>
    <x v="36"/>
    <x v="2"/>
  </r>
  <r>
    <n v="2537"/>
    <d v="2013-02-28T09:40:32"/>
    <s v="The Gear Co-op"/>
    <s v="The North Face Mica FL 2 Footprint"/>
    <s v="The North Face"/>
    <n v="45"/>
    <n v="7"/>
    <n v="315"/>
    <s v="Bailey, Jennifer"/>
    <x v="4"/>
    <x v="1"/>
  </r>
  <r>
    <n v="2538"/>
    <d v="2013-02-28T09:40:32"/>
    <s v="The Gear Co-op"/>
    <s v="MSR Mutha Hubba Tent"/>
    <s v="MSR"/>
    <n v="449.95"/>
    <n v="9"/>
    <n v="4049.5499999999997"/>
    <s v="Brown, Scott"/>
    <x v="35"/>
    <x v="2"/>
  </r>
  <r>
    <n v="2539"/>
    <d v="2013-02-28T09:40:32"/>
    <s v="Backcountry Edge"/>
    <s v="MSR Hubba Footprint"/>
    <s v="MSR"/>
    <n v="39.950000000000003"/>
    <n v="2"/>
    <n v="79.900000000000006"/>
    <s v="Goldthwaite, Messaye"/>
    <x v="49"/>
    <x v="3"/>
  </r>
  <r>
    <n v="2540"/>
    <d v="2013-02-28T09:40:32"/>
    <s v="Paragon"/>
    <s v="Mountain Hardwear Trango 2 Tent"/>
    <s v="Mountain Hardwear"/>
    <n v="590"/>
    <n v="8"/>
    <n v="4720"/>
    <s v="Lopez, Dennis"/>
    <x v="27"/>
    <x v="0"/>
  </r>
  <r>
    <n v="2541"/>
    <d v="2013-02-28T09:40:32"/>
    <s v="The Gear Co-op"/>
    <s v="Marmot Capstone 6P Tent"/>
    <s v="Marmot"/>
    <n v="599"/>
    <n v="4"/>
    <n v="2396"/>
    <s v="Goff, Michael"/>
    <x v="22"/>
    <x v="3"/>
  </r>
  <r>
    <n v="2542"/>
    <d v="2013-02-28T09:40:32"/>
    <s v="Backcountry Gear"/>
    <s v="Kelty Trail Ridge 2 Tent"/>
    <s v="Kelty"/>
    <n v="179.95"/>
    <n v="4"/>
    <n v="719.8"/>
    <s v="Goldthwaite, Messaye"/>
    <x v="22"/>
    <x v="3"/>
  </r>
  <r>
    <n v="2543"/>
    <d v="2013-02-28T09:40:32"/>
    <s v="Travel Country"/>
    <s v="The North Face Tadpole 23 Tent"/>
    <s v="The North Face"/>
    <n v="219"/>
    <n v="7"/>
    <n v="1533"/>
    <s v="Brown, Scott"/>
    <x v="37"/>
    <x v="2"/>
  </r>
  <r>
    <n v="2544"/>
    <d v="2013-03-01T09:40:32"/>
    <s v="Travel Country"/>
    <s v="Kelty Salida 2 Tent"/>
    <s v="Kelty"/>
    <n v="159.94999999999999"/>
    <n v="3"/>
    <n v="479.84999999999997"/>
    <s v="Brown, Scott"/>
    <x v="20"/>
    <x v="2"/>
  </r>
  <r>
    <n v="2545"/>
    <d v="2013-03-01T09:40:32"/>
    <s v="Moosejaw"/>
    <s v="Easton Mountain Products Kilo 3P Footprint"/>
    <s v="Easton Mountain Products"/>
    <n v="49.95"/>
    <n v="2"/>
    <n v="99.9"/>
    <s v="Lopez, Dennis"/>
    <x v="20"/>
    <x v="2"/>
  </r>
  <r>
    <n v="2546"/>
    <d v="2013-03-01T09:40:32"/>
    <s v="Cabela's_x0009_"/>
    <s v="The North Face Bastion 4 Tent"/>
    <s v="The North Face"/>
    <n v="799"/>
    <n v="4"/>
    <n v="3196"/>
    <s v="Foster, Nathan"/>
    <x v="22"/>
    <x v="3"/>
  </r>
  <r>
    <n v="2547"/>
    <d v="2013-03-01T09:40:32"/>
    <s v="Cabela's_x0009_"/>
    <s v="Big Agnes Fly Creek 1 Platinum Tent"/>
    <s v="Big Agnes"/>
    <n v="449.95"/>
    <n v="10"/>
    <n v="4499.5"/>
    <s v="Bailey, Jennifer"/>
    <x v="40"/>
    <x v="2"/>
  </r>
  <r>
    <n v="2548"/>
    <d v="2013-03-01T09:40:32"/>
    <s v="Redding Sports"/>
    <s v="Kelty Carport ESB Shelter"/>
    <s v="Kelty"/>
    <n v="249.95"/>
    <n v="7"/>
    <n v="1749.6499999999999"/>
    <s v="Beyene, Sharon"/>
    <x v="42"/>
    <x v="2"/>
  </r>
  <r>
    <n v="2549"/>
    <d v="2013-03-01T09:40:32"/>
    <s v="Austin Kayak"/>
    <s v="Big Agnes Copper Spur 3 Footprint"/>
    <s v="Big Agnes"/>
    <n v="70"/>
    <n v="5"/>
    <n v="350"/>
    <s v="Beyene, Sharon"/>
    <x v="33"/>
    <x v="0"/>
  </r>
  <r>
    <n v="2550"/>
    <d v="2013-03-01T09:40:32"/>
    <s v="Overtons"/>
    <s v="Marmot Traillight 2P Tent"/>
    <s v="Marmot"/>
    <n v="199"/>
    <n v="6"/>
    <n v="1194"/>
    <s v="Brown, Scott"/>
    <x v="36"/>
    <x v="2"/>
  </r>
  <r>
    <n v="2551"/>
    <d v="2013-03-01T09:40:32"/>
    <s v="Outside Outfitters"/>
    <s v="Big Agnes Fly Creek UL4 Footprint"/>
    <s v="Big Agnes"/>
    <n v="80"/>
    <n v="9"/>
    <n v="720"/>
    <s v="Goldthwaite, Messaye"/>
    <x v="8"/>
    <x v="1"/>
  </r>
  <r>
    <n v="2552"/>
    <d v="2013-03-01T09:40:32"/>
    <s v="Target"/>
    <s v="Easton Mountain Products Kilo 2P Tent"/>
    <s v="Easton Mountain Products"/>
    <n v="399"/>
    <n v="9"/>
    <n v="3591"/>
    <s v="Goldthwaite, Messaye"/>
    <x v="30"/>
    <x v="3"/>
  </r>
  <r>
    <n v="2553"/>
    <d v="2013-03-01T09:40:32"/>
    <s v="Outside Outfitters"/>
    <s v="Kelty Gunnison 1.2 Tent"/>
    <s v="Kelty"/>
    <n v="179.95"/>
    <n v="4"/>
    <n v="719.8"/>
    <s v="Beyene, Sharon"/>
    <x v="23"/>
    <x v="1"/>
  </r>
  <r>
    <n v="2554"/>
    <d v="2013-03-01T09:40:32"/>
    <s v="Moosejaw"/>
    <s v="NEMO Espri LE 2P Tent"/>
    <s v="NEMO"/>
    <n v="289.95"/>
    <n v="1"/>
    <n v="289.95"/>
    <s v="Goff, Michael"/>
    <x v="28"/>
    <x v="1"/>
  </r>
  <r>
    <n v="2555"/>
    <d v="2013-03-01T09:40:32"/>
    <s v="Outside Outfitters"/>
    <s v="Kelty Gunnison 2.2 Footprint"/>
    <s v="Kelty"/>
    <n v="39.950000000000003"/>
    <n v="5"/>
    <n v="199.75"/>
    <s v="Brown, Ruth"/>
    <x v="8"/>
    <x v="1"/>
  </r>
  <r>
    <n v="2556"/>
    <d v="2013-03-02T09:40:32"/>
    <s v="CampBound"/>
    <s v="Eureka Copper Canyon 8 Tent"/>
    <s v="Eureka"/>
    <n v="379"/>
    <n v="2"/>
    <n v="758"/>
    <s v="Goff, Michael"/>
    <x v="15"/>
    <x v="0"/>
  </r>
  <r>
    <n v="2557"/>
    <d v="2013-03-02T09:40:32"/>
    <s v="Outside Outfitters"/>
    <s v="Exped Mira III Footprint"/>
    <s v="Exped"/>
    <n v="69"/>
    <n v="3"/>
    <n v="207"/>
    <s v="Gomez, Melissa"/>
    <x v="45"/>
    <x v="3"/>
  </r>
  <r>
    <n v="2558"/>
    <d v="2013-03-02T09:40:32"/>
    <s v="Backcountry Gear"/>
    <s v="The North Face Mountain 25 Tent"/>
    <s v="The North Face"/>
    <n v="539"/>
    <n v="10"/>
    <n v="5390"/>
    <s v="Goff, Michael"/>
    <x v="28"/>
    <x v="1"/>
  </r>
  <r>
    <n v="2559"/>
    <d v="2013-03-02T09:40:32"/>
    <s v="Backcountry Edge"/>
    <s v="Marmot Firefly 2P Tent"/>
    <s v="Marmot"/>
    <n v="319"/>
    <n v="3"/>
    <n v="957"/>
    <s v="Berger, Sunanna"/>
    <x v="31"/>
    <x v="1"/>
  </r>
  <r>
    <n v="2560"/>
    <d v="2013-03-02T09:40:32"/>
    <s v="Walmart"/>
    <s v="Sierra Designs Mojo 2 Tent"/>
    <s v="Sierra Designs"/>
    <n v="399.95"/>
    <n v="8"/>
    <n v="3199.6"/>
    <s v="Goldthwaite, Messaye"/>
    <x v="14"/>
    <x v="1"/>
  </r>
  <r>
    <n v="2561"/>
    <d v="2013-03-02T09:40:32"/>
    <s v="The Gear Co-op"/>
    <s v="Marmot Alpinist 2 Tent"/>
    <s v="Marmot"/>
    <n v="599"/>
    <n v="5"/>
    <n v="2995"/>
    <s v="Beyene, Sharon"/>
    <x v="42"/>
    <x v="2"/>
  </r>
  <r>
    <n v="2562"/>
    <d v="2013-03-02T09:40:32"/>
    <s v="Outside Outfitters"/>
    <s v="Big Agnes Fishhook UL1 Footprint"/>
    <s v="Big Agnes"/>
    <n v="50"/>
    <n v="10"/>
    <n v="500"/>
    <s v="Goldthwaite, Messaye"/>
    <x v="8"/>
    <x v="1"/>
  </r>
  <r>
    <n v="2563"/>
    <d v="2013-03-02T09:40:32"/>
    <s v="Backcountry Edge"/>
    <s v="Sierra Designs Flash 3 Footprint"/>
    <s v="Sierra Designs"/>
    <n v="59.95"/>
    <n v="9"/>
    <n v="539.55000000000007"/>
    <s v="Beyene, Sharon"/>
    <x v="44"/>
    <x v="0"/>
  </r>
  <r>
    <n v="2564"/>
    <d v="2013-03-03T09:40:32"/>
    <s v="Travel Country"/>
    <s v="Big Agnes Wyoming Trail SL2 Tent"/>
    <s v="Big Agnes"/>
    <n v="499.95"/>
    <n v="5"/>
    <n v="2499.75"/>
    <s v="Lopez, Dennis"/>
    <x v="21"/>
    <x v="3"/>
  </r>
  <r>
    <n v="2565"/>
    <d v="2013-03-03T09:40:32"/>
    <s v="Redding Sports"/>
    <s v="MSR Gear Shed Vestibule for Hubba or Hubba Hubba Tent"/>
    <s v="MSR"/>
    <n v="169.95"/>
    <n v="5"/>
    <n v="849.75"/>
    <s v="Gomez, Melissa"/>
    <x v="23"/>
    <x v="1"/>
  </r>
  <r>
    <n v="2566"/>
    <d v="2013-03-03T09:40:32"/>
    <s v="Moosejaw"/>
    <s v="Marmot Limestone 6P Footprint"/>
    <s v="Marmot"/>
    <n v="60"/>
    <n v="4"/>
    <n v="240"/>
    <s v="Lopez, Dennis"/>
    <x v="32"/>
    <x v="0"/>
  </r>
  <r>
    <n v="2567"/>
    <d v="2013-03-03T09:40:32"/>
    <s v="Walmart"/>
    <s v="Marmot Limestone 4P Tent"/>
    <s v="Marmot"/>
    <n v="339"/>
    <n v="1"/>
    <n v="339"/>
    <s v="Bailey, Jennifer"/>
    <x v="0"/>
    <x v="0"/>
  </r>
  <r>
    <n v="2568"/>
    <d v="2013-03-03T09:40:32"/>
    <s v="Hayneedle"/>
    <s v="NEMO Espri LE 3 Tent"/>
    <s v="NEMO"/>
    <n v="329.95"/>
    <n v="6"/>
    <n v="1979.6999999999998"/>
    <s v="Goff, Michael"/>
    <x v="33"/>
    <x v="0"/>
  </r>
  <r>
    <n v="2569"/>
    <d v="2013-03-03T09:40:32"/>
    <s v="REI"/>
    <s v="Marmot Thor 3P Footprint"/>
    <s v="Marmot"/>
    <n v="70"/>
    <n v="1"/>
    <n v="70"/>
    <s v="Beyene, Sharon"/>
    <x v="28"/>
    <x v="1"/>
  </r>
  <r>
    <n v="2570"/>
    <d v="2013-03-04T09:40:32"/>
    <s v="Outside Outfitters"/>
    <s v="Hennessy Hammock Explorer Deluxe Asym Zip"/>
    <s v="Hennessy"/>
    <n v="229.95"/>
    <n v="4"/>
    <n v="919.8"/>
    <s v="Beyene, Sharon"/>
    <x v="18"/>
    <x v="1"/>
  </r>
  <r>
    <n v="2571"/>
    <d v="2013-03-04T09:40:32"/>
    <s v="Backcountry Edge"/>
    <s v="Big Agnes Three Forks Shelter Wall"/>
    <s v="Big Agnes"/>
    <n v="24.95"/>
    <n v="2"/>
    <n v="49.9"/>
    <s v="Berger, Sunanna"/>
    <x v="28"/>
    <x v="1"/>
  </r>
  <r>
    <n v="2572"/>
    <d v="2013-03-04T09:40:32"/>
    <s v="OutdoorPlay"/>
    <s v="Big Agnes Copper Spur UL2 Tent"/>
    <s v="Big Agnes"/>
    <n v="399.95"/>
    <n v="6"/>
    <n v="2399.6999999999998"/>
    <s v="Brown, Ruth"/>
    <x v="34"/>
    <x v="2"/>
  </r>
  <r>
    <n v="2573"/>
    <d v="2013-03-04T09:40:32"/>
    <s v="Austin Kayak"/>
    <s v="Big Agnes Lone Spring 1 Footprint"/>
    <s v="Big Agnes"/>
    <n v="30"/>
    <n v="8"/>
    <n v="240"/>
    <s v="Brown, Ruth"/>
    <x v="22"/>
    <x v="3"/>
  </r>
  <r>
    <n v="2574"/>
    <d v="2013-03-04T09:40:32"/>
    <s v="Paragon"/>
    <s v="Mountain Hardwear SuperMega UL 1 Footprint"/>
    <s v="Mountain Hardwear"/>
    <n v="45"/>
    <n v="3"/>
    <n v="135"/>
    <s v="Goff, Michael"/>
    <x v="24"/>
    <x v="3"/>
  </r>
  <r>
    <n v="2575"/>
    <d v="2013-03-04T09:40:32"/>
    <s v="Walmart"/>
    <s v="Exped Mira II Footprint"/>
    <s v="Exped"/>
    <n v="59"/>
    <n v="3"/>
    <n v="177"/>
    <s v="Gomez, Melissa"/>
    <x v="35"/>
    <x v="2"/>
  </r>
  <r>
    <n v="2576"/>
    <d v="2013-03-04T09:40:32"/>
    <s v="Travel Country"/>
    <s v="Marmot Thor 3P Footprint"/>
    <s v="Marmot"/>
    <n v="70"/>
    <n v="2"/>
    <n v="140"/>
    <s v="Foster, Nathan"/>
    <x v="10"/>
    <x v="3"/>
  </r>
  <r>
    <n v="2577"/>
    <d v="2013-03-04T09:40:32"/>
    <s v="Cabela's_x0009_"/>
    <s v="Exped Mira II Footprint"/>
    <s v="Exped"/>
    <n v="59"/>
    <n v="1"/>
    <n v="59"/>
    <s v="Foster, Nathan"/>
    <x v="28"/>
    <x v="1"/>
  </r>
  <r>
    <n v="2578"/>
    <d v="2013-03-04T09:40:32"/>
    <s v="Backcountry Edge"/>
    <s v="MSR Gear Shed Vestibule for Hubba or Hubba Hubba Tent"/>
    <s v="MSR"/>
    <n v="169.95"/>
    <n v="9"/>
    <n v="1529.55"/>
    <s v="Goldthwaite, Messaye"/>
    <x v="16"/>
    <x v="3"/>
  </r>
  <r>
    <n v="2579"/>
    <d v="2013-03-05T09:40:32"/>
    <s v="CampBound"/>
    <s v="Big Agnes Wyoming Trail 4 Tent"/>
    <s v="Big Agnes"/>
    <n v="499.95"/>
    <n v="4"/>
    <n v="1999.8"/>
    <s v="Berger, Sunanna"/>
    <x v="11"/>
    <x v="2"/>
  </r>
  <r>
    <n v="2580"/>
    <d v="2013-03-05T09:40:32"/>
    <s v="Gander Mountain"/>
    <s v="Kelty Frontier 6 Tent"/>
    <s v="Kelty"/>
    <n v="1199.95"/>
    <n v="8"/>
    <n v="9599.6"/>
    <s v="Berger, Sunanna"/>
    <x v="33"/>
    <x v="0"/>
  </r>
  <r>
    <n v="2581"/>
    <d v="2013-03-05T09:40:32"/>
    <s v="CampBound"/>
    <s v="MSR Carbon Reflex 1 Footprint"/>
    <s v="MSR"/>
    <n v="39.950000000000003"/>
    <n v="7"/>
    <n v="279.65000000000003"/>
    <s v="Brown, Ruth"/>
    <x v="15"/>
    <x v="0"/>
  </r>
  <r>
    <n v="2582"/>
    <d v="2013-03-05T09:40:32"/>
    <s v="Backcountry Gear"/>
    <s v="Mountain Hardwear Trango 4 Tent"/>
    <s v="Mountain Hardwear"/>
    <n v="800"/>
    <n v="9"/>
    <n v="7200"/>
    <s v="Brown, Ruth"/>
    <x v="4"/>
    <x v="1"/>
  </r>
  <r>
    <n v="2583"/>
    <d v="2013-03-05T09:40:32"/>
    <s v="Hayneedle"/>
    <s v="Kelty Gunnison 1.2 Tent"/>
    <s v="Kelty"/>
    <n v="179.95"/>
    <n v="5"/>
    <n v="899.75"/>
    <s v="Brown, Scott"/>
    <x v="45"/>
    <x v="3"/>
  </r>
  <r>
    <n v="2584"/>
    <d v="2013-03-05T09:40:32"/>
    <s v="The Gear Co-op"/>
    <s v="Exped Mira II Tent"/>
    <s v="Exped"/>
    <n v="379"/>
    <n v="10"/>
    <n v="3790"/>
    <s v="Bailey, Jennifer"/>
    <x v="26"/>
    <x v="0"/>
  </r>
  <r>
    <n v="2585"/>
    <d v="2013-03-05T09:40:32"/>
    <s v="Backcountry Gear"/>
    <s v="Marmot Eclipse 3 Footprint"/>
    <s v="Marmot"/>
    <n v="65"/>
    <n v="6"/>
    <n v="390"/>
    <s v="Brown, Scott"/>
    <x v="32"/>
    <x v="0"/>
  </r>
  <r>
    <n v="2586"/>
    <d v="2013-03-06T09:40:32"/>
    <s v="Austin Kayak"/>
    <s v="Marmot Alpinist 2 Tent"/>
    <s v="Marmot"/>
    <n v="599"/>
    <n v="3"/>
    <n v="1797"/>
    <s v="Bailey, Jennifer"/>
    <x v="20"/>
    <x v="2"/>
  </r>
  <r>
    <n v="2587"/>
    <d v="2013-03-06T09:40:32"/>
    <s v="Paragon"/>
    <s v="Marmot Traillight 2P Tent"/>
    <s v="Marmot"/>
    <n v="199"/>
    <n v="3"/>
    <n v="597"/>
    <s v="Goff, Michael"/>
    <x v="26"/>
    <x v="0"/>
  </r>
  <r>
    <n v="2588"/>
    <d v="2013-03-06T09:40:32"/>
    <s v="Cabela's_x0009_"/>
    <s v="MSR Carbon Reflex 1 Tent"/>
    <s v="MSR"/>
    <n v="399.95"/>
    <n v="9"/>
    <n v="3599.5499999999997"/>
    <s v="Goldthwaite, Messaye"/>
    <x v="19"/>
    <x v="3"/>
  </r>
  <r>
    <n v="2589"/>
    <d v="2013-03-06T09:40:32"/>
    <s v="Cabela's_x0009_"/>
    <s v="Sierra Designs Flash 2 Footprint"/>
    <s v="Sierra Designs"/>
    <n v="49.95"/>
    <n v="3"/>
    <n v="149.85000000000002"/>
    <s v="Bailey, Jennifer"/>
    <x v="18"/>
    <x v="1"/>
  </r>
  <r>
    <n v="2590"/>
    <d v="2013-03-06T09:40:32"/>
    <s v="OutdoorPlay"/>
    <s v="Outdoor Research Alpine Bivy"/>
    <s v="Outdoor Research"/>
    <n v="239"/>
    <n v="1"/>
    <n v="239"/>
    <s v="Brown, Ruth"/>
    <x v="0"/>
    <x v="0"/>
  </r>
  <r>
    <n v="2591"/>
    <d v="2013-03-06T09:40:32"/>
    <s v="Hayneedle"/>
    <s v="Sierra Designs Mojo 2 Footprint"/>
    <s v="Sierra Designs"/>
    <n v="49.95"/>
    <n v="9"/>
    <n v="449.55"/>
    <s v="Brown, Ruth"/>
    <x v="3"/>
    <x v="2"/>
  </r>
  <r>
    <n v="2592"/>
    <d v="2013-03-06T09:40:32"/>
    <s v="Cabela's_x0009_"/>
    <s v="Easton Mountain Products Kilo 3P Footprint"/>
    <s v="Easton Mountain Products"/>
    <n v="49.95"/>
    <n v="6"/>
    <n v="299.70000000000005"/>
    <s v="Brown, Scott"/>
    <x v="37"/>
    <x v="2"/>
  </r>
  <r>
    <n v="2593"/>
    <d v="2013-03-06T09:40:32"/>
    <s v="Overtons"/>
    <s v="Mountain Hardwear Trango 2 Footprint"/>
    <s v="Mountain Hardwear"/>
    <n v="75"/>
    <n v="10"/>
    <n v="750"/>
    <s v="Foster, Nathan"/>
    <x v="36"/>
    <x v="2"/>
  </r>
  <r>
    <n v="2594"/>
    <d v="2013-03-06T09:40:32"/>
    <s v="OutdoorPlay"/>
    <s v="Marmot Astral 2P Footprint"/>
    <s v="Marmot"/>
    <n v="60"/>
    <n v="7"/>
    <n v="420"/>
    <s v="Gomez, Melissa"/>
    <x v="46"/>
    <x v="0"/>
  </r>
  <r>
    <n v="2595"/>
    <d v="2013-03-07T09:40:32"/>
    <s v="The Gear Co-op"/>
    <s v="MSR Hubba Footprint"/>
    <s v="MSR"/>
    <n v="39.950000000000003"/>
    <n v="3"/>
    <n v="119.85000000000001"/>
    <s v="Bailey, Jennifer"/>
    <x v="19"/>
    <x v="3"/>
  </r>
  <r>
    <n v="2596"/>
    <d v="2013-03-07T09:40:32"/>
    <s v="Cabela's_x0009_"/>
    <s v="Big Agnes Fishhook UL2 Footprint"/>
    <s v="Big Agnes"/>
    <n v="60"/>
    <n v="10"/>
    <n v="600"/>
    <s v="Brown, Scott"/>
    <x v="37"/>
    <x v="2"/>
  </r>
  <r>
    <n v="2597"/>
    <d v="2013-03-07T09:40:32"/>
    <s v="CampBound"/>
    <s v="Big Agnes String Ridge 2 Footprint"/>
    <s v="Big Agnes"/>
    <n v="60"/>
    <n v="1"/>
    <n v="60"/>
    <s v="Beyene, Sharon"/>
    <x v="43"/>
    <x v="0"/>
  </r>
  <r>
    <n v="2598"/>
    <d v="2013-03-07T09:40:32"/>
    <s v="Hayneedle"/>
    <s v="Mountain Hardwear Drifter 3 DP Tent"/>
    <s v="Mountain Hardwear"/>
    <n v="285"/>
    <n v="6"/>
    <n v="1710"/>
    <s v="Lopez, Dennis"/>
    <x v="4"/>
    <x v="1"/>
  </r>
  <r>
    <n v="2599"/>
    <d v="2013-03-07T09:40:32"/>
    <s v="REI"/>
    <s v="Mountain Hardwear Nothing But Net 4 Screen Shelter"/>
    <s v="Mountain Hardwear"/>
    <n v="200"/>
    <n v="8"/>
    <n v="1600"/>
    <s v="Goldthwaite, Messaye"/>
    <x v="3"/>
    <x v="2"/>
  </r>
  <r>
    <n v="2600"/>
    <d v="2013-03-07T09:40:32"/>
    <s v="OutdoorPlay"/>
    <s v="The North Face VE-25 Footprint"/>
    <s v="The North Face"/>
    <n v="50"/>
    <n v="1"/>
    <n v="50"/>
    <s v="Berger, Sunanna"/>
    <x v="15"/>
    <x v="0"/>
  </r>
  <r>
    <n v="2601"/>
    <d v="2013-03-07T09:40:32"/>
    <s v="Outside Outfitters"/>
    <s v="Big Agnes Flying Diamond 8 Tent"/>
    <s v="Big Agnes"/>
    <n v="639.95000000000005"/>
    <n v="7"/>
    <n v="4479.6500000000005"/>
    <s v="Brown, Ruth"/>
    <x v="30"/>
    <x v="3"/>
  </r>
  <r>
    <n v="2602"/>
    <d v="2013-03-07T09:40:32"/>
    <s v="Paragon"/>
    <s v="Kelty Frontier 6 Tent"/>
    <s v="Kelty"/>
    <n v="1199.95"/>
    <n v="3"/>
    <n v="3599.8500000000004"/>
    <s v="Goldthwaite, Messaye"/>
    <x v="0"/>
    <x v="0"/>
  </r>
  <r>
    <n v="2603"/>
    <d v="2013-03-07T09:40:32"/>
    <s v="Gander Mountain"/>
    <s v="The North Face Triangle Gear Loft"/>
    <s v="The North Face"/>
    <n v="20"/>
    <n v="6"/>
    <n v="120"/>
    <s v="Berger, Sunanna"/>
    <x v="15"/>
    <x v="0"/>
  </r>
  <r>
    <n v="2604"/>
    <d v="2013-03-07T09:40:32"/>
    <s v="Overtons"/>
    <s v="Kelty Salida 2 Footprint"/>
    <s v="Kelty"/>
    <n v="34.950000000000003"/>
    <n v="6"/>
    <n v="209.70000000000002"/>
    <s v="Gomez, Melissa"/>
    <x v="44"/>
    <x v="0"/>
  </r>
  <r>
    <n v="2605"/>
    <d v="2013-03-07T09:40:32"/>
    <s v="Cabela's_x0009_"/>
    <s v="Mountain Hardwear SuperMega UL 2 Footprint"/>
    <s v="Mountain Hardwear"/>
    <n v="55"/>
    <n v="4"/>
    <n v="220"/>
    <s v="Berger, Sunanna"/>
    <x v="5"/>
    <x v="3"/>
  </r>
  <r>
    <n v="2606"/>
    <d v="2013-03-08T09:40:32"/>
    <s v="The Gear Co-op"/>
    <s v="Mountain Hardwear Trango 3.1 Tent"/>
    <s v="Mountain Hardwear"/>
    <n v="700"/>
    <n v="10"/>
    <n v="7000"/>
    <s v="Gomez, Melissa"/>
    <x v="37"/>
    <x v="2"/>
  </r>
  <r>
    <n v="2607"/>
    <d v="2013-03-08T09:40:32"/>
    <s v="Moosejaw"/>
    <s v="Big Agnes Wyoming Trail 2 Camp Footprint"/>
    <s v="Big Agnes"/>
    <n v="50"/>
    <n v="9"/>
    <n v="450"/>
    <s v="Brown, Scott"/>
    <x v="30"/>
    <x v="3"/>
  </r>
  <r>
    <n v="2608"/>
    <d v="2013-03-08T09:40:32"/>
    <s v="Walmart"/>
    <s v="Kelty Salida 2 Tent"/>
    <s v="Kelty"/>
    <n v="159.94999999999999"/>
    <n v="4"/>
    <n v="639.79999999999995"/>
    <s v="Brown, Ruth"/>
    <x v="19"/>
    <x v="3"/>
  </r>
  <r>
    <n v="2609"/>
    <d v="2013-03-08T09:40:32"/>
    <s v="Austin Kayak"/>
    <s v="The North Face Phoenix 3 Tent"/>
    <s v="The North Face"/>
    <n v="389"/>
    <n v="10"/>
    <n v="3890"/>
    <s v="Brown, Scott"/>
    <x v="30"/>
    <x v="3"/>
  </r>
  <r>
    <n v="2610"/>
    <d v="2013-03-08T09:40:32"/>
    <s v="Target"/>
    <s v="Outdoor Research Alpine Bivy"/>
    <s v="Outdoor Research"/>
    <n v="239"/>
    <n v="2"/>
    <n v="478"/>
    <s v="Bailey, Jennifer"/>
    <x v="48"/>
    <x v="0"/>
  </r>
  <r>
    <n v="2611"/>
    <d v="2013-03-08T09:40:32"/>
    <s v="Hayneedle"/>
    <s v="Big Agnes Jack Rabbit SL4 Tent"/>
    <s v="Big Agnes"/>
    <n v="499.95"/>
    <n v="4"/>
    <n v="1999.8"/>
    <s v="Berger, Sunanna"/>
    <x v="46"/>
    <x v="0"/>
  </r>
  <r>
    <n v="2612"/>
    <d v="2013-03-08T09:40:32"/>
    <s v="The Gear Co-op"/>
    <s v="Big Agnes Fly Creek UL4 Footprint"/>
    <s v="Big Agnes"/>
    <n v="80"/>
    <n v="2"/>
    <n v="160"/>
    <s v="Bailey, Jennifer"/>
    <x v="25"/>
    <x v="0"/>
  </r>
  <r>
    <n v="2613"/>
    <d v="2013-03-09T09:40:32"/>
    <s v="Backcountry Gear"/>
    <s v="Big Agnes Big House 6 Footprint"/>
    <s v="Big Agnes"/>
    <n v="55"/>
    <n v="3"/>
    <n v="165"/>
    <s v="Foster, Nathan"/>
    <x v="19"/>
    <x v="3"/>
  </r>
  <r>
    <n v="2614"/>
    <d v="2013-03-09T09:40:32"/>
    <s v="Gander Mountain"/>
    <s v="NEMO Obi 1P Tent"/>
    <s v="NEMO"/>
    <n v="349.95"/>
    <n v="4"/>
    <n v="1399.8"/>
    <s v="Gomez, Melissa"/>
    <x v="1"/>
    <x v="1"/>
  </r>
  <r>
    <n v="2615"/>
    <d v="2013-03-09T09:40:32"/>
    <s v="Backcountry Gear"/>
    <s v="The North Face Mica FL 1 Tent"/>
    <s v="The North Face"/>
    <n v="329"/>
    <n v="9"/>
    <n v="2961"/>
    <s v="Berger, Sunanna"/>
    <x v="27"/>
    <x v="0"/>
  </r>
  <r>
    <n v="2616"/>
    <d v="2013-03-09T09:40:32"/>
    <s v="Redding Sports"/>
    <s v="Big Agnes Slater UL1+ Footprint"/>
    <s v="Big Agnes"/>
    <n v="50"/>
    <n v="7"/>
    <n v="350"/>
    <s v="Berger, Sunanna"/>
    <x v="41"/>
    <x v="3"/>
  </r>
  <r>
    <n v="2617"/>
    <d v="2013-03-09T09:40:32"/>
    <s v="Target"/>
    <s v="Big Agnes Copper Spur UL1 Tent"/>
    <s v="Big Agnes"/>
    <n v="349.95"/>
    <n v="9"/>
    <n v="3149.5499999999997"/>
    <s v="Brown, Scott"/>
    <x v="22"/>
    <x v="3"/>
  </r>
  <r>
    <n v="2618"/>
    <d v="2013-03-09T09:40:32"/>
    <s v="OutdoorPlay"/>
    <s v="Big Agnes Jack Rabbit SL2 Footprint"/>
    <s v="Big Agnes"/>
    <n v="50"/>
    <n v="3"/>
    <n v="150"/>
    <s v="Goff, Michael"/>
    <x v="3"/>
    <x v="2"/>
  </r>
  <r>
    <n v="2619"/>
    <d v="2013-03-09T09:40:32"/>
    <s v="Meijer"/>
    <s v="The North Face Mica FL 2 Footprint"/>
    <s v="The North Face"/>
    <n v="45"/>
    <n v="6"/>
    <n v="270"/>
    <s v="Brown, Ruth"/>
    <x v="7"/>
    <x v="3"/>
  </r>
  <r>
    <n v="2620"/>
    <d v="2013-03-09T09:40:32"/>
    <s v="CampBound"/>
    <s v="The North Face Triangle Gear Loft"/>
    <s v="The North Face"/>
    <n v="20"/>
    <n v="6"/>
    <n v="120"/>
    <s v="Goldthwaite, Messaye"/>
    <x v="31"/>
    <x v="1"/>
  </r>
  <r>
    <n v="2621"/>
    <d v="2013-03-09T09:40:32"/>
    <s v="Walmart"/>
    <s v="Marmot Pulsar 1 Footprint"/>
    <s v="Marmot"/>
    <n v="45"/>
    <n v="2"/>
    <n v="90"/>
    <s v="Berger, Sunanna"/>
    <x v="41"/>
    <x v="3"/>
  </r>
  <r>
    <n v="2622"/>
    <d v="2013-03-09T09:40:32"/>
    <s v="The Gear Co-op"/>
    <s v="NEMO Frontier 3P Tent"/>
    <s v="NEMO"/>
    <n v="429.95"/>
    <n v="2"/>
    <n v="859.9"/>
    <s v="Foster, Nathan"/>
    <x v="36"/>
    <x v="2"/>
  </r>
  <r>
    <n v="2623"/>
    <d v="2013-03-09T09:40:32"/>
    <s v="Moosejaw"/>
    <s v="Kelty Gunnison 3.2 Footprint"/>
    <s v="Kelty"/>
    <n v="49.95"/>
    <n v="6"/>
    <n v="299.70000000000005"/>
    <s v="Lopez, Dennis"/>
    <x v="33"/>
    <x v="0"/>
  </r>
  <r>
    <n v="2624"/>
    <d v="2013-03-09T09:40:32"/>
    <s v="Target"/>
    <s v="NEMO Losi 3 Footprint"/>
    <s v="NEMO"/>
    <n v="39.950000000000003"/>
    <n v="2"/>
    <n v="79.900000000000006"/>
    <s v="Goff, Michael"/>
    <x v="28"/>
    <x v="1"/>
  </r>
  <r>
    <n v="2625"/>
    <d v="2013-03-09T09:40:32"/>
    <s v="Walmart"/>
    <s v="Mountain Hardwear Direkt 2 Footprint"/>
    <s v="Mountain Hardwear"/>
    <n v="50"/>
    <n v="8"/>
    <n v="400"/>
    <s v="Bailey, Jennifer"/>
    <x v="42"/>
    <x v="2"/>
  </r>
  <r>
    <n v="2626"/>
    <d v="2013-03-10T09:40:32"/>
    <s v="Austin Kayak"/>
    <s v="Big Agnes Jack Rabbit SL3 Footprint"/>
    <s v="Big Agnes"/>
    <n v="60"/>
    <n v="1"/>
    <n v="60"/>
    <s v="Goldthwaite, Messaye"/>
    <x v="11"/>
    <x v="2"/>
  </r>
  <r>
    <n v="2627"/>
    <d v="2013-03-10T09:40:32"/>
    <s v="Redding Sports"/>
    <s v="Big Agnes Seedhouse SL1 Footprint"/>
    <s v="Big Agnes"/>
    <n v="45"/>
    <n v="4"/>
    <n v="180"/>
    <s v="Lopez, Dennis"/>
    <x v="23"/>
    <x v="1"/>
  </r>
  <r>
    <n v="2628"/>
    <d v="2013-03-10T09:40:32"/>
    <s v="Travel Country"/>
    <s v="Big Agnes Lone Spring 2 Tent"/>
    <s v="Big Agnes"/>
    <n v="199.95"/>
    <n v="2"/>
    <n v="399.9"/>
    <s v="Berger, Sunanna"/>
    <x v="35"/>
    <x v="2"/>
  </r>
  <r>
    <n v="2629"/>
    <d v="2013-03-10T09:40:32"/>
    <s v="Gander Mountain"/>
    <s v="MSR Night Glow Zipper Pulls"/>
    <s v="MSR"/>
    <n v="9.9499999999999993"/>
    <n v="7"/>
    <n v="69.649999999999991"/>
    <s v="Goldthwaite, Messaye"/>
    <x v="15"/>
    <x v="0"/>
  </r>
  <r>
    <n v="2630"/>
    <d v="2013-03-10T09:40:32"/>
    <s v="Backcountry Gear"/>
    <s v="Big Agnes Tensleep Station 6 Tent"/>
    <s v="Big Agnes"/>
    <n v="449.95"/>
    <n v="6"/>
    <n v="2699.7"/>
    <s v="Berger, Sunanna"/>
    <x v="43"/>
    <x v="0"/>
  </r>
  <r>
    <n v="2631"/>
    <d v="2013-03-10T09:40:32"/>
    <s v="Hayneedle"/>
    <s v="Eureka Floor Saver Rectangular - Large"/>
    <s v="Eureka"/>
    <n v="18"/>
    <n v="2"/>
    <n v="36"/>
    <s v="Foster, Nathan"/>
    <x v="11"/>
    <x v="2"/>
  </r>
  <r>
    <n v="2632"/>
    <d v="2013-03-10T09:40:32"/>
    <s v="Cabela's_x0009_"/>
    <s v="Sierra Designs Mojo 2 Tent"/>
    <s v="Sierra Designs"/>
    <n v="399.95"/>
    <n v="3"/>
    <n v="1199.8499999999999"/>
    <s v="Lopez, Dennis"/>
    <x v="47"/>
    <x v="1"/>
  </r>
  <r>
    <n v="2633"/>
    <d v="2013-03-10T09:40:32"/>
    <s v="Backcountry Edge"/>
    <s v="Big Agnes String Ridge 2 Footprint"/>
    <s v="Big Agnes"/>
    <n v="60"/>
    <n v="3"/>
    <n v="180"/>
    <s v="Brown, Ruth"/>
    <x v="24"/>
    <x v="3"/>
  </r>
  <r>
    <n v="2634"/>
    <d v="2013-03-10T09:40:32"/>
    <s v="CampBound"/>
    <s v="The North Face Mica FL 2 Tent"/>
    <s v="The North Face"/>
    <n v="379"/>
    <n v="1"/>
    <n v="379"/>
    <s v="Berger, Sunanna"/>
    <x v="17"/>
    <x v="3"/>
  </r>
  <r>
    <n v="2635"/>
    <d v="2013-03-10T09:40:32"/>
    <s v="Overtons"/>
    <s v="Big Agnes Jack Rabbit SL3 Footprint"/>
    <s v="Big Agnes"/>
    <n v="60"/>
    <n v="6"/>
    <n v="360"/>
    <s v="Brown, Ruth"/>
    <x v="14"/>
    <x v="1"/>
  </r>
  <r>
    <n v="2636"/>
    <d v="2013-03-10T09:40:32"/>
    <s v="Backcountry Edge"/>
    <s v="Big Agnes Fishhook UL2 Footprint"/>
    <s v="Big Agnes"/>
    <n v="60"/>
    <n v="2"/>
    <n v="120"/>
    <s v="Goff, Michael"/>
    <x v="31"/>
    <x v="1"/>
  </r>
  <r>
    <n v="2637"/>
    <d v="2013-03-10T09:40:32"/>
    <s v="Cabela's_x0009_"/>
    <s v="The North Face Bastion 4 Footprint"/>
    <s v="The North Face"/>
    <n v="50"/>
    <n v="8"/>
    <n v="400"/>
    <s v="Berger, Sunanna"/>
    <x v="36"/>
    <x v="2"/>
  </r>
  <r>
    <n v="2638"/>
    <d v="2013-03-10T09:40:32"/>
    <s v="Walmart"/>
    <s v="Sierra Designs Flash 3 Footprint"/>
    <s v="Sierra Designs"/>
    <n v="59.95"/>
    <n v="7"/>
    <n v="419.65000000000003"/>
    <s v="Berger, Sunanna"/>
    <x v="0"/>
    <x v="0"/>
  </r>
  <r>
    <n v="2639"/>
    <d v="2013-03-11T09:40:32"/>
    <s v="OutdoorPlay"/>
    <s v="Big Agnes String Ridge 2 Footprint"/>
    <s v="Big Agnes"/>
    <n v="60"/>
    <n v="3"/>
    <n v="180"/>
    <s v="Beyene, Sharon"/>
    <x v="36"/>
    <x v="2"/>
  </r>
  <r>
    <n v="2640"/>
    <d v="2013-03-11T09:40:32"/>
    <s v="Redding Sports"/>
    <s v="Big Agnes Lone Spring 2 Footprint"/>
    <s v="Big Agnes"/>
    <n v="35"/>
    <n v="6"/>
    <n v="210"/>
    <s v="Goldthwaite, Messaye"/>
    <x v="30"/>
    <x v="3"/>
  </r>
  <r>
    <n v="2641"/>
    <d v="2013-03-11T09:40:32"/>
    <s v="Moosejaw"/>
    <s v="Marmot Limestone 4P Tent"/>
    <s v="Marmot"/>
    <n v="339"/>
    <n v="2"/>
    <n v="678"/>
    <s v="Berger, Sunanna"/>
    <x v="37"/>
    <x v="2"/>
  </r>
  <r>
    <n v="2642"/>
    <d v="2013-03-11T09:40:32"/>
    <s v="Overtons"/>
    <s v="Mountain Hardwear Trango 3.1 Tent"/>
    <s v="Mountain Hardwear"/>
    <n v="700"/>
    <n v="10"/>
    <n v="7000"/>
    <s v="Brown, Ruth"/>
    <x v="35"/>
    <x v="2"/>
  </r>
  <r>
    <n v="2643"/>
    <d v="2013-03-11T09:40:32"/>
    <s v="Travel Country"/>
    <s v="Kelty Acadia 6 Tent"/>
    <s v="Kelty"/>
    <n v="249.95"/>
    <n v="1"/>
    <n v="249.95"/>
    <s v="Berger, Sunanna"/>
    <x v="14"/>
    <x v="1"/>
  </r>
  <r>
    <n v="2644"/>
    <d v="2013-03-11T09:40:32"/>
    <s v="CampBound"/>
    <s v="MSR Carbon Reflex 3 Tent"/>
    <s v="MSR"/>
    <n v="649.95000000000005"/>
    <n v="3"/>
    <n v="1949.8500000000001"/>
    <s v="Goldthwaite, Messaye"/>
    <x v="14"/>
    <x v="1"/>
  </r>
  <r>
    <n v="2645"/>
    <d v="2013-03-11T09:40:32"/>
    <s v="Backcountry Gear"/>
    <s v="Kelty Tailgater IPA Shelter"/>
    <s v="Kelty"/>
    <n v="149.94999999999999"/>
    <n v="4"/>
    <n v="599.79999999999995"/>
    <s v="Bailey, Jennifer"/>
    <x v="47"/>
    <x v="1"/>
  </r>
  <r>
    <n v="2646"/>
    <d v="2013-03-12T09:40:32"/>
    <s v="Walmart"/>
    <s v="MSR E-Wing Shelter"/>
    <s v="MSR"/>
    <n v="169.95"/>
    <n v="6"/>
    <n v="1019.6999999999999"/>
    <s v="Beyene, Sharon"/>
    <x v="45"/>
    <x v="3"/>
  </r>
  <r>
    <n v="2647"/>
    <d v="2013-03-12T09:40:32"/>
    <s v="Paragon"/>
    <s v="Marmot Limelight 4P Tent"/>
    <s v="Marmot"/>
    <n v="359"/>
    <n v="7"/>
    <n v="2513"/>
    <s v="Berger, Sunanna"/>
    <x v="38"/>
    <x v="0"/>
  </r>
  <r>
    <n v="2648"/>
    <d v="2013-03-12T09:40:32"/>
    <s v="Paragon"/>
    <s v="Big Agnes Big House 4 Tent"/>
    <s v="Big Agnes"/>
    <n v="299.95"/>
    <n v="7"/>
    <n v="2099.65"/>
    <s v="Brown, Scott"/>
    <x v="11"/>
    <x v="2"/>
  </r>
  <r>
    <n v="2649"/>
    <d v="2013-03-12T09:40:32"/>
    <s v="Moosejaw"/>
    <s v="Easton Mountain Products Kilo 3P Tent"/>
    <s v="Easton Mountain Products"/>
    <n v="499"/>
    <n v="8"/>
    <n v="3992"/>
    <s v="Brown, Scott"/>
    <x v="20"/>
    <x v="2"/>
  </r>
  <r>
    <n v="2650"/>
    <d v="2013-03-12T09:40:32"/>
    <s v="OutdoorPlay"/>
    <s v="Big Agnes Big House 6 Vestibule"/>
    <s v="Big Agnes"/>
    <n v="109.95"/>
    <n v="5"/>
    <n v="549.75"/>
    <s v="Beyene, Sharon"/>
    <x v="41"/>
    <x v="3"/>
  </r>
  <r>
    <n v="2651"/>
    <d v="2013-03-13T09:40:32"/>
    <s v="CampBound"/>
    <s v="Big Agnes Seedhouse SL1 Tent"/>
    <s v="Big Agnes"/>
    <n v="269.95"/>
    <n v="10"/>
    <n v="2699.5"/>
    <s v="Goldthwaite, Messaye"/>
    <x v="38"/>
    <x v="0"/>
  </r>
  <r>
    <n v="2652"/>
    <d v="2013-03-13T09:40:32"/>
    <s v="Paragon"/>
    <s v="Big Agnes Fly Creek UL1 Footprint"/>
    <s v="Big Agnes"/>
    <n v="50"/>
    <n v="10"/>
    <n v="500"/>
    <s v="Brown, Ruth"/>
    <x v="41"/>
    <x v="3"/>
  </r>
  <r>
    <n v="2653"/>
    <d v="2013-03-13T09:40:32"/>
    <s v="Walmart"/>
    <s v="Mountain Hardwear Trango 3.1 Footprint"/>
    <s v="Mountain Hardwear"/>
    <n v="85"/>
    <n v="10"/>
    <n v="850"/>
    <s v="Lopez, Dennis"/>
    <x v="7"/>
    <x v="3"/>
  </r>
  <r>
    <n v="2654"/>
    <d v="2013-03-13T09:40:32"/>
    <s v="Meijer"/>
    <s v="Easton Mountain Products Rimrock 2P Footprint"/>
    <s v="Easton Mountain Products"/>
    <n v="30"/>
    <n v="7"/>
    <n v="210"/>
    <s v="Brown, Scott"/>
    <x v="9"/>
    <x v="1"/>
  </r>
  <r>
    <n v="2655"/>
    <d v="2013-03-13T09:40:32"/>
    <s v="Outside Outfitters"/>
    <s v="Exped Gemini II Footprint"/>
    <s v="Exped"/>
    <n v="59"/>
    <n v="6"/>
    <n v="354"/>
    <s v="Lopez, Dennis"/>
    <x v="23"/>
    <x v="1"/>
  </r>
  <r>
    <n v="2656"/>
    <d v="2013-03-13T09:40:32"/>
    <s v="Backcountry Edge"/>
    <s v="NEMO Obi 2P Footprint"/>
    <s v="NEMO"/>
    <n v="49.95"/>
    <n v="4"/>
    <n v="199.8"/>
    <s v="Goff, Michael"/>
    <x v="47"/>
    <x v="1"/>
  </r>
  <r>
    <n v="2657"/>
    <d v="2013-03-14T09:40:32"/>
    <s v="Gander Mountain"/>
    <s v="Big Agnes Lone Spring 3 Footprint"/>
    <s v="Big Agnes"/>
    <n v="40"/>
    <n v="9"/>
    <n v="360"/>
    <s v="Goff, Michael"/>
    <x v="3"/>
    <x v="2"/>
  </r>
  <r>
    <n v="2658"/>
    <d v="2013-03-14T09:40:32"/>
    <s v="Overtons"/>
    <s v="Kelty Gunnison 1.2 Footprint"/>
    <s v="Kelty"/>
    <n v="34.950000000000003"/>
    <n v="1"/>
    <n v="34.950000000000003"/>
    <s v="Foster, Nathan"/>
    <x v="32"/>
    <x v="0"/>
  </r>
  <r>
    <n v="2659"/>
    <d v="2013-03-14T09:40:32"/>
    <s v="Travel Country"/>
    <s v="Big Agnes Jack Rabbit SL4 Tent"/>
    <s v="Big Agnes"/>
    <n v="499.95"/>
    <n v="2"/>
    <n v="999.9"/>
    <s v="Bailey, Jennifer"/>
    <x v="29"/>
    <x v="3"/>
  </r>
  <r>
    <n v="2660"/>
    <d v="2013-03-14T09:40:32"/>
    <s v="Walmart"/>
    <s v="Mountain Hardwear SuperMega UL 1 Tent"/>
    <s v="Mountain Hardwear"/>
    <n v="350"/>
    <n v="7"/>
    <n v="2450"/>
    <s v="Berger, Sunanna"/>
    <x v="33"/>
    <x v="0"/>
  </r>
  <r>
    <n v="2661"/>
    <d v="2013-03-14T09:40:32"/>
    <s v="Target"/>
    <s v="Eureka Copper Canyon 5 Tent + Screen Room"/>
    <s v="Eureka"/>
    <n v="399"/>
    <n v="8"/>
    <n v="3192"/>
    <s v="Brown, Scott"/>
    <x v="36"/>
    <x v="2"/>
  </r>
  <r>
    <n v="2662"/>
    <d v="2013-03-14T09:40:32"/>
    <s v="OutdoorPlay"/>
    <s v="Exped Scout Hammock Combi"/>
    <s v="Exped"/>
    <n v="199"/>
    <n v="2"/>
    <n v="398"/>
    <s v="Berger, Sunanna"/>
    <x v="0"/>
    <x v="0"/>
  </r>
  <r>
    <n v="2663"/>
    <d v="2013-03-14T09:40:32"/>
    <s v="Austin Kayak"/>
    <s v="Big Agnes Seedhouse SL2 Footprint"/>
    <s v="Big Agnes"/>
    <n v="55"/>
    <n v="10"/>
    <n v="550"/>
    <s v="Beyene, Sharon"/>
    <x v="48"/>
    <x v="0"/>
  </r>
  <r>
    <n v="2664"/>
    <d v="2013-03-14T09:40:32"/>
    <s v="REI"/>
    <s v="The North Face Kings Canyon 3 Tent"/>
    <s v="The North Face"/>
    <n v="429"/>
    <n v="1"/>
    <n v="429"/>
    <s v="Bailey, Jennifer"/>
    <x v="23"/>
    <x v="1"/>
  </r>
  <r>
    <n v="2665"/>
    <d v="2013-03-14T09:40:32"/>
    <s v="Hayneedle"/>
    <s v="Hennessy Hammock Explorer Ultralight Asym Zip Hammock"/>
    <s v="Hennessy"/>
    <n v="269.95"/>
    <n v="8"/>
    <n v="2159.6"/>
    <s v="Bailey, Jennifer"/>
    <x v="10"/>
    <x v="3"/>
  </r>
  <r>
    <n v="2666"/>
    <d v="2013-03-15T09:40:32"/>
    <s v="Outside Outfitters"/>
    <s v="Mountain Hardwear SuperMega UL 2 Footprint"/>
    <s v="Mountain Hardwear"/>
    <n v="55"/>
    <n v="7"/>
    <n v="385"/>
    <s v="Brown, Scott"/>
    <x v="40"/>
    <x v="2"/>
  </r>
  <r>
    <n v="2667"/>
    <d v="2013-03-15T09:40:32"/>
    <s v="Moosejaw"/>
    <s v="The North Face Mica FL 1 Footprint"/>
    <s v="The North Face"/>
    <n v="45"/>
    <n v="1"/>
    <n v="45"/>
    <s v="Berger, Sunanna"/>
    <x v="42"/>
    <x v="2"/>
  </r>
  <r>
    <n v="2668"/>
    <d v="2013-03-15T09:40:32"/>
    <s v="Cabela's_x0009_"/>
    <s v="Kelty Gunnison 3.2 Footprint"/>
    <s v="Kelty"/>
    <n v="49.95"/>
    <n v="7"/>
    <n v="349.65000000000003"/>
    <s v="Lopez, Dennis"/>
    <x v="45"/>
    <x v="3"/>
  </r>
  <r>
    <n v="2669"/>
    <d v="2013-03-15T09:40:32"/>
    <s v="Travel Country"/>
    <s v="MSR Fury 2 Tent"/>
    <s v="MSR"/>
    <n v="579.95000000000005"/>
    <n v="3"/>
    <n v="1739.8500000000001"/>
    <s v="Goff, Michael"/>
    <x v="10"/>
    <x v="3"/>
  </r>
  <r>
    <n v="2670"/>
    <d v="2013-03-15T09:40:32"/>
    <s v="Backcountry Gear"/>
    <s v="Exped Gemini III Tent"/>
    <s v="Exped"/>
    <n v="499"/>
    <n v="10"/>
    <n v="4990"/>
    <s v="Berger, Sunanna"/>
    <x v="12"/>
    <x v="1"/>
  </r>
  <r>
    <n v="2671"/>
    <d v="2013-03-15T09:40:32"/>
    <s v="Meijer"/>
    <s v="Big Agnes Fishhook UL1 Footprint"/>
    <s v="Big Agnes"/>
    <n v="50"/>
    <n v="10"/>
    <n v="500"/>
    <s v="Foster, Nathan"/>
    <x v="44"/>
    <x v="0"/>
  </r>
  <r>
    <n v="2672"/>
    <d v="2013-03-15T09:40:32"/>
    <s v="Target"/>
    <s v="Marmot Firefly 2P Tent"/>
    <s v="Marmot"/>
    <n v="319"/>
    <n v="10"/>
    <n v="3190"/>
    <s v="Berger, Sunanna"/>
    <x v="41"/>
    <x v="3"/>
  </r>
  <r>
    <n v="2673"/>
    <d v="2013-03-15T09:40:32"/>
    <s v="Backcountry Gear"/>
    <s v="The North Face Mica FL 1 Tent"/>
    <s v="The North Face"/>
    <n v="329"/>
    <n v="4"/>
    <n v="1316"/>
    <s v="Beyene, Sharon"/>
    <x v="8"/>
    <x v="1"/>
  </r>
  <r>
    <n v="2674"/>
    <d v="2013-03-15T09:40:32"/>
    <s v="The Gear Co-op"/>
    <s v="Mountain Hardwear Skyledge 3 DP Tent"/>
    <s v="Mountain Hardwear"/>
    <n v="550"/>
    <n v="10"/>
    <n v="5500"/>
    <s v="Berger, Sunanna"/>
    <x v="11"/>
    <x v="2"/>
  </r>
  <r>
    <n v="2675"/>
    <d v="2013-03-15T09:40:32"/>
    <s v="Moosejaw"/>
    <s v="Kelty Gunnison 1.2 Tent"/>
    <s v="Kelty"/>
    <n v="179.95"/>
    <n v="1"/>
    <n v="179.95"/>
    <s v="Berger, Sunanna"/>
    <x v="39"/>
    <x v="2"/>
  </r>
  <r>
    <n v="2676"/>
    <d v="2013-03-15T09:40:32"/>
    <s v="Walmart"/>
    <s v="Big Agnes Seedhouse SL1 Tent"/>
    <s v="Big Agnes"/>
    <n v="269.95"/>
    <n v="9"/>
    <n v="2429.5499999999997"/>
    <s v="Foster, Nathan"/>
    <x v="3"/>
    <x v="2"/>
  </r>
  <r>
    <n v="2677"/>
    <d v="2013-03-15T09:40:32"/>
    <s v="Outside Outfitters"/>
    <s v="Mountain Hardwear Trango 2 Footprint"/>
    <s v="Mountain Hardwear"/>
    <n v="75"/>
    <n v="6"/>
    <n v="450"/>
    <s v="Brown, Scott"/>
    <x v="20"/>
    <x v="2"/>
  </r>
  <r>
    <n v="2678"/>
    <d v="2013-03-15T09:40:32"/>
    <s v="Overtons"/>
    <s v="The North Face Phoenix 2 Tent"/>
    <s v="The North Face"/>
    <n v="329"/>
    <n v="4"/>
    <n v="1316"/>
    <s v="Gomez, Melissa"/>
    <x v="29"/>
    <x v="3"/>
  </r>
  <r>
    <n v="2679"/>
    <d v="2013-03-16T09:40:32"/>
    <s v="REI"/>
    <s v="Easton Mountain Products Rimrock 3 Tent"/>
    <s v="Easton Mountain Products"/>
    <n v="329"/>
    <n v="7"/>
    <n v="2303"/>
    <s v="Goff, Michael"/>
    <x v="20"/>
    <x v="2"/>
  </r>
  <r>
    <n v="2680"/>
    <d v="2013-03-16T09:40:32"/>
    <s v="Walmart"/>
    <s v="The North Face Phoenix 3 Footprint"/>
    <s v="The North Face"/>
    <n v="45"/>
    <n v="5"/>
    <n v="225"/>
    <s v="Beyene, Sharon"/>
    <x v="26"/>
    <x v="0"/>
  </r>
  <r>
    <n v="2681"/>
    <d v="2013-03-16T09:40:32"/>
    <s v="Backcountry Gear"/>
    <s v="Kelty Noah's Tarp - 12' x 12'"/>
    <s v="Kelty"/>
    <n v="69.95"/>
    <n v="6"/>
    <n v="419.70000000000005"/>
    <s v="Gomez, Melissa"/>
    <x v="15"/>
    <x v="0"/>
  </r>
  <r>
    <n v="2682"/>
    <d v="2013-03-16T09:40:32"/>
    <s v="The Gear Co-op"/>
    <s v="The North Face Mountain Manor 6 Tent"/>
    <s v="The North Face"/>
    <n v="569"/>
    <n v="8"/>
    <n v="4552"/>
    <s v="Beyene, Sharon"/>
    <x v="40"/>
    <x v="2"/>
  </r>
  <r>
    <n v="2683"/>
    <d v="2013-03-16T09:40:32"/>
    <s v="Gander Mountain"/>
    <s v="Outdoor Research Advanced Bivy Sack"/>
    <s v="Outdoor Research"/>
    <n v="319"/>
    <n v="1"/>
    <n v="319"/>
    <s v="Goldthwaite, Messaye"/>
    <x v="12"/>
    <x v="1"/>
  </r>
  <r>
    <n v="2684"/>
    <d v="2013-03-16T09:40:32"/>
    <s v="The Gear Co-op"/>
    <s v="MSR Carbon-Core Tent Stakes - 4 Pack"/>
    <s v="MSR"/>
    <n v="29.95"/>
    <n v="5"/>
    <n v="149.75"/>
    <s v="Gomez, Melissa"/>
    <x v="33"/>
    <x v="0"/>
  </r>
  <r>
    <n v="2685"/>
    <d v="2013-03-16T09:40:32"/>
    <s v="Outside Outfitters"/>
    <s v="Big Agnes Wyoming Trail 4 Footprint"/>
    <s v="Big Agnes"/>
    <n v="70"/>
    <n v="8"/>
    <n v="560"/>
    <s v="Brown, Ruth"/>
    <x v="44"/>
    <x v="0"/>
  </r>
  <r>
    <n v="2686"/>
    <d v="2013-03-16T09:40:32"/>
    <s v="Austin Kayak"/>
    <s v="Marmot Eclipse 3 Footprint"/>
    <s v="Marmot"/>
    <n v="65"/>
    <n v="8"/>
    <n v="520"/>
    <s v="Goff, Michael"/>
    <x v="12"/>
    <x v="1"/>
  </r>
  <r>
    <n v="2687"/>
    <d v="2013-03-16T09:40:32"/>
    <s v="Target"/>
    <s v="Big Agnes Copper Spur 3 Footprint"/>
    <s v="Big Agnes"/>
    <n v="70"/>
    <n v="2"/>
    <n v="140"/>
    <s v="Bailey, Jennifer"/>
    <x v="4"/>
    <x v="1"/>
  </r>
  <r>
    <n v="2688"/>
    <d v="2013-03-16T09:40:32"/>
    <s v="Walmart"/>
    <s v="MSR Mini Ground Hog Stake"/>
    <s v="MSR"/>
    <n v="2.95"/>
    <n v="4"/>
    <n v="11.8"/>
    <s v="Bailey, Jennifer"/>
    <x v="11"/>
    <x v="2"/>
  </r>
  <r>
    <n v="2689"/>
    <d v="2013-03-16T09:40:32"/>
    <s v="Moosejaw"/>
    <s v="Kelty Mach 4 Tent"/>
    <s v="Kelty"/>
    <n v="399.95"/>
    <n v="1"/>
    <n v="399.95"/>
    <s v="Goldthwaite, Messaye"/>
    <x v="46"/>
    <x v="0"/>
  </r>
  <r>
    <n v="2690"/>
    <d v="2013-03-17T09:40:32"/>
    <s v="The Gear Co-op"/>
    <s v="MSR Mutha Hubba Footprint"/>
    <s v="MSR"/>
    <n v="49.95"/>
    <n v="8"/>
    <n v="399.6"/>
    <s v="Berger, Sunanna"/>
    <x v="1"/>
    <x v="1"/>
  </r>
  <r>
    <n v="2691"/>
    <d v="2013-03-17T09:40:32"/>
    <s v="Backcountry Edge"/>
    <s v="Mountain Hardwear Nothing But Net 4 Screen Shelter"/>
    <s v="Mountain Hardwear"/>
    <n v="200"/>
    <n v="2"/>
    <n v="400"/>
    <s v="Brown, Ruth"/>
    <x v="28"/>
    <x v="1"/>
  </r>
  <r>
    <n v="2692"/>
    <d v="2013-03-17T09:40:32"/>
    <s v="Cabela's_x0009_"/>
    <s v="NEMO Meta 2P Tent"/>
    <s v="NEMO"/>
    <n v="399.95"/>
    <n v="2"/>
    <n v="799.9"/>
    <s v="Lopez, Dennis"/>
    <x v="26"/>
    <x v="0"/>
  </r>
  <r>
    <n v="2693"/>
    <d v="2013-03-17T09:40:32"/>
    <s v="Paragon"/>
    <s v="Big Agnes Fly Creek UL4 Tent"/>
    <s v="Big Agnes"/>
    <n v="499.95"/>
    <n v="6"/>
    <n v="2999.7"/>
    <s v="Goff, Michael"/>
    <x v="36"/>
    <x v="2"/>
  </r>
  <r>
    <n v="2694"/>
    <d v="2013-03-18T09:40:32"/>
    <s v="Walmart"/>
    <s v="The North Face Kings Canyon 3 Tent"/>
    <s v="The North Face"/>
    <n v="429"/>
    <n v="2"/>
    <n v="858"/>
    <s v="Lopez, Dennis"/>
    <x v="0"/>
    <x v="0"/>
  </r>
  <r>
    <n v="2695"/>
    <d v="2013-03-18T09:40:32"/>
    <s v="Travel Country"/>
    <s v="The North Face Tadpole 23 Footprint"/>
    <s v="The North Face"/>
    <n v="40"/>
    <n v="4"/>
    <n v="160"/>
    <s v="Lopez, Dennis"/>
    <x v="49"/>
    <x v="3"/>
  </r>
  <r>
    <n v="2696"/>
    <d v="2013-03-18T09:40:32"/>
    <s v="Backcountry Gear"/>
    <s v="Marmot Aura 2P Tent"/>
    <s v="Marmot"/>
    <n v="359"/>
    <n v="10"/>
    <n v="3590"/>
    <s v="Goff, Michael"/>
    <x v="8"/>
    <x v="1"/>
  </r>
  <r>
    <n v="2697"/>
    <d v="2013-03-18T09:40:32"/>
    <s v="Overtons"/>
    <s v="Eureka Floor Saver Rectangular - Large"/>
    <s v="Eureka"/>
    <n v="18"/>
    <n v="2"/>
    <n v="36"/>
    <s v="Brown, Scott"/>
    <x v="11"/>
    <x v="2"/>
  </r>
  <r>
    <n v="2698"/>
    <d v="2013-03-19T09:40:32"/>
    <s v="REI"/>
    <s v="Marmot Astral 3P Footprint"/>
    <s v="Marmot"/>
    <n v="65"/>
    <n v="8"/>
    <n v="520"/>
    <s v="Brown, Ruth"/>
    <x v="12"/>
    <x v="1"/>
  </r>
  <r>
    <n v="2699"/>
    <d v="2013-03-19T09:40:32"/>
    <s v="Backcountry Edge"/>
    <s v="Kelty Salida 2 Tent"/>
    <s v="Kelty"/>
    <n v="159.94999999999999"/>
    <n v="2"/>
    <n v="319.89999999999998"/>
    <s v="Brown, Scott"/>
    <x v="34"/>
    <x v="2"/>
  </r>
  <r>
    <n v="2700"/>
    <d v="2013-03-19T09:40:32"/>
    <s v="Overtons"/>
    <s v="The North Face Mica FL 2 Footprint"/>
    <s v="The North Face"/>
    <n v="45"/>
    <n v="4"/>
    <n v="180"/>
    <s v="Goff, Michael"/>
    <x v="9"/>
    <x v="1"/>
  </r>
  <r>
    <n v="2701"/>
    <d v="2013-03-19T09:40:32"/>
    <s v="Cabela's_x0009_"/>
    <s v="MSR AC-Bivy"/>
    <s v="MSR"/>
    <n v="199.95"/>
    <n v="1"/>
    <n v="199.95"/>
    <s v="Goff, Michael"/>
    <x v="8"/>
    <x v="1"/>
  </r>
  <r>
    <n v="2702"/>
    <d v="2013-03-19T09:40:32"/>
    <s v="Overtons"/>
    <s v="Big Agnes Slater UL2+ Tent"/>
    <s v="Big Agnes"/>
    <n v="389.95"/>
    <n v="3"/>
    <n v="1169.8499999999999"/>
    <s v="Goff, Michael"/>
    <x v="33"/>
    <x v="0"/>
  </r>
  <r>
    <n v="2703"/>
    <d v="2013-03-19T09:40:32"/>
    <s v="REI"/>
    <s v="Sierra Designs Mojo 3 Footprint"/>
    <s v="Sierra Designs"/>
    <n v="59.95"/>
    <n v="3"/>
    <n v="179.85000000000002"/>
    <s v="Foster, Nathan"/>
    <x v="45"/>
    <x v="3"/>
  </r>
  <r>
    <n v="2704"/>
    <d v="2013-03-19T09:40:32"/>
    <s v="Redding Sports"/>
    <s v="Exped Mira II Tent"/>
    <s v="Exped"/>
    <n v="379"/>
    <n v="10"/>
    <n v="3790"/>
    <s v="Lopez, Dennis"/>
    <x v="46"/>
    <x v="0"/>
  </r>
  <r>
    <n v="2705"/>
    <d v="2013-03-19T09:40:32"/>
    <s v="Cabela's_x0009_"/>
    <s v="MSR Mutha Hubba Tent"/>
    <s v="MSR"/>
    <n v="449.95"/>
    <n v="2"/>
    <n v="899.9"/>
    <s v="Bailey, Jennifer"/>
    <x v="12"/>
    <x v="1"/>
  </r>
  <r>
    <n v="2706"/>
    <d v="2013-03-19T09:40:32"/>
    <s v="Overtons"/>
    <s v="The North Face Mica FL 2 Footprint"/>
    <s v="The North Face"/>
    <n v="45"/>
    <n v="4"/>
    <n v="180"/>
    <s v="Bailey, Jennifer"/>
    <x v="43"/>
    <x v="0"/>
  </r>
  <r>
    <n v="2707"/>
    <d v="2013-03-19T09:40:32"/>
    <s v="Walmart"/>
    <s v="Big Agnes Mad House 4 Footprint"/>
    <s v="Big Agnes"/>
    <n v="50"/>
    <n v="5"/>
    <n v="250"/>
    <s v="Foster, Nathan"/>
    <x v="5"/>
    <x v="3"/>
  </r>
  <r>
    <n v="2708"/>
    <d v="2013-03-19T09:40:32"/>
    <s v="Moosejaw"/>
    <s v="MSR Fury 2 Footprint"/>
    <s v="MSR"/>
    <n v="39.950000000000003"/>
    <n v="10"/>
    <n v="399.5"/>
    <s v="Foster, Nathan"/>
    <x v="4"/>
    <x v="1"/>
  </r>
  <r>
    <n v="2709"/>
    <d v="2013-03-20T09:40:32"/>
    <s v="Gander Mountain"/>
    <s v="Marmot Limelight 2P Tent"/>
    <s v="Marmot"/>
    <n v="219"/>
    <n v="5"/>
    <n v="1095"/>
    <s v="Goldthwaite, Messaye"/>
    <x v="7"/>
    <x v="3"/>
  </r>
  <r>
    <n v="2710"/>
    <d v="2013-03-20T09:40:32"/>
    <s v="The Gear Co-op"/>
    <s v="Kelty Salida 4 Tent"/>
    <s v="Kelty"/>
    <n v="229.95"/>
    <n v="6"/>
    <n v="1379.6999999999998"/>
    <s v="Berger, Sunanna"/>
    <x v="0"/>
    <x v="0"/>
  </r>
  <r>
    <n v="2711"/>
    <d v="2013-03-20T09:40:32"/>
    <s v="Backcountry Edge"/>
    <s v="Kelty Noah's Tarp - 9' x 9'"/>
    <s v="Kelty"/>
    <n v="59.95"/>
    <n v="7"/>
    <n v="419.65000000000003"/>
    <s v="Brown, Scott"/>
    <x v="36"/>
    <x v="2"/>
  </r>
  <r>
    <n v="2712"/>
    <d v="2013-03-20T09:40:32"/>
    <s v="Moosejaw"/>
    <s v="The North Face Kings Canyon 2 Footprint"/>
    <s v="The North Face"/>
    <n v="40"/>
    <n v="4"/>
    <n v="160"/>
    <s v="Foster, Nathan"/>
    <x v="16"/>
    <x v="3"/>
  </r>
  <r>
    <n v="2713"/>
    <d v="2013-03-20T09:40:32"/>
    <s v="Paragon"/>
    <s v="MSR AC-Bivy"/>
    <s v="MSR"/>
    <n v="199.95"/>
    <n v="4"/>
    <n v="799.8"/>
    <s v="Gomez, Melissa"/>
    <x v="13"/>
    <x v="2"/>
  </r>
  <r>
    <n v="2714"/>
    <d v="2013-03-20T09:40:32"/>
    <s v="Overtons"/>
    <s v="NEMO Obi 2P Tent"/>
    <s v="NEMO"/>
    <n v="399.95"/>
    <n v="2"/>
    <n v="799.9"/>
    <s v="Gomez, Melissa"/>
    <x v="28"/>
    <x v="1"/>
  </r>
  <r>
    <n v="2715"/>
    <d v="2013-03-20T09:40:32"/>
    <s v="Backcountry Edge"/>
    <s v="Kelty Trail Ridge 3 Footprint"/>
    <s v="Kelty"/>
    <n v="39.950000000000003"/>
    <n v="9"/>
    <n v="359.55"/>
    <s v="Goldthwaite, Messaye"/>
    <x v="37"/>
    <x v="2"/>
  </r>
  <r>
    <n v="2716"/>
    <d v="2013-03-20T09:40:32"/>
    <s v="Cabela's_x0009_"/>
    <s v="Big Agnes Fishhook UL1 Footprint"/>
    <s v="Big Agnes"/>
    <n v="50"/>
    <n v="10"/>
    <n v="500"/>
    <s v="Goldthwaite, Messaye"/>
    <x v="18"/>
    <x v="1"/>
  </r>
  <r>
    <n v="2717"/>
    <d v="2013-03-20T09:40:32"/>
    <s v="Gander Mountain"/>
    <s v="Kelty Mach 4 Tent"/>
    <s v="Kelty"/>
    <n v="399.95"/>
    <n v="10"/>
    <n v="3999.5"/>
    <s v="Lopez, Dennis"/>
    <x v="34"/>
    <x v="2"/>
  </r>
  <r>
    <n v="2718"/>
    <d v="2013-03-20T09:40:32"/>
    <s v="REI"/>
    <s v="MSR AC-Bivy"/>
    <s v="MSR"/>
    <n v="199.95"/>
    <n v="10"/>
    <n v="1999.5"/>
    <s v="Lopez, Dennis"/>
    <x v="24"/>
    <x v="3"/>
  </r>
  <r>
    <n v="2719"/>
    <d v="2013-03-21T09:40:32"/>
    <s v="Backcountry Gear"/>
    <s v="Mountain Hardwear SuperMega UL 2 Tent"/>
    <s v="Mountain Hardwear"/>
    <n v="450"/>
    <n v="2"/>
    <n v="900"/>
    <s v="Brown, Scott"/>
    <x v="33"/>
    <x v="0"/>
  </r>
  <r>
    <n v="2720"/>
    <d v="2013-03-21T09:40:32"/>
    <s v="REI"/>
    <s v="Outdoor Research Alpine Bivy"/>
    <s v="Outdoor Research"/>
    <n v="239"/>
    <n v="1"/>
    <n v="239"/>
    <s v="Goldthwaite, Messaye"/>
    <x v="46"/>
    <x v="0"/>
  </r>
  <r>
    <n v="2721"/>
    <d v="2013-03-21T09:40:32"/>
    <s v="Outside Outfitters"/>
    <s v="Big Agnes Fly Creek 1 Platinum Tent"/>
    <s v="Big Agnes"/>
    <n v="449.95"/>
    <n v="7"/>
    <n v="3149.65"/>
    <s v="Brown, Ruth"/>
    <x v="39"/>
    <x v="2"/>
  </r>
  <r>
    <n v="2722"/>
    <d v="2013-03-21T09:40:32"/>
    <s v="Hayneedle"/>
    <s v="Kelty Gunnison 1.2 Tent"/>
    <s v="Kelty"/>
    <n v="179.95"/>
    <n v="5"/>
    <n v="899.75"/>
    <s v="Lopez, Dennis"/>
    <x v="30"/>
    <x v="3"/>
  </r>
  <r>
    <n v="2723"/>
    <d v="2013-03-21T09:40:32"/>
    <s v="Moosejaw"/>
    <s v="MSR Universal Gear Loft"/>
    <s v="MSR"/>
    <n v="27.95"/>
    <n v="2"/>
    <n v="55.9"/>
    <s v="Foster, Nathan"/>
    <x v="8"/>
    <x v="1"/>
  </r>
  <r>
    <n v="2724"/>
    <d v="2013-03-21T09:40:32"/>
    <s v="The Gear Co-op"/>
    <s v="Big Agnes Copper Spur UL4 Tent"/>
    <s v="Big Agnes"/>
    <n v="599.95000000000005"/>
    <n v="5"/>
    <n v="2999.75"/>
    <s v="Gomez, Melissa"/>
    <x v="18"/>
    <x v="1"/>
  </r>
  <r>
    <n v="2725"/>
    <d v="2013-03-21T09:40:32"/>
    <s v="Paragon"/>
    <s v="Sierra Designs Flash 2 Tent"/>
    <s v="Sierra Designs"/>
    <n v="339.95"/>
    <n v="1"/>
    <n v="339.95"/>
    <s v="Berger, Sunanna"/>
    <x v="26"/>
    <x v="0"/>
  </r>
  <r>
    <n v="2726"/>
    <d v="2013-03-22T09:40:32"/>
    <s v="Meijer"/>
    <s v="Big Agnes Copper Spur 2 Footprint"/>
    <s v="Big Agnes"/>
    <n v="60"/>
    <n v="7"/>
    <n v="420"/>
    <s v="Berger, Sunanna"/>
    <x v="11"/>
    <x v="2"/>
  </r>
  <r>
    <n v="2727"/>
    <d v="2013-03-22T09:40:32"/>
    <s v="Hayneedle"/>
    <s v="Marmot Eclipse 2 Footprint"/>
    <s v="Marmot"/>
    <n v="55"/>
    <n v="6"/>
    <n v="330"/>
    <s v="Brown, Scott"/>
    <x v="19"/>
    <x v="3"/>
  </r>
  <r>
    <n v="2728"/>
    <d v="2013-03-22T09:40:32"/>
    <s v="Outside Outfitters"/>
    <s v="Marmot Thor 3P Footprint"/>
    <s v="Marmot"/>
    <n v="70"/>
    <n v="6"/>
    <n v="420"/>
    <s v="Brown, Scott"/>
    <x v="13"/>
    <x v="2"/>
  </r>
  <r>
    <n v="2729"/>
    <d v="2013-03-22T09:40:32"/>
    <s v="Backcountry Gear"/>
    <s v="Mountain Hardwear Hoopla/Hoop Dreams Center Pole"/>
    <s v="Mountain Hardwear"/>
    <n v="40"/>
    <n v="8"/>
    <n v="320"/>
    <s v="Berger, Sunanna"/>
    <x v="29"/>
    <x v="3"/>
  </r>
  <r>
    <n v="2730"/>
    <d v="2013-03-22T09:40:32"/>
    <s v="Paragon"/>
    <s v="Marmot Astral 2P Tent"/>
    <s v="Marmot"/>
    <n v="389"/>
    <n v="3"/>
    <n v="1167"/>
    <s v="Lopez, Dennis"/>
    <x v="34"/>
    <x v="2"/>
  </r>
  <r>
    <n v="2731"/>
    <d v="2013-03-22T09:40:32"/>
    <s v="CampBound"/>
    <s v="Big Agnes Wyoming Trail 2 Camp Footprint"/>
    <s v="Big Agnes"/>
    <n v="50"/>
    <n v="2"/>
    <n v="100"/>
    <s v="Brown, Scott"/>
    <x v="10"/>
    <x v="3"/>
  </r>
  <r>
    <n v="2732"/>
    <d v="2013-03-22T09:40:32"/>
    <s v="Cabela's_x0009_"/>
    <s v="Eureka Copper Canyon 5 Tent + Screen Room"/>
    <s v="Eureka"/>
    <n v="399"/>
    <n v="3"/>
    <n v="1197"/>
    <s v="Berger, Sunanna"/>
    <x v="35"/>
    <x v="2"/>
  </r>
  <r>
    <n v="2733"/>
    <d v="2013-03-22T09:40:32"/>
    <s v="CampBound"/>
    <s v="Big Agnes Fishhook UL1 Footprint"/>
    <s v="Big Agnes"/>
    <n v="50"/>
    <n v="6"/>
    <n v="300"/>
    <s v="Foster, Nathan"/>
    <x v="33"/>
    <x v="0"/>
  </r>
  <r>
    <n v="2734"/>
    <d v="2013-03-22T09:40:32"/>
    <s v="Cabela's_x0009_"/>
    <s v="The North Face Tadpole 23 Footprint"/>
    <s v="The North Face"/>
    <n v="40"/>
    <n v="8"/>
    <n v="320"/>
    <s v="Bailey, Jennifer"/>
    <x v="32"/>
    <x v="0"/>
  </r>
  <r>
    <n v="2735"/>
    <d v="2013-03-22T09:40:32"/>
    <s v="Backcountry Edge"/>
    <s v="Big Agnes Flying Diamond 6 Footprint"/>
    <s v="Big Agnes"/>
    <n v="65"/>
    <n v="4"/>
    <n v="260"/>
    <s v="Bailey, Jennifer"/>
    <x v="47"/>
    <x v="1"/>
  </r>
  <r>
    <n v="2736"/>
    <d v="2013-03-22T09:40:32"/>
    <s v="Backcountry Gear"/>
    <s v="Mountain Hardwear Drifter 2 DP Tent"/>
    <s v="Mountain Hardwear"/>
    <n v="235"/>
    <n v="5"/>
    <n v="1175"/>
    <s v="Lopez, Dennis"/>
    <x v="43"/>
    <x v="0"/>
  </r>
  <r>
    <n v="2737"/>
    <d v="2013-03-22T09:40:32"/>
    <s v="Outside Outfitters"/>
    <s v="Marmot Limelight 2P Tent"/>
    <s v="Marmot"/>
    <n v="219"/>
    <n v="7"/>
    <n v="1533"/>
    <s v="Foster, Nathan"/>
    <x v="15"/>
    <x v="0"/>
  </r>
  <r>
    <n v="2738"/>
    <d v="2013-03-23T09:40:32"/>
    <s v="OutdoorPlay"/>
    <s v="The North Face Bastion 4 Tent"/>
    <s v="The North Face"/>
    <n v="799"/>
    <n v="5"/>
    <n v="3995"/>
    <s v="Beyene, Sharon"/>
    <x v="48"/>
    <x v="0"/>
  </r>
  <r>
    <n v="2739"/>
    <d v="2013-03-23T09:40:32"/>
    <s v="Hayneedle"/>
    <s v="Big Agnes Copper Spur UL4 Footprint"/>
    <s v="Big Agnes"/>
    <n v="80"/>
    <n v="10"/>
    <n v="800"/>
    <s v="Brown, Scott"/>
    <x v="19"/>
    <x v="3"/>
  </r>
  <r>
    <n v="2740"/>
    <d v="2013-03-23T09:40:32"/>
    <s v="CampBound"/>
    <s v="The North Face VE-25 Footprint"/>
    <s v="The North Face"/>
    <n v="50"/>
    <n v="5"/>
    <n v="250"/>
    <s v="Beyene, Sharon"/>
    <x v="1"/>
    <x v="1"/>
  </r>
  <r>
    <n v="2741"/>
    <d v="2013-03-23T09:40:32"/>
    <s v="Gander Mountain"/>
    <s v="NEMO Losi 2 Footprint"/>
    <s v="NEMO"/>
    <n v="34.950000000000003"/>
    <n v="6"/>
    <n v="209.70000000000002"/>
    <s v="Goldthwaite, Messaye"/>
    <x v="19"/>
    <x v="3"/>
  </r>
  <r>
    <n v="2742"/>
    <d v="2013-03-23T09:40:32"/>
    <s v="Backcountry Gear"/>
    <s v="Hennessy Hammock Expedition Asym Zip Hammock"/>
    <s v="Hennessy"/>
    <n v="169.95"/>
    <n v="1"/>
    <n v="169.95"/>
    <s v="Goldthwaite, Messaye"/>
    <x v="25"/>
    <x v="0"/>
  </r>
  <r>
    <n v="2743"/>
    <d v="2013-03-23T09:40:32"/>
    <s v="Backcountry Edge"/>
    <s v="The North Face Mountain 25 Tent"/>
    <s v="The North Face"/>
    <n v="539"/>
    <n v="7"/>
    <n v="3773"/>
    <s v="Brown, Scott"/>
    <x v="3"/>
    <x v="2"/>
  </r>
  <r>
    <n v="2744"/>
    <d v="2013-03-23T09:40:32"/>
    <s v="Travel Country"/>
    <s v="Kelty Tailgater IPA Shelter"/>
    <s v="Kelty"/>
    <n v="149.94999999999999"/>
    <n v="1"/>
    <n v="149.94999999999999"/>
    <s v="Goldthwaite, Messaye"/>
    <x v="48"/>
    <x v="0"/>
  </r>
  <r>
    <n v="2745"/>
    <d v="2013-03-23T09:40:32"/>
    <s v="OutdoorPlay"/>
    <s v="MSR Hubba Footprint"/>
    <s v="MSR"/>
    <n v="39.950000000000003"/>
    <n v="10"/>
    <n v="399.5"/>
    <s v="Gomez, Melissa"/>
    <x v="46"/>
    <x v="0"/>
  </r>
  <r>
    <n v="2746"/>
    <d v="2013-03-23T09:40:32"/>
    <s v="Travel Country"/>
    <s v="The North Face Mountain Manor 6 Tent"/>
    <s v="The North Face"/>
    <n v="569"/>
    <n v="1"/>
    <n v="569"/>
    <s v="Brown, Ruth"/>
    <x v="5"/>
    <x v="3"/>
  </r>
  <r>
    <n v="2747"/>
    <d v="2013-03-23T09:40:32"/>
    <s v="Gander Mountain"/>
    <s v="MSR Gear Shed Vestibule for Hubba or Hubba Hubba Tent"/>
    <s v="MSR"/>
    <n v="169.95"/>
    <n v="2"/>
    <n v="339.9"/>
    <s v="Brown, Scott"/>
    <x v="49"/>
    <x v="3"/>
  </r>
  <r>
    <n v="2748"/>
    <d v="2013-03-23T09:40:32"/>
    <s v="Overtons"/>
    <s v="Big Agnes Fishhook UL2 Footprint"/>
    <s v="Big Agnes"/>
    <n v="60"/>
    <n v="3"/>
    <n v="180"/>
    <s v="Beyene, Sharon"/>
    <x v="16"/>
    <x v="3"/>
  </r>
  <r>
    <n v="2749"/>
    <d v="2013-03-23T09:40:32"/>
    <s v="Moosejaw"/>
    <s v="MSR Backcountry Barn Tent"/>
    <s v="MSR"/>
    <n v="849.95"/>
    <n v="6"/>
    <n v="5099.7000000000007"/>
    <s v="Lopez, Dennis"/>
    <x v="35"/>
    <x v="2"/>
  </r>
  <r>
    <n v="2750"/>
    <d v="2013-03-24T09:40:32"/>
    <s v="Meijer"/>
    <s v="The North Face VE-25 Footprint"/>
    <s v="The North Face"/>
    <n v="50"/>
    <n v="1"/>
    <n v="50"/>
    <s v="Bailey, Jennifer"/>
    <x v="9"/>
    <x v="1"/>
  </r>
  <r>
    <n v="2751"/>
    <d v="2013-03-24T09:40:32"/>
    <s v="Overtons"/>
    <s v="Mountain Hardwear Trango 2 Footprint"/>
    <s v="Mountain Hardwear"/>
    <n v="75"/>
    <n v="10"/>
    <n v="750"/>
    <s v="Brown, Ruth"/>
    <x v="39"/>
    <x v="2"/>
  </r>
  <r>
    <n v="2752"/>
    <d v="2013-03-24T09:40:32"/>
    <s v="Outside Outfitters"/>
    <s v="NEMO Losi 2P Tent"/>
    <s v="NEMO"/>
    <n v="319.95"/>
    <n v="3"/>
    <n v="959.84999999999991"/>
    <s v="Brown, Scott"/>
    <x v="28"/>
    <x v="1"/>
  </r>
  <r>
    <n v="2753"/>
    <d v="2013-03-24T09:40:32"/>
    <s v="Travel Country"/>
    <s v="Big Agnes Flying Diamond 4 Footprint"/>
    <s v="Big Agnes"/>
    <n v="55"/>
    <n v="4"/>
    <n v="220"/>
    <s v="Brown, Scott"/>
    <x v="4"/>
    <x v="1"/>
  </r>
  <r>
    <n v="2754"/>
    <d v="2013-03-25T09:40:32"/>
    <s v="CampBound"/>
    <s v="Mountain Hardwear EV 3 Tent"/>
    <s v="Mountain Hardwear"/>
    <n v="825"/>
    <n v="9"/>
    <n v="7425"/>
    <s v="Beyene, Sharon"/>
    <x v="20"/>
    <x v="2"/>
  </r>
  <r>
    <n v="2755"/>
    <d v="2013-03-25T09:40:32"/>
    <s v="Gander Mountain"/>
    <s v="Big Agnes Wyoming Trail 4 Footprint"/>
    <s v="Big Agnes"/>
    <n v="70"/>
    <n v="1"/>
    <n v="70"/>
    <s v="Brown, Ruth"/>
    <x v="19"/>
    <x v="3"/>
  </r>
  <r>
    <n v="2756"/>
    <d v="2013-03-25T09:40:32"/>
    <s v="REI"/>
    <s v="Kelty Noah's Tarp - 9' x 9'"/>
    <s v="Kelty"/>
    <n v="59.95"/>
    <n v="8"/>
    <n v="479.6"/>
    <s v="Gomez, Melissa"/>
    <x v="14"/>
    <x v="1"/>
  </r>
  <r>
    <n v="2757"/>
    <d v="2013-03-25T09:40:32"/>
    <s v="Gander Mountain"/>
    <s v="Exped Outer Space Vestibule Accessory"/>
    <s v="Exped"/>
    <n v="219"/>
    <n v="9"/>
    <n v="1971"/>
    <s v="Brown, Scott"/>
    <x v="20"/>
    <x v="2"/>
  </r>
  <r>
    <n v="2758"/>
    <d v="2013-03-25T09:40:32"/>
    <s v="CampBound"/>
    <s v="Marmot Eclipse 2 Footprint"/>
    <s v="Marmot"/>
    <n v="55"/>
    <n v="2"/>
    <n v="110"/>
    <s v="Berger, Sunanna"/>
    <x v="37"/>
    <x v="2"/>
  </r>
  <r>
    <n v="2759"/>
    <d v="2013-03-25T09:40:32"/>
    <s v="Overtons"/>
    <s v="Big Agnes Jack Rabbit SL3 Tent"/>
    <s v="Big Agnes"/>
    <n v="369.95"/>
    <n v="1"/>
    <n v="369.95"/>
    <s v="Lopez, Dennis"/>
    <x v="45"/>
    <x v="3"/>
  </r>
  <r>
    <n v="2760"/>
    <d v="2013-03-25T09:40:32"/>
    <s v="Redding Sports"/>
    <s v="Hennessy Hammock Expedition Asym Zip Hammock"/>
    <s v="Hennessy"/>
    <n v="169.95"/>
    <n v="9"/>
    <n v="1529.55"/>
    <s v="Beyene, Sharon"/>
    <x v="15"/>
    <x v="0"/>
  </r>
  <r>
    <n v="2761"/>
    <d v="2013-03-26T09:40:32"/>
    <s v="OutdoorPlay"/>
    <s v="Big Agnes Jack Rabbit SL1 Tent"/>
    <s v="Big Agnes"/>
    <n v="279.95"/>
    <n v="9"/>
    <n v="2519.5499999999997"/>
    <s v="Gomez, Melissa"/>
    <x v="18"/>
    <x v="1"/>
  </r>
  <r>
    <n v="2762"/>
    <d v="2013-03-26T09:40:32"/>
    <s v="Travel Country"/>
    <s v="Mountain Hardwear Skyledge 2 DP Tent"/>
    <s v="Mountain Hardwear"/>
    <n v="450"/>
    <n v="9"/>
    <n v="4050"/>
    <s v="Brown, Ruth"/>
    <x v="48"/>
    <x v="0"/>
  </r>
  <r>
    <n v="2763"/>
    <d v="2013-03-26T09:40:32"/>
    <s v="Meijer"/>
    <s v="MSR Night Glow Zipper Pulls"/>
    <s v="MSR"/>
    <n v="9.9499999999999993"/>
    <n v="3"/>
    <n v="29.849999999999998"/>
    <s v="Berger, Sunanna"/>
    <x v="38"/>
    <x v="0"/>
  </r>
  <r>
    <n v="2764"/>
    <d v="2013-03-26T09:40:32"/>
    <s v="Backcountry Gear"/>
    <s v="Mountain Hardwear Trango 2 Footprint"/>
    <s v="Mountain Hardwear"/>
    <n v="75"/>
    <n v="1"/>
    <n v="75"/>
    <s v="Brown, Ruth"/>
    <x v="34"/>
    <x v="2"/>
  </r>
  <r>
    <n v="2765"/>
    <d v="2013-03-26T09:40:32"/>
    <s v="OutdoorPlay"/>
    <s v="The North Face Mica FL 1 Tent"/>
    <s v="The North Face"/>
    <n v="329"/>
    <n v="4"/>
    <n v="1316"/>
    <s v="Bailey, Jennifer"/>
    <x v="37"/>
    <x v="2"/>
  </r>
  <r>
    <n v="2766"/>
    <d v="2013-03-26T09:40:32"/>
    <s v="OutdoorPlay"/>
    <s v="The North Face Kings Canyon 2 Tent"/>
    <s v="The North Face"/>
    <n v="329"/>
    <n v="3"/>
    <n v="987"/>
    <s v="Brown, Scott"/>
    <x v="32"/>
    <x v="0"/>
  </r>
  <r>
    <n v="2767"/>
    <d v="2013-03-26T09:40:32"/>
    <s v="OutdoorPlay"/>
    <s v="MSR E-Wing Shelter"/>
    <s v="MSR"/>
    <n v="169.95"/>
    <n v="3"/>
    <n v="509.84999999999997"/>
    <s v="Gomez, Melissa"/>
    <x v="31"/>
    <x v="1"/>
  </r>
  <r>
    <n v="2768"/>
    <d v="2013-03-26T09:40:32"/>
    <s v="Outside Outfitters"/>
    <s v="Big Agnes Wyoming Trail SL2 Tent"/>
    <s v="Big Agnes"/>
    <n v="499.95"/>
    <n v="4"/>
    <n v="1999.8"/>
    <s v="Gomez, Melissa"/>
    <x v="44"/>
    <x v="0"/>
  </r>
  <r>
    <n v="2769"/>
    <d v="2013-03-26T09:40:32"/>
    <s v="OutdoorPlay"/>
    <s v="Mountain Hardwear Direkt 2 Tent"/>
    <s v="Mountain Hardwear"/>
    <n v="500"/>
    <n v="1"/>
    <n v="500"/>
    <s v="Bailey, Jennifer"/>
    <x v="22"/>
    <x v="3"/>
  </r>
  <r>
    <n v="2770"/>
    <d v="2013-03-26T09:40:32"/>
    <s v="Travel Country"/>
    <s v="Big Agnes Fly Creek 2 Platinum Tent"/>
    <s v="Big Agnes"/>
    <n v="499.95"/>
    <n v="10"/>
    <n v="4999.5"/>
    <s v="Foster, Nathan"/>
    <x v="15"/>
    <x v="0"/>
  </r>
  <r>
    <n v="2771"/>
    <d v="2013-03-26T09:40:32"/>
    <s v="CampBound"/>
    <s v="MSR Backcountry Barn Footprint"/>
    <s v="MSR"/>
    <n v="79.95"/>
    <n v="6"/>
    <n v="479.70000000000005"/>
    <s v="Foster, Nathan"/>
    <x v="2"/>
    <x v="0"/>
  </r>
  <r>
    <n v="2772"/>
    <d v="2013-03-26T09:40:32"/>
    <s v="Moosejaw"/>
    <s v="The North Face Square Gear Loft"/>
    <s v="The North Face"/>
    <n v="20"/>
    <n v="9"/>
    <n v="180"/>
    <s v="Goff, Michael"/>
    <x v="40"/>
    <x v="2"/>
  </r>
  <r>
    <n v="2773"/>
    <d v="2013-03-26T09:40:32"/>
    <s v="Overtons"/>
    <s v="Big Agnes Flying Diamond 8 Footprint"/>
    <s v="Big Agnes"/>
    <n v="75"/>
    <n v="10"/>
    <n v="750"/>
    <s v="Berger, Sunanna"/>
    <x v="31"/>
    <x v="1"/>
  </r>
  <r>
    <n v="2774"/>
    <d v="2013-03-27T09:40:32"/>
    <s v="Redding Sports"/>
    <s v="Mountain Hardwear EV 2 Tent"/>
    <s v="Mountain Hardwear"/>
    <n v="675"/>
    <n v="4"/>
    <n v="2700"/>
    <s v="Foster, Nathan"/>
    <x v="35"/>
    <x v="2"/>
  </r>
  <r>
    <n v="2775"/>
    <d v="2013-03-27T09:40:32"/>
    <s v="Moosejaw"/>
    <s v="Big Agnes Jack Rabbit SL4 Footprint"/>
    <s v="Big Agnes"/>
    <n v="70"/>
    <n v="9"/>
    <n v="630"/>
    <s v="Foster, Nathan"/>
    <x v="43"/>
    <x v="0"/>
  </r>
  <r>
    <n v="2776"/>
    <d v="2013-03-27T09:40:32"/>
    <s v="Outside Outfitters"/>
    <s v="Exped Outer Space Vestibule Accessory"/>
    <s v="Exped"/>
    <n v="219"/>
    <n v="9"/>
    <n v="1971"/>
    <s v="Beyene, Sharon"/>
    <x v="1"/>
    <x v="1"/>
  </r>
  <r>
    <n v="2777"/>
    <d v="2013-03-27T09:40:32"/>
    <s v="OutdoorPlay"/>
    <s v="Big Agnes Big House 6 Vestibule"/>
    <s v="Big Agnes"/>
    <n v="109.95"/>
    <n v="5"/>
    <n v="549.75"/>
    <s v="Lopez, Dennis"/>
    <x v="47"/>
    <x v="1"/>
  </r>
  <r>
    <n v="2778"/>
    <d v="2013-03-27T09:40:32"/>
    <s v="Backcountry Edge"/>
    <s v="MSR Backcountry Barn Footprint"/>
    <s v="MSR"/>
    <n v="79.95"/>
    <n v="10"/>
    <n v="799.5"/>
    <s v="Brown, Scott"/>
    <x v="1"/>
    <x v="1"/>
  </r>
  <r>
    <n v="2779"/>
    <d v="2013-03-27T09:40:32"/>
    <s v="Overtons"/>
    <s v="Kelty Frontier 4 Tent"/>
    <s v="Kelty"/>
    <n v="899.95"/>
    <n v="5"/>
    <n v="4499.75"/>
    <s v="Lopez, Dennis"/>
    <x v="3"/>
    <x v="2"/>
  </r>
  <r>
    <n v="2780"/>
    <d v="2013-03-27T09:40:32"/>
    <s v="OutdoorPlay"/>
    <s v="The North Face Mica FL 2 Footprint"/>
    <s v="The North Face"/>
    <n v="45"/>
    <n v="5"/>
    <n v="225"/>
    <s v="Goff, Michael"/>
    <x v="16"/>
    <x v="3"/>
  </r>
  <r>
    <n v="2781"/>
    <d v="2013-03-27T09:40:32"/>
    <s v="Moosejaw"/>
    <s v="The North Face Mountain Manor 6 Footprint"/>
    <s v="The North Face"/>
    <n v="60"/>
    <n v="9"/>
    <n v="540"/>
    <s v="Foster, Nathan"/>
    <x v="18"/>
    <x v="1"/>
  </r>
  <r>
    <n v="2782"/>
    <d v="2013-03-27T09:40:32"/>
    <s v="Gander Mountain"/>
    <s v="MSR CamRing Cord Tensioners - 4 Pack"/>
    <s v="MSR"/>
    <n v="12.95"/>
    <n v="9"/>
    <n v="116.55"/>
    <s v="Brown, Scott"/>
    <x v="28"/>
    <x v="1"/>
  </r>
  <r>
    <n v="2783"/>
    <d v="2013-03-27T09:40:32"/>
    <s v="Meijer"/>
    <s v="Big Agnes Wyoming Trail 4 Footprint"/>
    <s v="Big Agnes"/>
    <n v="70"/>
    <n v="10"/>
    <n v="700"/>
    <s v="Gomez, Melissa"/>
    <x v="8"/>
    <x v="1"/>
  </r>
  <r>
    <n v="2784"/>
    <d v="2013-03-27T09:40:32"/>
    <s v="CampBound"/>
    <s v="Big Agnes Jack Rabbit SL1 Tent"/>
    <s v="Big Agnes"/>
    <n v="279.95"/>
    <n v="6"/>
    <n v="1679.6999999999998"/>
    <s v="Brown, Scott"/>
    <x v="4"/>
    <x v="1"/>
  </r>
  <r>
    <n v="2785"/>
    <d v="2013-03-27T09:40:32"/>
    <s v="Hayneedle"/>
    <s v="Big Agnes Slater UL2+ Tent"/>
    <s v="Big Agnes"/>
    <n v="389.95"/>
    <n v="4"/>
    <n v="1559.8"/>
    <s v="Brown, Ruth"/>
    <x v="9"/>
    <x v="1"/>
  </r>
  <r>
    <n v="2786"/>
    <d v="2013-03-28T09:40:32"/>
    <s v="Cabela's_x0009_"/>
    <s v="Mountain Hardwear Drifter 3 DP Tent"/>
    <s v="Mountain Hardwear"/>
    <n v="285"/>
    <n v="3"/>
    <n v="855"/>
    <s v="Bailey, Jennifer"/>
    <x v="10"/>
    <x v="3"/>
  </r>
  <r>
    <n v="2787"/>
    <d v="2013-03-28T09:40:32"/>
    <s v="Cabela's_x0009_"/>
    <s v="Easton Mountain Products Rimrock 3 Tent"/>
    <s v="Easton Mountain Products"/>
    <n v="329"/>
    <n v="8"/>
    <n v="2632"/>
    <s v="Beyene, Sharon"/>
    <x v="33"/>
    <x v="0"/>
  </r>
  <r>
    <n v="2788"/>
    <d v="2013-03-28T09:40:32"/>
    <s v="REI"/>
    <s v="The North Face Mica FL 1 Tent"/>
    <s v="The North Face"/>
    <n v="329"/>
    <n v="10"/>
    <n v="3290"/>
    <s v="Brown, Scott"/>
    <x v="5"/>
    <x v="3"/>
  </r>
  <r>
    <n v="2789"/>
    <d v="2013-03-28T09:40:32"/>
    <s v="Target"/>
    <s v="Big Agnes Flying Diamond 4 Footprint"/>
    <s v="Big Agnes"/>
    <n v="55"/>
    <n v="3"/>
    <n v="165"/>
    <s v="Foster, Nathan"/>
    <x v="44"/>
    <x v="0"/>
  </r>
  <r>
    <n v="2790"/>
    <d v="2013-03-28T09:40:32"/>
    <s v="OutdoorPlay"/>
    <s v="Big Agnes Flying Diamond 4 Tent"/>
    <s v="Big Agnes"/>
    <n v="439.95"/>
    <n v="7"/>
    <n v="3079.65"/>
    <s v="Lopez, Dennis"/>
    <x v="10"/>
    <x v="3"/>
  </r>
  <r>
    <n v="2791"/>
    <d v="2013-03-28T09:40:32"/>
    <s v="Redding Sports"/>
    <s v="MSR Hubba Hubba 2p Footprint"/>
    <s v="MSR"/>
    <n v="39.950000000000003"/>
    <n v="2"/>
    <n v="79.900000000000006"/>
    <s v="Lopez, Dennis"/>
    <x v="21"/>
    <x v="3"/>
  </r>
  <r>
    <n v="2792"/>
    <d v="2013-03-28T09:40:32"/>
    <s v="Outside Outfitters"/>
    <s v="Big Agnes Lone Spring 2 Footprint"/>
    <s v="Big Agnes"/>
    <n v="35"/>
    <n v="3"/>
    <n v="105"/>
    <s v="Foster, Nathan"/>
    <x v="1"/>
    <x v="1"/>
  </r>
  <r>
    <n v="2793"/>
    <d v="2013-03-28T09:40:32"/>
    <s v="The Gear Co-op"/>
    <s v="Mountain Hardwear Skyledge 2 DP Tent"/>
    <s v="Mountain Hardwear"/>
    <n v="450"/>
    <n v="10"/>
    <n v="4500"/>
    <s v="Brown, Scott"/>
    <x v="0"/>
    <x v="0"/>
  </r>
  <r>
    <n v="2794"/>
    <d v="2013-03-28T09:40:32"/>
    <s v="Moosejaw"/>
    <s v="Big Agnes Seedhouse SL1 Tent"/>
    <s v="Big Agnes"/>
    <n v="269.95"/>
    <n v="8"/>
    <n v="2159.6"/>
    <s v="Brown, Scott"/>
    <x v="32"/>
    <x v="0"/>
  </r>
  <r>
    <n v="2795"/>
    <d v="2013-03-28T09:40:32"/>
    <s v="Hayneedle"/>
    <s v="MSR CamRing Cord Tensioners - 4 Pack"/>
    <s v="MSR"/>
    <n v="12.95"/>
    <n v="2"/>
    <n v="25.9"/>
    <s v="Brown, Scott"/>
    <x v="16"/>
    <x v="3"/>
  </r>
  <r>
    <n v="2796"/>
    <d v="2013-03-28T09:40:32"/>
    <s v="Backcountry Gear"/>
    <s v="NEMO Losi 3P Tent"/>
    <s v="NEMO"/>
    <n v="349.95"/>
    <n v="8"/>
    <n v="2799.6"/>
    <s v="Lopez, Dennis"/>
    <x v="49"/>
    <x v="3"/>
  </r>
  <r>
    <n v="2797"/>
    <d v="2013-03-29T09:40:32"/>
    <s v="Walmart"/>
    <s v="MSR Universal Gear Loft"/>
    <s v="MSR"/>
    <n v="27.95"/>
    <n v="3"/>
    <n v="83.85"/>
    <s v="Beyene, Sharon"/>
    <x v="44"/>
    <x v="0"/>
  </r>
  <r>
    <n v="2798"/>
    <d v="2013-03-29T09:40:32"/>
    <s v="CampBound"/>
    <s v="MSR Mutha Hubba Tent"/>
    <s v="MSR"/>
    <n v="449.95"/>
    <n v="3"/>
    <n v="1349.85"/>
    <s v="Gomez, Melissa"/>
    <x v="29"/>
    <x v="3"/>
  </r>
  <r>
    <n v="2799"/>
    <d v="2013-03-29T09:40:32"/>
    <s v="Hayneedle"/>
    <s v="Big Agnes Wyoming Trail SL2 Tent"/>
    <s v="Big Agnes"/>
    <n v="499.95"/>
    <n v="6"/>
    <n v="2999.7"/>
    <s v="Foster, Nathan"/>
    <x v="40"/>
    <x v="2"/>
  </r>
  <r>
    <n v="2800"/>
    <d v="2013-03-29T09:40:32"/>
    <s v="Backcountry Gear"/>
    <s v="Big Agnes Seedhouse SL1 Tent"/>
    <s v="Big Agnes"/>
    <n v="269.95"/>
    <n v="8"/>
    <n v="2159.6"/>
    <s v="Goldthwaite, Messaye"/>
    <x v="41"/>
    <x v="3"/>
  </r>
  <r>
    <n v="2801"/>
    <d v="2013-03-29T09:40:32"/>
    <s v="Travel Country"/>
    <s v="The North Face Kings Canyon 2 Footprint"/>
    <s v="The North Face"/>
    <n v="40"/>
    <n v="7"/>
    <n v="280"/>
    <s v="Goff, Michael"/>
    <x v="34"/>
    <x v="2"/>
  </r>
  <r>
    <n v="2802"/>
    <d v="2013-03-29T09:40:32"/>
    <s v="Gander Mountain"/>
    <s v="MSR Carbon Reflex 2 Tent"/>
    <s v="MSR"/>
    <n v="499.95"/>
    <n v="5"/>
    <n v="2499.75"/>
    <s v="Berger, Sunanna"/>
    <x v="8"/>
    <x v="1"/>
  </r>
  <r>
    <n v="2803"/>
    <d v="2013-03-29T09:40:32"/>
    <s v="Overtons"/>
    <s v="Eureka Floor Saver Rectangular - Large"/>
    <s v="Eureka"/>
    <n v="18"/>
    <n v="1"/>
    <n v="18"/>
    <s v="Goff, Michael"/>
    <x v="39"/>
    <x v="2"/>
  </r>
  <r>
    <n v="2804"/>
    <d v="2013-03-30T09:40:32"/>
    <s v="Target"/>
    <s v="Big Agnes Copper Spur 3 Footprint"/>
    <s v="Big Agnes"/>
    <n v="70"/>
    <n v="9"/>
    <n v="630"/>
    <s v="Beyene, Sharon"/>
    <x v="16"/>
    <x v="3"/>
  </r>
  <r>
    <n v="2805"/>
    <d v="2013-03-30T09:40:32"/>
    <s v="CampBound"/>
    <s v="Exped Outer Space Vestibule Accessory"/>
    <s v="Exped"/>
    <n v="219"/>
    <n v="7"/>
    <n v="1533"/>
    <s v="Brown, Ruth"/>
    <x v="10"/>
    <x v="3"/>
  </r>
  <r>
    <n v="2806"/>
    <d v="2013-03-30T09:40:32"/>
    <s v="Outside Outfitters"/>
    <s v="Kelty Gunnison 2.2 Tent"/>
    <s v="Kelty"/>
    <n v="199.95"/>
    <n v="2"/>
    <n v="399.9"/>
    <s v="Berger, Sunanna"/>
    <x v="15"/>
    <x v="0"/>
  </r>
  <r>
    <n v="2807"/>
    <d v="2013-03-30T09:40:32"/>
    <s v="Paragon"/>
    <s v="Exped Gemini II Footprint"/>
    <s v="Exped"/>
    <n v="59"/>
    <n v="3"/>
    <n v="177"/>
    <s v="Lopez, Dennis"/>
    <x v="1"/>
    <x v="1"/>
  </r>
  <r>
    <n v="2808"/>
    <d v="2013-03-30T09:40:32"/>
    <s v="REI"/>
    <s v="Big Agnes Tensleep Station 4 Tent"/>
    <s v="Big Agnes"/>
    <n v="379.95"/>
    <n v="3"/>
    <n v="1139.8499999999999"/>
    <s v="Goff, Michael"/>
    <x v="31"/>
    <x v="1"/>
  </r>
  <r>
    <n v="2809"/>
    <d v="2013-03-30T09:40:32"/>
    <s v="Moosejaw"/>
    <s v="Big Agnes Copper Spur 2 Footprint"/>
    <s v="Big Agnes"/>
    <n v="60"/>
    <n v="2"/>
    <n v="120"/>
    <s v="Foster, Nathan"/>
    <x v="7"/>
    <x v="3"/>
  </r>
  <r>
    <n v="2810"/>
    <d v="2013-03-30T09:40:32"/>
    <s v="Gander Mountain"/>
    <s v="Exped Gemini II Footprint"/>
    <s v="Exped"/>
    <n v="59"/>
    <n v="3"/>
    <n v="177"/>
    <s v="Foster, Nathan"/>
    <x v="48"/>
    <x v="0"/>
  </r>
  <r>
    <n v="2811"/>
    <d v="2013-03-30T09:40:32"/>
    <s v="Redding Sports"/>
    <s v="Easton Mountain Products Rimrock 3 Tent"/>
    <s v="Easton Mountain Products"/>
    <n v="329"/>
    <n v="9"/>
    <n v="2961"/>
    <s v="Brown, Ruth"/>
    <x v="13"/>
    <x v="2"/>
  </r>
  <r>
    <n v="2812"/>
    <d v="2013-03-30T09:40:32"/>
    <s v="Austin Kayak"/>
    <s v="Mountain Hardwear Direkt 2 Footprint"/>
    <s v="Mountain Hardwear"/>
    <n v="50"/>
    <n v="6"/>
    <n v="300"/>
    <s v="Brown, Scott"/>
    <x v="13"/>
    <x v="2"/>
  </r>
  <r>
    <n v="2813"/>
    <d v="2013-03-30T09:40:32"/>
    <s v="Cabela's_x0009_"/>
    <s v="Big Agnes Copper Spur UL4 Tent"/>
    <s v="Big Agnes"/>
    <n v="599.95000000000005"/>
    <n v="3"/>
    <n v="1799.8500000000001"/>
    <s v="Gomez, Melissa"/>
    <x v="5"/>
    <x v="3"/>
  </r>
  <r>
    <n v="2814"/>
    <d v="2013-03-31T09:40:32"/>
    <s v="OutdoorPlay"/>
    <s v="Big Agnes Copper Spur UL4 Footprint"/>
    <s v="Big Agnes"/>
    <n v="80"/>
    <n v="10"/>
    <n v="800"/>
    <s v="Goff, Michael"/>
    <x v="18"/>
    <x v="1"/>
  </r>
  <r>
    <n v="2815"/>
    <d v="2013-03-31T09:40:32"/>
    <s v="Overtons"/>
    <s v="Marmot Pulsar 1 Footprint"/>
    <s v="Marmot"/>
    <n v="45"/>
    <n v="2"/>
    <n v="90"/>
    <s v="Brown, Ruth"/>
    <x v="7"/>
    <x v="3"/>
  </r>
  <r>
    <n v="2816"/>
    <d v="2013-03-31T09:40:32"/>
    <s v="Outside Outfitters"/>
    <s v="NEMO Obi 1P Footprint"/>
    <s v="NEMO"/>
    <n v="44.95"/>
    <n v="8"/>
    <n v="359.6"/>
    <s v="Foster, Nathan"/>
    <x v="37"/>
    <x v="2"/>
  </r>
  <r>
    <n v="2817"/>
    <d v="2013-03-31T09:40:32"/>
    <s v="Walmart"/>
    <s v="Marmot Pulsar 1 Footprint"/>
    <s v="Marmot"/>
    <n v="45"/>
    <n v="10"/>
    <n v="450"/>
    <s v="Beyene, Sharon"/>
    <x v="40"/>
    <x v="2"/>
  </r>
  <r>
    <n v="2818"/>
    <d v="2013-03-31T09:40:32"/>
    <s v="Backcountry Gear"/>
    <s v="Marmot Eclipse 2P Tent"/>
    <s v="Marmot"/>
    <n v="369"/>
    <n v="2"/>
    <n v="738"/>
    <s v="Brown, Scott"/>
    <x v="40"/>
    <x v="2"/>
  </r>
  <r>
    <n v="2819"/>
    <d v="2013-03-31T09:40:32"/>
    <s v="Outside Outfitters"/>
    <s v="Kelty Gunnison 1.2 Tent"/>
    <s v="Kelty"/>
    <n v="179.95"/>
    <n v="3"/>
    <n v="539.84999999999991"/>
    <s v="Goldthwaite, Messaye"/>
    <x v="38"/>
    <x v="0"/>
  </r>
  <r>
    <n v="2820"/>
    <d v="2013-04-01T09:40:32"/>
    <s v="The Gear Co-op"/>
    <s v="Mountain Hardwear Trango 2 Tent"/>
    <s v="Mountain Hardwear"/>
    <n v="590"/>
    <n v="7"/>
    <n v="4130"/>
    <s v="Lopez, Dennis"/>
    <x v="49"/>
    <x v="3"/>
  </r>
  <r>
    <n v="2821"/>
    <d v="2013-04-01T09:40:32"/>
    <s v="Paragon"/>
    <s v="The North Face Kings Canyon 3 Footprint"/>
    <s v="The North Face"/>
    <n v="50"/>
    <n v="2"/>
    <n v="100"/>
    <s v="Brown, Ruth"/>
    <x v="8"/>
    <x v="1"/>
  </r>
  <r>
    <n v="2822"/>
    <d v="2013-04-01T09:40:32"/>
    <s v="Cabela's_x0009_"/>
    <s v="Mountain Hardwear SuperMega UL 2 Footprint"/>
    <s v="Mountain Hardwear"/>
    <n v="55"/>
    <n v="1"/>
    <n v="55"/>
    <s v="Beyene, Sharon"/>
    <x v="48"/>
    <x v="0"/>
  </r>
  <r>
    <n v="2823"/>
    <d v="2013-04-01T09:40:32"/>
    <s v="Hayneedle"/>
    <s v="Big Agnes Fly Creek UL1 Tent"/>
    <s v="Big Agnes"/>
    <n v="319.95"/>
    <n v="6"/>
    <n v="1919.6999999999998"/>
    <s v="Goldthwaite, Messaye"/>
    <x v="35"/>
    <x v="2"/>
  </r>
  <r>
    <n v="2824"/>
    <d v="2013-04-01T09:40:32"/>
    <s v="REI"/>
    <s v="The North Face Mica FL 2 Tent"/>
    <s v="The North Face"/>
    <n v="379"/>
    <n v="4"/>
    <n v="1516"/>
    <s v="Foster, Nathan"/>
    <x v="19"/>
    <x v="3"/>
  </r>
  <r>
    <n v="2825"/>
    <d v="2013-04-01T09:40:32"/>
    <s v="Meijer"/>
    <s v="Big Agnes Jack Rabbit SL1 Tent"/>
    <s v="Big Agnes"/>
    <n v="279.95"/>
    <n v="8"/>
    <n v="2239.6"/>
    <s v="Foster, Nathan"/>
    <x v="25"/>
    <x v="0"/>
  </r>
  <r>
    <n v="2826"/>
    <d v="2013-04-01T09:40:32"/>
    <s v="Outside Outfitters"/>
    <s v="Exped Scout Hammock Combi"/>
    <s v="Exped"/>
    <n v="199"/>
    <n v="10"/>
    <n v="1990"/>
    <s v="Goff, Michael"/>
    <x v="7"/>
    <x v="3"/>
  </r>
  <r>
    <n v="2827"/>
    <d v="2013-04-01T09:40:32"/>
    <s v="CampBound"/>
    <s v="Eureka Floor Saver Rectangular - Large"/>
    <s v="Eureka"/>
    <n v="18"/>
    <n v="1"/>
    <n v="18"/>
    <s v="Foster, Nathan"/>
    <x v="12"/>
    <x v="1"/>
  </r>
  <r>
    <n v="2828"/>
    <d v="2013-04-01T09:40:32"/>
    <s v="Cabela's_x0009_"/>
    <s v="The North Face Phoenix 3 Tent"/>
    <s v="The North Face"/>
    <n v="389"/>
    <n v="1"/>
    <n v="389"/>
    <s v="Beyene, Sharon"/>
    <x v="10"/>
    <x v="3"/>
  </r>
  <r>
    <n v="2829"/>
    <d v="2013-04-02T09:40:32"/>
    <s v="Target"/>
    <s v="Mountain Hardwear SuperMega UL 1 Footprint"/>
    <s v="Mountain Hardwear"/>
    <n v="45"/>
    <n v="7"/>
    <n v="315"/>
    <s v="Foster, Nathan"/>
    <x v="45"/>
    <x v="3"/>
  </r>
  <r>
    <n v="2830"/>
    <d v="2013-04-02T09:40:32"/>
    <s v="Backcountry Gear"/>
    <s v="Big Agnes Wyoming Trail SL2 Footprint"/>
    <s v="Big Agnes"/>
    <n v="85"/>
    <n v="3"/>
    <n v="255"/>
    <s v="Foster, Nathan"/>
    <x v="39"/>
    <x v="2"/>
  </r>
  <r>
    <n v="2831"/>
    <d v="2013-04-02T09:40:32"/>
    <s v="Hayneedle"/>
    <s v="Kelty Acadia 4 Tent"/>
    <s v="Kelty"/>
    <n v="159.94999999999999"/>
    <n v="7"/>
    <n v="1119.6499999999999"/>
    <s v="Brown, Scott"/>
    <x v="26"/>
    <x v="0"/>
  </r>
  <r>
    <n v="2832"/>
    <d v="2013-04-02T09:40:32"/>
    <s v="OutdoorPlay"/>
    <s v="Kelty Mach 6 Tent"/>
    <s v="Kelty"/>
    <n v="499.95"/>
    <n v="8"/>
    <n v="3999.6"/>
    <s v="Lopez, Dennis"/>
    <x v="29"/>
    <x v="3"/>
  </r>
  <r>
    <n v="2833"/>
    <d v="2013-04-02T09:40:32"/>
    <s v="CampBound"/>
    <s v="Kelty Salida 4 Footprint"/>
    <s v="Kelty"/>
    <n v="44.95"/>
    <n v="8"/>
    <n v="359.6"/>
    <s v="Gomez, Melissa"/>
    <x v="13"/>
    <x v="2"/>
  </r>
  <r>
    <n v="2834"/>
    <d v="2013-04-02T09:40:32"/>
    <s v="OutdoorPlay"/>
    <s v="MSR Carbon Reflex 1 Tent"/>
    <s v="MSR"/>
    <n v="399.95"/>
    <n v="6"/>
    <n v="2399.6999999999998"/>
    <s v="Gomez, Melissa"/>
    <x v="20"/>
    <x v="2"/>
  </r>
  <r>
    <n v="2835"/>
    <d v="2013-04-02T09:40:32"/>
    <s v="The Gear Co-op"/>
    <s v="Kelty Trail Ridge 3 Footprint"/>
    <s v="Kelty"/>
    <n v="39.950000000000003"/>
    <n v="2"/>
    <n v="79.900000000000006"/>
    <s v="Goff, Michael"/>
    <x v="34"/>
    <x v="2"/>
  </r>
  <r>
    <n v="2836"/>
    <d v="2013-04-02T09:40:32"/>
    <s v="REI"/>
    <s v="MSR Ground Hog Stake"/>
    <s v="MSR"/>
    <n v="2.5"/>
    <n v="3"/>
    <n v="7.5"/>
    <s v="Berger, Sunanna"/>
    <x v="6"/>
    <x v="2"/>
  </r>
  <r>
    <n v="2837"/>
    <d v="2013-04-02T09:40:32"/>
    <s v="Travel Country"/>
    <s v="Mountain Hardwear Hoopla/Hoop Dreams Center Pole"/>
    <s v="Mountain Hardwear"/>
    <n v="40"/>
    <n v="4"/>
    <n v="160"/>
    <s v="Goff, Michael"/>
    <x v="40"/>
    <x v="2"/>
  </r>
  <r>
    <n v="2838"/>
    <d v="2013-04-02T09:40:32"/>
    <s v="Austin Kayak"/>
    <s v="Marmot Traillight 2P Tent"/>
    <s v="Marmot"/>
    <n v="199"/>
    <n v="6"/>
    <n v="1194"/>
    <s v="Goldthwaite, Messaye"/>
    <x v="23"/>
    <x v="1"/>
  </r>
  <r>
    <n v="2839"/>
    <d v="2013-04-02T09:40:32"/>
    <s v="Paragon"/>
    <s v="The North Face Phoenix 3 Tent"/>
    <s v="The North Face"/>
    <n v="389"/>
    <n v="7"/>
    <n v="2723"/>
    <s v="Beyene, Sharon"/>
    <x v="3"/>
    <x v="2"/>
  </r>
  <r>
    <n v="2840"/>
    <d v="2013-04-03T09:40:32"/>
    <s v="Cabela's_x0009_"/>
    <s v="Big Agnes Seedhouse SL3 Tent"/>
    <s v="Big Agnes"/>
    <n v="399.95"/>
    <n v="6"/>
    <n v="2399.6999999999998"/>
    <s v="Brown, Scott"/>
    <x v="8"/>
    <x v="1"/>
  </r>
  <r>
    <n v="2841"/>
    <d v="2013-04-03T09:40:32"/>
    <s v="Meijer"/>
    <s v="Exped Gemini III Tent"/>
    <s v="Exped"/>
    <n v="499"/>
    <n v="9"/>
    <n v="4491"/>
    <s v="Beyene, Sharon"/>
    <x v="19"/>
    <x v="3"/>
  </r>
  <r>
    <n v="2842"/>
    <d v="2013-04-03T09:40:32"/>
    <s v="Paragon"/>
    <s v="Eureka Rectangular Floor Saver - Small"/>
    <s v="Eureka"/>
    <n v="14"/>
    <n v="8"/>
    <n v="112"/>
    <s v="Beyene, Sharon"/>
    <x v="12"/>
    <x v="1"/>
  </r>
  <r>
    <n v="2843"/>
    <d v="2013-04-03T09:40:32"/>
    <s v="Cabela's_x0009_"/>
    <s v="Mountain Hardwear Trango 4 Tent"/>
    <s v="Mountain Hardwear"/>
    <n v="800"/>
    <n v="7"/>
    <n v="5600"/>
    <s v="Beyene, Sharon"/>
    <x v="40"/>
    <x v="2"/>
  </r>
  <r>
    <n v="2844"/>
    <d v="2013-04-04T09:40:32"/>
    <s v="Travel Country"/>
    <s v="MSR Carbon-Core Tent Stakes - 4 Pack"/>
    <s v="MSR"/>
    <n v="29.95"/>
    <n v="10"/>
    <n v="299.5"/>
    <s v="Brown, Scott"/>
    <x v="48"/>
    <x v="0"/>
  </r>
  <r>
    <n v="2845"/>
    <d v="2013-04-04T09:40:32"/>
    <s v="Backcountry Edge"/>
    <s v="MSR CamRing Cord Tensioners - 4 Pack"/>
    <s v="MSR"/>
    <n v="12.95"/>
    <n v="10"/>
    <n v="129.5"/>
    <s v="Lopez, Dennis"/>
    <x v="18"/>
    <x v="1"/>
  </r>
  <r>
    <n v="2846"/>
    <d v="2013-04-04T09:40:32"/>
    <s v="REI"/>
    <s v="NEMO Espri LE 3P Footprint"/>
    <s v="NEMO"/>
    <n v="39.950000000000003"/>
    <n v="1"/>
    <n v="39.950000000000003"/>
    <s v="Foster, Nathan"/>
    <x v="27"/>
    <x v="0"/>
  </r>
  <r>
    <n v="2847"/>
    <d v="2013-04-04T09:40:32"/>
    <s v="Hayneedle"/>
    <s v="Big Agnes Lone Spring 1 Tent"/>
    <s v="Big Agnes"/>
    <n v="189.95"/>
    <n v="8"/>
    <n v="1519.6"/>
    <s v="Goff, Michael"/>
    <x v="47"/>
    <x v="1"/>
  </r>
  <r>
    <n v="2848"/>
    <d v="2013-04-04T09:40:32"/>
    <s v="Backcountry Gear"/>
    <s v="The North Face VE-25 Footprint"/>
    <s v="The North Face"/>
    <n v="50"/>
    <n v="1"/>
    <n v="50"/>
    <s v="Beyene, Sharon"/>
    <x v="4"/>
    <x v="1"/>
  </r>
  <r>
    <n v="2849"/>
    <d v="2013-04-04T09:40:32"/>
    <s v="Outside Outfitters"/>
    <s v="Marmot Eclipse 2P Tent"/>
    <s v="Marmot"/>
    <n v="369"/>
    <n v="6"/>
    <n v="2214"/>
    <s v="Bailey, Jennifer"/>
    <x v="17"/>
    <x v="3"/>
  </r>
  <r>
    <n v="2850"/>
    <d v="2013-04-04T09:40:32"/>
    <s v="Target"/>
    <s v="Big Agnes Slater UL2+ Footprint"/>
    <s v="Big Agnes"/>
    <n v="60"/>
    <n v="5"/>
    <n v="300"/>
    <s v="Brown, Ruth"/>
    <x v="18"/>
    <x v="1"/>
  </r>
  <r>
    <n v="2851"/>
    <d v="2013-04-04T09:40:32"/>
    <s v="Austin Kayak"/>
    <s v="NEMO Losi 3 Pawprint Tent Liner"/>
    <s v="NEMO"/>
    <n v="49.95"/>
    <n v="8"/>
    <n v="399.6"/>
    <s v="Bailey, Jennifer"/>
    <x v="15"/>
    <x v="0"/>
  </r>
  <r>
    <n v="2852"/>
    <d v="2013-04-04T09:40:32"/>
    <s v="Backcountry Gear"/>
    <s v="Kelty Gunnison 1.2 Footprint"/>
    <s v="Kelty"/>
    <n v="34.950000000000003"/>
    <n v="6"/>
    <n v="209.70000000000002"/>
    <s v="Lopez, Dennis"/>
    <x v="6"/>
    <x v="2"/>
  </r>
  <r>
    <n v="2853"/>
    <d v="2013-04-04T09:40:32"/>
    <s v="Moosejaw"/>
    <s v="MSR E-Wing Shelter"/>
    <s v="MSR"/>
    <n v="169.95"/>
    <n v="5"/>
    <n v="849.75"/>
    <s v="Beyene, Sharon"/>
    <x v="38"/>
    <x v="0"/>
  </r>
  <r>
    <n v="2854"/>
    <d v="2013-04-04T09:40:32"/>
    <s v="Overtons"/>
    <s v="Sierra Designs Mojo 3 Footprint"/>
    <s v="Sierra Designs"/>
    <n v="59.95"/>
    <n v="2"/>
    <n v="119.9"/>
    <s v="Lopez, Dennis"/>
    <x v="44"/>
    <x v="0"/>
  </r>
  <r>
    <n v="2855"/>
    <d v="2013-04-05T09:40:32"/>
    <s v="Paragon"/>
    <s v="Big Agnes Mad House 4 Tent"/>
    <s v="Big Agnes"/>
    <n v="329.95"/>
    <n v="8"/>
    <n v="2639.6"/>
    <s v="Bailey, Jennifer"/>
    <x v="40"/>
    <x v="2"/>
  </r>
  <r>
    <n v="2856"/>
    <d v="2013-04-05T09:40:32"/>
    <s v="Moosejaw"/>
    <s v="MSR Reflective Utility Cord Kit"/>
    <s v="MSR"/>
    <n v="22.95"/>
    <n v="1"/>
    <n v="22.95"/>
    <s v="Brown, Scott"/>
    <x v="4"/>
    <x v="1"/>
  </r>
  <r>
    <n v="2857"/>
    <d v="2013-04-05T09:40:32"/>
    <s v="Moosejaw"/>
    <s v="Marmot Eos 1 Footprint"/>
    <s v="Marmot"/>
    <n v="45"/>
    <n v="8"/>
    <n v="360"/>
    <s v="Beyene, Sharon"/>
    <x v="21"/>
    <x v="3"/>
  </r>
  <r>
    <n v="2858"/>
    <d v="2013-04-05T09:40:32"/>
    <s v="Travel Country"/>
    <s v="Mountain Hardwear Trango 3.1 Footprint"/>
    <s v="Mountain Hardwear"/>
    <n v="85"/>
    <n v="1"/>
    <n v="85"/>
    <s v="Berger, Sunanna"/>
    <x v="35"/>
    <x v="2"/>
  </r>
  <r>
    <n v="2859"/>
    <d v="2013-04-05T09:40:32"/>
    <s v="CampBound"/>
    <s v="MSR Mutha Hubba Footprint"/>
    <s v="MSR"/>
    <n v="49.95"/>
    <n v="4"/>
    <n v="199.8"/>
    <s v="Goldthwaite, Messaye"/>
    <x v="41"/>
    <x v="3"/>
  </r>
  <r>
    <n v="2860"/>
    <d v="2013-04-05T09:40:32"/>
    <s v="Gander Mountain"/>
    <s v="Kelty Gunnison 4.2 Tent"/>
    <s v="Kelty"/>
    <n v="289.95"/>
    <n v="8"/>
    <n v="2319.6"/>
    <s v="Brown, Ruth"/>
    <x v="23"/>
    <x v="1"/>
  </r>
  <r>
    <n v="2861"/>
    <d v="2013-04-05T09:40:32"/>
    <s v="Paragon"/>
    <s v="MSR Universal Gear Loft"/>
    <s v="MSR"/>
    <n v="27.95"/>
    <n v="10"/>
    <n v="279.5"/>
    <s v="Lopez, Dennis"/>
    <x v="9"/>
    <x v="1"/>
  </r>
  <r>
    <n v="2862"/>
    <d v="2013-04-05T09:40:32"/>
    <s v="Redding Sports"/>
    <s v="Marmot Astral 3P Footprint"/>
    <s v="Marmot"/>
    <n v="65"/>
    <n v="10"/>
    <n v="650"/>
    <s v="Beyene, Sharon"/>
    <x v="43"/>
    <x v="0"/>
  </r>
  <r>
    <n v="2863"/>
    <d v="2013-04-05T09:40:32"/>
    <s v="Moosejaw"/>
    <s v="Big Agnes Fishhook UL2 Tent"/>
    <s v="Big Agnes"/>
    <n v="399.95"/>
    <n v="5"/>
    <n v="1999.75"/>
    <s v="Beyene, Sharon"/>
    <x v="26"/>
    <x v="0"/>
  </r>
  <r>
    <n v="2864"/>
    <d v="2013-04-05T09:40:32"/>
    <s v="Redding Sports"/>
    <s v="The North Face Mountain Manor 6 Tent"/>
    <s v="The North Face"/>
    <n v="569"/>
    <n v="4"/>
    <n v="2276"/>
    <s v="Lopez, Dennis"/>
    <x v="22"/>
    <x v="3"/>
  </r>
  <r>
    <n v="2865"/>
    <d v="2013-04-05T09:40:32"/>
    <s v="Moosejaw"/>
    <s v="MSR Zing Shelter"/>
    <s v="MSR"/>
    <n v="399.95"/>
    <n v="1"/>
    <n v="399.95"/>
    <s v="Brown, Ruth"/>
    <x v="13"/>
    <x v="2"/>
  </r>
  <r>
    <n v="2866"/>
    <d v="2013-04-05T09:40:32"/>
    <s v="Overtons"/>
    <s v="The North Face Tadpole 23 Tent"/>
    <s v="The North Face"/>
    <n v="219"/>
    <n v="10"/>
    <n v="2190"/>
    <s v="Foster, Nathan"/>
    <x v="6"/>
    <x v="2"/>
  </r>
  <r>
    <n v="2867"/>
    <d v="2013-04-06T09:40:32"/>
    <s v="Overtons"/>
    <s v="Sierra Designs Mojo 2 Tent"/>
    <s v="Sierra Designs"/>
    <n v="399.95"/>
    <n v="9"/>
    <n v="3599.5499999999997"/>
    <s v="Goff, Michael"/>
    <x v="25"/>
    <x v="0"/>
  </r>
  <r>
    <n v="2868"/>
    <d v="2013-04-06T09:40:32"/>
    <s v="Redding Sports"/>
    <s v="Marmot Pulsar 1 Footprint"/>
    <s v="Marmot"/>
    <n v="45"/>
    <n v="8"/>
    <n v="360"/>
    <s v="Bailey, Jennifer"/>
    <x v="28"/>
    <x v="1"/>
  </r>
  <r>
    <n v="2869"/>
    <d v="2013-04-06T09:40:32"/>
    <s v="Austin Kayak"/>
    <s v="Kelty Gunnison 2.2 Tent"/>
    <s v="Kelty"/>
    <n v="199.95"/>
    <n v="9"/>
    <n v="1799.55"/>
    <s v="Bailey, Jennifer"/>
    <x v="46"/>
    <x v="0"/>
  </r>
  <r>
    <n v="2870"/>
    <d v="2013-04-06T09:40:32"/>
    <s v="Backcountry Edge"/>
    <s v="Big Agnes Copper Spur UL3 Tent"/>
    <s v="Big Agnes"/>
    <n v="499.95"/>
    <n v="3"/>
    <n v="1499.85"/>
    <s v="Lopez, Dennis"/>
    <x v="0"/>
    <x v="0"/>
  </r>
  <r>
    <n v="2871"/>
    <d v="2013-04-06T09:40:32"/>
    <s v="REI"/>
    <s v="The North Face Assault 2 Tent"/>
    <s v="The North Face"/>
    <n v="439"/>
    <n v="10"/>
    <n v="4390"/>
    <s v="Lopez, Dennis"/>
    <x v="31"/>
    <x v="1"/>
  </r>
  <r>
    <n v="2872"/>
    <d v="2013-04-06T09:40:32"/>
    <s v="Outside Outfitters"/>
    <s v="Exped Scout Hammock Combi"/>
    <s v="Exped"/>
    <n v="199"/>
    <n v="9"/>
    <n v="1791"/>
    <s v="Goff, Michael"/>
    <x v="5"/>
    <x v="3"/>
  </r>
  <r>
    <n v="2873"/>
    <d v="2013-04-06T09:40:32"/>
    <s v="Outside Outfitters"/>
    <s v="MSR Fury 2 Footprint"/>
    <s v="MSR"/>
    <n v="39.950000000000003"/>
    <n v="6"/>
    <n v="239.70000000000002"/>
    <s v="Bailey, Jennifer"/>
    <x v="0"/>
    <x v="0"/>
  </r>
  <r>
    <n v="2874"/>
    <d v="2013-04-06T09:40:32"/>
    <s v="Overtons"/>
    <s v="Marmot Eclipse 2 Footprint"/>
    <s v="Marmot"/>
    <n v="55"/>
    <n v="10"/>
    <n v="550"/>
    <s v="Goff, Michael"/>
    <x v="8"/>
    <x v="1"/>
  </r>
  <r>
    <n v="2875"/>
    <d v="2013-04-06T09:40:32"/>
    <s v="Target"/>
    <s v="Marmot Limelight 4P Tent"/>
    <s v="Marmot"/>
    <n v="359"/>
    <n v="5"/>
    <n v="1795"/>
    <s v="Brown, Scott"/>
    <x v="2"/>
    <x v="0"/>
  </r>
  <r>
    <n v="2876"/>
    <d v="2013-04-07T09:40:32"/>
    <s v="Travel Country"/>
    <s v="Kelty Trail Ridge 2 Tent"/>
    <s v="Kelty"/>
    <n v="179.95"/>
    <n v="5"/>
    <n v="899.75"/>
    <s v="Lopez, Dennis"/>
    <x v="8"/>
    <x v="1"/>
  </r>
  <r>
    <n v="2877"/>
    <d v="2013-04-07T09:40:32"/>
    <s v="Backcountry Edge"/>
    <s v="Kelty Frontier 6 Tent"/>
    <s v="Kelty"/>
    <n v="1199.95"/>
    <n v="7"/>
    <n v="8399.65"/>
    <s v="Lopez, Dennis"/>
    <x v="9"/>
    <x v="1"/>
  </r>
  <r>
    <n v="2878"/>
    <d v="2013-04-07T09:40:32"/>
    <s v="Hayneedle"/>
    <s v="Big Agnes Fly Creek UL1 Tent"/>
    <s v="Big Agnes"/>
    <n v="319.95"/>
    <n v="10"/>
    <n v="3199.5"/>
    <s v="Lopez, Dennis"/>
    <x v="34"/>
    <x v="2"/>
  </r>
  <r>
    <n v="2879"/>
    <d v="2013-04-07T09:40:32"/>
    <s v="OutdoorPlay"/>
    <s v="The North Face Phoenix 3 Tent"/>
    <s v="The North Face"/>
    <n v="389"/>
    <n v="6"/>
    <n v="2334"/>
    <s v="Brown, Scott"/>
    <x v="38"/>
    <x v="0"/>
  </r>
  <r>
    <n v="2880"/>
    <d v="2013-04-07T09:40:32"/>
    <s v="Gander Mountain"/>
    <s v="Sierra Designs Mojo 2 Footprint"/>
    <s v="Sierra Designs"/>
    <n v="49.95"/>
    <n v="1"/>
    <n v="49.95"/>
    <s v="Brown, Ruth"/>
    <x v="25"/>
    <x v="0"/>
  </r>
  <r>
    <n v="2881"/>
    <d v="2013-04-07T09:40:32"/>
    <s v="Gander Mountain"/>
    <s v="Sierra Designs Mojo 3 Tent"/>
    <s v="Sierra Designs"/>
    <n v="499.95"/>
    <n v="6"/>
    <n v="2999.7"/>
    <s v="Lopez, Dennis"/>
    <x v="27"/>
    <x v="0"/>
  </r>
  <r>
    <n v="2882"/>
    <d v="2013-04-07T09:40:32"/>
    <s v="Target"/>
    <s v="MSR Universal Gear Loft"/>
    <s v="MSR"/>
    <n v="27.95"/>
    <n v="6"/>
    <n v="167.7"/>
    <s v="Bailey, Jennifer"/>
    <x v="49"/>
    <x v="3"/>
  </r>
  <r>
    <n v="2883"/>
    <d v="2013-04-07T09:40:32"/>
    <s v="Redding Sports"/>
    <s v="The North Face Kings Canyon 2 Footprint"/>
    <s v="The North Face"/>
    <n v="40"/>
    <n v="9"/>
    <n v="360"/>
    <s v="Goff, Michael"/>
    <x v="5"/>
    <x v="3"/>
  </r>
  <r>
    <n v="2884"/>
    <d v="2013-04-07T09:40:32"/>
    <s v="REI"/>
    <s v="Kelty Trail Ridge 2 Footprint"/>
    <s v="Kelty"/>
    <n v="34.950000000000003"/>
    <n v="2"/>
    <n v="69.900000000000006"/>
    <s v="Brown, Scott"/>
    <x v="11"/>
    <x v="2"/>
  </r>
  <r>
    <n v="2885"/>
    <d v="2013-04-08T09:40:32"/>
    <s v="Paragon"/>
    <s v="Kelty Salida 4 Footprint"/>
    <s v="Kelty"/>
    <n v="44.95"/>
    <n v="2"/>
    <n v="89.9"/>
    <s v="Goff, Michael"/>
    <x v="45"/>
    <x v="3"/>
  </r>
  <r>
    <n v="2886"/>
    <d v="2013-04-08T09:40:32"/>
    <s v="Backcountry Gear"/>
    <s v="Mountain Hardwear SuperMega UL 1 Tent"/>
    <s v="Mountain Hardwear"/>
    <n v="350"/>
    <n v="8"/>
    <n v="2800"/>
    <s v="Brown, Scott"/>
    <x v="48"/>
    <x v="0"/>
  </r>
  <r>
    <n v="2887"/>
    <d v="2013-04-08T09:40:32"/>
    <s v="Cabela's_x0009_"/>
    <s v="Big Agnes Tensleep Station 6 Footprint"/>
    <s v="Big Agnes"/>
    <n v="55"/>
    <n v="9"/>
    <n v="495"/>
    <s v="Beyene, Sharon"/>
    <x v="7"/>
    <x v="3"/>
  </r>
  <r>
    <n v="2888"/>
    <d v="2013-04-08T09:40:32"/>
    <s v="Austin Kayak"/>
    <s v="Big Agnes Seedhouse SL2 Tent"/>
    <s v="Big Agnes"/>
    <n v="339.95"/>
    <n v="2"/>
    <n v="679.9"/>
    <s v="Beyene, Sharon"/>
    <x v="29"/>
    <x v="3"/>
  </r>
  <r>
    <n v="2889"/>
    <d v="2013-04-08T09:40:32"/>
    <s v="Walmart"/>
    <s v="Big Agnes Fishhook UL2 Tent"/>
    <s v="Big Agnes"/>
    <n v="399.95"/>
    <n v="1"/>
    <n v="399.95"/>
    <s v="Lopez, Dennis"/>
    <x v="49"/>
    <x v="3"/>
  </r>
  <r>
    <n v="2890"/>
    <d v="2013-04-08T09:40:32"/>
    <s v="REI"/>
    <s v="Sierra Designs Mojo 3 Footprint"/>
    <s v="Sierra Designs"/>
    <n v="59.95"/>
    <n v="10"/>
    <n v="599.5"/>
    <s v="Berger, Sunanna"/>
    <x v="7"/>
    <x v="3"/>
  </r>
  <r>
    <n v="2891"/>
    <d v="2013-04-08T09:40:32"/>
    <s v="Austin Kayak"/>
    <s v="MSR Hubba 1P Tent"/>
    <s v="MSR"/>
    <n v="279.95"/>
    <n v="2"/>
    <n v="559.9"/>
    <s v="Lopez, Dennis"/>
    <x v="39"/>
    <x v="2"/>
  </r>
  <r>
    <n v="2892"/>
    <d v="2013-04-08T09:40:32"/>
    <s v="Backcountry Gear"/>
    <s v="Marmot Pulsar 2 Footprint"/>
    <s v="Marmot"/>
    <n v="55"/>
    <n v="6"/>
    <n v="330"/>
    <s v="Brown, Scott"/>
    <x v="18"/>
    <x v="1"/>
  </r>
  <r>
    <n v="2893"/>
    <d v="2013-04-08T09:40:32"/>
    <s v="Meijer"/>
    <s v="Kelty Frontier 6 Tent"/>
    <s v="Kelty"/>
    <n v="1199.95"/>
    <n v="3"/>
    <n v="3599.8500000000004"/>
    <s v="Goldthwaite, Messaye"/>
    <x v="36"/>
    <x v="2"/>
  </r>
  <r>
    <n v="2894"/>
    <d v="2013-04-08T09:40:32"/>
    <s v="Paragon"/>
    <s v="Outdoor Research Bug Bivy"/>
    <s v="Outdoor Research"/>
    <n v="79"/>
    <n v="8"/>
    <n v="632"/>
    <s v="Beyene, Sharon"/>
    <x v="19"/>
    <x v="3"/>
  </r>
  <r>
    <n v="2895"/>
    <d v="2013-04-09T09:40:32"/>
    <s v="Hayneedle"/>
    <s v="MSR Carbon Reflex 3 Tent"/>
    <s v="MSR"/>
    <n v="649.95000000000005"/>
    <n v="4"/>
    <n v="2599.8000000000002"/>
    <s v="Foster, Nathan"/>
    <x v="5"/>
    <x v="3"/>
  </r>
  <r>
    <n v="2896"/>
    <d v="2013-04-09T09:40:32"/>
    <s v="Target"/>
    <s v="The North Face Square Gear Loft"/>
    <s v="The North Face"/>
    <n v="20"/>
    <n v="9"/>
    <n v="180"/>
    <s v="Goldthwaite, Messaye"/>
    <x v="3"/>
    <x v="2"/>
  </r>
  <r>
    <n v="2897"/>
    <d v="2013-04-09T09:40:32"/>
    <s v="The Gear Co-op"/>
    <s v="Easton Mountain Products Rimrock 2P Footprint"/>
    <s v="Easton Mountain Products"/>
    <n v="30"/>
    <n v="1"/>
    <n v="30"/>
    <s v="Goff, Michael"/>
    <x v="20"/>
    <x v="2"/>
  </r>
  <r>
    <n v="2898"/>
    <d v="2013-04-09T09:40:32"/>
    <s v="Moosejaw"/>
    <s v="Kelty Trail Ridge 2 Footprint"/>
    <s v="Kelty"/>
    <n v="34.950000000000003"/>
    <n v="1"/>
    <n v="34.950000000000003"/>
    <s v="Gomez, Melissa"/>
    <x v="24"/>
    <x v="3"/>
  </r>
  <r>
    <n v="2899"/>
    <d v="2013-04-09T09:40:32"/>
    <s v="Backcountry Edge"/>
    <s v="The North Face Square Gear Loft"/>
    <s v="The North Face"/>
    <n v="20"/>
    <n v="5"/>
    <n v="100"/>
    <s v="Goldthwaite, Messaye"/>
    <x v="7"/>
    <x v="3"/>
  </r>
  <r>
    <n v="2900"/>
    <d v="2013-04-09T09:40:32"/>
    <s v="Target"/>
    <s v="Easton Mountain Products Rimrock 2P Footprint"/>
    <s v="Easton Mountain Products"/>
    <n v="30"/>
    <n v="1"/>
    <n v="30"/>
    <s v="Brown, Ruth"/>
    <x v="39"/>
    <x v="2"/>
  </r>
  <r>
    <n v="2901"/>
    <d v="2013-04-09T09:40:32"/>
    <s v="Redding Sports"/>
    <s v="Big Agnes Seedhouse SL 3 Footprint"/>
    <s v="Big Agnes"/>
    <n v="65"/>
    <n v="4"/>
    <n v="260"/>
    <s v="Brown, Scott"/>
    <x v="10"/>
    <x v="3"/>
  </r>
  <r>
    <n v="2902"/>
    <d v="2013-04-09T09:40:32"/>
    <s v="Target"/>
    <s v="Mountain Hardwear Hoop Dreams 4 Shelter"/>
    <s v="Mountain Hardwear"/>
    <n v="250"/>
    <n v="8"/>
    <n v="2000"/>
    <s v="Brown, Ruth"/>
    <x v="44"/>
    <x v="0"/>
  </r>
  <r>
    <n v="2903"/>
    <d v="2013-04-09T09:40:32"/>
    <s v="Austin Kayak"/>
    <s v="Marmot Astral 2P Tent"/>
    <s v="Marmot"/>
    <n v="389"/>
    <n v="1"/>
    <n v="389"/>
    <s v="Brown, Ruth"/>
    <x v="47"/>
    <x v="1"/>
  </r>
  <r>
    <n v="2904"/>
    <d v="2013-04-10T09:40:32"/>
    <s v="Paragon"/>
    <s v="Big Agnes Jack Rabbit SL2 Tent"/>
    <s v="Big Agnes"/>
    <n v="299.95"/>
    <n v="1"/>
    <n v="299.95"/>
    <s v="Brown, Ruth"/>
    <x v="4"/>
    <x v="1"/>
  </r>
  <r>
    <n v="2905"/>
    <d v="2013-04-10T09:40:32"/>
    <s v="The Gear Co-op"/>
    <s v="NEMO Espri LE 2P Footprint"/>
    <s v="NEMO"/>
    <n v="34.950000000000003"/>
    <n v="5"/>
    <n v="174.75"/>
    <s v="Gomez, Melissa"/>
    <x v="29"/>
    <x v="3"/>
  </r>
  <r>
    <n v="2906"/>
    <d v="2013-04-10T09:40:32"/>
    <s v="Outside Outfitters"/>
    <s v="Exped Outer Space Vestibule Accessory"/>
    <s v="Exped"/>
    <n v="219"/>
    <n v="7"/>
    <n v="1533"/>
    <s v="Lopez, Dennis"/>
    <x v="28"/>
    <x v="1"/>
  </r>
  <r>
    <n v="2907"/>
    <d v="2013-04-10T09:40:32"/>
    <s v="CampBound"/>
    <s v="The North Face Square Gear Loft"/>
    <s v="The North Face"/>
    <n v="20"/>
    <n v="6"/>
    <n v="120"/>
    <s v="Goff, Michael"/>
    <x v="18"/>
    <x v="1"/>
  </r>
  <r>
    <n v="2908"/>
    <d v="2013-04-10T09:40:32"/>
    <s v="Travel Country"/>
    <s v="NEMO Espri LE 3 Tent"/>
    <s v="NEMO"/>
    <n v="329.95"/>
    <n v="5"/>
    <n v="1649.75"/>
    <s v="Foster, Nathan"/>
    <x v="17"/>
    <x v="3"/>
  </r>
  <r>
    <n v="2909"/>
    <d v="2013-04-10T09:40:32"/>
    <s v="Redding Sports"/>
    <s v="Exped Scout Hammock Combi"/>
    <s v="Exped"/>
    <n v="199"/>
    <n v="9"/>
    <n v="1791"/>
    <s v="Goff, Michael"/>
    <x v="24"/>
    <x v="3"/>
  </r>
  <r>
    <n v="2910"/>
    <d v="2013-04-10T09:40:32"/>
    <s v="Cabela's_x0009_"/>
    <s v="Mountain Hardwear Drifter 3 DP Tent"/>
    <s v="Mountain Hardwear"/>
    <n v="285"/>
    <n v="5"/>
    <n v="1425"/>
    <s v="Lopez, Dennis"/>
    <x v="46"/>
    <x v="0"/>
  </r>
  <r>
    <n v="2911"/>
    <d v="2013-04-10T09:40:32"/>
    <s v="Hayneedle"/>
    <s v="Marmot Pulsar 2 Tent"/>
    <s v="Marmot"/>
    <n v="349"/>
    <n v="9"/>
    <n v="3141"/>
    <s v="Brown, Scott"/>
    <x v="9"/>
    <x v="1"/>
  </r>
  <r>
    <n v="2912"/>
    <d v="2013-04-11T09:40:32"/>
    <s v="Outside Outfitters"/>
    <s v="Big Agnes Lone Spring 1 Tent"/>
    <s v="Big Agnes"/>
    <n v="189.95"/>
    <n v="4"/>
    <n v="759.8"/>
    <s v="Beyene, Sharon"/>
    <x v="4"/>
    <x v="1"/>
  </r>
  <r>
    <n v="2913"/>
    <d v="2013-04-11T09:40:32"/>
    <s v="Cabela's_x0009_"/>
    <s v="NEMO Losi 2 Footprint"/>
    <s v="NEMO"/>
    <n v="34.950000000000003"/>
    <n v="9"/>
    <n v="314.55"/>
    <s v="Bailey, Jennifer"/>
    <x v="27"/>
    <x v="0"/>
  </r>
  <r>
    <n v="2914"/>
    <d v="2013-04-11T09:40:32"/>
    <s v="Travel Country"/>
    <s v="Big Agnes Jack Rabbit SL1 Tent"/>
    <s v="Big Agnes"/>
    <n v="279.95"/>
    <n v="1"/>
    <n v="279.95"/>
    <s v="Berger, Sunanna"/>
    <x v="42"/>
    <x v="2"/>
  </r>
  <r>
    <n v="2915"/>
    <d v="2013-04-11T09:40:32"/>
    <s v="Backcountry Edge"/>
    <s v="Big Agnes Jack Rabbit SL4 Tent"/>
    <s v="Big Agnes"/>
    <n v="499.95"/>
    <n v="5"/>
    <n v="2499.75"/>
    <s v="Brown, Ruth"/>
    <x v="6"/>
    <x v="2"/>
  </r>
  <r>
    <n v="2916"/>
    <d v="2013-04-11T09:40:32"/>
    <s v="CampBound"/>
    <s v="Marmot Traillight 2P Tent"/>
    <s v="Marmot"/>
    <n v="199"/>
    <n v="1"/>
    <n v="199"/>
    <s v="Brown, Ruth"/>
    <x v="14"/>
    <x v="1"/>
  </r>
  <r>
    <n v="2917"/>
    <d v="2013-04-11T09:40:32"/>
    <s v="Austin Kayak"/>
    <s v="Marmot Alpinist 2 Tent"/>
    <s v="Marmot"/>
    <n v="599"/>
    <n v="2"/>
    <n v="1198"/>
    <s v="Goff, Michael"/>
    <x v="10"/>
    <x v="3"/>
  </r>
  <r>
    <n v="2918"/>
    <d v="2013-04-11T09:40:32"/>
    <s v="Paragon"/>
    <s v="Hennessy Hammock Scout Classic Hammock"/>
    <s v="Hennessy"/>
    <n v="99.95"/>
    <n v="5"/>
    <n v="499.75"/>
    <s v="Brown, Scott"/>
    <x v="14"/>
    <x v="1"/>
  </r>
  <r>
    <n v="2919"/>
    <d v="2013-04-12T09:40:32"/>
    <s v="Target"/>
    <s v="Kelty Salida 4 Footprint"/>
    <s v="Kelty"/>
    <n v="44.95"/>
    <n v="8"/>
    <n v="359.6"/>
    <s v="Goldthwaite, Messaye"/>
    <x v="33"/>
    <x v="0"/>
  </r>
  <r>
    <n v="2920"/>
    <d v="2013-04-12T09:40:32"/>
    <s v="Backcountry Edge"/>
    <s v="MSR Zing Shelter"/>
    <s v="MSR"/>
    <n v="399.95"/>
    <n v="2"/>
    <n v="799.9"/>
    <s v="Gomez, Melissa"/>
    <x v="38"/>
    <x v="0"/>
  </r>
  <r>
    <n v="2921"/>
    <d v="2013-04-12T09:40:32"/>
    <s v="Outside Outfitters"/>
    <s v="Mountain Hardwear SuperMega UL 2 Tent"/>
    <s v="Mountain Hardwear"/>
    <n v="450"/>
    <n v="2"/>
    <n v="900"/>
    <s v="Foster, Nathan"/>
    <x v="46"/>
    <x v="0"/>
  </r>
  <r>
    <n v="2922"/>
    <d v="2013-04-12T09:40:32"/>
    <s v="Backcountry Gear"/>
    <s v="Kelty Acadia 6 Tent"/>
    <s v="Kelty"/>
    <n v="249.95"/>
    <n v="5"/>
    <n v="1249.75"/>
    <s v="Goldthwaite, Messaye"/>
    <x v="11"/>
    <x v="2"/>
  </r>
  <r>
    <n v="2923"/>
    <d v="2013-04-12T09:40:32"/>
    <s v="The Gear Co-op"/>
    <s v="Marmot Eclipse 2 Footprint"/>
    <s v="Marmot"/>
    <n v="55"/>
    <n v="1"/>
    <n v="55"/>
    <s v="Lopez, Dennis"/>
    <x v="34"/>
    <x v="2"/>
  </r>
  <r>
    <n v="2924"/>
    <d v="2013-04-12T09:40:32"/>
    <s v="Redding Sports"/>
    <s v="Big Agnes Copper Spur UL3 Tent"/>
    <s v="Big Agnes"/>
    <n v="499.95"/>
    <n v="5"/>
    <n v="2499.75"/>
    <s v="Goff, Michael"/>
    <x v="15"/>
    <x v="0"/>
  </r>
  <r>
    <n v="2925"/>
    <d v="2013-04-12T09:40:32"/>
    <s v="Backcountry Gear"/>
    <s v="Big Agnes Big House 4 Tent"/>
    <s v="Big Agnes"/>
    <n v="299.95"/>
    <n v="7"/>
    <n v="2099.65"/>
    <s v="Berger, Sunanna"/>
    <x v="20"/>
    <x v="2"/>
  </r>
  <r>
    <n v="2926"/>
    <d v="2013-04-12T09:40:32"/>
    <s v="Walmart"/>
    <s v="MSR Mutha Hubba Tent"/>
    <s v="MSR"/>
    <n v="449.95"/>
    <n v="8"/>
    <n v="3599.6"/>
    <s v="Beyene, Sharon"/>
    <x v="17"/>
    <x v="3"/>
  </r>
  <r>
    <n v="2927"/>
    <d v="2013-04-12T09:40:32"/>
    <s v="The Gear Co-op"/>
    <s v="Big Agnes Big House 6 Footprint"/>
    <s v="Big Agnes"/>
    <n v="55"/>
    <n v="5"/>
    <n v="275"/>
    <s v="Gomez, Melissa"/>
    <x v="16"/>
    <x v="3"/>
  </r>
  <r>
    <n v="2928"/>
    <d v="2013-04-12T09:40:32"/>
    <s v="Outside Outfitters"/>
    <s v="MSR Carbon Reflex 3 Footprint"/>
    <s v="MSR"/>
    <n v="49.95"/>
    <n v="10"/>
    <n v="499.5"/>
    <s v="Gomez, Melissa"/>
    <x v="27"/>
    <x v="0"/>
  </r>
  <r>
    <n v="2929"/>
    <d v="2013-04-12T09:40:32"/>
    <s v="The Gear Co-op"/>
    <s v="Big Agnes Seedhouse SL2 Footprint"/>
    <s v="Big Agnes"/>
    <n v="55"/>
    <n v="5"/>
    <n v="275"/>
    <s v="Goldthwaite, Messaye"/>
    <x v="27"/>
    <x v="0"/>
  </r>
  <r>
    <n v="2930"/>
    <d v="2013-04-12T09:40:32"/>
    <s v="Outside Outfitters"/>
    <s v="Big Agnes Jack Rabbit SL2 Tent"/>
    <s v="Big Agnes"/>
    <n v="299.95"/>
    <n v="4"/>
    <n v="1199.8"/>
    <s v="Foster, Nathan"/>
    <x v="48"/>
    <x v="0"/>
  </r>
  <r>
    <n v="2931"/>
    <d v="2013-04-13T09:40:32"/>
    <s v="Outside Outfitters"/>
    <s v="Hennessy Hammock Explorer Ultralight Asym Classic Hammock"/>
    <s v="Hennessy"/>
    <n v="259.95"/>
    <n v="5"/>
    <n v="1299.75"/>
    <s v="Bailey, Jennifer"/>
    <x v="10"/>
    <x v="3"/>
  </r>
  <r>
    <n v="2932"/>
    <d v="2013-04-13T09:40:32"/>
    <s v="OutdoorPlay"/>
    <s v="Marmot Alpinist 2 Tent"/>
    <s v="Marmot"/>
    <n v="599"/>
    <n v="5"/>
    <n v="2995"/>
    <s v="Beyene, Sharon"/>
    <x v="25"/>
    <x v="0"/>
  </r>
  <r>
    <n v="2933"/>
    <d v="2013-04-13T09:40:32"/>
    <s v="Hayneedle"/>
    <s v="Marmot Astral 3P Footprint"/>
    <s v="Marmot"/>
    <n v="65"/>
    <n v="7"/>
    <n v="455"/>
    <s v="Brown, Ruth"/>
    <x v="35"/>
    <x v="2"/>
  </r>
  <r>
    <n v="2934"/>
    <d v="2013-04-13T09:40:32"/>
    <s v="Walmart"/>
    <s v="Big Agnes Fly Creek UL1 Footprint"/>
    <s v="Big Agnes"/>
    <n v="50"/>
    <n v="2"/>
    <n v="100"/>
    <s v="Brown, Ruth"/>
    <x v="34"/>
    <x v="2"/>
  </r>
  <r>
    <n v="2935"/>
    <d v="2013-04-13T09:40:32"/>
    <s v="Overtons"/>
    <s v="Outdoor Research Aurora Bivy"/>
    <s v="Outdoor Research"/>
    <n v="199"/>
    <n v="3"/>
    <n v="597"/>
    <s v="Beyene, Sharon"/>
    <x v="41"/>
    <x v="3"/>
  </r>
  <r>
    <n v="2936"/>
    <d v="2013-04-13T09:40:32"/>
    <s v="Gander Mountain"/>
    <s v="Exped Gemini II Footprint"/>
    <s v="Exped"/>
    <n v="59"/>
    <n v="2"/>
    <n v="118"/>
    <s v="Foster, Nathan"/>
    <x v="19"/>
    <x v="3"/>
  </r>
  <r>
    <n v="2937"/>
    <d v="2013-04-13T09:40:32"/>
    <s v="Redding Sports"/>
    <s v="Mountain Hardwear Hoop Dreams 4 Shelter"/>
    <s v="Mountain Hardwear"/>
    <n v="250"/>
    <n v="6"/>
    <n v="1500"/>
    <s v="Bailey, Jennifer"/>
    <x v="30"/>
    <x v="3"/>
  </r>
  <r>
    <n v="2938"/>
    <d v="2013-04-13T09:40:32"/>
    <s v="Backcountry Edge"/>
    <s v="MSR Cyclone Tent Stakes - 4 Pack"/>
    <s v="MSR"/>
    <n v="24.95"/>
    <n v="10"/>
    <n v="249.5"/>
    <s v="Beyene, Sharon"/>
    <x v="33"/>
    <x v="0"/>
  </r>
  <r>
    <n v="2939"/>
    <d v="2013-04-13T09:40:32"/>
    <s v="Redding Sports"/>
    <s v="The North Face Kings Canyon 3 Footprint"/>
    <s v="The North Face"/>
    <n v="50"/>
    <n v="6"/>
    <n v="300"/>
    <s v="Goldthwaite, Messaye"/>
    <x v="40"/>
    <x v="2"/>
  </r>
  <r>
    <n v="2940"/>
    <d v="2013-04-13T09:40:32"/>
    <s v="REI"/>
    <s v="Marmot Eclipse 3P Tent"/>
    <s v="Marmot"/>
    <n v="439"/>
    <n v="1"/>
    <n v="439"/>
    <s v="Foster, Nathan"/>
    <x v="22"/>
    <x v="3"/>
  </r>
  <r>
    <n v="2941"/>
    <d v="2013-04-13T09:40:32"/>
    <s v="Travel Country"/>
    <s v="Mountain Hardwear Direkt 2 Tent"/>
    <s v="Mountain Hardwear"/>
    <n v="500"/>
    <n v="1"/>
    <n v="500"/>
    <s v="Brown, Scott"/>
    <x v="19"/>
    <x v="3"/>
  </r>
  <r>
    <n v="2942"/>
    <d v="2013-04-13T09:40:32"/>
    <s v="REI"/>
    <s v="Big Agnes Big House 4 Footprint"/>
    <s v="Big Agnes"/>
    <n v="50"/>
    <n v="1"/>
    <n v="50"/>
    <s v="Foster, Nathan"/>
    <x v="40"/>
    <x v="2"/>
  </r>
  <r>
    <n v="2943"/>
    <d v="2013-04-14T09:40:32"/>
    <s v="OutdoorPlay"/>
    <s v="Kelty Gunnison 2.2 Tent"/>
    <s v="Kelty"/>
    <n v="199.95"/>
    <n v="10"/>
    <n v="1999.5"/>
    <s v="Beyene, Sharon"/>
    <x v="6"/>
    <x v="2"/>
  </r>
  <r>
    <n v="2944"/>
    <d v="2013-04-14T09:40:32"/>
    <s v="Moosejaw"/>
    <s v="Big Agnes Slater UL2+ Footprint"/>
    <s v="Big Agnes"/>
    <n v="60"/>
    <n v="7"/>
    <n v="420"/>
    <s v="Beyene, Sharon"/>
    <x v="14"/>
    <x v="1"/>
  </r>
  <r>
    <n v="2945"/>
    <d v="2013-04-14T09:40:32"/>
    <s v="Hayneedle"/>
    <s v="Exped Mira III Tent"/>
    <s v="Exped"/>
    <n v="439"/>
    <n v="7"/>
    <n v="3073"/>
    <s v="Brown, Ruth"/>
    <x v="9"/>
    <x v="1"/>
  </r>
  <r>
    <n v="2946"/>
    <d v="2013-04-14T09:40:32"/>
    <s v="Backcountry Gear"/>
    <s v="Mountain Hardwear Hoop Dreams 4 Shelter"/>
    <s v="Mountain Hardwear"/>
    <n v="250"/>
    <n v="3"/>
    <n v="750"/>
    <s v="Lopez, Dennis"/>
    <x v="15"/>
    <x v="0"/>
  </r>
  <r>
    <n v="2947"/>
    <d v="2013-04-14T09:40:32"/>
    <s v="Gander Mountain"/>
    <s v="Marmot Eclipse 3P Tent"/>
    <s v="Marmot"/>
    <n v="439"/>
    <n v="5"/>
    <n v="2195"/>
    <s v="Foster, Nathan"/>
    <x v="4"/>
    <x v="1"/>
  </r>
  <r>
    <n v="2948"/>
    <d v="2013-04-14T09:40:32"/>
    <s v="Cabela's_x0009_"/>
    <s v="Marmot Alpinist 2 Tent"/>
    <s v="Marmot"/>
    <n v="599"/>
    <n v="8"/>
    <n v="4792"/>
    <s v="Foster, Nathan"/>
    <x v="7"/>
    <x v="3"/>
  </r>
  <r>
    <n v="2949"/>
    <d v="2013-04-14T09:40:32"/>
    <s v="Redding Sports"/>
    <s v="Big Agnes Slater UL1+ Tent"/>
    <s v="Big Agnes"/>
    <n v="339.95"/>
    <n v="7"/>
    <n v="2379.65"/>
    <s v="Bailey, Jennifer"/>
    <x v="7"/>
    <x v="3"/>
  </r>
  <r>
    <n v="2950"/>
    <d v="2013-04-14T09:40:32"/>
    <s v="The Gear Co-op"/>
    <s v="Big Agnes Big House 6 Vestibule"/>
    <s v="Big Agnes"/>
    <n v="109.95"/>
    <n v="9"/>
    <n v="989.55000000000007"/>
    <s v="Beyene, Sharon"/>
    <x v="11"/>
    <x v="2"/>
  </r>
  <r>
    <n v="2951"/>
    <d v="2013-04-14T09:40:32"/>
    <s v="OutdoorPlay"/>
    <s v="Big Agnes Three Forks Shelter"/>
    <s v="Big Agnes"/>
    <n v="189.95"/>
    <n v="2"/>
    <n v="379.9"/>
    <s v="Brown, Ruth"/>
    <x v="38"/>
    <x v="0"/>
  </r>
  <r>
    <n v="2952"/>
    <d v="2013-04-14T09:40:32"/>
    <s v="Walmart"/>
    <s v="Kelty Gunnison 3.2 Tent"/>
    <s v="Kelty"/>
    <n v="249.95"/>
    <n v="5"/>
    <n v="1249.75"/>
    <s v="Goldthwaite, Messaye"/>
    <x v="5"/>
    <x v="3"/>
  </r>
  <r>
    <n v="2953"/>
    <d v="2013-04-15T09:40:32"/>
    <s v="Hayneedle"/>
    <s v="Big Agnes Fly Creek UL4 Tent"/>
    <s v="Big Agnes"/>
    <n v="499.95"/>
    <n v="9"/>
    <n v="4499.55"/>
    <s v="Bailey, Jennifer"/>
    <x v="18"/>
    <x v="1"/>
  </r>
  <r>
    <n v="2954"/>
    <d v="2013-04-15T09:40:32"/>
    <s v="Cabela's_x0009_"/>
    <s v="Big Agnes Scout UL2 Footprint"/>
    <s v="Big Agnes"/>
    <n v="60"/>
    <n v="2"/>
    <n v="120"/>
    <s v="Gomez, Melissa"/>
    <x v="18"/>
    <x v="1"/>
  </r>
  <r>
    <n v="2955"/>
    <d v="2013-04-15T09:40:32"/>
    <s v="OutdoorPlay"/>
    <s v="Mountain Hardwear Trango 3.1 Tent"/>
    <s v="Mountain Hardwear"/>
    <n v="700"/>
    <n v="8"/>
    <n v="5600"/>
    <s v="Berger, Sunanna"/>
    <x v="36"/>
    <x v="2"/>
  </r>
  <r>
    <n v="2956"/>
    <d v="2013-04-15T09:40:32"/>
    <s v="Moosejaw"/>
    <s v="Big Agnes Jack Rabbit SL1 Tent"/>
    <s v="Big Agnes"/>
    <n v="279.95"/>
    <n v="5"/>
    <n v="1399.75"/>
    <s v="Bailey, Jennifer"/>
    <x v="27"/>
    <x v="0"/>
  </r>
  <r>
    <n v="2957"/>
    <d v="2013-04-15T09:40:32"/>
    <s v="CampBound"/>
    <s v="Big Agnes Jack Rabbit SL2 Footprint"/>
    <s v="Big Agnes"/>
    <n v="50"/>
    <n v="1"/>
    <n v="50"/>
    <s v="Bailey, Jennifer"/>
    <x v="40"/>
    <x v="2"/>
  </r>
  <r>
    <n v="2958"/>
    <d v="2013-04-15T09:40:32"/>
    <s v="Moosejaw"/>
    <s v="Big Agnes Fly Creek 2 UL Footprint"/>
    <s v="Big Agnes"/>
    <n v="60"/>
    <n v="10"/>
    <n v="600"/>
    <s v="Foster, Nathan"/>
    <x v="6"/>
    <x v="2"/>
  </r>
  <r>
    <n v="2959"/>
    <d v="2013-04-15T09:40:32"/>
    <s v="Travel Country"/>
    <s v="Mountain Hardwear SuperMega UL 2 Footprint"/>
    <s v="Mountain Hardwear"/>
    <n v="55"/>
    <n v="7"/>
    <n v="385"/>
    <s v="Lopez, Dennis"/>
    <x v="19"/>
    <x v="3"/>
  </r>
  <r>
    <n v="2960"/>
    <d v="2013-04-16T09:40:32"/>
    <s v="Paragon"/>
    <s v="Sierra Designs Mojo 2 Tent"/>
    <s v="Sierra Designs"/>
    <n v="399.95"/>
    <n v="8"/>
    <n v="3199.6"/>
    <s v="Bailey, Jennifer"/>
    <x v="9"/>
    <x v="1"/>
  </r>
  <r>
    <n v="2961"/>
    <d v="2013-04-16T09:40:32"/>
    <s v="CampBound"/>
    <s v="MSR Twing Shelter"/>
    <s v="MSR"/>
    <n v="299.95"/>
    <n v="2"/>
    <n v="599.9"/>
    <s v="Beyene, Sharon"/>
    <x v="39"/>
    <x v="2"/>
  </r>
  <r>
    <n v="2962"/>
    <d v="2013-04-16T09:40:32"/>
    <s v="Gander Mountain"/>
    <s v="Big Agnes Seedhouse SL2 Tent"/>
    <s v="Big Agnes"/>
    <n v="339.95"/>
    <n v="2"/>
    <n v="679.9"/>
    <s v="Gomez, Melissa"/>
    <x v="26"/>
    <x v="0"/>
  </r>
  <r>
    <n v="2963"/>
    <d v="2013-04-16T09:40:32"/>
    <s v="REI"/>
    <s v="Exped Ergo Hammock Combi"/>
    <s v="Exped"/>
    <n v="379"/>
    <n v="2"/>
    <n v="758"/>
    <s v="Goff, Michael"/>
    <x v="2"/>
    <x v="0"/>
  </r>
  <r>
    <n v="2964"/>
    <d v="2013-04-16T09:40:32"/>
    <s v="Walmart"/>
    <s v="Kelty Gunnison 1.2 Tent"/>
    <s v="Kelty"/>
    <n v="179.95"/>
    <n v="10"/>
    <n v="1799.5"/>
    <s v="Foster, Nathan"/>
    <x v="8"/>
    <x v="1"/>
  </r>
  <r>
    <n v="2965"/>
    <d v="2013-04-16T09:40:32"/>
    <s v="Overtons"/>
    <s v="Big Agnes Flying Diamond 8 Footprint"/>
    <s v="Big Agnes"/>
    <n v="75"/>
    <n v="5"/>
    <n v="375"/>
    <s v="Brown, Scott"/>
    <x v="9"/>
    <x v="1"/>
  </r>
  <r>
    <n v="2966"/>
    <d v="2013-04-16T09:40:32"/>
    <s v="Meijer"/>
    <s v="Marmot Limestone 4P Footprint"/>
    <s v="Marmot"/>
    <n v="50"/>
    <n v="5"/>
    <n v="250"/>
    <s v="Foster, Nathan"/>
    <x v="44"/>
    <x v="0"/>
  </r>
  <r>
    <n v="2967"/>
    <d v="2013-04-16T09:40:32"/>
    <s v="Backcountry Edge"/>
    <s v="Big Agnes Jack Rabbit SL2 Tent"/>
    <s v="Big Agnes"/>
    <n v="299.95"/>
    <n v="9"/>
    <n v="2699.5499999999997"/>
    <s v="Lopez, Dennis"/>
    <x v="10"/>
    <x v="3"/>
  </r>
  <r>
    <n v="2968"/>
    <d v="2013-04-16T09:40:32"/>
    <s v="Gander Mountain"/>
    <s v="Outdoor Research Highland Bivy Sack"/>
    <s v="Outdoor Research"/>
    <n v="159"/>
    <n v="6"/>
    <n v="954"/>
    <s v="Berger, Sunanna"/>
    <x v="26"/>
    <x v="0"/>
  </r>
  <r>
    <n v="2969"/>
    <d v="2013-04-16T09:40:32"/>
    <s v="Backcountry Gear"/>
    <s v="Marmot Aura 2P Footprint"/>
    <s v="Marmot"/>
    <n v="55"/>
    <n v="2"/>
    <n v="110"/>
    <s v="Brown, Scott"/>
    <x v="47"/>
    <x v="1"/>
  </r>
  <r>
    <n v="2970"/>
    <d v="2013-04-16T09:40:32"/>
    <s v="Cabela's_x0009_"/>
    <s v="Marmot Limelight 2P Tent"/>
    <s v="Marmot"/>
    <n v="219"/>
    <n v="5"/>
    <n v="1095"/>
    <s v="Foster, Nathan"/>
    <x v="18"/>
    <x v="1"/>
  </r>
  <r>
    <n v="2971"/>
    <d v="2013-04-16T09:40:32"/>
    <s v="Cabela's_x0009_"/>
    <s v="Big Agnes Jack Rabbit SL1 Footprint"/>
    <s v="Big Agnes"/>
    <n v="40"/>
    <n v="9"/>
    <n v="360"/>
    <s v="Gomez, Melissa"/>
    <x v="18"/>
    <x v="1"/>
  </r>
  <r>
    <n v="2972"/>
    <d v="2013-04-16T09:40:32"/>
    <s v="Moosejaw"/>
    <s v="MSR Backcountry Barn Footprint"/>
    <s v="MSR"/>
    <n v="79.95"/>
    <n v="2"/>
    <n v="159.9"/>
    <s v="Goff, Michael"/>
    <x v="13"/>
    <x v="2"/>
  </r>
  <r>
    <n v="2973"/>
    <d v="2013-04-17T09:40:32"/>
    <s v="The Gear Co-op"/>
    <s v="Exped Gemini II Footprint"/>
    <s v="Exped"/>
    <n v="59"/>
    <n v="5"/>
    <n v="295"/>
    <s v="Gomez, Melissa"/>
    <x v="14"/>
    <x v="1"/>
  </r>
  <r>
    <n v="2974"/>
    <d v="2013-04-17T09:40:32"/>
    <s v="Overtons"/>
    <s v="Big Agnes Fly Creek UL4 Footprint"/>
    <s v="Big Agnes"/>
    <n v="80"/>
    <n v="2"/>
    <n v="160"/>
    <s v="Goff, Michael"/>
    <x v="24"/>
    <x v="3"/>
  </r>
  <r>
    <n v="2975"/>
    <d v="2013-04-17T09:40:32"/>
    <s v="Cabela's_x0009_"/>
    <s v="NEMO Espri LE 3P Footprint"/>
    <s v="NEMO"/>
    <n v="39.950000000000003"/>
    <n v="5"/>
    <n v="199.75"/>
    <s v="Goldthwaite, Messaye"/>
    <x v="10"/>
    <x v="3"/>
  </r>
  <r>
    <n v="2976"/>
    <d v="2013-04-17T09:40:32"/>
    <s v="Hayneedle"/>
    <s v="The North Face Kings Canyon 2 Tent"/>
    <s v="The North Face"/>
    <n v="329"/>
    <n v="9"/>
    <n v="2961"/>
    <s v="Brown, Ruth"/>
    <x v="9"/>
    <x v="1"/>
  </r>
  <r>
    <n v="2977"/>
    <d v="2013-04-17T09:40:32"/>
    <s v="Target"/>
    <s v="Marmot Alpinist 2 Tent"/>
    <s v="Marmot"/>
    <n v="599"/>
    <n v="2"/>
    <n v="1198"/>
    <s v="Berger, Sunanna"/>
    <x v="43"/>
    <x v="0"/>
  </r>
  <r>
    <n v="2978"/>
    <d v="2013-04-17T09:40:32"/>
    <s v="REI"/>
    <s v="Marmot Limelight 2P Tent"/>
    <s v="Marmot"/>
    <n v="219"/>
    <n v="10"/>
    <n v="2190"/>
    <s v="Brown, Ruth"/>
    <x v="45"/>
    <x v="3"/>
  </r>
  <r>
    <n v="2979"/>
    <d v="2013-04-17T09:40:32"/>
    <s v="Meijer"/>
    <s v="NEMO Obi 1P Footprint"/>
    <s v="NEMO"/>
    <n v="44.95"/>
    <n v="7"/>
    <n v="314.65000000000003"/>
    <s v="Lopez, Dennis"/>
    <x v="34"/>
    <x v="2"/>
  </r>
  <r>
    <n v="2980"/>
    <d v="2013-04-17T09:40:32"/>
    <s v="Walmart"/>
    <s v="Mountain Hardwear Trango 2 Footprint"/>
    <s v="Mountain Hardwear"/>
    <n v="75"/>
    <n v="4"/>
    <n v="300"/>
    <s v="Bailey, Jennifer"/>
    <x v="38"/>
    <x v="0"/>
  </r>
  <r>
    <n v="2981"/>
    <d v="2013-04-17T09:40:32"/>
    <s v="Walmart"/>
    <s v="Outdoor Research Highland Bivy Sack"/>
    <s v="Outdoor Research"/>
    <n v="159"/>
    <n v="7"/>
    <n v="1113"/>
    <s v="Goldthwaite, Messaye"/>
    <x v="0"/>
    <x v="0"/>
  </r>
  <r>
    <n v="2982"/>
    <d v="2013-04-18T09:40:32"/>
    <s v="Gander Mountain"/>
    <s v="MSR Fury 2 Footprint"/>
    <s v="MSR"/>
    <n v="39.950000000000003"/>
    <n v="1"/>
    <n v="39.950000000000003"/>
    <s v="Goff, Michael"/>
    <x v="4"/>
    <x v="1"/>
  </r>
  <r>
    <n v="2983"/>
    <d v="2013-04-18T09:40:32"/>
    <s v="Walmart"/>
    <s v="Hennessy Hammock Hyperlight Asym Zip Hammock"/>
    <s v="Hennessy"/>
    <n v="259.95"/>
    <n v="9"/>
    <n v="2339.5499999999997"/>
    <s v="Goff, Michael"/>
    <x v="27"/>
    <x v="0"/>
  </r>
  <r>
    <n v="2984"/>
    <d v="2013-04-18T09:40:32"/>
    <s v="Austin Kayak"/>
    <s v="Marmot Astral 3P Footprint"/>
    <s v="Marmot"/>
    <n v="65"/>
    <n v="10"/>
    <n v="650"/>
    <s v="Beyene, Sharon"/>
    <x v="44"/>
    <x v="0"/>
  </r>
  <r>
    <n v="2985"/>
    <d v="2013-04-18T09:40:32"/>
    <s v="Overtons"/>
    <s v="Kelty Noah's Tarp - 9' x 9'"/>
    <s v="Kelty"/>
    <n v="59.95"/>
    <n v="7"/>
    <n v="419.65000000000003"/>
    <s v="Goff, Michael"/>
    <x v="18"/>
    <x v="1"/>
  </r>
  <r>
    <n v="2986"/>
    <d v="2013-04-18T09:40:32"/>
    <s v="Moosejaw"/>
    <s v="Big Agnes Wyoming Trail 4 Footprint"/>
    <s v="Big Agnes"/>
    <n v="70"/>
    <n v="2"/>
    <n v="140"/>
    <s v="Foster, Nathan"/>
    <x v="6"/>
    <x v="2"/>
  </r>
  <r>
    <n v="2987"/>
    <d v="2013-04-18T09:40:32"/>
    <s v="Meijer"/>
    <s v="Exped Ergo Hammock Combi"/>
    <s v="Exped"/>
    <n v="379"/>
    <n v="10"/>
    <n v="3790"/>
    <s v="Berger, Sunanna"/>
    <x v="9"/>
    <x v="1"/>
  </r>
  <r>
    <n v="2988"/>
    <d v="2013-04-18T09:40:32"/>
    <s v="Overtons"/>
    <s v="Mountain Hardwear Drifter 3 DP Tent"/>
    <s v="Mountain Hardwear"/>
    <n v="285"/>
    <n v="5"/>
    <n v="1425"/>
    <s v="Brown, Ruth"/>
    <x v="11"/>
    <x v="2"/>
  </r>
  <r>
    <n v="2989"/>
    <d v="2013-04-19T09:40:32"/>
    <s v="REI"/>
    <s v="MSR Carbon Reflex 2 Footprint"/>
    <s v="MSR"/>
    <n v="39.950000000000003"/>
    <n v="7"/>
    <n v="279.65000000000003"/>
    <s v="Foster, Nathan"/>
    <x v="36"/>
    <x v="2"/>
  </r>
  <r>
    <n v="2990"/>
    <d v="2013-04-19T09:40:32"/>
    <s v="Walmart"/>
    <s v="MSR Nook 2 Tent"/>
    <s v="MSR"/>
    <n v="399.95"/>
    <n v="6"/>
    <n v="2399.6999999999998"/>
    <s v="Goff, Michael"/>
    <x v="34"/>
    <x v="2"/>
  </r>
  <r>
    <n v="2991"/>
    <d v="2013-04-19T09:40:32"/>
    <s v="Meijer"/>
    <s v="Mountain Hardwear Trango 2 Tent"/>
    <s v="Mountain Hardwear"/>
    <n v="590"/>
    <n v="6"/>
    <n v="3540"/>
    <s v="Brown, Scott"/>
    <x v="2"/>
    <x v="0"/>
  </r>
  <r>
    <n v="2992"/>
    <d v="2013-04-19T09:40:32"/>
    <s v="Gander Mountain"/>
    <s v="Big Agnes Wyoming Trail 2 Camp Footprint"/>
    <s v="Big Agnes"/>
    <n v="50"/>
    <n v="9"/>
    <n v="450"/>
    <s v="Bailey, Jennifer"/>
    <x v="23"/>
    <x v="1"/>
  </r>
  <r>
    <n v="2993"/>
    <d v="2013-04-19T09:40:32"/>
    <s v="Meijer"/>
    <s v="Marmot Astral 2P Tent"/>
    <s v="Marmot"/>
    <n v="389"/>
    <n v="3"/>
    <n v="1167"/>
    <s v="Goff, Michael"/>
    <x v="19"/>
    <x v="3"/>
  </r>
  <r>
    <n v="2994"/>
    <d v="2013-04-19T09:40:32"/>
    <s v="Travel Country"/>
    <s v="Marmot Pulsar 2 Footprint"/>
    <s v="Marmot"/>
    <n v="55"/>
    <n v="8"/>
    <n v="440"/>
    <s v="Goldthwaite, Messaye"/>
    <x v="1"/>
    <x v="1"/>
  </r>
  <r>
    <n v="2995"/>
    <d v="2013-04-19T09:40:32"/>
    <s v="Meijer"/>
    <s v="Marmot Eclipse 3P Tent"/>
    <s v="Marmot"/>
    <n v="439"/>
    <n v="9"/>
    <n v="3951"/>
    <s v="Beyene, Sharon"/>
    <x v="19"/>
    <x v="3"/>
  </r>
  <r>
    <n v="2996"/>
    <d v="2013-04-19T09:40:32"/>
    <s v="Cabela's_x0009_"/>
    <s v="MSR Cyclone Tent Stakes - 4 Pack"/>
    <s v="MSR"/>
    <n v="24.95"/>
    <n v="2"/>
    <n v="49.9"/>
    <s v="Foster, Nathan"/>
    <x v="20"/>
    <x v="2"/>
  </r>
  <r>
    <n v="2997"/>
    <d v="2013-04-19T09:40:32"/>
    <s v="Travel Country"/>
    <s v="NEMO Espri LE 2P Footprint"/>
    <s v="NEMO"/>
    <n v="34.950000000000003"/>
    <n v="9"/>
    <n v="314.55"/>
    <s v="Gomez, Melissa"/>
    <x v="37"/>
    <x v="2"/>
  </r>
  <r>
    <n v="2998"/>
    <d v="2013-04-19T09:40:32"/>
    <s v="Hayneedle"/>
    <s v="MSR Cyclone Tent Stakes - 4 Pack"/>
    <s v="MSR"/>
    <n v="24.95"/>
    <n v="8"/>
    <n v="199.6"/>
    <s v="Lopez, Dennis"/>
    <x v="15"/>
    <x v="0"/>
  </r>
  <r>
    <n v="2999"/>
    <d v="2013-04-19T09:40:32"/>
    <s v="Hayneedle"/>
    <s v="Mountain Hardwear Trango 2 Tent"/>
    <s v="Mountain Hardwear"/>
    <n v="590"/>
    <n v="1"/>
    <n v="590"/>
    <s v="Beyene, Sharon"/>
    <x v="19"/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s v="Big Agnes Tensleep Station 6 Tent"/>
    <s v="Big Agnes"/>
    <n v="449.95"/>
    <n v="2"/>
    <n v="899.9"/>
    <x v="0"/>
    <s v="Massachusetts"/>
    <s v="East"/>
  </r>
  <r>
    <n v="2"/>
    <d v="2012-04-20T09:40:32"/>
    <s v="Meijer"/>
    <s v="MSR Mini Ground Hog Stake"/>
    <s v="MSR"/>
    <n v="2.95"/>
    <n v="7"/>
    <n v="20.650000000000002"/>
    <x v="1"/>
    <s v="Missouri"/>
    <s v="North"/>
  </r>
  <r>
    <n v="3"/>
    <d v="2012-04-20T09:40:32"/>
    <s v="Redding Sports"/>
    <s v="Sierra Designs Mojo 3 Footprint"/>
    <s v="Sierra Designs"/>
    <n v="59.95"/>
    <n v="2"/>
    <n v="119.9"/>
    <x v="2"/>
    <s v="Maine"/>
    <s v="East"/>
  </r>
  <r>
    <n v="4"/>
    <d v="2012-04-20T09:40:32"/>
    <s v="CampBound"/>
    <s v="The North Face Mountain Manor 6 Footprint"/>
    <s v="The North Face"/>
    <n v="60"/>
    <n v="1"/>
    <n v="60"/>
    <x v="3"/>
    <s v="Colorado"/>
    <s v="West"/>
  </r>
  <r>
    <n v="5"/>
    <d v="2012-04-20T09:40:32"/>
    <s v="Meijer"/>
    <s v="Big Agnes Jack Rabbit SL4 Footprint"/>
    <s v="Big Agnes"/>
    <n v="70"/>
    <n v="8"/>
    <n v="560"/>
    <x v="0"/>
    <s v="Iowa"/>
    <s v="North"/>
  </r>
  <r>
    <n v="6"/>
    <d v="2012-04-20T09:40:32"/>
    <s v="Moosejaw"/>
    <s v="MSR Mutha Hubba Footprint"/>
    <s v="MSR"/>
    <n v="49.95"/>
    <n v="2"/>
    <n v="99.9"/>
    <x v="1"/>
    <s v="Oklahoma"/>
    <s v="South"/>
  </r>
  <r>
    <n v="7"/>
    <d v="2012-04-20T09:40:32"/>
    <s v="Overtons"/>
    <s v="Eureka Copper Canyon 5 Tent + Screen Room"/>
    <s v="Eureka"/>
    <n v="399"/>
    <n v="2"/>
    <n v="798"/>
    <x v="1"/>
    <s v="Nevada"/>
    <s v="West"/>
  </r>
  <r>
    <n v="8"/>
    <d v="2012-04-20T09:40:32"/>
    <s v="Target"/>
    <s v="MSR Mutha Hubba Tent"/>
    <s v="MSR"/>
    <n v="449.95"/>
    <n v="4"/>
    <n v="1799.8"/>
    <x v="4"/>
    <s v="Kentucky"/>
    <s v="South"/>
  </r>
  <r>
    <n v="9"/>
    <d v="2012-04-20T09:40:32"/>
    <s v="Austin Kayak"/>
    <s v="Big Agnes Fly Creek UL3 Footprint"/>
    <s v="Big Agnes"/>
    <n v="70"/>
    <n v="4"/>
    <n v="280"/>
    <x v="5"/>
    <s v="Wisconsin"/>
    <s v="North"/>
  </r>
  <r>
    <n v="10"/>
    <d v="2012-04-20T09:40:32"/>
    <s v="Gander Mountain"/>
    <s v="Big Agnes Slater UL1+ Tent"/>
    <s v="Big Agnes"/>
    <n v="339.95"/>
    <n v="10"/>
    <n v="3399.5"/>
    <x v="6"/>
    <s v="Illinois"/>
    <s v="North"/>
  </r>
  <r>
    <n v="11"/>
    <d v="2012-04-20T09:40:32"/>
    <s v="The Gear Co-op"/>
    <s v="Exped Gemini II Footprint"/>
    <s v="Exped"/>
    <n v="59"/>
    <n v="7"/>
    <n v="413"/>
    <x v="5"/>
    <s v="Mississippi"/>
    <s v="South"/>
  </r>
  <r>
    <n v="12"/>
    <d v="2012-04-21T09:40:32"/>
    <s v="Austin Kayak"/>
    <s v="NEMO Losi 3 Pawprint Tent Liner"/>
    <s v="NEMO"/>
    <n v="49.95"/>
    <n v="7"/>
    <n v="349.65000000000003"/>
    <x v="3"/>
    <s v="Montana"/>
    <s v="West"/>
  </r>
  <r>
    <n v="13"/>
    <d v="2012-04-21T09:40:32"/>
    <s v="Moosejaw"/>
    <s v="Hennessy Hammock Explorer Ultralight Asym Classic Hammock"/>
    <s v="Hennessy"/>
    <n v="259.95"/>
    <n v="6"/>
    <n v="1559.6999999999998"/>
    <x v="7"/>
    <s v="Indiana"/>
    <s v="North"/>
  </r>
  <r>
    <n v="14"/>
    <d v="2012-04-21T09:40:32"/>
    <s v="The Gear Co-op"/>
    <s v="Marmot Eclipse 2 Footprint"/>
    <s v="Marmot"/>
    <n v="55"/>
    <n v="1"/>
    <n v="55"/>
    <x v="6"/>
    <s v="New Mexico"/>
    <s v="West"/>
  </r>
  <r>
    <n v="15"/>
    <d v="2012-04-21T09:40:32"/>
    <s v="Paragon"/>
    <s v="Big Agnes Big House 4 Vestibule"/>
    <s v="Big Agnes"/>
    <n v="99.95"/>
    <n v="2"/>
    <n v="199.9"/>
    <x v="5"/>
    <s v="Oklahoma"/>
    <s v="South"/>
  </r>
  <r>
    <n v="16"/>
    <d v="2012-04-21T09:40:32"/>
    <s v="Redding Sports"/>
    <s v="Marmot Firefly 2P Tent"/>
    <s v="Marmot"/>
    <n v="319"/>
    <n v="10"/>
    <n v="3190"/>
    <x v="0"/>
    <s v="Oklahoma"/>
    <s v="South"/>
  </r>
  <r>
    <n v="17"/>
    <d v="2012-04-21T09:40:32"/>
    <s v="CampBound"/>
    <s v="The North Face Tadpole 23 Footprint"/>
    <s v="The North Face"/>
    <n v="40"/>
    <n v="7"/>
    <n v="280"/>
    <x v="8"/>
    <s v="South Dakota"/>
    <s v="North"/>
  </r>
  <r>
    <n v="18"/>
    <d v="2012-04-21T09:40:32"/>
    <s v="Target"/>
    <s v="Big Agnes Wyoming Trail 4 Footprint"/>
    <s v="Big Agnes"/>
    <n v="70"/>
    <n v="1"/>
    <n v="70"/>
    <x v="7"/>
    <s v="Vermont"/>
    <s v="East"/>
  </r>
  <r>
    <n v="19"/>
    <d v="2012-04-21T09:40:32"/>
    <s v="Hayneedle"/>
    <s v="The North Face Mountain 25 Footprint"/>
    <s v="The North Face"/>
    <n v="50"/>
    <n v="10"/>
    <n v="500"/>
    <x v="1"/>
    <s v="Illinois"/>
    <s v="North"/>
  </r>
  <r>
    <n v="20"/>
    <d v="2012-04-21T09:40:32"/>
    <s v="The Gear Co-op"/>
    <s v="Big Agnes Seedhouse SL1 Footprint"/>
    <s v="Big Agnes"/>
    <n v="45"/>
    <n v="4"/>
    <n v="180"/>
    <x v="1"/>
    <s v="Nevada"/>
    <s v="West"/>
  </r>
  <r>
    <n v="21"/>
    <d v="2012-04-21T09:40:32"/>
    <s v="Hayneedle"/>
    <s v="Big Agnes Fly Creek 2 UL Footprint"/>
    <s v="Big Agnes"/>
    <n v="60"/>
    <n v="9"/>
    <n v="540"/>
    <x v="1"/>
    <s v="Nevada"/>
    <s v="West"/>
  </r>
  <r>
    <n v="22"/>
    <d v="2012-04-22T09:40:32"/>
    <s v="Meijer"/>
    <s v="Big Agnes Wyoming Trail 2 Camp Footprint"/>
    <s v="Big Agnes"/>
    <n v="50"/>
    <n v="10"/>
    <n v="500"/>
    <x v="5"/>
    <s v="Kentucky"/>
    <s v="South"/>
  </r>
  <r>
    <n v="23"/>
    <d v="2012-04-22T09:40:32"/>
    <s v="Moosejaw"/>
    <s v="Easton Mountain Products Rimrock 3 Tent"/>
    <s v="Easton Mountain Products"/>
    <n v="329"/>
    <n v="7"/>
    <n v="2303"/>
    <x v="8"/>
    <s v="Illinois"/>
    <s v="North"/>
  </r>
  <r>
    <n v="24"/>
    <d v="2012-04-22T09:40:32"/>
    <s v="Hayneedle"/>
    <s v="MSR Backcountry Barn Tent"/>
    <s v="MSR"/>
    <n v="849.95"/>
    <n v="9"/>
    <n v="7649.55"/>
    <x v="5"/>
    <s v="Florida"/>
    <s v="South"/>
  </r>
  <r>
    <n v="25"/>
    <d v="2012-04-22T09:40:32"/>
    <s v="Cabela's_x0009_"/>
    <s v="Marmot Eclipse 3P Tent"/>
    <s v="Marmot"/>
    <n v="439"/>
    <n v="2"/>
    <n v="878"/>
    <x v="7"/>
    <s v="Kentucky"/>
    <s v="South"/>
  </r>
  <r>
    <n v="26"/>
    <d v="2012-04-22T09:40:32"/>
    <s v="REI"/>
    <s v="Big Agnes Seedhouse SL3 Tent"/>
    <s v="Big Agnes"/>
    <n v="399.95"/>
    <n v="2"/>
    <n v="799.9"/>
    <x v="7"/>
    <s v="Louisiana"/>
    <s v="South"/>
  </r>
  <r>
    <n v="27"/>
    <d v="2012-04-22T09:40:32"/>
    <s v="REI"/>
    <s v="Easton Mountain Products Kilo 2P Tent"/>
    <s v="Easton Mountain Products"/>
    <n v="399"/>
    <n v="9"/>
    <n v="3591"/>
    <x v="1"/>
    <s v="Kansas"/>
    <s v="North"/>
  </r>
  <r>
    <n v="28"/>
    <d v="2012-04-22T09:40:32"/>
    <s v="Target"/>
    <s v="Big Agnes Slater UL2+ Footprint"/>
    <s v="Big Agnes"/>
    <n v="60"/>
    <n v="7"/>
    <n v="420"/>
    <x v="3"/>
    <s v="Georgia"/>
    <s v="South"/>
  </r>
  <r>
    <n v="29"/>
    <d v="2012-04-22T09:40:32"/>
    <s v="Walmart"/>
    <s v="Big Agnes Copper Spur UL3 Tent"/>
    <s v="Big Agnes"/>
    <n v="499.95"/>
    <n v="5"/>
    <n v="2499.75"/>
    <x v="5"/>
    <s v="Arizona"/>
    <s v="West"/>
  </r>
  <r>
    <n v="30"/>
    <d v="2012-04-22T09:40:32"/>
    <s v="Travel Country"/>
    <s v="MSR E-Wing Shelter"/>
    <s v="MSR"/>
    <n v="169.95"/>
    <n v="2"/>
    <n v="339.9"/>
    <x v="9"/>
    <s v="Colorado"/>
    <s v="West"/>
  </r>
  <r>
    <n v="31"/>
    <d v="2012-04-22T09:40:32"/>
    <s v="Moosejaw"/>
    <s v="Kelty Gunnison 1.2 Footprint"/>
    <s v="Kelty"/>
    <n v="34.950000000000003"/>
    <n v="6"/>
    <n v="209.70000000000002"/>
    <x v="6"/>
    <s v="Tennessee"/>
    <s v="South"/>
  </r>
  <r>
    <n v="32"/>
    <d v="2012-04-22T09:40:32"/>
    <s v="Redding Sports"/>
    <s v="Big Agnes Flying Diamond 4 Tent"/>
    <s v="Big Agnes"/>
    <n v="439.95"/>
    <n v="6"/>
    <n v="2639.7"/>
    <x v="5"/>
    <s v="Arkansas"/>
    <s v="South"/>
  </r>
  <r>
    <n v="33"/>
    <d v="2012-04-23T09:40:32"/>
    <s v="Moosejaw"/>
    <s v="The North Face Mica FL 2 Tent"/>
    <s v="The North Face"/>
    <n v="379"/>
    <n v="5"/>
    <n v="1895"/>
    <x v="2"/>
    <s v="North Dakota"/>
    <s v="North"/>
  </r>
  <r>
    <n v="34"/>
    <d v="2012-04-23T09:40:32"/>
    <s v="Backcountry Gear"/>
    <s v="Marmot Earlylight 2P Tent"/>
    <s v="Marmot"/>
    <n v="229"/>
    <n v="8"/>
    <n v="1832"/>
    <x v="5"/>
    <s v="Texas"/>
    <s v="South"/>
  </r>
  <r>
    <n v="35"/>
    <d v="2012-04-23T09:40:32"/>
    <s v="Cabela's_x0009_"/>
    <s v="Eureka Copper Canyon 5 Tent + Screen Room"/>
    <s v="Eureka"/>
    <n v="399"/>
    <n v="8"/>
    <n v="3192"/>
    <x v="1"/>
    <s v="New Jersey"/>
    <s v="East"/>
  </r>
  <r>
    <n v="36"/>
    <d v="2012-04-23T09:40:32"/>
    <s v="Cabela's_x0009_"/>
    <s v="Big Agnes Three Forks Shelter Wall"/>
    <s v="Big Agnes"/>
    <n v="24.95"/>
    <n v="7"/>
    <n v="174.65"/>
    <x v="4"/>
    <s v="Maryland"/>
    <s v="East"/>
  </r>
  <r>
    <n v="37"/>
    <d v="2012-04-23T09:40:32"/>
    <s v="Hayneedle"/>
    <s v="Mountain Hardwear SuperMega UL 1 Footprint"/>
    <s v="Mountain Hardwear"/>
    <n v="45"/>
    <n v="8"/>
    <n v="360"/>
    <x v="6"/>
    <s v="Tennessee"/>
    <s v="South"/>
  </r>
  <r>
    <n v="38"/>
    <d v="2012-04-23T09:40:32"/>
    <s v="Walmart"/>
    <s v="Big Agnes Lone Spring 2 Footprint"/>
    <s v="Big Agnes"/>
    <n v="35"/>
    <n v="8"/>
    <n v="280"/>
    <x v="9"/>
    <s v="Florida"/>
    <s v="South"/>
  </r>
  <r>
    <n v="39"/>
    <d v="2012-04-23T09:40:32"/>
    <s v="Moosejaw"/>
    <s v="NEMO Frontier 3P Tent"/>
    <s v="NEMO"/>
    <n v="429.95"/>
    <n v="4"/>
    <n v="1719.8"/>
    <x v="4"/>
    <s v="Michigan"/>
    <s v="East"/>
  </r>
  <r>
    <n v="40"/>
    <d v="2012-04-23T09:40:32"/>
    <s v="Backcountry Gear"/>
    <s v="Kelty Gunnison 3.2 Tent"/>
    <s v="Kelty"/>
    <n v="249.95"/>
    <n v="3"/>
    <n v="749.84999999999991"/>
    <x v="7"/>
    <s v="Nebraska"/>
    <s v="North"/>
  </r>
  <r>
    <n v="41"/>
    <d v="2012-04-24T09:40:32"/>
    <s v="The Gear Co-op"/>
    <s v="Marmot Limelight 2P Tent"/>
    <s v="Marmot"/>
    <n v="219"/>
    <n v="10"/>
    <n v="2190"/>
    <x v="5"/>
    <s v="Maryland"/>
    <s v="East"/>
  </r>
  <r>
    <n v="42"/>
    <d v="2012-04-24T09:40:32"/>
    <s v="Backcountry Edge"/>
    <s v="Big Agnes Copper Spur 2 Footprint"/>
    <s v="Big Agnes"/>
    <n v="60"/>
    <n v="8"/>
    <n v="480"/>
    <x v="0"/>
    <s v="Virginia"/>
    <s v="South"/>
  </r>
  <r>
    <n v="43"/>
    <d v="2012-04-24T09:40:32"/>
    <s v="Outside Outfitters"/>
    <s v="Big Agnes Slater UL2+ Tent"/>
    <s v="Big Agnes"/>
    <n v="389.95"/>
    <n v="3"/>
    <n v="1169.8499999999999"/>
    <x v="6"/>
    <s v="Oklahoma"/>
    <s v="South"/>
  </r>
  <r>
    <n v="44"/>
    <d v="2012-04-24T09:40:32"/>
    <s v="Hayneedle"/>
    <s v="Big Agnes Three Forks Shelter"/>
    <s v="Big Agnes"/>
    <n v="189.95"/>
    <n v="1"/>
    <n v="189.95"/>
    <x v="4"/>
    <s v="Alabama"/>
    <s v="South"/>
  </r>
  <r>
    <n v="45"/>
    <d v="2012-04-25T09:40:32"/>
    <s v="Moosejaw"/>
    <s v="Kelty Salida 2 Footprint"/>
    <s v="Kelty"/>
    <n v="34.950000000000003"/>
    <n v="1"/>
    <n v="34.950000000000003"/>
    <x v="0"/>
    <s v="Minnesota"/>
    <s v="North"/>
  </r>
  <r>
    <n v="46"/>
    <d v="2012-04-25T09:40:32"/>
    <s v="Target"/>
    <s v="Sierra Designs Mojo 2 Tent"/>
    <s v="Sierra Designs"/>
    <n v="399.95"/>
    <n v="7"/>
    <n v="2799.65"/>
    <x v="9"/>
    <s v="South Dakota"/>
    <s v="North"/>
  </r>
  <r>
    <n v="47"/>
    <d v="2012-04-25T09:40:32"/>
    <s v="Moosejaw"/>
    <s v="NEMO Losi 3 Pawprint Tent Liner"/>
    <s v="NEMO"/>
    <n v="49.95"/>
    <n v="2"/>
    <n v="99.9"/>
    <x v="3"/>
    <s v="Kentucky"/>
    <s v="South"/>
  </r>
  <r>
    <n v="48"/>
    <d v="2012-04-25T09:40:32"/>
    <s v="Austin Kayak"/>
    <s v="Big Agnes Copper Spur UL1 Tent"/>
    <s v="Big Agnes"/>
    <n v="349.95"/>
    <n v="8"/>
    <n v="2799.6"/>
    <x v="2"/>
    <s v="Nevada"/>
    <s v="West"/>
  </r>
  <r>
    <n v="49"/>
    <d v="2012-04-25T09:40:32"/>
    <s v="Overtons"/>
    <s v="MSR Backcountry Barn Tent"/>
    <s v="MSR"/>
    <n v="849.95"/>
    <n v="6"/>
    <n v="5099.7000000000007"/>
    <x v="5"/>
    <s v="Arkansas"/>
    <s v="South"/>
  </r>
  <r>
    <n v="50"/>
    <d v="2012-04-25T09:40:32"/>
    <s v="Overtons"/>
    <s v="Mountain Hardwear Skyledge 3 DP Tent"/>
    <s v="Mountain Hardwear"/>
    <n v="550"/>
    <n v="10"/>
    <n v="5500"/>
    <x v="2"/>
    <s v="Minnesota"/>
    <s v="North"/>
  </r>
  <r>
    <n v="51"/>
    <d v="2012-04-25T09:40:32"/>
    <s v="Meijer"/>
    <s v="Hennessy Hammock Hyperlight Asym Zip Hammock"/>
    <s v="Hennessy"/>
    <n v="259.95"/>
    <n v="7"/>
    <n v="1819.6499999999999"/>
    <x v="3"/>
    <s v="North Dakota"/>
    <s v="North"/>
  </r>
  <r>
    <n v="52"/>
    <d v="2012-04-25T09:40:32"/>
    <s v="Austin Kayak"/>
    <s v="Sierra Designs Mojo 3 Tent"/>
    <s v="Sierra Designs"/>
    <n v="499.95"/>
    <n v="1"/>
    <n v="499.95"/>
    <x v="0"/>
    <s v="Ohio"/>
    <s v="East"/>
  </r>
  <r>
    <n v="53"/>
    <d v="2012-04-26T09:40:32"/>
    <s v="Target"/>
    <s v="NEMO Obi 1P Tent"/>
    <s v="NEMO"/>
    <n v="349.95"/>
    <n v="5"/>
    <n v="1749.75"/>
    <x v="3"/>
    <s v="Alabama"/>
    <s v="South"/>
  </r>
  <r>
    <n v="54"/>
    <d v="2012-04-26T09:40:32"/>
    <s v="Travel Country"/>
    <s v="Mountain Hardwear EV 2 Tent Footprint"/>
    <s v="Mountain Hardwear"/>
    <n v="55"/>
    <n v="9"/>
    <n v="495"/>
    <x v="1"/>
    <s v="Montana"/>
    <s v="West"/>
  </r>
  <r>
    <n v="55"/>
    <d v="2012-04-26T09:40:32"/>
    <s v="Hayneedle"/>
    <s v="Exped Scout Hammock Combi"/>
    <s v="Exped"/>
    <n v="199"/>
    <n v="6"/>
    <n v="1194"/>
    <x v="0"/>
    <s v="Tennessee"/>
    <s v="South"/>
  </r>
  <r>
    <n v="56"/>
    <d v="2012-04-26T09:40:32"/>
    <s v="OutdoorPlay"/>
    <s v="Easton Mountain Products Kilo 3P Footprint"/>
    <s v="Easton Mountain Products"/>
    <n v="49.95"/>
    <n v="9"/>
    <n v="449.55"/>
    <x v="7"/>
    <s v="Pennsylvania"/>
    <s v="East"/>
  </r>
  <r>
    <n v="57"/>
    <d v="2012-04-26T09:40:32"/>
    <s v="Gander Mountain"/>
    <s v="MSR Carbon Reflex 3 Footprint"/>
    <s v="MSR"/>
    <n v="49.95"/>
    <n v="2"/>
    <n v="99.9"/>
    <x v="1"/>
    <s v="Wisconsin"/>
    <s v="North"/>
  </r>
  <r>
    <n v="58"/>
    <d v="2012-04-26T09:40:32"/>
    <s v="Austin Kayak"/>
    <s v="Marmot Pulsar 2 Tent"/>
    <s v="Marmot"/>
    <n v="349"/>
    <n v="5"/>
    <n v="1745"/>
    <x v="5"/>
    <s v="Iowa"/>
    <s v="North"/>
  </r>
  <r>
    <n v="59"/>
    <d v="2012-04-26T09:40:32"/>
    <s v="Target"/>
    <s v="Marmot Limelight 2P Tent"/>
    <s v="Marmot"/>
    <n v="219"/>
    <n v="2"/>
    <n v="438"/>
    <x v="1"/>
    <s v="Mississippi"/>
    <s v="South"/>
  </r>
  <r>
    <n v="60"/>
    <d v="2012-04-26T09:40:32"/>
    <s v="Walmart"/>
    <s v="Kelty Salida 4 Tent"/>
    <s v="Kelty"/>
    <n v="229.95"/>
    <n v="9"/>
    <n v="2069.5499999999997"/>
    <x v="9"/>
    <s v="Mississippi"/>
    <s v="South"/>
  </r>
  <r>
    <n v="61"/>
    <d v="2012-04-27T09:40:32"/>
    <s v="CampBound"/>
    <s v="Big Agnes Flying Diamond 6 Footprint"/>
    <s v="Big Agnes"/>
    <n v="65"/>
    <n v="2"/>
    <n v="130"/>
    <x v="5"/>
    <s v="Hawaii"/>
    <s v="West"/>
  </r>
  <r>
    <n v="62"/>
    <d v="2012-04-27T09:40:32"/>
    <s v="Target"/>
    <s v="The North Face Mountain 25 Footprint"/>
    <s v="The North Face"/>
    <n v="50"/>
    <n v="7"/>
    <n v="350"/>
    <x v="7"/>
    <s v="Arizona"/>
    <s v="West"/>
  </r>
  <r>
    <n v="63"/>
    <d v="2012-04-27T09:40:32"/>
    <s v="Paragon"/>
    <s v="Big Agnes Seedhouse SL1 Tent"/>
    <s v="Big Agnes"/>
    <n v="269.95"/>
    <n v="2"/>
    <n v="539.9"/>
    <x v="6"/>
    <s v="South Dakota"/>
    <s v="North"/>
  </r>
  <r>
    <n v="64"/>
    <d v="2012-04-27T09:40:32"/>
    <s v="Backcountry Gear"/>
    <s v="The North Face Mountain Manor 6 Footprint"/>
    <s v="The North Face"/>
    <n v="60"/>
    <n v="4"/>
    <n v="240"/>
    <x v="0"/>
    <s v="South Dakota"/>
    <s v="North"/>
  </r>
  <r>
    <n v="65"/>
    <d v="2012-04-27T09:40:32"/>
    <s v="Hayneedle"/>
    <s v="Kelty Trail Ridge 3 Footprint"/>
    <s v="Kelty"/>
    <n v="39.950000000000003"/>
    <n v="3"/>
    <n v="119.85000000000001"/>
    <x v="1"/>
    <s v="Illinois"/>
    <s v="North"/>
  </r>
  <r>
    <n v="66"/>
    <d v="2012-04-27T09:40:32"/>
    <s v="CampBound"/>
    <s v="Marmot Eclipse 2 Footprint"/>
    <s v="Marmot"/>
    <n v="55"/>
    <n v="7"/>
    <n v="385"/>
    <x v="7"/>
    <s v="Nevada"/>
    <s v="West"/>
  </r>
  <r>
    <n v="67"/>
    <d v="2012-04-27T09:40:32"/>
    <s v="Outside Outfitters"/>
    <s v="Big Agnes Jack Rabbit SL2 Footprint"/>
    <s v="Big Agnes"/>
    <n v="50"/>
    <n v="9"/>
    <n v="450"/>
    <x v="9"/>
    <s v="Montana"/>
    <s v="West"/>
  </r>
  <r>
    <n v="68"/>
    <d v="2012-04-28T09:40:32"/>
    <s v="Walmart"/>
    <s v="MSR Ultralight Utility Cord Kit"/>
    <s v="MSR"/>
    <n v="19.95"/>
    <n v="5"/>
    <n v="99.75"/>
    <x v="9"/>
    <s v="Oregon"/>
    <s v="West"/>
  </r>
  <r>
    <n v="69"/>
    <d v="2012-04-28T09:40:32"/>
    <s v="Backcountry Edge"/>
    <s v="Big Agnes Slater UL2+ Footprint"/>
    <s v="Big Agnes"/>
    <n v="60"/>
    <n v="5"/>
    <n v="300"/>
    <x v="9"/>
    <s v="Mississippi"/>
    <s v="South"/>
  </r>
  <r>
    <n v="70"/>
    <d v="2012-04-28T09:40:32"/>
    <s v="Gander Mountain"/>
    <s v="Marmot Alpinist 2 Tent"/>
    <s v="Marmot"/>
    <n v="599"/>
    <n v="6"/>
    <n v="3594"/>
    <x v="8"/>
    <s v="Arizona"/>
    <s v="West"/>
  </r>
  <r>
    <n v="71"/>
    <d v="2012-04-28T09:40:32"/>
    <s v="Travel Country"/>
    <s v="Mountain Hardwear Trango 2 Tent"/>
    <s v="Mountain Hardwear"/>
    <n v="590"/>
    <n v="3"/>
    <n v="1770"/>
    <x v="8"/>
    <s v="Virginia"/>
    <s v="South"/>
  </r>
  <r>
    <n v="72"/>
    <d v="2012-04-29T09:40:32"/>
    <s v="Walmart"/>
    <s v="The North Face Bastion 4 Tent"/>
    <s v="The North Face"/>
    <n v="799"/>
    <n v="8"/>
    <n v="6392"/>
    <x v="7"/>
    <s v="North Dakota"/>
    <s v="North"/>
  </r>
  <r>
    <n v="73"/>
    <d v="2012-04-29T09:40:32"/>
    <s v="Austin Kayak"/>
    <s v="Big Agnes Fly Creek 2 UL Footprint"/>
    <s v="Big Agnes"/>
    <n v="60"/>
    <n v="2"/>
    <n v="120"/>
    <x v="4"/>
    <s v="Louisiana"/>
    <s v="South"/>
  </r>
  <r>
    <n v="74"/>
    <d v="2012-04-29T09:40:32"/>
    <s v="Paragon"/>
    <s v="Mountain Hardwear EV 3 Tent"/>
    <s v="Mountain Hardwear"/>
    <n v="825"/>
    <n v="7"/>
    <n v="5775"/>
    <x v="9"/>
    <s v="Colorado"/>
    <s v="West"/>
  </r>
  <r>
    <n v="75"/>
    <d v="2012-04-29T09:40:32"/>
    <s v="Target"/>
    <s v="Big Agnes Wyoming Trail 4 Footprint"/>
    <s v="Big Agnes"/>
    <n v="70"/>
    <n v="7"/>
    <n v="490"/>
    <x v="6"/>
    <s v="South Dakota"/>
    <s v="North"/>
  </r>
  <r>
    <n v="76"/>
    <d v="2012-04-29T09:40:32"/>
    <s v="Walmart"/>
    <s v="Hennessy Hammock Scout Classic Hammock"/>
    <s v="Hennessy"/>
    <n v="99.95"/>
    <n v="8"/>
    <n v="799.6"/>
    <x v="6"/>
    <s v="Florida"/>
    <s v="South"/>
  </r>
  <r>
    <n v="77"/>
    <d v="2012-04-29T09:40:32"/>
    <s v="Travel Country"/>
    <s v="NEMO Losi 2 Footprint"/>
    <s v="NEMO"/>
    <n v="34.950000000000003"/>
    <n v="4"/>
    <n v="139.80000000000001"/>
    <x v="0"/>
    <s v="Wyoming"/>
    <s v="West"/>
  </r>
  <r>
    <n v="78"/>
    <d v="2012-04-29T09:40:32"/>
    <s v="Paragon"/>
    <s v="Big Agnes Copper Spur 3 Footprint"/>
    <s v="Big Agnes"/>
    <n v="70"/>
    <n v="3"/>
    <n v="210"/>
    <x v="1"/>
    <s v="South Dakota"/>
    <s v="North"/>
  </r>
  <r>
    <n v="79"/>
    <d v="2012-04-29T09:40:32"/>
    <s v="Hayneedle"/>
    <s v="MSR LED Tent Lights"/>
    <s v="MSR"/>
    <n v="15.95"/>
    <n v="8"/>
    <n v="127.6"/>
    <x v="4"/>
    <s v="Idaho"/>
    <s v="West"/>
  </r>
  <r>
    <n v="80"/>
    <d v="2012-04-29T09:40:32"/>
    <s v="Overtons"/>
    <s v="Marmot Eos 1 Footprint"/>
    <s v="Marmot"/>
    <n v="45"/>
    <n v="4"/>
    <n v="180"/>
    <x v="0"/>
    <s v="Georgia"/>
    <s v="South"/>
  </r>
  <r>
    <n v="81"/>
    <d v="2012-04-30T09:40:32"/>
    <s v="Moosejaw"/>
    <s v="Sierra Designs Flash 2 Footprint"/>
    <s v="Sierra Designs"/>
    <n v="49.95"/>
    <n v="5"/>
    <n v="249.75"/>
    <x v="4"/>
    <s v="Wyoming"/>
    <s v="West"/>
  </r>
  <r>
    <n v="82"/>
    <d v="2012-04-30T09:40:32"/>
    <s v="REI"/>
    <s v="Mountain Hardwear Nothing But Net 4 Screen Shelter"/>
    <s v="Mountain Hardwear"/>
    <n v="200"/>
    <n v="4"/>
    <n v="800"/>
    <x v="8"/>
    <s v="Oregon"/>
    <s v="West"/>
  </r>
  <r>
    <n v="83"/>
    <d v="2012-04-30T09:40:32"/>
    <s v="Walmart"/>
    <s v="The North Face Assault 2 Tent"/>
    <s v="The North Face"/>
    <n v="439"/>
    <n v="3"/>
    <n v="1317"/>
    <x v="0"/>
    <s v="New Hampshire"/>
    <s v="East"/>
  </r>
  <r>
    <n v="84"/>
    <d v="2012-04-30T09:40:32"/>
    <s v="Overtons"/>
    <s v="Marmot Pulsar 2 Tent"/>
    <s v="Marmot"/>
    <n v="349"/>
    <n v="7"/>
    <n v="2443"/>
    <x v="5"/>
    <s v="Virginia"/>
    <s v="South"/>
  </r>
  <r>
    <n v="85"/>
    <d v="2012-04-30T09:40:32"/>
    <s v="OutdoorPlay"/>
    <s v="Big Agnes Tensleep Station 6 Footprint"/>
    <s v="Big Agnes"/>
    <n v="55"/>
    <n v="10"/>
    <n v="550"/>
    <x v="6"/>
    <s v="Wisconsin"/>
    <s v="North"/>
  </r>
  <r>
    <n v="86"/>
    <d v="2012-04-30T09:40:32"/>
    <s v="Gander Mountain"/>
    <s v="Exped Mira II Footprint"/>
    <s v="Exped"/>
    <n v="59"/>
    <n v="10"/>
    <n v="590"/>
    <x v="4"/>
    <s v="Massachusetts"/>
    <s v="East"/>
  </r>
  <r>
    <n v="87"/>
    <d v="2012-04-30T09:40:32"/>
    <s v="Meijer"/>
    <s v="The North Face Mica FL 1 Tent"/>
    <s v="The North Face"/>
    <n v="329"/>
    <n v="3"/>
    <n v="987"/>
    <x v="1"/>
    <s v="Nevada"/>
    <s v="West"/>
  </r>
  <r>
    <n v="88"/>
    <d v="2012-04-30T09:40:32"/>
    <s v="Overtons"/>
    <s v="NEMO Espri LE 3P Footprint"/>
    <s v="NEMO"/>
    <n v="39.950000000000003"/>
    <n v="2"/>
    <n v="79.900000000000006"/>
    <x v="9"/>
    <s v="New Mexico"/>
    <s v="West"/>
  </r>
  <r>
    <n v="89"/>
    <d v="2012-04-30T09:40:32"/>
    <s v="Travel Country"/>
    <s v="Mountain Hardwear SuperMega UL 2 Footprint"/>
    <s v="Mountain Hardwear"/>
    <n v="55"/>
    <n v="1"/>
    <n v="55"/>
    <x v="4"/>
    <s v="California"/>
    <s v="West"/>
  </r>
  <r>
    <n v="90"/>
    <d v="2012-04-30T09:40:32"/>
    <s v="Austin Kayak"/>
    <s v="Big Agnes Big House 6 Footprint"/>
    <s v="Big Agnes"/>
    <n v="55"/>
    <n v="8"/>
    <n v="440"/>
    <x v="3"/>
    <s v="Iowa"/>
    <s v="North"/>
  </r>
  <r>
    <n v="91"/>
    <d v="2012-04-30T09:40:32"/>
    <s v="Redding Sports"/>
    <s v="Marmot Earlylight 2P Tent"/>
    <s v="Marmot"/>
    <n v="229"/>
    <n v="2"/>
    <n v="458"/>
    <x v="3"/>
    <s v="Washington"/>
    <s v="West"/>
  </r>
  <r>
    <n v="92"/>
    <d v="2012-04-30T09:40:32"/>
    <s v="Meijer"/>
    <s v="Kelty Carport ESB Shelter"/>
    <s v="Kelty"/>
    <n v="249.95"/>
    <n v="10"/>
    <n v="2499.5"/>
    <x v="5"/>
    <s v="North Carolina"/>
    <s v="South"/>
  </r>
  <r>
    <n v="93"/>
    <d v="2012-04-30T09:40:32"/>
    <s v="Walmart"/>
    <s v="NEMO Espri LE 3P Footprint"/>
    <s v="NEMO"/>
    <n v="39.950000000000003"/>
    <n v="1"/>
    <n v="39.950000000000003"/>
    <x v="6"/>
    <s v="Oregon"/>
    <s v="West"/>
  </r>
  <r>
    <n v="94"/>
    <d v="2012-05-01T09:40:32"/>
    <s v="OutdoorPlay"/>
    <s v="Outdoor Research Alpine Bivy"/>
    <s v="Outdoor Research"/>
    <n v="239"/>
    <n v="2"/>
    <n v="478"/>
    <x v="5"/>
    <s v="Utah"/>
    <s v="West"/>
  </r>
  <r>
    <n v="95"/>
    <d v="2012-05-01T09:40:32"/>
    <s v="Redding Sports"/>
    <s v="Marmot Eclipse 3P Tent"/>
    <s v="Marmot"/>
    <n v="439"/>
    <n v="1"/>
    <n v="439"/>
    <x v="5"/>
    <s v="Georgia"/>
    <s v="South"/>
  </r>
  <r>
    <n v="96"/>
    <d v="2012-05-01T09:40:32"/>
    <s v="Cabela's_x0009_"/>
    <s v="Big Agnes Copper Spur UL1 Tent"/>
    <s v="Big Agnes"/>
    <n v="349.95"/>
    <n v="10"/>
    <n v="3499.5"/>
    <x v="0"/>
    <s v="Arkansas"/>
    <s v="South"/>
  </r>
  <r>
    <n v="97"/>
    <d v="2012-05-01T09:40:32"/>
    <s v="Austin Kayak"/>
    <s v="Mountain Hardwear Hoop Dreams 4 Shelter"/>
    <s v="Mountain Hardwear"/>
    <n v="250"/>
    <n v="1"/>
    <n v="250"/>
    <x v="7"/>
    <s v="Rhode Island"/>
    <s v="East"/>
  </r>
  <r>
    <n v="98"/>
    <d v="2012-05-01T09:40:32"/>
    <s v="Outside Outfitters"/>
    <s v="Marmot Astral 2P Footprint"/>
    <s v="Marmot"/>
    <n v="60"/>
    <n v="9"/>
    <n v="540"/>
    <x v="8"/>
    <s v="Kansas"/>
    <s v="North"/>
  </r>
  <r>
    <n v="99"/>
    <d v="2012-05-01T09:40:32"/>
    <s v="Outside Outfitters"/>
    <s v="Eureka Floor Saver Rectangular - Large"/>
    <s v="Eureka"/>
    <n v="18"/>
    <n v="9"/>
    <n v="162"/>
    <x v="9"/>
    <s v="Massachusetts"/>
    <s v="East"/>
  </r>
  <r>
    <n v="100"/>
    <d v="2012-05-01T09:40:32"/>
    <s v="Travel Country"/>
    <s v="Exped Gemini II Tent"/>
    <s v="Exped"/>
    <n v="449"/>
    <n v="9"/>
    <n v="4041"/>
    <x v="7"/>
    <s v="Colorado"/>
    <s v="West"/>
  </r>
  <r>
    <n v="101"/>
    <d v="2012-05-01T09:40:32"/>
    <s v="Travel Country"/>
    <s v="Big Agnes Seedhouse SL2 Tent"/>
    <s v="Big Agnes"/>
    <n v="339.95"/>
    <n v="7"/>
    <n v="2379.65"/>
    <x v="4"/>
    <s v="Florida"/>
    <s v="South"/>
  </r>
  <r>
    <n v="102"/>
    <d v="2012-05-01T09:40:32"/>
    <s v="Overtons"/>
    <s v="Big Agnes Jack Rabbit SL3 Footprint"/>
    <s v="Big Agnes"/>
    <n v="60"/>
    <n v="9"/>
    <n v="540"/>
    <x v="9"/>
    <s v="Texas"/>
    <s v="South"/>
  </r>
  <r>
    <n v="103"/>
    <d v="2012-05-01T09:40:32"/>
    <s v="Paragon"/>
    <s v="Big Agnes Slater UL1+ Footprint"/>
    <s v="Big Agnes"/>
    <n v="50"/>
    <n v="8"/>
    <n v="400"/>
    <x v="5"/>
    <s v="North Dakota"/>
    <s v="North"/>
  </r>
  <r>
    <n v="104"/>
    <d v="2012-05-02T09:40:32"/>
    <s v="Cabela's_x0009_"/>
    <s v="Marmot Firefly 2P Tent"/>
    <s v="Marmot"/>
    <n v="319"/>
    <n v="2"/>
    <n v="638"/>
    <x v="5"/>
    <s v="Texas"/>
    <s v="South"/>
  </r>
  <r>
    <n v="105"/>
    <d v="2012-05-02T09:40:32"/>
    <s v="Redding Sports"/>
    <s v="MSR Hubba Hubba 2p Footprint"/>
    <s v="MSR"/>
    <n v="39.950000000000003"/>
    <n v="2"/>
    <n v="79.900000000000006"/>
    <x v="0"/>
    <s v="Nevada"/>
    <s v="West"/>
  </r>
  <r>
    <n v="106"/>
    <d v="2012-05-02T09:40:32"/>
    <s v="The Gear Co-op"/>
    <s v="Eureka Rectangular Floor Saver - Small"/>
    <s v="Eureka"/>
    <n v="14"/>
    <n v="3"/>
    <n v="42"/>
    <x v="2"/>
    <s v="Connecticut"/>
    <s v="East"/>
  </r>
  <r>
    <n v="107"/>
    <d v="2012-05-02T09:40:32"/>
    <s v="CampBound"/>
    <s v="Sierra Designs Flash 2 Footprint"/>
    <s v="Sierra Designs"/>
    <n v="49.95"/>
    <n v="6"/>
    <n v="299.70000000000005"/>
    <x v="8"/>
    <s v="South Carolina"/>
    <s v="South"/>
  </r>
  <r>
    <n v="108"/>
    <d v="2012-05-02T09:40:32"/>
    <s v="Paragon"/>
    <s v="Marmot Astral 3P Tent"/>
    <s v="Marmot"/>
    <n v="459"/>
    <n v="8"/>
    <n v="3672"/>
    <x v="2"/>
    <s v="Massachusetts"/>
    <s v="East"/>
  </r>
  <r>
    <n v="109"/>
    <d v="2012-05-02T09:40:32"/>
    <s v="Travel Country"/>
    <s v="Mountain Hardwear EV 3 Footprint"/>
    <s v="Mountain Hardwear"/>
    <n v="70"/>
    <n v="5"/>
    <n v="350"/>
    <x v="4"/>
    <s v="Louisiana"/>
    <s v="South"/>
  </r>
  <r>
    <n v="110"/>
    <d v="2012-05-02T09:40:32"/>
    <s v="Target"/>
    <s v="Marmot Alpinist 2 Tent"/>
    <s v="Marmot"/>
    <n v="599"/>
    <n v="5"/>
    <n v="2995"/>
    <x v="2"/>
    <s v="Arkansas"/>
    <s v="South"/>
  </r>
  <r>
    <n v="111"/>
    <d v="2012-05-02T09:40:32"/>
    <s v="Paragon"/>
    <s v="Exped Gemini II Footprint"/>
    <s v="Exped"/>
    <n v="59"/>
    <n v="5"/>
    <n v="295"/>
    <x v="1"/>
    <s v="Oklahoma"/>
    <s v="South"/>
  </r>
  <r>
    <n v="112"/>
    <d v="2012-05-03T09:40:32"/>
    <s v="OutdoorPlay"/>
    <s v="The North Face Mountain 25 Footprint"/>
    <s v="The North Face"/>
    <n v="50"/>
    <n v="1"/>
    <n v="50"/>
    <x v="3"/>
    <s v="Connecticut"/>
    <s v="East"/>
  </r>
  <r>
    <n v="113"/>
    <d v="2012-05-03T09:40:32"/>
    <s v="Paragon"/>
    <s v="Mountain Hardwear EV 2 Tent Footprint"/>
    <s v="Mountain Hardwear"/>
    <n v="55"/>
    <n v="9"/>
    <n v="495"/>
    <x v="2"/>
    <s v="Colorado"/>
    <s v="West"/>
  </r>
  <r>
    <n v="114"/>
    <d v="2012-05-03T09:40:32"/>
    <s v="The Gear Co-op"/>
    <s v="The North Face Mountain 25 Footprint"/>
    <s v="The North Face"/>
    <n v="50"/>
    <n v="5"/>
    <n v="250"/>
    <x v="5"/>
    <s v="New Jersey"/>
    <s v="East"/>
  </r>
  <r>
    <n v="115"/>
    <d v="2012-05-03T09:40:32"/>
    <s v="Meijer"/>
    <s v="NEMO Meta 2P Tent"/>
    <s v="NEMO"/>
    <n v="399.95"/>
    <n v="8"/>
    <n v="3199.6"/>
    <x v="8"/>
    <s v="New Jersey"/>
    <s v="East"/>
  </r>
  <r>
    <n v="116"/>
    <d v="2012-05-03T09:40:32"/>
    <s v="Redding Sports"/>
    <s v="The North Face Kings Canyon 3 Footprint"/>
    <s v="The North Face"/>
    <n v="50"/>
    <n v="5"/>
    <n v="250"/>
    <x v="0"/>
    <s v="New York"/>
    <s v="East"/>
  </r>
  <r>
    <n v="117"/>
    <d v="2012-05-03T09:40:32"/>
    <s v="Travel Country"/>
    <s v="The North Face Mica FL 1 Tent"/>
    <s v="The North Face"/>
    <n v="329"/>
    <n v="2"/>
    <n v="658"/>
    <x v="0"/>
    <s v="Alaska"/>
    <s v="North"/>
  </r>
  <r>
    <n v="118"/>
    <d v="2012-05-03T09:40:32"/>
    <s v="CampBound"/>
    <s v="Big Agnes Fly Creek UL4 Tent"/>
    <s v="Big Agnes"/>
    <n v="499.95"/>
    <n v="9"/>
    <n v="4499.55"/>
    <x v="6"/>
    <s v="Florida"/>
    <s v="South"/>
  </r>
  <r>
    <n v="119"/>
    <d v="2012-05-03T09:40:32"/>
    <s v="REI"/>
    <s v="Kelty Noah's Tarp - 12' x 12'"/>
    <s v="Kelty"/>
    <n v="69.95"/>
    <n v="6"/>
    <n v="419.70000000000005"/>
    <x v="8"/>
    <s v="Idaho"/>
    <s v="West"/>
  </r>
  <r>
    <n v="120"/>
    <d v="2012-05-04T09:40:32"/>
    <s v="Hayneedle"/>
    <s v="NEMO Espri LE 3P Footprint"/>
    <s v="NEMO"/>
    <n v="39.950000000000003"/>
    <n v="1"/>
    <n v="39.950000000000003"/>
    <x v="1"/>
    <s v="Illinois"/>
    <s v="North"/>
  </r>
  <r>
    <n v="121"/>
    <d v="2012-05-04T09:40:32"/>
    <s v="Cabela's_x0009_"/>
    <s v="Mountain Hardwear EV 3 Footprint"/>
    <s v="Mountain Hardwear"/>
    <n v="70"/>
    <n v="5"/>
    <n v="350"/>
    <x v="6"/>
    <s v="Utah"/>
    <s v="West"/>
  </r>
  <r>
    <n v="122"/>
    <d v="2012-05-04T09:40:32"/>
    <s v="Overtons"/>
    <s v="The North Face Mica FL 1 Tent"/>
    <s v="The North Face"/>
    <n v="329"/>
    <n v="8"/>
    <n v="2632"/>
    <x v="7"/>
    <s v="Indiana"/>
    <s v="North"/>
  </r>
  <r>
    <n v="123"/>
    <d v="2012-05-04T09:40:32"/>
    <s v="Moosejaw"/>
    <s v="Sierra Designs Mojo 3 Footprint"/>
    <s v="Sierra Designs"/>
    <n v="59.95"/>
    <n v="1"/>
    <n v="59.95"/>
    <x v="1"/>
    <s v="Idaho"/>
    <s v="West"/>
  </r>
  <r>
    <n v="124"/>
    <d v="2012-05-04T09:40:32"/>
    <s v="Moosejaw"/>
    <s v="MSR Backcountry Barn Tent"/>
    <s v="MSR"/>
    <n v="849.95"/>
    <n v="10"/>
    <n v="8499.5"/>
    <x v="1"/>
    <s v="North Carolina"/>
    <s v="South"/>
  </r>
  <r>
    <n v="125"/>
    <d v="2012-05-04T09:40:32"/>
    <s v="Austin Kayak"/>
    <s v="MSR Backcountry Barn Tent"/>
    <s v="MSR"/>
    <n v="849.95"/>
    <n v="3"/>
    <n v="2549.8500000000004"/>
    <x v="7"/>
    <s v="Ohio"/>
    <s v="East"/>
  </r>
  <r>
    <n v="126"/>
    <d v="2012-05-04T09:40:32"/>
    <s v="Backcountry Gear"/>
    <s v="Marmot Pulsar 1 Footprint"/>
    <s v="Marmot"/>
    <n v="45"/>
    <n v="9"/>
    <n v="405"/>
    <x v="9"/>
    <s v="Missouri"/>
    <s v="North"/>
  </r>
  <r>
    <n v="127"/>
    <d v="2012-05-04T09:40:32"/>
    <s v="Redding Sports"/>
    <s v="Big Agnes String Ridge 2 Tent"/>
    <s v="Big Agnes"/>
    <n v="599.95000000000005"/>
    <n v="3"/>
    <n v="1799.8500000000001"/>
    <x v="8"/>
    <s v="Michigan"/>
    <s v="East"/>
  </r>
  <r>
    <n v="128"/>
    <d v="2012-05-05T09:40:32"/>
    <s v="Backcountry Gear"/>
    <s v="Mountain Hardwear EV 3 Footprint"/>
    <s v="Mountain Hardwear"/>
    <n v="70"/>
    <n v="9"/>
    <n v="630"/>
    <x v="7"/>
    <s v="New Hampshire"/>
    <s v="East"/>
  </r>
  <r>
    <n v="129"/>
    <d v="2012-05-05T09:40:32"/>
    <s v="OutdoorPlay"/>
    <s v="Big Agnes Seedhouse SL2 Footprint"/>
    <s v="Big Agnes"/>
    <n v="55"/>
    <n v="3"/>
    <n v="165"/>
    <x v="8"/>
    <s v="Louisiana"/>
    <s v="South"/>
  </r>
  <r>
    <n v="130"/>
    <d v="2012-05-05T09:40:32"/>
    <s v="Walmart"/>
    <s v="The North Face Mica FL 1 Tent"/>
    <s v="The North Face"/>
    <n v="329"/>
    <n v="3"/>
    <n v="987"/>
    <x v="1"/>
    <s v="California"/>
    <s v="West"/>
  </r>
  <r>
    <n v="131"/>
    <d v="2012-05-05T09:40:32"/>
    <s v="CampBound"/>
    <s v="Mountain Hardwear EV 2 Tent Footprint"/>
    <s v="Mountain Hardwear"/>
    <n v="55"/>
    <n v="9"/>
    <n v="495"/>
    <x v="2"/>
    <s v="Delaware"/>
    <s v="East"/>
  </r>
  <r>
    <n v="132"/>
    <d v="2012-05-05T09:40:32"/>
    <s v="Gander Mountain"/>
    <s v="Marmot Limestone 4P Footprint"/>
    <s v="Marmot"/>
    <n v="50"/>
    <n v="1"/>
    <n v="50"/>
    <x v="8"/>
    <s v="Utah"/>
    <s v="West"/>
  </r>
  <r>
    <n v="133"/>
    <d v="2012-05-05T09:40:32"/>
    <s v="Target"/>
    <s v="Big Agnes Jack Rabbit SL4 Footprint"/>
    <s v="Big Agnes"/>
    <n v="70"/>
    <n v="8"/>
    <n v="560"/>
    <x v="2"/>
    <s v="Alaska"/>
    <s v="North"/>
  </r>
  <r>
    <n v="134"/>
    <d v="2012-05-05T09:40:32"/>
    <s v="Cabela's_x0009_"/>
    <s v="Mountain Hardwear Trango 4 Tent"/>
    <s v="Mountain Hardwear"/>
    <n v="800"/>
    <n v="4"/>
    <n v="3200"/>
    <x v="0"/>
    <s v="Tennessee"/>
    <s v="South"/>
  </r>
  <r>
    <n v="135"/>
    <d v="2012-05-05T09:40:32"/>
    <s v="The Gear Co-op"/>
    <s v="NEMO Obi 2P Footprint"/>
    <s v="NEMO"/>
    <n v="49.95"/>
    <n v="10"/>
    <n v="499.5"/>
    <x v="9"/>
    <s v="Oklahoma"/>
    <s v="South"/>
  </r>
  <r>
    <n v="136"/>
    <d v="2012-05-05T09:40:32"/>
    <s v="OutdoorPlay"/>
    <s v="Kelty Gunnison 3.2 Tent"/>
    <s v="Kelty"/>
    <n v="249.95"/>
    <n v="10"/>
    <n v="2499.5"/>
    <x v="1"/>
    <s v="Utah"/>
    <s v="West"/>
  </r>
  <r>
    <n v="137"/>
    <d v="2012-05-06T09:40:32"/>
    <s v="Walmart"/>
    <s v="The North Face Mica FL 1 Tent"/>
    <s v="The North Face"/>
    <n v="329"/>
    <n v="8"/>
    <n v="2632"/>
    <x v="5"/>
    <s v="Texas"/>
    <s v="South"/>
  </r>
  <r>
    <n v="138"/>
    <d v="2012-05-06T09:40:32"/>
    <s v="Hayneedle"/>
    <s v="MSR Backcountry Barn Tent"/>
    <s v="MSR"/>
    <n v="849.95"/>
    <n v="7"/>
    <n v="5949.6500000000005"/>
    <x v="7"/>
    <s v="Arkansas"/>
    <s v="South"/>
  </r>
  <r>
    <n v="139"/>
    <d v="2012-05-06T09:40:32"/>
    <s v="Backcountry Gear"/>
    <s v="Easton Mountain Products Rimrock 3P Footprint"/>
    <s v="Easton Mountain Products"/>
    <n v="35"/>
    <n v="7"/>
    <n v="245"/>
    <x v="1"/>
    <s v="Iowa"/>
    <s v="North"/>
  </r>
  <r>
    <n v="140"/>
    <d v="2012-05-06T09:40:32"/>
    <s v="OutdoorPlay"/>
    <s v="Exped Mira III Footprint"/>
    <s v="Exped"/>
    <n v="69"/>
    <n v="7"/>
    <n v="483"/>
    <x v="2"/>
    <s v="Michigan"/>
    <s v="East"/>
  </r>
  <r>
    <n v="141"/>
    <d v="2012-05-06T09:40:32"/>
    <s v="The Gear Co-op"/>
    <s v="Big Agnes Slater UL2+ Footprint"/>
    <s v="Big Agnes"/>
    <n v="60"/>
    <n v="2"/>
    <n v="120"/>
    <x v="2"/>
    <s v="New Hampshire"/>
    <s v="East"/>
  </r>
  <r>
    <n v="142"/>
    <d v="2012-05-06T09:40:32"/>
    <s v="Outside Outfitters"/>
    <s v="Kelty Gunnison 3.2 Tent"/>
    <s v="Kelty"/>
    <n v="249.95"/>
    <n v="2"/>
    <n v="499.9"/>
    <x v="9"/>
    <s v="Maryland"/>
    <s v="East"/>
  </r>
  <r>
    <n v="143"/>
    <d v="2012-05-07T09:40:32"/>
    <s v="CampBound"/>
    <s v="Big Agnes Copper Spur 2 Footprint"/>
    <s v="Big Agnes"/>
    <n v="60"/>
    <n v="2"/>
    <n v="120"/>
    <x v="7"/>
    <s v="Maryland"/>
    <s v="East"/>
  </r>
  <r>
    <n v="144"/>
    <d v="2012-05-07T09:40:32"/>
    <s v="Meijer"/>
    <s v="Kelty Acadia 4 Tent"/>
    <s v="Kelty"/>
    <n v="159.94999999999999"/>
    <n v="2"/>
    <n v="319.89999999999998"/>
    <x v="0"/>
    <s v="Kentucky"/>
    <s v="South"/>
  </r>
  <r>
    <n v="145"/>
    <d v="2012-05-07T09:40:32"/>
    <s v="CampBound"/>
    <s v="Eureka Copper Canyon 6 Tent"/>
    <s v="Eureka"/>
    <n v="249"/>
    <n v="10"/>
    <n v="2490"/>
    <x v="2"/>
    <s v="Louisiana"/>
    <s v="South"/>
  </r>
  <r>
    <n v="146"/>
    <d v="2012-05-07T09:40:32"/>
    <s v="Outside Outfitters"/>
    <s v="MSR Nook 2 Tent"/>
    <s v="MSR"/>
    <n v="399.95"/>
    <n v="5"/>
    <n v="1999.75"/>
    <x v="9"/>
    <s v="Maine"/>
    <s v="East"/>
  </r>
  <r>
    <n v="147"/>
    <d v="2012-05-07T09:40:32"/>
    <s v="Moosejaw"/>
    <s v="Marmot Eos 1 Tent"/>
    <s v="Marmot"/>
    <n v="249"/>
    <n v="10"/>
    <n v="2490"/>
    <x v="8"/>
    <s v="New Mexico"/>
    <s v="West"/>
  </r>
  <r>
    <n v="148"/>
    <d v="2012-05-07T09:40:32"/>
    <s v="OutdoorPlay"/>
    <s v="Marmot Traillight 2P Tent"/>
    <s v="Marmot"/>
    <n v="199"/>
    <n v="1"/>
    <n v="199"/>
    <x v="3"/>
    <s v="Washington"/>
    <s v="West"/>
  </r>
  <r>
    <n v="149"/>
    <d v="2012-05-07T09:40:32"/>
    <s v="Hayneedle"/>
    <s v="Big Agnes Jack Rabbit SL1 Footprint"/>
    <s v="Big Agnes"/>
    <n v="40"/>
    <n v="4"/>
    <n v="160"/>
    <x v="1"/>
    <s v="Missouri"/>
    <s v="North"/>
  </r>
  <r>
    <n v="150"/>
    <d v="2012-05-07T09:40:32"/>
    <s v="The Gear Co-op"/>
    <s v="Eureka Rectangular Floor Saver - Small"/>
    <s v="Eureka"/>
    <n v="14"/>
    <n v="6"/>
    <n v="84"/>
    <x v="4"/>
    <s v="Maryland"/>
    <s v="East"/>
  </r>
  <r>
    <n v="151"/>
    <d v="2012-05-07T09:40:32"/>
    <s v="Cabela's_x0009_"/>
    <s v="Mountain Hardwear Trango 4 Tent"/>
    <s v="Mountain Hardwear"/>
    <n v="800"/>
    <n v="4"/>
    <n v="3200"/>
    <x v="3"/>
    <s v="South Dakota"/>
    <s v="North"/>
  </r>
  <r>
    <n v="152"/>
    <d v="2012-05-08T09:40:32"/>
    <s v="Target"/>
    <s v="MSR Night Glow Zipper Pulls"/>
    <s v="MSR"/>
    <n v="9.9499999999999993"/>
    <n v="7"/>
    <n v="69.649999999999991"/>
    <x v="2"/>
    <s v="Arizona"/>
    <s v="West"/>
  </r>
  <r>
    <n v="153"/>
    <d v="2012-05-08T09:40:32"/>
    <s v="OutdoorPlay"/>
    <s v="Marmot Eos 1 Footprint"/>
    <s v="Marmot"/>
    <n v="45"/>
    <n v="1"/>
    <n v="45"/>
    <x v="1"/>
    <s v="Texas"/>
    <s v="South"/>
  </r>
  <r>
    <n v="154"/>
    <d v="2012-05-08T09:40:32"/>
    <s v="Overtons"/>
    <s v="Kelty Salida 2 Footprint"/>
    <s v="Kelty"/>
    <n v="34.950000000000003"/>
    <n v="9"/>
    <n v="314.55"/>
    <x v="4"/>
    <s v="Maryland"/>
    <s v="East"/>
  </r>
  <r>
    <n v="155"/>
    <d v="2012-05-08T09:40:32"/>
    <s v="Moosejaw"/>
    <s v="NEMO Bugout Elite Shelter"/>
    <s v="NEMO"/>
    <n v="259.95"/>
    <n v="1"/>
    <n v="259.95"/>
    <x v="3"/>
    <s v="Mississippi"/>
    <s v="South"/>
  </r>
  <r>
    <n v="156"/>
    <d v="2012-05-08T09:40:32"/>
    <s v="Austin Kayak"/>
    <s v="Big Agnes Slater UL2+ Footprint"/>
    <s v="Big Agnes"/>
    <n v="60"/>
    <n v="1"/>
    <n v="60"/>
    <x v="7"/>
    <s v="Indiana"/>
    <s v="North"/>
  </r>
  <r>
    <n v="157"/>
    <d v="2012-05-08T09:40:32"/>
    <s v="Gander Mountain"/>
    <s v="NEMO Losi 2 Footprint"/>
    <s v="NEMO"/>
    <n v="34.950000000000003"/>
    <n v="3"/>
    <n v="104.85000000000001"/>
    <x v="2"/>
    <s v="New Jersey"/>
    <s v="East"/>
  </r>
  <r>
    <n v="158"/>
    <d v="2012-05-09T09:40:32"/>
    <s v="Walmart"/>
    <s v="Big Agnes Jack Rabbit SL3 Footprint"/>
    <s v="Big Agnes"/>
    <n v="60"/>
    <n v="5"/>
    <n v="300"/>
    <x v="5"/>
    <s v="Vermont"/>
    <s v="East"/>
  </r>
  <r>
    <n v="159"/>
    <d v="2012-05-09T09:40:32"/>
    <s v="Target"/>
    <s v="Easton Mountain Products Rimrock 3 Tent"/>
    <s v="Easton Mountain Products"/>
    <n v="329"/>
    <n v="1"/>
    <n v="329"/>
    <x v="3"/>
    <s v="Kentucky"/>
    <s v="South"/>
  </r>
  <r>
    <n v="160"/>
    <d v="2012-05-09T09:40:32"/>
    <s v="Cabela's_x0009_"/>
    <s v="Big Agnes Big House 4 Tent"/>
    <s v="Big Agnes"/>
    <n v="299.95"/>
    <n v="2"/>
    <n v="599.9"/>
    <x v="3"/>
    <s v="Montana"/>
    <s v="West"/>
  </r>
  <r>
    <n v="161"/>
    <d v="2012-05-09T09:40:32"/>
    <s v="CampBound"/>
    <s v="Mountain Hardwear Skyledge 3 DP Tent"/>
    <s v="Mountain Hardwear"/>
    <n v="550"/>
    <n v="8"/>
    <n v="4400"/>
    <x v="3"/>
    <s v="Florida"/>
    <s v="South"/>
  </r>
  <r>
    <n v="162"/>
    <d v="2012-05-09T09:40:32"/>
    <s v="REI"/>
    <s v="The North Face Bastion 4 Footprint"/>
    <s v="The North Face"/>
    <n v="50"/>
    <n v="6"/>
    <n v="300"/>
    <x v="9"/>
    <s v="Hawaii"/>
    <s v="West"/>
  </r>
  <r>
    <n v="163"/>
    <d v="2012-05-09T09:40:32"/>
    <s v="Backcountry Gear"/>
    <s v="MSR Zing Shelter"/>
    <s v="MSR"/>
    <n v="399.95"/>
    <n v="3"/>
    <n v="1199.8499999999999"/>
    <x v="0"/>
    <s v="Idaho"/>
    <s v="West"/>
  </r>
  <r>
    <n v="164"/>
    <d v="2012-05-09T09:40:32"/>
    <s v="Target"/>
    <s v="Big Agnes Slater UL2+ Footprint"/>
    <s v="Big Agnes"/>
    <n v="60"/>
    <n v="9"/>
    <n v="540"/>
    <x v="6"/>
    <s v="Washington"/>
    <s v="West"/>
  </r>
  <r>
    <n v="165"/>
    <d v="2012-05-09T09:40:32"/>
    <s v="Cabela's_x0009_"/>
    <s v="Big Agnes Wyoming Trail SL2 Tent"/>
    <s v="Big Agnes"/>
    <n v="499.95"/>
    <n v="1"/>
    <n v="499.95"/>
    <x v="1"/>
    <s v="Nevada"/>
    <s v="West"/>
  </r>
  <r>
    <n v="166"/>
    <d v="2012-05-09T09:40:32"/>
    <s v="Travel Country"/>
    <s v="NEMO Obi 3P Tent"/>
    <s v="NEMO"/>
    <n v="469.95"/>
    <n v="1"/>
    <n v="469.95"/>
    <x v="9"/>
    <s v="Kentucky"/>
    <s v="South"/>
  </r>
  <r>
    <n v="167"/>
    <d v="2012-05-09T09:40:32"/>
    <s v="Target"/>
    <s v="Marmot Pulsar 2 Tent"/>
    <s v="Marmot"/>
    <n v="349"/>
    <n v="1"/>
    <n v="349"/>
    <x v="7"/>
    <s v="Vermont"/>
    <s v="East"/>
  </r>
  <r>
    <n v="168"/>
    <d v="2012-05-09T09:40:32"/>
    <s v="OutdoorPlay"/>
    <s v="Sierra Designs Flash 2 Footprint"/>
    <s v="Sierra Designs"/>
    <n v="49.95"/>
    <n v="6"/>
    <n v="299.70000000000005"/>
    <x v="9"/>
    <s v="Tennessee"/>
    <s v="South"/>
  </r>
  <r>
    <n v="169"/>
    <d v="2012-05-09T09:40:32"/>
    <s v="Austin Kayak"/>
    <s v="Mountain Hardwear Hoop Dreams 4 Shelter"/>
    <s v="Mountain Hardwear"/>
    <n v="250"/>
    <n v="10"/>
    <n v="2500"/>
    <x v="0"/>
    <s v="North Carolina"/>
    <s v="South"/>
  </r>
  <r>
    <n v="170"/>
    <d v="2012-05-09T09:40:32"/>
    <s v="Austin Kayak"/>
    <s v="Big Agnes Scout UL2 Tent"/>
    <s v="Big Agnes"/>
    <n v="279.95"/>
    <n v="1"/>
    <n v="279.95"/>
    <x v="7"/>
    <s v="South Carolina"/>
    <s v="South"/>
  </r>
  <r>
    <n v="171"/>
    <d v="2012-05-09T09:40:32"/>
    <s v="Walmart"/>
    <s v="MSR CamRing Cord Tensioners - 4 Pack"/>
    <s v="MSR"/>
    <n v="12.95"/>
    <n v="10"/>
    <n v="129.5"/>
    <x v="1"/>
    <s v="Ohio"/>
    <s v="East"/>
  </r>
  <r>
    <n v="172"/>
    <d v="2012-05-09T09:40:32"/>
    <s v="Cabela's_x0009_"/>
    <s v="Sierra Designs Flash 2 Tent"/>
    <s v="Sierra Designs"/>
    <n v="339.95"/>
    <n v="3"/>
    <n v="1019.8499999999999"/>
    <x v="4"/>
    <s v="Texas"/>
    <s v="South"/>
  </r>
  <r>
    <n v="173"/>
    <d v="2012-05-10T09:40:32"/>
    <s v="Travel Country"/>
    <s v="Big Agnes Tensleep Station 4 Tent"/>
    <s v="Big Agnes"/>
    <n v="379.95"/>
    <n v="7"/>
    <n v="2659.65"/>
    <x v="4"/>
    <s v="Washington"/>
    <s v="West"/>
  </r>
  <r>
    <n v="174"/>
    <d v="2012-05-10T09:40:32"/>
    <s v="Austin Kayak"/>
    <s v="MSR Gear Shed Vestibule for Hubba or Hubba Hubba Tent"/>
    <s v="MSR"/>
    <n v="169.95"/>
    <n v="3"/>
    <n v="509.84999999999997"/>
    <x v="1"/>
    <s v="Arizona"/>
    <s v="West"/>
  </r>
  <r>
    <n v="175"/>
    <d v="2012-05-10T09:40:32"/>
    <s v="Moosejaw"/>
    <s v="Big Agnes Tensleep Station 6 Footprint"/>
    <s v="Big Agnes"/>
    <n v="55"/>
    <n v="2"/>
    <n v="110"/>
    <x v="3"/>
    <s v="Georgia"/>
    <s v="South"/>
  </r>
  <r>
    <n v="176"/>
    <d v="2012-05-10T09:40:32"/>
    <s v="Target"/>
    <s v="The North Face Mountain Manor 6 Tent"/>
    <s v="The North Face"/>
    <n v="569"/>
    <n v="5"/>
    <n v="2845"/>
    <x v="5"/>
    <s v="Ohio"/>
    <s v="East"/>
  </r>
  <r>
    <n v="177"/>
    <d v="2012-05-10T09:40:32"/>
    <s v="REI"/>
    <s v="The North Face Phoenix 2 Footprint"/>
    <s v="The North Face"/>
    <n v="45"/>
    <n v="3"/>
    <n v="135"/>
    <x v="8"/>
    <s v="New Mexico"/>
    <s v="West"/>
  </r>
  <r>
    <n v="178"/>
    <d v="2012-05-10T09:40:32"/>
    <s v="Target"/>
    <s v="Marmot Limelight 2P Tent"/>
    <s v="Marmot"/>
    <n v="219"/>
    <n v="6"/>
    <n v="1314"/>
    <x v="5"/>
    <s v="Utah"/>
    <s v="West"/>
  </r>
  <r>
    <n v="179"/>
    <d v="2012-05-10T09:40:32"/>
    <s v="Outside Outfitters"/>
    <s v="Marmot Eclipse 3 Footprint"/>
    <s v="Marmot"/>
    <n v="65"/>
    <n v="1"/>
    <n v="65"/>
    <x v="1"/>
    <s v="Illinois"/>
    <s v="North"/>
  </r>
  <r>
    <n v="180"/>
    <d v="2012-05-10T09:40:32"/>
    <s v="Backcountry Gear"/>
    <s v="Outdoor Research Alpine Bivy"/>
    <s v="Outdoor Research"/>
    <n v="239"/>
    <n v="5"/>
    <n v="1195"/>
    <x v="4"/>
    <s v="Colorado"/>
    <s v="West"/>
  </r>
  <r>
    <n v="181"/>
    <d v="2012-05-10T09:40:32"/>
    <s v="Meijer"/>
    <s v="MSR Mutha Hubba Tent"/>
    <s v="MSR"/>
    <n v="449.95"/>
    <n v="2"/>
    <n v="899.9"/>
    <x v="6"/>
    <s v="Nevada"/>
    <s v="West"/>
  </r>
  <r>
    <n v="182"/>
    <d v="2012-05-10T09:40:32"/>
    <s v="Gander Mountain"/>
    <s v="Mountain Hardwear Trango 3.1 Footprint"/>
    <s v="Mountain Hardwear"/>
    <n v="85"/>
    <n v="6"/>
    <n v="510"/>
    <x v="9"/>
    <s v="Virginia"/>
    <s v="South"/>
  </r>
  <r>
    <n v="183"/>
    <d v="2012-05-10T09:40:32"/>
    <s v="Paragon"/>
    <s v="MSR Cyclone Tent Stakes - 4 Pack"/>
    <s v="MSR"/>
    <n v="24.95"/>
    <n v="9"/>
    <n v="224.54999999999998"/>
    <x v="4"/>
    <s v="Oklahoma"/>
    <s v="South"/>
  </r>
  <r>
    <n v="184"/>
    <d v="2012-05-10T09:40:32"/>
    <s v="OutdoorPlay"/>
    <s v="Big Agnes Copper Spur UL3 Tent"/>
    <s v="Big Agnes"/>
    <n v="499.95"/>
    <n v="3"/>
    <n v="1499.85"/>
    <x v="0"/>
    <s v="Maine"/>
    <s v="East"/>
  </r>
  <r>
    <n v="185"/>
    <d v="2012-05-10T09:40:32"/>
    <s v="Backcountry Gear"/>
    <s v="Kelty Noah's Tarp - 12' x 12'"/>
    <s v="Kelty"/>
    <n v="69.95"/>
    <n v="7"/>
    <n v="489.65000000000003"/>
    <x v="3"/>
    <s v="Kentucky"/>
    <s v="South"/>
  </r>
  <r>
    <n v="186"/>
    <d v="2012-05-10T09:40:32"/>
    <s v="Austin Kayak"/>
    <s v="The North Face Mountain Manor 6 Tent"/>
    <s v="The North Face"/>
    <n v="569"/>
    <n v="8"/>
    <n v="4552"/>
    <x v="4"/>
    <s v="North Carolina"/>
    <s v="South"/>
  </r>
  <r>
    <n v="187"/>
    <d v="2012-05-11T09:40:32"/>
    <s v="Austin Kayak"/>
    <s v="Big Agnes Copper Spur UL1 Tent"/>
    <s v="Big Agnes"/>
    <n v="349.95"/>
    <n v="2"/>
    <n v="699.9"/>
    <x v="9"/>
    <s v="New Jersey"/>
    <s v="East"/>
  </r>
  <r>
    <n v="188"/>
    <d v="2012-05-11T09:40:32"/>
    <s v="Walmart"/>
    <s v="Big Agnes Big House 6 Footprint"/>
    <s v="Big Agnes"/>
    <n v="55"/>
    <n v="4"/>
    <n v="220"/>
    <x v="5"/>
    <s v="Maine"/>
    <s v="East"/>
  </r>
  <r>
    <n v="189"/>
    <d v="2012-05-11T09:40:32"/>
    <s v="Moosejaw"/>
    <s v="Big Agnes Copper Spur 2 Footprint"/>
    <s v="Big Agnes"/>
    <n v="60"/>
    <n v="2"/>
    <n v="120"/>
    <x v="4"/>
    <s v="Kansas"/>
    <s v="North"/>
  </r>
  <r>
    <n v="190"/>
    <d v="2012-05-11T09:40:32"/>
    <s v="Moosejaw"/>
    <s v="MSR Carbon Reflex 2 Footprint"/>
    <s v="MSR"/>
    <n v="39.950000000000003"/>
    <n v="1"/>
    <n v="39.950000000000003"/>
    <x v="4"/>
    <s v="Wyoming"/>
    <s v="West"/>
  </r>
  <r>
    <n v="191"/>
    <d v="2012-05-12T09:40:32"/>
    <s v="OutdoorPlay"/>
    <s v="NEMO Obi 1P Footprint"/>
    <s v="NEMO"/>
    <n v="44.95"/>
    <n v="1"/>
    <n v="44.95"/>
    <x v="3"/>
    <s v="Colorado"/>
    <s v="West"/>
  </r>
  <r>
    <n v="192"/>
    <d v="2012-05-12T09:40:32"/>
    <s v="Moosejaw"/>
    <s v="MSR Mutha Hubba Tent"/>
    <s v="MSR"/>
    <n v="449.95"/>
    <n v="5"/>
    <n v="2249.75"/>
    <x v="5"/>
    <s v="New York"/>
    <s v="East"/>
  </r>
  <r>
    <n v="193"/>
    <d v="2012-05-12T09:40:32"/>
    <s v="Paragon"/>
    <s v="Big Agnes Fly Creek 2 UL Footprint"/>
    <s v="Big Agnes"/>
    <n v="60"/>
    <n v="1"/>
    <n v="60"/>
    <x v="7"/>
    <s v="Massachusetts"/>
    <s v="East"/>
  </r>
  <r>
    <n v="194"/>
    <d v="2012-05-12T09:40:32"/>
    <s v="OutdoorPlay"/>
    <s v="Big Agnes Big House 6 Tent"/>
    <s v="Big Agnes"/>
    <n v="359.95"/>
    <n v="10"/>
    <n v="3599.5"/>
    <x v="6"/>
    <s v="Montana"/>
    <s v="West"/>
  </r>
  <r>
    <n v="195"/>
    <d v="2012-05-12T09:40:32"/>
    <s v="Meijer"/>
    <s v="Big Agnes Big House 6 Footprint"/>
    <s v="Big Agnes"/>
    <n v="55"/>
    <n v="3"/>
    <n v="165"/>
    <x v="3"/>
    <s v="Utah"/>
    <s v="West"/>
  </r>
  <r>
    <n v="196"/>
    <d v="2012-05-12T09:40:32"/>
    <s v="Backcountry Edge"/>
    <s v="Exped Gemini II Tent"/>
    <s v="Exped"/>
    <n v="449"/>
    <n v="5"/>
    <n v="2245"/>
    <x v="8"/>
    <s v="Pennsylvania"/>
    <s v="East"/>
  </r>
  <r>
    <n v="197"/>
    <d v="2012-05-12T09:40:32"/>
    <s v="Redding Sports"/>
    <s v="Kelty Salida 2 Footprint"/>
    <s v="Kelty"/>
    <n v="34.950000000000003"/>
    <n v="4"/>
    <n v="139.80000000000001"/>
    <x v="0"/>
    <s v="California"/>
    <s v="West"/>
  </r>
  <r>
    <n v="198"/>
    <d v="2012-05-12T09:40:32"/>
    <s v="Paragon"/>
    <s v="Big Agnes Fly Creek UL1 Footprint"/>
    <s v="Big Agnes"/>
    <n v="50"/>
    <n v="8"/>
    <n v="400"/>
    <x v="4"/>
    <s v="Pennsylvania"/>
    <s v="East"/>
  </r>
  <r>
    <n v="199"/>
    <d v="2012-05-12T09:40:32"/>
    <s v="Overtons"/>
    <s v="NEMO Obi 2P Footprint"/>
    <s v="NEMO"/>
    <n v="49.95"/>
    <n v="9"/>
    <n v="449.55"/>
    <x v="7"/>
    <s v="West Virginia"/>
    <s v="South"/>
  </r>
  <r>
    <n v="200"/>
    <d v="2012-05-12T09:40:32"/>
    <s v="Austin Kayak"/>
    <s v="Mountain Hardwear Trango 4 Footprint"/>
    <s v="Mountain Hardwear"/>
    <n v="95"/>
    <n v="4"/>
    <n v="380"/>
    <x v="2"/>
    <s v="Tennessee"/>
    <s v="South"/>
  </r>
  <r>
    <n v="201"/>
    <d v="2012-05-12T09:40:32"/>
    <s v="Backcountry Gear"/>
    <s v="Hennessy Hammock Scout Classic Hammock"/>
    <s v="Hennessy"/>
    <n v="99.95"/>
    <n v="5"/>
    <n v="499.75"/>
    <x v="2"/>
    <s v="Wisconsin"/>
    <s v="North"/>
  </r>
  <r>
    <n v="202"/>
    <d v="2012-05-13T09:40:32"/>
    <s v="Hayneedle"/>
    <s v="Marmot Eclipse 2 Footprint"/>
    <s v="Marmot"/>
    <n v="55"/>
    <n v="3"/>
    <n v="165"/>
    <x v="7"/>
    <s v="Maryland"/>
    <s v="East"/>
  </r>
  <r>
    <n v="203"/>
    <d v="2012-05-13T09:40:32"/>
    <s v="REI"/>
    <s v="Big Agnes Flying Diamond 6 Tent"/>
    <s v="Big Agnes"/>
    <n v="539.95000000000005"/>
    <n v="6"/>
    <n v="3239.7000000000003"/>
    <x v="7"/>
    <s v="Idaho"/>
    <s v="West"/>
  </r>
  <r>
    <n v="204"/>
    <d v="2012-05-13T09:40:32"/>
    <s v="Cabela's_x0009_"/>
    <s v="Eureka Copper Canyon 8 Tent"/>
    <s v="Eureka"/>
    <n v="379"/>
    <n v="6"/>
    <n v="2274"/>
    <x v="3"/>
    <s v="North Dakota"/>
    <s v="North"/>
  </r>
  <r>
    <n v="205"/>
    <d v="2012-05-13T09:40:32"/>
    <s v="Walmart"/>
    <s v="Big Agnes Mad House 4 Footprint"/>
    <s v="Big Agnes"/>
    <n v="50"/>
    <n v="9"/>
    <n v="450"/>
    <x v="6"/>
    <s v="Missouri"/>
    <s v="North"/>
  </r>
  <r>
    <n v="206"/>
    <d v="2012-05-13T09:40:32"/>
    <s v="Gander Mountain"/>
    <s v="MSR E-Wing Shelter"/>
    <s v="MSR"/>
    <n v="169.95"/>
    <n v="10"/>
    <n v="1699.5"/>
    <x v="0"/>
    <s v="Texas"/>
    <s v="South"/>
  </r>
  <r>
    <n v="207"/>
    <d v="2012-05-13T09:40:32"/>
    <s v="Target"/>
    <s v="Big Agnes Copper Spur UL3 Tent"/>
    <s v="Big Agnes"/>
    <n v="499.95"/>
    <n v="7"/>
    <n v="3499.65"/>
    <x v="0"/>
    <s v="New Hampshire"/>
    <s v="East"/>
  </r>
  <r>
    <n v="208"/>
    <d v="2012-05-13T09:40:32"/>
    <s v="Overtons"/>
    <s v="NEMO Losi 2P Tent"/>
    <s v="NEMO"/>
    <n v="319.95"/>
    <n v="9"/>
    <n v="2879.5499999999997"/>
    <x v="9"/>
    <s v="Louisiana"/>
    <s v="South"/>
  </r>
  <r>
    <n v="209"/>
    <d v="2012-05-14T09:40:32"/>
    <s v="Moosejaw"/>
    <s v="Big Agnes Copper Spur UL1 Footprint"/>
    <s v="Big Agnes"/>
    <n v="50"/>
    <n v="8"/>
    <n v="400"/>
    <x v="5"/>
    <s v="New Mexico"/>
    <s v="West"/>
  </r>
  <r>
    <n v="210"/>
    <d v="2012-05-14T09:40:32"/>
    <s v="Backcountry Gear"/>
    <s v="NEMO Losi 3P Tent"/>
    <s v="NEMO"/>
    <n v="349.95"/>
    <n v="5"/>
    <n v="1749.75"/>
    <x v="1"/>
    <s v="Mississippi"/>
    <s v="South"/>
  </r>
  <r>
    <n v="211"/>
    <d v="2012-05-14T09:40:32"/>
    <s v="Meijer"/>
    <s v="Sierra Designs Flash 3 Footprint"/>
    <s v="Sierra Designs"/>
    <n v="59.95"/>
    <n v="9"/>
    <n v="539.55000000000007"/>
    <x v="2"/>
    <s v="Maryland"/>
    <s v="East"/>
  </r>
  <r>
    <n v="212"/>
    <d v="2012-05-14T09:40:32"/>
    <s v="Hayneedle"/>
    <s v="The North Face Assault 2 Tent"/>
    <s v="The North Face"/>
    <n v="439"/>
    <n v="1"/>
    <n v="439"/>
    <x v="7"/>
    <s v="Pennsylvania"/>
    <s v="East"/>
  </r>
  <r>
    <n v="213"/>
    <d v="2012-05-14T09:40:32"/>
    <s v="Target"/>
    <s v="Big Agnes Lone Spring 2 Tent"/>
    <s v="Big Agnes"/>
    <n v="199.95"/>
    <n v="7"/>
    <n v="1399.6499999999999"/>
    <x v="4"/>
    <s v="Virginia"/>
    <s v="South"/>
  </r>
  <r>
    <n v="214"/>
    <d v="2012-05-14T09:40:32"/>
    <s v="REI"/>
    <s v="NEMO Bugout Elite Shelter"/>
    <s v="NEMO"/>
    <n v="259.95"/>
    <n v="7"/>
    <n v="1819.6499999999999"/>
    <x v="1"/>
    <s v="Oregon"/>
    <s v="West"/>
  </r>
  <r>
    <n v="215"/>
    <d v="2012-05-14T09:40:32"/>
    <s v="Meijer"/>
    <s v="Big Agnes Flying Diamond 6 Tent"/>
    <s v="Big Agnes"/>
    <n v="539.95000000000005"/>
    <n v="4"/>
    <n v="2159.8000000000002"/>
    <x v="7"/>
    <s v="Alaska"/>
    <s v="North"/>
  </r>
  <r>
    <n v="216"/>
    <d v="2012-05-14T09:40:32"/>
    <s v="Redding Sports"/>
    <s v="Big Agnes Scout UL2 Tent"/>
    <s v="Big Agnes"/>
    <n v="279.95"/>
    <n v="8"/>
    <n v="2239.6"/>
    <x v="9"/>
    <s v="Rhode Island"/>
    <s v="East"/>
  </r>
  <r>
    <n v="217"/>
    <d v="2012-05-14T09:40:32"/>
    <s v="CampBound"/>
    <s v="Sierra Designs Flash 2 Footprint"/>
    <s v="Sierra Designs"/>
    <n v="49.95"/>
    <n v="10"/>
    <n v="499.5"/>
    <x v="1"/>
    <s v="Arkansas"/>
    <s v="South"/>
  </r>
  <r>
    <n v="218"/>
    <d v="2012-05-14T09:40:32"/>
    <s v="Overtons"/>
    <s v="MSR Gear Shed Vestibule for Hubba or Hubba Hubba Tent"/>
    <s v="MSR"/>
    <n v="169.95"/>
    <n v="2"/>
    <n v="339.9"/>
    <x v="5"/>
    <s v="Maryland"/>
    <s v="East"/>
  </r>
  <r>
    <n v="219"/>
    <d v="2012-05-15T09:40:32"/>
    <s v="Walmart"/>
    <s v="Mountain Hardwear Trango 2 Footprint"/>
    <s v="Mountain Hardwear"/>
    <n v="75"/>
    <n v="3"/>
    <n v="225"/>
    <x v="6"/>
    <s v="Massachusetts"/>
    <s v="East"/>
  </r>
  <r>
    <n v="220"/>
    <d v="2012-05-15T09:40:32"/>
    <s v="Redding Sports"/>
    <s v="The North Face Bastion 4 Tent"/>
    <s v="The North Face"/>
    <n v="799"/>
    <n v="10"/>
    <n v="7990"/>
    <x v="2"/>
    <s v="New Hampshire"/>
    <s v="East"/>
  </r>
  <r>
    <n v="221"/>
    <d v="2012-05-15T09:40:32"/>
    <s v="REI"/>
    <s v="Marmot Limelight 3P Tent"/>
    <s v="Marmot"/>
    <n v="279"/>
    <n v="5"/>
    <n v="1395"/>
    <x v="6"/>
    <s v="Colorado"/>
    <s v="West"/>
  </r>
  <r>
    <n v="222"/>
    <d v="2012-05-15T09:40:32"/>
    <s v="Meijer"/>
    <s v="MSR Nook 2 Footprint"/>
    <s v="MSR"/>
    <n v="39.950000000000003"/>
    <n v="6"/>
    <n v="239.70000000000002"/>
    <x v="2"/>
    <s v="Tennessee"/>
    <s v="South"/>
  </r>
  <r>
    <n v="223"/>
    <d v="2012-05-15T09:40:32"/>
    <s v="Backcountry Gear"/>
    <s v="MSR E-Wing Shelter"/>
    <s v="MSR"/>
    <n v="169.95"/>
    <n v="10"/>
    <n v="1699.5"/>
    <x v="5"/>
    <s v="South Carolina"/>
    <s v="South"/>
  </r>
  <r>
    <n v="224"/>
    <d v="2012-05-15T09:40:32"/>
    <s v="Paragon"/>
    <s v="The North Face Mountain Manor 6 Tent"/>
    <s v="The North Face"/>
    <n v="569"/>
    <n v="8"/>
    <n v="4552"/>
    <x v="2"/>
    <s v="South Carolina"/>
    <s v="South"/>
  </r>
  <r>
    <n v="225"/>
    <d v="2012-05-15T09:40:32"/>
    <s v="The Gear Co-op"/>
    <s v="Kelty Trail Ridge 3 Footprint"/>
    <s v="Kelty"/>
    <n v="39.950000000000003"/>
    <n v="1"/>
    <n v="39.950000000000003"/>
    <x v="9"/>
    <s v="Washington"/>
    <s v="West"/>
  </r>
  <r>
    <n v="226"/>
    <d v="2012-05-15T09:40:32"/>
    <s v="Outside Outfitters"/>
    <s v="MSR Ultralight Utility Cord Kit"/>
    <s v="MSR"/>
    <n v="19.95"/>
    <n v="10"/>
    <n v="199.5"/>
    <x v="7"/>
    <s v="Iowa"/>
    <s v="North"/>
  </r>
  <r>
    <n v="227"/>
    <d v="2012-05-15T09:40:32"/>
    <s v="OutdoorPlay"/>
    <s v="Marmot Alpinist 2 Tent"/>
    <s v="Marmot"/>
    <n v="599"/>
    <n v="10"/>
    <n v="5990"/>
    <x v="1"/>
    <s v="Michigan"/>
    <s v="East"/>
  </r>
  <r>
    <n v="228"/>
    <d v="2012-05-16T09:40:32"/>
    <s v="Backcountry Gear"/>
    <s v="Big Agnes String Ridge 2 Footprint"/>
    <s v="Big Agnes"/>
    <n v="60"/>
    <n v="9"/>
    <n v="540"/>
    <x v="3"/>
    <s v="Arizona"/>
    <s v="West"/>
  </r>
  <r>
    <n v="229"/>
    <d v="2012-05-16T09:40:32"/>
    <s v="REI"/>
    <s v="Big Agnes Wyoming Trail 4 Tent"/>
    <s v="Big Agnes"/>
    <n v="499.95"/>
    <n v="8"/>
    <n v="3999.6"/>
    <x v="0"/>
    <s v="Wyoming"/>
    <s v="West"/>
  </r>
  <r>
    <n v="230"/>
    <d v="2012-05-16T09:40:32"/>
    <s v="Paragon"/>
    <s v="MSR Carbon Reflex 3 Tent"/>
    <s v="MSR"/>
    <n v="649.95000000000005"/>
    <n v="3"/>
    <n v="1949.8500000000001"/>
    <x v="6"/>
    <s v="Vermont"/>
    <s v="East"/>
  </r>
  <r>
    <n v="231"/>
    <d v="2012-05-16T09:40:32"/>
    <s v="Redding Sports"/>
    <s v="The North Face Mountain 25 Footprint"/>
    <s v="The North Face"/>
    <n v="50"/>
    <n v="1"/>
    <n v="50"/>
    <x v="5"/>
    <s v="Maine"/>
    <s v="East"/>
  </r>
  <r>
    <n v="232"/>
    <d v="2012-05-16T09:40:32"/>
    <s v="Overtons"/>
    <s v="Kelty Mach 4 Tent"/>
    <s v="Kelty"/>
    <n v="399.95"/>
    <n v="3"/>
    <n v="1199.8499999999999"/>
    <x v="8"/>
    <s v="Mississippi"/>
    <s v="South"/>
  </r>
  <r>
    <n v="233"/>
    <d v="2012-05-16T09:40:32"/>
    <s v="REI"/>
    <s v="Marmot Traillight 2P Tent"/>
    <s v="Marmot"/>
    <n v="199"/>
    <n v="8"/>
    <n v="1592"/>
    <x v="1"/>
    <s v="Pennsylvania"/>
    <s v="East"/>
  </r>
  <r>
    <n v="234"/>
    <d v="2012-05-16T09:40:32"/>
    <s v="Outside Outfitters"/>
    <s v="Outdoor Research Highland Bivy Sack"/>
    <s v="Outdoor Research"/>
    <n v="159"/>
    <n v="6"/>
    <n v="954"/>
    <x v="1"/>
    <s v="West Virginia"/>
    <s v="South"/>
  </r>
  <r>
    <n v="235"/>
    <d v="2012-05-16T09:40:32"/>
    <s v="Overtons"/>
    <s v="MSR Gear Shed Vestibule for Hubba or Hubba Hubba Tent"/>
    <s v="MSR"/>
    <n v="169.95"/>
    <n v="6"/>
    <n v="1019.6999999999999"/>
    <x v="9"/>
    <s v="Indiana"/>
    <s v="North"/>
  </r>
  <r>
    <n v="236"/>
    <d v="2012-05-16T09:40:32"/>
    <s v="Moosejaw"/>
    <s v="Big Agnes Fly Creek UL3 Footprint"/>
    <s v="Big Agnes"/>
    <n v="70"/>
    <n v="5"/>
    <n v="350"/>
    <x v="4"/>
    <s v="Wisconsin"/>
    <s v="North"/>
  </r>
  <r>
    <n v="237"/>
    <d v="2012-05-16T09:40:32"/>
    <s v="Paragon"/>
    <s v="Big Agnes Mad House 4 Tent"/>
    <s v="Big Agnes"/>
    <n v="329.95"/>
    <n v="6"/>
    <n v="1979.6999999999998"/>
    <x v="2"/>
    <s v="Washington"/>
    <s v="West"/>
  </r>
  <r>
    <n v="238"/>
    <d v="2012-05-16T09:40:32"/>
    <s v="Austin Kayak"/>
    <s v="Big Agnes Wyoming Trail SL2 Tent"/>
    <s v="Big Agnes"/>
    <n v="499.95"/>
    <n v="6"/>
    <n v="2999.7"/>
    <x v="1"/>
    <s v="Wisconsin"/>
    <s v="North"/>
  </r>
  <r>
    <n v="239"/>
    <d v="2012-05-17T09:40:32"/>
    <s v="Paragon"/>
    <s v="Big Agnes Fly Creek 2 Platinum Tent"/>
    <s v="Big Agnes"/>
    <n v="499.95"/>
    <n v="1"/>
    <n v="499.95"/>
    <x v="2"/>
    <s v="Arkansas"/>
    <s v="South"/>
  </r>
  <r>
    <n v="240"/>
    <d v="2012-05-17T09:40:32"/>
    <s v="Redding Sports"/>
    <s v="NEMO Espri LE 3 Tent"/>
    <s v="NEMO"/>
    <n v="329.95"/>
    <n v="2"/>
    <n v="659.9"/>
    <x v="3"/>
    <s v="Indiana"/>
    <s v="North"/>
  </r>
  <r>
    <n v="241"/>
    <d v="2012-05-17T09:40:32"/>
    <s v="Backcountry Edge"/>
    <s v="Mountain Hardwear Direkt 2 Tent"/>
    <s v="Mountain Hardwear"/>
    <n v="500"/>
    <n v="3"/>
    <n v="1500"/>
    <x v="3"/>
    <s v="Connecticut"/>
    <s v="East"/>
  </r>
  <r>
    <n v="242"/>
    <d v="2012-05-17T09:40:32"/>
    <s v="Redding Sports"/>
    <s v="Marmot Limestone 4P Footprint"/>
    <s v="Marmot"/>
    <n v="50"/>
    <n v="5"/>
    <n v="250"/>
    <x v="9"/>
    <s v="Utah"/>
    <s v="West"/>
  </r>
  <r>
    <n v="243"/>
    <d v="2012-05-17T09:40:32"/>
    <s v="Paragon"/>
    <s v="Big Agnes Fly Creek UL1 Tent"/>
    <s v="Big Agnes"/>
    <n v="319.95"/>
    <n v="1"/>
    <n v="319.95"/>
    <x v="9"/>
    <s v="New Jersey"/>
    <s v="East"/>
  </r>
  <r>
    <n v="244"/>
    <d v="2012-05-18T09:40:32"/>
    <s v="REI"/>
    <s v="Big Agnes Lone Spring 3 Footprint"/>
    <s v="Big Agnes"/>
    <n v="40"/>
    <n v="7"/>
    <n v="280"/>
    <x v="2"/>
    <s v="Hawaii"/>
    <s v="West"/>
  </r>
  <r>
    <n v="245"/>
    <d v="2012-05-18T09:40:32"/>
    <s v="Backcountry Edge"/>
    <s v="Exped Gemini II Tent"/>
    <s v="Exped"/>
    <n v="449"/>
    <n v="1"/>
    <n v="449"/>
    <x v="1"/>
    <s v="Nebraska"/>
    <s v="North"/>
  </r>
  <r>
    <n v="246"/>
    <d v="2012-05-18T09:40:32"/>
    <s v="Walmart"/>
    <s v="Sierra Designs Mojo 3 Tent"/>
    <s v="Sierra Designs"/>
    <n v="499.95"/>
    <n v="7"/>
    <n v="3499.65"/>
    <x v="1"/>
    <s v="Louisiana"/>
    <s v="South"/>
  </r>
  <r>
    <n v="247"/>
    <d v="2012-05-18T09:40:32"/>
    <s v="REI"/>
    <s v="Big Agnes Fly Creek UL1 Footprint"/>
    <s v="Big Agnes"/>
    <n v="50"/>
    <n v="8"/>
    <n v="400"/>
    <x v="3"/>
    <s v="New Hampshire"/>
    <s v="East"/>
  </r>
  <r>
    <n v="248"/>
    <d v="2012-05-18T09:40:32"/>
    <s v="Hayneedle"/>
    <s v="The North Face Mountain 25 Tent"/>
    <s v="The North Face"/>
    <n v="539"/>
    <n v="2"/>
    <n v="1078"/>
    <x v="3"/>
    <s v="Wyoming"/>
    <s v="West"/>
  </r>
  <r>
    <n v="249"/>
    <d v="2012-05-18T09:40:32"/>
    <s v="REI"/>
    <s v="Marmot Thor 3P Tent"/>
    <s v="Marmot"/>
    <n v="599"/>
    <n v="9"/>
    <n v="5391"/>
    <x v="8"/>
    <s v="Louisiana"/>
    <s v="South"/>
  </r>
  <r>
    <n v="250"/>
    <d v="2012-05-18T09:40:32"/>
    <s v="Walmart"/>
    <s v="Big Agnes Copper Spur UL1 Tent"/>
    <s v="Big Agnes"/>
    <n v="349.95"/>
    <n v="8"/>
    <n v="2799.6"/>
    <x v="5"/>
    <s v="Arizona"/>
    <s v="West"/>
  </r>
  <r>
    <n v="251"/>
    <d v="2012-05-19T09:40:32"/>
    <s v="Overtons"/>
    <s v="Big Agnes Big House 4 Tent"/>
    <s v="Big Agnes"/>
    <n v="299.95"/>
    <n v="4"/>
    <n v="1199.8"/>
    <x v="9"/>
    <s v="Kentucky"/>
    <s v="South"/>
  </r>
  <r>
    <n v="252"/>
    <d v="2012-05-19T09:40:32"/>
    <s v="Austin Kayak"/>
    <s v="The North Face Kings Canyon 2 Footprint"/>
    <s v="The North Face"/>
    <n v="40"/>
    <n v="2"/>
    <n v="80"/>
    <x v="7"/>
    <s v="Oklahoma"/>
    <s v="South"/>
  </r>
  <r>
    <n v="253"/>
    <d v="2012-05-19T09:40:32"/>
    <s v="Walmart"/>
    <s v="Marmot Limestone 4P Footprint"/>
    <s v="Marmot"/>
    <n v="50"/>
    <n v="7"/>
    <n v="350"/>
    <x v="2"/>
    <s v="Arizona"/>
    <s v="West"/>
  </r>
  <r>
    <n v="254"/>
    <d v="2012-05-19T09:40:32"/>
    <s v="Meijer"/>
    <s v="Outdoor Research Aurora Bivy"/>
    <s v="Outdoor Research"/>
    <n v="199"/>
    <n v="2"/>
    <n v="398"/>
    <x v="8"/>
    <s v="Mississippi"/>
    <s v="South"/>
  </r>
  <r>
    <n v="255"/>
    <d v="2012-05-19T09:40:32"/>
    <s v="CampBound"/>
    <s v="Marmot Limestone 6P Footprint"/>
    <s v="Marmot"/>
    <n v="60"/>
    <n v="2"/>
    <n v="120"/>
    <x v="5"/>
    <s v="Delaware"/>
    <s v="East"/>
  </r>
  <r>
    <n v="256"/>
    <d v="2012-05-20T09:40:32"/>
    <s v="Meijer"/>
    <s v="Big Agnes Tensleep Station 6 Tent"/>
    <s v="Big Agnes"/>
    <n v="449.95"/>
    <n v="8"/>
    <n v="3599.6"/>
    <x v="9"/>
    <s v="Utah"/>
    <s v="West"/>
  </r>
  <r>
    <n v="257"/>
    <d v="2012-05-20T09:40:32"/>
    <s v="Walmart"/>
    <s v="The North Face Phoenix 3 Tent"/>
    <s v="The North Face"/>
    <n v="389"/>
    <n v="8"/>
    <n v="3112"/>
    <x v="6"/>
    <s v="Arkansas"/>
    <s v="South"/>
  </r>
  <r>
    <n v="258"/>
    <d v="2012-05-20T09:40:32"/>
    <s v="Gander Mountain"/>
    <s v="MSR Carbon Reflex 3 Footprint"/>
    <s v="MSR"/>
    <n v="49.95"/>
    <n v="1"/>
    <n v="49.95"/>
    <x v="2"/>
    <s v="Ohio"/>
    <s v="East"/>
  </r>
  <r>
    <n v="259"/>
    <d v="2012-05-20T09:40:32"/>
    <s v="Travel Country"/>
    <s v="NEMO Meta 2P Footprint"/>
    <s v="NEMO"/>
    <n v="49.95"/>
    <n v="4"/>
    <n v="199.8"/>
    <x v="4"/>
    <s v="Minnesota"/>
    <s v="North"/>
  </r>
  <r>
    <n v="260"/>
    <d v="2012-05-20T09:40:32"/>
    <s v="OutdoorPlay"/>
    <s v="Big Agnes Fly Creek 1 Platinum Tent"/>
    <s v="Big Agnes"/>
    <n v="449.95"/>
    <n v="5"/>
    <n v="2249.75"/>
    <x v="2"/>
    <s v="Arkansas"/>
    <s v="South"/>
  </r>
  <r>
    <n v="261"/>
    <d v="2012-05-20T09:40:32"/>
    <s v="REI"/>
    <s v="Big Agnes Seedhouse SL2 Tent"/>
    <s v="Big Agnes"/>
    <n v="339.95"/>
    <n v="8"/>
    <n v="2719.6"/>
    <x v="6"/>
    <s v="North Dakota"/>
    <s v="North"/>
  </r>
  <r>
    <n v="262"/>
    <d v="2012-05-20T09:40:32"/>
    <s v="REI"/>
    <s v="NEMO Meta 2P Tent"/>
    <s v="NEMO"/>
    <n v="399.95"/>
    <n v="9"/>
    <n v="3599.5499999999997"/>
    <x v="6"/>
    <s v="Arizona"/>
    <s v="West"/>
  </r>
  <r>
    <n v="263"/>
    <d v="2012-05-20T09:40:32"/>
    <s v="Paragon"/>
    <s v="Hennessy Hammock Explorer Ultralight Asym Classic Hammock"/>
    <s v="Hennessy"/>
    <n v="259.95"/>
    <n v="4"/>
    <n v="1039.8"/>
    <x v="3"/>
    <s v="Nevada"/>
    <s v="West"/>
  </r>
  <r>
    <n v="264"/>
    <d v="2012-05-20T09:40:32"/>
    <s v="Backcountry Edge"/>
    <s v="MSR Reflective Utility Cord Kit"/>
    <s v="MSR"/>
    <n v="22.95"/>
    <n v="9"/>
    <n v="206.54999999999998"/>
    <x v="8"/>
    <s v="Michigan"/>
    <s v="East"/>
  </r>
  <r>
    <n v="265"/>
    <d v="2012-05-21T09:40:32"/>
    <s v="Target"/>
    <s v="The North Face Tadpole 23 Footprint"/>
    <s v="The North Face"/>
    <n v="40"/>
    <n v="6"/>
    <n v="240"/>
    <x v="2"/>
    <s v="Kentucky"/>
    <s v="South"/>
  </r>
  <r>
    <n v="266"/>
    <d v="2012-05-21T09:40:32"/>
    <s v="Cabela's_x0009_"/>
    <s v="The North Face Bastion 4 Footprint"/>
    <s v="The North Face"/>
    <n v="50"/>
    <n v="1"/>
    <n v="50"/>
    <x v="5"/>
    <s v="Nebraska"/>
    <s v="North"/>
  </r>
  <r>
    <n v="267"/>
    <d v="2012-05-21T09:40:32"/>
    <s v="Backcountry Gear"/>
    <s v="Marmot Limestone 4P Tent"/>
    <s v="Marmot"/>
    <n v="339"/>
    <n v="3"/>
    <n v="1017"/>
    <x v="9"/>
    <s v="Maryland"/>
    <s v="East"/>
  </r>
  <r>
    <n v="268"/>
    <d v="2012-05-21T09:40:32"/>
    <s v="Backcountry Edge"/>
    <s v="Big Agnes Fly Creek UL3 Tent"/>
    <s v="Big Agnes"/>
    <n v="449.95"/>
    <n v="10"/>
    <n v="4499.5"/>
    <x v="5"/>
    <s v="Arkansas"/>
    <s v="South"/>
  </r>
  <r>
    <n v="269"/>
    <d v="2012-05-22T09:40:32"/>
    <s v="Redding Sports"/>
    <s v="Easton Mountain Products Rimrock 3 Tent"/>
    <s v="Easton Mountain Products"/>
    <n v="329"/>
    <n v="5"/>
    <n v="1645"/>
    <x v="7"/>
    <s v="Arizona"/>
    <s v="West"/>
  </r>
  <r>
    <n v="270"/>
    <d v="2012-05-22T09:40:32"/>
    <s v="Walmart"/>
    <s v="MSR AC-Bivy"/>
    <s v="MSR"/>
    <n v="199.95"/>
    <n v="6"/>
    <n v="1199.6999999999998"/>
    <x v="6"/>
    <s v="Rhode Island"/>
    <s v="East"/>
  </r>
  <r>
    <n v="271"/>
    <d v="2012-05-22T09:40:32"/>
    <s v="Target"/>
    <s v="Big Agnes Three Forks Shelter Wall"/>
    <s v="Big Agnes"/>
    <n v="24.95"/>
    <n v="4"/>
    <n v="99.8"/>
    <x v="8"/>
    <s v="Hawaii"/>
    <s v="West"/>
  </r>
  <r>
    <n v="272"/>
    <d v="2012-05-22T09:40:32"/>
    <s v="REI"/>
    <s v="NEMO Obi 2P Footprint"/>
    <s v="NEMO"/>
    <n v="49.95"/>
    <n v="9"/>
    <n v="449.55"/>
    <x v="7"/>
    <s v="Arizona"/>
    <s v="West"/>
  </r>
  <r>
    <n v="273"/>
    <d v="2012-05-22T09:40:32"/>
    <s v="Paragon"/>
    <s v="The North Face Square Gear Loft"/>
    <s v="The North Face"/>
    <n v="20"/>
    <n v="1"/>
    <n v="20"/>
    <x v="3"/>
    <s v="Illinois"/>
    <s v="North"/>
  </r>
  <r>
    <n v="274"/>
    <d v="2012-05-22T09:40:32"/>
    <s v="OutdoorPlay"/>
    <s v="Mountain Hardwear Skyledge 3 DP Tent"/>
    <s v="Mountain Hardwear"/>
    <n v="550"/>
    <n v="3"/>
    <n v="1650"/>
    <x v="6"/>
    <s v="New Jersey"/>
    <s v="East"/>
  </r>
  <r>
    <n v="275"/>
    <d v="2012-05-22T09:40:32"/>
    <s v="Hayneedle"/>
    <s v="Kelty Acadia 4 Tent"/>
    <s v="Kelty"/>
    <n v="159.94999999999999"/>
    <n v="5"/>
    <n v="799.75"/>
    <x v="6"/>
    <s v="California"/>
    <s v="West"/>
  </r>
  <r>
    <n v="276"/>
    <d v="2012-05-22T09:40:32"/>
    <s v="Backcountry Gear"/>
    <s v="Big Agnes Seedhouse SL3 Tent"/>
    <s v="Big Agnes"/>
    <n v="399.95"/>
    <n v="10"/>
    <n v="3999.5"/>
    <x v="4"/>
    <s v="Kansas"/>
    <s v="North"/>
  </r>
  <r>
    <n v="277"/>
    <d v="2012-05-22T09:40:32"/>
    <s v="Backcountry Gear"/>
    <s v="Exped Gemini III Tent"/>
    <s v="Exped"/>
    <n v="499"/>
    <n v="5"/>
    <n v="2495"/>
    <x v="9"/>
    <s v="West Virginia"/>
    <s v="South"/>
  </r>
  <r>
    <n v="278"/>
    <d v="2012-05-22T09:40:32"/>
    <s v="Hayneedle"/>
    <s v="Big Agnes Lone Spring 1 Footprint"/>
    <s v="Big Agnes"/>
    <n v="30"/>
    <n v="6"/>
    <n v="180"/>
    <x v="6"/>
    <s v="New Mexico"/>
    <s v="West"/>
  </r>
  <r>
    <n v="279"/>
    <d v="2012-05-22T09:40:32"/>
    <s v="Moosejaw"/>
    <s v="Big Agnes String Ridge 2 Footprint"/>
    <s v="Big Agnes"/>
    <n v="60"/>
    <n v="8"/>
    <n v="480"/>
    <x v="5"/>
    <s v="Nebraska"/>
    <s v="North"/>
  </r>
  <r>
    <n v="280"/>
    <d v="2012-05-23T09:40:32"/>
    <s v="The Gear Co-op"/>
    <s v="NEMO Meta 2P Tent"/>
    <s v="NEMO"/>
    <n v="399.95"/>
    <n v="4"/>
    <n v="1599.8"/>
    <x v="8"/>
    <s v="Maryland"/>
    <s v="East"/>
  </r>
  <r>
    <n v="281"/>
    <d v="2012-05-23T09:40:32"/>
    <s v="Gander Mountain"/>
    <s v="Mountain Hardwear SuperMega UL 2 Tent"/>
    <s v="Mountain Hardwear"/>
    <n v="450"/>
    <n v="5"/>
    <n v="2250"/>
    <x v="4"/>
    <s v="New Jersey"/>
    <s v="East"/>
  </r>
  <r>
    <n v="282"/>
    <d v="2012-05-23T09:40:32"/>
    <s v="Cabela's_x0009_"/>
    <s v="Big Agnes Lone Spring 2 Tent"/>
    <s v="Big Agnes"/>
    <n v="199.95"/>
    <n v="10"/>
    <n v="1999.5"/>
    <x v="5"/>
    <s v="Nevada"/>
    <s v="West"/>
  </r>
  <r>
    <n v="283"/>
    <d v="2012-05-23T09:40:32"/>
    <s v="Backcountry Gear"/>
    <s v="Big Agnes Jack Rabbit SL2 Footprint"/>
    <s v="Big Agnes"/>
    <n v="50"/>
    <n v="10"/>
    <n v="500"/>
    <x v="9"/>
    <s v="Nebraska"/>
    <s v="North"/>
  </r>
  <r>
    <n v="284"/>
    <d v="2012-05-23T09:40:32"/>
    <s v="Paragon"/>
    <s v="NEMO Obi 2P Tent"/>
    <s v="NEMO"/>
    <n v="399.95"/>
    <n v="8"/>
    <n v="3199.6"/>
    <x v="0"/>
    <s v="Virginia"/>
    <s v="South"/>
  </r>
  <r>
    <n v="285"/>
    <d v="2012-05-23T09:40:32"/>
    <s v="Overtons"/>
    <s v="Outdoor Research Advanced Bivy Sack"/>
    <s v="Outdoor Research"/>
    <n v="319"/>
    <n v="9"/>
    <n v="2871"/>
    <x v="4"/>
    <s v="Arizona"/>
    <s v="West"/>
  </r>
  <r>
    <n v="286"/>
    <d v="2012-05-24T09:40:32"/>
    <s v="Target"/>
    <s v="Mountain Hardwear SuperMega UL 1 Footprint"/>
    <s v="Mountain Hardwear"/>
    <n v="45"/>
    <n v="1"/>
    <n v="45"/>
    <x v="5"/>
    <s v="Illinois"/>
    <s v="North"/>
  </r>
  <r>
    <n v="287"/>
    <d v="2012-05-24T09:40:32"/>
    <s v="Walmart"/>
    <s v="MSR Gear Shed Vestibule for Hubba or Hubba Hubba Tent"/>
    <s v="MSR"/>
    <n v="169.95"/>
    <n v="4"/>
    <n v="679.8"/>
    <x v="8"/>
    <s v="Louisiana"/>
    <s v="South"/>
  </r>
  <r>
    <n v="288"/>
    <d v="2012-05-24T09:40:32"/>
    <s v="Backcountry Edge"/>
    <s v="The North Face Mica FL 1 Footprint"/>
    <s v="The North Face"/>
    <n v="45"/>
    <n v="4"/>
    <n v="180"/>
    <x v="2"/>
    <s v="Texas"/>
    <s v="South"/>
  </r>
  <r>
    <n v="289"/>
    <d v="2012-05-24T09:40:32"/>
    <s v="Backcountry Gear"/>
    <s v="Mountain Hardwear SuperMega UL 2 Footprint"/>
    <s v="Mountain Hardwear"/>
    <n v="55"/>
    <n v="8"/>
    <n v="440"/>
    <x v="7"/>
    <s v="New Mexico"/>
    <s v="West"/>
  </r>
  <r>
    <n v="290"/>
    <d v="2012-05-24T09:40:32"/>
    <s v="Paragon"/>
    <s v="MSR Mutha Hubba Footprint"/>
    <s v="MSR"/>
    <n v="49.95"/>
    <n v="6"/>
    <n v="299.70000000000005"/>
    <x v="8"/>
    <s v="Rhode Island"/>
    <s v="East"/>
  </r>
  <r>
    <n v="291"/>
    <d v="2012-05-24T09:40:32"/>
    <s v="Hayneedle"/>
    <s v="Kelty Trail Ridge 2 Footprint"/>
    <s v="Kelty"/>
    <n v="34.950000000000003"/>
    <n v="9"/>
    <n v="314.55"/>
    <x v="7"/>
    <s v="Idaho"/>
    <s v="West"/>
  </r>
  <r>
    <n v="292"/>
    <d v="2012-05-24T09:40:32"/>
    <s v="Cabela's_x0009_"/>
    <s v="Kelty Gunnison 4.2 Footprint"/>
    <s v="Kelty"/>
    <n v="59.95"/>
    <n v="3"/>
    <n v="179.85000000000002"/>
    <x v="4"/>
    <s v="Ohio"/>
    <s v="East"/>
  </r>
  <r>
    <n v="293"/>
    <d v="2012-05-24T09:40:32"/>
    <s v="Hayneedle"/>
    <s v="Exped Ergo Hammock Combi"/>
    <s v="Exped"/>
    <n v="379"/>
    <n v="10"/>
    <n v="3790"/>
    <x v="3"/>
    <s v="Florida"/>
    <s v="South"/>
  </r>
  <r>
    <n v="294"/>
    <d v="2012-05-25T09:40:32"/>
    <s v="Austin Kayak"/>
    <s v="Big Agnes Fishhook UL2 Footprint"/>
    <s v="Big Agnes"/>
    <n v="60"/>
    <n v="10"/>
    <n v="600"/>
    <x v="6"/>
    <s v="Maine"/>
    <s v="East"/>
  </r>
  <r>
    <n v="295"/>
    <d v="2012-05-25T09:40:32"/>
    <s v="OutdoorPlay"/>
    <s v="Big Agnes Big House 4 Tent"/>
    <s v="Big Agnes"/>
    <n v="299.95"/>
    <n v="6"/>
    <n v="1799.6999999999998"/>
    <x v="7"/>
    <s v="Pennsylvania"/>
    <s v="East"/>
  </r>
  <r>
    <n v="296"/>
    <d v="2012-05-25T09:40:32"/>
    <s v="Backcountry Gear"/>
    <s v="Marmot Astral 3P Tent"/>
    <s v="Marmot"/>
    <n v="459"/>
    <n v="3"/>
    <n v="1377"/>
    <x v="4"/>
    <s v="Massachusetts"/>
    <s v="East"/>
  </r>
  <r>
    <n v="297"/>
    <d v="2012-05-25T09:40:32"/>
    <s v="Hayneedle"/>
    <s v="Big Agnes Seedhouse SL3 Tent"/>
    <s v="Big Agnes"/>
    <n v="399.95"/>
    <n v="2"/>
    <n v="799.9"/>
    <x v="8"/>
    <s v="Virginia"/>
    <s v="South"/>
  </r>
  <r>
    <n v="298"/>
    <d v="2012-05-25T09:40:32"/>
    <s v="Hayneedle"/>
    <s v="Marmot Earlylight 2P Tent"/>
    <s v="Marmot"/>
    <n v="229"/>
    <n v="7"/>
    <n v="1603"/>
    <x v="0"/>
    <s v="Louisiana"/>
    <s v="South"/>
  </r>
  <r>
    <n v="299"/>
    <d v="2012-05-25T09:40:32"/>
    <s v="Backcountry Gear"/>
    <s v="MSR Mini Ground Hog Stake"/>
    <s v="MSR"/>
    <n v="2.95"/>
    <n v="1"/>
    <n v="2.95"/>
    <x v="7"/>
    <s v="Vermont"/>
    <s v="East"/>
  </r>
  <r>
    <n v="300"/>
    <d v="2012-05-25T09:40:32"/>
    <s v="The Gear Co-op"/>
    <s v="Easton Mountain Products Rimrock 2P Tent"/>
    <s v="Easton Mountain Products"/>
    <n v="269"/>
    <n v="1"/>
    <n v="269"/>
    <x v="3"/>
    <s v="Michigan"/>
    <s v="East"/>
  </r>
  <r>
    <n v="301"/>
    <d v="2012-05-26T09:40:32"/>
    <s v="REI"/>
    <s v="NEMO Obi 2P Footprint"/>
    <s v="NEMO"/>
    <n v="49.95"/>
    <n v="9"/>
    <n v="449.55"/>
    <x v="5"/>
    <s v="Louisiana"/>
    <s v="South"/>
  </r>
  <r>
    <n v="302"/>
    <d v="2012-05-26T09:40:32"/>
    <s v="Backcountry Gear"/>
    <s v="Eureka Copper Canyon 8 Tent"/>
    <s v="Eureka"/>
    <n v="379"/>
    <n v="7"/>
    <n v="2653"/>
    <x v="1"/>
    <s v="Alabama"/>
    <s v="South"/>
  </r>
  <r>
    <n v="303"/>
    <d v="2012-05-26T09:40:32"/>
    <s v="Hayneedle"/>
    <s v="Mountain Hardwear EV 3 Tent"/>
    <s v="Mountain Hardwear"/>
    <n v="825"/>
    <n v="5"/>
    <n v="4125"/>
    <x v="9"/>
    <s v="Washington"/>
    <s v="West"/>
  </r>
  <r>
    <n v="304"/>
    <d v="2012-05-26T09:40:32"/>
    <s v="Austin Kayak"/>
    <s v="Marmot Astral 2P Tent"/>
    <s v="Marmot"/>
    <n v="389"/>
    <n v="5"/>
    <n v="1945"/>
    <x v="5"/>
    <s v="Hawaii"/>
    <s v="West"/>
  </r>
  <r>
    <n v="305"/>
    <d v="2012-05-26T09:40:32"/>
    <s v="Backcountry Gear"/>
    <s v="Eureka Copper Canyon 12 Tent"/>
    <s v="Eureka"/>
    <n v="449"/>
    <n v="2"/>
    <n v="898"/>
    <x v="1"/>
    <s v="Tennessee"/>
    <s v="South"/>
  </r>
  <r>
    <n v="306"/>
    <d v="2012-05-26T09:40:32"/>
    <s v="Travel Country"/>
    <s v="Kelty Noah's Tarp - 9' x 9'"/>
    <s v="Kelty"/>
    <n v="59.95"/>
    <n v="3"/>
    <n v="179.85000000000002"/>
    <x v="6"/>
    <s v="Arkansas"/>
    <s v="South"/>
  </r>
  <r>
    <n v="307"/>
    <d v="2012-05-26T09:40:32"/>
    <s v="Target"/>
    <s v="MSR Twing Shelter"/>
    <s v="MSR"/>
    <n v="299.95"/>
    <n v="4"/>
    <n v="1199.8"/>
    <x v="4"/>
    <s v="South Dakota"/>
    <s v="North"/>
  </r>
  <r>
    <n v="308"/>
    <d v="2012-05-26T09:40:32"/>
    <s v="Backcountry Edge"/>
    <s v="Sierra Designs Flash 2 Footprint"/>
    <s v="Sierra Designs"/>
    <n v="49.95"/>
    <n v="6"/>
    <n v="299.70000000000005"/>
    <x v="5"/>
    <s v="Iowa"/>
    <s v="North"/>
  </r>
  <r>
    <n v="309"/>
    <d v="2012-05-27T09:40:32"/>
    <s v="The Gear Co-op"/>
    <s v="Mountain Hardwear EV 2 Tent"/>
    <s v="Mountain Hardwear"/>
    <n v="675"/>
    <n v="6"/>
    <n v="4050"/>
    <x v="8"/>
    <s v="Iowa"/>
    <s v="North"/>
  </r>
  <r>
    <n v="310"/>
    <d v="2012-05-27T09:40:32"/>
    <s v="Cabela's_x0009_"/>
    <s v="Big Agnes Fly Creek UL4 Tent"/>
    <s v="Big Agnes"/>
    <n v="499.95"/>
    <n v="5"/>
    <n v="2499.75"/>
    <x v="3"/>
    <s v="Hawaii"/>
    <s v="West"/>
  </r>
  <r>
    <n v="311"/>
    <d v="2012-05-27T09:40:32"/>
    <s v="Backcountry Gear"/>
    <s v="The North Face VE-25 Tent"/>
    <s v="The North Face"/>
    <n v="619"/>
    <n v="2"/>
    <n v="1238"/>
    <x v="6"/>
    <s v="Nebraska"/>
    <s v="North"/>
  </r>
  <r>
    <n v="312"/>
    <d v="2012-05-27T09:40:32"/>
    <s v="Meijer"/>
    <s v="Marmot Astral 3P Footprint"/>
    <s v="Marmot"/>
    <n v="65"/>
    <n v="9"/>
    <n v="585"/>
    <x v="6"/>
    <s v="Oregon"/>
    <s v="West"/>
  </r>
  <r>
    <n v="313"/>
    <d v="2012-05-27T09:40:32"/>
    <s v="Walmart"/>
    <s v="Marmot Astral 3P Footprint"/>
    <s v="Marmot"/>
    <n v="65"/>
    <n v="1"/>
    <n v="65"/>
    <x v="5"/>
    <s v="South Dakota"/>
    <s v="North"/>
  </r>
  <r>
    <n v="314"/>
    <d v="2012-05-27T09:40:32"/>
    <s v="Paragon"/>
    <s v="The North Face Mountain 25 Tent"/>
    <s v="The North Face"/>
    <n v="539"/>
    <n v="8"/>
    <n v="4312"/>
    <x v="6"/>
    <s v="Rhode Island"/>
    <s v="East"/>
  </r>
  <r>
    <n v="315"/>
    <d v="2012-05-27T09:40:32"/>
    <s v="CampBound"/>
    <s v="The North Face Mountain 25 Footprint"/>
    <s v="The North Face"/>
    <n v="50"/>
    <n v="10"/>
    <n v="500"/>
    <x v="7"/>
    <s v="Utah"/>
    <s v="West"/>
  </r>
  <r>
    <n v="316"/>
    <d v="2012-05-27T09:40:32"/>
    <s v="Cabela's_x0009_"/>
    <s v="MSR Twing Shelter"/>
    <s v="MSR"/>
    <n v="299.95"/>
    <n v="7"/>
    <n v="2099.65"/>
    <x v="7"/>
    <s v="California"/>
    <s v="West"/>
  </r>
  <r>
    <n v="317"/>
    <d v="2012-05-27T09:40:32"/>
    <s v="REI"/>
    <s v="The North Face Bastion 4 Tent"/>
    <s v="The North Face"/>
    <n v="799"/>
    <n v="3"/>
    <n v="2397"/>
    <x v="6"/>
    <s v="Washington"/>
    <s v="West"/>
  </r>
  <r>
    <n v="318"/>
    <d v="2012-05-27T09:40:32"/>
    <s v="Walmart"/>
    <s v="Mountain Hardwear EV 3 Footprint"/>
    <s v="Mountain Hardwear"/>
    <n v="70"/>
    <n v="9"/>
    <n v="630"/>
    <x v="9"/>
    <s v="Oregon"/>
    <s v="West"/>
  </r>
  <r>
    <n v="319"/>
    <d v="2012-05-27T09:40:32"/>
    <s v="CampBound"/>
    <s v="Big Agnes Fly Creek UL2 Tent"/>
    <s v="Big Agnes"/>
    <n v="369.95"/>
    <n v="10"/>
    <n v="3699.5"/>
    <x v="5"/>
    <s v="Iowa"/>
    <s v="North"/>
  </r>
  <r>
    <n v="320"/>
    <d v="2012-05-27T09:40:32"/>
    <s v="Outside Outfitters"/>
    <s v="MSR Hubba Hubba 2P Tent"/>
    <s v="MSR"/>
    <n v="329.95"/>
    <n v="8"/>
    <n v="2639.6"/>
    <x v="7"/>
    <s v="North Carolina"/>
    <s v="South"/>
  </r>
  <r>
    <n v="321"/>
    <d v="2012-05-28T09:40:32"/>
    <s v="Paragon"/>
    <s v="Mountain Hardwear Drifter 2 DP Tent"/>
    <s v="Mountain Hardwear"/>
    <n v="235"/>
    <n v="7"/>
    <n v="1645"/>
    <x v="4"/>
    <s v="Maine"/>
    <s v="East"/>
  </r>
  <r>
    <n v="322"/>
    <d v="2012-05-28T09:40:32"/>
    <s v="Target"/>
    <s v="The North Face Assault 2 Tent"/>
    <s v="The North Face"/>
    <n v="439"/>
    <n v="3"/>
    <n v="1317"/>
    <x v="8"/>
    <s v="Montana"/>
    <s v="West"/>
  </r>
  <r>
    <n v="323"/>
    <d v="2012-05-28T09:40:32"/>
    <s v="Travel Country"/>
    <s v="Big Agnes Flying Diamond 8 Footprint"/>
    <s v="Big Agnes"/>
    <n v="75"/>
    <n v="5"/>
    <n v="375"/>
    <x v="2"/>
    <s v="Kentucky"/>
    <s v="South"/>
  </r>
  <r>
    <n v="324"/>
    <d v="2012-05-28T09:40:32"/>
    <s v="The Gear Co-op"/>
    <s v="Mountain Hardwear Direkt 2 Tent"/>
    <s v="Mountain Hardwear"/>
    <n v="500"/>
    <n v="10"/>
    <n v="5000"/>
    <x v="5"/>
    <s v="Nevada"/>
    <s v="West"/>
  </r>
  <r>
    <n v="325"/>
    <d v="2012-05-28T09:40:32"/>
    <s v="Travel Country"/>
    <s v="The North Face Phoenix 2 Footprint"/>
    <s v="The North Face"/>
    <n v="45"/>
    <n v="1"/>
    <n v="45"/>
    <x v="7"/>
    <s v="Connecticut"/>
    <s v="East"/>
  </r>
  <r>
    <n v="326"/>
    <d v="2012-05-29T09:40:32"/>
    <s v="Paragon"/>
    <s v="Kelty Tailgater IPA Shelter"/>
    <s v="Kelty"/>
    <n v="149.94999999999999"/>
    <n v="5"/>
    <n v="749.75"/>
    <x v="7"/>
    <s v="Michigan"/>
    <s v="East"/>
  </r>
  <r>
    <n v="327"/>
    <d v="2012-05-29T09:40:32"/>
    <s v="Cabela's_x0009_"/>
    <s v="Big Agnes Scout UL2 Footprint"/>
    <s v="Big Agnes"/>
    <n v="60"/>
    <n v="1"/>
    <n v="60"/>
    <x v="2"/>
    <s v="Kentucky"/>
    <s v="South"/>
  </r>
  <r>
    <n v="328"/>
    <d v="2012-05-29T09:40:32"/>
    <s v="The Gear Co-op"/>
    <s v="Eureka Copper Canyon 8 Tent"/>
    <s v="Eureka"/>
    <n v="379"/>
    <n v="10"/>
    <n v="3790"/>
    <x v="2"/>
    <s v="Kansas"/>
    <s v="North"/>
  </r>
  <r>
    <n v="329"/>
    <d v="2012-05-29T09:40:32"/>
    <s v="Travel Country"/>
    <s v="MSR Hubba Footprint"/>
    <s v="MSR"/>
    <n v="39.950000000000003"/>
    <n v="8"/>
    <n v="319.60000000000002"/>
    <x v="7"/>
    <s v="Pennsylvania"/>
    <s v="East"/>
  </r>
  <r>
    <n v="330"/>
    <d v="2012-05-29T09:40:32"/>
    <s v="Austin Kayak"/>
    <s v="Marmot Pulsar 2 Tent"/>
    <s v="Marmot"/>
    <n v="349"/>
    <n v="1"/>
    <n v="349"/>
    <x v="7"/>
    <s v="Massachusetts"/>
    <s v="East"/>
  </r>
  <r>
    <n v="331"/>
    <d v="2012-05-29T09:40:32"/>
    <s v="Moosejaw"/>
    <s v="The North Face Kings Canyon 2 Footprint"/>
    <s v="The North Face"/>
    <n v="40"/>
    <n v="5"/>
    <n v="200"/>
    <x v="1"/>
    <s v="Massachusetts"/>
    <s v="East"/>
  </r>
  <r>
    <n v="332"/>
    <d v="2012-05-29T09:40:32"/>
    <s v="Austin Kayak"/>
    <s v="Big Agnes Wyoming Trail SL2 Tent"/>
    <s v="Big Agnes"/>
    <n v="499.95"/>
    <n v="2"/>
    <n v="999.9"/>
    <x v="1"/>
    <s v="Massachusetts"/>
    <s v="East"/>
  </r>
  <r>
    <n v="333"/>
    <d v="2012-05-30T09:40:32"/>
    <s v="Walmart"/>
    <s v="Kelty Gunnison 1.2 Tent"/>
    <s v="Kelty"/>
    <n v="179.95"/>
    <n v="1"/>
    <n v="179.95"/>
    <x v="8"/>
    <s v="New York"/>
    <s v="East"/>
  </r>
  <r>
    <n v="334"/>
    <d v="2012-05-30T09:40:32"/>
    <s v="Travel Country"/>
    <s v="Outdoor Research Advanced Bivy Sack"/>
    <s v="Outdoor Research"/>
    <n v="319"/>
    <n v="6"/>
    <n v="1914"/>
    <x v="6"/>
    <s v="Virginia"/>
    <s v="South"/>
  </r>
  <r>
    <n v="335"/>
    <d v="2012-05-30T09:40:32"/>
    <s v="Travel Country"/>
    <s v="Marmot Limestone 4P Tent"/>
    <s v="Marmot"/>
    <n v="339"/>
    <n v="1"/>
    <n v="339"/>
    <x v="2"/>
    <s v="Utah"/>
    <s v="West"/>
  </r>
  <r>
    <n v="336"/>
    <d v="2012-05-30T09:40:32"/>
    <s v="Walmart"/>
    <s v="Big Agnes String Ridge 2 Tent"/>
    <s v="Big Agnes"/>
    <n v="599.95000000000005"/>
    <n v="3"/>
    <n v="1799.8500000000001"/>
    <x v="9"/>
    <s v="Alabama"/>
    <s v="South"/>
  </r>
  <r>
    <n v="337"/>
    <d v="2012-05-30T09:40:32"/>
    <s v="Outside Outfitters"/>
    <s v="MSR Ground Hog Stake"/>
    <s v="MSR"/>
    <n v="2.5"/>
    <n v="4"/>
    <n v="10"/>
    <x v="1"/>
    <s v="Arkansas"/>
    <s v="South"/>
  </r>
  <r>
    <n v="338"/>
    <d v="2012-05-30T09:40:32"/>
    <s v="Travel Country"/>
    <s v="Mountain Hardwear SuperMega UL 2 Tent"/>
    <s v="Mountain Hardwear"/>
    <n v="450"/>
    <n v="1"/>
    <n v="450"/>
    <x v="2"/>
    <s v="Connecticut"/>
    <s v="East"/>
  </r>
  <r>
    <n v="339"/>
    <d v="2012-05-30T09:40:32"/>
    <s v="Hayneedle"/>
    <s v="Kelty Salida 2 Footprint"/>
    <s v="Kelty"/>
    <n v="34.950000000000003"/>
    <n v="5"/>
    <n v="174.75"/>
    <x v="4"/>
    <s v="Illinois"/>
    <s v="North"/>
  </r>
  <r>
    <n v="340"/>
    <d v="2012-05-30T09:40:32"/>
    <s v="Backcountry Gear"/>
    <s v="Big Agnes Fly Creek UL1 Tent"/>
    <s v="Big Agnes"/>
    <n v="319.95"/>
    <n v="4"/>
    <n v="1279.8"/>
    <x v="3"/>
    <s v="Hawaii"/>
    <s v="West"/>
  </r>
  <r>
    <n v="341"/>
    <d v="2012-05-30T09:40:32"/>
    <s v="Overtons"/>
    <s v="Marmot Earlylight 2P Tent"/>
    <s v="Marmot"/>
    <n v="229"/>
    <n v="1"/>
    <n v="229"/>
    <x v="0"/>
    <s v="Maine"/>
    <s v="East"/>
  </r>
  <r>
    <n v="342"/>
    <d v="2012-05-30T09:40:32"/>
    <s v="Outside Outfitters"/>
    <s v="Big Agnes Jack Rabbit SL2 Footprint"/>
    <s v="Big Agnes"/>
    <n v="50"/>
    <n v="4"/>
    <n v="200"/>
    <x v="6"/>
    <s v="Alaska"/>
    <s v="North"/>
  </r>
  <r>
    <n v="343"/>
    <d v="2012-05-31T09:40:32"/>
    <s v="Cabela's_x0009_"/>
    <s v="Exped Mira II Tent"/>
    <s v="Exped"/>
    <n v="379"/>
    <n v="5"/>
    <n v="1895"/>
    <x v="7"/>
    <s v="New Jersey"/>
    <s v="East"/>
  </r>
  <r>
    <n v="344"/>
    <d v="2012-05-31T09:40:32"/>
    <s v="Cabela's_x0009_"/>
    <s v="NEMO Obi 3P Tent"/>
    <s v="NEMO"/>
    <n v="469.95"/>
    <n v="5"/>
    <n v="2349.75"/>
    <x v="1"/>
    <s v="Vermont"/>
    <s v="East"/>
  </r>
  <r>
    <n v="345"/>
    <d v="2012-05-31T09:40:32"/>
    <s v="Moosejaw"/>
    <s v="Easton Mountain Products Rimrock 3 Tent"/>
    <s v="Easton Mountain Products"/>
    <n v="329"/>
    <n v="7"/>
    <n v="2303"/>
    <x v="0"/>
    <s v="Delaware"/>
    <s v="East"/>
  </r>
  <r>
    <n v="346"/>
    <d v="2012-05-31T09:40:32"/>
    <s v="Overtons"/>
    <s v="Exped Mira III Footprint"/>
    <s v="Exped"/>
    <n v="69"/>
    <n v="1"/>
    <n v="69"/>
    <x v="8"/>
    <s v="Georgia"/>
    <s v="South"/>
  </r>
  <r>
    <n v="347"/>
    <d v="2012-05-31T09:40:32"/>
    <s v="Target"/>
    <s v="Big Agnes String Ridge 2 Footprint"/>
    <s v="Big Agnes"/>
    <n v="60"/>
    <n v="6"/>
    <n v="360"/>
    <x v="0"/>
    <s v="Connecticut"/>
    <s v="East"/>
  </r>
  <r>
    <n v="348"/>
    <d v="2012-05-31T09:40:32"/>
    <s v="Overtons"/>
    <s v="Big Agnes Flying Diamond 4 Tent"/>
    <s v="Big Agnes"/>
    <n v="439.95"/>
    <n v="7"/>
    <n v="3079.65"/>
    <x v="8"/>
    <s v="North Carolina"/>
    <s v="South"/>
  </r>
  <r>
    <n v="349"/>
    <d v="2012-05-31T09:40:32"/>
    <s v="Outside Outfitters"/>
    <s v="MSR LED Tent Lights"/>
    <s v="MSR"/>
    <n v="15.95"/>
    <n v="6"/>
    <n v="95.699999999999989"/>
    <x v="4"/>
    <s v="Texas"/>
    <s v="South"/>
  </r>
  <r>
    <n v="350"/>
    <d v="2012-05-31T09:40:32"/>
    <s v="Meijer"/>
    <s v="Sierra Designs Flash 3 Footprint"/>
    <s v="Sierra Designs"/>
    <n v="59.95"/>
    <n v="7"/>
    <n v="419.65000000000003"/>
    <x v="1"/>
    <s v="Kansas"/>
    <s v="North"/>
  </r>
  <r>
    <n v="351"/>
    <d v="2012-05-31T09:40:32"/>
    <s v="Redding Sports"/>
    <s v="MSR Nook Gear Shed"/>
    <s v="MSR"/>
    <n v="169.95"/>
    <n v="6"/>
    <n v="1019.6999999999999"/>
    <x v="2"/>
    <s v="Georgia"/>
    <s v="South"/>
  </r>
  <r>
    <n v="352"/>
    <d v="2012-05-31T09:40:32"/>
    <s v="Target"/>
    <s v="Mountain Hardwear Skyledge 2 DP Tent"/>
    <s v="Mountain Hardwear"/>
    <n v="450"/>
    <n v="6"/>
    <n v="2700"/>
    <x v="6"/>
    <s v="Montana"/>
    <s v="West"/>
  </r>
  <r>
    <n v="353"/>
    <d v="2012-06-01T09:40:32"/>
    <s v="Backcountry Gear"/>
    <s v="The North Face Mica FL 2 Tent"/>
    <s v="The North Face"/>
    <n v="379"/>
    <n v="6"/>
    <n v="2274"/>
    <x v="9"/>
    <s v="Illinois"/>
    <s v="North"/>
  </r>
  <r>
    <n v="354"/>
    <d v="2012-06-01T09:40:32"/>
    <s v="Austin Kayak"/>
    <s v="Marmot Limelight 4P Tent"/>
    <s v="Marmot"/>
    <n v="359"/>
    <n v="5"/>
    <n v="1795"/>
    <x v="9"/>
    <s v="Pennsylvania"/>
    <s v="East"/>
  </r>
  <r>
    <n v="355"/>
    <d v="2012-06-01T09:40:32"/>
    <s v="Backcountry Edge"/>
    <s v="Sierra Designs Mojo 3 Footprint"/>
    <s v="Sierra Designs"/>
    <n v="59.95"/>
    <n v="4"/>
    <n v="239.8"/>
    <x v="6"/>
    <s v="New Mexico"/>
    <s v="West"/>
  </r>
  <r>
    <n v="356"/>
    <d v="2012-06-01T09:40:32"/>
    <s v="Cabela's_x0009_"/>
    <s v="The North Face VE-25 Footprint"/>
    <s v="The North Face"/>
    <n v="50"/>
    <n v="10"/>
    <n v="500"/>
    <x v="0"/>
    <s v="Michigan"/>
    <s v="East"/>
  </r>
  <r>
    <n v="357"/>
    <d v="2012-06-01T09:40:32"/>
    <s v="Paragon"/>
    <s v="Outdoor Research Aurora Bivy"/>
    <s v="Outdoor Research"/>
    <n v="199"/>
    <n v="3"/>
    <n v="597"/>
    <x v="5"/>
    <s v="Arkansas"/>
    <s v="South"/>
  </r>
  <r>
    <n v="358"/>
    <d v="2012-06-01T09:40:32"/>
    <s v="Overtons"/>
    <s v="Big Agnes String Ridge 2 Footprint"/>
    <s v="Big Agnes"/>
    <n v="60"/>
    <n v="6"/>
    <n v="360"/>
    <x v="9"/>
    <s v="Montana"/>
    <s v="West"/>
  </r>
  <r>
    <n v="359"/>
    <d v="2012-06-01T09:40:32"/>
    <s v="CampBound"/>
    <s v="Marmot Eclipse 2 Footprint"/>
    <s v="Marmot"/>
    <n v="55"/>
    <n v="7"/>
    <n v="385"/>
    <x v="1"/>
    <s v="Arizona"/>
    <s v="West"/>
  </r>
  <r>
    <n v="360"/>
    <d v="2012-06-01T09:40:32"/>
    <s v="Moosejaw"/>
    <s v="The North Face Triangle Gear Loft"/>
    <s v="The North Face"/>
    <n v="20"/>
    <n v="4"/>
    <n v="80"/>
    <x v="5"/>
    <s v="Montana"/>
    <s v="West"/>
  </r>
  <r>
    <n v="361"/>
    <d v="2012-06-01T09:40:32"/>
    <s v="Gander Mountain"/>
    <s v="Exped Mira III Footprint"/>
    <s v="Exped"/>
    <n v="69"/>
    <n v="8"/>
    <n v="552"/>
    <x v="7"/>
    <s v="Tennessee"/>
    <s v="South"/>
  </r>
  <r>
    <n v="362"/>
    <d v="2012-06-01T09:40:32"/>
    <s v="Target"/>
    <s v="Big Agnes Three Forks Shelter"/>
    <s v="Big Agnes"/>
    <n v="189.95"/>
    <n v="7"/>
    <n v="1329.6499999999999"/>
    <x v="7"/>
    <s v="Michigan"/>
    <s v="East"/>
  </r>
  <r>
    <n v="363"/>
    <d v="2012-06-02T09:40:32"/>
    <s v="Austin Kayak"/>
    <s v="The North Face Phoenix 2 Tent"/>
    <s v="The North Face"/>
    <n v="329"/>
    <n v="10"/>
    <n v="3290"/>
    <x v="2"/>
    <s v="Wyoming"/>
    <s v="West"/>
  </r>
  <r>
    <n v="364"/>
    <d v="2012-06-02T09:40:32"/>
    <s v="Hayneedle"/>
    <s v="Mountain Hardwear EV 3 Footprint"/>
    <s v="Mountain Hardwear"/>
    <n v="70"/>
    <n v="10"/>
    <n v="700"/>
    <x v="0"/>
    <s v="Colorado"/>
    <s v="West"/>
  </r>
  <r>
    <n v="365"/>
    <d v="2012-06-02T09:40:32"/>
    <s v="Travel Country"/>
    <s v="Mountain Hardwear Drifter 2 DP Tent"/>
    <s v="Mountain Hardwear"/>
    <n v="235"/>
    <n v="5"/>
    <n v="1175"/>
    <x v="2"/>
    <s v="South Carolina"/>
    <s v="South"/>
  </r>
  <r>
    <n v="366"/>
    <d v="2012-06-02T09:40:32"/>
    <s v="Hayneedle"/>
    <s v="Big Agnes Fly Creek UL1 Tent"/>
    <s v="Big Agnes"/>
    <n v="319.95"/>
    <n v="5"/>
    <n v="1599.75"/>
    <x v="4"/>
    <s v="Texas"/>
    <s v="South"/>
  </r>
  <r>
    <n v="367"/>
    <d v="2012-06-02T09:40:32"/>
    <s v="Paragon"/>
    <s v="The North Face Square Gear Loft"/>
    <s v="The North Face"/>
    <n v="20"/>
    <n v="4"/>
    <n v="80"/>
    <x v="6"/>
    <s v="Colorado"/>
    <s v="West"/>
  </r>
  <r>
    <n v="368"/>
    <d v="2012-06-02T09:40:32"/>
    <s v="OutdoorPlay"/>
    <s v="Mountain Hardwear Nothing But Net 4 Screen Shelter"/>
    <s v="Mountain Hardwear"/>
    <n v="200"/>
    <n v="9"/>
    <n v="1800"/>
    <x v="7"/>
    <s v="Colorado"/>
    <s v="West"/>
  </r>
  <r>
    <n v="369"/>
    <d v="2012-06-02T09:40:32"/>
    <s v="CampBound"/>
    <s v="Big Agnes Seedhouse SL2 Tent"/>
    <s v="Big Agnes"/>
    <n v="339.95"/>
    <n v="1"/>
    <n v="339.95"/>
    <x v="0"/>
    <s v="Arizona"/>
    <s v="West"/>
  </r>
  <r>
    <n v="370"/>
    <d v="2012-06-02T09:40:32"/>
    <s v="Walmart"/>
    <s v="Marmot Aura 2P Footprint"/>
    <s v="Marmot"/>
    <n v="55"/>
    <n v="9"/>
    <n v="495"/>
    <x v="0"/>
    <s v="Vermont"/>
    <s v="East"/>
  </r>
  <r>
    <n v="371"/>
    <d v="2012-06-02T09:40:32"/>
    <s v="Paragon"/>
    <s v="Easton Mountain Products Rimrock 3P Footprint"/>
    <s v="Easton Mountain Products"/>
    <n v="35"/>
    <n v="10"/>
    <n v="350"/>
    <x v="3"/>
    <s v="South Dakota"/>
    <s v="North"/>
  </r>
  <r>
    <n v="372"/>
    <d v="2012-06-03T09:40:32"/>
    <s v="Redding Sports"/>
    <s v="MSR Carbon-Core Tent Stakes - 4 Pack"/>
    <s v="MSR"/>
    <n v="29.95"/>
    <n v="10"/>
    <n v="299.5"/>
    <x v="7"/>
    <s v="Ohio"/>
    <s v="East"/>
  </r>
  <r>
    <n v="373"/>
    <d v="2012-06-03T09:40:32"/>
    <s v="REI"/>
    <s v="Kelty Gunnison 1.2 Footprint"/>
    <s v="Kelty"/>
    <n v="34.950000000000003"/>
    <n v="10"/>
    <n v="349.5"/>
    <x v="8"/>
    <s v="Arizona"/>
    <s v="West"/>
  </r>
  <r>
    <n v="374"/>
    <d v="2012-06-03T09:40:32"/>
    <s v="CampBound"/>
    <s v="The North Face Tadpole 23 Tent"/>
    <s v="The North Face"/>
    <n v="219"/>
    <n v="5"/>
    <n v="1095"/>
    <x v="9"/>
    <s v="Virginia"/>
    <s v="South"/>
  </r>
  <r>
    <n v="375"/>
    <d v="2012-06-03T09:40:32"/>
    <s v="Backcountry Gear"/>
    <s v="Mountain Hardwear EV 3 Footprint"/>
    <s v="Mountain Hardwear"/>
    <n v="70"/>
    <n v="5"/>
    <n v="350"/>
    <x v="0"/>
    <s v="Louisiana"/>
    <s v="South"/>
  </r>
  <r>
    <n v="376"/>
    <d v="2012-06-03T09:40:32"/>
    <s v="The Gear Co-op"/>
    <s v="MSR Reflective Utility Cord Kit"/>
    <s v="MSR"/>
    <n v="22.95"/>
    <n v="6"/>
    <n v="137.69999999999999"/>
    <x v="9"/>
    <s v="South Dakota"/>
    <s v="North"/>
  </r>
  <r>
    <n v="377"/>
    <d v="2012-06-03T09:40:32"/>
    <s v="The Gear Co-op"/>
    <s v="Big Agnes Jack Rabbit SL3 Footprint"/>
    <s v="Big Agnes"/>
    <n v="60"/>
    <n v="7"/>
    <n v="420"/>
    <x v="5"/>
    <s v="Maine"/>
    <s v="East"/>
  </r>
  <r>
    <n v="378"/>
    <d v="2012-06-03T09:40:32"/>
    <s v="CampBound"/>
    <s v="NEMO Espri LE 3P Footprint"/>
    <s v="NEMO"/>
    <n v="39.950000000000003"/>
    <n v="4"/>
    <n v="159.80000000000001"/>
    <x v="7"/>
    <s v="Alabama"/>
    <s v="South"/>
  </r>
  <r>
    <n v="379"/>
    <d v="2012-06-03T09:40:32"/>
    <s v="Backcountry Gear"/>
    <s v="The North Face Kings Canyon 3 Footprint"/>
    <s v="The North Face"/>
    <n v="50"/>
    <n v="5"/>
    <n v="250"/>
    <x v="4"/>
    <s v="Ohio"/>
    <s v="East"/>
  </r>
  <r>
    <n v="380"/>
    <d v="2012-06-03T09:40:32"/>
    <s v="CampBound"/>
    <s v="Big Agnes Jack Rabbit SL1 Tent"/>
    <s v="Big Agnes"/>
    <n v="279.95"/>
    <n v="7"/>
    <n v="1959.6499999999999"/>
    <x v="7"/>
    <s v="Arizona"/>
    <s v="West"/>
  </r>
  <r>
    <n v="381"/>
    <d v="2012-06-04T09:40:32"/>
    <s v="Meijer"/>
    <s v="MSR AC-Bivy"/>
    <s v="MSR"/>
    <n v="199.95"/>
    <n v="2"/>
    <n v="399.9"/>
    <x v="2"/>
    <s v="Vermont"/>
    <s v="East"/>
  </r>
  <r>
    <n v="382"/>
    <d v="2012-06-04T09:40:32"/>
    <s v="Cabela's_x0009_"/>
    <s v="Big Agnes Copper Spur UL3 Tent"/>
    <s v="Big Agnes"/>
    <n v="499.95"/>
    <n v="3"/>
    <n v="1499.85"/>
    <x v="5"/>
    <s v="Montana"/>
    <s v="West"/>
  </r>
  <r>
    <n v="383"/>
    <d v="2012-06-04T09:40:32"/>
    <s v="Gander Mountain"/>
    <s v="MSR Carbon-Core Tent Stakes - 4 Pack"/>
    <s v="MSR"/>
    <n v="29.95"/>
    <n v="7"/>
    <n v="209.65"/>
    <x v="6"/>
    <s v="Oklahoma"/>
    <s v="South"/>
  </r>
  <r>
    <n v="384"/>
    <d v="2012-06-04T09:40:32"/>
    <s v="The Gear Co-op"/>
    <s v="Big Agnes Big House 6 Footprint"/>
    <s v="Big Agnes"/>
    <n v="55"/>
    <n v="5"/>
    <n v="275"/>
    <x v="9"/>
    <s v="North Carolina"/>
    <s v="South"/>
  </r>
  <r>
    <n v="385"/>
    <d v="2012-06-04T09:40:32"/>
    <s v="Backcountry Gear"/>
    <s v="Hennessy Hammock Expedition Asym Zip Hammock"/>
    <s v="Hennessy"/>
    <n v="169.95"/>
    <n v="7"/>
    <n v="1189.6499999999999"/>
    <x v="8"/>
    <s v="West Virginia"/>
    <s v="South"/>
  </r>
  <r>
    <n v="386"/>
    <d v="2012-06-04T09:40:32"/>
    <s v="Hayneedle"/>
    <s v="MSR Hubba Hubba 2P Tent"/>
    <s v="MSR"/>
    <n v="329.95"/>
    <n v="10"/>
    <n v="3299.5"/>
    <x v="8"/>
    <s v="Missouri"/>
    <s v="North"/>
  </r>
  <r>
    <n v="387"/>
    <d v="2012-06-04T09:40:32"/>
    <s v="Paragon"/>
    <s v="Big Agnes Fishhook UL2 Footprint"/>
    <s v="Big Agnes"/>
    <n v="60"/>
    <n v="2"/>
    <n v="120"/>
    <x v="3"/>
    <s v="New York"/>
    <s v="East"/>
  </r>
  <r>
    <n v="388"/>
    <d v="2012-06-04T09:40:32"/>
    <s v="Backcountry Gear"/>
    <s v="Big Agnes Jack Rabbit SL3 Tent"/>
    <s v="Big Agnes"/>
    <n v="369.95"/>
    <n v="5"/>
    <n v="1849.75"/>
    <x v="1"/>
    <s v="Hawaii"/>
    <s v="West"/>
  </r>
  <r>
    <n v="389"/>
    <d v="2012-06-04T09:40:32"/>
    <s v="CampBound"/>
    <s v="Marmot Thor 3P Footprint"/>
    <s v="Marmot"/>
    <n v="70"/>
    <n v="6"/>
    <n v="420"/>
    <x v="9"/>
    <s v="New Jersey"/>
    <s v="East"/>
  </r>
  <r>
    <n v="390"/>
    <d v="2012-06-04T09:40:32"/>
    <s v="Paragon"/>
    <s v="Easton Mountain Products Kilo 3P Footprint"/>
    <s v="Easton Mountain Products"/>
    <n v="49.95"/>
    <n v="4"/>
    <n v="199.8"/>
    <x v="8"/>
    <s v="New Mexico"/>
    <s v="West"/>
  </r>
  <r>
    <n v="391"/>
    <d v="2012-06-05T09:40:32"/>
    <s v="The Gear Co-op"/>
    <s v="Exped Gemini II Footprint"/>
    <s v="Exped"/>
    <n v="59"/>
    <n v="4"/>
    <n v="236"/>
    <x v="0"/>
    <s v="Wyoming"/>
    <s v="West"/>
  </r>
  <r>
    <n v="392"/>
    <d v="2012-06-05T09:40:32"/>
    <s v="Paragon"/>
    <s v="Kelty Car Tarp"/>
    <s v="Kelty"/>
    <n v="109.95"/>
    <n v="10"/>
    <n v="1099.5"/>
    <x v="2"/>
    <s v="Indiana"/>
    <s v="North"/>
  </r>
  <r>
    <n v="393"/>
    <d v="2012-06-05T09:40:32"/>
    <s v="CampBound"/>
    <s v="Kelty Gunnison 3.2 Footprint"/>
    <s v="Kelty"/>
    <n v="49.95"/>
    <n v="10"/>
    <n v="499.5"/>
    <x v="9"/>
    <s v="Delaware"/>
    <s v="East"/>
  </r>
  <r>
    <n v="394"/>
    <d v="2012-06-05T09:40:32"/>
    <s v="Outside Outfitters"/>
    <s v="Sierra Designs Mojo 2 Tent"/>
    <s v="Sierra Designs"/>
    <n v="399.95"/>
    <n v="3"/>
    <n v="1199.8499999999999"/>
    <x v="8"/>
    <s v="Texas"/>
    <s v="South"/>
  </r>
  <r>
    <n v="395"/>
    <d v="2012-06-05T09:40:32"/>
    <s v="Hayneedle"/>
    <s v="MSR Zing Shelter"/>
    <s v="MSR"/>
    <n v="399.95"/>
    <n v="6"/>
    <n v="2399.6999999999998"/>
    <x v="2"/>
    <s v="Maine"/>
    <s v="East"/>
  </r>
  <r>
    <n v="396"/>
    <d v="2012-06-05T09:40:32"/>
    <s v="Overtons"/>
    <s v="Big Agnes Lone Spring 3 Tent"/>
    <s v="Big Agnes"/>
    <n v="249.95"/>
    <n v="3"/>
    <n v="749.84999999999991"/>
    <x v="6"/>
    <s v="Mississippi"/>
    <s v="South"/>
  </r>
  <r>
    <n v="397"/>
    <d v="2012-06-05T09:40:32"/>
    <s v="Backcountry Gear"/>
    <s v="Mountain Hardwear Skyledge 3 DP Tent"/>
    <s v="Mountain Hardwear"/>
    <n v="550"/>
    <n v="6"/>
    <n v="3300"/>
    <x v="2"/>
    <s v="Rhode Island"/>
    <s v="East"/>
  </r>
  <r>
    <n v="398"/>
    <d v="2012-06-06T09:40:32"/>
    <s v="Outside Outfitters"/>
    <s v="Kelty Carport ESB Shelter"/>
    <s v="Kelty"/>
    <n v="249.95"/>
    <n v="4"/>
    <n v="999.8"/>
    <x v="7"/>
    <s v="Missouri"/>
    <s v="North"/>
  </r>
  <r>
    <n v="399"/>
    <d v="2012-06-06T09:40:32"/>
    <s v="Gander Mountain"/>
    <s v="Big Agnes Big House 4 Tent"/>
    <s v="Big Agnes"/>
    <n v="299.95"/>
    <n v="1"/>
    <n v="299.95"/>
    <x v="7"/>
    <s v="Vermont"/>
    <s v="East"/>
  </r>
  <r>
    <n v="400"/>
    <d v="2012-06-06T09:40:32"/>
    <s v="Paragon"/>
    <s v="Kelty Trail Ridge 3 Tent"/>
    <s v="Kelty"/>
    <n v="209.95"/>
    <n v="9"/>
    <n v="1889.55"/>
    <x v="7"/>
    <s v="New Hampshire"/>
    <s v="East"/>
  </r>
  <r>
    <n v="401"/>
    <d v="2012-06-06T09:40:32"/>
    <s v="Outside Outfitters"/>
    <s v="Big Agnes Fly Creek UL3 Footprint"/>
    <s v="Big Agnes"/>
    <n v="70"/>
    <n v="9"/>
    <n v="630"/>
    <x v="9"/>
    <s v="West Virginia"/>
    <s v="South"/>
  </r>
  <r>
    <n v="402"/>
    <d v="2012-06-06T09:40:32"/>
    <s v="Travel Country"/>
    <s v="Kelty Carport ESB Shelter"/>
    <s v="Kelty"/>
    <n v="249.95"/>
    <n v="7"/>
    <n v="1749.6499999999999"/>
    <x v="1"/>
    <s v="Wisconsin"/>
    <s v="North"/>
  </r>
  <r>
    <n v="403"/>
    <d v="2012-06-07T09:40:32"/>
    <s v="Walmart"/>
    <s v="NEMO Espri LE 2P Footprint"/>
    <s v="NEMO"/>
    <n v="34.950000000000003"/>
    <n v="10"/>
    <n v="349.5"/>
    <x v="6"/>
    <s v="Utah"/>
    <s v="West"/>
  </r>
  <r>
    <n v="404"/>
    <d v="2012-06-07T09:40:32"/>
    <s v="Meijer"/>
    <s v="Big Agnes Mad House 4 Tent"/>
    <s v="Big Agnes"/>
    <n v="329.95"/>
    <n v="7"/>
    <n v="2309.65"/>
    <x v="5"/>
    <s v="Kentucky"/>
    <s v="South"/>
  </r>
  <r>
    <n v="405"/>
    <d v="2012-06-07T09:40:32"/>
    <s v="Walmart"/>
    <s v="Easton Mountain Products Rimrock 2P Footprint"/>
    <s v="Easton Mountain Products"/>
    <n v="30"/>
    <n v="5"/>
    <n v="150"/>
    <x v="9"/>
    <s v="Missouri"/>
    <s v="North"/>
  </r>
  <r>
    <n v="406"/>
    <d v="2012-06-07T09:40:32"/>
    <s v="Backcountry Gear"/>
    <s v="Mountain Hardwear Drifter 2 DP Tent"/>
    <s v="Mountain Hardwear"/>
    <n v="235"/>
    <n v="3"/>
    <n v="705"/>
    <x v="3"/>
    <s v="Maryland"/>
    <s v="East"/>
  </r>
  <r>
    <n v="407"/>
    <d v="2012-06-07T09:40:32"/>
    <s v="Backcountry Gear"/>
    <s v="Big Agnes Scout UL2 Footprint"/>
    <s v="Big Agnes"/>
    <n v="60"/>
    <n v="2"/>
    <n v="120"/>
    <x v="8"/>
    <s v="New York"/>
    <s v="East"/>
  </r>
  <r>
    <n v="408"/>
    <d v="2012-06-07T09:40:32"/>
    <s v="Moosejaw"/>
    <s v="Marmot Aura 2P Footprint"/>
    <s v="Marmot"/>
    <n v="55"/>
    <n v="5"/>
    <n v="275"/>
    <x v="1"/>
    <s v="Alabama"/>
    <s v="South"/>
  </r>
  <r>
    <n v="409"/>
    <d v="2012-06-07T09:40:32"/>
    <s v="Moosejaw"/>
    <s v="Big Agnes Slater UL2+ Tent"/>
    <s v="Big Agnes"/>
    <n v="389.95"/>
    <n v="6"/>
    <n v="2339.6999999999998"/>
    <x v="3"/>
    <s v="New Hampshire"/>
    <s v="East"/>
  </r>
  <r>
    <n v="410"/>
    <d v="2012-06-07T09:40:32"/>
    <s v="Meijer"/>
    <s v="Easton Mountain Products Rimrock 3 Tent"/>
    <s v="Easton Mountain Products"/>
    <n v="329"/>
    <n v="5"/>
    <n v="1645"/>
    <x v="5"/>
    <s v="Texas"/>
    <s v="South"/>
  </r>
  <r>
    <n v="411"/>
    <d v="2012-06-07T09:40:32"/>
    <s v="Moosejaw"/>
    <s v="Sierra Designs Flash 3 Footprint"/>
    <s v="Sierra Designs"/>
    <n v="59.95"/>
    <n v="4"/>
    <n v="239.8"/>
    <x v="7"/>
    <s v="Iowa"/>
    <s v="North"/>
  </r>
  <r>
    <n v="412"/>
    <d v="2012-06-07T09:40:32"/>
    <s v="Cabela's_x0009_"/>
    <s v="Big Agnes Copper Spur UL3 Tent"/>
    <s v="Big Agnes"/>
    <n v="499.95"/>
    <n v="3"/>
    <n v="1499.85"/>
    <x v="6"/>
    <s v="Nevada"/>
    <s v="West"/>
  </r>
  <r>
    <n v="413"/>
    <d v="2012-06-07T09:40:32"/>
    <s v="Backcountry Edge"/>
    <s v="Easton Mountain Products Rimrock 2P Tent"/>
    <s v="Easton Mountain Products"/>
    <n v="269"/>
    <n v="6"/>
    <n v="1614"/>
    <x v="6"/>
    <s v="New York"/>
    <s v="East"/>
  </r>
  <r>
    <n v="414"/>
    <d v="2012-06-08T09:40:32"/>
    <s v="The Gear Co-op"/>
    <s v="MSR AC-Bivy"/>
    <s v="MSR"/>
    <n v="199.95"/>
    <n v="4"/>
    <n v="799.8"/>
    <x v="6"/>
    <s v="Vermont"/>
    <s v="East"/>
  </r>
  <r>
    <n v="415"/>
    <d v="2012-06-08T09:40:32"/>
    <s v="Backcountry Edge"/>
    <s v="Kelty Gunnison 2.2 Tent"/>
    <s v="Kelty"/>
    <n v="199.95"/>
    <n v="6"/>
    <n v="1199.6999999999998"/>
    <x v="5"/>
    <s v="Maryland"/>
    <s v="East"/>
  </r>
  <r>
    <n v="416"/>
    <d v="2012-06-08T09:40:32"/>
    <s v="Gander Mountain"/>
    <s v="The North Face Bastion 4 Tent"/>
    <s v="The North Face"/>
    <n v="799"/>
    <n v="4"/>
    <n v="3196"/>
    <x v="5"/>
    <s v="Pennsylvania"/>
    <s v="East"/>
  </r>
  <r>
    <n v="417"/>
    <d v="2012-06-08T09:40:32"/>
    <s v="CampBound"/>
    <s v="Big Agnes Scout UL2 Footprint"/>
    <s v="Big Agnes"/>
    <n v="60"/>
    <n v="7"/>
    <n v="420"/>
    <x v="8"/>
    <s v="California"/>
    <s v="West"/>
  </r>
  <r>
    <n v="418"/>
    <d v="2012-06-08T09:40:32"/>
    <s v="Gander Mountain"/>
    <s v="NEMO Losi 3 Footprint"/>
    <s v="NEMO"/>
    <n v="39.950000000000003"/>
    <n v="1"/>
    <n v="39.950000000000003"/>
    <x v="4"/>
    <s v="Florida"/>
    <s v="South"/>
  </r>
  <r>
    <n v="419"/>
    <d v="2012-06-08T09:40:32"/>
    <s v="Walmart"/>
    <s v="Kelty Cabana - Large"/>
    <s v="Kelty"/>
    <n v="99.95"/>
    <n v="7"/>
    <n v="699.65"/>
    <x v="4"/>
    <s v="New Hampshire"/>
    <s v="East"/>
  </r>
  <r>
    <n v="420"/>
    <d v="2012-06-08T09:40:32"/>
    <s v="Target"/>
    <s v="Big Agnes Jack Rabbit SL4 Tent"/>
    <s v="Big Agnes"/>
    <n v="499.95"/>
    <n v="7"/>
    <n v="3499.65"/>
    <x v="7"/>
    <s v="Iowa"/>
    <s v="North"/>
  </r>
  <r>
    <n v="421"/>
    <d v="2012-06-09T09:40:32"/>
    <s v="Paragon"/>
    <s v="Outdoor Research Aurora Bivy"/>
    <s v="Outdoor Research"/>
    <n v="199"/>
    <n v="7"/>
    <n v="1393"/>
    <x v="8"/>
    <s v="Texas"/>
    <s v="South"/>
  </r>
  <r>
    <n v="422"/>
    <d v="2012-06-09T09:40:32"/>
    <s v="Redding Sports"/>
    <s v="MSR Hubba Footprint"/>
    <s v="MSR"/>
    <n v="39.950000000000003"/>
    <n v="6"/>
    <n v="239.70000000000002"/>
    <x v="8"/>
    <s v="California"/>
    <s v="West"/>
  </r>
  <r>
    <n v="423"/>
    <d v="2012-06-09T09:40:32"/>
    <s v="Walmart"/>
    <s v="MSR LED Tent Lights"/>
    <s v="MSR"/>
    <n v="15.95"/>
    <n v="6"/>
    <n v="95.699999999999989"/>
    <x v="6"/>
    <s v="Colorado"/>
    <s v="West"/>
  </r>
  <r>
    <n v="424"/>
    <d v="2012-06-09T09:40:32"/>
    <s v="REI"/>
    <s v="MSR Reflective Utility Cord Kit"/>
    <s v="MSR"/>
    <n v="22.95"/>
    <n v="7"/>
    <n v="160.65"/>
    <x v="2"/>
    <s v="Kansas"/>
    <s v="North"/>
  </r>
  <r>
    <n v="425"/>
    <d v="2012-06-09T09:40:32"/>
    <s v="Gander Mountain"/>
    <s v="Mountain Hardwear EV 3 Footprint"/>
    <s v="Mountain Hardwear"/>
    <n v="70"/>
    <n v="9"/>
    <n v="630"/>
    <x v="6"/>
    <s v="Nevada"/>
    <s v="West"/>
  </r>
  <r>
    <n v="426"/>
    <d v="2012-06-09T09:40:32"/>
    <s v="OutdoorPlay"/>
    <s v="The North Face Tadpole 23 Footprint"/>
    <s v="The North Face"/>
    <n v="40"/>
    <n v="5"/>
    <n v="200"/>
    <x v="0"/>
    <s v="South Carolina"/>
    <s v="South"/>
  </r>
  <r>
    <n v="427"/>
    <d v="2012-06-09T09:40:32"/>
    <s v="The Gear Co-op"/>
    <s v="The North Face Phoenix 3 Footprint"/>
    <s v="The North Face"/>
    <n v="45"/>
    <n v="10"/>
    <n v="450"/>
    <x v="9"/>
    <s v="Missouri"/>
    <s v="North"/>
  </r>
  <r>
    <n v="428"/>
    <d v="2012-06-09T09:40:32"/>
    <s v="Backcountry Gear"/>
    <s v="Exped Gemini III Tent"/>
    <s v="Exped"/>
    <n v="499"/>
    <n v="7"/>
    <n v="3493"/>
    <x v="0"/>
    <s v="Kansas"/>
    <s v="North"/>
  </r>
  <r>
    <n v="429"/>
    <d v="2012-06-09T09:40:32"/>
    <s v="Target"/>
    <s v="Big Agnes Jack Rabbit SL4 Tent"/>
    <s v="Big Agnes"/>
    <n v="499.95"/>
    <n v="2"/>
    <n v="999.9"/>
    <x v="2"/>
    <s v="Kentucky"/>
    <s v="South"/>
  </r>
  <r>
    <n v="430"/>
    <d v="2012-06-10T09:40:32"/>
    <s v="OutdoorPlay"/>
    <s v="Outdoor Research Bug Bivy"/>
    <s v="Outdoor Research"/>
    <n v="79"/>
    <n v="2"/>
    <n v="158"/>
    <x v="5"/>
    <s v="Vermont"/>
    <s v="East"/>
  </r>
  <r>
    <n v="431"/>
    <d v="2012-06-10T09:40:32"/>
    <s v="Gander Mountain"/>
    <s v="MSR Ground Hog Stake"/>
    <s v="MSR"/>
    <n v="2.5"/>
    <n v="6"/>
    <n v="15"/>
    <x v="4"/>
    <s v="West Virginia"/>
    <s v="South"/>
  </r>
  <r>
    <n v="432"/>
    <d v="2012-06-10T09:40:32"/>
    <s v="Target"/>
    <s v="NEMO Espri LE 2P Tent"/>
    <s v="NEMO"/>
    <n v="289.95"/>
    <n v="6"/>
    <n v="1739.6999999999998"/>
    <x v="0"/>
    <s v="Ohio"/>
    <s v="East"/>
  </r>
  <r>
    <n v="433"/>
    <d v="2012-06-10T09:40:32"/>
    <s v="Austin Kayak"/>
    <s v="Big Agnes Copper Spur UL2 Tent"/>
    <s v="Big Agnes"/>
    <n v="399.95"/>
    <n v="8"/>
    <n v="3199.6"/>
    <x v="2"/>
    <s v="Kansas"/>
    <s v="North"/>
  </r>
  <r>
    <n v="434"/>
    <d v="2012-06-10T09:40:32"/>
    <s v="CampBound"/>
    <s v="Kelty Gunnison 1.2 Tent"/>
    <s v="Kelty"/>
    <n v="179.95"/>
    <n v="5"/>
    <n v="899.75"/>
    <x v="3"/>
    <s v="Oregon"/>
    <s v="West"/>
  </r>
  <r>
    <n v="435"/>
    <d v="2012-06-11T09:40:32"/>
    <s v="OutdoorPlay"/>
    <s v="NEMO Bugout Elite Shelter"/>
    <s v="NEMO"/>
    <n v="259.95"/>
    <n v="10"/>
    <n v="2599.5"/>
    <x v="9"/>
    <s v="Oregon"/>
    <s v="West"/>
  </r>
  <r>
    <n v="436"/>
    <d v="2012-06-11T09:40:32"/>
    <s v="Outside Outfitters"/>
    <s v="Kelty Salida 2 Footprint"/>
    <s v="Kelty"/>
    <n v="34.950000000000003"/>
    <n v="10"/>
    <n v="349.5"/>
    <x v="0"/>
    <s v="Rhode Island"/>
    <s v="East"/>
  </r>
  <r>
    <n v="437"/>
    <d v="2012-06-11T09:40:32"/>
    <s v="Target"/>
    <s v="Big Agnes Fly Creek UL3 Tent"/>
    <s v="Big Agnes"/>
    <n v="449.95"/>
    <n v="2"/>
    <n v="899.9"/>
    <x v="7"/>
    <s v="Oregon"/>
    <s v="West"/>
  </r>
  <r>
    <n v="438"/>
    <d v="2012-06-11T09:40:32"/>
    <s v="Target"/>
    <s v="Marmot Firefly 2P Tent"/>
    <s v="Marmot"/>
    <n v="319"/>
    <n v="5"/>
    <n v="1595"/>
    <x v="4"/>
    <s v="Indiana"/>
    <s v="North"/>
  </r>
  <r>
    <n v="439"/>
    <d v="2012-06-11T09:40:32"/>
    <s v="Paragon"/>
    <s v="Big Agnes Wyoming Trail 4 Footprint"/>
    <s v="Big Agnes"/>
    <n v="70"/>
    <n v="3"/>
    <n v="210"/>
    <x v="1"/>
    <s v="Kansas"/>
    <s v="North"/>
  </r>
  <r>
    <n v="440"/>
    <d v="2012-06-11T09:40:32"/>
    <s v="REI"/>
    <s v="Marmot Eclipse 2P Tent"/>
    <s v="Marmot"/>
    <n v="369"/>
    <n v="10"/>
    <n v="3690"/>
    <x v="6"/>
    <s v="Missouri"/>
    <s v="North"/>
  </r>
  <r>
    <n v="441"/>
    <d v="2012-06-11T09:40:32"/>
    <s v="Meijer"/>
    <s v="Eureka Copper Canyon 8 Tent"/>
    <s v="Eureka"/>
    <n v="379"/>
    <n v="7"/>
    <n v="2653"/>
    <x v="2"/>
    <s v="North Carolina"/>
    <s v="South"/>
  </r>
  <r>
    <n v="442"/>
    <d v="2012-06-11T09:40:32"/>
    <s v="Overtons"/>
    <s v="Exped Gemini III Tent"/>
    <s v="Exped"/>
    <n v="499"/>
    <n v="10"/>
    <n v="4990"/>
    <x v="9"/>
    <s v="Arkansas"/>
    <s v="South"/>
  </r>
  <r>
    <n v="443"/>
    <d v="2012-06-11T09:40:32"/>
    <s v="Paragon"/>
    <s v="Mountain Hardwear EV 3 Footprint"/>
    <s v="Mountain Hardwear"/>
    <n v="70"/>
    <n v="5"/>
    <n v="350"/>
    <x v="3"/>
    <s v="Hawaii"/>
    <s v="West"/>
  </r>
  <r>
    <n v="444"/>
    <d v="2012-06-11T09:40:32"/>
    <s v="Moosejaw"/>
    <s v="Outdoor Research Bug Bivy"/>
    <s v="Outdoor Research"/>
    <n v="79"/>
    <n v="4"/>
    <n v="316"/>
    <x v="7"/>
    <s v="Nebraska"/>
    <s v="North"/>
  </r>
  <r>
    <n v="445"/>
    <d v="2012-06-11T09:40:32"/>
    <s v="Target"/>
    <s v="Big Agnes Lone Spring 1 Tent"/>
    <s v="Big Agnes"/>
    <n v="189.95"/>
    <n v="7"/>
    <n v="1329.6499999999999"/>
    <x v="2"/>
    <s v="Massachusetts"/>
    <s v="East"/>
  </r>
  <r>
    <n v="446"/>
    <d v="2012-06-12T09:40:32"/>
    <s v="REI"/>
    <s v="Big Agnes Fly Creek UL1 Footprint"/>
    <s v="Big Agnes"/>
    <n v="50"/>
    <n v="8"/>
    <n v="400"/>
    <x v="2"/>
    <s v="Rhode Island"/>
    <s v="East"/>
  </r>
  <r>
    <n v="447"/>
    <d v="2012-06-12T09:40:32"/>
    <s v="Paragon"/>
    <s v="Marmot Astral 2P Footprint"/>
    <s v="Marmot"/>
    <n v="60"/>
    <n v="1"/>
    <n v="60"/>
    <x v="4"/>
    <s v="Colorado"/>
    <s v="West"/>
  </r>
  <r>
    <n v="448"/>
    <d v="2012-06-12T09:40:32"/>
    <s v="Backcountry Gear"/>
    <s v="Exped Ergo Hammock Combi"/>
    <s v="Exped"/>
    <n v="379"/>
    <n v="2"/>
    <n v="758"/>
    <x v="9"/>
    <s v="South Carolina"/>
    <s v="South"/>
  </r>
  <r>
    <n v="449"/>
    <d v="2012-06-12T09:40:32"/>
    <s v="Gander Mountain"/>
    <s v="Kelty Gunnison 3.2 Tent"/>
    <s v="Kelty"/>
    <n v="249.95"/>
    <n v="8"/>
    <n v="1999.6"/>
    <x v="3"/>
    <s v="Kansas"/>
    <s v="North"/>
  </r>
  <r>
    <n v="450"/>
    <d v="2012-06-12T09:40:32"/>
    <s v="Austin Kayak"/>
    <s v="NEMO Espri LE 2P Footprint"/>
    <s v="NEMO"/>
    <n v="34.950000000000003"/>
    <n v="2"/>
    <n v="69.900000000000006"/>
    <x v="6"/>
    <s v="Arkansas"/>
    <s v="South"/>
  </r>
  <r>
    <n v="451"/>
    <d v="2012-06-12T09:40:32"/>
    <s v="Outside Outfitters"/>
    <s v="Big Agnes Big House 6 Vestibule"/>
    <s v="Big Agnes"/>
    <n v="109.95"/>
    <n v="8"/>
    <n v="879.6"/>
    <x v="6"/>
    <s v="Massachusetts"/>
    <s v="East"/>
  </r>
  <r>
    <n v="452"/>
    <d v="2012-06-12T09:40:32"/>
    <s v="Moosejaw"/>
    <s v="Big Agnes Fly Creek UL3 Tent"/>
    <s v="Big Agnes"/>
    <n v="449.95"/>
    <n v="10"/>
    <n v="4499.5"/>
    <x v="4"/>
    <s v="Pennsylvania"/>
    <s v="East"/>
  </r>
  <r>
    <n v="453"/>
    <d v="2012-06-12T09:40:32"/>
    <s v="Cabela's_x0009_"/>
    <s v="Big Agnes Slater UL2+ Tent"/>
    <s v="Big Agnes"/>
    <n v="389.95"/>
    <n v="2"/>
    <n v="779.9"/>
    <x v="2"/>
    <s v="Arkansas"/>
    <s v="South"/>
  </r>
  <r>
    <n v="454"/>
    <d v="2012-06-12T09:40:32"/>
    <s v="Redding Sports"/>
    <s v="Eureka Copper Canyon 12 Tent"/>
    <s v="Eureka"/>
    <n v="449"/>
    <n v="10"/>
    <n v="4490"/>
    <x v="5"/>
    <s v="Oregon"/>
    <s v="West"/>
  </r>
  <r>
    <n v="455"/>
    <d v="2012-06-12T09:40:32"/>
    <s v="Meijer"/>
    <s v="Marmot Eclipse 3 Footprint"/>
    <s v="Marmot"/>
    <n v="65"/>
    <n v="8"/>
    <n v="520"/>
    <x v="8"/>
    <s v="Kentucky"/>
    <s v="South"/>
  </r>
  <r>
    <n v="456"/>
    <d v="2012-06-12T09:40:32"/>
    <s v="Walmart"/>
    <s v="NEMO Obi 1P Tent"/>
    <s v="NEMO"/>
    <n v="349.95"/>
    <n v="10"/>
    <n v="3499.5"/>
    <x v="3"/>
    <s v="Mississippi"/>
    <s v="South"/>
  </r>
  <r>
    <n v="457"/>
    <d v="2012-06-12T09:40:32"/>
    <s v="Austin Kayak"/>
    <s v="Marmot Firefly 2P Tent"/>
    <s v="Marmot"/>
    <n v="319"/>
    <n v="4"/>
    <n v="1276"/>
    <x v="0"/>
    <s v="Mississippi"/>
    <s v="South"/>
  </r>
  <r>
    <n v="458"/>
    <d v="2012-06-12T09:40:32"/>
    <s v="Redding Sports"/>
    <s v="Kelty Noah's Tarp - 12' x 12'"/>
    <s v="Kelty"/>
    <n v="69.95"/>
    <n v="5"/>
    <n v="349.75"/>
    <x v="4"/>
    <s v="Oklahoma"/>
    <s v="South"/>
  </r>
  <r>
    <n v="459"/>
    <d v="2012-06-13T09:40:32"/>
    <s v="Backcountry Gear"/>
    <s v="Big Agnes Wyoming Trail SL2 Footprint"/>
    <s v="Big Agnes"/>
    <n v="85"/>
    <n v="3"/>
    <n v="255"/>
    <x v="3"/>
    <s v="Colorado"/>
    <s v="West"/>
  </r>
  <r>
    <n v="460"/>
    <d v="2012-06-13T09:40:32"/>
    <s v="Overtons"/>
    <s v="Mountain Hardwear Hoopla/Hoop Dreams Center Pole"/>
    <s v="Mountain Hardwear"/>
    <n v="40"/>
    <n v="10"/>
    <n v="400"/>
    <x v="2"/>
    <s v="Oklahoma"/>
    <s v="South"/>
  </r>
  <r>
    <n v="461"/>
    <d v="2012-06-13T09:40:32"/>
    <s v="Redding Sports"/>
    <s v="MSR Universal Gear Loft"/>
    <s v="MSR"/>
    <n v="27.95"/>
    <n v="10"/>
    <n v="279.5"/>
    <x v="1"/>
    <s v="Wisconsin"/>
    <s v="North"/>
  </r>
  <r>
    <n v="462"/>
    <d v="2012-06-13T09:40:32"/>
    <s v="Gander Mountain"/>
    <s v="NEMO Meta 2P Tent"/>
    <s v="NEMO"/>
    <n v="399.95"/>
    <n v="10"/>
    <n v="3999.5"/>
    <x v="0"/>
    <s v="Wyoming"/>
    <s v="West"/>
  </r>
  <r>
    <n v="463"/>
    <d v="2012-06-13T09:40:32"/>
    <s v="Outside Outfitters"/>
    <s v="Marmot Eclipse 2 Footprint"/>
    <s v="Marmot"/>
    <n v="55"/>
    <n v="8"/>
    <n v="440"/>
    <x v="7"/>
    <s v="New Mexico"/>
    <s v="West"/>
  </r>
  <r>
    <n v="464"/>
    <d v="2012-06-13T09:40:32"/>
    <s v="Travel Country"/>
    <s v="Sierra Designs Mojo 3 Tent"/>
    <s v="Sierra Designs"/>
    <n v="499.95"/>
    <n v="4"/>
    <n v="1999.8"/>
    <x v="7"/>
    <s v="Utah"/>
    <s v="West"/>
  </r>
  <r>
    <n v="465"/>
    <d v="2012-06-13T09:40:32"/>
    <s v="OutdoorPlay"/>
    <s v="Outdoor Research Highland Bivy Sack"/>
    <s v="Outdoor Research"/>
    <n v="159"/>
    <n v="2"/>
    <n v="318"/>
    <x v="7"/>
    <s v="Vermont"/>
    <s v="East"/>
  </r>
  <r>
    <n v="466"/>
    <d v="2012-06-13T09:40:32"/>
    <s v="Backcountry Gear"/>
    <s v="Kelty Gunnison 4.2 Tent"/>
    <s v="Kelty"/>
    <n v="289.95"/>
    <n v="10"/>
    <n v="2899.5"/>
    <x v="9"/>
    <s v="Nevada"/>
    <s v="West"/>
  </r>
  <r>
    <n v="467"/>
    <d v="2012-06-13T09:40:32"/>
    <s v="Redding Sports"/>
    <s v="Mountain Hardwear Trango 3.1 Footprint"/>
    <s v="Mountain Hardwear"/>
    <n v="85"/>
    <n v="5"/>
    <n v="425"/>
    <x v="7"/>
    <s v="Arkansas"/>
    <s v="South"/>
  </r>
  <r>
    <n v="468"/>
    <d v="2012-06-13T09:40:32"/>
    <s v="Cabela's_x0009_"/>
    <s v="Big Agnes Jack Rabbit SL4 Tent"/>
    <s v="Big Agnes"/>
    <n v="499.95"/>
    <n v="10"/>
    <n v="4999.5"/>
    <x v="4"/>
    <s v="Tennessee"/>
    <s v="South"/>
  </r>
  <r>
    <n v="469"/>
    <d v="2012-06-14T09:40:32"/>
    <s v="Austin Kayak"/>
    <s v="Big Agnes Slater UL2+ Footprint"/>
    <s v="Big Agnes"/>
    <n v="60"/>
    <n v="2"/>
    <n v="120"/>
    <x v="9"/>
    <s v="Virginia"/>
    <s v="South"/>
  </r>
  <r>
    <n v="470"/>
    <d v="2012-06-14T09:40:32"/>
    <s v="Backcountry Edge"/>
    <s v="Big Agnes Big House 4 Vestibule"/>
    <s v="Big Agnes"/>
    <n v="99.95"/>
    <n v="5"/>
    <n v="499.75"/>
    <x v="8"/>
    <s v="Hawaii"/>
    <s v="West"/>
  </r>
  <r>
    <n v="471"/>
    <d v="2012-06-14T09:40:32"/>
    <s v="Target"/>
    <s v="Big Agnes Fly Creek UL1 Tent"/>
    <s v="Big Agnes"/>
    <n v="319.95"/>
    <n v="1"/>
    <n v="319.95"/>
    <x v="6"/>
    <s v="North Carolina"/>
    <s v="South"/>
  </r>
  <r>
    <n v="472"/>
    <d v="2012-06-14T09:40:32"/>
    <s v="Outside Outfitters"/>
    <s v="The North Face Mica FL 1 Footprint"/>
    <s v="The North Face"/>
    <n v="45"/>
    <n v="1"/>
    <n v="45"/>
    <x v="3"/>
    <s v="Georgia"/>
    <s v="South"/>
  </r>
  <r>
    <n v="473"/>
    <d v="2012-06-14T09:40:32"/>
    <s v="Walmart"/>
    <s v="Mountain Hardwear SuperMega UL 1 Tent"/>
    <s v="Mountain Hardwear"/>
    <n v="350"/>
    <n v="7"/>
    <n v="2450"/>
    <x v="5"/>
    <s v="Mississippi"/>
    <s v="South"/>
  </r>
  <r>
    <n v="474"/>
    <d v="2012-06-14T09:40:32"/>
    <s v="Backcountry Gear"/>
    <s v="Big Agnes String Ridge 2 Tent"/>
    <s v="Big Agnes"/>
    <n v="599.95000000000005"/>
    <n v="4"/>
    <n v="2399.8000000000002"/>
    <x v="0"/>
    <s v="Missouri"/>
    <s v="North"/>
  </r>
  <r>
    <n v="475"/>
    <d v="2012-06-14T09:40:32"/>
    <s v="Backcountry Edge"/>
    <s v="Kelty Frontier 4 Tent"/>
    <s v="Kelty"/>
    <n v="899.95"/>
    <n v="5"/>
    <n v="4499.75"/>
    <x v="7"/>
    <s v="Virginia"/>
    <s v="South"/>
  </r>
  <r>
    <n v="476"/>
    <d v="2012-06-14T09:40:32"/>
    <s v="Backcountry Edge"/>
    <s v="Big Agnes Lone Spring 1 Footprint"/>
    <s v="Big Agnes"/>
    <n v="30"/>
    <n v="1"/>
    <n v="30"/>
    <x v="4"/>
    <s v="Missouri"/>
    <s v="North"/>
  </r>
  <r>
    <n v="477"/>
    <d v="2012-06-14T09:40:32"/>
    <s v="Outside Outfitters"/>
    <s v="Kelty Salida 2 Tent"/>
    <s v="Kelty"/>
    <n v="159.94999999999999"/>
    <n v="9"/>
    <n v="1439.55"/>
    <x v="3"/>
    <s v="Vermont"/>
    <s v="East"/>
  </r>
  <r>
    <n v="478"/>
    <d v="2012-06-14T09:40:32"/>
    <s v="The Gear Co-op"/>
    <s v="Marmot Pulsar 1 Footprint"/>
    <s v="Marmot"/>
    <n v="45"/>
    <n v="6"/>
    <n v="270"/>
    <x v="8"/>
    <s v="Wisconsin"/>
    <s v="North"/>
  </r>
  <r>
    <n v="479"/>
    <d v="2012-06-14T09:40:32"/>
    <s v="Backcountry Edge"/>
    <s v="Sierra Designs Mojo 2 Footprint"/>
    <s v="Sierra Designs"/>
    <n v="49.95"/>
    <n v="6"/>
    <n v="299.70000000000005"/>
    <x v="5"/>
    <s v="Nevada"/>
    <s v="West"/>
  </r>
  <r>
    <n v="480"/>
    <d v="2012-06-14T09:40:32"/>
    <s v="The Gear Co-op"/>
    <s v="Big Agnes Fly Creek 1 Platinum Tent"/>
    <s v="Big Agnes"/>
    <n v="449.95"/>
    <n v="5"/>
    <n v="2249.75"/>
    <x v="2"/>
    <s v="Texas"/>
    <s v="South"/>
  </r>
  <r>
    <n v="481"/>
    <d v="2012-06-14T09:40:32"/>
    <s v="Hayneedle"/>
    <s v="Kelty Trail Ridge 2 Tent"/>
    <s v="Kelty"/>
    <n v="179.95"/>
    <n v="4"/>
    <n v="719.8"/>
    <x v="2"/>
    <s v="Georgia"/>
    <s v="South"/>
  </r>
  <r>
    <n v="482"/>
    <d v="2012-06-15T09:40:32"/>
    <s v="Target"/>
    <s v="Marmot Capstone 6P Tent"/>
    <s v="Marmot"/>
    <n v="599"/>
    <n v="2"/>
    <n v="1198"/>
    <x v="2"/>
    <s v="North Dakota"/>
    <s v="North"/>
  </r>
  <r>
    <n v="483"/>
    <d v="2012-06-15T09:40:32"/>
    <s v="Travel Country"/>
    <s v="Kelty Gunnison 4.2 Footprint"/>
    <s v="Kelty"/>
    <n v="59.95"/>
    <n v="10"/>
    <n v="599.5"/>
    <x v="4"/>
    <s v="Minnesota"/>
    <s v="North"/>
  </r>
  <r>
    <n v="484"/>
    <d v="2012-06-15T09:40:32"/>
    <s v="Backcountry Gear"/>
    <s v="Mountain Hardwear SuperMega UL 1 Footprint"/>
    <s v="Mountain Hardwear"/>
    <n v="45"/>
    <n v="9"/>
    <n v="405"/>
    <x v="2"/>
    <s v="Ohio"/>
    <s v="East"/>
  </r>
  <r>
    <n v="485"/>
    <d v="2012-06-15T09:40:32"/>
    <s v="Cabela's_x0009_"/>
    <s v="The North Face Mica FL 1 Tent"/>
    <s v="The North Face"/>
    <n v="329"/>
    <n v="5"/>
    <n v="1645"/>
    <x v="5"/>
    <s v="Kentucky"/>
    <s v="South"/>
  </r>
  <r>
    <n v="486"/>
    <d v="2012-06-15T09:40:32"/>
    <s v="Target"/>
    <s v="The North Face Mountain 25 Footprint"/>
    <s v="The North Face"/>
    <n v="50"/>
    <n v="2"/>
    <n v="100"/>
    <x v="8"/>
    <s v="Massachusetts"/>
    <s v="East"/>
  </r>
  <r>
    <n v="487"/>
    <d v="2012-06-15T09:40:32"/>
    <s v="Walmart"/>
    <s v="Kelty Gunnison 1.2 Tent"/>
    <s v="Kelty"/>
    <n v="179.95"/>
    <n v="8"/>
    <n v="1439.6"/>
    <x v="3"/>
    <s v="Nevada"/>
    <s v="West"/>
  </r>
  <r>
    <n v="488"/>
    <d v="2012-06-15T09:40:32"/>
    <s v="Meijer"/>
    <s v="Marmot Earlylight 2P Tent"/>
    <s v="Marmot"/>
    <n v="229"/>
    <n v="6"/>
    <n v="1374"/>
    <x v="1"/>
    <s v="Nevada"/>
    <s v="West"/>
  </r>
  <r>
    <n v="489"/>
    <d v="2012-06-15T09:40:32"/>
    <s v="Backcountry Edge"/>
    <s v="The North Face Mica FL 2 Footprint"/>
    <s v="The North Face"/>
    <n v="45"/>
    <n v="1"/>
    <n v="45"/>
    <x v="5"/>
    <s v="Texas"/>
    <s v="South"/>
  </r>
  <r>
    <n v="490"/>
    <d v="2012-06-15T09:40:32"/>
    <s v="Hayneedle"/>
    <s v="Marmot Pulsar 2 Footprint"/>
    <s v="Marmot"/>
    <n v="55"/>
    <n v="8"/>
    <n v="440"/>
    <x v="0"/>
    <s v="South Dakota"/>
    <s v="North"/>
  </r>
  <r>
    <n v="491"/>
    <d v="2012-06-15T09:40:32"/>
    <s v="Outside Outfitters"/>
    <s v="Marmot Astral 3P Tent"/>
    <s v="Marmot"/>
    <n v="459"/>
    <n v="8"/>
    <n v="3672"/>
    <x v="4"/>
    <s v="Virginia"/>
    <s v="South"/>
  </r>
  <r>
    <n v="492"/>
    <d v="2012-06-16T09:40:32"/>
    <s v="Overtons"/>
    <s v="MSR Ultralight Utility Cord Kit"/>
    <s v="MSR"/>
    <n v="19.95"/>
    <n v="1"/>
    <n v="19.95"/>
    <x v="3"/>
    <s v="Alabama"/>
    <s v="South"/>
  </r>
  <r>
    <n v="493"/>
    <d v="2012-06-16T09:40:32"/>
    <s v="Austin Kayak"/>
    <s v="Exped Scout Hammock Combi"/>
    <s v="Exped"/>
    <n v="199"/>
    <n v="10"/>
    <n v="1990"/>
    <x v="5"/>
    <s v="New York"/>
    <s v="East"/>
  </r>
  <r>
    <n v="494"/>
    <d v="2012-06-16T09:40:32"/>
    <s v="Meijer"/>
    <s v="Mountain Hardwear Hoop Dreams 4 Shelter"/>
    <s v="Mountain Hardwear"/>
    <n v="250"/>
    <n v="5"/>
    <n v="1250"/>
    <x v="1"/>
    <s v="Maryland"/>
    <s v="East"/>
  </r>
  <r>
    <n v="495"/>
    <d v="2012-06-16T09:40:32"/>
    <s v="Travel Country"/>
    <s v="Big Agnes Copper Spur UL4 Tent"/>
    <s v="Big Agnes"/>
    <n v="599.95000000000005"/>
    <n v="1"/>
    <n v="599.95000000000005"/>
    <x v="0"/>
    <s v="New Hampshire"/>
    <s v="East"/>
  </r>
  <r>
    <n v="496"/>
    <d v="2012-06-16T09:40:32"/>
    <s v="Backcountry Gear"/>
    <s v="Marmot Limestone 6P Footprint"/>
    <s v="Marmot"/>
    <n v="60"/>
    <n v="6"/>
    <n v="360"/>
    <x v="1"/>
    <s v="Delaware"/>
    <s v="East"/>
  </r>
  <r>
    <n v="497"/>
    <d v="2012-06-17T09:40:32"/>
    <s v="Gander Mountain"/>
    <s v="Big Agnes Jack Rabbit SL1 Footprint"/>
    <s v="Big Agnes"/>
    <n v="40"/>
    <n v="3"/>
    <n v="120"/>
    <x v="3"/>
    <s v="Nevada"/>
    <s v="West"/>
  </r>
  <r>
    <n v="498"/>
    <d v="2012-06-17T09:40:32"/>
    <s v="Travel Country"/>
    <s v="MSR Hubba Hubba 2P Tent"/>
    <s v="MSR"/>
    <n v="329.95"/>
    <n v="3"/>
    <n v="989.84999999999991"/>
    <x v="4"/>
    <s v="Texas"/>
    <s v="South"/>
  </r>
  <r>
    <n v="499"/>
    <d v="2012-06-17T09:40:32"/>
    <s v="Cabela's_x0009_"/>
    <s v="Mountain Hardwear EV 3 Footprint"/>
    <s v="Mountain Hardwear"/>
    <n v="70"/>
    <n v="9"/>
    <n v="630"/>
    <x v="5"/>
    <s v="Florida"/>
    <s v="South"/>
  </r>
  <r>
    <n v="500"/>
    <d v="2012-06-17T09:40:32"/>
    <s v="Meijer"/>
    <s v="The North Face VE-25 Tent"/>
    <s v="The North Face"/>
    <n v="619"/>
    <n v="8"/>
    <n v="4952"/>
    <x v="1"/>
    <s v="Maryland"/>
    <s v="East"/>
  </r>
  <r>
    <n v="501"/>
    <d v="2012-06-17T09:40:32"/>
    <s v="Moosejaw"/>
    <s v="Exped Mira II Footprint"/>
    <s v="Exped"/>
    <n v="59"/>
    <n v="10"/>
    <n v="590"/>
    <x v="2"/>
    <s v="Alabama"/>
    <s v="South"/>
  </r>
  <r>
    <n v="502"/>
    <d v="2012-06-17T09:40:32"/>
    <s v="REI"/>
    <s v="Mountain Hardwear Skyledge 2 DP Tent"/>
    <s v="Mountain Hardwear"/>
    <n v="450"/>
    <n v="9"/>
    <n v="4050"/>
    <x v="8"/>
    <s v="Texas"/>
    <s v="South"/>
  </r>
  <r>
    <n v="503"/>
    <d v="2012-06-18T09:40:32"/>
    <s v="Target"/>
    <s v="MSR Ultralight Utility Cord Kit"/>
    <s v="MSR"/>
    <n v="19.95"/>
    <n v="7"/>
    <n v="139.65"/>
    <x v="3"/>
    <s v="West Virginia"/>
    <s v="South"/>
  </r>
  <r>
    <n v="504"/>
    <d v="2012-06-18T09:40:32"/>
    <s v="Hayneedle"/>
    <s v="The North Face Mica FL 1 Tent"/>
    <s v="The North Face"/>
    <n v="329"/>
    <n v="9"/>
    <n v="2961"/>
    <x v="1"/>
    <s v="Arizona"/>
    <s v="West"/>
  </r>
  <r>
    <n v="505"/>
    <d v="2012-06-18T09:40:32"/>
    <s v="Meijer"/>
    <s v="NEMO Meta 2P Tent"/>
    <s v="NEMO"/>
    <n v="399.95"/>
    <n v="4"/>
    <n v="1599.8"/>
    <x v="9"/>
    <s v="Arizona"/>
    <s v="West"/>
  </r>
  <r>
    <n v="506"/>
    <d v="2012-06-18T09:40:32"/>
    <s v="Outside Outfitters"/>
    <s v="Easton Mountain Products Rimrock 3P Footprint"/>
    <s v="Easton Mountain Products"/>
    <n v="35"/>
    <n v="6"/>
    <n v="210"/>
    <x v="8"/>
    <s v="South Dakota"/>
    <s v="North"/>
  </r>
  <r>
    <n v="507"/>
    <d v="2012-06-18T09:40:32"/>
    <s v="Overtons"/>
    <s v="MSR Gear Shed Vestibule for Hubba or Hubba Hubba Tent"/>
    <s v="MSR"/>
    <n v="169.95"/>
    <n v="6"/>
    <n v="1019.6999999999999"/>
    <x v="5"/>
    <s v="Kansas"/>
    <s v="North"/>
  </r>
  <r>
    <n v="508"/>
    <d v="2012-06-18T09:40:32"/>
    <s v="Moosejaw"/>
    <s v="Marmot Limelight 3P Tent"/>
    <s v="Marmot"/>
    <n v="279"/>
    <n v="10"/>
    <n v="2790"/>
    <x v="5"/>
    <s v="Iowa"/>
    <s v="North"/>
  </r>
  <r>
    <n v="509"/>
    <d v="2012-06-19T09:40:32"/>
    <s v="Hayneedle"/>
    <s v="The North Face Mica FL 2 Tent"/>
    <s v="The North Face"/>
    <n v="379"/>
    <n v="9"/>
    <n v="3411"/>
    <x v="8"/>
    <s v="Florida"/>
    <s v="South"/>
  </r>
  <r>
    <n v="510"/>
    <d v="2012-06-19T09:40:32"/>
    <s v="OutdoorPlay"/>
    <s v="NEMO Meta 2P Tent"/>
    <s v="NEMO"/>
    <n v="399.95"/>
    <n v="3"/>
    <n v="1199.8499999999999"/>
    <x v="2"/>
    <s v="Idaho"/>
    <s v="West"/>
  </r>
  <r>
    <n v="511"/>
    <d v="2012-06-19T09:40:32"/>
    <s v="Moosejaw"/>
    <s v="Eureka Copper Canyon 8 Tent"/>
    <s v="Eureka"/>
    <n v="379"/>
    <n v="2"/>
    <n v="758"/>
    <x v="7"/>
    <s v="Connecticut"/>
    <s v="East"/>
  </r>
  <r>
    <n v="512"/>
    <d v="2012-06-19T09:40:32"/>
    <s v="Travel Country"/>
    <s v="Marmot Eclipse 3 Footprint"/>
    <s v="Marmot"/>
    <n v="65"/>
    <n v="2"/>
    <n v="130"/>
    <x v="0"/>
    <s v="Nevada"/>
    <s v="West"/>
  </r>
  <r>
    <n v="513"/>
    <d v="2012-06-19T09:40:32"/>
    <s v="Redding Sports"/>
    <s v="The North Face Assault 2 Tent"/>
    <s v="The North Face"/>
    <n v="439"/>
    <n v="7"/>
    <n v="3073"/>
    <x v="9"/>
    <s v="Idaho"/>
    <s v="West"/>
  </r>
  <r>
    <n v="514"/>
    <d v="2012-06-19T09:40:32"/>
    <s v="Overtons"/>
    <s v="Marmot Pulsar 1 Tent"/>
    <s v="Marmot"/>
    <n v="269"/>
    <n v="7"/>
    <n v="1883"/>
    <x v="5"/>
    <s v="New Mexico"/>
    <s v="West"/>
  </r>
  <r>
    <n v="515"/>
    <d v="2012-06-19T09:40:32"/>
    <s v="Target"/>
    <s v="Kelty Acadia 6 Footprint"/>
    <s v="Kelty"/>
    <n v="49.95"/>
    <n v="5"/>
    <n v="249.75"/>
    <x v="8"/>
    <s v="Kentucky"/>
    <s v="South"/>
  </r>
  <r>
    <n v="516"/>
    <d v="2012-06-19T09:40:32"/>
    <s v="Overtons"/>
    <s v="Kelty Tailgater IPA Shelter"/>
    <s v="Kelty"/>
    <n v="149.94999999999999"/>
    <n v="9"/>
    <n v="1349.55"/>
    <x v="1"/>
    <s v="Alaska"/>
    <s v="North"/>
  </r>
  <r>
    <n v="517"/>
    <d v="2012-06-19T09:40:32"/>
    <s v="Target"/>
    <s v="Big Agnes Flying Diamond 8 Footprint"/>
    <s v="Big Agnes"/>
    <n v="75"/>
    <n v="3"/>
    <n v="225"/>
    <x v="3"/>
    <s v="Missouri"/>
    <s v="North"/>
  </r>
  <r>
    <n v="518"/>
    <d v="2012-06-19T09:40:32"/>
    <s v="Paragon"/>
    <s v="MSR Twing Shelter"/>
    <s v="MSR"/>
    <n v="299.95"/>
    <n v="5"/>
    <n v="1499.75"/>
    <x v="6"/>
    <s v="Massachusetts"/>
    <s v="East"/>
  </r>
  <r>
    <n v="519"/>
    <d v="2012-06-19T09:40:32"/>
    <s v="CampBound"/>
    <s v="Kelty Acadia 4 Tent"/>
    <s v="Kelty"/>
    <n v="159.94999999999999"/>
    <n v="2"/>
    <n v="319.89999999999998"/>
    <x v="5"/>
    <s v="Nebraska"/>
    <s v="North"/>
  </r>
  <r>
    <n v="520"/>
    <d v="2012-06-19T09:40:32"/>
    <s v="REI"/>
    <s v="Big Agnes Copper Spur UL4 Footprint"/>
    <s v="Big Agnes"/>
    <n v="80"/>
    <n v="7"/>
    <n v="560"/>
    <x v="9"/>
    <s v="New Mexico"/>
    <s v="West"/>
  </r>
  <r>
    <n v="521"/>
    <d v="2012-06-19T09:40:32"/>
    <s v="Cabela's_x0009_"/>
    <s v="Mountain Hardwear Drifter 3 DP Tent"/>
    <s v="Mountain Hardwear"/>
    <n v="285"/>
    <n v="3"/>
    <n v="855"/>
    <x v="9"/>
    <s v="Florida"/>
    <s v="South"/>
  </r>
  <r>
    <n v="522"/>
    <d v="2012-06-20T09:40:32"/>
    <s v="Overtons"/>
    <s v="Hennessy Hammock Expedition Asym Zip Hammock"/>
    <s v="Hennessy"/>
    <n v="169.95"/>
    <n v="4"/>
    <n v="679.8"/>
    <x v="8"/>
    <s v="Colorado"/>
    <s v="West"/>
  </r>
  <r>
    <n v="523"/>
    <d v="2012-06-20T09:40:32"/>
    <s v="REI"/>
    <s v="MSR Carbon Reflex 1 Footprint"/>
    <s v="MSR"/>
    <n v="39.950000000000003"/>
    <n v="3"/>
    <n v="119.85000000000001"/>
    <x v="2"/>
    <s v="Indiana"/>
    <s v="North"/>
  </r>
  <r>
    <n v="524"/>
    <d v="2012-06-20T09:40:32"/>
    <s v="Cabela's_x0009_"/>
    <s v="Mountain Hardwear EV 3 Footprint"/>
    <s v="Mountain Hardwear"/>
    <n v="70"/>
    <n v="5"/>
    <n v="350"/>
    <x v="6"/>
    <s v="Alaska"/>
    <s v="North"/>
  </r>
  <r>
    <n v="525"/>
    <d v="2012-06-20T09:40:32"/>
    <s v="Backcountry Gear"/>
    <s v="Marmot Pulsar 1 Footprint"/>
    <s v="Marmot"/>
    <n v="45"/>
    <n v="1"/>
    <n v="45"/>
    <x v="9"/>
    <s v="Hawaii"/>
    <s v="West"/>
  </r>
  <r>
    <n v="526"/>
    <d v="2012-06-20T09:40:32"/>
    <s v="Paragon"/>
    <s v="Big Agnes Lone Spring 2 Footprint"/>
    <s v="Big Agnes"/>
    <n v="35"/>
    <n v="6"/>
    <n v="210"/>
    <x v="2"/>
    <s v="New Hampshire"/>
    <s v="East"/>
  </r>
  <r>
    <n v="527"/>
    <d v="2012-06-20T09:40:32"/>
    <s v="Meijer"/>
    <s v="The North Face Phoenix 3 Tent"/>
    <s v="The North Face"/>
    <n v="389"/>
    <n v="6"/>
    <n v="2334"/>
    <x v="1"/>
    <s v="Nevada"/>
    <s v="West"/>
  </r>
  <r>
    <n v="528"/>
    <d v="2012-06-20T09:40:32"/>
    <s v="Hayneedle"/>
    <s v="Mountain Hardwear Trango 4 Tent"/>
    <s v="Mountain Hardwear"/>
    <n v="800"/>
    <n v="3"/>
    <n v="2400"/>
    <x v="8"/>
    <s v="Washington"/>
    <s v="West"/>
  </r>
  <r>
    <n v="529"/>
    <d v="2012-06-20T09:40:32"/>
    <s v="Redding Sports"/>
    <s v="MSR Mini Ground Hog Stake"/>
    <s v="MSR"/>
    <n v="2.95"/>
    <n v="7"/>
    <n v="20.650000000000002"/>
    <x v="5"/>
    <s v="Rhode Island"/>
    <s v="East"/>
  </r>
  <r>
    <n v="530"/>
    <d v="2012-06-21T09:40:32"/>
    <s v="Gander Mountain"/>
    <s v="Kelty Gunnison 3.2 Tent"/>
    <s v="Kelty"/>
    <n v="249.95"/>
    <n v="6"/>
    <n v="1499.6999999999998"/>
    <x v="3"/>
    <s v="Maryland"/>
    <s v="East"/>
  </r>
  <r>
    <n v="531"/>
    <d v="2012-06-21T09:40:32"/>
    <s v="Outside Outfitters"/>
    <s v="The North Face Phoenix 2 Footprint"/>
    <s v="The North Face"/>
    <n v="45"/>
    <n v="4"/>
    <n v="180"/>
    <x v="4"/>
    <s v="Indiana"/>
    <s v="North"/>
  </r>
  <r>
    <n v="532"/>
    <d v="2012-06-21T09:40:32"/>
    <s v="Gander Mountain"/>
    <s v="The North Face Mica FL 1 Tent"/>
    <s v="The North Face"/>
    <n v="329"/>
    <n v="7"/>
    <n v="2303"/>
    <x v="8"/>
    <s v="Minnesota"/>
    <s v="North"/>
  </r>
  <r>
    <n v="533"/>
    <d v="2012-06-21T09:40:32"/>
    <s v="OutdoorPlay"/>
    <s v="Marmot Firefly 2P Tent"/>
    <s v="Marmot"/>
    <n v="319"/>
    <n v="1"/>
    <n v="319"/>
    <x v="3"/>
    <s v="Wyoming"/>
    <s v="West"/>
  </r>
  <r>
    <n v="534"/>
    <d v="2012-06-22T09:40:32"/>
    <s v="Backcountry Edge"/>
    <s v="Kelty Salida 4 Footprint"/>
    <s v="Kelty"/>
    <n v="44.95"/>
    <n v="8"/>
    <n v="359.6"/>
    <x v="6"/>
    <s v="Missouri"/>
    <s v="North"/>
  </r>
  <r>
    <n v="535"/>
    <d v="2012-06-22T09:40:32"/>
    <s v="Paragon"/>
    <s v="MSR Backcountry Barn Tent"/>
    <s v="MSR"/>
    <n v="849.95"/>
    <n v="10"/>
    <n v="8499.5"/>
    <x v="5"/>
    <s v="Alaska"/>
    <s v="North"/>
  </r>
  <r>
    <n v="536"/>
    <d v="2012-06-22T09:40:32"/>
    <s v="Hayneedle"/>
    <s v="Big Agnes Fishhook UL1 Footprint"/>
    <s v="Big Agnes"/>
    <n v="50"/>
    <n v="10"/>
    <n v="500"/>
    <x v="1"/>
    <s v="South Dakota"/>
    <s v="North"/>
  </r>
  <r>
    <n v="537"/>
    <d v="2012-06-22T09:40:32"/>
    <s v="Cabela's_x0009_"/>
    <s v="MSR Backcountry Barn Footprint"/>
    <s v="MSR"/>
    <n v="79.95"/>
    <n v="5"/>
    <n v="399.75"/>
    <x v="0"/>
    <s v="Rhode Island"/>
    <s v="East"/>
  </r>
  <r>
    <n v="538"/>
    <d v="2012-06-22T09:40:32"/>
    <s v="CampBound"/>
    <s v="Eureka Copper Canyon 12 Tent"/>
    <s v="Eureka"/>
    <n v="449"/>
    <n v="2"/>
    <n v="898"/>
    <x v="1"/>
    <s v="Delaware"/>
    <s v="East"/>
  </r>
  <r>
    <n v="539"/>
    <d v="2012-06-22T09:40:32"/>
    <s v="REI"/>
    <s v="Marmot Pulsar 1 Tent"/>
    <s v="Marmot"/>
    <n v="269"/>
    <n v="4"/>
    <n v="1076"/>
    <x v="5"/>
    <s v="New Hampshire"/>
    <s v="East"/>
  </r>
  <r>
    <n v="540"/>
    <d v="2012-06-22T09:40:32"/>
    <s v="Overtons"/>
    <s v="Big Agnes Seedhouse SL1 Tent"/>
    <s v="Big Agnes"/>
    <n v="269.95"/>
    <n v="6"/>
    <n v="1619.6999999999998"/>
    <x v="1"/>
    <s v="Hawaii"/>
    <s v="West"/>
  </r>
  <r>
    <n v="541"/>
    <d v="2012-06-22T09:40:32"/>
    <s v="Austin Kayak"/>
    <s v="Big Agnes Jack Rabbit SL1 Tent"/>
    <s v="Big Agnes"/>
    <n v="279.95"/>
    <n v="4"/>
    <n v="1119.8"/>
    <x v="1"/>
    <s v="New Hampshire"/>
    <s v="East"/>
  </r>
  <r>
    <n v="542"/>
    <d v="2012-06-22T09:40:32"/>
    <s v="CampBound"/>
    <s v="Big Agnes Wyoming Trail 2 Camp Tent"/>
    <s v="Big Agnes"/>
    <n v="349.95"/>
    <n v="9"/>
    <n v="3149.5499999999997"/>
    <x v="8"/>
    <s v="Delaware"/>
    <s v="East"/>
  </r>
  <r>
    <n v="543"/>
    <d v="2012-06-23T09:40:32"/>
    <s v="Outside Outfitters"/>
    <s v="MSR Fury 2 Footprint"/>
    <s v="MSR"/>
    <n v="39.950000000000003"/>
    <n v="3"/>
    <n v="119.85000000000001"/>
    <x v="4"/>
    <s v="Louisiana"/>
    <s v="South"/>
  </r>
  <r>
    <n v="544"/>
    <d v="2012-06-23T09:40:32"/>
    <s v="Hayneedle"/>
    <s v="Kelty Frontier 6 Tent"/>
    <s v="Kelty"/>
    <n v="1199.95"/>
    <n v="2"/>
    <n v="2399.9"/>
    <x v="9"/>
    <s v="Colorado"/>
    <s v="West"/>
  </r>
  <r>
    <n v="545"/>
    <d v="2012-06-23T09:40:32"/>
    <s v="Backcountry Edge"/>
    <s v="NEMO Losi 3P Tent"/>
    <s v="NEMO"/>
    <n v="349.95"/>
    <n v="6"/>
    <n v="2099.6999999999998"/>
    <x v="4"/>
    <s v="West Virginia"/>
    <s v="South"/>
  </r>
  <r>
    <n v="546"/>
    <d v="2012-06-23T09:40:32"/>
    <s v="The Gear Co-op"/>
    <s v="Marmot Limestone 6P Footprint"/>
    <s v="Marmot"/>
    <n v="60"/>
    <n v="10"/>
    <n v="600"/>
    <x v="3"/>
    <s v="Nebraska"/>
    <s v="North"/>
  </r>
  <r>
    <n v="547"/>
    <d v="2012-06-23T09:40:32"/>
    <s v="Moosejaw"/>
    <s v="Exped Mira III Tent"/>
    <s v="Exped"/>
    <n v="439"/>
    <n v="1"/>
    <n v="439"/>
    <x v="2"/>
    <s v="New Hampshire"/>
    <s v="East"/>
  </r>
  <r>
    <n v="548"/>
    <d v="2012-06-23T09:40:32"/>
    <s v="Target"/>
    <s v="Big Agnes Lone Spring 1 Footprint"/>
    <s v="Big Agnes"/>
    <n v="30"/>
    <n v="10"/>
    <n v="300"/>
    <x v="3"/>
    <s v="Indiana"/>
    <s v="North"/>
  </r>
  <r>
    <n v="549"/>
    <d v="2012-06-23T09:40:32"/>
    <s v="Backcountry Edge"/>
    <s v="NEMO Espri LE 3 Tent"/>
    <s v="NEMO"/>
    <n v="329.95"/>
    <n v="2"/>
    <n v="659.9"/>
    <x v="4"/>
    <s v="Utah"/>
    <s v="West"/>
  </r>
  <r>
    <n v="550"/>
    <d v="2012-06-24T09:40:32"/>
    <s v="Paragon"/>
    <s v="Big Agnes Jack Rabbit SL2 Tent"/>
    <s v="Big Agnes"/>
    <n v="299.95"/>
    <n v="3"/>
    <n v="899.84999999999991"/>
    <x v="5"/>
    <s v="West Virginia"/>
    <s v="South"/>
  </r>
  <r>
    <n v="551"/>
    <d v="2012-06-24T09:40:32"/>
    <s v="Travel Country"/>
    <s v="NEMO Losi 2 Footprint"/>
    <s v="NEMO"/>
    <n v="34.950000000000003"/>
    <n v="7"/>
    <n v="244.65000000000003"/>
    <x v="7"/>
    <s v="Louisiana"/>
    <s v="South"/>
  </r>
  <r>
    <n v="552"/>
    <d v="2012-06-24T09:40:32"/>
    <s v="Backcountry Gear"/>
    <s v="Big Agnes Copper Spur UL2 Tent"/>
    <s v="Big Agnes"/>
    <n v="399.95"/>
    <n v="6"/>
    <n v="2399.6999999999998"/>
    <x v="8"/>
    <s v="Tennessee"/>
    <s v="South"/>
  </r>
  <r>
    <n v="553"/>
    <d v="2012-06-24T09:40:32"/>
    <s v="Cabela's_x0009_"/>
    <s v="Big Agnes Flying Diamond 8 Footprint"/>
    <s v="Big Agnes"/>
    <n v="75"/>
    <n v="10"/>
    <n v="750"/>
    <x v="7"/>
    <s v="Mississippi"/>
    <s v="South"/>
  </r>
  <r>
    <n v="554"/>
    <d v="2012-06-24T09:40:32"/>
    <s v="Redding Sports"/>
    <s v="Exped Scout Hammock Combi"/>
    <s v="Exped"/>
    <n v="199"/>
    <n v="10"/>
    <n v="1990"/>
    <x v="2"/>
    <s v="New Hampshire"/>
    <s v="East"/>
  </r>
  <r>
    <n v="555"/>
    <d v="2012-06-24T09:40:32"/>
    <s v="Target"/>
    <s v="Marmot Astral 3P Footprint"/>
    <s v="Marmot"/>
    <n v="65"/>
    <n v="9"/>
    <n v="585"/>
    <x v="8"/>
    <s v="New York"/>
    <s v="East"/>
  </r>
  <r>
    <n v="556"/>
    <d v="2012-06-25T09:40:32"/>
    <s v="Hayneedle"/>
    <s v="Big Agnes Flying Diamond 8 Tent"/>
    <s v="Big Agnes"/>
    <n v="639.95000000000005"/>
    <n v="9"/>
    <n v="5759.55"/>
    <x v="5"/>
    <s v="Nevada"/>
    <s v="West"/>
  </r>
  <r>
    <n v="557"/>
    <d v="2012-06-25T09:40:32"/>
    <s v="Overtons"/>
    <s v="Big Agnes Copper Spur UL4 Tent"/>
    <s v="Big Agnes"/>
    <n v="599.95000000000005"/>
    <n v="2"/>
    <n v="1199.9000000000001"/>
    <x v="5"/>
    <s v="Connecticut"/>
    <s v="East"/>
  </r>
  <r>
    <n v="558"/>
    <d v="2012-06-25T09:40:32"/>
    <s v="Target"/>
    <s v="Mountain Hardwear SuperMega UL 1 Tent"/>
    <s v="Mountain Hardwear"/>
    <n v="350"/>
    <n v="3"/>
    <n v="1050"/>
    <x v="4"/>
    <s v="Maryland"/>
    <s v="East"/>
  </r>
  <r>
    <n v="559"/>
    <d v="2012-06-25T09:40:32"/>
    <s v="OutdoorPlay"/>
    <s v="Outdoor Research Advanced Bivy Sack"/>
    <s v="Outdoor Research"/>
    <n v="319"/>
    <n v="7"/>
    <n v="2233"/>
    <x v="2"/>
    <s v="Tennessee"/>
    <s v="South"/>
  </r>
  <r>
    <n v="560"/>
    <d v="2012-06-25T09:40:32"/>
    <s v="REI"/>
    <s v="NEMO Obi 3P Footprint"/>
    <s v="NEMO"/>
    <n v="54.95"/>
    <n v="10"/>
    <n v="549.5"/>
    <x v="8"/>
    <s v="Alabama"/>
    <s v="South"/>
  </r>
  <r>
    <n v="561"/>
    <d v="2012-06-25T09:40:32"/>
    <s v="Backcountry Gear"/>
    <s v="The North Face Assault 2 Tent"/>
    <s v="The North Face"/>
    <n v="439"/>
    <n v="8"/>
    <n v="3512"/>
    <x v="4"/>
    <s v="Kentucky"/>
    <s v="South"/>
  </r>
  <r>
    <n v="562"/>
    <d v="2012-06-25T09:40:32"/>
    <s v="The Gear Co-op"/>
    <s v="Exped Gemini II Footprint"/>
    <s v="Exped"/>
    <n v="59"/>
    <n v="9"/>
    <n v="531"/>
    <x v="9"/>
    <s v="Alaska"/>
    <s v="North"/>
  </r>
  <r>
    <n v="563"/>
    <d v="2012-06-26T09:40:32"/>
    <s v="Cabela's_x0009_"/>
    <s v="Kelty Gunnison 3.2 Tent"/>
    <s v="Kelty"/>
    <n v="249.95"/>
    <n v="7"/>
    <n v="1749.6499999999999"/>
    <x v="3"/>
    <s v="Iowa"/>
    <s v="North"/>
  </r>
  <r>
    <n v="564"/>
    <d v="2012-06-26T09:40:32"/>
    <s v="Backcountry Gear"/>
    <s v="Big Agnes Three Forks Shelter"/>
    <s v="Big Agnes"/>
    <n v="189.95"/>
    <n v="2"/>
    <n v="379.9"/>
    <x v="2"/>
    <s v="Delaware"/>
    <s v="East"/>
  </r>
  <r>
    <n v="565"/>
    <d v="2012-06-26T09:40:32"/>
    <s v="Backcountry Edge"/>
    <s v="Big Agnes Jack Rabbit SL2 Tent"/>
    <s v="Big Agnes"/>
    <n v="299.95"/>
    <n v="9"/>
    <n v="2699.5499999999997"/>
    <x v="0"/>
    <s v="California"/>
    <s v="West"/>
  </r>
  <r>
    <n v="566"/>
    <d v="2012-06-26T09:40:32"/>
    <s v="Gander Mountain"/>
    <s v="Big Agnes Fishhook UL1 Footprint"/>
    <s v="Big Agnes"/>
    <n v="50"/>
    <n v="8"/>
    <n v="400"/>
    <x v="0"/>
    <s v="Mississippi"/>
    <s v="South"/>
  </r>
  <r>
    <n v="567"/>
    <d v="2012-06-26T09:40:32"/>
    <s v="REI"/>
    <s v="Kelty Tailgater IPA Shelter"/>
    <s v="Kelty"/>
    <n v="149.94999999999999"/>
    <n v="4"/>
    <n v="599.79999999999995"/>
    <x v="2"/>
    <s v="Alaska"/>
    <s v="North"/>
  </r>
  <r>
    <n v="568"/>
    <d v="2012-06-26T09:40:32"/>
    <s v="Backcountry Edge"/>
    <s v="Exped Gemini II Tent"/>
    <s v="Exped"/>
    <n v="449"/>
    <n v="3"/>
    <n v="1347"/>
    <x v="2"/>
    <s v="Massachusetts"/>
    <s v="East"/>
  </r>
  <r>
    <n v="569"/>
    <d v="2012-06-26T09:40:32"/>
    <s v="Cabela's_x0009_"/>
    <s v="Mountain Hardwear Trango 3.1 Tent"/>
    <s v="Mountain Hardwear"/>
    <n v="700"/>
    <n v="9"/>
    <n v="6300"/>
    <x v="0"/>
    <s v="Ohio"/>
    <s v="East"/>
  </r>
  <r>
    <n v="570"/>
    <d v="2012-06-26T09:40:32"/>
    <s v="Gander Mountain"/>
    <s v="Exped Scout Hammock Combi"/>
    <s v="Exped"/>
    <n v="199"/>
    <n v="6"/>
    <n v="1194"/>
    <x v="4"/>
    <s v="Arkansas"/>
    <s v="South"/>
  </r>
  <r>
    <n v="571"/>
    <d v="2012-06-26T09:40:32"/>
    <s v="Travel Country"/>
    <s v="Marmot Pulsar 2 Footprint"/>
    <s v="Marmot"/>
    <n v="55"/>
    <n v="3"/>
    <n v="165"/>
    <x v="0"/>
    <s v="Oregon"/>
    <s v="West"/>
  </r>
  <r>
    <n v="572"/>
    <d v="2012-06-27T09:40:32"/>
    <s v="Meijer"/>
    <s v="Kelty Gunnison 1.2 Footprint"/>
    <s v="Kelty"/>
    <n v="34.950000000000003"/>
    <n v="1"/>
    <n v="34.950000000000003"/>
    <x v="8"/>
    <s v="Florida"/>
    <s v="South"/>
  </r>
  <r>
    <n v="573"/>
    <d v="2012-06-27T09:40:32"/>
    <s v="Meijer"/>
    <s v="Mountain Hardwear Hoopla/Hoop Dreams Center Pole"/>
    <s v="Mountain Hardwear"/>
    <n v="40"/>
    <n v="9"/>
    <n v="360"/>
    <x v="1"/>
    <s v="Missouri"/>
    <s v="North"/>
  </r>
  <r>
    <n v="574"/>
    <d v="2012-06-27T09:40:32"/>
    <s v="Walmart"/>
    <s v="MSR E-Wing Shelter"/>
    <s v="MSR"/>
    <n v="169.95"/>
    <n v="3"/>
    <n v="509.84999999999997"/>
    <x v="8"/>
    <s v="New Mexico"/>
    <s v="West"/>
  </r>
  <r>
    <n v="575"/>
    <d v="2012-06-27T09:40:32"/>
    <s v="Gander Mountain"/>
    <s v="Sierra Designs Mojo 2 Footprint"/>
    <s v="Sierra Designs"/>
    <n v="49.95"/>
    <n v="9"/>
    <n v="449.55"/>
    <x v="0"/>
    <s v="Maine"/>
    <s v="East"/>
  </r>
  <r>
    <n v="576"/>
    <d v="2012-06-27T09:40:32"/>
    <s v="CampBound"/>
    <s v="Big Agnes Wyoming Trail 4 Footprint"/>
    <s v="Big Agnes"/>
    <n v="70"/>
    <n v="2"/>
    <n v="140"/>
    <x v="4"/>
    <s v="North Carolina"/>
    <s v="South"/>
  </r>
  <r>
    <n v="577"/>
    <d v="2012-06-27T09:40:32"/>
    <s v="Backcountry Gear"/>
    <s v="Mountain Hardwear Trango 2 Footprint"/>
    <s v="Mountain Hardwear"/>
    <n v="75"/>
    <n v="2"/>
    <n v="150"/>
    <x v="0"/>
    <s v="Connecticut"/>
    <s v="East"/>
  </r>
  <r>
    <n v="578"/>
    <d v="2012-06-27T09:40:32"/>
    <s v="Austin Kayak"/>
    <s v="Mountain Hardwear Direkt 2 Tent"/>
    <s v="Mountain Hardwear"/>
    <n v="500"/>
    <n v="5"/>
    <n v="2500"/>
    <x v="0"/>
    <s v="Michigan"/>
    <s v="East"/>
  </r>
  <r>
    <n v="579"/>
    <d v="2012-06-27T09:40:32"/>
    <s v="Walmart"/>
    <s v="Kelty Gunnison 1.2 Footprint"/>
    <s v="Kelty"/>
    <n v="34.950000000000003"/>
    <n v="10"/>
    <n v="349.5"/>
    <x v="3"/>
    <s v="New York"/>
    <s v="East"/>
  </r>
  <r>
    <n v="580"/>
    <d v="2012-06-27T09:40:32"/>
    <s v="Paragon"/>
    <s v="Kelty Gunnison 1.2 Footprint"/>
    <s v="Kelty"/>
    <n v="34.950000000000003"/>
    <n v="1"/>
    <n v="34.950000000000003"/>
    <x v="7"/>
    <s v="Washington"/>
    <s v="West"/>
  </r>
  <r>
    <n v="581"/>
    <d v="2012-06-27T09:40:32"/>
    <s v="Hayneedle"/>
    <s v="Big Agnes Wyoming Trail SL2 Footprint"/>
    <s v="Big Agnes"/>
    <n v="85"/>
    <n v="10"/>
    <n v="850"/>
    <x v="5"/>
    <s v="Texas"/>
    <s v="South"/>
  </r>
  <r>
    <n v="582"/>
    <d v="2012-06-27T09:40:32"/>
    <s v="Moosejaw"/>
    <s v="Kelty Acadia 4 Tent"/>
    <s v="Kelty"/>
    <n v="159.94999999999999"/>
    <n v="2"/>
    <n v="319.89999999999998"/>
    <x v="2"/>
    <s v="Hawaii"/>
    <s v="West"/>
  </r>
  <r>
    <n v="583"/>
    <d v="2012-06-27T09:40:32"/>
    <s v="The Gear Co-op"/>
    <s v="MSR CamRing Cord Tensioners - 4 Pack"/>
    <s v="MSR"/>
    <n v="12.95"/>
    <n v="5"/>
    <n v="64.75"/>
    <x v="5"/>
    <s v="Arizona"/>
    <s v="West"/>
  </r>
  <r>
    <n v="584"/>
    <d v="2012-06-28T09:40:32"/>
    <s v="REI"/>
    <s v="Marmot Eos 1 Footprint"/>
    <s v="Marmot"/>
    <n v="45"/>
    <n v="10"/>
    <n v="450"/>
    <x v="1"/>
    <s v="Delaware"/>
    <s v="East"/>
  </r>
  <r>
    <n v="585"/>
    <d v="2012-06-28T09:40:32"/>
    <s v="Hayneedle"/>
    <s v="Marmot Pulsar 2 Footprint"/>
    <s v="Marmot"/>
    <n v="55"/>
    <n v="6"/>
    <n v="330"/>
    <x v="2"/>
    <s v="North Carolina"/>
    <s v="South"/>
  </r>
  <r>
    <n v="586"/>
    <d v="2012-06-28T09:40:32"/>
    <s v="Meijer"/>
    <s v="Marmot Pulsar 1 Footprint"/>
    <s v="Marmot"/>
    <n v="45"/>
    <n v="6"/>
    <n v="270"/>
    <x v="2"/>
    <s v="Oregon"/>
    <s v="West"/>
  </r>
  <r>
    <n v="587"/>
    <d v="2012-06-28T09:40:32"/>
    <s v="Walmart"/>
    <s v="Big Agnes Lone Spring 2 Footprint"/>
    <s v="Big Agnes"/>
    <n v="35"/>
    <n v="7"/>
    <n v="245"/>
    <x v="8"/>
    <s v="California"/>
    <s v="West"/>
  </r>
  <r>
    <n v="588"/>
    <d v="2012-06-28T09:40:32"/>
    <s v="Overtons"/>
    <s v="Eureka Copper Canyon 12 Tent"/>
    <s v="Eureka"/>
    <n v="449"/>
    <n v="5"/>
    <n v="2245"/>
    <x v="7"/>
    <s v="Delaware"/>
    <s v="East"/>
  </r>
  <r>
    <n v="589"/>
    <d v="2012-06-28T09:40:32"/>
    <s v="Austin Kayak"/>
    <s v="Marmot Eclipse 3P Tent"/>
    <s v="Marmot"/>
    <n v="439"/>
    <n v="4"/>
    <n v="1756"/>
    <x v="3"/>
    <s v="Florida"/>
    <s v="South"/>
  </r>
  <r>
    <n v="590"/>
    <d v="2012-06-28T09:40:32"/>
    <s v="Backcountry Edge"/>
    <s v="The North Face Mountain Manor 8 Tent"/>
    <s v="The North Face"/>
    <n v="639"/>
    <n v="9"/>
    <n v="5751"/>
    <x v="0"/>
    <s v="Florida"/>
    <s v="South"/>
  </r>
  <r>
    <n v="591"/>
    <d v="2012-06-28T09:40:32"/>
    <s v="The Gear Co-op"/>
    <s v="MSR Twing Shelter"/>
    <s v="MSR"/>
    <n v="299.95"/>
    <n v="7"/>
    <n v="2099.65"/>
    <x v="9"/>
    <s v="Nevada"/>
    <s v="West"/>
  </r>
  <r>
    <n v="592"/>
    <d v="2012-06-28T09:40:32"/>
    <s v="REI"/>
    <s v="Big Agnes Wyoming Trail 2 Camp Footprint"/>
    <s v="Big Agnes"/>
    <n v="50"/>
    <n v="3"/>
    <n v="150"/>
    <x v="0"/>
    <s v="Arkansas"/>
    <s v="South"/>
  </r>
  <r>
    <n v="593"/>
    <d v="2012-06-28T09:40:32"/>
    <s v="Travel Country"/>
    <s v="Big Agnes Fishhook UL2 Footprint"/>
    <s v="Big Agnes"/>
    <n v="60"/>
    <n v="9"/>
    <n v="540"/>
    <x v="6"/>
    <s v="Florida"/>
    <s v="South"/>
  </r>
  <r>
    <n v="594"/>
    <d v="2012-06-29T09:40:32"/>
    <s v="Hayneedle"/>
    <s v="Mountain Hardwear Drifter 2 DP Tent"/>
    <s v="Mountain Hardwear"/>
    <n v="235"/>
    <n v="5"/>
    <n v="1175"/>
    <x v="2"/>
    <s v="Missouri"/>
    <s v="North"/>
  </r>
  <r>
    <n v="595"/>
    <d v="2012-06-29T09:40:32"/>
    <s v="Backcountry Gear"/>
    <s v="Mountain Hardwear Drifter 3 DP Tent"/>
    <s v="Mountain Hardwear"/>
    <n v="285"/>
    <n v="9"/>
    <n v="2565"/>
    <x v="8"/>
    <s v="Louisiana"/>
    <s v="South"/>
  </r>
  <r>
    <n v="596"/>
    <d v="2012-06-29T09:40:32"/>
    <s v="Overtons"/>
    <s v="Exped Scout Hammock Combi"/>
    <s v="Exped"/>
    <n v="199"/>
    <n v="7"/>
    <n v="1393"/>
    <x v="8"/>
    <s v="Arizona"/>
    <s v="West"/>
  </r>
  <r>
    <n v="597"/>
    <d v="2012-06-29T09:40:32"/>
    <s v="Overtons"/>
    <s v="Exped Mira III Footprint"/>
    <s v="Exped"/>
    <n v="69"/>
    <n v="4"/>
    <n v="276"/>
    <x v="3"/>
    <s v="Minnesota"/>
    <s v="North"/>
  </r>
  <r>
    <n v="598"/>
    <d v="2012-06-29T09:40:32"/>
    <s v="Cabela's_x0009_"/>
    <s v="Sierra Designs Mojo 2 Tent"/>
    <s v="Sierra Designs"/>
    <n v="399.95"/>
    <n v="4"/>
    <n v="1599.8"/>
    <x v="2"/>
    <s v="Tennessee"/>
    <s v="South"/>
  </r>
  <r>
    <n v="599"/>
    <d v="2012-06-29T09:40:32"/>
    <s v="Austin Kayak"/>
    <s v="NEMO Frontier 3P Tent"/>
    <s v="NEMO"/>
    <n v="429.95"/>
    <n v="9"/>
    <n v="3869.5499999999997"/>
    <x v="5"/>
    <s v="Tennessee"/>
    <s v="South"/>
  </r>
  <r>
    <n v="600"/>
    <d v="2012-06-30T09:40:32"/>
    <s v="REI"/>
    <s v="Kelty Trail Ridge 2 Tent"/>
    <s v="Kelty"/>
    <n v="179.95"/>
    <n v="6"/>
    <n v="1079.6999999999998"/>
    <x v="0"/>
    <s v="Washington"/>
    <s v="West"/>
  </r>
  <r>
    <n v="601"/>
    <d v="2012-06-30T09:40:32"/>
    <s v="Backcountry Edge"/>
    <s v="Big Agnes Tensleep Station 6 Tent"/>
    <s v="Big Agnes"/>
    <n v="449.95"/>
    <n v="3"/>
    <n v="1349.85"/>
    <x v="7"/>
    <s v="Michigan"/>
    <s v="East"/>
  </r>
  <r>
    <n v="602"/>
    <d v="2012-06-30T09:40:32"/>
    <s v="Travel Country"/>
    <s v="NEMO Obi 1P Footprint"/>
    <s v="NEMO"/>
    <n v="44.95"/>
    <n v="7"/>
    <n v="314.65000000000003"/>
    <x v="8"/>
    <s v="Kentucky"/>
    <s v="South"/>
  </r>
  <r>
    <n v="603"/>
    <d v="2012-06-30T09:40:32"/>
    <s v="Meijer"/>
    <s v="Big Agnes Fishhook UL2 Tent"/>
    <s v="Big Agnes"/>
    <n v="399.95"/>
    <n v="7"/>
    <n v="2799.65"/>
    <x v="9"/>
    <s v="Idaho"/>
    <s v="West"/>
  </r>
  <r>
    <n v="604"/>
    <d v="2012-06-30T09:40:32"/>
    <s v="Target"/>
    <s v="Exped Gemini III Tent"/>
    <s v="Exped"/>
    <n v="499"/>
    <n v="3"/>
    <n v="1497"/>
    <x v="6"/>
    <s v="Connecticut"/>
    <s v="East"/>
  </r>
  <r>
    <n v="605"/>
    <d v="2012-06-30T09:40:32"/>
    <s v="Travel Country"/>
    <s v="MSR Hubba Hubba 2p Footprint"/>
    <s v="MSR"/>
    <n v="39.950000000000003"/>
    <n v="2"/>
    <n v="79.900000000000006"/>
    <x v="5"/>
    <s v="Alabama"/>
    <s v="South"/>
  </r>
  <r>
    <n v="606"/>
    <d v="2012-06-30T09:40:32"/>
    <s v="Outside Outfitters"/>
    <s v="The North Face Phoenix 2 Tent"/>
    <s v="The North Face"/>
    <n v="329"/>
    <n v="3"/>
    <n v="987"/>
    <x v="7"/>
    <s v="New York"/>
    <s v="East"/>
  </r>
  <r>
    <n v="607"/>
    <d v="2012-06-30T09:40:32"/>
    <s v="Meijer"/>
    <s v="Big Agnes Wyoming Trail 4 Tent"/>
    <s v="Big Agnes"/>
    <n v="499.95"/>
    <n v="2"/>
    <n v="999.9"/>
    <x v="2"/>
    <s v="California"/>
    <s v="West"/>
  </r>
  <r>
    <n v="608"/>
    <d v="2012-07-01T09:40:32"/>
    <s v="The Gear Co-op"/>
    <s v="Kelty Gunnison 4.2 Tent"/>
    <s v="Kelty"/>
    <n v="289.95"/>
    <n v="7"/>
    <n v="2029.6499999999999"/>
    <x v="0"/>
    <s v="Illinois"/>
    <s v="North"/>
  </r>
  <r>
    <n v="609"/>
    <d v="2012-07-01T09:40:32"/>
    <s v="Overtons"/>
    <s v="Big Agnes Jack Rabbit SL2 Tent"/>
    <s v="Big Agnes"/>
    <n v="299.95"/>
    <n v="7"/>
    <n v="2099.65"/>
    <x v="7"/>
    <s v="Pennsylvania"/>
    <s v="East"/>
  </r>
  <r>
    <n v="610"/>
    <d v="2012-07-01T09:40:32"/>
    <s v="Overtons"/>
    <s v="Hennessy Hammock Hyperlight Asym Zip Hammock"/>
    <s v="Hennessy"/>
    <n v="259.95"/>
    <n v="1"/>
    <n v="259.95"/>
    <x v="8"/>
    <s v="Maryland"/>
    <s v="East"/>
  </r>
  <r>
    <n v="611"/>
    <d v="2012-07-01T09:40:32"/>
    <s v="REI"/>
    <s v="MSR Mini Ground Hog Stake"/>
    <s v="MSR"/>
    <n v="2.95"/>
    <n v="2"/>
    <n v="5.9"/>
    <x v="6"/>
    <s v="Ohio"/>
    <s v="East"/>
  </r>
  <r>
    <n v="612"/>
    <d v="2012-07-01T09:40:32"/>
    <s v="Redding Sports"/>
    <s v="Kelty Trail Ridge 3 Footprint"/>
    <s v="Kelty"/>
    <n v="39.950000000000003"/>
    <n v="6"/>
    <n v="239.70000000000002"/>
    <x v="4"/>
    <s v="Arizona"/>
    <s v="West"/>
  </r>
  <r>
    <n v="613"/>
    <d v="2012-07-01T09:40:32"/>
    <s v="Austin Kayak"/>
    <s v="Big Agnes Fishhook UL1 Footprint"/>
    <s v="Big Agnes"/>
    <n v="50"/>
    <n v="1"/>
    <n v="50"/>
    <x v="1"/>
    <s v="Nebraska"/>
    <s v="North"/>
  </r>
  <r>
    <n v="614"/>
    <d v="2012-07-01T09:40:32"/>
    <s v="Travel Country"/>
    <s v="Sierra Designs Flash 3 Tent"/>
    <s v="Sierra Designs"/>
    <n v="389.95"/>
    <n v="7"/>
    <n v="2729.65"/>
    <x v="5"/>
    <s v="Illinois"/>
    <s v="North"/>
  </r>
  <r>
    <n v="615"/>
    <d v="2012-07-02T09:40:32"/>
    <s v="Outside Outfitters"/>
    <s v="Easton Mountain Products Kilo 3P Footprint"/>
    <s v="Easton Mountain Products"/>
    <n v="49.95"/>
    <n v="10"/>
    <n v="499.5"/>
    <x v="4"/>
    <s v="Arizona"/>
    <s v="West"/>
  </r>
  <r>
    <n v="616"/>
    <d v="2012-07-02T09:40:32"/>
    <s v="Backcountry Gear"/>
    <s v="Sierra Designs Mojo 2 Footprint"/>
    <s v="Sierra Designs"/>
    <n v="49.95"/>
    <n v="7"/>
    <n v="349.65000000000003"/>
    <x v="7"/>
    <s v="Alaska"/>
    <s v="North"/>
  </r>
  <r>
    <n v="617"/>
    <d v="2012-07-02T09:40:32"/>
    <s v="Moosejaw"/>
    <s v="Eureka Copper Canyon 6 Tent"/>
    <s v="Eureka"/>
    <n v="249"/>
    <n v="5"/>
    <n v="1245"/>
    <x v="7"/>
    <s v="Louisiana"/>
    <s v="South"/>
  </r>
  <r>
    <n v="618"/>
    <d v="2012-07-02T09:40:32"/>
    <s v="Outside Outfitters"/>
    <s v="MSR Nook 2 Footprint"/>
    <s v="MSR"/>
    <n v="39.950000000000003"/>
    <n v="6"/>
    <n v="239.70000000000002"/>
    <x v="3"/>
    <s v="Connecticut"/>
    <s v="East"/>
  </r>
  <r>
    <n v="619"/>
    <d v="2012-07-02T09:40:32"/>
    <s v="Travel Country"/>
    <s v="MSR Night Glow Zipper Pulls"/>
    <s v="MSR"/>
    <n v="9.9499999999999993"/>
    <n v="2"/>
    <n v="19.899999999999999"/>
    <x v="1"/>
    <s v="Rhode Island"/>
    <s v="East"/>
  </r>
  <r>
    <n v="620"/>
    <d v="2012-07-02T09:40:32"/>
    <s v="Backcountry Gear"/>
    <s v="Eureka Copper Canyon 8 Tent"/>
    <s v="Eureka"/>
    <n v="379"/>
    <n v="2"/>
    <n v="758"/>
    <x v="8"/>
    <s v="Nebraska"/>
    <s v="North"/>
  </r>
  <r>
    <n v="621"/>
    <d v="2012-07-02T09:40:32"/>
    <s v="Redding Sports"/>
    <s v="The North Face Square Gear Loft"/>
    <s v="The North Face"/>
    <n v="20"/>
    <n v="3"/>
    <n v="60"/>
    <x v="9"/>
    <s v="South Dakota"/>
    <s v="North"/>
  </r>
  <r>
    <n v="622"/>
    <d v="2012-07-03T09:40:32"/>
    <s v="CampBound"/>
    <s v="MSR Nook 2 Tent"/>
    <s v="MSR"/>
    <n v="399.95"/>
    <n v="8"/>
    <n v="3199.6"/>
    <x v="2"/>
    <s v="Ohio"/>
    <s v="East"/>
  </r>
  <r>
    <n v="623"/>
    <d v="2012-07-03T09:40:32"/>
    <s v="Walmart"/>
    <s v="Exped Mira II Footprint"/>
    <s v="Exped"/>
    <n v="59"/>
    <n v="9"/>
    <n v="531"/>
    <x v="6"/>
    <s v="New Mexico"/>
    <s v="West"/>
  </r>
  <r>
    <n v="624"/>
    <d v="2012-07-03T09:40:32"/>
    <s v="Paragon"/>
    <s v="The North Face Kings Canyon 2 Footprint"/>
    <s v="The North Face"/>
    <n v="40"/>
    <n v="5"/>
    <n v="200"/>
    <x v="4"/>
    <s v="New York"/>
    <s v="East"/>
  </r>
  <r>
    <n v="625"/>
    <d v="2012-07-03T09:40:32"/>
    <s v="Gander Mountain"/>
    <s v="Marmot Eclipse 3P Tent"/>
    <s v="Marmot"/>
    <n v="439"/>
    <n v="8"/>
    <n v="3512"/>
    <x v="7"/>
    <s v="Utah"/>
    <s v="West"/>
  </r>
  <r>
    <n v="626"/>
    <d v="2012-07-03T09:40:32"/>
    <s v="Cabela's_x0009_"/>
    <s v="Kelty Mach 6 Tent"/>
    <s v="Kelty"/>
    <n v="499.95"/>
    <n v="8"/>
    <n v="3999.6"/>
    <x v="8"/>
    <s v="Mississippi"/>
    <s v="South"/>
  </r>
  <r>
    <n v="627"/>
    <d v="2012-07-03T09:40:32"/>
    <s v="Cabela's_x0009_"/>
    <s v="Mountain Hardwear EV 2 Tent Footprint"/>
    <s v="Mountain Hardwear"/>
    <n v="55"/>
    <n v="2"/>
    <n v="110"/>
    <x v="8"/>
    <s v="Mississippi"/>
    <s v="South"/>
  </r>
  <r>
    <n v="628"/>
    <d v="2012-07-03T09:40:32"/>
    <s v="Target"/>
    <s v="Big Agnes Fly Creek UL1 Footprint"/>
    <s v="Big Agnes"/>
    <n v="50"/>
    <n v="10"/>
    <n v="500"/>
    <x v="0"/>
    <s v="Idaho"/>
    <s v="West"/>
  </r>
  <r>
    <n v="629"/>
    <d v="2012-07-03T09:40:32"/>
    <s v="REI"/>
    <s v="MSR Carbon Reflex 3 Tent"/>
    <s v="MSR"/>
    <n v="649.95000000000005"/>
    <n v="6"/>
    <n v="3899.7000000000003"/>
    <x v="5"/>
    <s v="Louisiana"/>
    <s v="South"/>
  </r>
  <r>
    <n v="630"/>
    <d v="2012-07-03T09:40:32"/>
    <s v="Cabela's_x0009_"/>
    <s v="Mountain Hardwear SuperMega UL 1 Footprint"/>
    <s v="Mountain Hardwear"/>
    <n v="45"/>
    <n v="4"/>
    <n v="180"/>
    <x v="2"/>
    <s v="Utah"/>
    <s v="West"/>
  </r>
  <r>
    <n v="631"/>
    <d v="2012-07-03T09:40:32"/>
    <s v="OutdoorPlay"/>
    <s v="Easton Mountain Products Kilo 3P Footprint"/>
    <s v="Easton Mountain Products"/>
    <n v="49.95"/>
    <n v="2"/>
    <n v="99.9"/>
    <x v="6"/>
    <s v="Arkansas"/>
    <s v="South"/>
  </r>
  <r>
    <n v="632"/>
    <d v="2012-07-04T09:40:32"/>
    <s v="Travel Country"/>
    <s v="Big Agnes Jack Rabbit SL1 Tent"/>
    <s v="Big Agnes"/>
    <n v="279.95"/>
    <n v="6"/>
    <n v="1679.6999999999998"/>
    <x v="0"/>
    <s v="Louisiana"/>
    <s v="South"/>
  </r>
  <r>
    <n v="633"/>
    <d v="2012-07-04T09:40:32"/>
    <s v="Travel Country"/>
    <s v="Marmot Thor 3P Footprint"/>
    <s v="Marmot"/>
    <n v="70"/>
    <n v="7"/>
    <n v="490"/>
    <x v="4"/>
    <s v="Oklahoma"/>
    <s v="South"/>
  </r>
  <r>
    <n v="634"/>
    <d v="2012-07-04T09:40:32"/>
    <s v="Hayneedle"/>
    <s v="MSR LED Tent Lights"/>
    <s v="MSR"/>
    <n v="15.95"/>
    <n v="1"/>
    <n v="15.95"/>
    <x v="2"/>
    <s v="Kentucky"/>
    <s v="South"/>
  </r>
  <r>
    <n v="635"/>
    <d v="2012-07-04T09:40:32"/>
    <s v="Hayneedle"/>
    <s v="The North Face Mica FL 1 Tent"/>
    <s v="The North Face"/>
    <n v="329"/>
    <n v="7"/>
    <n v="2303"/>
    <x v="4"/>
    <s v="Utah"/>
    <s v="West"/>
  </r>
  <r>
    <n v="636"/>
    <d v="2012-07-05T09:40:32"/>
    <s v="Walmart"/>
    <s v="Marmot Limelight 3P Tent"/>
    <s v="Marmot"/>
    <n v="279"/>
    <n v="7"/>
    <n v="1953"/>
    <x v="5"/>
    <s v="Vermont"/>
    <s v="East"/>
  </r>
  <r>
    <n v="637"/>
    <d v="2012-07-05T09:40:32"/>
    <s v="OutdoorPlay"/>
    <s v="Kelty Salida 2 Footprint"/>
    <s v="Kelty"/>
    <n v="34.950000000000003"/>
    <n v="5"/>
    <n v="174.75"/>
    <x v="1"/>
    <s v="South Carolina"/>
    <s v="South"/>
  </r>
  <r>
    <n v="638"/>
    <d v="2012-07-05T09:40:32"/>
    <s v="Target"/>
    <s v="MSR Fury 2 Tent"/>
    <s v="MSR"/>
    <n v="579.95000000000005"/>
    <n v="4"/>
    <n v="2319.8000000000002"/>
    <x v="7"/>
    <s v="Utah"/>
    <s v="West"/>
  </r>
  <r>
    <n v="639"/>
    <d v="2012-07-05T09:40:32"/>
    <s v="Redding Sports"/>
    <s v="Marmot Eos 1 Footprint"/>
    <s v="Marmot"/>
    <n v="45"/>
    <n v="10"/>
    <n v="450"/>
    <x v="6"/>
    <s v="Wyoming"/>
    <s v="West"/>
  </r>
  <r>
    <n v="640"/>
    <d v="2012-07-05T09:40:32"/>
    <s v="Walmart"/>
    <s v="Big Agnes Tensleep Station 4 Tent"/>
    <s v="Big Agnes"/>
    <n v="379.95"/>
    <n v="5"/>
    <n v="1899.75"/>
    <x v="9"/>
    <s v="Michigan"/>
    <s v="East"/>
  </r>
  <r>
    <n v="641"/>
    <d v="2012-07-05T09:40:32"/>
    <s v="Target"/>
    <s v="Eureka Floor Saver Rectangular - Large"/>
    <s v="Eureka"/>
    <n v="18"/>
    <n v="6"/>
    <n v="108"/>
    <x v="6"/>
    <s v="Texas"/>
    <s v="South"/>
  </r>
  <r>
    <n v="642"/>
    <d v="2012-07-05T09:40:32"/>
    <s v="Austin Kayak"/>
    <s v="Big Agnes Jack Rabbit SL3 Footprint"/>
    <s v="Big Agnes"/>
    <n v="60"/>
    <n v="6"/>
    <n v="360"/>
    <x v="7"/>
    <s v="New Mexico"/>
    <s v="West"/>
  </r>
  <r>
    <n v="643"/>
    <d v="2012-07-05T09:40:32"/>
    <s v="Overtons"/>
    <s v="Marmot Pulsar 2 Tent"/>
    <s v="Marmot"/>
    <n v="349"/>
    <n v="3"/>
    <n v="1047"/>
    <x v="0"/>
    <s v="Montana"/>
    <s v="West"/>
  </r>
  <r>
    <n v="644"/>
    <d v="2012-07-05T09:40:32"/>
    <s v="Walmart"/>
    <s v="NEMO Meta 2P Footprint"/>
    <s v="NEMO"/>
    <n v="49.95"/>
    <n v="3"/>
    <n v="149.85000000000002"/>
    <x v="1"/>
    <s v="Missouri"/>
    <s v="North"/>
  </r>
  <r>
    <n v="645"/>
    <d v="2012-07-06T09:40:32"/>
    <s v="Cabela's_x0009_"/>
    <s v="Big Agnes Scout UL2 Tent"/>
    <s v="Big Agnes"/>
    <n v="279.95"/>
    <n v="3"/>
    <n v="839.84999999999991"/>
    <x v="2"/>
    <s v="New York"/>
    <s v="East"/>
  </r>
  <r>
    <n v="646"/>
    <d v="2012-07-06T09:40:32"/>
    <s v="Gander Mountain"/>
    <s v="Eureka Floor Saver Square - Medium"/>
    <s v="Eureka"/>
    <n v="22"/>
    <n v="1"/>
    <n v="22"/>
    <x v="9"/>
    <s v="Kansas"/>
    <s v="North"/>
  </r>
  <r>
    <n v="647"/>
    <d v="2012-07-06T09:40:32"/>
    <s v="Backcountry Edge"/>
    <s v="The North Face Phoenix 3 Footprint"/>
    <s v="The North Face"/>
    <n v="45"/>
    <n v="2"/>
    <n v="90"/>
    <x v="3"/>
    <s v="South Dakota"/>
    <s v="North"/>
  </r>
  <r>
    <n v="648"/>
    <d v="2012-07-06T09:40:32"/>
    <s v="Overtons"/>
    <s v="MSR Reflective Utility Cord Kit"/>
    <s v="MSR"/>
    <n v="22.95"/>
    <n v="4"/>
    <n v="91.8"/>
    <x v="4"/>
    <s v="Maryland"/>
    <s v="East"/>
  </r>
  <r>
    <n v="649"/>
    <d v="2012-07-06T09:40:32"/>
    <s v="Outside Outfitters"/>
    <s v="Mountain Hardwear Hoopla/Hoop Dreams Center Pole"/>
    <s v="Mountain Hardwear"/>
    <n v="40"/>
    <n v="6"/>
    <n v="240"/>
    <x v="2"/>
    <s v="Oklahoma"/>
    <s v="South"/>
  </r>
  <r>
    <n v="650"/>
    <d v="2012-07-06T09:40:32"/>
    <s v="Overtons"/>
    <s v="Big Agnes Fly Creek 1 Platinum Tent"/>
    <s v="Big Agnes"/>
    <n v="449.95"/>
    <n v="2"/>
    <n v="899.9"/>
    <x v="5"/>
    <s v="Montana"/>
    <s v="West"/>
  </r>
  <r>
    <n v="651"/>
    <d v="2012-07-06T09:40:32"/>
    <s v="Target"/>
    <s v="Kelty Mach 4 Tent"/>
    <s v="Kelty"/>
    <n v="399.95"/>
    <n v="10"/>
    <n v="3999.5"/>
    <x v="7"/>
    <s v="New Hampshire"/>
    <s v="East"/>
  </r>
  <r>
    <n v="652"/>
    <d v="2012-07-06T09:40:32"/>
    <s v="CampBound"/>
    <s v="Eureka Rectangular Floor Saver - Small"/>
    <s v="Eureka"/>
    <n v="14"/>
    <n v="4"/>
    <n v="56"/>
    <x v="8"/>
    <s v="Nebraska"/>
    <s v="North"/>
  </r>
  <r>
    <n v="653"/>
    <d v="2012-07-06T09:40:32"/>
    <s v="Meijer"/>
    <s v="Kelty Gunnison 1.2 Footprint"/>
    <s v="Kelty"/>
    <n v="34.950000000000003"/>
    <n v="6"/>
    <n v="209.70000000000002"/>
    <x v="3"/>
    <s v="New Jersey"/>
    <s v="East"/>
  </r>
  <r>
    <n v="654"/>
    <d v="2012-07-07T09:40:32"/>
    <s v="REI"/>
    <s v="Kelty Salida 4 Tent"/>
    <s v="Kelty"/>
    <n v="229.95"/>
    <n v="8"/>
    <n v="1839.6"/>
    <x v="1"/>
    <s v="Alabama"/>
    <s v="South"/>
  </r>
  <r>
    <n v="655"/>
    <d v="2012-07-07T09:40:32"/>
    <s v="Travel Country"/>
    <s v="Mountain Hardwear Trango 2 Tent"/>
    <s v="Mountain Hardwear"/>
    <n v="590"/>
    <n v="4"/>
    <n v="2360"/>
    <x v="2"/>
    <s v="Mississippi"/>
    <s v="South"/>
  </r>
  <r>
    <n v="656"/>
    <d v="2012-07-07T09:40:32"/>
    <s v="Outside Outfitters"/>
    <s v="Kelty Gunnison 1.2 Tent"/>
    <s v="Kelty"/>
    <n v="179.95"/>
    <n v="3"/>
    <n v="539.84999999999991"/>
    <x v="7"/>
    <s v="Pennsylvania"/>
    <s v="East"/>
  </r>
  <r>
    <n v="657"/>
    <d v="2012-07-07T09:40:32"/>
    <s v="Meijer"/>
    <s v="Big Agnes Jack Rabbit SL2 Footprint"/>
    <s v="Big Agnes"/>
    <n v="50"/>
    <n v="3"/>
    <n v="150"/>
    <x v="8"/>
    <s v="Alaska"/>
    <s v="North"/>
  </r>
  <r>
    <n v="658"/>
    <d v="2012-07-07T09:40:32"/>
    <s v="Redding Sports"/>
    <s v="NEMO Losi 2P Tent"/>
    <s v="NEMO"/>
    <n v="319.95"/>
    <n v="3"/>
    <n v="959.84999999999991"/>
    <x v="5"/>
    <s v="Wisconsin"/>
    <s v="North"/>
  </r>
  <r>
    <n v="659"/>
    <d v="2012-07-07T09:40:32"/>
    <s v="Gander Mountain"/>
    <s v="Marmot Limelight 2P Tent"/>
    <s v="Marmot"/>
    <n v="219"/>
    <n v="2"/>
    <n v="438"/>
    <x v="4"/>
    <s v="Massachusetts"/>
    <s v="East"/>
  </r>
  <r>
    <n v="660"/>
    <d v="2012-07-07T09:40:32"/>
    <s v="Hayneedle"/>
    <s v="Big Agnes Wyoming Trail 2 Camp Tent"/>
    <s v="Big Agnes"/>
    <n v="349.95"/>
    <n v="4"/>
    <n v="1399.8"/>
    <x v="7"/>
    <s v="Arizona"/>
    <s v="West"/>
  </r>
  <r>
    <n v="661"/>
    <d v="2012-07-07T09:40:32"/>
    <s v="Backcountry Gear"/>
    <s v="MSR Carbon Reflex 3 Tent"/>
    <s v="MSR"/>
    <n v="649.95000000000005"/>
    <n v="4"/>
    <n v="2599.8000000000002"/>
    <x v="6"/>
    <s v="Arizona"/>
    <s v="West"/>
  </r>
  <r>
    <n v="662"/>
    <d v="2012-07-07T09:40:32"/>
    <s v="Target"/>
    <s v="Big Agnes Fishhook UL2 Footprint"/>
    <s v="Big Agnes"/>
    <n v="60"/>
    <n v="9"/>
    <n v="540"/>
    <x v="5"/>
    <s v="Colorado"/>
    <s v="West"/>
  </r>
  <r>
    <n v="663"/>
    <d v="2012-07-07T09:40:32"/>
    <s v="Backcountry Edge"/>
    <s v="Kelty Cabana - Large"/>
    <s v="Kelty"/>
    <n v="99.95"/>
    <n v="2"/>
    <n v="199.9"/>
    <x v="5"/>
    <s v="Nebraska"/>
    <s v="North"/>
  </r>
  <r>
    <n v="664"/>
    <d v="2012-07-07T09:40:32"/>
    <s v="Target"/>
    <s v="Outdoor Research Aurora Bivy"/>
    <s v="Outdoor Research"/>
    <n v="199"/>
    <n v="7"/>
    <n v="1393"/>
    <x v="6"/>
    <s v="Iowa"/>
    <s v="North"/>
  </r>
  <r>
    <n v="665"/>
    <d v="2012-07-08T09:40:32"/>
    <s v="The Gear Co-op"/>
    <s v="The North Face Kings Canyon 3 Tent"/>
    <s v="The North Face"/>
    <n v="429"/>
    <n v="8"/>
    <n v="3432"/>
    <x v="8"/>
    <s v="New Jersey"/>
    <s v="East"/>
  </r>
  <r>
    <n v="666"/>
    <d v="2012-07-08T09:40:32"/>
    <s v="CampBound"/>
    <s v="Big Agnes Wyoming Trail 2 Camp Footprint"/>
    <s v="Big Agnes"/>
    <n v="50"/>
    <n v="5"/>
    <n v="250"/>
    <x v="3"/>
    <s v="Louisiana"/>
    <s v="South"/>
  </r>
  <r>
    <n v="667"/>
    <d v="2012-07-08T09:40:32"/>
    <s v="Backcountry Edge"/>
    <s v="MSR Night Glow Zipper Pulls"/>
    <s v="MSR"/>
    <n v="9.9499999999999993"/>
    <n v="3"/>
    <n v="29.849999999999998"/>
    <x v="6"/>
    <s v="Iowa"/>
    <s v="North"/>
  </r>
  <r>
    <n v="668"/>
    <d v="2012-07-08T09:40:32"/>
    <s v="OutdoorPlay"/>
    <s v="The North Face Phoenix 2 Tent"/>
    <s v="The North Face"/>
    <n v="329"/>
    <n v="2"/>
    <n v="658"/>
    <x v="1"/>
    <s v="New Mexico"/>
    <s v="West"/>
  </r>
  <r>
    <n v="669"/>
    <d v="2012-07-08T09:40:32"/>
    <s v="REI"/>
    <s v="MSR Gear Shed Vestibule for Hubba or Hubba Hubba Tent"/>
    <s v="MSR"/>
    <n v="169.95"/>
    <n v="3"/>
    <n v="509.84999999999997"/>
    <x v="9"/>
    <s v="Utah"/>
    <s v="West"/>
  </r>
  <r>
    <n v="670"/>
    <d v="2012-07-09T09:40:32"/>
    <s v="Backcountry Gear"/>
    <s v="Big Agnes Jack Rabbit SL4 Footprint"/>
    <s v="Big Agnes"/>
    <n v="70"/>
    <n v="8"/>
    <n v="560"/>
    <x v="8"/>
    <s v="South Dakota"/>
    <s v="North"/>
  </r>
  <r>
    <n v="671"/>
    <d v="2012-07-09T09:40:32"/>
    <s v="Meijer"/>
    <s v="Marmot Pulsar 2 Footprint"/>
    <s v="Marmot"/>
    <n v="55"/>
    <n v="4"/>
    <n v="220"/>
    <x v="6"/>
    <s v="Mississippi"/>
    <s v="South"/>
  </r>
  <r>
    <n v="672"/>
    <d v="2012-07-09T09:40:32"/>
    <s v="CampBound"/>
    <s v="Marmot Thor 3P Tent"/>
    <s v="Marmot"/>
    <n v="599"/>
    <n v="10"/>
    <n v="5990"/>
    <x v="4"/>
    <s v="Iowa"/>
    <s v="North"/>
  </r>
  <r>
    <n v="673"/>
    <d v="2012-07-09T09:40:32"/>
    <s v="Moosejaw"/>
    <s v="Marmot Eos 1 Footprint"/>
    <s v="Marmot"/>
    <n v="45"/>
    <n v="1"/>
    <n v="45"/>
    <x v="8"/>
    <s v="New Hampshire"/>
    <s v="East"/>
  </r>
  <r>
    <n v="674"/>
    <d v="2012-07-09T09:40:32"/>
    <s v="Overtons"/>
    <s v="Sierra Designs Mojo 2 Tent"/>
    <s v="Sierra Designs"/>
    <n v="399.95"/>
    <n v="5"/>
    <n v="1999.75"/>
    <x v="9"/>
    <s v="Connecticut"/>
    <s v="East"/>
  </r>
  <r>
    <n v="675"/>
    <d v="2012-07-09T09:40:32"/>
    <s v="Outside Outfitters"/>
    <s v="The North Face Mica FL 1 Footprint"/>
    <s v="The North Face"/>
    <n v="45"/>
    <n v="1"/>
    <n v="45"/>
    <x v="2"/>
    <s v="Ohio"/>
    <s v="East"/>
  </r>
  <r>
    <n v="676"/>
    <d v="2012-07-10T09:40:32"/>
    <s v="Backcountry Gear"/>
    <s v="MSR Nook Gear Shed"/>
    <s v="MSR"/>
    <n v="169.95"/>
    <n v="4"/>
    <n v="679.8"/>
    <x v="6"/>
    <s v="Nebraska"/>
    <s v="North"/>
  </r>
  <r>
    <n v="677"/>
    <d v="2012-07-10T09:40:32"/>
    <s v="Backcountry Gear"/>
    <s v="Big Agnes Seedhouse SL 3 Footprint"/>
    <s v="Big Agnes"/>
    <n v="65"/>
    <n v="5"/>
    <n v="325"/>
    <x v="5"/>
    <s v="Colorado"/>
    <s v="West"/>
  </r>
  <r>
    <n v="678"/>
    <d v="2012-07-10T09:40:32"/>
    <s v="Austin Kayak"/>
    <s v="Big Agnes Jack Rabbit SL1 Footprint"/>
    <s v="Big Agnes"/>
    <n v="40"/>
    <n v="10"/>
    <n v="400"/>
    <x v="0"/>
    <s v="South Carolina"/>
    <s v="South"/>
  </r>
  <r>
    <n v="679"/>
    <d v="2012-07-10T09:40:32"/>
    <s v="Overtons"/>
    <s v="MSR Backcountry Barn Tent"/>
    <s v="MSR"/>
    <n v="849.95"/>
    <n v="3"/>
    <n v="2549.8500000000004"/>
    <x v="2"/>
    <s v="Oklahoma"/>
    <s v="South"/>
  </r>
  <r>
    <n v="680"/>
    <d v="2012-07-10T09:40:32"/>
    <s v="Travel Country"/>
    <s v="Easton Mountain Products Rimrock 3 Tent"/>
    <s v="Easton Mountain Products"/>
    <n v="329"/>
    <n v="4"/>
    <n v="1316"/>
    <x v="4"/>
    <s v="North Dakota"/>
    <s v="North"/>
  </r>
  <r>
    <n v="681"/>
    <d v="2012-07-10T09:40:32"/>
    <s v="Target"/>
    <s v="Marmot Aura 2P Tent"/>
    <s v="Marmot"/>
    <n v="359"/>
    <n v="1"/>
    <n v="359"/>
    <x v="5"/>
    <s v="Arizona"/>
    <s v="West"/>
  </r>
  <r>
    <n v="682"/>
    <d v="2012-07-10T09:40:32"/>
    <s v="Austin Kayak"/>
    <s v="Mountain Hardwear EV 3 Footprint"/>
    <s v="Mountain Hardwear"/>
    <n v="70"/>
    <n v="5"/>
    <n v="350"/>
    <x v="3"/>
    <s v="New Hampshire"/>
    <s v="East"/>
  </r>
  <r>
    <n v="683"/>
    <d v="2012-07-10T09:40:32"/>
    <s v="Hayneedle"/>
    <s v="Big Agnes Lone Spring 1 Tent"/>
    <s v="Big Agnes"/>
    <n v="189.95"/>
    <n v="9"/>
    <n v="1709.55"/>
    <x v="8"/>
    <s v="Tennessee"/>
    <s v="South"/>
  </r>
  <r>
    <n v="684"/>
    <d v="2012-07-11T09:40:32"/>
    <s v="The Gear Co-op"/>
    <s v="Big Agnes Flying Diamond 4 Tent"/>
    <s v="Big Agnes"/>
    <n v="439.95"/>
    <n v="9"/>
    <n v="3959.5499999999997"/>
    <x v="3"/>
    <s v="Pennsylvania"/>
    <s v="East"/>
  </r>
  <r>
    <n v="685"/>
    <d v="2012-07-11T09:40:32"/>
    <s v="Walmart"/>
    <s v="Big Agnes Lone Spring 1 Footprint"/>
    <s v="Big Agnes"/>
    <n v="30"/>
    <n v="7"/>
    <n v="210"/>
    <x v="6"/>
    <s v="Arizona"/>
    <s v="West"/>
  </r>
  <r>
    <n v="686"/>
    <d v="2012-07-11T09:40:32"/>
    <s v="Austin Kayak"/>
    <s v="MSR Hubba Hubba 2p Footprint"/>
    <s v="MSR"/>
    <n v="39.950000000000003"/>
    <n v="7"/>
    <n v="279.65000000000003"/>
    <x v="6"/>
    <s v="Florida"/>
    <s v="South"/>
  </r>
  <r>
    <n v="687"/>
    <d v="2012-07-11T09:40:32"/>
    <s v="Austin Kayak"/>
    <s v="MSR Ultralight Utility Cord Kit"/>
    <s v="MSR"/>
    <n v="19.95"/>
    <n v="4"/>
    <n v="79.8"/>
    <x v="4"/>
    <s v="New Mexico"/>
    <s v="West"/>
  </r>
  <r>
    <n v="688"/>
    <d v="2012-07-11T09:40:32"/>
    <s v="Moosejaw"/>
    <s v="The North Face VE-25 Tent"/>
    <s v="The North Face"/>
    <n v="619"/>
    <n v="5"/>
    <n v="3095"/>
    <x v="6"/>
    <s v="North Dakota"/>
    <s v="North"/>
  </r>
  <r>
    <n v="689"/>
    <d v="2012-07-11T09:40:32"/>
    <s v="Walmart"/>
    <s v="NEMO Obi 1P Footprint"/>
    <s v="NEMO"/>
    <n v="44.95"/>
    <n v="9"/>
    <n v="404.55"/>
    <x v="1"/>
    <s v="Georgia"/>
    <s v="South"/>
  </r>
  <r>
    <n v="690"/>
    <d v="2012-07-11T09:40:32"/>
    <s v="Walmart"/>
    <s v="Big Agnes Fly Creek UL1 Footprint"/>
    <s v="Big Agnes"/>
    <n v="50"/>
    <n v="3"/>
    <n v="150"/>
    <x v="7"/>
    <s v="Mississippi"/>
    <s v="South"/>
  </r>
  <r>
    <n v="691"/>
    <d v="2012-07-12T09:40:32"/>
    <s v="CampBound"/>
    <s v="Hennessy Hammock Explorer Ultralight Asym Classic Hammock"/>
    <s v="Hennessy"/>
    <n v="259.95"/>
    <n v="9"/>
    <n v="2339.5499999999997"/>
    <x v="5"/>
    <s v="Oklahoma"/>
    <s v="South"/>
  </r>
  <r>
    <n v="692"/>
    <d v="2012-07-12T09:40:32"/>
    <s v="Moosejaw"/>
    <s v="NEMO Losi 3P Tent"/>
    <s v="NEMO"/>
    <n v="349.95"/>
    <n v="6"/>
    <n v="2099.6999999999998"/>
    <x v="1"/>
    <s v="Michigan"/>
    <s v="East"/>
  </r>
  <r>
    <n v="693"/>
    <d v="2012-07-12T09:40:32"/>
    <s v="REI"/>
    <s v="Hennessy Hammock Explorer Deluxe Asym Zip"/>
    <s v="Hennessy"/>
    <n v="229.95"/>
    <n v="5"/>
    <n v="1149.75"/>
    <x v="0"/>
    <s v="Arkansas"/>
    <s v="South"/>
  </r>
  <r>
    <n v="694"/>
    <d v="2012-07-12T09:40:32"/>
    <s v="Meijer"/>
    <s v="Big Agnes Big House 6 Footprint"/>
    <s v="Big Agnes"/>
    <n v="55"/>
    <n v="8"/>
    <n v="440"/>
    <x v="1"/>
    <s v="Vermont"/>
    <s v="East"/>
  </r>
  <r>
    <n v="695"/>
    <d v="2012-07-12T09:40:32"/>
    <s v="Outside Outfitters"/>
    <s v="Big Agnes Slater UL1+ Footprint"/>
    <s v="Big Agnes"/>
    <n v="50"/>
    <n v="4"/>
    <n v="200"/>
    <x v="3"/>
    <s v="Montana"/>
    <s v="West"/>
  </r>
  <r>
    <n v="696"/>
    <d v="2012-07-12T09:40:32"/>
    <s v="CampBound"/>
    <s v="Marmot Eclipse 3P Tent"/>
    <s v="Marmot"/>
    <n v="439"/>
    <n v="2"/>
    <n v="878"/>
    <x v="0"/>
    <s v="Indiana"/>
    <s v="North"/>
  </r>
  <r>
    <n v="697"/>
    <d v="2012-07-12T09:40:32"/>
    <s v="Gander Mountain"/>
    <s v="Marmot Astral 3P Footprint"/>
    <s v="Marmot"/>
    <n v="65"/>
    <n v="1"/>
    <n v="65"/>
    <x v="3"/>
    <s v="Texas"/>
    <s v="South"/>
  </r>
  <r>
    <n v="698"/>
    <d v="2012-07-12T09:40:32"/>
    <s v="CampBound"/>
    <s v="Kelty Acadia 4 Footprint"/>
    <s v="Kelty"/>
    <n v="39.950000000000003"/>
    <n v="9"/>
    <n v="359.55"/>
    <x v="1"/>
    <s v="Michigan"/>
    <s v="East"/>
  </r>
  <r>
    <n v="699"/>
    <d v="2012-07-12T09:40:32"/>
    <s v="Moosejaw"/>
    <s v="MSR Hubba Hubba 2p Footprint"/>
    <s v="MSR"/>
    <n v="39.950000000000003"/>
    <n v="6"/>
    <n v="239.70000000000002"/>
    <x v="2"/>
    <s v="Florida"/>
    <s v="South"/>
  </r>
  <r>
    <n v="700"/>
    <d v="2012-07-12T09:40:32"/>
    <s v="Outside Outfitters"/>
    <s v="Eureka Copper Canyon 5 Tent + Screen Room"/>
    <s v="Eureka"/>
    <n v="399"/>
    <n v="3"/>
    <n v="1197"/>
    <x v="7"/>
    <s v="North Carolina"/>
    <s v="South"/>
  </r>
  <r>
    <n v="701"/>
    <d v="2012-07-12T09:40:32"/>
    <s v="Gander Mountain"/>
    <s v="Big Agnes Jack Rabbit SL2 Footprint"/>
    <s v="Big Agnes"/>
    <n v="50"/>
    <n v="4"/>
    <n v="200"/>
    <x v="1"/>
    <s v="Wyoming"/>
    <s v="West"/>
  </r>
  <r>
    <n v="702"/>
    <d v="2012-07-12T09:40:32"/>
    <s v="Redding Sports"/>
    <s v="MSR Carbon-Core Tent Stakes - 4 Pack"/>
    <s v="MSR"/>
    <n v="29.95"/>
    <n v="10"/>
    <n v="299.5"/>
    <x v="8"/>
    <s v="Washington"/>
    <s v="West"/>
  </r>
  <r>
    <n v="703"/>
    <d v="2012-07-12T09:40:32"/>
    <s v="Redding Sports"/>
    <s v="NEMO Espri LE 2P Footprint"/>
    <s v="NEMO"/>
    <n v="34.950000000000003"/>
    <n v="8"/>
    <n v="279.60000000000002"/>
    <x v="0"/>
    <s v="West Virginia"/>
    <s v="South"/>
  </r>
  <r>
    <n v="704"/>
    <d v="2012-07-13T09:40:32"/>
    <s v="OutdoorPlay"/>
    <s v="Mountain Hardwear SuperMega UL 2 Tent"/>
    <s v="Mountain Hardwear"/>
    <n v="450"/>
    <n v="2"/>
    <n v="900"/>
    <x v="3"/>
    <s v="Texas"/>
    <s v="South"/>
  </r>
  <r>
    <n v="705"/>
    <d v="2012-07-13T09:40:32"/>
    <s v="Austin Kayak"/>
    <s v="Big Agnes Fly Creek 2 Platinum Tent"/>
    <s v="Big Agnes"/>
    <n v="499.95"/>
    <n v="2"/>
    <n v="999.9"/>
    <x v="8"/>
    <s v="Alaska"/>
    <s v="North"/>
  </r>
  <r>
    <n v="706"/>
    <d v="2012-07-13T09:40:32"/>
    <s v="Gander Mountain"/>
    <s v="The North Face Assault 2 Tent"/>
    <s v="The North Face"/>
    <n v="439"/>
    <n v="8"/>
    <n v="3512"/>
    <x v="5"/>
    <s v="Montana"/>
    <s v="West"/>
  </r>
  <r>
    <n v="707"/>
    <d v="2012-07-13T09:40:32"/>
    <s v="REI"/>
    <s v="Mountain Hardwear Skyledge 2 DP Tent"/>
    <s v="Mountain Hardwear"/>
    <n v="450"/>
    <n v="2"/>
    <n v="900"/>
    <x v="4"/>
    <s v="Virginia"/>
    <s v="South"/>
  </r>
  <r>
    <n v="708"/>
    <d v="2012-07-13T09:40:32"/>
    <s v="Travel Country"/>
    <s v="Eureka Floor Saver Rectangular - Large"/>
    <s v="Eureka"/>
    <n v="18"/>
    <n v="5"/>
    <n v="90"/>
    <x v="8"/>
    <s v="Indiana"/>
    <s v="North"/>
  </r>
  <r>
    <n v="709"/>
    <d v="2012-07-13T09:40:32"/>
    <s v="Overtons"/>
    <s v="NEMO Losi 3 Pawprint Tent Liner"/>
    <s v="NEMO"/>
    <n v="49.95"/>
    <n v="2"/>
    <n v="99.9"/>
    <x v="4"/>
    <s v="Virginia"/>
    <s v="South"/>
  </r>
  <r>
    <n v="710"/>
    <d v="2012-07-13T09:40:32"/>
    <s v="Backcountry Edge"/>
    <s v="The North Face Mountain Manor 6 Footprint"/>
    <s v="The North Face"/>
    <n v="60"/>
    <n v="4"/>
    <n v="240"/>
    <x v="6"/>
    <s v="New Mexico"/>
    <s v="West"/>
  </r>
  <r>
    <n v="711"/>
    <d v="2012-07-13T09:40:32"/>
    <s v="Moosejaw"/>
    <s v="Big Agnes Fly Creek 1 Platinum Tent"/>
    <s v="Big Agnes"/>
    <n v="449.95"/>
    <n v="10"/>
    <n v="4499.5"/>
    <x v="4"/>
    <s v="New Hampshire"/>
    <s v="East"/>
  </r>
  <r>
    <n v="712"/>
    <d v="2012-07-13T09:40:32"/>
    <s v="Meijer"/>
    <s v="Marmot Pulsar 2 Footprint"/>
    <s v="Marmot"/>
    <n v="55"/>
    <n v="3"/>
    <n v="165"/>
    <x v="9"/>
    <s v="Kansas"/>
    <s v="North"/>
  </r>
  <r>
    <n v="713"/>
    <d v="2012-07-13T09:40:32"/>
    <s v="Target"/>
    <s v="MSR Cyclone Tent Stakes - 4 Pack"/>
    <s v="MSR"/>
    <n v="24.95"/>
    <n v="10"/>
    <n v="249.5"/>
    <x v="9"/>
    <s v="Georgia"/>
    <s v="South"/>
  </r>
  <r>
    <n v="714"/>
    <d v="2012-07-14T09:40:32"/>
    <s v="Walmart"/>
    <s v="MSR Nook Gear Shed"/>
    <s v="MSR"/>
    <n v="169.95"/>
    <n v="6"/>
    <n v="1019.6999999999999"/>
    <x v="9"/>
    <s v="Colorado"/>
    <s v="West"/>
  </r>
  <r>
    <n v="715"/>
    <d v="2012-07-14T09:40:32"/>
    <s v="Gander Mountain"/>
    <s v="Mountain Hardwear SuperMega UL 1 Tent"/>
    <s v="Mountain Hardwear"/>
    <n v="350"/>
    <n v="2"/>
    <n v="700"/>
    <x v="6"/>
    <s v="Alaska"/>
    <s v="North"/>
  </r>
  <r>
    <n v="716"/>
    <d v="2012-07-14T09:40:32"/>
    <s v="Outside Outfitters"/>
    <s v="Easton Mountain Products Kilo 3P Tent"/>
    <s v="Easton Mountain Products"/>
    <n v="499"/>
    <n v="6"/>
    <n v="2994"/>
    <x v="3"/>
    <s v="Texas"/>
    <s v="South"/>
  </r>
  <r>
    <n v="717"/>
    <d v="2012-07-14T09:40:32"/>
    <s v="CampBound"/>
    <s v="Marmot Pulsar 1 Tent"/>
    <s v="Marmot"/>
    <n v="269"/>
    <n v="3"/>
    <n v="807"/>
    <x v="2"/>
    <s v="Michigan"/>
    <s v="East"/>
  </r>
  <r>
    <n v="718"/>
    <d v="2012-07-14T09:40:32"/>
    <s v="Paragon"/>
    <s v="NEMO Espri LE 2P Footprint"/>
    <s v="NEMO"/>
    <n v="34.950000000000003"/>
    <n v="2"/>
    <n v="69.900000000000006"/>
    <x v="9"/>
    <s v="California"/>
    <s v="West"/>
  </r>
  <r>
    <n v="719"/>
    <d v="2012-07-14T09:40:32"/>
    <s v="Target"/>
    <s v="The North Face Mountain Manor 6 Tent"/>
    <s v="The North Face"/>
    <n v="569"/>
    <n v="10"/>
    <n v="5690"/>
    <x v="1"/>
    <s v="Illinois"/>
    <s v="North"/>
  </r>
  <r>
    <n v="720"/>
    <d v="2012-07-14T09:40:32"/>
    <s v="Redding Sports"/>
    <s v="Big Agnes Slater UL1+ Tent"/>
    <s v="Big Agnes"/>
    <n v="339.95"/>
    <n v="1"/>
    <n v="339.95"/>
    <x v="9"/>
    <s v="Utah"/>
    <s v="West"/>
  </r>
  <r>
    <n v="721"/>
    <d v="2012-07-14T09:40:32"/>
    <s v="Paragon"/>
    <s v="Marmot Capstone 6P Tent"/>
    <s v="Marmot"/>
    <n v="599"/>
    <n v="2"/>
    <n v="1198"/>
    <x v="3"/>
    <s v="Virginia"/>
    <s v="South"/>
  </r>
  <r>
    <n v="722"/>
    <d v="2012-07-15T09:40:32"/>
    <s v="Moosejaw"/>
    <s v="Hennessy Hammock Explorer Deluxe Asym Zip"/>
    <s v="Hennessy"/>
    <n v="229.95"/>
    <n v="2"/>
    <n v="459.9"/>
    <x v="0"/>
    <s v="Louisiana"/>
    <s v="South"/>
  </r>
  <r>
    <n v="723"/>
    <d v="2012-07-15T09:40:32"/>
    <s v="OutdoorPlay"/>
    <s v="The North Face VE-25 Footprint"/>
    <s v="The North Face"/>
    <n v="50"/>
    <n v="4"/>
    <n v="200"/>
    <x v="8"/>
    <s v="Connecticut"/>
    <s v="East"/>
  </r>
  <r>
    <n v="724"/>
    <d v="2012-07-15T09:40:32"/>
    <s v="Moosejaw"/>
    <s v="MSR CamRing Cord Tensioners - 4 Pack"/>
    <s v="MSR"/>
    <n v="12.95"/>
    <n v="3"/>
    <n v="38.849999999999994"/>
    <x v="3"/>
    <s v="Georgia"/>
    <s v="South"/>
  </r>
  <r>
    <n v="725"/>
    <d v="2012-07-15T09:40:32"/>
    <s v="Target"/>
    <s v="MSR Hubba Footprint"/>
    <s v="MSR"/>
    <n v="39.950000000000003"/>
    <n v="5"/>
    <n v="199.75"/>
    <x v="6"/>
    <s v="Mississippi"/>
    <s v="South"/>
  </r>
  <r>
    <n v="726"/>
    <d v="2012-07-15T09:40:32"/>
    <s v="Overtons"/>
    <s v="MSR CamRing Cord Tensioners - 4 Pack"/>
    <s v="MSR"/>
    <n v="12.95"/>
    <n v="7"/>
    <n v="90.649999999999991"/>
    <x v="5"/>
    <s v="Kentucky"/>
    <s v="South"/>
  </r>
  <r>
    <n v="727"/>
    <d v="2012-07-15T09:40:32"/>
    <s v="Paragon"/>
    <s v="Big Agnes Mad House 4 Tent"/>
    <s v="Big Agnes"/>
    <n v="329.95"/>
    <n v="4"/>
    <n v="1319.8"/>
    <x v="7"/>
    <s v="Kansas"/>
    <s v="North"/>
  </r>
  <r>
    <n v="728"/>
    <d v="2012-07-15T09:40:32"/>
    <s v="Travel Country"/>
    <s v="Big Agnes Fly Creek UL4 Tent"/>
    <s v="Big Agnes"/>
    <n v="499.95"/>
    <n v="3"/>
    <n v="1499.85"/>
    <x v="5"/>
    <s v="Nevada"/>
    <s v="West"/>
  </r>
  <r>
    <n v="729"/>
    <d v="2012-07-15T09:40:32"/>
    <s v="Cabela's_x0009_"/>
    <s v="Sierra Designs Flash 2 Footprint"/>
    <s v="Sierra Designs"/>
    <n v="49.95"/>
    <n v="10"/>
    <n v="499.5"/>
    <x v="7"/>
    <s v="Utah"/>
    <s v="West"/>
  </r>
  <r>
    <n v="730"/>
    <d v="2012-07-15T09:40:32"/>
    <s v="Moosejaw"/>
    <s v="Marmot Pulsar 1 Footprint"/>
    <s v="Marmot"/>
    <n v="45"/>
    <n v="5"/>
    <n v="225"/>
    <x v="3"/>
    <s v="Nevada"/>
    <s v="West"/>
  </r>
  <r>
    <n v="731"/>
    <d v="2012-07-16T09:40:32"/>
    <s v="Backcountry Gear"/>
    <s v="Big Agnes Slater UL2+ Tent"/>
    <s v="Big Agnes"/>
    <n v="389.95"/>
    <n v="9"/>
    <n v="3509.5499999999997"/>
    <x v="0"/>
    <s v="Massachusetts"/>
    <s v="East"/>
  </r>
  <r>
    <n v="732"/>
    <d v="2012-07-16T09:40:32"/>
    <s v="REI"/>
    <s v="MSR Backcountry Barn Tent"/>
    <s v="MSR"/>
    <n v="849.95"/>
    <n v="8"/>
    <n v="6799.6"/>
    <x v="8"/>
    <s v="Georgia"/>
    <s v="South"/>
  </r>
  <r>
    <n v="733"/>
    <d v="2012-07-16T09:40:32"/>
    <s v="Target"/>
    <s v="NEMO Meta 2P Footprint"/>
    <s v="NEMO"/>
    <n v="49.95"/>
    <n v="4"/>
    <n v="199.8"/>
    <x v="7"/>
    <s v="Colorado"/>
    <s v="West"/>
  </r>
  <r>
    <n v="734"/>
    <d v="2012-07-16T09:40:32"/>
    <s v="Outside Outfitters"/>
    <s v="Mountain Hardwear Trango 4 Tent"/>
    <s v="Mountain Hardwear"/>
    <n v="800"/>
    <n v="6"/>
    <n v="4800"/>
    <x v="8"/>
    <s v="Alaska"/>
    <s v="North"/>
  </r>
  <r>
    <n v="735"/>
    <d v="2012-07-17T09:40:32"/>
    <s v="OutdoorPlay"/>
    <s v="Easton Mountain Products Kilo 3P Footprint"/>
    <s v="Easton Mountain Products"/>
    <n v="49.95"/>
    <n v="5"/>
    <n v="249.75"/>
    <x v="7"/>
    <s v="Indiana"/>
    <s v="North"/>
  </r>
  <r>
    <n v="736"/>
    <d v="2012-07-17T09:40:32"/>
    <s v="Gander Mountain"/>
    <s v="Big Agnes Wyoming Trail 2 Camp Footprint"/>
    <s v="Big Agnes"/>
    <n v="50"/>
    <n v="5"/>
    <n v="250"/>
    <x v="8"/>
    <s v="Vermont"/>
    <s v="East"/>
  </r>
  <r>
    <n v="737"/>
    <d v="2012-07-17T09:40:32"/>
    <s v="Redding Sports"/>
    <s v="Big Agnes Tensleep Station 6 Footprint"/>
    <s v="Big Agnes"/>
    <n v="55"/>
    <n v="6"/>
    <n v="330"/>
    <x v="1"/>
    <s v="Virginia"/>
    <s v="South"/>
  </r>
  <r>
    <n v="738"/>
    <d v="2012-07-17T09:40:32"/>
    <s v="Paragon"/>
    <s v="Marmot Firefly 2P Tent"/>
    <s v="Marmot"/>
    <n v="319"/>
    <n v="5"/>
    <n v="1595"/>
    <x v="9"/>
    <s v="Massachusetts"/>
    <s v="East"/>
  </r>
  <r>
    <n v="739"/>
    <d v="2012-07-17T09:40:32"/>
    <s v="Redding Sports"/>
    <s v="The North Face Phoenix 2 Tent"/>
    <s v="The North Face"/>
    <n v="329"/>
    <n v="4"/>
    <n v="1316"/>
    <x v="0"/>
    <s v="Texas"/>
    <s v="South"/>
  </r>
  <r>
    <n v="740"/>
    <d v="2012-07-17T09:40:32"/>
    <s v="Hayneedle"/>
    <s v="Big Agnes Fishhook UL1 Footprint"/>
    <s v="Big Agnes"/>
    <n v="50"/>
    <n v="9"/>
    <n v="450"/>
    <x v="8"/>
    <s v="Hawaii"/>
    <s v="West"/>
  </r>
  <r>
    <n v="741"/>
    <d v="2012-07-17T09:40:32"/>
    <s v="Walmart"/>
    <s v="Hennessy Hammock Explorer Deluxe Asym Classic Hammock"/>
    <s v="Hennessy"/>
    <n v="219.95"/>
    <n v="7"/>
    <n v="1539.6499999999999"/>
    <x v="2"/>
    <s v="Alaska"/>
    <s v="North"/>
  </r>
  <r>
    <n v="742"/>
    <d v="2012-07-17T09:40:32"/>
    <s v="OutdoorPlay"/>
    <s v="Kelty Gunnison 3.2 Footprint"/>
    <s v="Kelty"/>
    <n v="49.95"/>
    <n v="8"/>
    <n v="399.6"/>
    <x v="5"/>
    <s v="Arizona"/>
    <s v="West"/>
  </r>
  <r>
    <n v="743"/>
    <d v="2012-07-17T09:40:32"/>
    <s v="Moosejaw"/>
    <s v="Exped Gemini II Tent"/>
    <s v="Exped"/>
    <n v="449"/>
    <n v="2"/>
    <n v="898"/>
    <x v="1"/>
    <s v="Alabama"/>
    <s v="South"/>
  </r>
  <r>
    <n v="744"/>
    <d v="2012-07-17T09:40:32"/>
    <s v="Moosejaw"/>
    <s v="Exped Gemini III Footprint"/>
    <s v="Exped"/>
    <n v="69"/>
    <n v="3"/>
    <n v="207"/>
    <x v="6"/>
    <s v="Kansas"/>
    <s v="North"/>
  </r>
  <r>
    <n v="745"/>
    <d v="2012-07-17T09:40:32"/>
    <s v="Cabela's_x0009_"/>
    <s v="NEMO Obi 1P Footprint"/>
    <s v="NEMO"/>
    <n v="44.95"/>
    <n v="9"/>
    <n v="404.55"/>
    <x v="9"/>
    <s v="Michigan"/>
    <s v="East"/>
  </r>
  <r>
    <n v="746"/>
    <d v="2012-07-18T09:40:32"/>
    <s v="Paragon"/>
    <s v="Marmot Limestone 4P Footprint"/>
    <s v="Marmot"/>
    <n v="50"/>
    <n v="2"/>
    <n v="100"/>
    <x v="3"/>
    <s v="Delaware"/>
    <s v="East"/>
  </r>
  <r>
    <n v="747"/>
    <d v="2012-07-18T09:40:32"/>
    <s v="Paragon"/>
    <s v="Marmot Capstone 6 Footprint"/>
    <s v="Marmot"/>
    <n v="80"/>
    <n v="7"/>
    <n v="560"/>
    <x v="8"/>
    <s v="Iowa"/>
    <s v="North"/>
  </r>
  <r>
    <n v="748"/>
    <d v="2012-07-18T09:40:32"/>
    <s v="CampBound"/>
    <s v="Kelty Trail Ridge 2 Tent"/>
    <s v="Kelty"/>
    <n v="179.95"/>
    <n v="7"/>
    <n v="1259.6499999999999"/>
    <x v="0"/>
    <s v="Arizona"/>
    <s v="West"/>
  </r>
  <r>
    <n v="749"/>
    <d v="2012-07-18T09:40:32"/>
    <s v="Cabela's_x0009_"/>
    <s v="Mountain Hardwear EV 2 Tent"/>
    <s v="Mountain Hardwear"/>
    <n v="675"/>
    <n v="6"/>
    <n v="4050"/>
    <x v="0"/>
    <s v="Mississippi"/>
    <s v="South"/>
  </r>
  <r>
    <n v="750"/>
    <d v="2012-07-18T09:40:32"/>
    <s v="Gander Mountain"/>
    <s v="Mountain Hardwear SuperMega UL 2 Footprint"/>
    <s v="Mountain Hardwear"/>
    <n v="55"/>
    <n v="8"/>
    <n v="440"/>
    <x v="2"/>
    <s v="Wyoming"/>
    <s v="West"/>
  </r>
  <r>
    <n v="751"/>
    <d v="2012-07-18T09:40:32"/>
    <s v="Paragon"/>
    <s v="The North Face Tadpole 23 Footprint"/>
    <s v="The North Face"/>
    <n v="40"/>
    <n v="7"/>
    <n v="280"/>
    <x v="5"/>
    <s v="Indiana"/>
    <s v="North"/>
  </r>
  <r>
    <n v="752"/>
    <d v="2012-07-18T09:40:32"/>
    <s v="Paragon"/>
    <s v="Eureka Floor Saver Square - Medium"/>
    <s v="Eureka"/>
    <n v="22"/>
    <n v="5"/>
    <n v="110"/>
    <x v="8"/>
    <s v="Hawaii"/>
    <s v="West"/>
  </r>
  <r>
    <n v="753"/>
    <d v="2012-07-18T09:40:32"/>
    <s v="The Gear Co-op"/>
    <s v="MSR Carbon Reflex 3 Tent"/>
    <s v="MSR"/>
    <n v="649.95000000000005"/>
    <n v="5"/>
    <n v="3249.75"/>
    <x v="8"/>
    <s v="New York"/>
    <s v="East"/>
  </r>
  <r>
    <n v="754"/>
    <d v="2012-07-18T09:40:32"/>
    <s v="Backcountry Gear"/>
    <s v="MSR Twing Shelter"/>
    <s v="MSR"/>
    <n v="299.95"/>
    <n v="1"/>
    <n v="299.95"/>
    <x v="4"/>
    <s v="Idaho"/>
    <s v="West"/>
  </r>
  <r>
    <n v="755"/>
    <d v="2012-07-18T09:40:32"/>
    <s v="Outside Outfitters"/>
    <s v="The North Face Mica FL 1 Footprint"/>
    <s v="The North Face"/>
    <n v="45"/>
    <n v="3"/>
    <n v="135"/>
    <x v="5"/>
    <s v="Illinois"/>
    <s v="North"/>
  </r>
  <r>
    <n v="756"/>
    <d v="2012-07-19T09:40:32"/>
    <s v="The Gear Co-op"/>
    <s v="The North Face Assault 2 Tent"/>
    <s v="The North Face"/>
    <n v="439"/>
    <n v="7"/>
    <n v="3073"/>
    <x v="3"/>
    <s v="New York"/>
    <s v="East"/>
  </r>
  <r>
    <n v="757"/>
    <d v="2012-07-19T09:40:32"/>
    <s v="Backcountry Edge"/>
    <s v="Marmot Limestone 6P Tent"/>
    <s v="Marmot"/>
    <n v="449"/>
    <n v="7"/>
    <n v="3143"/>
    <x v="8"/>
    <s v="Delaware"/>
    <s v="East"/>
  </r>
  <r>
    <n v="758"/>
    <d v="2012-07-19T09:40:32"/>
    <s v="OutdoorPlay"/>
    <s v="Big Agnes Big House 6 Tent"/>
    <s v="Big Agnes"/>
    <n v="359.95"/>
    <n v="6"/>
    <n v="2159.6999999999998"/>
    <x v="7"/>
    <s v="New York"/>
    <s v="East"/>
  </r>
  <r>
    <n v="759"/>
    <d v="2012-07-19T09:40:32"/>
    <s v="Austin Kayak"/>
    <s v="Big Agnes Fly Creek UL1 Tent"/>
    <s v="Big Agnes"/>
    <n v="319.95"/>
    <n v="6"/>
    <n v="1919.6999999999998"/>
    <x v="5"/>
    <s v="West Virginia"/>
    <s v="South"/>
  </r>
  <r>
    <n v="760"/>
    <d v="2012-07-19T09:40:32"/>
    <s v="CampBound"/>
    <s v="Big Agnes Big House 6 Tent"/>
    <s v="Big Agnes"/>
    <n v="359.95"/>
    <n v="10"/>
    <n v="3599.5"/>
    <x v="1"/>
    <s v="Louisiana"/>
    <s v="South"/>
  </r>
  <r>
    <n v="761"/>
    <d v="2012-07-19T09:40:32"/>
    <s v="Paragon"/>
    <s v="Big Agnes Fly Creek 1 Platinum Tent"/>
    <s v="Big Agnes"/>
    <n v="449.95"/>
    <n v="4"/>
    <n v="1799.8"/>
    <x v="0"/>
    <s v="Alaska"/>
    <s v="North"/>
  </r>
  <r>
    <n v="762"/>
    <d v="2012-07-19T09:40:32"/>
    <s v="Target"/>
    <s v="Big Agnes Lone Spring 3 Tent"/>
    <s v="Big Agnes"/>
    <n v="249.95"/>
    <n v="3"/>
    <n v="749.84999999999991"/>
    <x v="7"/>
    <s v="New York"/>
    <s v="East"/>
  </r>
  <r>
    <n v="763"/>
    <d v="2012-07-20T09:40:32"/>
    <s v="Travel Country"/>
    <s v="Marmot Eclipse 2 Footprint"/>
    <s v="Marmot"/>
    <n v="55"/>
    <n v="9"/>
    <n v="495"/>
    <x v="6"/>
    <s v="New Mexico"/>
    <s v="West"/>
  </r>
  <r>
    <n v="764"/>
    <d v="2012-07-20T09:40:32"/>
    <s v="Travel Country"/>
    <s v="NEMO Meta 2P Tent"/>
    <s v="NEMO"/>
    <n v="399.95"/>
    <n v="3"/>
    <n v="1199.8499999999999"/>
    <x v="9"/>
    <s v="Virginia"/>
    <s v="South"/>
  </r>
  <r>
    <n v="765"/>
    <d v="2012-07-20T09:40:32"/>
    <s v="Gander Mountain"/>
    <s v="Big Agnes Wyoming Trail SL2 Footprint"/>
    <s v="Big Agnes"/>
    <n v="85"/>
    <n v="7"/>
    <n v="595"/>
    <x v="5"/>
    <s v="Alabama"/>
    <s v="South"/>
  </r>
  <r>
    <n v="766"/>
    <d v="2012-07-20T09:40:32"/>
    <s v="Austin Kayak"/>
    <s v="Sierra Designs Flash 3 Footprint"/>
    <s v="Sierra Designs"/>
    <n v="59.95"/>
    <n v="9"/>
    <n v="539.55000000000007"/>
    <x v="3"/>
    <s v="Nebraska"/>
    <s v="North"/>
  </r>
  <r>
    <n v="767"/>
    <d v="2012-07-20T09:40:32"/>
    <s v="Target"/>
    <s v="Marmot Limelight 4P Tent"/>
    <s v="Marmot"/>
    <n v="359"/>
    <n v="8"/>
    <n v="2872"/>
    <x v="8"/>
    <s v="Nebraska"/>
    <s v="North"/>
  </r>
  <r>
    <n v="768"/>
    <d v="2012-07-20T09:40:32"/>
    <s v="Hayneedle"/>
    <s v="Mountain Hardwear Nothing But Net 4 Screen Shelter"/>
    <s v="Mountain Hardwear"/>
    <n v="200"/>
    <n v="10"/>
    <n v="2000"/>
    <x v="6"/>
    <s v="Illinois"/>
    <s v="North"/>
  </r>
  <r>
    <n v="769"/>
    <d v="2012-07-20T09:40:32"/>
    <s v="Redding Sports"/>
    <s v="Kelty Trail Ridge 3 Tent"/>
    <s v="Kelty"/>
    <n v="209.95"/>
    <n v="2"/>
    <n v="419.9"/>
    <x v="4"/>
    <s v="New York"/>
    <s v="East"/>
  </r>
  <r>
    <n v="770"/>
    <d v="2012-07-21T09:40:32"/>
    <s v="Overtons"/>
    <s v="Big Agnes Flying Diamond 6 Footprint"/>
    <s v="Big Agnes"/>
    <n v="65"/>
    <n v="7"/>
    <n v="455"/>
    <x v="6"/>
    <s v="Georgia"/>
    <s v="South"/>
  </r>
  <r>
    <n v="771"/>
    <d v="2012-07-21T09:40:32"/>
    <s v="Outside Outfitters"/>
    <s v="The North Face Mica FL 2 Footprint"/>
    <s v="The North Face"/>
    <n v="45"/>
    <n v="10"/>
    <n v="450"/>
    <x v="9"/>
    <s v="Connecticut"/>
    <s v="East"/>
  </r>
  <r>
    <n v="772"/>
    <d v="2012-07-21T09:40:32"/>
    <s v="Moosejaw"/>
    <s v="Marmot Limestone 4P Footprint"/>
    <s v="Marmot"/>
    <n v="50"/>
    <n v="10"/>
    <n v="500"/>
    <x v="9"/>
    <s v="Massachusetts"/>
    <s v="East"/>
  </r>
  <r>
    <n v="773"/>
    <d v="2012-07-22T09:40:32"/>
    <s v="Overtons"/>
    <s v="Hennessy Hammock Expedition Asym Zip Hammock"/>
    <s v="Hennessy"/>
    <n v="169.95"/>
    <n v="6"/>
    <n v="1019.6999999999999"/>
    <x v="4"/>
    <s v="North Carolina"/>
    <s v="South"/>
  </r>
  <r>
    <n v="774"/>
    <d v="2012-07-22T09:40:32"/>
    <s v="Backcountry Gear"/>
    <s v="MSR Carbon Reflex 3 Footprint"/>
    <s v="MSR"/>
    <n v="49.95"/>
    <n v="2"/>
    <n v="99.9"/>
    <x v="1"/>
    <s v="Alabama"/>
    <s v="South"/>
  </r>
  <r>
    <n v="775"/>
    <d v="2012-07-22T09:40:32"/>
    <s v="Meijer"/>
    <s v="NEMO Losi 3 Footprint"/>
    <s v="NEMO"/>
    <n v="39.950000000000003"/>
    <n v="2"/>
    <n v="79.900000000000006"/>
    <x v="9"/>
    <s v="Indiana"/>
    <s v="North"/>
  </r>
  <r>
    <n v="776"/>
    <d v="2012-07-22T09:40:32"/>
    <s v="Backcountry Edge"/>
    <s v="MSR Fury 2 Tent"/>
    <s v="MSR"/>
    <n v="579.95000000000005"/>
    <n v="8"/>
    <n v="4639.6000000000004"/>
    <x v="2"/>
    <s v="Utah"/>
    <s v="West"/>
  </r>
  <r>
    <n v="777"/>
    <d v="2012-07-22T09:40:32"/>
    <s v="Austin Kayak"/>
    <s v="Marmot Astral 2P Tent"/>
    <s v="Marmot"/>
    <n v="389"/>
    <n v="4"/>
    <n v="1556"/>
    <x v="1"/>
    <s v="Virginia"/>
    <s v="South"/>
  </r>
  <r>
    <n v="778"/>
    <d v="2012-07-22T09:40:32"/>
    <s v="Redding Sports"/>
    <s v="Big Agnes Wyoming Trail 2 Camp Footprint"/>
    <s v="Big Agnes"/>
    <n v="50"/>
    <n v="8"/>
    <n v="400"/>
    <x v="3"/>
    <s v="Oregon"/>
    <s v="West"/>
  </r>
  <r>
    <n v="779"/>
    <d v="2012-07-22T09:40:32"/>
    <s v="REI"/>
    <s v="The North Face Kings Canyon 3 Tent"/>
    <s v="The North Face"/>
    <n v="429"/>
    <n v="5"/>
    <n v="2145"/>
    <x v="2"/>
    <s v="Alaska"/>
    <s v="North"/>
  </r>
  <r>
    <n v="780"/>
    <d v="2012-07-22T09:40:32"/>
    <s v="Backcountry Gear"/>
    <s v="The North Face Mountain Manor 8 Tent"/>
    <s v="The North Face"/>
    <n v="639"/>
    <n v="1"/>
    <n v="639"/>
    <x v="3"/>
    <s v="Mississippi"/>
    <s v="South"/>
  </r>
  <r>
    <n v="781"/>
    <d v="2012-07-22T09:40:32"/>
    <s v="REI"/>
    <s v="Marmot Eclipse 3 Footprint"/>
    <s v="Marmot"/>
    <n v="65"/>
    <n v="4"/>
    <n v="260"/>
    <x v="0"/>
    <s v="Hawaii"/>
    <s v="West"/>
  </r>
  <r>
    <n v="782"/>
    <d v="2012-07-22T09:40:32"/>
    <s v="Backcountry Gear"/>
    <s v="Big Agnes Fly Creek UL3 Tent"/>
    <s v="Big Agnes"/>
    <n v="449.95"/>
    <n v="5"/>
    <n v="2249.75"/>
    <x v="2"/>
    <s v="Wyoming"/>
    <s v="West"/>
  </r>
  <r>
    <n v="783"/>
    <d v="2012-07-22T09:40:32"/>
    <s v="Backcountry Gear"/>
    <s v="Mountain Hardwear Trango 2 Tent"/>
    <s v="Mountain Hardwear"/>
    <n v="590"/>
    <n v="8"/>
    <n v="4720"/>
    <x v="8"/>
    <s v="Hawaii"/>
    <s v="West"/>
  </r>
  <r>
    <n v="784"/>
    <d v="2012-07-22T09:40:32"/>
    <s v="Walmart"/>
    <s v="The North Face Mountain Manor 6 Footprint"/>
    <s v="The North Face"/>
    <n v="60"/>
    <n v="10"/>
    <n v="600"/>
    <x v="9"/>
    <s v="Arkansas"/>
    <s v="South"/>
  </r>
  <r>
    <n v="785"/>
    <d v="2012-07-23T09:40:32"/>
    <s v="Target"/>
    <s v="Big Agnes Flying Diamond 6 Tent"/>
    <s v="Big Agnes"/>
    <n v="539.95000000000005"/>
    <n v="2"/>
    <n v="1079.9000000000001"/>
    <x v="6"/>
    <s v="West Virginia"/>
    <s v="South"/>
  </r>
  <r>
    <n v="786"/>
    <d v="2012-07-23T09:40:32"/>
    <s v="Moosejaw"/>
    <s v="MSR Carbon-Core Tent Stakes - 4 Pack"/>
    <s v="MSR"/>
    <n v="29.95"/>
    <n v="6"/>
    <n v="179.7"/>
    <x v="1"/>
    <s v="Iowa"/>
    <s v="North"/>
  </r>
  <r>
    <n v="787"/>
    <d v="2012-07-23T09:40:32"/>
    <s v="OutdoorPlay"/>
    <s v="Mountain Hardwear Trango 4 Tent"/>
    <s v="Mountain Hardwear"/>
    <n v="800"/>
    <n v="5"/>
    <n v="4000"/>
    <x v="3"/>
    <s v="South Dakota"/>
    <s v="North"/>
  </r>
  <r>
    <n v="788"/>
    <d v="2012-07-23T09:40:32"/>
    <s v="REI"/>
    <s v="Hennessy Hammock Ultralite Backpacker Asym Zip Hammock"/>
    <s v="Hennessy"/>
    <n v="239.95"/>
    <n v="6"/>
    <n v="1439.6999999999998"/>
    <x v="3"/>
    <s v="Arizona"/>
    <s v="West"/>
  </r>
  <r>
    <n v="789"/>
    <d v="2012-07-23T09:40:32"/>
    <s v="The Gear Co-op"/>
    <s v="Marmot Aura 2P Tent"/>
    <s v="Marmot"/>
    <n v="359"/>
    <n v="10"/>
    <n v="3590"/>
    <x v="2"/>
    <s v="West Virginia"/>
    <s v="South"/>
  </r>
  <r>
    <n v="790"/>
    <d v="2012-07-23T09:40:32"/>
    <s v="REI"/>
    <s v="MSR Cyclone Tent Stakes - 4 Pack"/>
    <s v="MSR"/>
    <n v="24.95"/>
    <n v="3"/>
    <n v="74.849999999999994"/>
    <x v="7"/>
    <s v="Idaho"/>
    <s v="West"/>
  </r>
  <r>
    <n v="791"/>
    <d v="2012-07-23T09:40:32"/>
    <s v="CampBound"/>
    <s v="Mountain Hardwear Hoop Dreams 4 Shelter"/>
    <s v="Mountain Hardwear"/>
    <n v="250"/>
    <n v="6"/>
    <n v="1500"/>
    <x v="4"/>
    <s v="Georgia"/>
    <s v="South"/>
  </r>
  <r>
    <n v="792"/>
    <d v="2012-07-23T09:40:32"/>
    <s v="Travel Country"/>
    <s v="The North Face Bastion 4 Tent"/>
    <s v="The North Face"/>
    <n v="799"/>
    <n v="9"/>
    <n v="7191"/>
    <x v="0"/>
    <s v="New Jersey"/>
    <s v="East"/>
  </r>
  <r>
    <n v="793"/>
    <d v="2012-07-23T09:40:32"/>
    <s v="The Gear Co-op"/>
    <s v="Big Agnes Seedhouse SL1 Tent"/>
    <s v="Big Agnes"/>
    <n v="269.95"/>
    <n v="2"/>
    <n v="539.9"/>
    <x v="5"/>
    <s v="Alaska"/>
    <s v="North"/>
  </r>
  <r>
    <n v="794"/>
    <d v="2012-07-23T09:40:32"/>
    <s v="Gander Mountain"/>
    <s v="Big Agnes Tensleep Station 6 Footprint"/>
    <s v="Big Agnes"/>
    <n v="55"/>
    <n v="9"/>
    <n v="495"/>
    <x v="2"/>
    <s v="California"/>
    <s v="West"/>
  </r>
  <r>
    <n v="795"/>
    <d v="2012-07-23T09:40:32"/>
    <s v="Redding Sports"/>
    <s v="MSR Gear Shed Vestibule for Hubba or Hubba Hubba Tent"/>
    <s v="MSR"/>
    <n v="169.95"/>
    <n v="9"/>
    <n v="1529.55"/>
    <x v="8"/>
    <s v="Oregon"/>
    <s v="West"/>
  </r>
  <r>
    <n v="796"/>
    <d v="2012-07-23T09:40:32"/>
    <s v="Gander Mountain"/>
    <s v="Big Agnes Tensleep Station 4 Tent"/>
    <s v="Big Agnes"/>
    <n v="379.95"/>
    <n v="5"/>
    <n v="1899.75"/>
    <x v="1"/>
    <s v="Rhode Island"/>
    <s v="East"/>
  </r>
  <r>
    <n v="797"/>
    <d v="2012-07-24T09:40:32"/>
    <s v="Walmart"/>
    <s v="Big Agnes Jack Rabbit SL4 Footprint"/>
    <s v="Big Agnes"/>
    <n v="70"/>
    <n v="3"/>
    <n v="210"/>
    <x v="7"/>
    <s v="West Virginia"/>
    <s v="South"/>
  </r>
  <r>
    <n v="798"/>
    <d v="2012-07-24T09:40:32"/>
    <s v="Paragon"/>
    <s v="Mountain Hardwear Skyledge 3 DP Tent"/>
    <s v="Mountain Hardwear"/>
    <n v="550"/>
    <n v="1"/>
    <n v="550"/>
    <x v="3"/>
    <s v="New Jersey"/>
    <s v="East"/>
  </r>
  <r>
    <n v="799"/>
    <d v="2012-07-24T09:40:32"/>
    <s v="Moosejaw"/>
    <s v="Marmot Eclipse 3 Footprint"/>
    <s v="Marmot"/>
    <n v="65"/>
    <n v="5"/>
    <n v="325"/>
    <x v="8"/>
    <s v="Illinois"/>
    <s v="North"/>
  </r>
  <r>
    <n v="800"/>
    <d v="2012-07-24T09:40:32"/>
    <s v="Meijer"/>
    <s v="The North Face Mountain Manor 8 Tent"/>
    <s v="The North Face"/>
    <n v="639"/>
    <n v="4"/>
    <n v="2556"/>
    <x v="6"/>
    <s v="Vermont"/>
    <s v="East"/>
  </r>
  <r>
    <n v="801"/>
    <d v="2012-07-24T09:40:32"/>
    <s v="OutdoorPlay"/>
    <s v="Hennessy Hammock Hyperlight Asym Zip Hammock"/>
    <s v="Hennessy"/>
    <n v="259.95"/>
    <n v="8"/>
    <n v="2079.6"/>
    <x v="6"/>
    <s v="North Dakota"/>
    <s v="North"/>
  </r>
  <r>
    <n v="802"/>
    <d v="2012-07-24T09:40:32"/>
    <s v="Austin Kayak"/>
    <s v="Marmot Astral 2P Tent"/>
    <s v="Marmot"/>
    <n v="389"/>
    <n v="7"/>
    <n v="2723"/>
    <x v="7"/>
    <s v="Connecticut"/>
    <s v="East"/>
  </r>
  <r>
    <n v="803"/>
    <d v="2012-07-24T09:40:32"/>
    <s v="Travel Country"/>
    <s v="Mountain Hardwear Drifter 2 DP Tent"/>
    <s v="Mountain Hardwear"/>
    <n v="235"/>
    <n v="7"/>
    <n v="1645"/>
    <x v="5"/>
    <s v="West Virginia"/>
    <s v="South"/>
  </r>
  <r>
    <n v="804"/>
    <d v="2012-07-24T09:40:32"/>
    <s v="Target"/>
    <s v="Big Agnes Lone Spring 1 Tent"/>
    <s v="Big Agnes"/>
    <n v="189.95"/>
    <n v="7"/>
    <n v="1329.6499999999999"/>
    <x v="2"/>
    <s v="Alaska"/>
    <s v="North"/>
  </r>
  <r>
    <n v="805"/>
    <d v="2012-07-25T09:40:32"/>
    <s v="Backcountry Gear"/>
    <s v="Marmot Eclipse 2 Footprint"/>
    <s v="Marmot"/>
    <n v="55"/>
    <n v="3"/>
    <n v="165"/>
    <x v="7"/>
    <s v="Illinois"/>
    <s v="North"/>
  </r>
  <r>
    <n v="806"/>
    <d v="2012-07-25T09:40:32"/>
    <s v="Travel Country"/>
    <s v="The North Face Mica FL 1 Tent"/>
    <s v="The North Face"/>
    <n v="329"/>
    <n v="9"/>
    <n v="2961"/>
    <x v="1"/>
    <s v="West Virginia"/>
    <s v="South"/>
  </r>
  <r>
    <n v="807"/>
    <d v="2012-07-25T09:40:32"/>
    <s v="Backcountry Edge"/>
    <s v="The North Face Tadpole 23 Footprint"/>
    <s v="The North Face"/>
    <n v="40"/>
    <n v="2"/>
    <n v="80"/>
    <x v="0"/>
    <s v="Wyoming"/>
    <s v="West"/>
  </r>
  <r>
    <n v="808"/>
    <d v="2012-07-25T09:40:32"/>
    <s v="Paragon"/>
    <s v="Big Agnes Slater UL1+ Tent"/>
    <s v="Big Agnes"/>
    <n v="339.95"/>
    <n v="5"/>
    <n v="1699.75"/>
    <x v="5"/>
    <s v="Vermont"/>
    <s v="East"/>
  </r>
  <r>
    <n v="809"/>
    <d v="2012-07-25T09:40:32"/>
    <s v="Hayneedle"/>
    <s v="MSR Zing Shelter"/>
    <s v="MSR"/>
    <n v="399.95"/>
    <n v="8"/>
    <n v="3199.6"/>
    <x v="2"/>
    <s v="Pennsylvania"/>
    <s v="East"/>
  </r>
  <r>
    <n v="810"/>
    <d v="2012-07-26T09:40:32"/>
    <s v="Hayneedle"/>
    <s v="MSR Hubba Footprint"/>
    <s v="MSR"/>
    <n v="39.950000000000003"/>
    <n v="8"/>
    <n v="319.60000000000002"/>
    <x v="0"/>
    <s v="Arizona"/>
    <s v="West"/>
  </r>
  <r>
    <n v="811"/>
    <d v="2012-07-26T09:40:32"/>
    <s v="Travel Country"/>
    <s v="Big Agnes Jack Rabbit SL4 Footprint"/>
    <s v="Big Agnes"/>
    <n v="70"/>
    <n v="4"/>
    <n v="280"/>
    <x v="4"/>
    <s v="Alaska"/>
    <s v="North"/>
  </r>
  <r>
    <n v="812"/>
    <d v="2012-07-26T09:40:32"/>
    <s v="Backcountry Edge"/>
    <s v="Marmot Capstone 6 Footprint"/>
    <s v="Marmot"/>
    <n v="80"/>
    <n v="7"/>
    <n v="560"/>
    <x v="7"/>
    <s v="Kansas"/>
    <s v="North"/>
  </r>
  <r>
    <n v="813"/>
    <d v="2012-07-26T09:40:32"/>
    <s v="CampBound"/>
    <s v="The North Face Tadpole 23 Footprint"/>
    <s v="The North Face"/>
    <n v="40"/>
    <n v="7"/>
    <n v="280"/>
    <x v="6"/>
    <s v="Oklahoma"/>
    <s v="South"/>
  </r>
  <r>
    <n v="814"/>
    <d v="2012-07-26T09:40:32"/>
    <s v="Meijer"/>
    <s v="The North Face VE-25 Tent"/>
    <s v="The North Face"/>
    <n v="619"/>
    <n v="5"/>
    <n v="3095"/>
    <x v="8"/>
    <s v="Georgia"/>
    <s v="South"/>
  </r>
  <r>
    <n v="815"/>
    <d v="2012-07-26T09:40:32"/>
    <s v="Cabela's_x0009_"/>
    <s v="Exped Mira III Tent"/>
    <s v="Exped"/>
    <n v="439"/>
    <n v="1"/>
    <n v="439"/>
    <x v="7"/>
    <s v="Kentucky"/>
    <s v="South"/>
  </r>
  <r>
    <n v="816"/>
    <d v="2012-07-26T09:40:32"/>
    <s v="CampBound"/>
    <s v="Exped Gemini III Footprint"/>
    <s v="Exped"/>
    <n v="69"/>
    <n v="3"/>
    <n v="207"/>
    <x v="8"/>
    <s v="West Virginia"/>
    <s v="South"/>
  </r>
  <r>
    <n v="817"/>
    <d v="2012-07-27T09:40:32"/>
    <s v="Walmart"/>
    <s v="The North Face Kings Canyon 3 Tent"/>
    <s v="The North Face"/>
    <n v="429"/>
    <n v="1"/>
    <n v="429"/>
    <x v="7"/>
    <s v="Hawaii"/>
    <s v="West"/>
  </r>
  <r>
    <n v="818"/>
    <d v="2012-07-27T09:40:32"/>
    <s v="Outside Outfitters"/>
    <s v="Big Agnes String Ridge 2 Tent"/>
    <s v="Big Agnes"/>
    <n v="599.95000000000005"/>
    <n v="2"/>
    <n v="1199.9000000000001"/>
    <x v="4"/>
    <s v="Idaho"/>
    <s v="West"/>
  </r>
  <r>
    <n v="819"/>
    <d v="2012-07-27T09:40:32"/>
    <s v="Meijer"/>
    <s v="MSR Carbon Reflex 2 Footprint"/>
    <s v="MSR"/>
    <n v="39.950000000000003"/>
    <n v="3"/>
    <n v="119.85000000000001"/>
    <x v="0"/>
    <s v="Minnesota"/>
    <s v="North"/>
  </r>
  <r>
    <n v="820"/>
    <d v="2012-07-27T09:40:32"/>
    <s v="Walmart"/>
    <s v="Big Agnes Tensleep Station 6 Tent"/>
    <s v="Big Agnes"/>
    <n v="449.95"/>
    <n v="4"/>
    <n v="1799.8"/>
    <x v="1"/>
    <s v="Vermont"/>
    <s v="East"/>
  </r>
  <r>
    <n v="821"/>
    <d v="2012-07-27T09:40:32"/>
    <s v="The Gear Co-op"/>
    <s v="MSR Carbon-Core Tent Stakes - 4 Pack"/>
    <s v="MSR"/>
    <n v="29.95"/>
    <n v="10"/>
    <n v="299.5"/>
    <x v="7"/>
    <s v="Kentucky"/>
    <s v="South"/>
  </r>
  <r>
    <n v="822"/>
    <d v="2012-07-27T09:40:32"/>
    <s v="REI"/>
    <s v="NEMO Losi 3 Pawprint Tent Liner"/>
    <s v="NEMO"/>
    <n v="49.95"/>
    <n v="2"/>
    <n v="99.9"/>
    <x v="9"/>
    <s v="New York"/>
    <s v="East"/>
  </r>
  <r>
    <n v="823"/>
    <d v="2012-07-27T09:40:32"/>
    <s v="CampBound"/>
    <s v="Marmot Firefly 2P Tent"/>
    <s v="Marmot"/>
    <n v="319"/>
    <n v="2"/>
    <n v="638"/>
    <x v="0"/>
    <s v="Kansas"/>
    <s v="North"/>
  </r>
  <r>
    <n v="824"/>
    <d v="2012-07-27T09:40:32"/>
    <s v="Backcountry Gear"/>
    <s v="Mountain Hardwear Nothing But Net 4 Screen Shelter"/>
    <s v="Mountain Hardwear"/>
    <n v="200"/>
    <n v="1"/>
    <n v="200"/>
    <x v="1"/>
    <s v="Michigan"/>
    <s v="East"/>
  </r>
  <r>
    <n v="825"/>
    <d v="2012-07-27T09:40:32"/>
    <s v="Walmart"/>
    <s v="Easton Mountain Products Kilo 3P Footprint"/>
    <s v="Easton Mountain Products"/>
    <n v="49.95"/>
    <n v="1"/>
    <n v="49.95"/>
    <x v="9"/>
    <s v="Iowa"/>
    <s v="North"/>
  </r>
  <r>
    <n v="826"/>
    <d v="2012-07-27T09:40:32"/>
    <s v="REI"/>
    <s v="NEMO Espri LE 3 Tent"/>
    <s v="NEMO"/>
    <n v="329.95"/>
    <n v="3"/>
    <n v="989.84999999999991"/>
    <x v="9"/>
    <s v="Nebraska"/>
    <s v="North"/>
  </r>
  <r>
    <n v="827"/>
    <d v="2012-07-28T09:40:32"/>
    <s v="CampBound"/>
    <s v="Mountain Hardwear Hoopla/Hoop Dreams Center Pole"/>
    <s v="Mountain Hardwear"/>
    <n v="40"/>
    <n v="4"/>
    <n v="160"/>
    <x v="2"/>
    <s v="Louisiana"/>
    <s v="South"/>
  </r>
  <r>
    <n v="828"/>
    <d v="2012-07-28T09:40:32"/>
    <s v="Redding Sports"/>
    <s v="Big Agnes Big House 6 Footprint"/>
    <s v="Big Agnes"/>
    <n v="55"/>
    <n v="10"/>
    <n v="550"/>
    <x v="2"/>
    <s v="New Mexico"/>
    <s v="West"/>
  </r>
  <r>
    <n v="829"/>
    <d v="2012-07-28T09:40:32"/>
    <s v="Moosejaw"/>
    <s v="Outdoor Research Highland Bivy Sack"/>
    <s v="Outdoor Research"/>
    <n v="159"/>
    <n v="1"/>
    <n v="159"/>
    <x v="1"/>
    <s v="Alabama"/>
    <s v="South"/>
  </r>
  <r>
    <n v="830"/>
    <d v="2012-07-28T09:40:32"/>
    <s v="Outside Outfitters"/>
    <s v="Big Agnes Big House 6 Footprint"/>
    <s v="Big Agnes"/>
    <n v="55"/>
    <n v="10"/>
    <n v="550"/>
    <x v="6"/>
    <s v="Ohio"/>
    <s v="East"/>
  </r>
  <r>
    <n v="831"/>
    <d v="2012-07-28T09:40:32"/>
    <s v="Meijer"/>
    <s v="Big Agnes Copper Spur UL4 Footprint"/>
    <s v="Big Agnes"/>
    <n v="80"/>
    <n v="8"/>
    <n v="640"/>
    <x v="5"/>
    <s v="Maryland"/>
    <s v="East"/>
  </r>
  <r>
    <n v="832"/>
    <d v="2012-07-28T09:40:32"/>
    <s v="Cabela's_x0009_"/>
    <s v="Big Agnes Wyoming Trail 4 Footprint"/>
    <s v="Big Agnes"/>
    <n v="70"/>
    <n v="8"/>
    <n v="560"/>
    <x v="7"/>
    <s v="Kansas"/>
    <s v="North"/>
  </r>
  <r>
    <n v="833"/>
    <d v="2012-07-29T09:40:32"/>
    <s v="Austin Kayak"/>
    <s v="Big Agnes Lone Spring 1 Footprint"/>
    <s v="Big Agnes"/>
    <n v="30"/>
    <n v="5"/>
    <n v="150"/>
    <x v="3"/>
    <s v="Arizona"/>
    <s v="West"/>
  </r>
  <r>
    <n v="834"/>
    <d v="2012-07-29T09:40:32"/>
    <s v="OutdoorPlay"/>
    <s v="Big Agnes Three Forks Shelter"/>
    <s v="Big Agnes"/>
    <n v="189.95"/>
    <n v="5"/>
    <n v="949.75"/>
    <x v="0"/>
    <s v="Hawaii"/>
    <s v="West"/>
  </r>
  <r>
    <n v="835"/>
    <d v="2012-07-29T09:40:32"/>
    <s v="Hayneedle"/>
    <s v="Eureka Copper Canyon 12 Tent"/>
    <s v="Eureka"/>
    <n v="449"/>
    <n v="1"/>
    <n v="449"/>
    <x v="4"/>
    <s v="Nebraska"/>
    <s v="North"/>
  </r>
  <r>
    <n v="836"/>
    <d v="2012-07-29T09:40:32"/>
    <s v="The Gear Co-op"/>
    <s v="Big Agnes Fly Creek UL1 Tent"/>
    <s v="Big Agnes"/>
    <n v="319.95"/>
    <n v="4"/>
    <n v="1279.8"/>
    <x v="5"/>
    <s v="Wisconsin"/>
    <s v="North"/>
  </r>
  <r>
    <n v="837"/>
    <d v="2012-07-29T09:40:32"/>
    <s v="Hayneedle"/>
    <s v="Marmot Pulsar 2 Tent"/>
    <s v="Marmot"/>
    <n v="349"/>
    <n v="3"/>
    <n v="1047"/>
    <x v="3"/>
    <s v="Mississippi"/>
    <s v="South"/>
  </r>
  <r>
    <n v="838"/>
    <d v="2012-07-29T09:40:32"/>
    <s v="Backcountry Gear"/>
    <s v="Eureka Copper Canyon 4 Tent"/>
    <s v="Eureka"/>
    <n v="199"/>
    <n v="4"/>
    <n v="796"/>
    <x v="7"/>
    <s v="Maine"/>
    <s v="East"/>
  </r>
  <r>
    <n v="839"/>
    <d v="2012-07-29T09:40:32"/>
    <s v="OutdoorPlay"/>
    <s v="MSR Twing Shelter"/>
    <s v="MSR"/>
    <n v="299.95"/>
    <n v="4"/>
    <n v="1199.8"/>
    <x v="8"/>
    <s v="Washington"/>
    <s v="West"/>
  </r>
  <r>
    <n v="840"/>
    <d v="2012-07-29T09:40:32"/>
    <s v="Target"/>
    <s v="Big Agnes Fishhook UL2 Tent"/>
    <s v="Big Agnes"/>
    <n v="399.95"/>
    <n v="8"/>
    <n v="3199.6"/>
    <x v="4"/>
    <s v="Idaho"/>
    <s v="West"/>
  </r>
  <r>
    <n v="841"/>
    <d v="2012-07-29T09:40:32"/>
    <s v="Cabela's_x0009_"/>
    <s v="Marmot Alpinist 2 Tent"/>
    <s v="Marmot"/>
    <n v="599"/>
    <n v="8"/>
    <n v="4792"/>
    <x v="5"/>
    <s v="South Dakota"/>
    <s v="North"/>
  </r>
  <r>
    <n v="842"/>
    <d v="2012-07-29T09:40:32"/>
    <s v="Paragon"/>
    <s v="Big Agnes Copper Spur UL4 Footprint"/>
    <s v="Big Agnes"/>
    <n v="80"/>
    <n v="10"/>
    <n v="800"/>
    <x v="0"/>
    <s v="Wyoming"/>
    <s v="West"/>
  </r>
  <r>
    <n v="843"/>
    <d v="2012-07-29T09:40:32"/>
    <s v="Austin Kayak"/>
    <s v="Easton Mountain Products Kilo 2P Tent"/>
    <s v="Easton Mountain Products"/>
    <n v="399"/>
    <n v="2"/>
    <n v="798"/>
    <x v="6"/>
    <s v="Arkansas"/>
    <s v="South"/>
  </r>
  <r>
    <n v="844"/>
    <d v="2012-07-29T09:40:32"/>
    <s v="Paragon"/>
    <s v="The North Face Kings Canyon 2 Tent"/>
    <s v="The North Face"/>
    <n v="329"/>
    <n v="3"/>
    <n v="987"/>
    <x v="6"/>
    <s v="Colorado"/>
    <s v="West"/>
  </r>
  <r>
    <n v="845"/>
    <d v="2012-07-29T09:40:32"/>
    <s v="Hayneedle"/>
    <s v="Marmot Astral 3P Footprint"/>
    <s v="Marmot"/>
    <n v="65"/>
    <n v="4"/>
    <n v="260"/>
    <x v="5"/>
    <s v="Vermont"/>
    <s v="East"/>
  </r>
  <r>
    <n v="846"/>
    <d v="2012-07-29T09:40:32"/>
    <s v="REI"/>
    <s v="Mountain Hardwear Direkt 2 Footprint"/>
    <s v="Mountain Hardwear"/>
    <n v="50"/>
    <n v="6"/>
    <n v="300"/>
    <x v="1"/>
    <s v="Colorado"/>
    <s v="West"/>
  </r>
  <r>
    <n v="847"/>
    <d v="2012-07-29T09:40:32"/>
    <s v="Cabela's_x0009_"/>
    <s v="Mountain Hardwear Skyledge 2 DP Tent"/>
    <s v="Mountain Hardwear"/>
    <n v="450"/>
    <n v="3"/>
    <n v="1350"/>
    <x v="8"/>
    <s v="South Carolina"/>
    <s v="South"/>
  </r>
  <r>
    <n v="848"/>
    <d v="2012-07-30T09:40:32"/>
    <s v="Outside Outfitters"/>
    <s v="Mountain Hardwear Trango 2 Tent"/>
    <s v="Mountain Hardwear"/>
    <n v="590"/>
    <n v="2"/>
    <n v="1180"/>
    <x v="8"/>
    <s v="Hawaii"/>
    <s v="West"/>
  </r>
  <r>
    <n v="849"/>
    <d v="2012-07-30T09:40:32"/>
    <s v="CampBound"/>
    <s v="Marmot Limelight 4P Tent"/>
    <s v="Marmot"/>
    <n v="359"/>
    <n v="6"/>
    <n v="2154"/>
    <x v="7"/>
    <s v="Colorado"/>
    <s v="West"/>
  </r>
  <r>
    <n v="850"/>
    <d v="2012-07-30T09:40:32"/>
    <s v="Cabela's_x0009_"/>
    <s v="Kelty Cabana - Large"/>
    <s v="Kelty"/>
    <n v="99.95"/>
    <n v="10"/>
    <n v="999.5"/>
    <x v="5"/>
    <s v="Montana"/>
    <s v="West"/>
  </r>
  <r>
    <n v="851"/>
    <d v="2012-07-30T09:40:32"/>
    <s v="Backcountry Gear"/>
    <s v="Big Agnes Big House 6 Tent"/>
    <s v="Big Agnes"/>
    <n v="359.95"/>
    <n v="5"/>
    <n v="1799.75"/>
    <x v="5"/>
    <s v="Colorado"/>
    <s v="West"/>
  </r>
  <r>
    <n v="852"/>
    <d v="2012-07-30T09:40:32"/>
    <s v="Paragon"/>
    <s v="NEMO Meta 2P Tent"/>
    <s v="NEMO"/>
    <n v="399.95"/>
    <n v="9"/>
    <n v="3599.5499999999997"/>
    <x v="7"/>
    <s v="Georgia"/>
    <s v="South"/>
  </r>
  <r>
    <n v="853"/>
    <d v="2012-07-31T09:40:32"/>
    <s v="OutdoorPlay"/>
    <s v="Exped Scout Hammock Combi"/>
    <s v="Exped"/>
    <n v="199"/>
    <n v="9"/>
    <n v="1791"/>
    <x v="6"/>
    <s v="Alabama"/>
    <s v="South"/>
  </r>
  <r>
    <n v="854"/>
    <d v="2012-07-31T09:40:32"/>
    <s v="Travel Country"/>
    <s v="MSR Hubba Hubba 2P Tent"/>
    <s v="MSR"/>
    <n v="329.95"/>
    <n v="4"/>
    <n v="1319.8"/>
    <x v="7"/>
    <s v="Delaware"/>
    <s v="East"/>
  </r>
  <r>
    <n v="855"/>
    <d v="2012-07-31T09:40:32"/>
    <s v="The Gear Co-op"/>
    <s v="Exped Outer Space Vestibule Accessory"/>
    <s v="Exped"/>
    <n v="219"/>
    <n v="10"/>
    <n v="2190"/>
    <x v="9"/>
    <s v="Wisconsin"/>
    <s v="North"/>
  </r>
  <r>
    <n v="856"/>
    <d v="2012-07-31T09:40:32"/>
    <s v="Backcountry Gear"/>
    <s v="Kelty Frontier 6 Tent"/>
    <s v="Kelty"/>
    <n v="1199.95"/>
    <n v="7"/>
    <n v="8399.65"/>
    <x v="2"/>
    <s v="Kansas"/>
    <s v="North"/>
  </r>
  <r>
    <n v="857"/>
    <d v="2012-07-31T09:40:32"/>
    <s v="Redding Sports"/>
    <s v="Big Agnes Fly Creek UL4 Footprint"/>
    <s v="Big Agnes"/>
    <n v="80"/>
    <n v="5"/>
    <n v="400"/>
    <x v="7"/>
    <s v="Indiana"/>
    <s v="North"/>
  </r>
  <r>
    <n v="858"/>
    <d v="2012-07-31T09:40:32"/>
    <s v="Redding Sports"/>
    <s v="NEMO Meta 2P Tent"/>
    <s v="NEMO"/>
    <n v="399.95"/>
    <n v="7"/>
    <n v="2799.65"/>
    <x v="4"/>
    <s v="Maryland"/>
    <s v="East"/>
  </r>
  <r>
    <n v="859"/>
    <d v="2012-07-31T09:40:32"/>
    <s v="Moosejaw"/>
    <s v="Mountain Hardwear Skyledge 3 DP Tent"/>
    <s v="Mountain Hardwear"/>
    <n v="550"/>
    <n v="2"/>
    <n v="1100"/>
    <x v="1"/>
    <s v="Wisconsin"/>
    <s v="North"/>
  </r>
  <r>
    <n v="860"/>
    <d v="2012-08-01T09:40:32"/>
    <s v="Cabela's_x0009_"/>
    <s v="Big Agnes Copper Spur UL1 Tent"/>
    <s v="Big Agnes"/>
    <n v="349.95"/>
    <n v="1"/>
    <n v="349.95"/>
    <x v="5"/>
    <s v="Utah"/>
    <s v="West"/>
  </r>
  <r>
    <n v="861"/>
    <d v="2012-08-01T09:40:32"/>
    <s v="Overtons"/>
    <s v="Marmot Limestone 4P Tent"/>
    <s v="Marmot"/>
    <n v="339"/>
    <n v="10"/>
    <n v="3390"/>
    <x v="7"/>
    <s v="Michigan"/>
    <s v="East"/>
  </r>
  <r>
    <n v="862"/>
    <d v="2012-08-01T09:40:32"/>
    <s v="OutdoorPlay"/>
    <s v="NEMO Meta 2P Footprint"/>
    <s v="NEMO"/>
    <n v="49.95"/>
    <n v="6"/>
    <n v="299.70000000000005"/>
    <x v="7"/>
    <s v="Montana"/>
    <s v="West"/>
  </r>
  <r>
    <n v="863"/>
    <d v="2012-08-01T09:40:32"/>
    <s v="Travel Country"/>
    <s v="Exped Mira II Tent"/>
    <s v="Exped"/>
    <n v="379"/>
    <n v="5"/>
    <n v="1895"/>
    <x v="2"/>
    <s v="Nevada"/>
    <s v="West"/>
  </r>
  <r>
    <n v="864"/>
    <d v="2012-08-01T09:40:32"/>
    <s v="Outside Outfitters"/>
    <s v="Mountain Hardwear SuperMega UL 1 Footprint"/>
    <s v="Mountain Hardwear"/>
    <n v="45"/>
    <n v="2"/>
    <n v="90"/>
    <x v="1"/>
    <s v="Virginia"/>
    <s v="South"/>
  </r>
  <r>
    <n v="865"/>
    <d v="2012-08-01T09:40:32"/>
    <s v="Travel Country"/>
    <s v="The North Face Mica FL 1 Tent"/>
    <s v="The North Face"/>
    <n v="329"/>
    <n v="6"/>
    <n v="1974"/>
    <x v="9"/>
    <s v="New Hampshire"/>
    <s v="East"/>
  </r>
  <r>
    <n v="866"/>
    <d v="2012-08-01T09:40:32"/>
    <s v="Cabela's_x0009_"/>
    <s v="NEMO Losi 3 Footprint"/>
    <s v="NEMO"/>
    <n v="39.950000000000003"/>
    <n v="8"/>
    <n v="319.60000000000002"/>
    <x v="2"/>
    <s v="Mississippi"/>
    <s v="South"/>
  </r>
  <r>
    <n v="867"/>
    <d v="2012-08-02T09:40:32"/>
    <s v="Redding Sports"/>
    <s v="Mountain Hardwear Direkt 2 Tent"/>
    <s v="Mountain Hardwear"/>
    <n v="500"/>
    <n v="1"/>
    <n v="500"/>
    <x v="8"/>
    <s v="Wyoming"/>
    <s v="West"/>
  </r>
  <r>
    <n v="868"/>
    <d v="2012-08-02T09:40:32"/>
    <s v="OutdoorPlay"/>
    <s v="Mountain Hardwear Skyledge 3 DP Tent"/>
    <s v="Mountain Hardwear"/>
    <n v="550"/>
    <n v="4"/>
    <n v="2200"/>
    <x v="6"/>
    <s v="South Carolina"/>
    <s v="South"/>
  </r>
  <r>
    <n v="869"/>
    <d v="2012-08-02T09:40:32"/>
    <s v="Walmart"/>
    <s v="The North Face Tadpole 23 Footprint"/>
    <s v="The North Face"/>
    <n v="40"/>
    <n v="10"/>
    <n v="400"/>
    <x v="5"/>
    <s v="Colorado"/>
    <s v="West"/>
  </r>
  <r>
    <n v="870"/>
    <d v="2012-08-02T09:40:32"/>
    <s v="Walmart"/>
    <s v="MSR LED Tent Lights"/>
    <s v="MSR"/>
    <n v="15.95"/>
    <n v="6"/>
    <n v="95.699999999999989"/>
    <x v="8"/>
    <s v="California"/>
    <s v="West"/>
  </r>
  <r>
    <n v="871"/>
    <d v="2012-08-02T09:40:32"/>
    <s v="Cabela's_x0009_"/>
    <s v="Big Agnes Seedhouse SL1 Tent"/>
    <s v="Big Agnes"/>
    <n v="269.95"/>
    <n v="7"/>
    <n v="1889.6499999999999"/>
    <x v="2"/>
    <s v="Georgia"/>
    <s v="South"/>
  </r>
  <r>
    <n v="872"/>
    <d v="2012-08-03T09:40:32"/>
    <s v="REI"/>
    <s v="Big Agnes Jack Rabbit SL3 Footprint"/>
    <s v="Big Agnes"/>
    <n v="60"/>
    <n v="9"/>
    <n v="540"/>
    <x v="7"/>
    <s v="Texas"/>
    <s v="South"/>
  </r>
  <r>
    <n v="873"/>
    <d v="2012-08-03T09:40:32"/>
    <s v="Meijer"/>
    <s v="Kelty Trail Ridge 2 Tent"/>
    <s v="Kelty"/>
    <n v="179.95"/>
    <n v="3"/>
    <n v="539.84999999999991"/>
    <x v="6"/>
    <s v="Idaho"/>
    <s v="West"/>
  </r>
  <r>
    <n v="874"/>
    <d v="2012-08-03T09:40:32"/>
    <s v="Walmart"/>
    <s v="Marmot Thor 3P Tent"/>
    <s v="Marmot"/>
    <n v="599"/>
    <n v="2"/>
    <n v="1198"/>
    <x v="8"/>
    <s v="New Hampshire"/>
    <s v="East"/>
  </r>
  <r>
    <n v="875"/>
    <d v="2012-08-03T09:40:32"/>
    <s v="Backcountry Edge"/>
    <s v="NEMO Obi 3P Tent"/>
    <s v="NEMO"/>
    <n v="469.95"/>
    <n v="2"/>
    <n v="939.9"/>
    <x v="6"/>
    <s v="Alaska"/>
    <s v="North"/>
  </r>
  <r>
    <n v="876"/>
    <d v="2012-08-03T09:40:32"/>
    <s v="Target"/>
    <s v="Big Agnes Seedhouse SL2 Tent"/>
    <s v="Big Agnes"/>
    <n v="339.95"/>
    <n v="4"/>
    <n v="1359.8"/>
    <x v="3"/>
    <s v="Connecticut"/>
    <s v="East"/>
  </r>
  <r>
    <n v="877"/>
    <d v="2012-08-03T09:40:32"/>
    <s v="Hayneedle"/>
    <s v="Kelty Gunnison 2.2 Footprint"/>
    <s v="Kelty"/>
    <n v="39.950000000000003"/>
    <n v="2"/>
    <n v="79.900000000000006"/>
    <x v="9"/>
    <s v="Hawaii"/>
    <s v="West"/>
  </r>
  <r>
    <n v="878"/>
    <d v="2012-08-03T09:40:32"/>
    <s v="Cabela's_x0009_"/>
    <s v="Marmot Limestone 6P Footprint"/>
    <s v="Marmot"/>
    <n v="60"/>
    <n v="10"/>
    <n v="600"/>
    <x v="5"/>
    <s v="New Mexico"/>
    <s v="West"/>
  </r>
  <r>
    <n v="879"/>
    <d v="2012-08-03T09:40:32"/>
    <s v="CampBound"/>
    <s v="The North Face Mountain Manor 6 Tent"/>
    <s v="The North Face"/>
    <n v="569"/>
    <n v="2"/>
    <n v="1138"/>
    <x v="9"/>
    <s v="Montana"/>
    <s v="West"/>
  </r>
  <r>
    <n v="880"/>
    <d v="2012-08-03T09:40:32"/>
    <s v="Travel Country"/>
    <s v="Kelty Car Tarp"/>
    <s v="Kelty"/>
    <n v="109.95"/>
    <n v="2"/>
    <n v="219.9"/>
    <x v="5"/>
    <s v="California"/>
    <s v="West"/>
  </r>
  <r>
    <n v="881"/>
    <d v="2012-08-03T09:40:32"/>
    <s v="CampBound"/>
    <s v="The North Face Kings Canyon 2 Tent"/>
    <s v="The North Face"/>
    <n v="329"/>
    <n v="9"/>
    <n v="2961"/>
    <x v="7"/>
    <s v="Mississippi"/>
    <s v="South"/>
  </r>
  <r>
    <n v="882"/>
    <d v="2012-08-03T09:40:32"/>
    <s v="Meijer"/>
    <s v="Kelty Salida 4 Footprint"/>
    <s v="Kelty"/>
    <n v="44.95"/>
    <n v="10"/>
    <n v="449.5"/>
    <x v="2"/>
    <s v="Indiana"/>
    <s v="North"/>
  </r>
  <r>
    <n v="883"/>
    <d v="2012-08-03T09:40:32"/>
    <s v="Cabela's_x0009_"/>
    <s v="MSR Carbon-Core Tent Stakes - 4 Pack"/>
    <s v="MSR"/>
    <n v="29.95"/>
    <n v="8"/>
    <n v="239.6"/>
    <x v="2"/>
    <s v="Connecticut"/>
    <s v="East"/>
  </r>
  <r>
    <n v="884"/>
    <d v="2012-08-03T09:40:32"/>
    <s v="Redding Sports"/>
    <s v="Big Agnes Jack Rabbit SL1 Tent"/>
    <s v="Big Agnes"/>
    <n v="279.95"/>
    <n v="7"/>
    <n v="1959.6499999999999"/>
    <x v="5"/>
    <s v="Alaska"/>
    <s v="North"/>
  </r>
  <r>
    <n v="885"/>
    <d v="2012-08-04T09:40:32"/>
    <s v="REI"/>
    <s v="Big Agnes Seedhouse SL2 Footprint"/>
    <s v="Big Agnes"/>
    <n v="55"/>
    <n v="6"/>
    <n v="330"/>
    <x v="7"/>
    <s v="Massachusetts"/>
    <s v="East"/>
  </r>
  <r>
    <n v="886"/>
    <d v="2012-08-04T09:40:32"/>
    <s v="The Gear Co-op"/>
    <s v="Marmot Limestone 4P Tent"/>
    <s v="Marmot"/>
    <n v="339"/>
    <n v="4"/>
    <n v="1356"/>
    <x v="2"/>
    <s v="Wyoming"/>
    <s v="West"/>
  </r>
  <r>
    <n v="887"/>
    <d v="2012-08-04T09:40:32"/>
    <s v="Paragon"/>
    <s v="The North Face Square Gear Loft"/>
    <s v="The North Face"/>
    <n v="20"/>
    <n v="3"/>
    <n v="60"/>
    <x v="2"/>
    <s v="South Carolina"/>
    <s v="South"/>
  </r>
  <r>
    <n v="888"/>
    <d v="2012-08-04T09:40:32"/>
    <s v="Walmart"/>
    <s v="Easton Mountain Products Rimrock 3P Footprint"/>
    <s v="Easton Mountain Products"/>
    <n v="35"/>
    <n v="3"/>
    <n v="105"/>
    <x v="6"/>
    <s v="Indiana"/>
    <s v="North"/>
  </r>
  <r>
    <n v="889"/>
    <d v="2012-08-04T09:40:32"/>
    <s v="Gander Mountain"/>
    <s v="Kelty Gunnison 4.2 Footprint"/>
    <s v="Kelty"/>
    <n v="59.95"/>
    <n v="7"/>
    <n v="419.65000000000003"/>
    <x v="5"/>
    <s v="Wyoming"/>
    <s v="West"/>
  </r>
  <r>
    <n v="890"/>
    <d v="2012-08-04T09:40:32"/>
    <s v="Target"/>
    <s v="The North Face Mountain Manor 6 Footprint"/>
    <s v="The North Face"/>
    <n v="60"/>
    <n v="4"/>
    <n v="240"/>
    <x v="5"/>
    <s v="New Jersey"/>
    <s v="East"/>
  </r>
  <r>
    <n v="891"/>
    <d v="2012-08-04T09:40:32"/>
    <s v="REI"/>
    <s v="Mountain Hardwear SuperMega UL 2 Footprint"/>
    <s v="Mountain Hardwear"/>
    <n v="55"/>
    <n v="4"/>
    <n v="220"/>
    <x v="4"/>
    <s v="Oklahoma"/>
    <s v="South"/>
  </r>
  <r>
    <n v="892"/>
    <d v="2012-08-04T09:40:32"/>
    <s v="Hayneedle"/>
    <s v="Exped Gemini II Tent"/>
    <s v="Exped"/>
    <n v="449"/>
    <n v="5"/>
    <n v="2245"/>
    <x v="2"/>
    <s v="Delaware"/>
    <s v="East"/>
  </r>
  <r>
    <n v="893"/>
    <d v="2012-08-05T09:40:32"/>
    <s v="Walmart"/>
    <s v="The North Face Tadpole 23 Footprint"/>
    <s v="The North Face"/>
    <n v="40"/>
    <n v="8"/>
    <n v="320"/>
    <x v="0"/>
    <s v="Oklahoma"/>
    <s v="South"/>
  </r>
  <r>
    <n v="894"/>
    <d v="2012-08-05T09:40:32"/>
    <s v="Cabela's_x0009_"/>
    <s v="Exped Gemini II Tent"/>
    <s v="Exped"/>
    <n v="449"/>
    <n v="10"/>
    <n v="4490"/>
    <x v="5"/>
    <s v="Indiana"/>
    <s v="North"/>
  </r>
  <r>
    <n v="895"/>
    <d v="2012-08-05T09:40:32"/>
    <s v="Gander Mountain"/>
    <s v="Big Agnes Mad House 4 Footprint"/>
    <s v="Big Agnes"/>
    <n v="50"/>
    <n v="5"/>
    <n v="250"/>
    <x v="2"/>
    <s v="Texas"/>
    <s v="South"/>
  </r>
  <r>
    <n v="896"/>
    <d v="2012-08-05T09:40:32"/>
    <s v="Austin Kayak"/>
    <s v="MSR Backcountry Barn Footprint"/>
    <s v="MSR"/>
    <n v="79.95"/>
    <n v="6"/>
    <n v="479.70000000000005"/>
    <x v="5"/>
    <s v="Washington"/>
    <s v="West"/>
  </r>
  <r>
    <n v="897"/>
    <d v="2012-08-05T09:40:32"/>
    <s v="Walmart"/>
    <s v="Big Agnes Copper Spur UL4 Footprint"/>
    <s v="Big Agnes"/>
    <n v="80"/>
    <n v="6"/>
    <n v="480"/>
    <x v="7"/>
    <s v="Alaska"/>
    <s v="North"/>
  </r>
  <r>
    <n v="898"/>
    <d v="2012-08-05T09:40:32"/>
    <s v="Paragon"/>
    <s v="MSR Fury 2 Footprint"/>
    <s v="MSR"/>
    <n v="39.950000000000003"/>
    <n v="1"/>
    <n v="39.950000000000003"/>
    <x v="8"/>
    <s v="New Hampshire"/>
    <s v="East"/>
  </r>
  <r>
    <n v="899"/>
    <d v="2012-08-05T09:40:32"/>
    <s v="Outside Outfitters"/>
    <s v="Big Agnes Seedhouse SL1 Tent"/>
    <s v="Big Agnes"/>
    <n v="269.95"/>
    <n v="2"/>
    <n v="539.9"/>
    <x v="0"/>
    <s v="Ohio"/>
    <s v="East"/>
  </r>
  <r>
    <n v="900"/>
    <d v="2012-08-06T09:40:32"/>
    <s v="Backcountry Gear"/>
    <s v="The North Face Bastion 4 Tent"/>
    <s v="The North Face"/>
    <n v="799"/>
    <n v="5"/>
    <n v="3995"/>
    <x v="7"/>
    <s v="Tennessee"/>
    <s v="South"/>
  </r>
  <r>
    <n v="901"/>
    <d v="2012-08-06T09:40:32"/>
    <s v="Cabela's_x0009_"/>
    <s v="Big Agnes Copper Spur UL4 Tent"/>
    <s v="Big Agnes"/>
    <n v="599.95000000000005"/>
    <n v="3"/>
    <n v="1799.8500000000001"/>
    <x v="7"/>
    <s v="Colorado"/>
    <s v="West"/>
  </r>
  <r>
    <n v="902"/>
    <d v="2012-08-06T09:40:32"/>
    <s v="Walmart"/>
    <s v="MSR Twing Shelter"/>
    <s v="MSR"/>
    <n v="299.95"/>
    <n v="4"/>
    <n v="1199.8"/>
    <x v="0"/>
    <s v="Oregon"/>
    <s v="West"/>
  </r>
  <r>
    <n v="903"/>
    <d v="2012-08-06T09:40:32"/>
    <s v="Paragon"/>
    <s v="MSR Night Glow Zipper Pulls"/>
    <s v="MSR"/>
    <n v="9.9499999999999993"/>
    <n v="6"/>
    <n v="59.699999999999996"/>
    <x v="2"/>
    <s v="South Carolina"/>
    <s v="South"/>
  </r>
  <r>
    <n v="904"/>
    <d v="2012-08-06T09:40:32"/>
    <s v="Austin Kayak"/>
    <s v="Marmot Pulsar 2 Tent"/>
    <s v="Marmot"/>
    <n v="349"/>
    <n v="5"/>
    <n v="1745"/>
    <x v="0"/>
    <s v="Georgia"/>
    <s v="South"/>
  </r>
  <r>
    <n v="905"/>
    <d v="2012-08-06T09:40:32"/>
    <s v="Gander Mountain"/>
    <s v="Exped Ergo Hammock Combi"/>
    <s v="Exped"/>
    <n v="379"/>
    <n v="9"/>
    <n v="3411"/>
    <x v="5"/>
    <s v="Rhode Island"/>
    <s v="East"/>
  </r>
  <r>
    <n v="906"/>
    <d v="2012-08-06T09:40:32"/>
    <s v="Backcountry Edge"/>
    <s v="Mountain Hardwear Hoopla/Hoop Dreams Center Pole"/>
    <s v="Mountain Hardwear"/>
    <n v="40"/>
    <n v="10"/>
    <n v="400"/>
    <x v="8"/>
    <s v="Missouri"/>
    <s v="North"/>
  </r>
  <r>
    <n v="907"/>
    <d v="2012-08-06T09:40:32"/>
    <s v="Backcountry Edge"/>
    <s v="Easton Mountain Products Rimrock 3 Tent"/>
    <s v="Easton Mountain Products"/>
    <n v="329"/>
    <n v="5"/>
    <n v="1645"/>
    <x v="1"/>
    <s v="New York"/>
    <s v="East"/>
  </r>
  <r>
    <n v="908"/>
    <d v="2012-08-06T09:40:32"/>
    <s v="Overtons"/>
    <s v="Hennessy Hammock Hyperlight Asym Zip Hammock"/>
    <s v="Hennessy"/>
    <n v="259.95"/>
    <n v="5"/>
    <n v="1299.75"/>
    <x v="2"/>
    <s v="New Hampshire"/>
    <s v="East"/>
  </r>
  <r>
    <n v="909"/>
    <d v="2012-08-06T09:40:32"/>
    <s v="Travel Country"/>
    <s v="Sierra Designs Mojo 2 Footprint"/>
    <s v="Sierra Designs"/>
    <n v="49.95"/>
    <n v="5"/>
    <n v="249.75"/>
    <x v="8"/>
    <s v="North Carolina"/>
    <s v="South"/>
  </r>
  <r>
    <n v="910"/>
    <d v="2012-08-06T09:40:32"/>
    <s v="CampBound"/>
    <s v="MSR Mutha Hubba Tent"/>
    <s v="MSR"/>
    <n v="449.95"/>
    <n v="3"/>
    <n v="1349.85"/>
    <x v="4"/>
    <s v="Virginia"/>
    <s v="South"/>
  </r>
  <r>
    <n v="911"/>
    <d v="2012-08-06T09:40:32"/>
    <s v="The Gear Co-op"/>
    <s v="Mountain Hardwear Nothing But Net 4 Screen Shelter"/>
    <s v="Mountain Hardwear"/>
    <n v="200"/>
    <n v="7"/>
    <n v="1400"/>
    <x v="8"/>
    <s v="Minnesota"/>
    <s v="North"/>
  </r>
  <r>
    <n v="912"/>
    <d v="2012-08-06T09:40:32"/>
    <s v="Backcountry Gear"/>
    <s v="MSR Ground Hog Stake"/>
    <s v="MSR"/>
    <n v="2.5"/>
    <n v="8"/>
    <n v="20"/>
    <x v="4"/>
    <s v="Illinois"/>
    <s v="North"/>
  </r>
  <r>
    <n v="913"/>
    <d v="2012-08-06T09:40:32"/>
    <s v="Cabela's_x0009_"/>
    <s v="Exped Gemini II Tent"/>
    <s v="Exped"/>
    <n v="449"/>
    <n v="7"/>
    <n v="3143"/>
    <x v="9"/>
    <s v="Georgia"/>
    <s v="South"/>
  </r>
  <r>
    <n v="914"/>
    <d v="2012-08-06T09:40:32"/>
    <s v="Meijer"/>
    <s v="NEMO Espri LE 2P Tent"/>
    <s v="NEMO"/>
    <n v="289.95"/>
    <n v="1"/>
    <n v="289.95"/>
    <x v="0"/>
    <s v="Nevada"/>
    <s v="West"/>
  </r>
  <r>
    <n v="915"/>
    <d v="2012-08-06T09:40:32"/>
    <s v="Cabela's_x0009_"/>
    <s v="MSR Mini Ground Hog Stake"/>
    <s v="MSR"/>
    <n v="2.95"/>
    <n v="5"/>
    <n v="14.75"/>
    <x v="4"/>
    <s v="Illinois"/>
    <s v="North"/>
  </r>
  <r>
    <n v="916"/>
    <d v="2012-08-07T09:40:32"/>
    <s v="Target"/>
    <s v="Big Agnes Fly Creek 2 UL Footprint"/>
    <s v="Big Agnes"/>
    <n v="60"/>
    <n v="3"/>
    <n v="180"/>
    <x v="5"/>
    <s v="Texas"/>
    <s v="South"/>
  </r>
  <r>
    <n v="917"/>
    <d v="2012-08-07T09:40:32"/>
    <s v="Walmart"/>
    <s v="The North Face Kings Canyon 2 Footprint"/>
    <s v="The North Face"/>
    <n v="40"/>
    <n v="3"/>
    <n v="120"/>
    <x v="0"/>
    <s v="Vermont"/>
    <s v="East"/>
  </r>
  <r>
    <n v="918"/>
    <d v="2012-08-07T09:40:32"/>
    <s v="Travel Country"/>
    <s v="Marmot Eclipse 3P Tent"/>
    <s v="Marmot"/>
    <n v="439"/>
    <n v="8"/>
    <n v="3512"/>
    <x v="0"/>
    <s v="Minnesota"/>
    <s v="North"/>
  </r>
  <r>
    <n v="919"/>
    <d v="2012-08-07T09:40:32"/>
    <s v="Austin Kayak"/>
    <s v="Exped Mira II Footprint"/>
    <s v="Exped"/>
    <n v="59"/>
    <n v="5"/>
    <n v="295"/>
    <x v="8"/>
    <s v="Alaska"/>
    <s v="North"/>
  </r>
  <r>
    <n v="920"/>
    <d v="2012-08-07T09:40:32"/>
    <s v="Gander Mountain"/>
    <s v="MSR Backcountry Barn Footprint"/>
    <s v="MSR"/>
    <n v="79.95"/>
    <n v="10"/>
    <n v="799.5"/>
    <x v="7"/>
    <s v="Iowa"/>
    <s v="North"/>
  </r>
  <r>
    <n v="921"/>
    <d v="2012-08-07T09:40:32"/>
    <s v="Moosejaw"/>
    <s v="Easton Mountain Products Rimrock 3 Tent"/>
    <s v="Easton Mountain Products"/>
    <n v="329"/>
    <n v="1"/>
    <n v="329"/>
    <x v="2"/>
    <s v="Indiana"/>
    <s v="North"/>
  </r>
  <r>
    <n v="922"/>
    <d v="2012-08-08T09:40:32"/>
    <s v="Gander Mountain"/>
    <s v="MSR Carbon-Core Tent Stakes - 4 Pack"/>
    <s v="MSR"/>
    <n v="29.95"/>
    <n v="5"/>
    <n v="149.75"/>
    <x v="2"/>
    <s v="Washington"/>
    <s v="West"/>
  </r>
  <r>
    <n v="923"/>
    <d v="2012-08-08T09:40:32"/>
    <s v="CampBound"/>
    <s v="MSR Mutha Hubba Tent"/>
    <s v="MSR"/>
    <n v="449.95"/>
    <n v="3"/>
    <n v="1349.85"/>
    <x v="7"/>
    <s v="North Carolina"/>
    <s v="South"/>
  </r>
  <r>
    <n v="924"/>
    <d v="2012-08-08T09:40:32"/>
    <s v="CampBound"/>
    <s v="Big Agnes Seedhouse SL3 Tent"/>
    <s v="Big Agnes"/>
    <n v="399.95"/>
    <n v="5"/>
    <n v="1999.75"/>
    <x v="7"/>
    <s v="Indiana"/>
    <s v="North"/>
  </r>
  <r>
    <n v="925"/>
    <d v="2012-08-08T09:40:32"/>
    <s v="Hayneedle"/>
    <s v="Exped Mira II Footprint"/>
    <s v="Exped"/>
    <n v="59"/>
    <n v="10"/>
    <n v="590"/>
    <x v="9"/>
    <s v="North Carolina"/>
    <s v="South"/>
  </r>
  <r>
    <n v="926"/>
    <d v="2012-08-08T09:40:32"/>
    <s v="Redding Sports"/>
    <s v="Big Agnes Fly Creek UL3 Tent"/>
    <s v="Big Agnes"/>
    <n v="449.95"/>
    <n v="7"/>
    <n v="3149.65"/>
    <x v="3"/>
    <s v="Arkansas"/>
    <s v="South"/>
  </r>
  <r>
    <n v="927"/>
    <d v="2012-08-08T09:40:32"/>
    <s v="Redding Sports"/>
    <s v="Big Agnes Fly Creek UL1 Tent"/>
    <s v="Big Agnes"/>
    <n v="319.95"/>
    <n v="7"/>
    <n v="2239.65"/>
    <x v="6"/>
    <s v="Minnesota"/>
    <s v="North"/>
  </r>
  <r>
    <n v="928"/>
    <d v="2012-08-08T09:40:32"/>
    <s v="Cabela's_x0009_"/>
    <s v="The North Face Bastion 4 Tent"/>
    <s v="The North Face"/>
    <n v="799"/>
    <n v="6"/>
    <n v="4794"/>
    <x v="6"/>
    <s v="Illinois"/>
    <s v="North"/>
  </r>
  <r>
    <n v="929"/>
    <d v="2012-08-08T09:40:32"/>
    <s v="Gander Mountain"/>
    <s v="The North Face Phoenix 3 Tent"/>
    <s v="The North Face"/>
    <n v="389"/>
    <n v="9"/>
    <n v="3501"/>
    <x v="2"/>
    <s v="Pennsylvania"/>
    <s v="East"/>
  </r>
  <r>
    <n v="930"/>
    <d v="2012-08-08T09:40:32"/>
    <s v="Paragon"/>
    <s v="Big Agnes Jack Rabbit SL4 Tent"/>
    <s v="Big Agnes"/>
    <n v="499.95"/>
    <n v="6"/>
    <n v="2999.7"/>
    <x v="6"/>
    <s v="Montana"/>
    <s v="West"/>
  </r>
  <r>
    <n v="931"/>
    <d v="2012-08-08T09:40:32"/>
    <s v="Travel Country"/>
    <s v="Marmot Limelight 4P Tent"/>
    <s v="Marmot"/>
    <n v="359"/>
    <n v="9"/>
    <n v="3231"/>
    <x v="3"/>
    <s v="Maryland"/>
    <s v="East"/>
  </r>
  <r>
    <n v="932"/>
    <d v="2012-08-08T09:40:32"/>
    <s v="REI"/>
    <s v="Easton Mountain Products Rimrock 2P Tent"/>
    <s v="Easton Mountain Products"/>
    <n v="269"/>
    <n v="3"/>
    <n v="807"/>
    <x v="6"/>
    <s v="Oklahoma"/>
    <s v="South"/>
  </r>
  <r>
    <n v="933"/>
    <d v="2012-08-09T09:40:32"/>
    <s v="Moosejaw"/>
    <s v="Marmot Earlylight 2P Tent"/>
    <s v="Marmot"/>
    <n v="229"/>
    <n v="3"/>
    <n v="687"/>
    <x v="7"/>
    <s v="Tennessee"/>
    <s v="South"/>
  </r>
  <r>
    <n v="934"/>
    <d v="2012-08-09T09:40:32"/>
    <s v="Outside Outfitters"/>
    <s v="Hennessy Hammock Explorer Ultralight Asym Zip Hammock"/>
    <s v="Hennessy"/>
    <n v="269.95"/>
    <n v="9"/>
    <n v="2429.5499999999997"/>
    <x v="5"/>
    <s v="Oregon"/>
    <s v="West"/>
  </r>
  <r>
    <n v="935"/>
    <d v="2012-08-09T09:40:32"/>
    <s v="Hayneedle"/>
    <s v="Easton Mountain Products Rimrock 3 Tent"/>
    <s v="Easton Mountain Products"/>
    <n v="329"/>
    <n v="8"/>
    <n v="2632"/>
    <x v="8"/>
    <s v="Vermont"/>
    <s v="East"/>
  </r>
  <r>
    <n v="936"/>
    <d v="2012-08-09T09:40:32"/>
    <s v="Meijer"/>
    <s v="Kelty Gunnison 4.2 Footprint"/>
    <s v="Kelty"/>
    <n v="59.95"/>
    <n v="7"/>
    <n v="419.65000000000003"/>
    <x v="2"/>
    <s v="Indiana"/>
    <s v="North"/>
  </r>
  <r>
    <n v="937"/>
    <d v="2012-08-09T09:40:32"/>
    <s v="Paragon"/>
    <s v="Marmot Limelight 2P Tent"/>
    <s v="Marmot"/>
    <n v="219"/>
    <n v="10"/>
    <n v="2190"/>
    <x v="8"/>
    <s v="New Hampshire"/>
    <s v="East"/>
  </r>
  <r>
    <n v="938"/>
    <d v="2012-08-09T09:40:32"/>
    <s v="Travel Country"/>
    <s v="Kelty Gunnison 3.2 Tent"/>
    <s v="Kelty"/>
    <n v="249.95"/>
    <n v="5"/>
    <n v="1249.75"/>
    <x v="6"/>
    <s v="Idaho"/>
    <s v="West"/>
  </r>
  <r>
    <n v="939"/>
    <d v="2012-08-09T09:40:32"/>
    <s v="Backcountry Gear"/>
    <s v="The North Face Mica FL 1 Tent"/>
    <s v="The North Face"/>
    <n v="329"/>
    <n v="5"/>
    <n v="1645"/>
    <x v="2"/>
    <s v="New Jersey"/>
    <s v="East"/>
  </r>
  <r>
    <n v="940"/>
    <d v="2012-08-10T09:40:32"/>
    <s v="Walmart"/>
    <s v="Kelty Gunnison 2.2 Footprint"/>
    <s v="Kelty"/>
    <n v="39.950000000000003"/>
    <n v="3"/>
    <n v="119.85000000000001"/>
    <x v="5"/>
    <s v="Nevada"/>
    <s v="West"/>
  </r>
  <r>
    <n v="941"/>
    <d v="2012-08-10T09:40:32"/>
    <s v="Cabela's_x0009_"/>
    <s v="Big Agnes Flying Diamond 4 Tent"/>
    <s v="Big Agnes"/>
    <n v="439.95"/>
    <n v="8"/>
    <n v="3519.6"/>
    <x v="9"/>
    <s v="Texas"/>
    <s v="South"/>
  </r>
  <r>
    <n v="942"/>
    <d v="2012-08-10T09:40:32"/>
    <s v="Target"/>
    <s v="Kelty Salida 2 Footprint"/>
    <s v="Kelty"/>
    <n v="34.950000000000003"/>
    <n v="6"/>
    <n v="209.70000000000002"/>
    <x v="4"/>
    <s v="Connecticut"/>
    <s v="East"/>
  </r>
  <r>
    <n v="943"/>
    <d v="2012-08-10T09:40:32"/>
    <s v="Meijer"/>
    <s v="Marmot Astral 2P Tent"/>
    <s v="Marmot"/>
    <n v="389"/>
    <n v="3"/>
    <n v="1167"/>
    <x v="5"/>
    <s v="Iowa"/>
    <s v="North"/>
  </r>
  <r>
    <n v="944"/>
    <d v="2012-08-10T09:40:32"/>
    <s v="Redding Sports"/>
    <s v="Mountain Hardwear Skyledge 2 DP Tent"/>
    <s v="Mountain Hardwear"/>
    <n v="450"/>
    <n v="7"/>
    <n v="3150"/>
    <x v="4"/>
    <s v="Virginia"/>
    <s v="South"/>
  </r>
  <r>
    <n v="945"/>
    <d v="2012-08-10T09:40:32"/>
    <s v="Gander Mountain"/>
    <s v="The North Face Mountain Manor 6 Footprint"/>
    <s v="The North Face"/>
    <n v="60"/>
    <n v="10"/>
    <n v="600"/>
    <x v="3"/>
    <s v="Wyoming"/>
    <s v="West"/>
  </r>
  <r>
    <n v="946"/>
    <d v="2012-08-10T09:40:32"/>
    <s v="REI"/>
    <s v="Big Agnes Tensleep Station 6 Tent"/>
    <s v="Big Agnes"/>
    <n v="449.95"/>
    <n v="8"/>
    <n v="3599.6"/>
    <x v="8"/>
    <s v="South Carolina"/>
    <s v="South"/>
  </r>
  <r>
    <n v="947"/>
    <d v="2012-08-10T09:40:32"/>
    <s v="Moosejaw"/>
    <s v="MSR Fury 2 Tent"/>
    <s v="MSR"/>
    <n v="579.95000000000005"/>
    <n v="10"/>
    <n v="5799.5"/>
    <x v="1"/>
    <s v="Wyoming"/>
    <s v="West"/>
  </r>
  <r>
    <n v="948"/>
    <d v="2012-08-10T09:40:32"/>
    <s v="Travel Country"/>
    <s v="NEMO Losi 3 Pawprint Tent Liner"/>
    <s v="NEMO"/>
    <n v="49.95"/>
    <n v="2"/>
    <n v="99.9"/>
    <x v="4"/>
    <s v="Montana"/>
    <s v="West"/>
  </r>
  <r>
    <n v="949"/>
    <d v="2012-08-11T09:40:32"/>
    <s v="Overtons"/>
    <s v="Kelty Trail Ridge 3 Footprint"/>
    <s v="Kelty"/>
    <n v="39.950000000000003"/>
    <n v="3"/>
    <n v="119.85000000000001"/>
    <x v="9"/>
    <s v="Alabama"/>
    <s v="South"/>
  </r>
  <r>
    <n v="950"/>
    <d v="2012-08-11T09:40:32"/>
    <s v="OutdoorPlay"/>
    <s v="MSR Carbon-Core Tent Stakes - 4 Pack"/>
    <s v="MSR"/>
    <n v="29.95"/>
    <n v="3"/>
    <n v="89.85"/>
    <x v="1"/>
    <s v="Texas"/>
    <s v="South"/>
  </r>
  <r>
    <n v="951"/>
    <d v="2012-08-11T09:40:32"/>
    <s v="Target"/>
    <s v="Kelty Gunnison 4.2 Footprint"/>
    <s v="Kelty"/>
    <n v="59.95"/>
    <n v="4"/>
    <n v="239.8"/>
    <x v="1"/>
    <s v="Washington"/>
    <s v="West"/>
  </r>
  <r>
    <n v="952"/>
    <d v="2012-08-11T09:40:32"/>
    <s v="Austin Kayak"/>
    <s v="MSR Fury 2 Footprint"/>
    <s v="MSR"/>
    <n v="39.950000000000003"/>
    <n v="7"/>
    <n v="279.65000000000003"/>
    <x v="2"/>
    <s v="New Hampshire"/>
    <s v="East"/>
  </r>
  <r>
    <n v="953"/>
    <d v="2012-08-11T09:40:32"/>
    <s v="Outside Outfitters"/>
    <s v="Marmot Astral 2P Footprint"/>
    <s v="Marmot"/>
    <n v="60"/>
    <n v="5"/>
    <n v="300"/>
    <x v="1"/>
    <s v="Texas"/>
    <s v="South"/>
  </r>
  <r>
    <n v="954"/>
    <d v="2012-08-11T09:40:32"/>
    <s v="Cabela's_x0009_"/>
    <s v="MSR Zing Shelter"/>
    <s v="MSR"/>
    <n v="399.95"/>
    <n v="10"/>
    <n v="3999.5"/>
    <x v="7"/>
    <s v="Michigan"/>
    <s v="East"/>
  </r>
  <r>
    <n v="955"/>
    <d v="2012-08-11T09:40:32"/>
    <s v="Backcountry Gear"/>
    <s v="MSR Cyclone Tent Stakes - 4 Pack"/>
    <s v="MSR"/>
    <n v="24.95"/>
    <n v="7"/>
    <n v="174.65"/>
    <x v="6"/>
    <s v="Tennessee"/>
    <s v="South"/>
  </r>
  <r>
    <n v="956"/>
    <d v="2012-08-11T09:40:32"/>
    <s v="The Gear Co-op"/>
    <s v="Marmot Limelight 4P Tent"/>
    <s v="Marmot"/>
    <n v="359"/>
    <n v="3"/>
    <n v="1077"/>
    <x v="7"/>
    <s v="California"/>
    <s v="West"/>
  </r>
  <r>
    <n v="957"/>
    <d v="2012-08-11T09:40:32"/>
    <s v="Travel Country"/>
    <s v="The North Face Phoenix 3 Footprint"/>
    <s v="The North Face"/>
    <n v="45"/>
    <n v="4"/>
    <n v="180"/>
    <x v="2"/>
    <s v="Arizona"/>
    <s v="West"/>
  </r>
  <r>
    <n v="958"/>
    <d v="2012-08-11T09:40:32"/>
    <s v="Meijer"/>
    <s v="NEMO Losi 3P Tent"/>
    <s v="NEMO"/>
    <n v="349.95"/>
    <n v="6"/>
    <n v="2099.6999999999998"/>
    <x v="9"/>
    <s v="New Hampshire"/>
    <s v="East"/>
  </r>
  <r>
    <n v="959"/>
    <d v="2012-08-11T09:40:32"/>
    <s v="Travel Country"/>
    <s v="Big Agnes Copper Spur UL1 Tent"/>
    <s v="Big Agnes"/>
    <n v="349.95"/>
    <n v="10"/>
    <n v="3499.5"/>
    <x v="7"/>
    <s v="Indiana"/>
    <s v="North"/>
  </r>
  <r>
    <n v="960"/>
    <d v="2012-08-12T09:40:32"/>
    <s v="Meijer"/>
    <s v="MSR Twing Shelter"/>
    <s v="MSR"/>
    <n v="299.95"/>
    <n v="3"/>
    <n v="899.84999999999991"/>
    <x v="7"/>
    <s v="Wisconsin"/>
    <s v="North"/>
  </r>
  <r>
    <n v="961"/>
    <d v="2012-08-12T09:40:32"/>
    <s v="Redding Sports"/>
    <s v="Outdoor Research Bug Bivy"/>
    <s v="Outdoor Research"/>
    <n v="79"/>
    <n v="6"/>
    <n v="474"/>
    <x v="3"/>
    <s v="Kansas"/>
    <s v="North"/>
  </r>
  <r>
    <n v="962"/>
    <d v="2012-08-12T09:40:32"/>
    <s v="Moosejaw"/>
    <s v="Kelty Gunnison 4.2 Tent"/>
    <s v="Kelty"/>
    <n v="289.95"/>
    <n v="4"/>
    <n v="1159.8"/>
    <x v="5"/>
    <s v="Louisiana"/>
    <s v="South"/>
  </r>
  <r>
    <n v="963"/>
    <d v="2012-08-12T09:40:32"/>
    <s v="CampBound"/>
    <s v="Kelty Cabana - Large"/>
    <s v="Kelty"/>
    <n v="99.95"/>
    <n v="2"/>
    <n v="199.9"/>
    <x v="2"/>
    <s v="Utah"/>
    <s v="West"/>
  </r>
  <r>
    <n v="964"/>
    <d v="2012-08-12T09:40:32"/>
    <s v="Travel Country"/>
    <s v="Outdoor Research Highland Bivy Sack"/>
    <s v="Outdoor Research"/>
    <n v="159"/>
    <n v="4"/>
    <n v="636"/>
    <x v="2"/>
    <s v="Louisiana"/>
    <s v="South"/>
  </r>
  <r>
    <n v="965"/>
    <d v="2012-08-12T09:40:32"/>
    <s v="OutdoorPlay"/>
    <s v="Big Agnes Tensleep Station 4 Tent"/>
    <s v="Big Agnes"/>
    <n v="379.95"/>
    <n v="8"/>
    <n v="3039.6"/>
    <x v="9"/>
    <s v="Michigan"/>
    <s v="East"/>
  </r>
  <r>
    <n v="966"/>
    <d v="2012-08-12T09:40:32"/>
    <s v="Meijer"/>
    <s v="MSR Hubba Hubba 2P Tent"/>
    <s v="MSR"/>
    <n v="329.95"/>
    <n v="2"/>
    <n v="659.9"/>
    <x v="6"/>
    <s v="Delaware"/>
    <s v="East"/>
  </r>
  <r>
    <n v="967"/>
    <d v="2012-08-12T09:40:32"/>
    <s v="OutdoorPlay"/>
    <s v="MSR Nook Gear Shed"/>
    <s v="MSR"/>
    <n v="169.95"/>
    <n v="2"/>
    <n v="339.9"/>
    <x v="7"/>
    <s v="Ohio"/>
    <s v="East"/>
  </r>
  <r>
    <n v="968"/>
    <d v="2012-08-12T09:40:32"/>
    <s v="Backcountry Edge"/>
    <s v="The North Face VE-25 Tent"/>
    <s v="The North Face"/>
    <n v="619"/>
    <n v="10"/>
    <n v="6190"/>
    <x v="3"/>
    <s v="Alaska"/>
    <s v="North"/>
  </r>
  <r>
    <n v="969"/>
    <d v="2012-08-12T09:40:32"/>
    <s v="Moosejaw"/>
    <s v="Big Agnes Fly Creek 1 Platinum Tent"/>
    <s v="Big Agnes"/>
    <n v="449.95"/>
    <n v="6"/>
    <n v="2699.7"/>
    <x v="2"/>
    <s v="Vermont"/>
    <s v="East"/>
  </r>
  <r>
    <n v="970"/>
    <d v="2012-08-13T09:40:32"/>
    <s v="Overtons"/>
    <s v="MSR Zing Shelter"/>
    <s v="MSR"/>
    <n v="399.95"/>
    <n v="8"/>
    <n v="3199.6"/>
    <x v="9"/>
    <s v="Nebraska"/>
    <s v="North"/>
  </r>
  <r>
    <n v="971"/>
    <d v="2012-08-13T09:40:32"/>
    <s v="Outside Outfitters"/>
    <s v="Kelty Mach 6 Tent"/>
    <s v="Kelty"/>
    <n v="499.95"/>
    <n v="9"/>
    <n v="4499.55"/>
    <x v="4"/>
    <s v="Connecticut"/>
    <s v="East"/>
  </r>
  <r>
    <n v="972"/>
    <d v="2012-08-13T09:40:32"/>
    <s v="Outside Outfitters"/>
    <s v="Exped Outer Space Vestibule Accessory"/>
    <s v="Exped"/>
    <n v="219"/>
    <n v="4"/>
    <n v="876"/>
    <x v="9"/>
    <s v="New York"/>
    <s v="East"/>
  </r>
  <r>
    <n v="973"/>
    <d v="2012-08-13T09:40:32"/>
    <s v="The Gear Co-op"/>
    <s v="The North Face Bastion 4 Tent"/>
    <s v="The North Face"/>
    <n v="799"/>
    <n v="3"/>
    <n v="2397"/>
    <x v="0"/>
    <s v="West Virginia"/>
    <s v="South"/>
  </r>
  <r>
    <n v="974"/>
    <d v="2012-08-13T09:40:32"/>
    <s v="Target"/>
    <s v="Marmot Thor 3P Tent"/>
    <s v="Marmot"/>
    <n v="599"/>
    <n v="5"/>
    <n v="2995"/>
    <x v="1"/>
    <s v="North Dakota"/>
    <s v="North"/>
  </r>
  <r>
    <n v="975"/>
    <d v="2012-08-13T09:40:32"/>
    <s v="OutdoorPlay"/>
    <s v="The North Face Triangle Gear Loft"/>
    <s v="The North Face"/>
    <n v="20"/>
    <n v="2"/>
    <n v="40"/>
    <x v="6"/>
    <s v="New Hampshire"/>
    <s v="East"/>
  </r>
  <r>
    <n v="976"/>
    <d v="2012-08-13T09:40:32"/>
    <s v="Moosejaw"/>
    <s v="Hennessy Hammock Explorer Ultralight Asym Classic Hammock"/>
    <s v="Hennessy"/>
    <n v="259.95"/>
    <n v="7"/>
    <n v="1819.6499999999999"/>
    <x v="1"/>
    <s v="Colorado"/>
    <s v="West"/>
  </r>
  <r>
    <n v="977"/>
    <d v="2012-08-13T09:40:32"/>
    <s v="Travel Country"/>
    <s v="MSR E-Wing Shelter"/>
    <s v="MSR"/>
    <n v="169.95"/>
    <n v="3"/>
    <n v="509.84999999999997"/>
    <x v="6"/>
    <s v="Nevada"/>
    <s v="West"/>
  </r>
  <r>
    <n v="978"/>
    <d v="2012-08-14T09:40:32"/>
    <s v="Walmart"/>
    <s v="Big Agnes Copper Spur 2 Footprint"/>
    <s v="Big Agnes"/>
    <n v="60"/>
    <n v="3"/>
    <n v="180"/>
    <x v="4"/>
    <s v="Virginia"/>
    <s v="South"/>
  </r>
  <r>
    <n v="979"/>
    <d v="2012-08-14T09:40:32"/>
    <s v="Overtons"/>
    <s v="Sierra Designs Mojo 3 Tent"/>
    <s v="Sierra Designs"/>
    <n v="499.95"/>
    <n v="1"/>
    <n v="499.95"/>
    <x v="2"/>
    <s v="South Dakota"/>
    <s v="North"/>
  </r>
  <r>
    <n v="980"/>
    <d v="2012-08-14T09:40:32"/>
    <s v="OutdoorPlay"/>
    <s v="Big Agnes Wyoming Trail 2 Camp Tent"/>
    <s v="Big Agnes"/>
    <n v="349.95"/>
    <n v="5"/>
    <n v="1749.75"/>
    <x v="7"/>
    <s v="Mississippi"/>
    <s v="South"/>
  </r>
  <r>
    <n v="981"/>
    <d v="2012-08-14T09:40:32"/>
    <s v="Austin Kayak"/>
    <s v="MSR Hubba 1P Tent"/>
    <s v="MSR"/>
    <n v="279.95"/>
    <n v="6"/>
    <n v="1679.6999999999998"/>
    <x v="9"/>
    <s v="Colorado"/>
    <s v="West"/>
  </r>
  <r>
    <n v="982"/>
    <d v="2012-08-14T09:40:32"/>
    <s v="Redding Sports"/>
    <s v="The North Face Kings Canyon 2 Footprint"/>
    <s v="The North Face"/>
    <n v="40"/>
    <n v="7"/>
    <n v="280"/>
    <x v="8"/>
    <s v="Maryland"/>
    <s v="East"/>
  </r>
  <r>
    <n v="983"/>
    <d v="2012-08-14T09:40:32"/>
    <s v="Moosejaw"/>
    <s v="Kelty Mach 4 Tent"/>
    <s v="Kelty"/>
    <n v="399.95"/>
    <n v="7"/>
    <n v="2799.65"/>
    <x v="8"/>
    <s v="South Dakota"/>
    <s v="North"/>
  </r>
  <r>
    <n v="984"/>
    <d v="2012-08-14T09:40:32"/>
    <s v="OutdoorPlay"/>
    <s v="The North Face Phoenix 3 Tent"/>
    <s v="The North Face"/>
    <n v="389"/>
    <n v="3"/>
    <n v="1167"/>
    <x v="2"/>
    <s v="Hawaii"/>
    <s v="West"/>
  </r>
  <r>
    <n v="985"/>
    <d v="2012-08-14T09:40:32"/>
    <s v="Gander Mountain"/>
    <s v="Marmot Alpinist 2 Tent"/>
    <s v="Marmot"/>
    <n v="599"/>
    <n v="5"/>
    <n v="2995"/>
    <x v="2"/>
    <s v="Hawaii"/>
    <s v="West"/>
  </r>
  <r>
    <n v="986"/>
    <d v="2012-08-14T09:40:32"/>
    <s v="Hayneedle"/>
    <s v="NEMO Losi 3P Tent"/>
    <s v="NEMO"/>
    <n v="349.95"/>
    <n v="9"/>
    <n v="3149.5499999999997"/>
    <x v="8"/>
    <s v="Kansas"/>
    <s v="North"/>
  </r>
  <r>
    <n v="987"/>
    <d v="2012-08-15T09:40:32"/>
    <s v="Meijer"/>
    <s v="Marmot Limestone 4P Tent"/>
    <s v="Marmot"/>
    <n v="339"/>
    <n v="4"/>
    <n v="1356"/>
    <x v="2"/>
    <s v="Alaska"/>
    <s v="North"/>
  </r>
  <r>
    <n v="988"/>
    <d v="2012-08-15T09:40:32"/>
    <s v="The Gear Co-op"/>
    <s v="MSR Nook 2 Tent"/>
    <s v="MSR"/>
    <n v="399.95"/>
    <n v="4"/>
    <n v="1599.8"/>
    <x v="0"/>
    <s v="South Dakota"/>
    <s v="North"/>
  </r>
  <r>
    <n v="989"/>
    <d v="2012-08-15T09:40:32"/>
    <s v="Paragon"/>
    <s v="Kelty Acadia 6 Footprint"/>
    <s v="Kelty"/>
    <n v="49.95"/>
    <n v="6"/>
    <n v="299.70000000000005"/>
    <x v="9"/>
    <s v="New Jersey"/>
    <s v="East"/>
  </r>
  <r>
    <n v="990"/>
    <d v="2012-08-15T09:40:32"/>
    <s v="Travel Country"/>
    <s v="Easton Mountain Products Kilo 3P Tent"/>
    <s v="Easton Mountain Products"/>
    <n v="499"/>
    <n v="6"/>
    <n v="2994"/>
    <x v="7"/>
    <s v="Maine"/>
    <s v="East"/>
  </r>
  <r>
    <n v="991"/>
    <d v="2012-08-15T09:40:32"/>
    <s v="Walmart"/>
    <s v="Big Agnes Fly Creek UL1 Tent"/>
    <s v="Big Agnes"/>
    <n v="319.95"/>
    <n v="10"/>
    <n v="3199.5"/>
    <x v="2"/>
    <s v="Mississippi"/>
    <s v="South"/>
  </r>
  <r>
    <n v="992"/>
    <d v="2012-08-15T09:40:32"/>
    <s v="CampBound"/>
    <s v="Mountain Hardwear Trango 2 Footprint"/>
    <s v="Mountain Hardwear"/>
    <n v="75"/>
    <n v="7"/>
    <n v="525"/>
    <x v="4"/>
    <s v="Wisconsin"/>
    <s v="North"/>
  </r>
  <r>
    <n v="993"/>
    <d v="2012-08-15T09:40:32"/>
    <s v="Outside Outfitters"/>
    <s v="Exped Outer Space Vestibule Accessory"/>
    <s v="Exped"/>
    <n v="219"/>
    <n v="10"/>
    <n v="2190"/>
    <x v="0"/>
    <s v="Missouri"/>
    <s v="North"/>
  </r>
  <r>
    <n v="994"/>
    <d v="2012-08-15T09:40:32"/>
    <s v="Austin Kayak"/>
    <s v="MSR Cyclone Tent Stakes - 4 Pack"/>
    <s v="MSR"/>
    <n v="24.95"/>
    <n v="7"/>
    <n v="174.65"/>
    <x v="6"/>
    <s v="Connecticut"/>
    <s v="East"/>
  </r>
  <r>
    <n v="995"/>
    <d v="2012-08-16T09:40:32"/>
    <s v="Redding Sports"/>
    <s v="Easton Mountain Products Kilo 2P Tent"/>
    <s v="Easton Mountain Products"/>
    <n v="399"/>
    <n v="4"/>
    <n v="1596"/>
    <x v="3"/>
    <s v="Arkansas"/>
    <s v="South"/>
  </r>
  <r>
    <n v="996"/>
    <d v="2012-08-16T09:40:32"/>
    <s v="Backcountry Gear"/>
    <s v="Outdoor Research Advanced Bivy Sack"/>
    <s v="Outdoor Research"/>
    <n v="319"/>
    <n v="5"/>
    <n v="1595"/>
    <x v="9"/>
    <s v="Tennessee"/>
    <s v="South"/>
  </r>
  <r>
    <n v="997"/>
    <d v="2012-08-16T09:40:32"/>
    <s v="Backcountry Gear"/>
    <s v="Exped Mira III Footprint"/>
    <s v="Exped"/>
    <n v="69"/>
    <n v="1"/>
    <n v="69"/>
    <x v="3"/>
    <s v="Washington"/>
    <s v="West"/>
  </r>
  <r>
    <n v="998"/>
    <d v="2012-08-16T09:40:32"/>
    <s v="REI"/>
    <s v="NEMO Espri LE 3P Footprint"/>
    <s v="NEMO"/>
    <n v="39.950000000000003"/>
    <n v="5"/>
    <n v="199.75"/>
    <x v="7"/>
    <s v="Mississippi"/>
    <s v="South"/>
  </r>
  <r>
    <n v="999"/>
    <d v="2012-08-16T09:40:32"/>
    <s v="REI"/>
    <s v="Big Agnes Copper Spur 3 Footprint"/>
    <s v="Big Agnes"/>
    <n v="70"/>
    <n v="4"/>
    <n v="280"/>
    <x v="8"/>
    <s v="Indiana"/>
    <s v="North"/>
  </r>
  <r>
    <n v="1000"/>
    <d v="2012-08-16T09:40:32"/>
    <s v="Backcountry Edge"/>
    <s v="Big Agnes Mad House 4 Footprint"/>
    <s v="Big Agnes"/>
    <n v="50"/>
    <n v="6"/>
    <n v="300"/>
    <x v="8"/>
    <s v="Louisiana"/>
    <s v="South"/>
  </r>
  <r>
    <n v="1001"/>
    <d v="2012-08-16T09:40:32"/>
    <s v="Paragon"/>
    <s v="MSR Carbon Reflex 2 Tent"/>
    <s v="MSR"/>
    <n v="499.95"/>
    <n v="2"/>
    <n v="999.9"/>
    <x v="5"/>
    <s v="Massachusetts"/>
    <s v="East"/>
  </r>
  <r>
    <n v="1002"/>
    <d v="2012-08-16T09:40:32"/>
    <s v="Meijer"/>
    <s v="Exped Gemini II Footprint"/>
    <s v="Exped"/>
    <n v="59"/>
    <n v="10"/>
    <n v="590"/>
    <x v="9"/>
    <s v="South Carolina"/>
    <s v="South"/>
  </r>
  <r>
    <n v="1003"/>
    <d v="2012-08-16T09:40:32"/>
    <s v="Overtons"/>
    <s v="Easton Mountain Products Kilo 3P Footprint"/>
    <s v="Easton Mountain Products"/>
    <n v="49.95"/>
    <n v="9"/>
    <n v="449.55"/>
    <x v="4"/>
    <s v="Wyoming"/>
    <s v="West"/>
  </r>
  <r>
    <n v="1004"/>
    <d v="2012-08-17T09:40:32"/>
    <s v="Austin Kayak"/>
    <s v="Outdoor Research Aurora Bivy"/>
    <s v="Outdoor Research"/>
    <n v="199"/>
    <n v="1"/>
    <n v="199"/>
    <x v="0"/>
    <s v="Arizona"/>
    <s v="West"/>
  </r>
  <r>
    <n v="1005"/>
    <d v="2012-08-17T09:40:32"/>
    <s v="Redding Sports"/>
    <s v="Kelty Salida 4 Footprint"/>
    <s v="Kelty"/>
    <n v="44.95"/>
    <n v="8"/>
    <n v="359.6"/>
    <x v="0"/>
    <s v="Iowa"/>
    <s v="North"/>
  </r>
  <r>
    <n v="1006"/>
    <d v="2012-08-17T09:40:32"/>
    <s v="The Gear Co-op"/>
    <s v="MSR Carbon Reflex 1 Tent"/>
    <s v="MSR"/>
    <n v="399.95"/>
    <n v="9"/>
    <n v="3599.5499999999997"/>
    <x v="2"/>
    <s v="New York"/>
    <s v="East"/>
  </r>
  <r>
    <n v="1007"/>
    <d v="2012-08-17T09:40:32"/>
    <s v="Outside Outfitters"/>
    <s v="MSR Hubba Footprint"/>
    <s v="MSR"/>
    <n v="39.950000000000003"/>
    <n v="8"/>
    <n v="319.60000000000002"/>
    <x v="1"/>
    <s v="Wisconsin"/>
    <s v="North"/>
  </r>
  <r>
    <n v="1008"/>
    <d v="2012-08-17T09:40:32"/>
    <s v="REI"/>
    <s v="NEMO Espri LE 3P Footprint"/>
    <s v="NEMO"/>
    <n v="39.950000000000003"/>
    <n v="2"/>
    <n v="79.900000000000006"/>
    <x v="7"/>
    <s v="Alabama"/>
    <s v="South"/>
  </r>
  <r>
    <n v="1009"/>
    <d v="2012-08-18T09:40:32"/>
    <s v="Target"/>
    <s v="Mountain Hardwear Direkt 2 Footprint"/>
    <s v="Mountain Hardwear"/>
    <n v="50"/>
    <n v="7"/>
    <n v="350"/>
    <x v="7"/>
    <s v="Vermont"/>
    <s v="East"/>
  </r>
  <r>
    <n v="1010"/>
    <d v="2012-08-18T09:40:32"/>
    <s v="CampBound"/>
    <s v="Big Agnes Lone Spring 2 Tent"/>
    <s v="Big Agnes"/>
    <n v="199.95"/>
    <n v="10"/>
    <n v="1999.5"/>
    <x v="0"/>
    <s v="Arkansas"/>
    <s v="South"/>
  </r>
  <r>
    <n v="1011"/>
    <d v="2012-08-18T09:40:32"/>
    <s v="Redding Sports"/>
    <s v="Marmot Alpinist 2 Tent"/>
    <s v="Marmot"/>
    <n v="599"/>
    <n v="9"/>
    <n v="5391"/>
    <x v="4"/>
    <s v="Tennessee"/>
    <s v="South"/>
  </r>
  <r>
    <n v="1012"/>
    <d v="2012-08-18T09:40:32"/>
    <s v="Target"/>
    <s v="Marmot Limelight 3P Tent"/>
    <s v="Marmot"/>
    <n v="279"/>
    <n v="2"/>
    <n v="558"/>
    <x v="0"/>
    <s v="Minnesota"/>
    <s v="North"/>
  </r>
  <r>
    <n v="1013"/>
    <d v="2012-08-18T09:40:32"/>
    <s v="Target"/>
    <s v="Big Agnes Lone Spring 2 Footprint"/>
    <s v="Big Agnes"/>
    <n v="35"/>
    <n v="10"/>
    <n v="350"/>
    <x v="0"/>
    <s v="Idaho"/>
    <s v="West"/>
  </r>
  <r>
    <n v="1014"/>
    <d v="2012-08-18T09:40:32"/>
    <s v="CampBound"/>
    <s v="The North Face Bastion 4 Footprint"/>
    <s v="The North Face"/>
    <n v="50"/>
    <n v="4"/>
    <n v="200"/>
    <x v="3"/>
    <s v="Tennessee"/>
    <s v="South"/>
  </r>
  <r>
    <n v="1015"/>
    <d v="2012-08-18T09:40:32"/>
    <s v="Hayneedle"/>
    <s v="Big Agnes Seedhouse SL1 Tent"/>
    <s v="Big Agnes"/>
    <n v="269.95"/>
    <n v="7"/>
    <n v="1889.6499999999999"/>
    <x v="7"/>
    <s v="West Virginia"/>
    <s v="South"/>
  </r>
  <r>
    <n v="1016"/>
    <d v="2012-08-18T09:40:32"/>
    <s v="Backcountry Gear"/>
    <s v="The North Face Mica FL 1 Tent"/>
    <s v="The North Face"/>
    <n v="329"/>
    <n v="3"/>
    <n v="987"/>
    <x v="7"/>
    <s v="Arkansas"/>
    <s v="South"/>
  </r>
  <r>
    <n v="1017"/>
    <d v="2012-08-18T09:40:32"/>
    <s v="Target"/>
    <s v="Exped Mira III Footprint"/>
    <s v="Exped"/>
    <n v="69"/>
    <n v="1"/>
    <n v="69"/>
    <x v="1"/>
    <s v="Iowa"/>
    <s v="North"/>
  </r>
  <r>
    <n v="1018"/>
    <d v="2012-08-18T09:40:32"/>
    <s v="Austin Kayak"/>
    <s v="Hennessy Hammock Expedition Asym Zip Hammock"/>
    <s v="Hennessy"/>
    <n v="169.95"/>
    <n v="4"/>
    <n v="679.8"/>
    <x v="4"/>
    <s v="Idaho"/>
    <s v="West"/>
  </r>
  <r>
    <n v="1019"/>
    <d v="2012-08-18T09:40:32"/>
    <s v="The Gear Co-op"/>
    <s v="Big Agnes Seedhouse SL2 Tent"/>
    <s v="Big Agnes"/>
    <n v="339.95"/>
    <n v="9"/>
    <n v="3059.5499999999997"/>
    <x v="6"/>
    <s v="Nebraska"/>
    <s v="North"/>
  </r>
  <r>
    <n v="1020"/>
    <d v="2012-08-18T09:40:32"/>
    <s v="CampBound"/>
    <s v="NEMO Espri LE 2P Footprint"/>
    <s v="NEMO"/>
    <n v="34.950000000000003"/>
    <n v="4"/>
    <n v="139.80000000000001"/>
    <x v="1"/>
    <s v="Texas"/>
    <s v="South"/>
  </r>
  <r>
    <n v="1021"/>
    <d v="2012-08-19T09:40:32"/>
    <s v="OutdoorPlay"/>
    <s v="Big Agnes Big House 4 Footprint"/>
    <s v="Big Agnes"/>
    <n v="50"/>
    <n v="8"/>
    <n v="400"/>
    <x v="8"/>
    <s v="North Carolina"/>
    <s v="South"/>
  </r>
  <r>
    <n v="1022"/>
    <d v="2012-08-19T09:40:32"/>
    <s v="Gander Mountain"/>
    <s v="Marmot Thor 3P Footprint"/>
    <s v="Marmot"/>
    <n v="70"/>
    <n v="5"/>
    <n v="350"/>
    <x v="8"/>
    <s v="Nebraska"/>
    <s v="North"/>
  </r>
  <r>
    <n v="1023"/>
    <d v="2012-08-19T09:40:32"/>
    <s v="OutdoorPlay"/>
    <s v="Big Agnes Big House 4 Footprint"/>
    <s v="Big Agnes"/>
    <n v="50"/>
    <n v="5"/>
    <n v="250"/>
    <x v="7"/>
    <s v="Washington"/>
    <s v="West"/>
  </r>
  <r>
    <n v="1024"/>
    <d v="2012-08-19T09:40:32"/>
    <s v="Overtons"/>
    <s v="Hennessy Hammock Explorer Deluxe Asym Zip"/>
    <s v="Hennessy"/>
    <n v="229.95"/>
    <n v="5"/>
    <n v="1149.75"/>
    <x v="1"/>
    <s v="Tennessee"/>
    <s v="South"/>
  </r>
  <r>
    <n v="1025"/>
    <d v="2012-08-19T09:40:32"/>
    <s v="The Gear Co-op"/>
    <s v="Big Agnes Flying Diamond 4 Tent"/>
    <s v="Big Agnes"/>
    <n v="439.95"/>
    <n v="9"/>
    <n v="3959.5499999999997"/>
    <x v="7"/>
    <s v="Kansas"/>
    <s v="North"/>
  </r>
  <r>
    <n v="1026"/>
    <d v="2012-08-19T09:40:32"/>
    <s v="CampBound"/>
    <s v="MSR Fury 2 Tent"/>
    <s v="MSR"/>
    <n v="579.95000000000005"/>
    <n v="5"/>
    <n v="2899.75"/>
    <x v="4"/>
    <s v="Missouri"/>
    <s v="North"/>
  </r>
  <r>
    <n v="1027"/>
    <d v="2012-08-19T09:40:32"/>
    <s v="Moosejaw"/>
    <s v="NEMO Obi 2P Tent"/>
    <s v="NEMO"/>
    <n v="399.95"/>
    <n v="2"/>
    <n v="799.9"/>
    <x v="2"/>
    <s v="West Virginia"/>
    <s v="South"/>
  </r>
  <r>
    <n v="1028"/>
    <d v="2012-08-19T09:40:32"/>
    <s v="Paragon"/>
    <s v="The North Face Mica FL 1 Tent"/>
    <s v="The North Face"/>
    <n v="329"/>
    <n v="6"/>
    <n v="1974"/>
    <x v="4"/>
    <s v="New Mexico"/>
    <s v="West"/>
  </r>
  <r>
    <n v="1029"/>
    <d v="2012-08-19T09:40:32"/>
    <s v="Overtons"/>
    <s v="Outdoor Research Aurora Bivy"/>
    <s v="Outdoor Research"/>
    <n v="199"/>
    <n v="9"/>
    <n v="1791"/>
    <x v="1"/>
    <s v="Kentucky"/>
    <s v="South"/>
  </r>
  <r>
    <n v="1030"/>
    <d v="2012-08-19T09:40:32"/>
    <s v="Backcountry Edge"/>
    <s v="Big Agnes Scout UL2 Footprint"/>
    <s v="Big Agnes"/>
    <n v="60"/>
    <n v="8"/>
    <n v="480"/>
    <x v="4"/>
    <s v="Alaska"/>
    <s v="North"/>
  </r>
  <r>
    <n v="1031"/>
    <d v="2012-08-20T09:40:32"/>
    <s v="REI"/>
    <s v="MSR Hubba Hubba 2P Tent"/>
    <s v="MSR"/>
    <n v="329.95"/>
    <n v="6"/>
    <n v="1979.6999999999998"/>
    <x v="2"/>
    <s v="Alaska"/>
    <s v="North"/>
  </r>
  <r>
    <n v="1032"/>
    <d v="2012-08-20T09:40:32"/>
    <s v="Outside Outfitters"/>
    <s v="Mountain Hardwear Trango 4 Tent"/>
    <s v="Mountain Hardwear"/>
    <n v="800"/>
    <n v="6"/>
    <n v="4800"/>
    <x v="3"/>
    <s v="Utah"/>
    <s v="West"/>
  </r>
  <r>
    <n v="1033"/>
    <d v="2012-08-20T09:40:32"/>
    <s v="Travel Country"/>
    <s v="NEMO Espri LE 2P Footprint"/>
    <s v="NEMO"/>
    <n v="34.950000000000003"/>
    <n v="4"/>
    <n v="139.80000000000001"/>
    <x v="9"/>
    <s v="Mississippi"/>
    <s v="South"/>
  </r>
  <r>
    <n v="1034"/>
    <d v="2012-08-20T09:40:32"/>
    <s v="CampBound"/>
    <s v="Kelty Gunnison 4.2 Footprint"/>
    <s v="Kelty"/>
    <n v="59.95"/>
    <n v="9"/>
    <n v="539.55000000000007"/>
    <x v="0"/>
    <s v="Oregon"/>
    <s v="West"/>
  </r>
  <r>
    <n v="1035"/>
    <d v="2012-08-20T09:40:32"/>
    <s v="Hayneedle"/>
    <s v="Exped Gemini III Tent"/>
    <s v="Exped"/>
    <n v="499"/>
    <n v="5"/>
    <n v="2495"/>
    <x v="8"/>
    <s v="Iowa"/>
    <s v="North"/>
  </r>
  <r>
    <n v="1036"/>
    <d v="2012-08-20T09:40:32"/>
    <s v="Travel Country"/>
    <s v="Kelty Frontier 6 Tent"/>
    <s v="Kelty"/>
    <n v="1199.95"/>
    <n v="5"/>
    <n v="5999.75"/>
    <x v="4"/>
    <s v="Alabama"/>
    <s v="South"/>
  </r>
  <r>
    <n v="1037"/>
    <d v="2012-08-20T09:40:32"/>
    <s v="CampBound"/>
    <s v="Mountain Hardwear Trango 4 Tent"/>
    <s v="Mountain Hardwear"/>
    <n v="800"/>
    <n v="2"/>
    <n v="1600"/>
    <x v="1"/>
    <s v="Oregon"/>
    <s v="West"/>
  </r>
  <r>
    <n v="1038"/>
    <d v="2012-08-20T09:40:32"/>
    <s v="Austin Kayak"/>
    <s v="Mountain Hardwear EV 2 Tent Footprint"/>
    <s v="Mountain Hardwear"/>
    <n v="55"/>
    <n v="3"/>
    <n v="165"/>
    <x v="6"/>
    <s v="Idaho"/>
    <s v="West"/>
  </r>
  <r>
    <n v="1039"/>
    <d v="2012-08-20T09:40:32"/>
    <s v="Moosejaw"/>
    <s v="Big Agnes Lone Spring 3 Footprint"/>
    <s v="Big Agnes"/>
    <n v="40"/>
    <n v="4"/>
    <n v="160"/>
    <x v="8"/>
    <s v="South Carolina"/>
    <s v="South"/>
  </r>
  <r>
    <n v="1040"/>
    <d v="2012-08-21T09:40:32"/>
    <s v="Target"/>
    <s v="MSR Fury 2 Tent"/>
    <s v="MSR"/>
    <n v="579.95000000000005"/>
    <n v="1"/>
    <n v="579.95000000000005"/>
    <x v="7"/>
    <s v="New Jersey"/>
    <s v="East"/>
  </r>
  <r>
    <n v="1041"/>
    <d v="2012-08-21T09:40:32"/>
    <s v="Paragon"/>
    <s v="Big Agnes Lone Spring 1 Footprint"/>
    <s v="Big Agnes"/>
    <n v="30"/>
    <n v="1"/>
    <n v="30"/>
    <x v="3"/>
    <s v="Minnesota"/>
    <s v="North"/>
  </r>
  <r>
    <n v="1042"/>
    <d v="2012-08-21T09:40:32"/>
    <s v="Meijer"/>
    <s v="Marmot Thor 3P Footprint"/>
    <s v="Marmot"/>
    <n v="70"/>
    <n v="3"/>
    <n v="210"/>
    <x v="5"/>
    <s v="Maine"/>
    <s v="East"/>
  </r>
  <r>
    <n v="1043"/>
    <d v="2012-08-22T09:40:32"/>
    <s v="Outside Outfitters"/>
    <s v="Big Agnes Lone Spring 1 Footprint"/>
    <s v="Big Agnes"/>
    <n v="30"/>
    <n v="10"/>
    <n v="300"/>
    <x v="6"/>
    <s v="New Hampshire"/>
    <s v="East"/>
  </r>
  <r>
    <n v="1044"/>
    <d v="2012-08-22T09:40:32"/>
    <s v="OutdoorPlay"/>
    <s v="Big Agnes Fly Creek 2 UL Footprint"/>
    <s v="Big Agnes"/>
    <n v="60"/>
    <n v="3"/>
    <n v="180"/>
    <x v="0"/>
    <s v="Missouri"/>
    <s v="North"/>
  </r>
  <r>
    <n v="1045"/>
    <d v="2012-08-22T09:40:32"/>
    <s v="OutdoorPlay"/>
    <s v="NEMO Espri LE 2P Tent"/>
    <s v="NEMO"/>
    <n v="289.95"/>
    <n v="2"/>
    <n v="579.9"/>
    <x v="1"/>
    <s v="Arizona"/>
    <s v="West"/>
  </r>
  <r>
    <n v="1046"/>
    <d v="2012-08-22T09:40:32"/>
    <s v="The Gear Co-op"/>
    <s v="Sierra Designs Flash 3 Tent"/>
    <s v="Sierra Designs"/>
    <n v="389.95"/>
    <n v="6"/>
    <n v="2339.6999999999998"/>
    <x v="8"/>
    <s v="South Carolina"/>
    <s v="South"/>
  </r>
  <r>
    <n v="1047"/>
    <d v="2012-08-22T09:40:32"/>
    <s v="The Gear Co-op"/>
    <s v="MSR Universal Gear Loft"/>
    <s v="MSR"/>
    <n v="27.95"/>
    <n v="5"/>
    <n v="139.75"/>
    <x v="3"/>
    <s v="Vermont"/>
    <s v="East"/>
  </r>
  <r>
    <n v="1048"/>
    <d v="2012-08-22T09:40:32"/>
    <s v="Overtons"/>
    <s v="Kelty Acadia 4 Footprint"/>
    <s v="Kelty"/>
    <n v="39.950000000000003"/>
    <n v="10"/>
    <n v="399.5"/>
    <x v="2"/>
    <s v="Delaware"/>
    <s v="East"/>
  </r>
  <r>
    <n v="1049"/>
    <d v="2012-08-22T09:40:32"/>
    <s v="OutdoorPlay"/>
    <s v="Marmot Eclipse 2P Tent"/>
    <s v="Marmot"/>
    <n v="369"/>
    <n v="10"/>
    <n v="3690"/>
    <x v="1"/>
    <s v="Connecticut"/>
    <s v="East"/>
  </r>
  <r>
    <n v="1050"/>
    <d v="2012-08-23T09:40:32"/>
    <s v="CampBound"/>
    <s v="Eureka Copper Canyon 4 Tent"/>
    <s v="Eureka"/>
    <n v="199"/>
    <n v="8"/>
    <n v="1592"/>
    <x v="8"/>
    <s v="New Mexico"/>
    <s v="West"/>
  </r>
  <r>
    <n v="1051"/>
    <d v="2012-08-23T09:40:32"/>
    <s v="REI"/>
    <s v="The North Face Tadpole 23 Tent"/>
    <s v="The North Face"/>
    <n v="219"/>
    <n v="6"/>
    <n v="1314"/>
    <x v="6"/>
    <s v="Utah"/>
    <s v="West"/>
  </r>
  <r>
    <n v="1052"/>
    <d v="2012-08-23T09:40:32"/>
    <s v="Travel Country"/>
    <s v="Big Agnes Seedhouse SL2 Footprint"/>
    <s v="Big Agnes"/>
    <n v="55"/>
    <n v="9"/>
    <n v="495"/>
    <x v="9"/>
    <s v="Minnesota"/>
    <s v="North"/>
  </r>
  <r>
    <n v="1053"/>
    <d v="2012-08-23T09:40:32"/>
    <s v="Walmart"/>
    <s v="The North Face Kings Canyon 3 Footprint"/>
    <s v="The North Face"/>
    <n v="50"/>
    <n v="2"/>
    <n v="100"/>
    <x v="4"/>
    <s v="Massachusetts"/>
    <s v="East"/>
  </r>
  <r>
    <n v="1054"/>
    <d v="2012-08-23T09:40:32"/>
    <s v="REI"/>
    <s v="Marmot Alpinist 2 Tent"/>
    <s v="Marmot"/>
    <n v="599"/>
    <n v="4"/>
    <n v="2396"/>
    <x v="6"/>
    <s v="West Virginia"/>
    <s v="South"/>
  </r>
  <r>
    <n v="1055"/>
    <d v="2012-08-23T09:40:32"/>
    <s v="Walmart"/>
    <s v="Big Agnes Seedhouse SL3 Tent"/>
    <s v="Big Agnes"/>
    <n v="399.95"/>
    <n v="4"/>
    <n v="1599.8"/>
    <x v="0"/>
    <s v="Maine"/>
    <s v="East"/>
  </r>
  <r>
    <n v="1056"/>
    <d v="2012-08-23T09:40:32"/>
    <s v="Walmart"/>
    <s v="Kelty Gunnison 2.2 Tent"/>
    <s v="Kelty"/>
    <n v="199.95"/>
    <n v="6"/>
    <n v="1199.6999999999998"/>
    <x v="9"/>
    <s v="Washington"/>
    <s v="West"/>
  </r>
  <r>
    <n v="1057"/>
    <d v="2012-08-23T09:40:32"/>
    <s v="CampBound"/>
    <s v="Kelty Acadia 6 Tent"/>
    <s v="Kelty"/>
    <n v="249.95"/>
    <n v="5"/>
    <n v="1249.75"/>
    <x v="5"/>
    <s v="Wisconsin"/>
    <s v="North"/>
  </r>
  <r>
    <n v="1058"/>
    <d v="2012-08-23T09:40:32"/>
    <s v="Walmart"/>
    <s v="NEMO Obi 3P Footprint"/>
    <s v="NEMO"/>
    <n v="54.95"/>
    <n v="10"/>
    <n v="549.5"/>
    <x v="7"/>
    <s v="Washington"/>
    <s v="West"/>
  </r>
  <r>
    <n v="1059"/>
    <d v="2012-08-23T09:40:32"/>
    <s v="REI"/>
    <s v="MSR Cyclone Tent Stakes - 4 Pack"/>
    <s v="MSR"/>
    <n v="24.95"/>
    <n v="9"/>
    <n v="224.54999999999998"/>
    <x v="9"/>
    <s v="Tennessee"/>
    <s v="South"/>
  </r>
  <r>
    <n v="1060"/>
    <d v="2012-08-23T09:40:32"/>
    <s v="Hayneedle"/>
    <s v="Mountain Hardwear SuperMega UL 1 Footprint"/>
    <s v="Mountain Hardwear"/>
    <n v="45"/>
    <n v="7"/>
    <n v="315"/>
    <x v="0"/>
    <s v="Utah"/>
    <s v="West"/>
  </r>
  <r>
    <n v="1061"/>
    <d v="2012-08-23T09:40:32"/>
    <s v="Outside Outfitters"/>
    <s v="Exped Gemini II Tent"/>
    <s v="Exped"/>
    <n v="449"/>
    <n v="9"/>
    <n v="4041"/>
    <x v="7"/>
    <s v="Arkansas"/>
    <s v="South"/>
  </r>
  <r>
    <n v="1062"/>
    <d v="2012-08-23T09:40:32"/>
    <s v="Backcountry Gear"/>
    <s v="Big Agnes Fly Creek UL3 Tent"/>
    <s v="Big Agnes"/>
    <n v="449.95"/>
    <n v="8"/>
    <n v="3599.6"/>
    <x v="4"/>
    <s v="Texas"/>
    <s v="South"/>
  </r>
  <r>
    <n v="1063"/>
    <d v="2012-08-23T09:40:32"/>
    <s v="Cabela's_x0009_"/>
    <s v="Exped Gemini III Tent"/>
    <s v="Exped"/>
    <n v="499"/>
    <n v="6"/>
    <n v="2994"/>
    <x v="1"/>
    <s v="Texas"/>
    <s v="South"/>
  </r>
  <r>
    <n v="1064"/>
    <d v="2012-08-24T09:40:32"/>
    <s v="Cabela's_x0009_"/>
    <s v="Hennessy Hammock Ultralite Backpacker Asym Zip Hammock"/>
    <s v="Hennessy"/>
    <n v="239.95"/>
    <n v="6"/>
    <n v="1439.6999999999998"/>
    <x v="6"/>
    <s v="Nebraska"/>
    <s v="North"/>
  </r>
  <r>
    <n v="1065"/>
    <d v="2012-08-24T09:40:32"/>
    <s v="Target"/>
    <s v="The North Face Triangle Gear Loft"/>
    <s v="The North Face"/>
    <n v="20"/>
    <n v="7"/>
    <n v="140"/>
    <x v="6"/>
    <s v="Pennsylvania"/>
    <s v="East"/>
  </r>
  <r>
    <n v="1066"/>
    <d v="2012-08-24T09:40:32"/>
    <s v="Redding Sports"/>
    <s v="The North Face Kings Canyon 2 Tent"/>
    <s v="The North Face"/>
    <n v="329"/>
    <n v="2"/>
    <n v="658"/>
    <x v="3"/>
    <s v="New York"/>
    <s v="East"/>
  </r>
  <r>
    <n v="1067"/>
    <d v="2012-08-24T09:40:32"/>
    <s v="Moosejaw"/>
    <s v="Easton Mountain Products Rimrock 2P Footprint"/>
    <s v="Easton Mountain Products"/>
    <n v="30"/>
    <n v="3"/>
    <n v="90"/>
    <x v="4"/>
    <s v="Oklahoma"/>
    <s v="South"/>
  </r>
  <r>
    <n v="1068"/>
    <d v="2012-08-24T09:40:32"/>
    <s v="Walmart"/>
    <s v="Hennessy Hammock Explorer Deluxe Asym Zip"/>
    <s v="Hennessy"/>
    <n v="229.95"/>
    <n v="9"/>
    <n v="2069.5499999999997"/>
    <x v="3"/>
    <s v="Indiana"/>
    <s v="North"/>
  </r>
  <r>
    <n v="1069"/>
    <d v="2012-08-24T09:40:32"/>
    <s v="Overtons"/>
    <s v="Mountain Hardwear Trango 2 Tent"/>
    <s v="Mountain Hardwear"/>
    <n v="590"/>
    <n v="3"/>
    <n v="1770"/>
    <x v="8"/>
    <s v="Wisconsin"/>
    <s v="North"/>
  </r>
  <r>
    <n v="1070"/>
    <d v="2012-08-24T09:40:32"/>
    <s v="Overtons"/>
    <s v="Kelty Carport ESB Shelter"/>
    <s v="Kelty"/>
    <n v="249.95"/>
    <n v="1"/>
    <n v="249.95"/>
    <x v="5"/>
    <s v="Kansas"/>
    <s v="North"/>
  </r>
  <r>
    <n v="1071"/>
    <d v="2012-08-24T09:40:32"/>
    <s v="Travel Country"/>
    <s v="Big Agnes Flying Diamond 8 Tent"/>
    <s v="Big Agnes"/>
    <n v="639.95000000000005"/>
    <n v="8"/>
    <n v="5119.6000000000004"/>
    <x v="6"/>
    <s v="Minnesota"/>
    <s v="North"/>
  </r>
  <r>
    <n v="1072"/>
    <d v="2012-08-24T09:40:32"/>
    <s v="Overtons"/>
    <s v="Easton Mountain Products Rimrock 2P Tent"/>
    <s v="Easton Mountain Products"/>
    <n v="269"/>
    <n v="7"/>
    <n v="1883"/>
    <x v="9"/>
    <s v="Oklahoma"/>
    <s v="South"/>
  </r>
  <r>
    <n v="1073"/>
    <d v="2012-08-24T09:40:32"/>
    <s v="Backcountry Gear"/>
    <s v="Kelty Carport ESB Shelter"/>
    <s v="Kelty"/>
    <n v="249.95"/>
    <n v="3"/>
    <n v="749.84999999999991"/>
    <x v="0"/>
    <s v="Illinois"/>
    <s v="North"/>
  </r>
  <r>
    <n v="1074"/>
    <d v="2012-08-24T09:40:32"/>
    <s v="Gander Mountain"/>
    <s v="Big Agnes Jack Rabbit SL1 Footprint"/>
    <s v="Big Agnes"/>
    <n v="40"/>
    <n v="6"/>
    <n v="240"/>
    <x v="7"/>
    <s v="Kansas"/>
    <s v="North"/>
  </r>
  <r>
    <n v="1075"/>
    <d v="2012-08-24T09:40:32"/>
    <s v="Walmart"/>
    <s v="Marmot Limestone 6P Footprint"/>
    <s v="Marmot"/>
    <n v="60"/>
    <n v="7"/>
    <n v="420"/>
    <x v="2"/>
    <s v="Illinois"/>
    <s v="North"/>
  </r>
  <r>
    <n v="1076"/>
    <d v="2012-08-24T09:40:32"/>
    <s v="Outside Outfitters"/>
    <s v="Eureka Floor Saver Square - Medium"/>
    <s v="Eureka"/>
    <n v="22"/>
    <n v="8"/>
    <n v="176"/>
    <x v="5"/>
    <s v="South Carolina"/>
    <s v="South"/>
  </r>
  <r>
    <n v="1077"/>
    <d v="2012-08-25T09:40:32"/>
    <s v="Walmart"/>
    <s v="Easton Mountain Products Kilo 2P Tent"/>
    <s v="Easton Mountain Products"/>
    <n v="399"/>
    <n v="3"/>
    <n v="1197"/>
    <x v="1"/>
    <s v="Nevada"/>
    <s v="West"/>
  </r>
  <r>
    <n v="1078"/>
    <d v="2012-08-25T09:40:32"/>
    <s v="Redding Sports"/>
    <s v="MSR Backcountry Barn Footprint"/>
    <s v="MSR"/>
    <n v="79.95"/>
    <n v="3"/>
    <n v="239.85000000000002"/>
    <x v="9"/>
    <s v="Virginia"/>
    <s v="South"/>
  </r>
  <r>
    <n v="1079"/>
    <d v="2012-08-25T09:40:32"/>
    <s v="Travel Country"/>
    <s v="Eureka Floor Saver Square - Medium"/>
    <s v="Eureka"/>
    <n v="22"/>
    <n v="1"/>
    <n v="22"/>
    <x v="0"/>
    <s v="North Carolina"/>
    <s v="South"/>
  </r>
  <r>
    <n v="1080"/>
    <d v="2012-08-25T09:40:32"/>
    <s v="Outside Outfitters"/>
    <s v="MSR Backcountry Barn Tent"/>
    <s v="MSR"/>
    <n v="849.95"/>
    <n v="10"/>
    <n v="8499.5"/>
    <x v="3"/>
    <s v="Minnesota"/>
    <s v="North"/>
  </r>
  <r>
    <n v="1081"/>
    <d v="2012-08-25T09:40:32"/>
    <s v="OutdoorPlay"/>
    <s v="Marmot Aura 2P Footprint"/>
    <s v="Marmot"/>
    <n v="55"/>
    <n v="8"/>
    <n v="440"/>
    <x v="3"/>
    <s v="Kansas"/>
    <s v="North"/>
  </r>
  <r>
    <n v="1082"/>
    <d v="2012-08-25T09:40:32"/>
    <s v="The Gear Co-op"/>
    <s v="Mountain Hardwear Skyledge 3 DP Tent"/>
    <s v="Mountain Hardwear"/>
    <n v="550"/>
    <n v="8"/>
    <n v="4400"/>
    <x v="5"/>
    <s v="New York"/>
    <s v="East"/>
  </r>
  <r>
    <n v="1083"/>
    <d v="2012-08-25T09:40:32"/>
    <s v="Redding Sports"/>
    <s v="Easton Mountain Products Kilo 3P Footprint"/>
    <s v="Easton Mountain Products"/>
    <n v="49.95"/>
    <n v="9"/>
    <n v="449.55"/>
    <x v="4"/>
    <s v="Oregon"/>
    <s v="West"/>
  </r>
  <r>
    <n v="1084"/>
    <d v="2012-08-26T09:40:32"/>
    <s v="REI"/>
    <s v="Kelty Tailgater IPA Shelter"/>
    <s v="Kelty"/>
    <n v="149.94999999999999"/>
    <n v="6"/>
    <n v="899.69999999999993"/>
    <x v="1"/>
    <s v="South Dakota"/>
    <s v="North"/>
  </r>
  <r>
    <n v="1085"/>
    <d v="2012-08-26T09:40:32"/>
    <s v="Overtons"/>
    <s v="Marmot Pulsar 2 Tent"/>
    <s v="Marmot"/>
    <n v="349"/>
    <n v="5"/>
    <n v="1745"/>
    <x v="1"/>
    <s v="North Carolina"/>
    <s v="South"/>
  </r>
  <r>
    <n v="1086"/>
    <d v="2012-08-26T09:40:32"/>
    <s v="Backcountry Gear"/>
    <s v="Big Agnes Lone Spring 3 Tent"/>
    <s v="Big Agnes"/>
    <n v="249.95"/>
    <n v="10"/>
    <n v="2499.5"/>
    <x v="8"/>
    <s v="Utah"/>
    <s v="West"/>
  </r>
  <r>
    <n v="1087"/>
    <d v="2012-08-26T09:40:32"/>
    <s v="Redding Sports"/>
    <s v="Big Agnes Scout UL2 Tent"/>
    <s v="Big Agnes"/>
    <n v="279.95"/>
    <n v="10"/>
    <n v="2799.5"/>
    <x v="7"/>
    <s v="New York"/>
    <s v="East"/>
  </r>
  <r>
    <n v="1088"/>
    <d v="2012-08-26T09:40:32"/>
    <s v="Walmart"/>
    <s v="Mountain Hardwear SuperMega UL 2 Footprint"/>
    <s v="Mountain Hardwear"/>
    <n v="55"/>
    <n v="6"/>
    <n v="330"/>
    <x v="1"/>
    <s v="Maryland"/>
    <s v="East"/>
  </r>
  <r>
    <n v="1089"/>
    <d v="2012-08-26T09:40:32"/>
    <s v="Cabela's_x0009_"/>
    <s v="Big Agnes Fly Creek UL4 Footprint"/>
    <s v="Big Agnes"/>
    <n v="80"/>
    <n v="9"/>
    <n v="720"/>
    <x v="4"/>
    <s v="Iowa"/>
    <s v="North"/>
  </r>
  <r>
    <n v="1090"/>
    <d v="2012-08-26T09:40:32"/>
    <s v="Austin Kayak"/>
    <s v="Marmot Aura 2P Tent"/>
    <s v="Marmot"/>
    <n v="359"/>
    <n v="2"/>
    <n v="718"/>
    <x v="7"/>
    <s v="South Carolina"/>
    <s v="South"/>
  </r>
  <r>
    <n v="1091"/>
    <d v="2012-08-27T09:40:32"/>
    <s v="Gander Mountain"/>
    <s v="Mountain Hardwear Drifter 3 DP Tent"/>
    <s v="Mountain Hardwear"/>
    <n v="285"/>
    <n v="6"/>
    <n v="1710"/>
    <x v="4"/>
    <s v="Pennsylvania"/>
    <s v="East"/>
  </r>
  <r>
    <n v="1092"/>
    <d v="2012-08-27T09:40:32"/>
    <s v="Travel Country"/>
    <s v="MSR Nook 2 Footprint"/>
    <s v="MSR"/>
    <n v="39.950000000000003"/>
    <n v="4"/>
    <n v="159.80000000000001"/>
    <x v="4"/>
    <s v="Pennsylvania"/>
    <s v="East"/>
  </r>
  <r>
    <n v="1093"/>
    <d v="2012-08-27T09:40:32"/>
    <s v="Walmart"/>
    <s v="Kelty Frontier 6 Tent"/>
    <s v="Kelty"/>
    <n v="1199.95"/>
    <n v="9"/>
    <n v="10799.550000000001"/>
    <x v="2"/>
    <s v="Utah"/>
    <s v="West"/>
  </r>
  <r>
    <n v="1094"/>
    <d v="2012-08-27T09:40:32"/>
    <s v="Meijer"/>
    <s v="Eureka Copper Canyon 4 Tent"/>
    <s v="Eureka"/>
    <n v="199"/>
    <n v="2"/>
    <n v="398"/>
    <x v="4"/>
    <s v="Kansas"/>
    <s v="North"/>
  </r>
  <r>
    <n v="1095"/>
    <d v="2012-08-27T09:40:32"/>
    <s v="Walmart"/>
    <s v="Marmot Limelight 4P Tent"/>
    <s v="Marmot"/>
    <n v="359"/>
    <n v="1"/>
    <n v="359"/>
    <x v="1"/>
    <s v="Nebraska"/>
    <s v="North"/>
  </r>
  <r>
    <n v="1096"/>
    <d v="2012-08-27T09:40:32"/>
    <s v="Meijer"/>
    <s v="MSR Ground Hog Stake"/>
    <s v="MSR"/>
    <n v="2.5"/>
    <n v="8"/>
    <n v="20"/>
    <x v="3"/>
    <s v="Indiana"/>
    <s v="North"/>
  </r>
  <r>
    <n v="1097"/>
    <d v="2012-08-27T09:40:32"/>
    <s v="Moosejaw"/>
    <s v="Big Agnes Fishhook UL2 Tent"/>
    <s v="Big Agnes"/>
    <n v="399.95"/>
    <n v="5"/>
    <n v="1999.75"/>
    <x v="4"/>
    <s v="Louisiana"/>
    <s v="South"/>
  </r>
  <r>
    <n v="1098"/>
    <d v="2012-08-27T09:40:32"/>
    <s v="CampBound"/>
    <s v="Marmot Traillight 2P Tent"/>
    <s v="Marmot"/>
    <n v="199"/>
    <n v="4"/>
    <n v="796"/>
    <x v="9"/>
    <s v="Texas"/>
    <s v="South"/>
  </r>
  <r>
    <n v="1099"/>
    <d v="2012-08-27T09:40:32"/>
    <s v="Hayneedle"/>
    <s v="Marmot Eclipse 2P Tent"/>
    <s v="Marmot"/>
    <n v="369"/>
    <n v="8"/>
    <n v="2952"/>
    <x v="6"/>
    <s v="West Virginia"/>
    <s v="South"/>
  </r>
  <r>
    <n v="1100"/>
    <d v="2012-08-27T09:40:32"/>
    <s v="Moosejaw"/>
    <s v="The North Face Mica FL 2 Footprint"/>
    <s v="The North Face"/>
    <n v="45"/>
    <n v="8"/>
    <n v="360"/>
    <x v="0"/>
    <s v="California"/>
    <s v="West"/>
  </r>
  <r>
    <n v="1101"/>
    <d v="2012-08-27T09:40:32"/>
    <s v="Gander Mountain"/>
    <s v="NEMO Espri LE 2P Footprint"/>
    <s v="NEMO"/>
    <n v="34.950000000000003"/>
    <n v="5"/>
    <n v="174.75"/>
    <x v="4"/>
    <s v="Oregon"/>
    <s v="West"/>
  </r>
  <r>
    <n v="1102"/>
    <d v="2012-08-27T09:40:32"/>
    <s v="Austin Kayak"/>
    <s v="Exped Gemini II Tent"/>
    <s v="Exped"/>
    <n v="449"/>
    <n v="3"/>
    <n v="1347"/>
    <x v="2"/>
    <s v="South Dakota"/>
    <s v="North"/>
  </r>
  <r>
    <n v="1103"/>
    <d v="2012-08-27T09:40:32"/>
    <s v="Meijer"/>
    <s v="Big Agnes Copper Spur 3 Footprint"/>
    <s v="Big Agnes"/>
    <n v="70"/>
    <n v="7"/>
    <n v="490"/>
    <x v="7"/>
    <s v="Louisiana"/>
    <s v="South"/>
  </r>
  <r>
    <n v="1104"/>
    <d v="2012-08-27T09:40:32"/>
    <s v="Gander Mountain"/>
    <s v="Kelty Mach 6 Tent"/>
    <s v="Kelty"/>
    <n v="499.95"/>
    <n v="8"/>
    <n v="3999.6"/>
    <x v="3"/>
    <s v="Virginia"/>
    <s v="South"/>
  </r>
  <r>
    <n v="1105"/>
    <d v="2012-08-27T09:40:32"/>
    <s v="Walmart"/>
    <s v="Sierra Designs Flash 3 Footprint"/>
    <s v="Sierra Designs"/>
    <n v="59.95"/>
    <n v="1"/>
    <n v="59.95"/>
    <x v="3"/>
    <s v="Wisconsin"/>
    <s v="North"/>
  </r>
  <r>
    <n v="1106"/>
    <d v="2012-08-28T09:40:32"/>
    <s v="Austin Kayak"/>
    <s v="Mountain Hardwear EV 3 Footprint"/>
    <s v="Mountain Hardwear"/>
    <n v="70"/>
    <n v="2"/>
    <n v="140"/>
    <x v="7"/>
    <s v="Montana"/>
    <s v="West"/>
  </r>
  <r>
    <n v="1107"/>
    <d v="2012-08-28T09:40:32"/>
    <s v="REI"/>
    <s v="Marmot Eos 1 Footprint"/>
    <s v="Marmot"/>
    <n v="45"/>
    <n v="2"/>
    <n v="90"/>
    <x v="4"/>
    <s v="Massachusetts"/>
    <s v="East"/>
  </r>
  <r>
    <n v="1108"/>
    <d v="2012-08-28T09:40:32"/>
    <s v="Redding Sports"/>
    <s v="MSR Mutha Hubba Tent"/>
    <s v="MSR"/>
    <n v="449.95"/>
    <n v="6"/>
    <n v="2699.7"/>
    <x v="7"/>
    <s v="Rhode Island"/>
    <s v="East"/>
  </r>
  <r>
    <n v="1109"/>
    <d v="2012-08-28T09:40:32"/>
    <s v="Moosejaw"/>
    <s v="MSR Carbon Reflex 2 Footprint"/>
    <s v="MSR"/>
    <n v="39.950000000000003"/>
    <n v="3"/>
    <n v="119.85000000000001"/>
    <x v="7"/>
    <s v="Texas"/>
    <s v="South"/>
  </r>
  <r>
    <n v="1110"/>
    <d v="2012-08-28T09:40:32"/>
    <s v="The Gear Co-op"/>
    <s v="Exped Gemini II Footprint"/>
    <s v="Exped"/>
    <n v="59"/>
    <n v="6"/>
    <n v="354"/>
    <x v="0"/>
    <s v="Nevada"/>
    <s v="West"/>
  </r>
  <r>
    <n v="1111"/>
    <d v="2012-08-28T09:40:32"/>
    <s v="Target"/>
    <s v="Big Agnes Lone Spring 3 Footprint"/>
    <s v="Big Agnes"/>
    <n v="40"/>
    <n v="7"/>
    <n v="280"/>
    <x v="6"/>
    <s v="Utah"/>
    <s v="West"/>
  </r>
  <r>
    <n v="1112"/>
    <d v="2012-08-28T09:40:32"/>
    <s v="Outside Outfitters"/>
    <s v="Easton Mountain Products Rimrock 2P Footprint"/>
    <s v="Easton Mountain Products"/>
    <n v="30"/>
    <n v="9"/>
    <n v="270"/>
    <x v="0"/>
    <s v="Delaware"/>
    <s v="East"/>
  </r>
  <r>
    <n v="1113"/>
    <d v="2012-08-29T09:40:32"/>
    <s v="Moosejaw"/>
    <s v="Easton Mountain Products Rimrock 3 Tent"/>
    <s v="Easton Mountain Products"/>
    <n v="329"/>
    <n v="4"/>
    <n v="1316"/>
    <x v="0"/>
    <s v="Pennsylvania"/>
    <s v="East"/>
  </r>
  <r>
    <n v="1114"/>
    <d v="2012-08-29T09:40:32"/>
    <s v="Travel Country"/>
    <s v="Big Agnes Slater UL2+ Tent"/>
    <s v="Big Agnes"/>
    <n v="389.95"/>
    <n v="9"/>
    <n v="3509.5499999999997"/>
    <x v="3"/>
    <s v="California"/>
    <s v="West"/>
  </r>
  <r>
    <n v="1115"/>
    <d v="2012-08-29T09:40:32"/>
    <s v="Backcountry Edge"/>
    <s v="Kelty Frontier 4 Tent"/>
    <s v="Kelty"/>
    <n v="899.95"/>
    <n v="2"/>
    <n v="1799.9"/>
    <x v="7"/>
    <s v="Washington"/>
    <s v="West"/>
  </r>
  <r>
    <n v="1116"/>
    <d v="2012-08-29T09:40:32"/>
    <s v="Backcountry Gear"/>
    <s v="Kelty Mach 4 Tent"/>
    <s v="Kelty"/>
    <n v="399.95"/>
    <n v="4"/>
    <n v="1599.8"/>
    <x v="8"/>
    <s v="Massachusetts"/>
    <s v="East"/>
  </r>
  <r>
    <n v="1117"/>
    <d v="2012-08-29T09:40:32"/>
    <s v="Backcountry Gear"/>
    <s v="Outdoor Research Alpine Bivy"/>
    <s v="Outdoor Research"/>
    <n v="239"/>
    <n v="4"/>
    <n v="956"/>
    <x v="6"/>
    <s v="North Carolina"/>
    <s v="South"/>
  </r>
  <r>
    <n v="1118"/>
    <d v="2012-08-29T09:40:32"/>
    <s v="Backcountry Edge"/>
    <s v="Kelty Cabana - Large"/>
    <s v="Kelty"/>
    <n v="99.95"/>
    <n v="6"/>
    <n v="599.70000000000005"/>
    <x v="3"/>
    <s v="Alabama"/>
    <s v="South"/>
  </r>
  <r>
    <n v="1119"/>
    <d v="2012-08-29T09:40:32"/>
    <s v="Target"/>
    <s v="Exped Mira III Tent"/>
    <s v="Exped"/>
    <n v="439"/>
    <n v="2"/>
    <n v="878"/>
    <x v="8"/>
    <s v="North Carolina"/>
    <s v="South"/>
  </r>
  <r>
    <n v="1120"/>
    <d v="2012-08-29T09:40:32"/>
    <s v="Backcountry Gear"/>
    <s v="Kelty Frontier 4 Tent"/>
    <s v="Kelty"/>
    <n v="899.95"/>
    <n v="2"/>
    <n v="1799.9"/>
    <x v="6"/>
    <s v="Louisiana"/>
    <s v="South"/>
  </r>
  <r>
    <n v="1121"/>
    <d v="2012-08-30T09:40:32"/>
    <s v="Moosejaw"/>
    <s v="Marmot Aura 2P Footprint"/>
    <s v="Marmot"/>
    <n v="55"/>
    <n v="5"/>
    <n v="275"/>
    <x v="3"/>
    <s v="Utah"/>
    <s v="West"/>
  </r>
  <r>
    <n v="1122"/>
    <d v="2012-08-30T09:40:32"/>
    <s v="Gander Mountain"/>
    <s v="MSR Nook Gear Shed"/>
    <s v="MSR"/>
    <n v="169.95"/>
    <n v="7"/>
    <n v="1189.6499999999999"/>
    <x v="7"/>
    <s v="Georgia"/>
    <s v="South"/>
  </r>
  <r>
    <n v="1123"/>
    <d v="2012-08-30T09:40:32"/>
    <s v="Outside Outfitters"/>
    <s v="Big Agnes Flying Diamond 4 Footprint"/>
    <s v="Big Agnes"/>
    <n v="55"/>
    <n v="10"/>
    <n v="550"/>
    <x v="8"/>
    <s v="Colorado"/>
    <s v="West"/>
  </r>
  <r>
    <n v="1124"/>
    <d v="2012-08-30T09:40:32"/>
    <s v="Moosejaw"/>
    <s v="Big Agnes Jack Rabbit SL2 Tent"/>
    <s v="Big Agnes"/>
    <n v="299.95"/>
    <n v="9"/>
    <n v="2699.5499999999997"/>
    <x v="4"/>
    <s v="Louisiana"/>
    <s v="South"/>
  </r>
  <r>
    <n v="1125"/>
    <d v="2012-08-30T09:40:32"/>
    <s v="Meijer"/>
    <s v="Kelty Gunnison 3.2 Tent"/>
    <s v="Kelty"/>
    <n v="249.95"/>
    <n v="3"/>
    <n v="749.84999999999991"/>
    <x v="3"/>
    <s v="New York"/>
    <s v="East"/>
  </r>
  <r>
    <n v="1126"/>
    <d v="2012-08-30T09:40:32"/>
    <s v="Backcountry Gear"/>
    <s v="Kelty Frontier 6 Tent"/>
    <s v="Kelty"/>
    <n v="1199.95"/>
    <n v="1"/>
    <n v="1199.95"/>
    <x v="1"/>
    <s v="Kentucky"/>
    <s v="South"/>
  </r>
  <r>
    <n v="1127"/>
    <d v="2012-08-30T09:40:32"/>
    <s v="Outside Outfitters"/>
    <s v="Mountain Hardwear Skyledge 3 DP Tent"/>
    <s v="Mountain Hardwear"/>
    <n v="550"/>
    <n v="6"/>
    <n v="3300"/>
    <x v="8"/>
    <s v="North Dakota"/>
    <s v="North"/>
  </r>
  <r>
    <n v="1128"/>
    <d v="2012-08-30T09:40:32"/>
    <s v="Redding Sports"/>
    <s v="Mountain Hardwear Skyledge 3 DP Tent"/>
    <s v="Mountain Hardwear"/>
    <n v="550"/>
    <n v="6"/>
    <n v="3300"/>
    <x v="0"/>
    <s v="Florida"/>
    <s v="South"/>
  </r>
  <r>
    <n v="1129"/>
    <d v="2012-08-30T09:40:32"/>
    <s v="CampBound"/>
    <s v="Eureka Copper Canyon 6 Tent"/>
    <s v="Eureka"/>
    <n v="249"/>
    <n v="7"/>
    <n v="1743"/>
    <x v="2"/>
    <s v="Minnesota"/>
    <s v="North"/>
  </r>
  <r>
    <n v="1130"/>
    <d v="2012-08-30T09:40:32"/>
    <s v="Backcountry Edge"/>
    <s v="Marmot Eos 1 Tent"/>
    <s v="Marmot"/>
    <n v="249"/>
    <n v="9"/>
    <n v="2241"/>
    <x v="8"/>
    <s v="Idaho"/>
    <s v="West"/>
  </r>
  <r>
    <n v="1131"/>
    <d v="2012-08-31T09:40:32"/>
    <s v="Moosejaw"/>
    <s v="MSR E-Wing Shelter"/>
    <s v="MSR"/>
    <n v="169.95"/>
    <n v="1"/>
    <n v="169.95"/>
    <x v="8"/>
    <s v="Pennsylvania"/>
    <s v="East"/>
  </r>
  <r>
    <n v="1132"/>
    <d v="2012-08-31T09:40:32"/>
    <s v="CampBound"/>
    <s v="NEMO Losi 2P Tent"/>
    <s v="NEMO"/>
    <n v="319.95"/>
    <n v="5"/>
    <n v="1599.75"/>
    <x v="0"/>
    <s v="Colorado"/>
    <s v="West"/>
  </r>
  <r>
    <n v="1133"/>
    <d v="2012-08-31T09:40:32"/>
    <s v="REI"/>
    <s v="NEMO Losi 3 Footprint"/>
    <s v="NEMO"/>
    <n v="39.950000000000003"/>
    <n v="7"/>
    <n v="279.65000000000003"/>
    <x v="9"/>
    <s v="Nebraska"/>
    <s v="North"/>
  </r>
  <r>
    <n v="1134"/>
    <d v="2012-08-31T09:40:32"/>
    <s v="Overtons"/>
    <s v="Big Agnes Tensleep Station 6 Footprint"/>
    <s v="Big Agnes"/>
    <n v="55"/>
    <n v="2"/>
    <n v="110"/>
    <x v="7"/>
    <s v="Tennessee"/>
    <s v="South"/>
  </r>
  <r>
    <n v="1135"/>
    <d v="2012-08-31T09:40:32"/>
    <s v="Gander Mountain"/>
    <s v="Big Agnes Jack Rabbit SL4 Tent"/>
    <s v="Big Agnes"/>
    <n v="499.95"/>
    <n v="2"/>
    <n v="999.9"/>
    <x v="2"/>
    <s v="Arizona"/>
    <s v="West"/>
  </r>
  <r>
    <n v="1136"/>
    <d v="2012-08-31T09:40:32"/>
    <s v="Hayneedle"/>
    <s v="Marmot Limestone 6P Tent"/>
    <s v="Marmot"/>
    <n v="449"/>
    <n v="5"/>
    <n v="2245"/>
    <x v="0"/>
    <s v="Wyoming"/>
    <s v="West"/>
  </r>
  <r>
    <n v="1137"/>
    <d v="2012-08-31T09:40:32"/>
    <s v="Redding Sports"/>
    <s v="MSR Backcountry Barn Tent"/>
    <s v="MSR"/>
    <n v="849.95"/>
    <n v="4"/>
    <n v="3399.8"/>
    <x v="8"/>
    <s v="Mississippi"/>
    <s v="South"/>
  </r>
  <r>
    <n v="1138"/>
    <d v="2012-08-31T09:40:32"/>
    <s v="Moosejaw"/>
    <s v="Big Agnes Fly Creek UL4 Tent"/>
    <s v="Big Agnes"/>
    <n v="499.95"/>
    <n v="5"/>
    <n v="2499.75"/>
    <x v="1"/>
    <s v="Arkansas"/>
    <s v="South"/>
  </r>
  <r>
    <n v="1139"/>
    <d v="2012-08-31T09:40:32"/>
    <s v="Cabela's_x0009_"/>
    <s v="Marmot Astral 2P Footprint"/>
    <s v="Marmot"/>
    <n v="60"/>
    <n v="7"/>
    <n v="420"/>
    <x v="5"/>
    <s v="Illinois"/>
    <s v="North"/>
  </r>
  <r>
    <n v="1140"/>
    <d v="2012-08-31T09:40:32"/>
    <s v="Redding Sports"/>
    <s v="Kelty Acadia 6 Footprint"/>
    <s v="Kelty"/>
    <n v="49.95"/>
    <n v="5"/>
    <n v="249.75"/>
    <x v="2"/>
    <s v="North Dakota"/>
    <s v="North"/>
  </r>
  <r>
    <n v="1141"/>
    <d v="2012-08-31T09:40:32"/>
    <s v="Austin Kayak"/>
    <s v="Kelty Frontier 6 Tent"/>
    <s v="Kelty"/>
    <n v="1199.95"/>
    <n v="5"/>
    <n v="5999.75"/>
    <x v="6"/>
    <s v="West Virginia"/>
    <s v="South"/>
  </r>
  <r>
    <n v="1142"/>
    <d v="2012-09-01T09:40:32"/>
    <s v="OutdoorPlay"/>
    <s v="Big Agnes Fly Creek UL1 Footprint"/>
    <s v="Big Agnes"/>
    <n v="50"/>
    <n v="3"/>
    <n v="150"/>
    <x v="9"/>
    <s v="Hawaii"/>
    <s v="West"/>
  </r>
  <r>
    <n v="1143"/>
    <d v="2012-09-01T09:40:32"/>
    <s v="The Gear Co-op"/>
    <s v="Big Agnes Lone Spring 1 Footprint"/>
    <s v="Big Agnes"/>
    <n v="30"/>
    <n v="4"/>
    <n v="120"/>
    <x v="7"/>
    <s v="Utah"/>
    <s v="West"/>
  </r>
  <r>
    <n v="1144"/>
    <d v="2012-09-01T09:40:32"/>
    <s v="The Gear Co-op"/>
    <s v="Hennessy Hammock Explorer Ultralight Asym Classic Hammock"/>
    <s v="Hennessy"/>
    <n v="259.95"/>
    <n v="6"/>
    <n v="1559.6999999999998"/>
    <x v="5"/>
    <s v="Idaho"/>
    <s v="West"/>
  </r>
  <r>
    <n v="1145"/>
    <d v="2012-09-01T09:40:32"/>
    <s v="Overtons"/>
    <s v="Exped Mira III Footprint"/>
    <s v="Exped"/>
    <n v="69"/>
    <n v="7"/>
    <n v="483"/>
    <x v="0"/>
    <s v="Colorado"/>
    <s v="West"/>
  </r>
  <r>
    <n v="1146"/>
    <d v="2012-09-02T09:40:32"/>
    <s v="Gander Mountain"/>
    <s v="Big Agnes Jack Rabbit SL3 Tent"/>
    <s v="Big Agnes"/>
    <n v="369.95"/>
    <n v="10"/>
    <n v="3699.5"/>
    <x v="6"/>
    <s v="Nebraska"/>
    <s v="North"/>
  </r>
  <r>
    <n v="1147"/>
    <d v="2012-09-02T09:40:32"/>
    <s v="Walmart"/>
    <s v="MSR Universal Gear Loft"/>
    <s v="MSR"/>
    <n v="27.95"/>
    <n v="5"/>
    <n v="139.75"/>
    <x v="4"/>
    <s v="New Mexico"/>
    <s v="West"/>
  </r>
  <r>
    <n v="1148"/>
    <d v="2012-09-02T09:40:32"/>
    <s v="Overtons"/>
    <s v="Big Agnes Jack Rabbit SL1 Footprint"/>
    <s v="Big Agnes"/>
    <n v="40"/>
    <n v="3"/>
    <n v="120"/>
    <x v="5"/>
    <s v="New Mexico"/>
    <s v="West"/>
  </r>
  <r>
    <n v="1149"/>
    <d v="2012-09-02T09:40:32"/>
    <s v="Walmart"/>
    <s v="Big Agnes Seedhouse SL1 Footprint"/>
    <s v="Big Agnes"/>
    <n v="45"/>
    <n v="1"/>
    <n v="45"/>
    <x v="1"/>
    <s v="Colorado"/>
    <s v="West"/>
  </r>
  <r>
    <n v="1150"/>
    <d v="2012-09-03T09:40:32"/>
    <s v="Target"/>
    <s v="Big Agnes Big House 4 Vestibule"/>
    <s v="Big Agnes"/>
    <n v="99.95"/>
    <n v="9"/>
    <n v="899.55000000000007"/>
    <x v="9"/>
    <s v="Pennsylvania"/>
    <s v="East"/>
  </r>
  <r>
    <n v="1151"/>
    <d v="2012-09-03T09:40:32"/>
    <s v="Hayneedle"/>
    <s v="Sierra Designs Mojo 3 Footprint"/>
    <s v="Sierra Designs"/>
    <n v="59.95"/>
    <n v="8"/>
    <n v="479.6"/>
    <x v="7"/>
    <s v="North Dakota"/>
    <s v="North"/>
  </r>
  <r>
    <n v="1152"/>
    <d v="2012-09-03T09:40:32"/>
    <s v="Moosejaw"/>
    <s v="Mountain Hardwear Trango 4 Tent"/>
    <s v="Mountain Hardwear"/>
    <n v="800"/>
    <n v="3"/>
    <n v="2400"/>
    <x v="2"/>
    <s v="South Dakota"/>
    <s v="North"/>
  </r>
  <r>
    <n v="1153"/>
    <d v="2012-09-03T09:40:32"/>
    <s v="Austin Kayak"/>
    <s v="Big Agnes Fly Creek 2 Platinum Tent"/>
    <s v="Big Agnes"/>
    <n v="499.95"/>
    <n v="3"/>
    <n v="1499.85"/>
    <x v="3"/>
    <s v="West Virginia"/>
    <s v="South"/>
  </r>
  <r>
    <n v="1154"/>
    <d v="2012-09-03T09:40:32"/>
    <s v="The Gear Co-op"/>
    <s v="NEMO Bugout Elite Shelter"/>
    <s v="NEMO"/>
    <n v="259.95"/>
    <n v="5"/>
    <n v="1299.75"/>
    <x v="5"/>
    <s v="New Hampshire"/>
    <s v="East"/>
  </r>
  <r>
    <n v="1155"/>
    <d v="2012-09-03T09:40:32"/>
    <s v="Backcountry Gear"/>
    <s v="Big Agnes Big House 6 Footprint"/>
    <s v="Big Agnes"/>
    <n v="55"/>
    <n v="4"/>
    <n v="220"/>
    <x v="5"/>
    <s v="Alabama"/>
    <s v="South"/>
  </r>
  <r>
    <n v="1156"/>
    <d v="2012-09-03T09:40:32"/>
    <s v="CampBound"/>
    <s v="Kelty Noah's Tarp - 9' x 9'"/>
    <s v="Kelty"/>
    <n v="59.95"/>
    <n v="3"/>
    <n v="179.85000000000002"/>
    <x v="5"/>
    <s v="Missouri"/>
    <s v="North"/>
  </r>
  <r>
    <n v="1157"/>
    <d v="2012-09-03T09:40:32"/>
    <s v="Cabela's_x0009_"/>
    <s v="Mountain Hardwear Trango 2 Footprint"/>
    <s v="Mountain Hardwear"/>
    <n v="75"/>
    <n v="8"/>
    <n v="600"/>
    <x v="5"/>
    <s v="Alabama"/>
    <s v="South"/>
  </r>
  <r>
    <n v="1158"/>
    <d v="2012-09-03T09:40:32"/>
    <s v="The Gear Co-op"/>
    <s v="Big Agnes Copper Spur UL1 Footprint"/>
    <s v="Big Agnes"/>
    <n v="50"/>
    <n v="4"/>
    <n v="200"/>
    <x v="9"/>
    <s v="New Mexico"/>
    <s v="West"/>
  </r>
  <r>
    <n v="1159"/>
    <d v="2012-09-04T09:40:32"/>
    <s v="Austin Kayak"/>
    <s v="MSR Cyclone Tent Stakes - 4 Pack"/>
    <s v="MSR"/>
    <n v="24.95"/>
    <n v="6"/>
    <n v="149.69999999999999"/>
    <x v="5"/>
    <s v="Vermont"/>
    <s v="East"/>
  </r>
  <r>
    <n v="1160"/>
    <d v="2012-09-04T09:40:32"/>
    <s v="Hayneedle"/>
    <s v="Mountain Hardwear Trango 4 Footprint"/>
    <s v="Mountain Hardwear"/>
    <n v="95"/>
    <n v="5"/>
    <n v="475"/>
    <x v="1"/>
    <s v="Illinois"/>
    <s v="North"/>
  </r>
  <r>
    <n v="1161"/>
    <d v="2012-09-04T09:40:32"/>
    <s v="CampBound"/>
    <s v="Kelty Carport ESB Shelter"/>
    <s v="Kelty"/>
    <n v="249.95"/>
    <n v="9"/>
    <n v="2249.5499999999997"/>
    <x v="4"/>
    <s v="Colorado"/>
    <s v="West"/>
  </r>
  <r>
    <n v="1162"/>
    <d v="2012-09-04T09:40:32"/>
    <s v="OutdoorPlay"/>
    <s v="Hennessy Hammock Scout Classic Hammock"/>
    <s v="Hennessy"/>
    <n v="99.95"/>
    <n v="5"/>
    <n v="499.75"/>
    <x v="3"/>
    <s v="Connecticut"/>
    <s v="East"/>
  </r>
  <r>
    <n v="1163"/>
    <d v="2012-09-04T09:40:32"/>
    <s v="REI"/>
    <s v="Kelty Gunnison 1.2 Footprint"/>
    <s v="Kelty"/>
    <n v="34.950000000000003"/>
    <n v="4"/>
    <n v="139.80000000000001"/>
    <x v="7"/>
    <s v="Georgia"/>
    <s v="South"/>
  </r>
  <r>
    <n v="1164"/>
    <d v="2012-09-04T09:40:32"/>
    <s v="Redding Sports"/>
    <s v="Kelty Gunnison 3.2 Footprint"/>
    <s v="Kelty"/>
    <n v="49.95"/>
    <n v="1"/>
    <n v="49.95"/>
    <x v="7"/>
    <s v="South Dakota"/>
    <s v="North"/>
  </r>
  <r>
    <n v="1165"/>
    <d v="2012-09-04T09:40:32"/>
    <s v="CampBound"/>
    <s v="Big Agnes Wyoming Trail 4 Footprint"/>
    <s v="Big Agnes"/>
    <n v="70"/>
    <n v="3"/>
    <n v="210"/>
    <x v="0"/>
    <s v="Rhode Island"/>
    <s v="East"/>
  </r>
  <r>
    <n v="1166"/>
    <d v="2012-09-04T09:40:32"/>
    <s v="Paragon"/>
    <s v="Kelty Cabana - Large"/>
    <s v="Kelty"/>
    <n v="99.95"/>
    <n v="8"/>
    <n v="799.6"/>
    <x v="7"/>
    <s v="Alabama"/>
    <s v="South"/>
  </r>
  <r>
    <n v="1167"/>
    <d v="2012-09-04T09:40:32"/>
    <s v="Hayneedle"/>
    <s v="Kelty Salida 2 Footprint"/>
    <s v="Kelty"/>
    <n v="34.950000000000003"/>
    <n v="8"/>
    <n v="279.60000000000002"/>
    <x v="2"/>
    <s v="South Carolina"/>
    <s v="South"/>
  </r>
  <r>
    <n v="1168"/>
    <d v="2012-09-04T09:40:32"/>
    <s v="Outside Outfitters"/>
    <s v="Outdoor Research Advanced Bivy Sack"/>
    <s v="Outdoor Research"/>
    <n v="319"/>
    <n v="5"/>
    <n v="1595"/>
    <x v="4"/>
    <s v="Nebraska"/>
    <s v="North"/>
  </r>
  <r>
    <n v="1169"/>
    <d v="2012-09-05T09:40:32"/>
    <s v="Overtons"/>
    <s v="MSR Hubba Footprint"/>
    <s v="MSR"/>
    <n v="39.950000000000003"/>
    <n v="6"/>
    <n v="239.70000000000002"/>
    <x v="7"/>
    <s v="Ohio"/>
    <s v="East"/>
  </r>
  <r>
    <n v="1170"/>
    <d v="2012-09-05T09:40:32"/>
    <s v="Paragon"/>
    <s v="MSR Ground Hog Stake"/>
    <s v="MSR"/>
    <n v="2.5"/>
    <n v="9"/>
    <n v="22.5"/>
    <x v="7"/>
    <s v="Missouri"/>
    <s v="North"/>
  </r>
  <r>
    <n v="1171"/>
    <d v="2012-09-05T09:40:32"/>
    <s v="Meijer"/>
    <s v="The North Face Mountain Manor 6 Tent"/>
    <s v="The North Face"/>
    <n v="569"/>
    <n v="4"/>
    <n v="2276"/>
    <x v="1"/>
    <s v="Louisiana"/>
    <s v="South"/>
  </r>
  <r>
    <n v="1172"/>
    <d v="2012-09-05T09:40:32"/>
    <s v="Hayneedle"/>
    <s v="Big Agnes Lone Spring 2 Tent"/>
    <s v="Big Agnes"/>
    <n v="199.95"/>
    <n v="3"/>
    <n v="599.84999999999991"/>
    <x v="0"/>
    <s v="Montana"/>
    <s v="West"/>
  </r>
  <r>
    <n v="1173"/>
    <d v="2012-09-05T09:40:32"/>
    <s v="Redding Sports"/>
    <s v="Big Agnes Jack Rabbit SL3 Footprint"/>
    <s v="Big Agnes"/>
    <n v="60"/>
    <n v="4"/>
    <n v="240"/>
    <x v="5"/>
    <s v="Virginia"/>
    <s v="South"/>
  </r>
  <r>
    <n v="1174"/>
    <d v="2012-09-06T09:40:32"/>
    <s v="Travel Country"/>
    <s v="Big Agnes Slater UL2+ Tent"/>
    <s v="Big Agnes"/>
    <n v="389.95"/>
    <n v="9"/>
    <n v="3509.5499999999997"/>
    <x v="1"/>
    <s v="California"/>
    <s v="West"/>
  </r>
  <r>
    <n v="1175"/>
    <d v="2012-09-06T09:40:32"/>
    <s v="Travel Country"/>
    <s v="Kelty Mach 6 Tent"/>
    <s v="Kelty"/>
    <n v="499.95"/>
    <n v="6"/>
    <n v="2999.7"/>
    <x v="0"/>
    <s v="Alaska"/>
    <s v="North"/>
  </r>
  <r>
    <n v="1176"/>
    <d v="2012-09-06T09:40:32"/>
    <s v="Hayneedle"/>
    <s v="Marmot Astral 3P Footprint"/>
    <s v="Marmot"/>
    <n v="65"/>
    <n v="6"/>
    <n v="390"/>
    <x v="8"/>
    <s v="Connecticut"/>
    <s v="East"/>
  </r>
  <r>
    <n v="1177"/>
    <d v="2012-09-06T09:40:32"/>
    <s v="Redding Sports"/>
    <s v="Big Agnes Slater UL2+ Tent"/>
    <s v="Big Agnes"/>
    <n v="389.95"/>
    <n v="7"/>
    <n v="2729.65"/>
    <x v="6"/>
    <s v="Wisconsin"/>
    <s v="North"/>
  </r>
  <r>
    <n v="1178"/>
    <d v="2012-09-06T09:40:32"/>
    <s v="Outside Outfitters"/>
    <s v="Marmot Thor 3P Tent"/>
    <s v="Marmot"/>
    <n v="599"/>
    <n v="3"/>
    <n v="1797"/>
    <x v="1"/>
    <s v="Pennsylvania"/>
    <s v="East"/>
  </r>
  <r>
    <n v="1179"/>
    <d v="2012-09-07T09:40:32"/>
    <s v="Gander Mountain"/>
    <s v="Marmot Limestone 6P Tent"/>
    <s v="Marmot"/>
    <n v="449"/>
    <n v="1"/>
    <n v="449"/>
    <x v="1"/>
    <s v="Ohio"/>
    <s v="East"/>
  </r>
  <r>
    <n v="1180"/>
    <d v="2012-09-07T09:40:32"/>
    <s v="Outside Outfitters"/>
    <s v="NEMO Losi 2P Tent"/>
    <s v="NEMO"/>
    <n v="319.95"/>
    <n v="3"/>
    <n v="959.84999999999991"/>
    <x v="3"/>
    <s v="Washington"/>
    <s v="West"/>
  </r>
  <r>
    <n v="1181"/>
    <d v="2012-09-07T09:40:32"/>
    <s v="REI"/>
    <s v="Big Agnes Fly Creek UL4 Footprint"/>
    <s v="Big Agnes"/>
    <n v="80"/>
    <n v="4"/>
    <n v="320"/>
    <x v="0"/>
    <s v="Maine"/>
    <s v="East"/>
  </r>
  <r>
    <n v="1182"/>
    <d v="2012-09-07T09:40:32"/>
    <s v="Target"/>
    <s v="The North Face Tadpole 23 Footprint"/>
    <s v="The North Face"/>
    <n v="40"/>
    <n v="8"/>
    <n v="320"/>
    <x v="2"/>
    <s v="Massachusetts"/>
    <s v="East"/>
  </r>
  <r>
    <n v="1183"/>
    <d v="2012-09-07T09:40:32"/>
    <s v="Paragon"/>
    <s v="Eureka Copper Canyon 6 Tent"/>
    <s v="Eureka"/>
    <n v="249"/>
    <n v="5"/>
    <n v="1245"/>
    <x v="4"/>
    <s v="Arkansas"/>
    <s v="South"/>
  </r>
  <r>
    <n v="1184"/>
    <d v="2012-09-07T09:40:32"/>
    <s v="Backcountry Gear"/>
    <s v="The North Face Tadpole 23 Footprint"/>
    <s v="The North Face"/>
    <n v="40"/>
    <n v="10"/>
    <n v="400"/>
    <x v="6"/>
    <s v="Vermont"/>
    <s v="East"/>
  </r>
  <r>
    <n v="1185"/>
    <d v="2012-09-07T09:40:32"/>
    <s v="Paragon"/>
    <s v="MSR Fury 2 Tent"/>
    <s v="MSR"/>
    <n v="579.95000000000005"/>
    <n v="4"/>
    <n v="2319.8000000000002"/>
    <x v="5"/>
    <s v="Arkansas"/>
    <s v="South"/>
  </r>
  <r>
    <n v="1186"/>
    <d v="2012-09-07T09:40:32"/>
    <s v="Overtons"/>
    <s v="The North Face Tadpole 23 Tent"/>
    <s v="The North Face"/>
    <n v="219"/>
    <n v="3"/>
    <n v="657"/>
    <x v="0"/>
    <s v="Maine"/>
    <s v="East"/>
  </r>
  <r>
    <n v="1187"/>
    <d v="2012-09-07T09:40:32"/>
    <s v="Travel Country"/>
    <s v="Marmot Pulsar 2 Tent"/>
    <s v="Marmot"/>
    <n v="349"/>
    <n v="10"/>
    <n v="3490"/>
    <x v="6"/>
    <s v="Iowa"/>
    <s v="North"/>
  </r>
  <r>
    <n v="1188"/>
    <d v="2012-09-07T09:40:32"/>
    <s v="Backcountry Edge"/>
    <s v="Big Agnes Seedhouse SL 3 Footprint"/>
    <s v="Big Agnes"/>
    <n v="65"/>
    <n v="3"/>
    <n v="195"/>
    <x v="1"/>
    <s v="Michigan"/>
    <s v="East"/>
  </r>
  <r>
    <n v="1189"/>
    <d v="2012-09-07T09:40:32"/>
    <s v="Gander Mountain"/>
    <s v="NEMO Losi 3P Tent"/>
    <s v="NEMO"/>
    <n v="349.95"/>
    <n v="7"/>
    <n v="2449.65"/>
    <x v="5"/>
    <s v="Maryland"/>
    <s v="East"/>
  </r>
  <r>
    <n v="1190"/>
    <d v="2012-09-08T09:40:32"/>
    <s v="Meijer"/>
    <s v="Big Agnes Copper Spur UL3 Tent"/>
    <s v="Big Agnes"/>
    <n v="499.95"/>
    <n v="9"/>
    <n v="4499.55"/>
    <x v="7"/>
    <s v="Utah"/>
    <s v="West"/>
  </r>
  <r>
    <n v="1191"/>
    <d v="2012-09-08T09:40:32"/>
    <s v="Backcountry Gear"/>
    <s v="Marmot Thor 3P Footprint"/>
    <s v="Marmot"/>
    <n v="70"/>
    <n v="9"/>
    <n v="630"/>
    <x v="3"/>
    <s v="Texas"/>
    <s v="South"/>
  </r>
  <r>
    <n v="1192"/>
    <d v="2012-09-08T09:40:32"/>
    <s v="Backcountry Gear"/>
    <s v="Kelty Frontier 6 Tent"/>
    <s v="Kelty"/>
    <n v="1199.95"/>
    <n v="1"/>
    <n v="1199.95"/>
    <x v="5"/>
    <s v="South Dakota"/>
    <s v="North"/>
  </r>
  <r>
    <n v="1193"/>
    <d v="2012-09-08T09:40:32"/>
    <s v="Moosejaw"/>
    <s v="Big Agnes Seedhouse SL2 Footprint"/>
    <s v="Big Agnes"/>
    <n v="55"/>
    <n v="7"/>
    <n v="385"/>
    <x v="5"/>
    <s v="Wyoming"/>
    <s v="West"/>
  </r>
  <r>
    <n v="1194"/>
    <d v="2012-09-08T09:40:32"/>
    <s v="Overtons"/>
    <s v="Big Agnes Fly Creek UL1 Tent"/>
    <s v="Big Agnes"/>
    <n v="319.95"/>
    <n v="6"/>
    <n v="1919.6999999999998"/>
    <x v="9"/>
    <s v="Utah"/>
    <s v="West"/>
  </r>
  <r>
    <n v="1195"/>
    <d v="2012-09-08T09:40:32"/>
    <s v="Gander Mountain"/>
    <s v="NEMO Frontier 3P Tent"/>
    <s v="NEMO"/>
    <n v="429.95"/>
    <n v="8"/>
    <n v="3439.6"/>
    <x v="8"/>
    <s v="Nebraska"/>
    <s v="North"/>
  </r>
  <r>
    <n v="1196"/>
    <d v="2012-09-09T09:40:32"/>
    <s v="Target"/>
    <s v="Big Agnes Lone Spring 3 Footprint"/>
    <s v="Big Agnes"/>
    <n v="40"/>
    <n v="1"/>
    <n v="40"/>
    <x v="0"/>
    <s v="Louisiana"/>
    <s v="South"/>
  </r>
  <r>
    <n v="1197"/>
    <d v="2012-09-09T09:40:32"/>
    <s v="Travel Country"/>
    <s v="NEMO Meta 2P Tent"/>
    <s v="NEMO"/>
    <n v="399.95"/>
    <n v="7"/>
    <n v="2799.65"/>
    <x v="8"/>
    <s v="Montana"/>
    <s v="West"/>
  </r>
  <r>
    <n v="1198"/>
    <d v="2012-09-09T09:40:32"/>
    <s v="Redding Sports"/>
    <s v="NEMO Espri LE 2P Footprint"/>
    <s v="NEMO"/>
    <n v="34.950000000000003"/>
    <n v="9"/>
    <n v="314.55"/>
    <x v="4"/>
    <s v="New Hampshire"/>
    <s v="East"/>
  </r>
  <r>
    <n v="1199"/>
    <d v="2012-09-09T09:40:32"/>
    <s v="Redding Sports"/>
    <s v="Marmot Limestone 4P Tent"/>
    <s v="Marmot"/>
    <n v="339"/>
    <n v="8"/>
    <n v="2712"/>
    <x v="0"/>
    <s v="Utah"/>
    <s v="West"/>
  </r>
  <r>
    <n v="1200"/>
    <d v="2012-09-09T09:40:32"/>
    <s v="Moosejaw"/>
    <s v="Kelty Gunnison 1.2 Tent"/>
    <s v="Kelty"/>
    <n v="179.95"/>
    <n v="10"/>
    <n v="1799.5"/>
    <x v="0"/>
    <s v="Nebraska"/>
    <s v="North"/>
  </r>
  <r>
    <n v="1201"/>
    <d v="2012-09-09T09:40:32"/>
    <s v="Walmart"/>
    <s v="Marmot Limestone 4P Footprint"/>
    <s v="Marmot"/>
    <n v="50"/>
    <n v="9"/>
    <n v="450"/>
    <x v="1"/>
    <s v="Delaware"/>
    <s v="East"/>
  </r>
  <r>
    <n v="1202"/>
    <d v="2012-09-09T09:40:32"/>
    <s v="Backcountry Gear"/>
    <s v="Kelty Gunnison 1.2 Footprint"/>
    <s v="Kelty"/>
    <n v="34.950000000000003"/>
    <n v="9"/>
    <n v="314.55"/>
    <x v="4"/>
    <s v="Montana"/>
    <s v="West"/>
  </r>
  <r>
    <n v="1203"/>
    <d v="2012-09-09T09:40:32"/>
    <s v="CampBound"/>
    <s v="Eureka Rectangular Floor Saver - Small"/>
    <s v="Eureka"/>
    <n v="14"/>
    <n v="1"/>
    <n v="14"/>
    <x v="6"/>
    <s v="South Carolina"/>
    <s v="South"/>
  </r>
  <r>
    <n v="1204"/>
    <d v="2012-09-09T09:40:32"/>
    <s v="Overtons"/>
    <s v="Big Agnes Seedhouse SL2 Tent"/>
    <s v="Big Agnes"/>
    <n v="339.95"/>
    <n v="6"/>
    <n v="2039.6999999999998"/>
    <x v="9"/>
    <s v="North Dakota"/>
    <s v="North"/>
  </r>
  <r>
    <n v="1205"/>
    <d v="2012-09-10T09:40:32"/>
    <s v="Moosejaw"/>
    <s v="Hennessy Hammock Scout Classic Hammock"/>
    <s v="Hennessy"/>
    <n v="99.95"/>
    <n v="5"/>
    <n v="499.75"/>
    <x v="7"/>
    <s v="Iowa"/>
    <s v="North"/>
  </r>
  <r>
    <n v="1206"/>
    <d v="2012-09-10T09:40:32"/>
    <s v="Travel Country"/>
    <s v="NEMO Obi 3P Tent"/>
    <s v="NEMO"/>
    <n v="469.95"/>
    <n v="10"/>
    <n v="4699.5"/>
    <x v="8"/>
    <s v="Louisiana"/>
    <s v="South"/>
  </r>
  <r>
    <n v="1207"/>
    <d v="2012-09-10T09:40:32"/>
    <s v="Redding Sports"/>
    <s v="Exped Gemini II Footprint"/>
    <s v="Exped"/>
    <n v="59"/>
    <n v="5"/>
    <n v="295"/>
    <x v="9"/>
    <s v="South Carolina"/>
    <s v="South"/>
  </r>
  <r>
    <n v="1208"/>
    <d v="2012-09-10T09:40:32"/>
    <s v="OutdoorPlay"/>
    <s v="MSR Mutha Hubba Footprint"/>
    <s v="MSR"/>
    <n v="49.95"/>
    <n v="3"/>
    <n v="149.85000000000002"/>
    <x v="1"/>
    <s v="Arizona"/>
    <s v="West"/>
  </r>
  <r>
    <n v="1209"/>
    <d v="2012-09-10T09:40:32"/>
    <s v="Hayneedle"/>
    <s v="Exped Mira II Tent"/>
    <s v="Exped"/>
    <n v="379"/>
    <n v="2"/>
    <n v="758"/>
    <x v="4"/>
    <s v="Delaware"/>
    <s v="East"/>
  </r>
  <r>
    <n v="1210"/>
    <d v="2012-09-10T09:40:32"/>
    <s v="Moosejaw"/>
    <s v="MSR Nook Gear Shed"/>
    <s v="MSR"/>
    <n v="169.95"/>
    <n v="8"/>
    <n v="1359.6"/>
    <x v="5"/>
    <s v="Georgia"/>
    <s v="South"/>
  </r>
  <r>
    <n v="1211"/>
    <d v="2012-09-10T09:40:32"/>
    <s v="Moosejaw"/>
    <s v="Marmot Eclipse 3 Footprint"/>
    <s v="Marmot"/>
    <n v="65"/>
    <n v="5"/>
    <n v="325"/>
    <x v="5"/>
    <s v="North Dakota"/>
    <s v="North"/>
  </r>
  <r>
    <n v="1212"/>
    <d v="2012-09-11T09:40:32"/>
    <s v="OutdoorPlay"/>
    <s v="Exped Mira III Footprint"/>
    <s v="Exped"/>
    <n v="69"/>
    <n v="4"/>
    <n v="276"/>
    <x v="3"/>
    <s v="Washington"/>
    <s v="West"/>
  </r>
  <r>
    <n v="1213"/>
    <d v="2012-09-11T09:40:32"/>
    <s v="Redding Sports"/>
    <s v="Sierra Designs Flash 2 Tent"/>
    <s v="Sierra Designs"/>
    <n v="339.95"/>
    <n v="5"/>
    <n v="1699.75"/>
    <x v="9"/>
    <s v="Alaska"/>
    <s v="North"/>
  </r>
  <r>
    <n v="1214"/>
    <d v="2012-09-11T09:40:32"/>
    <s v="Austin Kayak"/>
    <s v="Easton Mountain Products Rimrock 3 Tent"/>
    <s v="Easton Mountain Products"/>
    <n v="329"/>
    <n v="4"/>
    <n v="1316"/>
    <x v="8"/>
    <s v="New Jersey"/>
    <s v="East"/>
  </r>
  <r>
    <n v="1215"/>
    <d v="2012-09-11T09:40:32"/>
    <s v="Travel Country"/>
    <s v="Kelty Mach 6 Tent"/>
    <s v="Kelty"/>
    <n v="499.95"/>
    <n v="6"/>
    <n v="2999.7"/>
    <x v="9"/>
    <s v="New Hampshire"/>
    <s v="East"/>
  </r>
  <r>
    <n v="1216"/>
    <d v="2012-09-12T09:40:32"/>
    <s v="Cabela's_x0009_"/>
    <s v="Big Agnes Fly Creek UL2 Tent"/>
    <s v="Big Agnes"/>
    <n v="369.95"/>
    <n v="5"/>
    <n v="1849.75"/>
    <x v="6"/>
    <s v="Missouri"/>
    <s v="North"/>
  </r>
  <r>
    <n v="1217"/>
    <d v="2012-09-12T09:40:32"/>
    <s v="Walmart"/>
    <s v="Marmot Eclipse 2 Footprint"/>
    <s v="Marmot"/>
    <n v="55"/>
    <n v="9"/>
    <n v="495"/>
    <x v="7"/>
    <s v="Pennsylvania"/>
    <s v="East"/>
  </r>
  <r>
    <n v="1218"/>
    <d v="2012-09-12T09:40:32"/>
    <s v="Hayneedle"/>
    <s v="Marmot Pulsar 2 Footprint"/>
    <s v="Marmot"/>
    <n v="55"/>
    <n v="3"/>
    <n v="165"/>
    <x v="1"/>
    <s v="New Hampshire"/>
    <s v="East"/>
  </r>
  <r>
    <n v="1219"/>
    <d v="2012-09-12T09:40:32"/>
    <s v="Paragon"/>
    <s v="NEMO Obi 1P Tent"/>
    <s v="NEMO"/>
    <n v="349.95"/>
    <n v="1"/>
    <n v="349.95"/>
    <x v="2"/>
    <s v="Colorado"/>
    <s v="West"/>
  </r>
  <r>
    <n v="1220"/>
    <d v="2012-09-12T09:40:32"/>
    <s v="Austin Kayak"/>
    <s v="Outdoor Research Alpine Bivy"/>
    <s v="Outdoor Research"/>
    <n v="239"/>
    <n v="7"/>
    <n v="1673"/>
    <x v="1"/>
    <s v="Kentucky"/>
    <s v="South"/>
  </r>
  <r>
    <n v="1221"/>
    <d v="2012-09-12T09:40:32"/>
    <s v="OutdoorPlay"/>
    <s v="Outdoor Research Bug Bivy"/>
    <s v="Outdoor Research"/>
    <n v="79"/>
    <n v="4"/>
    <n v="316"/>
    <x v="4"/>
    <s v="Washington"/>
    <s v="West"/>
  </r>
  <r>
    <n v="1222"/>
    <d v="2012-09-13T09:40:32"/>
    <s v="OutdoorPlay"/>
    <s v="MSR Carbon-Core Tent Stakes - 4 Pack"/>
    <s v="MSR"/>
    <n v="29.95"/>
    <n v="6"/>
    <n v="179.7"/>
    <x v="2"/>
    <s v="Kansas"/>
    <s v="North"/>
  </r>
  <r>
    <n v="1223"/>
    <d v="2012-09-13T09:40:32"/>
    <s v="REI"/>
    <s v="Marmot Limelight 4P Tent"/>
    <s v="Marmot"/>
    <n v="359"/>
    <n v="10"/>
    <n v="3590"/>
    <x v="9"/>
    <s v="West Virginia"/>
    <s v="South"/>
  </r>
  <r>
    <n v="1224"/>
    <d v="2012-09-13T09:40:32"/>
    <s v="Gander Mountain"/>
    <s v="Easton Mountain Products Kilo 2P Tent"/>
    <s v="Easton Mountain Products"/>
    <n v="399"/>
    <n v="5"/>
    <n v="1995"/>
    <x v="5"/>
    <s v="Idaho"/>
    <s v="West"/>
  </r>
  <r>
    <n v="1225"/>
    <d v="2012-09-14T09:40:32"/>
    <s v="Outside Outfitters"/>
    <s v="Kelty Mach 6 Tent"/>
    <s v="Kelty"/>
    <n v="499.95"/>
    <n v="1"/>
    <n v="499.95"/>
    <x v="5"/>
    <s v="Tennessee"/>
    <s v="South"/>
  </r>
  <r>
    <n v="1226"/>
    <d v="2012-09-14T09:40:32"/>
    <s v="Redding Sports"/>
    <s v="Big Agnes Flying Diamond 8 Tent"/>
    <s v="Big Agnes"/>
    <n v="639.95000000000005"/>
    <n v="9"/>
    <n v="5759.55"/>
    <x v="7"/>
    <s v="New Jersey"/>
    <s v="East"/>
  </r>
  <r>
    <n v="1227"/>
    <d v="2012-09-14T09:40:32"/>
    <s v="Meijer"/>
    <s v="Big Agnes Flying Diamond 8 Tent"/>
    <s v="Big Agnes"/>
    <n v="639.95000000000005"/>
    <n v="3"/>
    <n v="1919.8500000000001"/>
    <x v="0"/>
    <s v="New Mexico"/>
    <s v="West"/>
  </r>
  <r>
    <n v="1228"/>
    <d v="2012-09-14T09:40:32"/>
    <s v="Hayneedle"/>
    <s v="The North Face VE-25 Tent"/>
    <s v="The North Face"/>
    <n v="619"/>
    <n v="1"/>
    <n v="619"/>
    <x v="7"/>
    <s v="Florida"/>
    <s v="South"/>
  </r>
  <r>
    <n v="1229"/>
    <d v="2012-09-14T09:40:32"/>
    <s v="Overtons"/>
    <s v="Big Agnes Copper Spur UL1 Tent"/>
    <s v="Big Agnes"/>
    <n v="349.95"/>
    <n v="2"/>
    <n v="699.9"/>
    <x v="9"/>
    <s v="Iowa"/>
    <s v="North"/>
  </r>
  <r>
    <n v="1230"/>
    <d v="2012-09-14T09:40:32"/>
    <s v="Meijer"/>
    <s v="MSR Mini Ground Hog Stake"/>
    <s v="MSR"/>
    <n v="2.95"/>
    <n v="7"/>
    <n v="20.650000000000002"/>
    <x v="3"/>
    <s v="South Carolina"/>
    <s v="South"/>
  </r>
  <r>
    <n v="1231"/>
    <d v="2012-09-14T09:40:32"/>
    <s v="Overtons"/>
    <s v="Hennessy Hammock Explorer Ultralight Asym Classic Hammock"/>
    <s v="Hennessy"/>
    <n v="259.95"/>
    <n v="6"/>
    <n v="1559.6999999999998"/>
    <x v="0"/>
    <s v="Louisiana"/>
    <s v="South"/>
  </r>
  <r>
    <n v="1232"/>
    <d v="2012-09-14T09:40:32"/>
    <s v="Redding Sports"/>
    <s v="MSR Nook Gear Shed"/>
    <s v="MSR"/>
    <n v="169.95"/>
    <n v="10"/>
    <n v="1699.5"/>
    <x v="0"/>
    <s v="Iowa"/>
    <s v="North"/>
  </r>
  <r>
    <n v="1233"/>
    <d v="2012-09-15T09:40:32"/>
    <s v="Walmart"/>
    <s v="Kelty Gunnison 3.2 Footprint"/>
    <s v="Kelty"/>
    <n v="49.95"/>
    <n v="10"/>
    <n v="499.5"/>
    <x v="8"/>
    <s v="Arkansas"/>
    <s v="South"/>
  </r>
  <r>
    <n v="1234"/>
    <d v="2012-09-15T09:40:32"/>
    <s v="Cabela's_x0009_"/>
    <s v="Big Agnes Jack Rabbit SL1 Footprint"/>
    <s v="Big Agnes"/>
    <n v="40"/>
    <n v="9"/>
    <n v="360"/>
    <x v="1"/>
    <s v="Idaho"/>
    <s v="West"/>
  </r>
  <r>
    <n v="1235"/>
    <d v="2012-09-15T09:40:32"/>
    <s v="Cabela's_x0009_"/>
    <s v="Kelty Salida 4 Tent"/>
    <s v="Kelty"/>
    <n v="229.95"/>
    <n v="5"/>
    <n v="1149.75"/>
    <x v="8"/>
    <s v="Oregon"/>
    <s v="West"/>
  </r>
  <r>
    <n v="1236"/>
    <d v="2012-09-15T09:40:32"/>
    <s v="Overtons"/>
    <s v="Hennessy Hammock Expedition Asym Zip Hammock"/>
    <s v="Hennessy"/>
    <n v="169.95"/>
    <n v="9"/>
    <n v="1529.55"/>
    <x v="8"/>
    <s v="Georgia"/>
    <s v="South"/>
  </r>
  <r>
    <n v="1237"/>
    <d v="2012-09-15T09:40:32"/>
    <s v="The Gear Co-op"/>
    <s v="Big Agnes Seedhouse SL1 Footprint"/>
    <s v="Big Agnes"/>
    <n v="45"/>
    <n v="7"/>
    <n v="315"/>
    <x v="8"/>
    <s v="New Hampshire"/>
    <s v="East"/>
  </r>
  <r>
    <n v="1238"/>
    <d v="2012-09-16T09:40:32"/>
    <s v="Austin Kayak"/>
    <s v="Kelty Cabana - Large"/>
    <s v="Kelty"/>
    <n v="99.95"/>
    <n v="2"/>
    <n v="199.9"/>
    <x v="9"/>
    <s v="Oklahoma"/>
    <s v="South"/>
  </r>
  <r>
    <n v="1239"/>
    <d v="2012-09-16T09:40:32"/>
    <s v="Paragon"/>
    <s v="Kelty Mach 6 Tent"/>
    <s v="Kelty"/>
    <n v="499.95"/>
    <n v="1"/>
    <n v="499.95"/>
    <x v="9"/>
    <s v="Idaho"/>
    <s v="West"/>
  </r>
  <r>
    <n v="1240"/>
    <d v="2012-09-16T09:40:32"/>
    <s v="Moosejaw"/>
    <s v="Hennessy Hammock Ultralite Backpacker Asym Zip Hammock"/>
    <s v="Hennessy"/>
    <n v="239.95"/>
    <n v="8"/>
    <n v="1919.6"/>
    <x v="9"/>
    <s v="Iowa"/>
    <s v="North"/>
  </r>
  <r>
    <n v="1241"/>
    <d v="2012-09-16T09:40:32"/>
    <s v="OutdoorPlay"/>
    <s v="Marmot Astral 3P Footprint"/>
    <s v="Marmot"/>
    <n v="65"/>
    <n v="1"/>
    <n v="65"/>
    <x v="7"/>
    <s v="Arizona"/>
    <s v="West"/>
  </r>
  <r>
    <n v="1242"/>
    <d v="2012-09-16T09:40:32"/>
    <s v="Backcountry Gear"/>
    <s v="Big Agnes Fly Creek 1 Platinum Tent"/>
    <s v="Big Agnes"/>
    <n v="449.95"/>
    <n v="4"/>
    <n v="1799.8"/>
    <x v="7"/>
    <s v="Washington"/>
    <s v="West"/>
  </r>
  <r>
    <n v="1243"/>
    <d v="2012-09-16T09:40:32"/>
    <s v="Backcountry Edge"/>
    <s v="Big Agnes Scout UL2 Footprint"/>
    <s v="Big Agnes"/>
    <n v="60"/>
    <n v="7"/>
    <n v="420"/>
    <x v="2"/>
    <s v="Texas"/>
    <s v="South"/>
  </r>
  <r>
    <n v="1244"/>
    <d v="2012-09-16T09:40:32"/>
    <s v="Paragon"/>
    <s v="Marmot Astral 2P Tent"/>
    <s v="Marmot"/>
    <n v="389"/>
    <n v="4"/>
    <n v="1556"/>
    <x v="1"/>
    <s v="Arkansas"/>
    <s v="South"/>
  </r>
  <r>
    <n v="1245"/>
    <d v="2012-09-16T09:40:32"/>
    <s v="The Gear Co-op"/>
    <s v="Big Agnes Tensleep Station 6 Footprint"/>
    <s v="Big Agnes"/>
    <n v="55"/>
    <n v="10"/>
    <n v="550"/>
    <x v="9"/>
    <s v="Rhode Island"/>
    <s v="East"/>
  </r>
  <r>
    <n v="1246"/>
    <d v="2012-09-17T09:40:32"/>
    <s v="Moosejaw"/>
    <s v="Kelty Frontier 4 Tent"/>
    <s v="Kelty"/>
    <n v="899.95"/>
    <n v="4"/>
    <n v="3599.8"/>
    <x v="2"/>
    <s v="Oregon"/>
    <s v="West"/>
  </r>
  <r>
    <n v="1247"/>
    <d v="2012-09-17T09:40:32"/>
    <s v="Walmart"/>
    <s v="MSR AC-Bivy"/>
    <s v="MSR"/>
    <n v="199.95"/>
    <n v="6"/>
    <n v="1199.6999999999998"/>
    <x v="3"/>
    <s v="Oklahoma"/>
    <s v="South"/>
  </r>
  <r>
    <n v="1248"/>
    <d v="2012-09-17T09:40:32"/>
    <s v="Cabela's_x0009_"/>
    <s v="Big Agnes Jack Rabbit SL3 Tent"/>
    <s v="Big Agnes"/>
    <n v="369.95"/>
    <n v="2"/>
    <n v="739.9"/>
    <x v="0"/>
    <s v="Oregon"/>
    <s v="West"/>
  </r>
  <r>
    <n v="1249"/>
    <d v="2012-09-17T09:40:32"/>
    <s v="Cabela's_x0009_"/>
    <s v="NEMO Espri LE 3 Tent"/>
    <s v="NEMO"/>
    <n v="329.95"/>
    <n v="6"/>
    <n v="1979.6999999999998"/>
    <x v="9"/>
    <s v="California"/>
    <s v="West"/>
  </r>
  <r>
    <n v="1250"/>
    <d v="2012-09-17T09:40:32"/>
    <s v="Austin Kayak"/>
    <s v="Kelty Gunnison 4.2 Tent"/>
    <s v="Kelty"/>
    <n v="289.95"/>
    <n v="9"/>
    <n v="2609.5499999999997"/>
    <x v="8"/>
    <s v="Iowa"/>
    <s v="North"/>
  </r>
  <r>
    <n v="1251"/>
    <d v="2012-09-17T09:40:32"/>
    <s v="Austin Kayak"/>
    <s v="MSR Carbon Reflex 3 Tent"/>
    <s v="MSR"/>
    <n v="649.95000000000005"/>
    <n v="2"/>
    <n v="1299.9000000000001"/>
    <x v="3"/>
    <s v="Kansas"/>
    <s v="North"/>
  </r>
  <r>
    <n v="1252"/>
    <d v="2012-09-17T09:40:32"/>
    <s v="OutdoorPlay"/>
    <s v="Marmot Astral 2P Tent"/>
    <s v="Marmot"/>
    <n v="389"/>
    <n v="3"/>
    <n v="1167"/>
    <x v="4"/>
    <s v="Vermont"/>
    <s v="East"/>
  </r>
  <r>
    <n v="1253"/>
    <d v="2012-09-17T09:40:32"/>
    <s v="Cabela's_x0009_"/>
    <s v="Eureka Copper Canyon 12 Tent"/>
    <s v="Eureka"/>
    <n v="449"/>
    <n v="7"/>
    <n v="3143"/>
    <x v="1"/>
    <s v="North Carolina"/>
    <s v="South"/>
  </r>
  <r>
    <n v="1254"/>
    <d v="2012-09-17T09:40:32"/>
    <s v="Hayneedle"/>
    <s v="The North Face Kings Canyon 2 Tent"/>
    <s v="The North Face"/>
    <n v="329"/>
    <n v="8"/>
    <n v="2632"/>
    <x v="1"/>
    <s v="Florida"/>
    <s v="South"/>
  </r>
  <r>
    <n v="1255"/>
    <d v="2012-09-18T09:40:32"/>
    <s v="Target"/>
    <s v="Marmot Alpinist 2 Tent"/>
    <s v="Marmot"/>
    <n v="599"/>
    <n v="7"/>
    <n v="4193"/>
    <x v="2"/>
    <s v="South Carolina"/>
    <s v="South"/>
  </r>
  <r>
    <n v="1256"/>
    <d v="2012-09-18T09:40:32"/>
    <s v="OutdoorPlay"/>
    <s v="Big Agnes Scout UL2 Tent"/>
    <s v="Big Agnes"/>
    <n v="279.95"/>
    <n v="4"/>
    <n v="1119.8"/>
    <x v="0"/>
    <s v="North Carolina"/>
    <s v="South"/>
  </r>
  <r>
    <n v="1257"/>
    <d v="2012-09-18T09:40:32"/>
    <s v="Meijer"/>
    <s v="The North Face Bastion 4 Footprint"/>
    <s v="The North Face"/>
    <n v="50"/>
    <n v="5"/>
    <n v="250"/>
    <x v="0"/>
    <s v="New Hampshire"/>
    <s v="East"/>
  </r>
  <r>
    <n v="1258"/>
    <d v="2012-09-18T09:40:32"/>
    <s v="Gander Mountain"/>
    <s v="Mountain Hardwear SuperMega UL 2 Footprint"/>
    <s v="Mountain Hardwear"/>
    <n v="55"/>
    <n v="6"/>
    <n v="330"/>
    <x v="4"/>
    <s v="Arizona"/>
    <s v="West"/>
  </r>
  <r>
    <n v="1259"/>
    <d v="2012-09-18T09:40:32"/>
    <s v="Paragon"/>
    <s v="NEMO Losi 2 Footprint"/>
    <s v="NEMO"/>
    <n v="34.950000000000003"/>
    <n v="9"/>
    <n v="314.55"/>
    <x v="9"/>
    <s v="South Carolina"/>
    <s v="South"/>
  </r>
  <r>
    <n v="1260"/>
    <d v="2012-09-19T09:40:32"/>
    <s v="CampBound"/>
    <s v="Mountain Hardwear Skyledge 2 DP Tent"/>
    <s v="Mountain Hardwear"/>
    <n v="450"/>
    <n v="1"/>
    <n v="450"/>
    <x v="9"/>
    <s v="Michigan"/>
    <s v="East"/>
  </r>
  <r>
    <n v="1261"/>
    <d v="2012-09-19T09:40:32"/>
    <s v="The Gear Co-op"/>
    <s v="Mountain Hardwear Skyledge 2 DP Tent"/>
    <s v="Mountain Hardwear"/>
    <n v="450"/>
    <n v="8"/>
    <n v="3600"/>
    <x v="2"/>
    <s v="Nebraska"/>
    <s v="North"/>
  </r>
  <r>
    <n v="1262"/>
    <d v="2012-09-19T09:40:32"/>
    <s v="OutdoorPlay"/>
    <s v="Mountain Hardwear Drifter 2 DP Tent"/>
    <s v="Mountain Hardwear"/>
    <n v="235"/>
    <n v="3"/>
    <n v="705"/>
    <x v="6"/>
    <s v="Mississippi"/>
    <s v="South"/>
  </r>
  <r>
    <n v="1263"/>
    <d v="2012-09-19T09:40:32"/>
    <s v="Paragon"/>
    <s v="Sierra Designs Flash 2 Footprint"/>
    <s v="Sierra Designs"/>
    <n v="49.95"/>
    <n v="2"/>
    <n v="99.9"/>
    <x v="8"/>
    <s v="North Carolina"/>
    <s v="South"/>
  </r>
  <r>
    <n v="1264"/>
    <d v="2012-09-19T09:40:32"/>
    <s v="OutdoorPlay"/>
    <s v="Big Agnes Jack Rabbit SL4 Tent"/>
    <s v="Big Agnes"/>
    <n v="499.95"/>
    <n v="6"/>
    <n v="2999.7"/>
    <x v="1"/>
    <s v="Louisiana"/>
    <s v="South"/>
  </r>
  <r>
    <n v="1265"/>
    <d v="2012-09-19T09:40:32"/>
    <s v="Outside Outfitters"/>
    <s v="MSR Hubba 1P Tent"/>
    <s v="MSR"/>
    <n v="279.95"/>
    <n v="2"/>
    <n v="559.9"/>
    <x v="3"/>
    <s v="Minnesota"/>
    <s v="North"/>
  </r>
  <r>
    <n v="1266"/>
    <d v="2012-09-19T09:40:32"/>
    <s v="OutdoorPlay"/>
    <s v="Mountain Hardwear SuperMega UL 1 Footprint"/>
    <s v="Mountain Hardwear"/>
    <n v="45"/>
    <n v="8"/>
    <n v="360"/>
    <x v="2"/>
    <s v="New Mexico"/>
    <s v="West"/>
  </r>
  <r>
    <n v="1267"/>
    <d v="2012-09-19T09:40:32"/>
    <s v="The Gear Co-op"/>
    <s v="Sierra Designs Mojo 2 Tent"/>
    <s v="Sierra Designs"/>
    <n v="399.95"/>
    <n v="9"/>
    <n v="3599.5499999999997"/>
    <x v="7"/>
    <s v="Alaska"/>
    <s v="North"/>
  </r>
  <r>
    <n v="1268"/>
    <d v="2012-09-19T09:40:32"/>
    <s v="Gander Mountain"/>
    <s v="Hennessy Hammock Explorer Deluxe Asym Classic Hammock"/>
    <s v="Hennessy"/>
    <n v="219.95"/>
    <n v="5"/>
    <n v="1099.75"/>
    <x v="6"/>
    <s v="Indiana"/>
    <s v="North"/>
  </r>
  <r>
    <n v="1269"/>
    <d v="2012-09-19T09:40:32"/>
    <s v="Backcountry Edge"/>
    <s v="Eureka Copper Canyon 12 Tent"/>
    <s v="Eureka"/>
    <n v="449"/>
    <n v="5"/>
    <n v="2245"/>
    <x v="4"/>
    <s v="Florida"/>
    <s v="South"/>
  </r>
  <r>
    <n v="1270"/>
    <d v="2012-09-19T09:40:32"/>
    <s v="Walmart"/>
    <s v="Big Agnes Lone Spring 3 Tent"/>
    <s v="Big Agnes"/>
    <n v="249.95"/>
    <n v="7"/>
    <n v="1749.6499999999999"/>
    <x v="3"/>
    <s v="Illinois"/>
    <s v="North"/>
  </r>
  <r>
    <n v="1271"/>
    <d v="2012-09-19T09:40:32"/>
    <s v="Travel Country"/>
    <s v="Big Agnes Fishhook UL1 Footprint"/>
    <s v="Big Agnes"/>
    <n v="50"/>
    <n v="10"/>
    <n v="500"/>
    <x v="9"/>
    <s v="Colorado"/>
    <s v="West"/>
  </r>
  <r>
    <n v="1272"/>
    <d v="2012-09-19T09:40:32"/>
    <s v="Backcountry Edge"/>
    <s v="Big Agnes Jack Rabbit SL3 Tent"/>
    <s v="Big Agnes"/>
    <n v="369.95"/>
    <n v="6"/>
    <n v="2219.6999999999998"/>
    <x v="1"/>
    <s v="New York"/>
    <s v="East"/>
  </r>
  <r>
    <n v="1273"/>
    <d v="2012-09-20T09:40:32"/>
    <s v="Austin Kayak"/>
    <s v="The North Face Assault 2 Tent"/>
    <s v="The North Face"/>
    <n v="439"/>
    <n v="7"/>
    <n v="3073"/>
    <x v="3"/>
    <s v="Kansas"/>
    <s v="North"/>
  </r>
  <r>
    <n v="1274"/>
    <d v="2012-09-20T09:40:32"/>
    <s v="Target"/>
    <s v="Mountain Hardwear SuperMega UL 1 Footprint"/>
    <s v="Mountain Hardwear"/>
    <n v="45"/>
    <n v="5"/>
    <n v="225"/>
    <x v="1"/>
    <s v="Utah"/>
    <s v="West"/>
  </r>
  <r>
    <n v="1275"/>
    <d v="2012-09-20T09:40:32"/>
    <s v="Travel Country"/>
    <s v="Eureka Copper Canyon 8 Tent"/>
    <s v="Eureka"/>
    <n v="379"/>
    <n v="7"/>
    <n v="2653"/>
    <x v="7"/>
    <s v="South Dakota"/>
    <s v="North"/>
  </r>
  <r>
    <n v="1276"/>
    <d v="2012-09-20T09:40:32"/>
    <s v="Backcountry Gear"/>
    <s v="MSR Carbon Reflex 2 Footprint"/>
    <s v="MSR"/>
    <n v="39.950000000000003"/>
    <n v="6"/>
    <n v="239.70000000000002"/>
    <x v="6"/>
    <s v="Hawaii"/>
    <s v="West"/>
  </r>
  <r>
    <n v="1277"/>
    <d v="2012-09-20T09:40:32"/>
    <s v="Walmart"/>
    <s v="Easton Mountain Products Kilo 3P Tent"/>
    <s v="Easton Mountain Products"/>
    <n v="499"/>
    <n v="5"/>
    <n v="2495"/>
    <x v="3"/>
    <s v="Michigan"/>
    <s v="East"/>
  </r>
  <r>
    <n v="1278"/>
    <d v="2012-09-20T09:40:32"/>
    <s v="Meijer"/>
    <s v="Mountain Hardwear EV 3 Footprint"/>
    <s v="Mountain Hardwear"/>
    <n v="70"/>
    <n v="9"/>
    <n v="630"/>
    <x v="7"/>
    <s v="North Dakota"/>
    <s v="North"/>
  </r>
  <r>
    <n v="1279"/>
    <d v="2012-09-20T09:40:32"/>
    <s v="Moosejaw"/>
    <s v="The North Face Kings Canyon 2 Tent"/>
    <s v="The North Face"/>
    <n v="329"/>
    <n v="3"/>
    <n v="987"/>
    <x v="5"/>
    <s v="Texas"/>
    <s v="South"/>
  </r>
  <r>
    <n v="1280"/>
    <d v="2012-09-20T09:40:32"/>
    <s v="OutdoorPlay"/>
    <s v="NEMO Obi 3P Footprint"/>
    <s v="NEMO"/>
    <n v="54.95"/>
    <n v="4"/>
    <n v="219.8"/>
    <x v="8"/>
    <s v="Connecticut"/>
    <s v="East"/>
  </r>
  <r>
    <n v="1281"/>
    <d v="2012-09-20T09:40:32"/>
    <s v="Backcountry Edge"/>
    <s v="Big Agnes Big House 4 Vestibule"/>
    <s v="Big Agnes"/>
    <n v="99.95"/>
    <n v="7"/>
    <n v="699.65"/>
    <x v="3"/>
    <s v="Ohio"/>
    <s v="East"/>
  </r>
  <r>
    <n v="1282"/>
    <d v="2012-09-20T09:40:32"/>
    <s v="Travel Country"/>
    <s v="Big Agnes Tensleep Station 6 Tent"/>
    <s v="Big Agnes"/>
    <n v="449.95"/>
    <n v="7"/>
    <n v="3149.65"/>
    <x v="7"/>
    <s v="Tennessee"/>
    <s v="South"/>
  </r>
  <r>
    <n v="1283"/>
    <d v="2012-09-20T09:40:32"/>
    <s v="Outside Outfitters"/>
    <s v="Sierra Designs Mojo 2 Footprint"/>
    <s v="Sierra Designs"/>
    <n v="49.95"/>
    <n v="9"/>
    <n v="449.55"/>
    <x v="1"/>
    <s v="Nevada"/>
    <s v="West"/>
  </r>
  <r>
    <n v="1284"/>
    <d v="2012-09-20T09:40:32"/>
    <s v="Backcountry Edge"/>
    <s v="Outdoor Research Aurora Bivy"/>
    <s v="Outdoor Research"/>
    <n v="199"/>
    <n v="3"/>
    <n v="597"/>
    <x v="2"/>
    <s v="Rhode Island"/>
    <s v="East"/>
  </r>
  <r>
    <n v="1285"/>
    <d v="2012-09-21T09:40:32"/>
    <s v="REI"/>
    <s v="NEMO Losi 3 Footprint"/>
    <s v="NEMO"/>
    <n v="39.950000000000003"/>
    <n v="9"/>
    <n v="359.55"/>
    <x v="9"/>
    <s v="New York"/>
    <s v="East"/>
  </r>
  <r>
    <n v="1286"/>
    <d v="2012-09-21T09:40:32"/>
    <s v="Meijer"/>
    <s v="Hennessy Hammock Explorer Deluxe Asym Classic Hammock"/>
    <s v="Hennessy"/>
    <n v="219.95"/>
    <n v="4"/>
    <n v="879.8"/>
    <x v="7"/>
    <s v="North Carolina"/>
    <s v="South"/>
  </r>
  <r>
    <n v="1287"/>
    <d v="2012-09-21T09:40:32"/>
    <s v="Paragon"/>
    <s v="Eureka Copper Canyon 5 Tent + Screen Room"/>
    <s v="Eureka"/>
    <n v="399"/>
    <n v="8"/>
    <n v="3192"/>
    <x v="3"/>
    <s v="Rhode Island"/>
    <s v="East"/>
  </r>
  <r>
    <n v="1288"/>
    <d v="2012-09-21T09:40:32"/>
    <s v="Hayneedle"/>
    <s v="NEMO Losi 3 Pawprint Tent Liner"/>
    <s v="NEMO"/>
    <n v="49.95"/>
    <n v="6"/>
    <n v="299.70000000000005"/>
    <x v="6"/>
    <s v="New Jersey"/>
    <s v="East"/>
  </r>
  <r>
    <n v="1289"/>
    <d v="2012-09-21T09:40:32"/>
    <s v="Paragon"/>
    <s v="Kelty Trail Ridge 3 Footprint"/>
    <s v="Kelty"/>
    <n v="39.950000000000003"/>
    <n v="7"/>
    <n v="279.65000000000003"/>
    <x v="4"/>
    <s v="Kentucky"/>
    <s v="South"/>
  </r>
  <r>
    <n v="1290"/>
    <d v="2012-09-21T09:40:32"/>
    <s v="Gander Mountain"/>
    <s v="Exped Ergo Hammock Combi"/>
    <s v="Exped"/>
    <n v="379"/>
    <n v="8"/>
    <n v="3032"/>
    <x v="8"/>
    <s v="Delaware"/>
    <s v="East"/>
  </r>
  <r>
    <n v="1291"/>
    <d v="2012-09-21T09:40:32"/>
    <s v="Overtons"/>
    <s v="MSR Hubba Hubba 2p Footprint"/>
    <s v="MSR"/>
    <n v="39.950000000000003"/>
    <n v="3"/>
    <n v="119.85000000000001"/>
    <x v="5"/>
    <s v="Florida"/>
    <s v="South"/>
  </r>
  <r>
    <n v="1292"/>
    <d v="2012-09-21T09:40:32"/>
    <s v="Overtons"/>
    <s v="MSR Mini Ground Hog Stake"/>
    <s v="MSR"/>
    <n v="2.95"/>
    <n v="2"/>
    <n v="5.9"/>
    <x v="7"/>
    <s v="Kansas"/>
    <s v="North"/>
  </r>
  <r>
    <n v="1293"/>
    <d v="2012-09-22T09:40:32"/>
    <s v="Backcountry Gear"/>
    <s v="Marmot Limelight 2P Tent"/>
    <s v="Marmot"/>
    <n v="219"/>
    <n v="3"/>
    <n v="657"/>
    <x v="8"/>
    <s v="Alabama"/>
    <s v="South"/>
  </r>
  <r>
    <n v="1294"/>
    <d v="2012-09-22T09:40:32"/>
    <s v="Target"/>
    <s v="Big Agnes Big House 6 Tent"/>
    <s v="Big Agnes"/>
    <n v="359.95"/>
    <n v="8"/>
    <n v="2879.6"/>
    <x v="7"/>
    <s v="Tennessee"/>
    <s v="South"/>
  </r>
  <r>
    <n v="1295"/>
    <d v="2012-09-22T09:40:32"/>
    <s v="Austin Kayak"/>
    <s v="Big Agnes Big House 4 Vestibule"/>
    <s v="Big Agnes"/>
    <n v="99.95"/>
    <n v="5"/>
    <n v="499.75"/>
    <x v="2"/>
    <s v="Delaware"/>
    <s v="East"/>
  </r>
  <r>
    <n v="1296"/>
    <d v="2012-09-23T09:40:32"/>
    <s v="Moosejaw"/>
    <s v="Big Agnes Flying Diamond 6 Tent"/>
    <s v="Big Agnes"/>
    <n v="539.95000000000005"/>
    <n v="10"/>
    <n v="5399.5"/>
    <x v="7"/>
    <s v="Wisconsin"/>
    <s v="North"/>
  </r>
  <r>
    <n v="1297"/>
    <d v="2012-09-23T09:40:32"/>
    <s v="Target"/>
    <s v="Big Agnes Fishhook UL2 Tent"/>
    <s v="Big Agnes"/>
    <n v="399.95"/>
    <n v="8"/>
    <n v="3199.6"/>
    <x v="0"/>
    <s v="Oklahoma"/>
    <s v="South"/>
  </r>
  <r>
    <n v="1298"/>
    <d v="2012-09-23T09:40:32"/>
    <s v="The Gear Co-op"/>
    <s v="Big Agnes Fishhook UL2 Footprint"/>
    <s v="Big Agnes"/>
    <n v="60"/>
    <n v="6"/>
    <n v="360"/>
    <x v="6"/>
    <s v="Wisconsin"/>
    <s v="North"/>
  </r>
  <r>
    <n v="1299"/>
    <d v="2012-09-23T09:40:32"/>
    <s v="Target"/>
    <s v="Big Agnes Fly Creek UL3 Tent"/>
    <s v="Big Agnes"/>
    <n v="449.95"/>
    <n v="5"/>
    <n v="2249.75"/>
    <x v="2"/>
    <s v="Oregon"/>
    <s v="West"/>
  </r>
  <r>
    <n v="1300"/>
    <d v="2012-09-23T09:40:32"/>
    <s v="Travel Country"/>
    <s v="Marmot Astral 3P Footprint"/>
    <s v="Marmot"/>
    <n v="65"/>
    <n v="4"/>
    <n v="260"/>
    <x v="2"/>
    <s v="New Jersey"/>
    <s v="East"/>
  </r>
  <r>
    <n v="1301"/>
    <d v="2012-09-23T09:40:32"/>
    <s v="Walmart"/>
    <s v="The North Face Phoenix 3 Footprint"/>
    <s v="The North Face"/>
    <n v="45"/>
    <n v="4"/>
    <n v="180"/>
    <x v="4"/>
    <s v="Alabama"/>
    <s v="South"/>
  </r>
  <r>
    <n v="1302"/>
    <d v="2012-09-24T09:40:32"/>
    <s v="Outside Outfitters"/>
    <s v="Big Agnes Tensleep Station 6 Footprint"/>
    <s v="Big Agnes"/>
    <n v="55"/>
    <n v="1"/>
    <n v="55"/>
    <x v="6"/>
    <s v="Hawaii"/>
    <s v="West"/>
  </r>
  <r>
    <n v="1303"/>
    <d v="2012-09-24T09:40:32"/>
    <s v="Cabela's_x0009_"/>
    <s v="Mountain Hardwear SuperMega UL 1 Footprint"/>
    <s v="Mountain Hardwear"/>
    <n v="45"/>
    <n v="4"/>
    <n v="180"/>
    <x v="4"/>
    <s v="Missouri"/>
    <s v="North"/>
  </r>
  <r>
    <n v="1304"/>
    <d v="2012-09-24T09:40:32"/>
    <s v="Paragon"/>
    <s v="Marmot Pulsar 2 Tent"/>
    <s v="Marmot"/>
    <n v="349"/>
    <n v="10"/>
    <n v="3490"/>
    <x v="5"/>
    <s v="Nevada"/>
    <s v="West"/>
  </r>
  <r>
    <n v="1305"/>
    <d v="2012-09-24T09:40:32"/>
    <s v="Cabela's_x0009_"/>
    <s v="Big Agnes Fly Creek UL1 Tent"/>
    <s v="Big Agnes"/>
    <n v="319.95"/>
    <n v="1"/>
    <n v="319.95"/>
    <x v="2"/>
    <s v="Arkansas"/>
    <s v="South"/>
  </r>
  <r>
    <n v="1306"/>
    <d v="2012-09-25T09:40:32"/>
    <s v="Austin Kayak"/>
    <s v="Big Agnes Slater UL1+ Footprint"/>
    <s v="Big Agnes"/>
    <n v="50"/>
    <n v="6"/>
    <n v="300"/>
    <x v="4"/>
    <s v="Illinois"/>
    <s v="North"/>
  </r>
  <r>
    <n v="1307"/>
    <d v="2012-09-25T09:40:32"/>
    <s v="REI"/>
    <s v="MSR Hubba Hubba 2P Tent"/>
    <s v="MSR"/>
    <n v="329.95"/>
    <n v="3"/>
    <n v="989.84999999999991"/>
    <x v="7"/>
    <s v="Georgia"/>
    <s v="South"/>
  </r>
  <r>
    <n v="1308"/>
    <d v="2012-09-25T09:40:32"/>
    <s v="Backcountry Gear"/>
    <s v="Eureka Floor Saver Square - Medium"/>
    <s v="Eureka"/>
    <n v="22"/>
    <n v="1"/>
    <n v="22"/>
    <x v="6"/>
    <s v="Hawaii"/>
    <s v="West"/>
  </r>
  <r>
    <n v="1309"/>
    <d v="2012-09-25T09:40:32"/>
    <s v="Hayneedle"/>
    <s v="MSR Carbon Reflex 2 Footprint"/>
    <s v="MSR"/>
    <n v="39.950000000000003"/>
    <n v="9"/>
    <n v="359.55"/>
    <x v="5"/>
    <s v="Ohio"/>
    <s v="East"/>
  </r>
  <r>
    <n v="1310"/>
    <d v="2012-09-25T09:40:32"/>
    <s v="Moosejaw"/>
    <s v="MSR Ground Hog Stake"/>
    <s v="MSR"/>
    <n v="2.5"/>
    <n v="10"/>
    <n v="25"/>
    <x v="1"/>
    <s v="New York"/>
    <s v="East"/>
  </r>
  <r>
    <n v="1311"/>
    <d v="2012-09-26T09:40:32"/>
    <s v="REI"/>
    <s v="NEMO Meta 2P Tent"/>
    <s v="NEMO"/>
    <n v="399.95"/>
    <n v="8"/>
    <n v="3199.6"/>
    <x v="2"/>
    <s v="Pennsylvania"/>
    <s v="East"/>
  </r>
  <r>
    <n v="1312"/>
    <d v="2012-09-26T09:40:32"/>
    <s v="Travel Country"/>
    <s v="Marmot Pulsar 2 Footprint"/>
    <s v="Marmot"/>
    <n v="55"/>
    <n v="6"/>
    <n v="330"/>
    <x v="7"/>
    <s v="California"/>
    <s v="West"/>
  </r>
  <r>
    <n v="1313"/>
    <d v="2012-09-26T09:40:32"/>
    <s v="OutdoorPlay"/>
    <s v="MSR Hubba Hubba 2P Tent"/>
    <s v="MSR"/>
    <n v="329.95"/>
    <n v="8"/>
    <n v="2639.6"/>
    <x v="2"/>
    <s v="Missouri"/>
    <s v="North"/>
  </r>
  <r>
    <n v="1314"/>
    <d v="2012-09-26T09:40:32"/>
    <s v="Backcountry Edge"/>
    <s v="Outdoor Research Advanced Bivy Sack"/>
    <s v="Outdoor Research"/>
    <n v="319"/>
    <n v="5"/>
    <n v="1595"/>
    <x v="5"/>
    <s v="New Hampshire"/>
    <s v="East"/>
  </r>
  <r>
    <n v="1315"/>
    <d v="2012-09-26T09:40:32"/>
    <s v="Hayneedle"/>
    <s v="MSR Carbon Reflex 1 Footprint"/>
    <s v="MSR"/>
    <n v="39.950000000000003"/>
    <n v="4"/>
    <n v="159.80000000000001"/>
    <x v="0"/>
    <s v="North Dakota"/>
    <s v="North"/>
  </r>
  <r>
    <n v="1316"/>
    <d v="2012-09-26T09:40:32"/>
    <s v="Target"/>
    <s v="Sierra Designs Mojo 2 Footprint"/>
    <s v="Sierra Designs"/>
    <n v="49.95"/>
    <n v="1"/>
    <n v="49.95"/>
    <x v="3"/>
    <s v="Oklahoma"/>
    <s v="South"/>
  </r>
  <r>
    <n v="1317"/>
    <d v="2012-09-27T09:40:32"/>
    <s v="Backcountry Edge"/>
    <s v="Big Agnes Scout UL2 Tent"/>
    <s v="Big Agnes"/>
    <n v="279.95"/>
    <n v="2"/>
    <n v="559.9"/>
    <x v="3"/>
    <s v="Maine"/>
    <s v="East"/>
  </r>
  <r>
    <n v="1318"/>
    <d v="2012-09-27T09:40:32"/>
    <s v="Target"/>
    <s v="Mountain Hardwear Hoop Dreams 4 Shelter"/>
    <s v="Mountain Hardwear"/>
    <n v="250"/>
    <n v="1"/>
    <n v="250"/>
    <x v="2"/>
    <s v="Alaska"/>
    <s v="North"/>
  </r>
  <r>
    <n v="1319"/>
    <d v="2012-09-27T09:40:32"/>
    <s v="Redding Sports"/>
    <s v="Exped Gemini III Footprint"/>
    <s v="Exped"/>
    <n v="69"/>
    <n v="4"/>
    <n v="276"/>
    <x v="4"/>
    <s v="Maryland"/>
    <s v="East"/>
  </r>
  <r>
    <n v="1320"/>
    <d v="2012-09-27T09:40:32"/>
    <s v="The Gear Co-op"/>
    <s v="Big Agnes Wyoming Trail SL2 Tent"/>
    <s v="Big Agnes"/>
    <n v="499.95"/>
    <n v="4"/>
    <n v="1999.8"/>
    <x v="6"/>
    <s v="Rhode Island"/>
    <s v="East"/>
  </r>
  <r>
    <n v="1321"/>
    <d v="2012-09-27T09:40:32"/>
    <s v="Hayneedle"/>
    <s v="NEMO Espri LE 3P Footprint"/>
    <s v="NEMO"/>
    <n v="39.950000000000003"/>
    <n v="5"/>
    <n v="199.75"/>
    <x v="5"/>
    <s v="California"/>
    <s v="West"/>
  </r>
  <r>
    <n v="1322"/>
    <d v="2012-09-27T09:40:32"/>
    <s v="OutdoorPlay"/>
    <s v="Eureka Copper Canyon 12 Tent"/>
    <s v="Eureka"/>
    <n v="449"/>
    <n v="7"/>
    <n v="3143"/>
    <x v="2"/>
    <s v="South Dakota"/>
    <s v="North"/>
  </r>
  <r>
    <n v="1323"/>
    <d v="2012-09-27T09:40:32"/>
    <s v="Cabela's_x0009_"/>
    <s v="Marmot Limelight 2P Tent"/>
    <s v="Marmot"/>
    <n v="219"/>
    <n v="2"/>
    <n v="438"/>
    <x v="6"/>
    <s v="Massachusetts"/>
    <s v="East"/>
  </r>
  <r>
    <n v="1324"/>
    <d v="2012-09-27T09:40:32"/>
    <s v="Paragon"/>
    <s v="Big Agnes Copper Spur UL4 Footprint"/>
    <s v="Big Agnes"/>
    <n v="80"/>
    <n v="4"/>
    <n v="320"/>
    <x v="5"/>
    <s v="Louisiana"/>
    <s v="South"/>
  </r>
  <r>
    <n v="1325"/>
    <d v="2012-09-27T09:40:32"/>
    <s v="REI"/>
    <s v="Sierra Designs Mojo 2 Footprint"/>
    <s v="Sierra Designs"/>
    <n v="49.95"/>
    <n v="2"/>
    <n v="99.9"/>
    <x v="6"/>
    <s v="Idaho"/>
    <s v="West"/>
  </r>
  <r>
    <n v="1326"/>
    <d v="2012-09-28T09:40:32"/>
    <s v="Redding Sports"/>
    <s v="MSR Nook 2 Tent"/>
    <s v="MSR"/>
    <n v="399.95"/>
    <n v="8"/>
    <n v="3199.6"/>
    <x v="3"/>
    <s v="New Hampshire"/>
    <s v="East"/>
  </r>
  <r>
    <n v="1327"/>
    <d v="2012-09-28T09:40:32"/>
    <s v="Redding Sports"/>
    <s v="Exped Gemini III Tent"/>
    <s v="Exped"/>
    <n v="499"/>
    <n v="7"/>
    <n v="3493"/>
    <x v="3"/>
    <s v="Nebraska"/>
    <s v="North"/>
  </r>
  <r>
    <n v="1328"/>
    <d v="2012-09-28T09:40:32"/>
    <s v="Walmart"/>
    <s v="Marmot Pulsar 2 Tent"/>
    <s v="Marmot"/>
    <n v="349"/>
    <n v="7"/>
    <n v="2443"/>
    <x v="6"/>
    <s v="Virginia"/>
    <s v="South"/>
  </r>
  <r>
    <n v="1329"/>
    <d v="2012-09-28T09:40:32"/>
    <s v="Outside Outfitters"/>
    <s v="NEMO Obi 1P Footprint"/>
    <s v="NEMO"/>
    <n v="44.95"/>
    <n v="6"/>
    <n v="269.70000000000005"/>
    <x v="9"/>
    <s v="North Dakota"/>
    <s v="North"/>
  </r>
  <r>
    <n v="1330"/>
    <d v="2012-09-28T09:40:32"/>
    <s v="Outside Outfitters"/>
    <s v="Big Agnes Slater UL1+ Footprint"/>
    <s v="Big Agnes"/>
    <n v="50"/>
    <n v="2"/>
    <n v="100"/>
    <x v="8"/>
    <s v="Idaho"/>
    <s v="West"/>
  </r>
  <r>
    <n v="1331"/>
    <d v="2012-09-28T09:40:32"/>
    <s v="Hayneedle"/>
    <s v="Big Agnes Fly Creek UL1 Tent"/>
    <s v="Big Agnes"/>
    <n v="319.95"/>
    <n v="1"/>
    <n v="319.95"/>
    <x v="2"/>
    <s v="Pennsylvania"/>
    <s v="East"/>
  </r>
  <r>
    <n v="1332"/>
    <d v="2012-09-29T09:40:32"/>
    <s v="Redding Sports"/>
    <s v="Sierra Designs Mojo 3 Footprint"/>
    <s v="Sierra Designs"/>
    <n v="59.95"/>
    <n v="9"/>
    <n v="539.55000000000007"/>
    <x v="0"/>
    <s v="Virginia"/>
    <s v="South"/>
  </r>
  <r>
    <n v="1333"/>
    <d v="2012-09-29T09:40:32"/>
    <s v="Target"/>
    <s v="Marmot Pulsar 1 Footprint"/>
    <s v="Marmot"/>
    <n v="45"/>
    <n v="6"/>
    <n v="270"/>
    <x v="0"/>
    <s v="Indiana"/>
    <s v="North"/>
  </r>
  <r>
    <n v="1334"/>
    <d v="2012-09-29T09:40:32"/>
    <s v="Walmart"/>
    <s v="Marmot Astral 3P Footprint"/>
    <s v="Marmot"/>
    <n v="65"/>
    <n v="3"/>
    <n v="195"/>
    <x v="4"/>
    <s v="New York"/>
    <s v="East"/>
  </r>
  <r>
    <n v="1335"/>
    <d v="2012-09-29T09:40:32"/>
    <s v="Moosejaw"/>
    <s v="The North Face Kings Canyon 3 Tent"/>
    <s v="The North Face"/>
    <n v="429"/>
    <n v="1"/>
    <n v="429"/>
    <x v="8"/>
    <s v="Alaska"/>
    <s v="North"/>
  </r>
  <r>
    <n v="1336"/>
    <d v="2012-09-29T09:40:32"/>
    <s v="Austin Kayak"/>
    <s v="Marmot Astral 3P Footprint"/>
    <s v="Marmot"/>
    <n v="65"/>
    <n v="5"/>
    <n v="325"/>
    <x v="3"/>
    <s v="Arizona"/>
    <s v="West"/>
  </r>
  <r>
    <n v="1337"/>
    <d v="2012-09-29T09:40:32"/>
    <s v="Redding Sports"/>
    <s v="Marmot Aura 2P Footprint"/>
    <s v="Marmot"/>
    <n v="55"/>
    <n v="4"/>
    <n v="220"/>
    <x v="5"/>
    <s v="Oregon"/>
    <s v="West"/>
  </r>
  <r>
    <n v="1338"/>
    <d v="2012-09-30T09:40:32"/>
    <s v="The Gear Co-op"/>
    <s v="MSR Carbon Reflex 3 Tent"/>
    <s v="MSR"/>
    <n v="649.95000000000005"/>
    <n v="3"/>
    <n v="1949.8500000000001"/>
    <x v="3"/>
    <s v="Alaska"/>
    <s v="North"/>
  </r>
  <r>
    <n v="1339"/>
    <d v="2012-09-30T09:40:32"/>
    <s v="The Gear Co-op"/>
    <s v="MSR Gear Shed Vestibule for Hubba or Hubba Hubba Tent"/>
    <s v="MSR"/>
    <n v="169.95"/>
    <n v="3"/>
    <n v="509.84999999999997"/>
    <x v="7"/>
    <s v="Colorado"/>
    <s v="West"/>
  </r>
  <r>
    <n v="1340"/>
    <d v="2012-09-30T09:40:32"/>
    <s v="CampBound"/>
    <s v="Hennessy Hammock Hyperlight Asym Zip Hammock"/>
    <s v="Hennessy"/>
    <n v="259.95"/>
    <n v="7"/>
    <n v="1819.6499999999999"/>
    <x v="8"/>
    <s v="Wisconsin"/>
    <s v="North"/>
  </r>
  <r>
    <n v="1341"/>
    <d v="2012-09-30T09:40:32"/>
    <s v="CampBound"/>
    <s v="Big Agnes Jack Rabbit SL3 Tent"/>
    <s v="Big Agnes"/>
    <n v="369.95"/>
    <n v="5"/>
    <n v="1849.75"/>
    <x v="4"/>
    <s v="Texas"/>
    <s v="South"/>
  </r>
  <r>
    <n v="1342"/>
    <d v="2012-09-30T09:40:32"/>
    <s v="Travel Country"/>
    <s v="Exped Outer Space Vestibule Accessory"/>
    <s v="Exped"/>
    <n v="219"/>
    <n v="6"/>
    <n v="1314"/>
    <x v="9"/>
    <s v="Louisiana"/>
    <s v="South"/>
  </r>
  <r>
    <n v="1343"/>
    <d v="2012-09-30T09:40:32"/>
    <s v="Cabela's_x0009_"/>
    <s v="Outdoor Research Highland Bivy Sack"/>
    <s v="Outdoor Research"/>
    <n v="159"/>
    <n v="4"/>
    <n v="636"/>
    <x v="4"/>
    <s v="Tennessee"/>
    <s v="South"/>
  </r>
  <r>
    <n v="1344"/>
    <d v="2012-09-30T09:40:32"/>
    <s v="OutdoorPlay"/>
    <s v="Marmot Firefly 2P Tent"/>
    <s v="Marmot"/>
    <n v="319"/>
    <n v="3"/>
    <n v="957"/>
    <x v="9"/>
    <s v="South Carolina"/>
    <s v="South"/>
  </r>
  <r>
    <n v="1345"/>
    <d v="2012-10-01T09:40:32"/>
    <s v="Paragon"/>
    <s v="Hennessy Hammock Explorer Ultralight Asym Classic Hammock"/>
    <s v="Hennessy"/>
    <n v="259.95"/>
    <n v="7"/>
    <n v="1819.6499999999999"/>
    <x v="5"/>
    <s v="Kansas"/>
    <s v="North"/>
  </r>
  <r>
    <n v="1346"/>
    <d v="2012-10-01T09:40:32"/>
    <s v="Moosejaw"/>
    <s v="The North Face Kings Canyon 3 Tent"/>
    <s v="The North Face"/>
    <n v="429"/>
    <n v="7"/>
    <n v="3003"/>
    <x v="2"/>
    <s v="Wyoming"/>
    <s v="West"/>
  </r>
  <r>
    <n v="1347"/>
    <d v="2012-10-01T09:40:32"/>
    <s v="Moosejaw"/>
    <s v="Mountain Hardwear Drifter 2 DP Tent"/>
    <s v="Mountain Hardwear"/>
    <n v="235"/>
    <n v="2"/>
    <n v="470"/>
    <x v="3"/>
    <s v="Delaware"/>
    <s v="East"/>
  </r>
  <r>
    <n v="1348"/>
    <d v="2012-10-01T09:40:32"/>
    <s v="Paragon"/>
    <s v="Mountain Hardwear EV 2 Tent Footprint"/>
    <s v="Mountain Hardwear"/>
    <n v="55"/>
    <n v="8"/>
    <n v="440"/>
    <x v="9"/>
    <s v="Texas"/>
    <s v="South"/>
  </r>
  <r>
    <n v="1349"/>
    <d v="2012-10-01T09:40:32"/>
    <s v="Moosejaw"/>
    <s v="Hennessy Hammock Hyperlight Asym Zip Hammock"/>
    <s v="Hennessy"/>
    <n v="259.95"/>
    <n v="8"/>
    <n v="2079.6"/>
    <x v="6"/>
    <s v="Nebraska"/>
    <s v="North"/>
  </r>
  <r>
    <n v="1350"/>
    <d v="2012-10-01T09:40:32"/>
    <s v="REI"/>
    <s v="Sierra Designs Mojo 3 Tent"/>
    <s v="Sierra Designs"/>
    <n v="499.95"/>
    <n v="9"/>
    <n v="4499.55"/>
    <x v="9"/>
    <s v="New Jersey"/>
    <s v="East"/>
  </r>
  <r>
    <n v="1351"/>
    <d v="2012-10-01T09:40:32"/>
    <s v="CampBound"/>
    <s v="Big Agnes Seedhouse SL2 Tent"/>
    <s v="Big Agnes"/>
    <n v="339.95"/>
    <n v="9"/>
    <n v="3059.5499999999997"/>
    <x v="0"/>
    <s v="Delaware"/>
    <s v="East"/>
  </r>
  <r>
    <n v="1352"/>
    <d v="2012-10-01T09:40:32"/>
    <s v="Hayneedle"/>
    <s v="Marmot Astral 3P Tent"/>
    <s v="Marmot"/>
    <n v="459"/>
    <n v="2"/>
    <n v="918"/>
    <x v="2"/>
    <s v="Oregon"/>
    <s v="West"/>
  </r>
  <r>
    <n v="1353"/>
    <d v="2012-10-01T09:40:32"/>
    <s v="CampBound"/>
    <s v="Big Agnes Big House 4 Vestibule"/>
    <s v="Big Agnes"/>
    <n v="99.95"/>
    <n v="10"/>
    <n v="999.5"/>
    <x v="0"/>
    <s v="Florida"/>
    <s v="South"/>
  </r>
  <r>
    <n v="1354"/>
    <d v="2012-10-01T09:40:32"/>
    <s v="Hayneedle"/>
    <s v="Big Agnes Fly Creek 2 UL Footprint"/>
    <s v="Big Agnes"/>
    <n v="60"/>
    <n v="4"/>
    <n v="240"/>
    <x v="7"/>
    <s v="Oklahoma"/>
    <s v="South"/>
  </r>
  <r>
    <n v="1355"/>
    <d v="2012-10-02T09:40:32"/>
    <s v="Paragon"/>
    <s v="Big Agnes Jack Rabbit SL4 Tent"/>
    <s v="Big Agnes"/>
    <n v="499.95"/>
    <n v="1"/>
    <n v="499.95"/>
    <x v="0"/>
    <s v="Hawaii"/>
    <s v="West"/>
  </r>
  <r>
    <n v="1356"/>
    <d v="2012-10-02T09:40:32"/>
    <s v="Travel Country"/>
    <s v="Big Agnes Seedhouse SL1 Footprint"/>
    <s v="Big Agnes"/>
    <n v="45"/>
    <n v="9"/>
    <n v="405"/>
    <x v="2"/>
    <s v="New Jersey"/>
    <s v="East"/>
  </r>
  <r>
    <n v="1357"/>
    <d v="2012-10-02T09:40:32"/>
    <s v="Cabela's_x0009_"/>
    <s v="Big Agnes Seedhouse SL1 Footprint"/>
    <s v="Big Agnes"/>
    <n v="45"/>
    <n v="9"/>
    <n v="405"/>
    <x v="8"/>
    <s v="Louisiana"/>
    <s v="South"/>
  </r>
  <r>
    <n v="1358"/>
    <d v="2012-10-03T09:40:32"/>
    <s v="Gander Mountain"/>
    <s v="The North Face Mountain Manor 6 Footprint"/>
    <s v="The North Face"/>
    <n v="60"/>
    <n v="3"/>
    <n v="180"/>
    <x v="6"/>
    <s v="Iowa"/>
    <s v="North"/>
  </r>
  <r>
    <n v="1359"/>
    <d v="2012-10-03T09:40:32"/>
    <s v="Hayneedle"/>
    <s v="The North Face Mica FL 1 Tent"/>
    <s v="The North Face"/>
    <n v="329"/>
    <n v="6"/>
    <n v="1974"/>
    <x v="8"/>
    <s v="Hawaii"/>
    <s v="West"/>
  </r>
  <r>
    <n v="1360"/>
    <d v="2012-10-03T09:40:32"/>
    <s v="Moosejaw"/>
    <s v="MSR Ground Hog Stake"/>
    <s v="MSR"/>
    <n v="2.5"/>
    <n v="7"/>
    <n v="17.5"/>
    <x v="5"/>
    <s v="New Jersey"/>
    <s v="East"/>
  </r>
  <r>
    <n v="1361"/>
    <d v="2012-10-03T09:40:32"/>
    <s v="Redding Sports"/>
    <s v="Big Agnes Lone Spring 2 Footprint"/>
    <s v="Big Agnes"/>
    <n v="35"/>
    <n v="6"/>
    <n v="210"/>
    <x v="3"/>
    <s v="Utah"/>
    <s v="West"/>
  </r>
  <r>
    <n v="1362"/>
    <d v="2012-10-03T09:40:32"/>
    <s v="The Gear Co-op"/>
    <s v="Mountain Hardwear Direkt 2 Footprint"/>
    <s v="Mountain Hardwear"/>
    <n v="50"/>
    <n v="8"/>
    <n v="400"/>
    <x v="1"/>
    <s v="North Carolina"/>
    <s v="South"/>
  </r>
  <r>
    <n v="1363"/>
    <d v="2012-10-03T09:40:32"/>
    <s v="Hayneedle"/>
    <s v="Mountain Hardwear Skyledge 3 DP Tent"/>
    <s v="Mountain Hardwear"/>
    <n v="550"/>
    <n v="1"/>
    <n v="550"/>
    <x v="7"/>
    <s v="Maine"/>
    <s v="East"/>
  </r>
  <r>
    <n v="1364"/>
    <d v="2012-10-03T09:40:32"/>
    <s v="Travel Country"/>
    <s v="Marmot Traillight 2P Tent"/>
    <s v="Marmot"/>
    <n v="199"/>
    <n v="8"/>
    <n v="1592"/>
    <x v="2"/>
    <s v="California"/>
    <s v="West"/>
  </r>
  <r>
    <n v="1365"/>
    <d v="2012-10-03T09:40:32"/>
    <s v="Meijer"/>
    <s v="Big Agnes Fly Creek 2 UL Footprint"/>
    <s v="Big Agnes"/>
    <n v="60"/>
    <n v="2"/>
    <n v="120"/>
    <x v="5"/>
    <s v="Hawaii"/>
    <s v="West"/>
  </r>
  <r>
    <n v="1366"/>
    <d v="2012-10-03T09:40:32"/>
    <s v="Hayneedle"/>
    <s v="Big Agnes Big House 6 Vestibule"/>
    <s v="Big Agnes"/>
    <n v="109.95"/>
    <n v="5"/>
    <n v="549.75"/>
    <x v="8"/>
    <s v="Connecticut"/>
    <s v="East"/>
  </r>
  <r>
    <n v="1367"/>
    <d v="2012-10-03T09:40:32"/>
    <s v="Moosejaw"/>
    <s v="MSR Night Glow Zipper Pulls"/>
    <s v="MSR"/>
    <n v="9.9499999999999993"/>
    <n v="3"/>
    <n v="29.849999999999998"/>
    <x v="4"/>
    <s v="Delaware"/>
    <s v="East"/>
  </r>
  <r>
    <n v="1368"/>
    <d v="2012-10-03T09:40:32"/>
    <s v="Outside Outfitters"/>
    <s v="MSR CamRing Cord Tensioners - 4 Pack"/>
    <s v="MSR"/>
    <n v="12.95"/>
    <n v="3"/>
    <n v="38.849999999999994"/>
    <x v="7"/>
    <s v="North Dakota"/>
    <s v="North"/>
  </r>
  <r>
    <n v="1369"/>
    <d v="2012-10-03T09:40:32"/>
    <s v="The Gear Co-op"/>
    <s v="MSR LED Tent Lights"/>
    <s v="MSR"/>
    <n v="15.95"/>
    <n v="8"/>
    <n v="127.6"/>
    <x v="0"/>
    <s v="North Carolina"/>
    <s v="South"/>
  </r>
  <r>
    <n v="1370"/>
    <d v="2012-10-03T09:40:32"/>
    <s v="Paragon"/>
    <s v="Kelty Trail Ridge 3 Footprint"/>
    <s v="Kelty"/>
    <n v="39.950000000000003"/>
    <n v="2"/>
    <n v="79.900000000000006"/>
    <x v="3"/>
    <s v="Mississippi"/>
    <s v="South"/>
  </r>
  <r>
    <n v="1371"/>
    <d v="2012-10-04T09:40:32"/>
    <s v="OutdoorPlay"/>
    <s v="Big Agnes Copper Spur 3 Footprint"/>
    <s v="Big Agnes"/>
    <n v="70"/>
    <n v="7"/>
    <n v="490"/>
    <x v="6"/>
    <s v="Mississippi"/>
    <s v="South"/>
  </r>
  <r>
    <n v="1372"/>
    <d v="2012-10-04T09:40:32"/>
    <s v="Outside Outfitters"/>
    <s v="Marmot Pulsar 1 Footprint"/>
    <s v="Marmot"/>
    <n v="45"/>
    <n v="4"/>
    <n v="180"/>
    <x v="2"/>
    <s v="Montana"/>
    <s v="West"/>
  </r>
  <r>
    <n v="1373"/>
    <d v="2012-10-04T09:40:32"/>
    <s v="Outside Outfitters"/>
    <s v="Marmot Limelight 3P Tent"/>
    <s v="Marmot"/>
    <n v="279"/>
    <n v="5"/>
    <n v="1395"/>
    <x v="2"/>
    <s v="Illinois"/>
    <s v="North"/>
  </r>
  <r>
    <n v="1374"/>
    <d v="2012-10-04T09:40:32"/>
    <s v="Outside Outfitters"/>
    <s v="Big Agnes Jack Rabbit SL2 Footprint"/>
    <s v="Big Agnes"/>
    <n v="50"/>
    <n v="4"/>
    <n v="200"/>
    <x v="7"/>
    <s v="Idaho"/>
    <s v="West"/>
  </r>
  <r>
    <n v="1375"/>
    <d v="2012-10-04T09:40:32"/>
    <s v="Paragon"/>
    <s v="MSR Night Glow Zipper Pulls"/>
    <s v="MSR"/>
    <n v="9.9499999999999993"/>
    <n v="6"/>
    <n v="59.699999999999996"/>
    <x v="2"/>
    <s v="Arizona"/>
    <s v="West"/>
  </r>
  <r>
    <n v="1376"/>
    <d v="2012-10-04T09:40:32"/>
    <s v="Cabela's_x0009_"/>
    <s v="Exped Mira II Tent"/>
    <s v="Exped"/>
    <n v="379"/>
    <n v="5"/>
    <n v="1895"/>
    <x v="1"/>
    <s v="Wyoming"/>
    <s v="West"/>
  </r>
  <r>
    <n v="1377"/>
    <d v="2012-10-04T09:40:32"/>
    <s v="Meijer"/>
    <s v="MSR AC-Bivy"/>
    <s v="MSR"/>
    <n v="199.95"/>
    <n v="1"/>
    <n v="199.95"/>
    <x v="2"/>
    <s v="Maine"/>
    <s v="East"/>
  </r>
  <r>
    <n v="1378"/>
    <d v="2012-10-04T09:40:32"/>
    <s v="Austin Kayak"/>
    <s v="NEMO Meta 2P Footprint"/>
    <s v="NEMO"/>
    <n v="49.95"/>
    <n v="8"/>
    <n v="399.6"/>
    <x v="9"/>
    <s v="Maine"/>
    <s v="East"/>
  </r>
  <r>
    <n v="1379"/>
    <d v="2012-10-04T09:40:32"/>
    <s v="OutdoorPlay"/>
    <s v="Kelty Noah's Tarp - 9' x 9'"/>
    <s v="Kelty"/>
    <n v="59.95"/>
    <n v="9"/>
    <n v="539.55000000000007"/>
    <x v="0"/>
    <s v="Illinois"/>
    <s v="North"/>
  </r>
  <r>
    <n v="1380"/>
    <d v="2012-10-04T09:40:32"/>
    <s v="Meijer"/>
    <s v="NEMO Bugout Elite Shelter"/>
    <s v="NEMO"/>
    <n v="259.95"/>
    <n v="5"/>
    <n v="1299.75"/>
    <x v="5"/>
    <s v="Wyoming"/>
    <s v="West"/>
  </r>
  <r>
    <n v="1381"/>
    <d v="2012-10-05T09:40:32"/>
    <s v="Moosejaw"/>
    <s v="Big Agnes Wyoming Trail SL2 Tent"/>
    <s v="Big Agnes"/>
    <n v="499.95"/>
    <n v="8"/>
    <n v="3999.6"/>
    <x v="0"/>
    <s v="Pennsylvania"/>
    <s v="East"/>
  </r>
  <r>
    <n v="1382"/>
    <d v="2012-10-05T09:40:32"/>
    <s v="Hayneedle"/>
    <s v="The North Face Bastion 4 Tent"/>
    <s v="The North Face"/>
    <n v="799"/>
    <n v="1"/>
    <n v="799"/>
    <x v="6"/>
    <s v="Delaware"/>
    <s v="East"/>
  </r>
  <r>
    <n v="1383"/>
    <d v="2012-10-05T09:40:32"/>
    <s v="CampBound"/>
    <s v="Easton Mountain Products Rimrock 2P Tent"/>
    <s v="Easton Mountain Products"/>
    <n v="269"/>
    <n v="7"/>
    <n v="1883"/>
    <x v="2"/>
    <s v="Montana"/>
    <s v="West"/>
  </r>
  <r>
    <n v="1384"/>
    <d v="2012-10-05T09:40:32"/>
    <s v="CampBound"/>
    <s v="Marmot Limestone 6P Tent"/>
    <s v="Marmot"/>
    <n v="449"/>
    <n v="6"/>
    <n v="2694"/>
    <x v="7"/>
    <s v="Kansas"/>
    <s v="North"/>
  </r>
  <r>
    <n v="1385"/>
    <d v="2012-10-05T09:40:32"/>
    <s v="Paragon"/>
    <s v="MSR Carbon Reflex 3 Footprint"/>
    <s v="MSR"/>
    <n v="49.95"/>
    <n v="10"/>
    <n v="499.5"/>
    <x v="7"/>
    <s v="Oregon"/>
    <s v="West"/>
  </r>
  <r>
    <n v="1386"/>
    <d v="2012-10-05T09:40:32"/>
    <s v="Outside Outfitters"/>
    <s v="NEMO Losi 2P Tent"/>
    <s v="NEMO"/>
    <n v="319.95"/>
    <n v="5"/>
    <n v="1599.75"/>
    <x v="3"/>
    <s v="New Hampshire"/>
    <s v="East"/>
  </r>
  <r>
    <n v="1387"/>
    <d v="2012-10-05T09:40:32"/>
    <s v="Outside Outfitters"/>
    <s v="Sierra Designs Mojo 3 Tent"/>
    <s v="Sierra Designs"/>
    <n v="499.95"/>
    <n v="1"/>
    <n v="499.95"/>
    <x v="1"/>
    <s v="Nevada"/>
    <s v="West"/>
  </r>
  <r>
    <n v="1388"/>
    <d v="2012-10-05T09:40:32"/>
    <s v="CampBound"/>
    <s v="Big Agnes Flying Diamond 4 Tent"/>
    <s v="Big Agnes"/>
    <n v="439.95"/>
    <n v="6"/>
    <n v="2639.7"/>
    <x v="2"/>
    <s v="South Dakota"/>
    <s v="North"/>
  </r>
  <r>
    <n v="1389"/>
    <d v="2012-10-05T09:40:32"/>
    <s v="Backcountry Gear"/>
    <s v="Mountain Hardwear Trango 2 Footprint"/>
    <s v="Mountain Hardwear"/>
    <n v="75"/>
    <n v="3"/>
    <n v="225"/>
    <x v="2"/>
    <s v="California"/>
    <s v="West"/>
  </r>
  <r>
    <n v="1390"/>
    <d v="2012-10-05T09:40:32"/>
    <s v="The Gear Co-op"/>
    <s v="Marmot Astral 2P Footprint"/>
    <s v="Marmot"/>
    <n v="60"/>
    <n v="7"/>
    <n v="420"/>
    <x v="1"/>
    <s v="Colorado"/>
    <s v="West"/>
  </r>
  <r>
    <n v="1391"/>
    <d v="2012-10-06T09:40:32"/>
    <s v="Gander Mountain"/>
    <s v="Big Agnes Big House 4 Tent"/>
    <s v="Big Agnes"/>
    <n v="299.95"/>
    <n v="2"/>
    <n v="599.9"/>
    <x v="9"/>
    <s v="Florida"/>
    <s v="South"/>
  </r>
  <r>
    <n v="1392"/>
    <d v="2012-10-06T09:40:32"/>
    <s v="Backcountry Edge"/>
    <s v="Kelty Trail Ridge 3 Tent"/>
    <s v="Kelty"/>
    <n v="209.95"/>
    <n v="7"/>
    <n v="1469.6499999999999"/>
    <x v="0"/>
    <s v="Montana"/>
    <s v="West"/>
  </r>
  <r>
    <n v="1393"/>
    <d v="2012-10-06T09:40:32"/>
    <s v="Overtons"/>
    <s v="MSR E-Wing Shelter"/>
    <s v="MSR"/>
    <n v="169.95"/>
    <n v="4"/>
    <n v="679.8"/>
    <x v="5"/>
    <s v="South Dakota"/>
    <s v="North"/>
  </r>
  <r>
    <n v="1394"/>
    <d v="2012-10-06T09:40:32"/>
    <s v="Gander Mountain"/>
    <s v="Big Agnes Fly Creek UL4 Tent"/>
    <s v="Big Agnes"/>
    <n v="499.95"/>
    <n v="5"/>
    <n v="2499.75"/>
    <x v="8"/>
    <s v="Utah"/>
    <s v="West"/>
  </r>
  <r>
    <n v="1395"/>
    <d v="2012-10-06T09:40:32"/>
    <s v="Walmart"/>
    <s v="The North Face Mica FL 2 Tent"/>
    <s v="The North Face"/>
    <n v="379"/>
    <n v="8"/>
    <n v="3032"/>
    <x v="8"/>
    <s v="South Carolina"/>
    <s v="South"/>
  </r>
  <r>
    <n v="1396"/>
    <d v="2012-10-06T09:40:32"/>
    <s v="Austin Kayak"/>
    <s v="NEMO Losi 2P Tent"/>
    <s v="NEMO"/>
    <n v="319.95"/>
    <n v="1"/>
    <n v="319.95"/>
    <x v="8"/>
    <s v="Indiana"/>
    <s v="North"/>
  </r>
  <r>
    <n v="1397"/>
    <d v="2012-10-06T09:40:32"/>
    <s v="Moosejaw"/>
    <s v="Big Agnes Seedhouse SL3 Tent"/>
    <s v="Big Agnes"/>
    <n v="399.95"/>
    <n v="4"/>
    <n v="1599.8"/>
    <x v="0"/>
    <s v="Utah"/>
    <s v="West"/>
  </r>
  <r>
    <n v="1398"/>
    <d v="2012-10-07T09:40:32"/>
    <s v="Backcountry Gear"/>
    <s v="MSR Night Glow Zipper Pulls"/>
    <s v="MSR"/>
    <n v="9.9499999999999993"/>
    <n v="3"/>
    <n v="29.849999999999998"/>
    <x v="1"/>
    <s v="Texas"/>
    <s v="South"/>
  </r>
  <r>
    <n v="1399"/>
    <d v="2012-10-07T09:40:32"/>
    <s v="Backcountry Gear"/>
    <s v="Sierra Designs Flash 3 Tent"/>
    <s v="Sierra Designs"/>
    <n v="389.95"/>
    <n v="4"/>
    <n v="1559.8"/>
    <x v="6"/>
    <s v="Montana"/>
    <s v="West"/>
  </r>
  <r>
    <n v="1400"/>
    <d v="2012-10-07T09:40:32"/>
    <s v="Austin Kayak"/>
    <s v="Sierra Designs Flash 3 Footprint"/>
    <s v="Sierra Designs"/>
    <n v="59.95"/>
    <n v="9"/>
    <n v="539.55000000000007"/>
    <x v="7"/>
    <s v="Tennessee"/>
    <s v="South"/>
  </r>
  <r>
    <n v="1401"/>
    <d v="2012-10-08T09:40:32"/>
    <s v="Overtons"/>
    <s v="Big Agnes Lone Spring 3 Tent"/>
    <s v="Big Agnes"/>
    <n v="249.95"/>
    <n v="4"/>
    <n v="999.8"/>
    <x v="9"/>
    <s v="Vermont"/>
    <s v="East"/>
  </r>
  <r>
    <n v="1402"/>
    <d v="2012-10-08T09:40:32"/>
    <s v="Meijer"/>
    <s v="Mountain Hardwear Hoop Dreams 4 Shelter"/>
    <s v="Mountain Hardwear"/>
    <n v="250"/>
    <n v="6"/>
    <n v="1500"/>
    <x v="2"/>
    <s v="Colorado"/>
    <s v="West"/>
  </r>
  <r>
    <n v="1403"/>
    <d v="2012-10-08T09:40:32"/>
    <s v="Backcountry Gear"/>
    <s v="Big Agnes Copper Spur UL1 Tent"/>
    <s v="Big Agnes"/>
    <n v="349.95"/>
    <n v="9"/>
    <n v="3149.5499999999997"/>
    <x v="9"/>
    <s v="North Dakota"/>
    <s v="North"/>
  </r>
  <r>
    <n v="1404"/>
    <d v="2012-10-08T09:40:32"/>
    <s v="Meijer"/>
    <s v="NEMO Losi 3 Footprint"/>
    <s v="NEMO"/>
    <n v="39.950000000000003"/>
    <n v="6"/>
    <n v="239.70000000000002"/>
    <x v="8"/>
    <s v="Kansas"/>
    <s v="North"/>
  </r>
  <r>
    <n v="1405"/>
    <d v="2012-10-09T09:40:32"/>
    <s v="The Gear Co-op"/>
    <s v="Big Agnes Copper Spur UL1 Tent"/>
    <s v="Big Agnes"/>
    <n v="349.95"/>
    <n v="9"/>
    <n v="3149.5499999999997"/>
    <x v="0"/>
    <s v="Tennessee"/>
    <s v="South"/>
  </r>
  <r>
    <n v="1406"/>
    <d v="2012-10-09T09:40:32"/>
    <s v="OutdoorPlay"/>
    <s v="Marmot Alpinist 2 Tent"/>
    <s v="Marmot"/>
    <n v="599"/>
    <n v="7"/>
    <n v="4193"/>
    <x v="4"/>
    <s v="Utah"/>
    <s v="West"/>
  </r>
  <r>
    <n v="1407"/>
    <d v="2012-10-09T09:40:32"/>
    <s v="Meijer"/>
    <s v="MSR Carbon-Core Tent Stakes - 4 Pack"/>
    <s v="MSR"/>
    <n v="29.95"/>
    <n v="6"/>
    <n v="179.7"/>
    <x v="8"/>
    <s v="Utah"/>
    <s v="West"/>
  </r>
  <r>
    <n v="1408"/>
    <d v="2012-10-09T09:40:32"/>
    <s v="Walmart"/>
    <s v="Sierra Designs Flash 2 Footprint"/>
    <s v="Sierra Designs"/>
    <n v="49.95"/>
    <n v="3"/>
    <n v="149.85000000000002"/>
    <x v="7"/>
    <s v="Connecticut"/>
    <s v="East"/>
  </r>
  <r>
    <n v="1409"/>
    <d v="2012-10-09T09:40:32"/>
    <s v="REI"/>
    <s v="Marmot Eos 1 Tent"/>
    <s v="Marmot"/>
    <n v="249"/>
    <n v="5"/>
    <n v="1245"/>
    <x v="5"/>
    <s v="Delaware"/>
    <s v="East"/>
  </r>
  <r>
    <n v="1410"/>
    <d v="2012-10-09T09:40:32"/>
    <s v="REI"/>
    <s v="Mountain Hardwear Skyledge 2 DP Tent"/>
    <s v="Mountain Hardwear"/>
    <n v="450"/>
    <n v="9"/>
    <n v="4050"/>
    <x v="1"/>
    <s v="Nebraska"/>
    <s v="North"/>
  </r>
  <r>
    <n v="1411"/>
    <d v="2012-10-09T09:40:32"/>
    <s v="Moosejaw"/>
    <s v="Marmot Pulsar 2 Footprint"/>
    <s v="Marmot"/>
    <n v="55"/>
    <n v="3"/>
    <n v="165"/>
    <x v="7"/>
    <s v="Kansas"/>
    <s v="North"/>
  </r>
  <r>
    <n v="1412"/>
    <d v="2012-10-09T09:40:32"/>
    <s v="Outside Outfitters"/>
    <s v="Easton Mountain Products Kilo 2P Tent"/>
    <s v="Easton Mountain Products"/>
    <n v="399"/>
    <n v="1"/>
    <n v="399"/>
    <x v="0"/>
    <s v="California"/>
    <s v="West"/>
  </r>
  <r>
    <n v="1413"/>
    <d v="2012-10-10T09:40:32"/>
    <s v="OutdoorPlay"/>
    <s v="The North Face Phoenix 3 Footprint"/>
    <s v="The North Face"/>
    <n v="45"/>
    <n v="4"/>
    <n v="180"/>
    <x v="3"/>
    <s v="Montana"/>
    <s v="West"/>
  </r>
  <r>
    <n v="1414"/>
    <d v="2012-10-10T09:40:32"/>
    <s v="Backcountry Edge"/>
    <s v="Big Agnes Fly Creek UL1 Tent"/>
    <s v="Big Agnes"/>
    <n v="319.95"/>
    <n v="3"/>
    <n v="959.84999999999991"/>
    <x v="0"/>
    <s v="South Dakota"/>
    <s v="North"/>
  </r>
  <r>
    <n v="1415"/>
    <d v="2012-10-10T09:40:32"/>
    <s v="Redding Sports"/>
    <s v="Big Agnes Wyoming Trail 4 Tent"/>
    <s v="Big Agnes"/>
    <n v="499.95"/>
    <n v="10"/>
    <n v="4999.5"/>
    <x v="5"/>
    <s v="California"/>
    <s v="West"/>
  </r>
  <r>
    <n v="1416"/>
    <d v="2012-10-10T09:40:32"/>
    <s v="Outside Outfitters"/>
    <s v="Sierra Designs Mojo 3 Footprint"/>
    <s v="Sierra Designs"/>
    <n v="59.95"/>
    <n v="5"/>
    <n v="299.75"/>
    <x v="7"/>
    <s v="Oregon"/>
    <s v="West"/>
  </r>
  <r>
    <n v="1417"/>
    <d v="2012-10-10T09:40:32"/>
    <s v="Hayneedle"/>
    <s v="The North Face Tadpole 23 Tent"/>
    <s v="The North Face"/>
    <n v="219"/>
    <n v="9"/>
    <n v="1971"/>
    <x v="6"/>
    <s v="Iowa"/>
    <s v="North"/>
  </r>
  <r>
    <n v="1418"/>
    <d v="2012-10-10T09:40:32"/>
    <s v="Redding Sports"/>
    <s v="MSR Nook 2 Tent"/>
    <s v="MSR"/>
    <n v="399.95"/>
    <n v="4"/>
    <n v="1599.8"/>
    <x v="2"/>
    <s v="Virginia"/>
    <s v="South"/>
  </r>
  <r>
    <n v="1419"/>
    <d v="2012-10-10T09:40:32"/>
    <s v="Walmart"/>
    <s v="Big Agnes Copper Spur 3 Footprint"/>
    <s v="Big Agnes"/>
    <n v="70"/>
    <n v="7"/>
    <n v="490"/>
    <x v="5"/>
    <s v="Florida"/>
    <s v="South"/>
  </r>
  <r>
    <n v="1420"/>
    <d v="2012-10-10T09:40:32"/>
    <s v="Overtons"/>
    <s v="Big Agnes Big House 4 Vestibule"/>
    <s v="Big Agnes"/>
    <n v="99.95"/>
    <n v="8"/>
    <n v="799.6"/>
    <x v="2"/>
    <s v="Ohio"/>
    <s v="East"/>
  </r>
  <r>
    <n v="1421"/>
    <d v="2012-10-10T09:40:32"/>
    <s v="Cabela's_x0009_"/>
    <s v="The North Face VE-25 Tent"/>
    <s v="The North Face"/>
    <n v="619"/>
    <n v="6"/>
    <n v="3714"/>
    <x v="7"/>
    <s v="Texas"/>
    <s v="South"/>
  </r>
  <r>
    <n v="1422"/>
    <d v="2012-10-10T09:40:32"/>
    <s v="Meijer"/>
    <s v="Big Agnes Jack Rabbit SL1 Tent"/>
    <s v="Big Agnes"/>
    <n v="279.95"/>
    <n v="6"/>
    <n v="1679.6999999999998"/>
    <x v="6"/>
    <s v="New York"/>
    <s v="East"/>
  </r>
  <r>
    <n v="1423"/>
    <d v="2012-10-10T09:40:32"/>
    <s v="Walmart"/>
    <s v="MSR Carbon-Core Tent Stakes - 4 Pack"/>
    <s v="MSR"/>
    <n v="29.95"/>
    <n v="2"/>
    <n v="59.9"/>
    <x v="4"/>
    <s v="South Carolina"/>
    <s v="South"/>
  </r>
  <r>
    <n v="1424"/>
    <d v="2012-10-10T09:40:32"/>
    <s v="Outside Outfitters"/>
    <s v="Big Agnes Big House 6 Tent"/>
    <s v="Big Agnes"/>
    <n v="359.95"/>
    <n v="9"/>
    <n v="3239.5499999999997"/>
    <x v="3"/>
    <s v="Vermont"/>
    <s v="East"/>
  </r>
  <r>
    <n v="1425"/>
    <d v="2012-10-11T09:40:32"/>
    <s v="Overtons"/>
    <s v="Marmot Limelight 4P Tent"/>
    <s v="Marmot"/>
    <n v="359"/>
    <n v="4"/>
    <n v="1436"/>
    <x v="4"/>
    <s v="Nebraska"/>
    <s v="North"/>
  </r>
  <r>
    <n v="1426"/>
    <d v="2012-10-11T09:40:32"/>
    <s v="Backcountry Gear"/>
    <s v="Kelty Acadia 6 Footprint"/>
    <s v="Kelty"/>
    <n v="49.95"/>
    <n v="4"/>
    <n v="199.8"/>
    <x v="1"/>
    <s v="New Hampshire"/>
    <s v="East"/>
  </r>
  <r>
    <n v="1427"/>
    <d v="2012-10-11T09:40:32"/>
    <s v="Travel Country"/>
    <s v="MSR Mutha Hubba Footprint"/>
    <s v="MSR"/>
    <n v="49.95"/>
    <n v="1"/>
    <n v="49.95"/>
    <x v="7"/>
    <s v="Maine"/>
    <s v="East"/>
  </r>
  <r>
    <n v="1428"/>
    <d v="2012-10-11T09:40:32"/>
    <s v="Travel Country"/>
    <s v="The North Face Mica FL 2 Tent"/>
    <s v="The North Face"/>
    <n v="379"/>
    <n v="10"/>
    <n v="3790"/>
    <x v="7"/>
    <s v="New Hampshire"/>
    <s v="East"/>
  </r>
  <r>
    <n v="1429"/>
    <d v="2012-10-11T09:40:32"/>
    <s v="Gander Mountain"/>
    <s v="The North Face Tadpole 23 Footprint"/>
    <s v="The North Face"/>
    <n v="40"/>
    <n v="1"/>
    <n v="40"/>
    <x v="5"/>
    <s v="Pennsylvania"/>
    <s v="East"/>
  </r>
  <r>
    <n v="1430"/>
    <d v="2012-10-12T09:40:32"/>
    <s v="Target"/>
    <s v="Mountain Hardwear Drifter 2 DP Tent"/>
    <s v="Mountain Hardwear"/>
    <n v="235"/>
    <n v="6"/>
    <n v="1410"/>
    <x v="3"/>
    <s v="Maryland"/>
    <s v="East"/>
  </r>
  <r>
    <n v="1431"/>
    <d v="2012-10-12T09:40:32"/>
    <s v="Cabela's_x0009_"/>
    <s v="Big Agnes Fly Creek UL1 Tent"/>
    <s v="Big Agnes"/>
    <n v="319.95"/>
    <n v="9"/>
    <n v="2879.5499999999997"/>
    <x v="2"/>
    <s v="Maine"/>
    <s v="East"/>
  </r>
  <r>
    <n v="1432"/>
    <d v="2012-10-12T09:40:32"/>
    <s v="Outside Outfitters"/>
    <s v="Eureka Rectangular Floor Saver - Small"/>
    <s v="Eureka"/>
    <n v="14"/>
    <n v="9"/>
    <n v="126"/>
    <x v="3"/>
    <s v="South Dakota"/>
    <s v="North"/>
  </r>
  <r>
    <n v="1433"/>
    <d v="2012-10-12T09:40:32"/>
    <s v="Outside Outfitters"/>
    <s v="Marmot Astral 3P Tent"/>
    <s v="Marmot"/>
    <n v="459"/>
    <n v="9"/>
    <n v="4131"/>
    <x v="0"/>
    <s v="Virginia"/>
    <s v="South"/>
  </r>
  <r>
    <n v="1434"/>
    <d v="2012-10-12T09:40:32"/>
    <s v="Walmart"/>
    <s v="Marmot Earlylight 2P Tent"/>
    <s v="Marmot"/>
    <n v="229"/>
    <n v="2"/>
    <n v="458"/>
    <x v="5"/>
    <s v="Mississippi"/>
    <s v="South"/>
  </r>
  <r>
    <n v="1435"/>
    <d v="2012-10-12T09:40:32"/>
    <s v="Travel Country"/>
    <s v="Marmot Capstone 6 Footprint"/>
    <s v="Marmot"/>
    <n v="80"/>
    <n v="7"/>
    <n v="560"/>
    <x v="9"/>
    <s v="Alabama"/>
    <s v="South"/>
  </r>
  <r>
    <n v="1436"/>
    <d v="2012-10-12T09:40:32"/>
    <s v="OutdoorPlay"/>
    <s v="Eureka Copper Canyon 8 Tent"/>
    <s v="Eureka"/>
    <n v="379"/>
    <n v="7"/>
    <n v="2653"/>
    <x v="6"/>
    <s v="Minnesota"/>
    <s v="North"/>
  </r>
  <r>
    <n v="1437"/>
    <d v="2012-10-12T09:40:32"/>
    <s v="Backcountry Edge"/>
    <s v="Big Agnes Fly Creek 1 Platinum Tent"/>
    <s v="Big Agnes"/>
    <n v="449.95"/>
    <n v="10"/>
    <n v="4499.5"/>
    <x v="6"/>
    <s v="North Carolina"/>
    <s v="South"/>
  </r>
  <r>
    <n v="1438"/>
    <d v="2012-10-12T09:40:32"/>
    <s v="Backcountry Gear"/>
    <s v="Kelty Mach 6 Tent"/>
    <s v="Kelty"/>
    <n v="499.95"/>
    <n v="4"/>
    <n v="1999.8"/>
    <x v="6"/>
    <s v="Kansas"/>
    <s v="North"/>
  </r>
  <r>
    <n v="1439"/>
    <d v="2012-10-13T09:40:32"/>
    <s v="CampBound"/>
    <s v="Mountain Hardwear Trango 2 Tent"/>
    <s v="Mountain Hardwear"/>
    <n v="590"/>
    <n v="2"/>
    <n v="1180"/>
    <x v="3"/>
    <s v="Nebraska"/>
    <s v="North"/>
  </r>
  <r>
    <n v="1440"/>
    <d v="2012-10-13T09:40:32"/>
    <s v="Gander Mountain"/>
    <s v="The North Face Mica FL 1 Footprint"/>
    <s v="The North Face"/>
    <n v="45"/>
    <n v="7"/>
    <n v="315"/>
    <x v="0"/>
    <s v="Delaware"/>
    <s v="East"/>
  </r>
  <r>
    <n v="1441"/>
    <d v="2012-10-13T09:40:32"/>
    <s v="Paragon"/>
    <s v="Kelty Gunnison 4.2 Footprint"/>
    <s v="Kelty"/>
    <n v="59.95"/>
    <n v="1"/>
    <n v="59.95"/>
    <x v="0"/>
    <s v="Oregon"/>
    <s v="West"/>
  </r>
  <r>
    <n v="1442"/>
    <d v="2012-10-13T09:40:32"/>
    <s v="The Gear Co-op"/>
    <s v="MSR Carbon Reflex 2 Footprint"/>
    <s v="MSR"/>
    <n v="39.950000000000003"/>
    <n v="3"/>
    <n v="119.85000000000001"/>
    <x v="1"/>
    <s v="California"/>
    <s v="West"/>
  </r>
  <r>
    <n v="1443"/>
    <d v="2012-10-13T09:40:32"/>
    <s v="OutdoorPlay"/>
    <s v="NEMO Obi 3P Footprint"/>
    <s v="NEMO"/>
    <n v="54.95"/>
    <n v="5"/>
    <n v="274.75"/>
    <x v="1"/>
    <s v="New Jersey"/>
    <s v="East"/>
  </r>
  <r>
    <n v="1444"/>
    <d v="2012-10-13T09:40:32"/>
    <s v="Target"/>
    <s v="Mountain Hardwear EV 2 Tent"/>
    <s v="Mountain Hardwear"/>
    <n v="675"/>
    <n v="7"/>
    <n v="4725"/>
    <x v="3"/>
    <s v="Nebraska"/>
    <s v="North"/>
  </r>
  <r>
    <n v="1445"/>
    <d v="2012-10-13T09:40:32"/>
    <s v="Walmart"/>
    <s v="MSR Carbon-Core Tent Stakes - 4 Pack"/>
    <s v="MSR"/>
    <n v="29.95"/>
    <n v="8"/>
    <n v="239.6"/>
    <x v="4"/>
    <s v="Montana"/>
    <s v="West"/>
  </r>
  <r>
    <n v="1446"/>
    <d v="2012-10-14T09:40:32"/>
    <s v="Overtons"/>
    <s v="Big Agnes Lone Spring 2 Footprint"/>
    <s v="Big Agnes"/>
    <n v="35"/>
    <n v="1"/>
    <n v="35"/>
    <x v="5"/>
    <s v="Washington"/>
    <s v="West"/>
  </r>
  <r>
    <n v="1447"/>
    <d v="2012-10-14T09:40:32"/>
    <s v="Walmart"/>
    <s v="Hennessy Hammock Expedition Asym Zip Hammock"/>
    <s v="Hennessy"/>
    <n v="169.95"/>
    <n v="5"/>
    <n v="849.75"/>
    <x v="6"/>
    <s v="Utah"/>
    <s v="West"/>
  </r>
  <r>
    <n v="1448"/>
    <d v="2012-10-14T09:40:32"/>
    <s v="Redding Sports"/>
    <s v="Eureka Copper Canyon 5 Tent + Screen Room"/>
    <s v="Eureka"/>
    <n v="399"/>
    <n v="5"/>
    <n v="1995"/>
    <x v="5"/>
    <s v="New Mexico"/>
    <s v="West"/>
  </r>
  <r>
    <n v="1449"/>
    <d v="2012-10-14T09:40:32"/>
    <s v="The Gear Co-op"/>
    <s v="The North Face Mica FL 1 Tent"/>
    <s v="The North Face"/>
    <n v="329"/>
    <n v="4"/>
    <n v="1316"/>
    <x v="5"/>
    <s v="Delaware"/>
    <s v="East"/>
  </r>
  <r>
    <n v="1450"/>
    <d v="2012-10-14T09:40:32"/>
    <s v="Backcountry Gear"/>
    <s v="Big Agnes Wyoming Trail 2 Camp Footprint"/>
    <s v="Big Agnes"/>
    <n v="50"/>
    <n v="3"/>
    <n v="150"/>
    <x v="9"/>
    <s v="Iowa"/>
    <s v="North"/>
  </r>
  <r>
    <n v="1451"/>
    <d v="2012-10-14T09:40:32"/>
    <s v="Hayneedle"/>
    <s v="The North Face Mountain Manor 8 Tent"/>
    <s v="The North Face"/>
    <n v="639"/>
    <n v="4"/>
    <n v="2556"/>
    <x v="9"/>
    <s v="Wisconsin"/>
    <s v="North"/>
  </r>
  <r>
    <n v="1452"/>
    <d v="2012-10-14T09:40:32"/>
    <s v="Cabela's_x0009_"/>
    <s v="Big Agnes Seedhouse SL3 Tent"/>
    <s v="Big Agnes"/>
    <n v="399.95"/>
    <n v="10"/>
    <n v="3999.5"/>
    <x v="1"/>
    <s v="Arkansas"/>
    <s v="South"/>
  </r>
  <r>
    <n v="1453"/>
    <d v="2012-10-14T09:40:32"/>
    <s v="Austin Kayak"/>
    <s v="Big Agnes Flying Diamond 4 Tent"/>
    <s v="Big Agnes"/>
    <n v="439.95"/>
    <n v="5"/>
    <n v="2199.75"/>
    <x v="7"/>
    <s v="Colorado"/>
    <s v="West"/>
  </r>
  <r>
    <n v="1454"/>
    <d v="2012-10-15T09:40:32"/>
    <s v="Moosejaw"/>
    <s v="Exped Gemini III Footprint"/>
    <s v="Exped"/>
    <n v="69"/>
    <n v="5"/>
    <n v="345"/>
    <x v="5"/>
    <s v="Alabama"/>
    <s v="South"/>
  </r>
  <r>
    <n v="1455"/>
    <d v="2012-10-15T09:40:32"/>
    <s v="Backcountry Gear"/>
    <s v="MSR CamRing Cord Tensioners - 4 Pack"/>
    <s v="MSR"/>
    <n v="12.95"/>
    <n v="4"/>
    <n v="51.8"/>
    <x v="9"/>
    <s v="Rhode Island"/>
    <s v="East"/>
  </r>
  <r>
    <n v="1456"/>
    <d v="2012-10-15T09:40:32"/>
    <s v="Moosejaw"/>
    <s v="Big Agnes Scout UL2 Footprint"/>
    <s v="Big Agnes"/>
    <n v="60"/>
    <n v="7"/>
    <n v="420"/>
    <x v="4"/>
    <s v="Montana"/>
    <s v="West"/>
  </r>
  <r>
    <n v="1457"/>
    <d v="2012-10-15T09:40:32"/>
    <s v="Meijer"/>
    <s v="Mountain Hardwear Skyledge 2 DP Tent"/>
    <s v="Mountain Hardwear"/>
    <n v="450"/>
    <n v="6"/>
    <n v="2700"/>
    <x v="2"/>
    <s v="Illinois"/>
    <s v="North"/>
  </r>
  <r>
    <n v="1458"/>
    <d v="2012-10-15T09:40:32"/>
    <s v="Moosejaw"/>
    <s v="Marmot Limestone 6P Footprint"/>
    <s v="Marmot"/>
    <n v="60"/>
    <n v="6"/>
    <n v="360"/>
    <x v="1"/>
    <s v="Kentucky"/>
    <s v="South"/>
  </r>
  <r>
    <n v="1459"/>
    <d v="2012-10-15T09:40:32"/>
    <s v="Gander Mountain"/>
    <s v="Easton Mountain Products Kilo 2P Tent"/>
    <s v="Easton Mountain Products"/>
    <n v="399"/>
    <n v="1"/>
    <n v="399"/>
    <x v="7"/>
    <s v="Louisiana"/>
    <s v="South"/>
  </r>
  <r>
    <n v="1460"/>
    <d v="2012-10-15T09:40:32"/>
    <s v="Gander Mountain"/>
    <s v="Sierra Designs Mojo 3 Tent"/>
    <s v="Sierra Designs"/>
    <n v="499.95"/>
    <n v="10"/>
    <n v="4999.5"/>
    <x v="8"/>
    <s v="Connecticut"/>
    <s v="East"/>
  </r>
  <r>
    <n v="1461"/>
    <d v="2012-10-16T09:40:32"/>
    <s v="Moosejaw"/>
    <s v="Marmot Traillight 2P Tent"/>
    <s v="Marmot"/>
    <n v="199"/>
    <n v="3"/>
    <n v="597"/>
    <x v="0"/>
    <s v="Wisconsin"/>
    <s v="North"/>
  </r>
  <r>
    <n v="1462"/>
    <d v="2012-10-16T09:40:32"/>
    <s v="Moosejaw"/>
    <s v="Big Agnes String Ridge 2 Tent"/>
    <s v="Big Agnes"/>
    <n v="599.95000000000005"/>
    <n v="8"/>
    <n v="4799.6000000000004"/>
    <x v="4"/>
    <s v="Oregon"/>
    <s v="West"/>
  </r>
  <r>
    <n v="1463"/>
    <d v="2012-10-16T09:40:32"/>
    <s v="REI"/>
    <s v="Big Agnes Jack Rabbit SL1 Tent"/>
    <s v="Big Agnes"/>
    <n v="279.95"/>
    <n v="3"/>
    <n v="839.84999999999991"/>
    <x v="9"/>
    <s v="Michigan"/>
    <s v="East"/>
  </r>
  <r>
    <n v="1464"/>
    <d v="2012-10-16T09:40:32"/>
    <s v="Overtons"/>
    <s v="NEMO Espri LE 2P Tent"/>
    <s v="NEMO"/>
    <n v="289.95"/>
    <n v="3"/>
    <n v="869.84999999999991"/>
    <x v="9"/>
    <s v="Nevada"/>
    <s v="West"/>
  </r>
  <r>
    <n v="1465"/>
    <d v="2012-10-16T09:40:32"/>
    <s v="Austin Kayak"/>
    <s v="Marmot Thor 3P Footprint"/>
    <s v="Marmot"/>
    <n v="70"/>
    <n v="6"/>
    <n v="420"/>
    <x v="0"/>
    <s v="New York"/>
    <s v="East"/>
  </r>
  <r>
    <n v="1466"/>
    <d v="2012-10-16T09:40:32"/>
    <s v="Paragon"/>
    <s v="Hennessy Hammock Explorer Ultralight Asym Zip Hammock"/>
    <s v="Hennessy"/>
    <n v="269.95"/>
    <n v="1"/>
    <n v="269.95"/>
    <x v="8"/>
    <s v="Kentucky"/>
    <s v="South"/>
  </r>
  <r>
    <n v="1467"/>
    <d v="2012-10-16T09:40:32"/>
    <s v="Moosejaw"/>
    <s v="Big Agnes Fishhook UL2 Footprint"/>
    <s v="Big Agnes"/>
    <n v="60"/>
    <n v="3"/>
    <n v="180"/>
    <x v="4"/>
    <s v="New Hampshire"/>
    <s v="East"/>
  </r>
  <r>
    <n v="1468"/>
    <d v="2012-10-16T09:40:32"/>
    <s v="Backcountry Edge"/>
    <s v="Hennessy Hammock Explorer Deluxe Asym Zip"/>
    <s v="Hennessy"/>
    <n v="229.95"/>
    <n v="3"/>
    <n v="689.84999999999991"/>
    <x v="0"/>
    <s v="Alabama"/>
    <s v="South"/>
  </r>
  <r>
    <n v="1469"/>
    <d v="2012-10-16T09:40:32"/>
    <s v="Meijer"/>
    <s v="Kelty Mach 6 Tent"/>
    <s v="Kelty"/>
    <n v="499.95"/>
    <n v="8"/>
    <n v="3999.6"/>
    <x v="1"/>
    <s v="Ohio"/>
    <s v="East"/>
  </r>
  <r>
    <n v="1470"/>
    <d v="2012-10-16T09:40:32"/>
    <s v="Moosejaw"/>
    <s v="Big Agnes Lone Spring 1 Tent"/>
    <s v="Big Agnes"/>
    <n v="189.95"/>
    <n v="4"/>
    <n v="759.8"/>
    <x v="1"/>
    <s v="Rhode Island"/>
    <s v="East"/>
  </r>
  <r>
    <n v="1471"/>
    <d v="2012-10-16T09:40:32"/>
    <s v="The Gear Co-op"/>
    <s v="Exped Mira III Footprint"/>
    <s v="Exped"/>
    <n v="69"/>
    <n v="1"/>
    <n v="69"/>
    <x v="8"/>
    <s v="West Virginia"/>
    <s v="South"/>
  </r>
  <r>
    <n v="1472"/>
    <d v="2012-10-16T09:40:32"/>
    <s v="Redding Sports"/>
    <s v="MSR Mutha Hubba Footprint"/>
    <s v="MSR"/>
    <n v="49.95"/>
    <n v="7"/>
    <n v="349.65000000000003"/>
    <x v="9"/>
    <s v="West Virginia"/>
    <s v="South"/>
  </r>
  <r>
    <n v="1473"/>
    <d v="2012-10-17T09:40:32"/>
    <s v="Gander Mountain"/>
    <s v="NEMO Obi 1P Footprint"/>
    <s v="NEMO"/>
    <n v="44.95"/>
    <n v="10"/>
    <n v="449.5"/>
    <x v="2"/>
    <s v="New York"/>
    <s v="East"/>
  </r>
  <r>
    <n v="1474"/>
    <d v="2012-10-17T09:40:32"/>
    <s v="Backcountry Edge"/>
    <s v="Big Agnes Fly Creek UL1 Footprint"/>
    <s v="Big Agnes"/>
    <n v="50"/>
    <n v="9"/>
    <n v="450"/>
    <x v="8"/>
    <s v="Wisconsin"/>
    <s v="North"/>
  </r>
  <r>
    <n v="1475"/>
    <d v="2012-10-17T09:40:32"/>
    <s v="Meijer"/>
    <s v="MSR Zing Shelter"/>
    <s v="MSR"/>
    <n v="399.95"/>
    <n v="10"/>
    <n v="3999.5"/>
    <x v="4"/>
    <s v="Rhode Island"/>
    <s v="East"/>
  </r>
  <r>
    <n v="1476"/>
    <d v="2012-10-17T09:40:32"/>
    <s v="Paragon"/>
    <s v="Marmot Astral 3P Footprint"/>
    <s v="Marmot"/>
    <n v="65"/>
    <n v="4"/>
    <n v="260"/>
    <x v="0"/>
    <s v="California"/>
    <s v="West"/>
  </r>
  <r>
    <n v="1477"/>
    <d v="2012-10-17T09:40:32"/>
    <s v="Travel Country"/>
    <s v="Marmot Pulsar 2 Footprint"/>
    <s v="Marmot"/>
    <n v="55"/>
    <n v="3"/>
    <n v="165"/>
    <x v="3"/>
    <s v="Georgia"/>
    <s v="South"/>
  </r>
  <r>
    <n v="1478"/>
    <d v="2012-10-17T09:40:32"/>
    <s v="Travel Country"/>
    <s v="Marmot Limestone 6P Footprint"/>
    <s v="Marmot"/>
    <n v="60"/>
    <n v="6"/>
    <n v="360"/>
    <x v="5"/>
    <s v="Rhode Island"/>
    <s v="East"/>
  </r>
  <r>
    <n v="1479"/>
    <d v="2012-10-17T09:40:32"/>
    <s v="Target"/>
    <s v="Big Agnes Flying Diamond 6 Footprint"/>
    <s v="Big Agnes"/>
    <n v="65"/>
    <n v="8"/>
    <n v="520"/>
    <x v="9"/>
    <s v="New York"/>
    <s v="East"/>
  </r>
  <r>
    <n v="1480"/>
    <d v="2012-10-17T09:40:32"/>
    <s v="Backcountry Edge"/>
    <s v="Marmot Astral 3P Tent"/>
    <s v="Marmot"/>
    <n v="459"/>
    <n v="9"/>
    <n v="4131"/>
    <x v="9"/>
    <s v="South Carolina"/>
    <s v="South"/>
  </r>
  <r>
    <n v="1481"/>
    <d v="2012-10-18T09:40:32"/>
    <s v="Backcountry Edge"/>
    <s v="Marmot Firefly 2P Tent"/>
    <s v="Marmot"/>
    <n v="319"/>
    <n v="5"/>
    <n v="1595"/>
    <x v="0"/>
    <s v="Maryland"/>
    <s v="East"/>
  </r>
  <r>
    <n v="1482"/>
    <d v="2012-10-18T09:40:32"/>
    <s v="Hayneedle"/>
    <s v="Big Agnes Big House 6 Vestibule"/>
    <s v="Big Agnes"/>
    <n v="109.95"/>
    <n v="5"/>
    <n v="549.75"/>
    <x v="0"/>
    <s v="Florida"/>
    <s v="South"/>
  </r>
  <r>
    <n v="1483"/>
    <d v="2012-10-18T09:40:32"/>
    <s v="Austin Kayak"/>
    <s v="NEMO Obi 2P Footprint"/>
    <s v="NEMO"/>
    <n v="49.95"/>
    <n v="6"/>
    <n v="299.70000000000005"/>
    <x v="0"/>
    <s v="Wyoming"/>
    <s v="West"/>
  </r>
  <r>
    <n v="1484"/>
    <d v="2012-10-18T09:40:32"/>
    <s v="Target"/>
    <s v="Easton Mountain Products Rimrock 3P Footprint"/>
    <s v="Easton Mountain Products"/>
    <n v="35"/>
    <n v="8"/>
    <n v="280"/>
    <x v="8"/>
    <s v="Rhode Island"/>
    <s v="East"/>
  </r>
  <r>
    <n v="1485"/>
    <d v="2012-10-18T09:40:32"/>
    <s v="Cabela's_x0009_"/>
    <s v="Big Agnes Wyoming Trail 2 Camp Footprint"/>
    <s v="Big Agnes"/>
    <n v="50"/>
    <n v="2"/>
    <n v="100"/>
    <x v="5"/>
    <s v="Connecticut"/>
    <s v="East"/>
  </r>
  <r>
    <n v="1486"/>
    <d v="2012-10-18T09:40:32"/>
    <s v="Outside Outfitters"/>
    <s v="Exped Scout Hammock Combi"/>
    <s v="Exped"/>
    <n v="199"/>
    <n v="1"/>
    <n v="199"/>
    <x v="8"/>
    <s v="Louisiana"/>
    <s v="South"/>
  </r>
  <r>
    <n v="1487"/>
    <d v="2012-10-18T09:40:32"/>
    <s v="CampBound"/>
    <s v="Kelty Acadia 6 Tent"/>
    <s v="Kelty"/>
    <n v="249.95"/>
    <n v="6"/>
    <n v="1499.6999999999998"/>
    <x v="3"/>
    <s v="Alabama"/>
    <s v="South"/>
  </r>
  <r>
    <n v="1488"/>
    <d v="2012-10-18T09:40:32"/>
    <s v="Backcountry Gear"/>
    <s v="MSR Reflective Utility Cord Kit"/>
    <s v="MSR"/>
    <n v="22.95"/>
    <n v="5"/>
    <n v="114.75"/>
    <x v="8"/>
    <s v="Wyoming"/>
    <s v="West"/>
  </r>
  <r>
    <n v="1489"/>
    <d v="2012-10-18T09:40:32"/>
    <s v="CampBound"/>
    <s v="Mountain Hardwear EV 3 Tent"/>
    <s v="Mountain Hardwear"/>
    <n v="825"/>
    <n v="8"/>
    <n v="6600"/>
    <x v="6"/>
    <s v="Kansas"/>
    <s v="North"/>
  </r>
  <r>
    <n v="1490"/>
    <d v="2012-10-19T09:40:32"/>
    <s v="OutdoorPlay"/>
    <s v="Outdoor Research Highland Bivy Sack"/>
    <s v="Outdoor Research"/>
    <n v="159"/>
    <n v="9"/>
    <n v="1431"/>
    <x v="3"/>
    <s v="Kansas"/>
    <s v="North"/>
  </r>
  <r>
    <n v="1491"/>
    <d v="2012-10-19T09:40:32"/>
    <s v="The Gear Co-op"/>
    <s v="NEMO Frontier 3P Tent"/>
    <s v="NEMO"/>
    <n v="429.95"/>
    <n v="10"/>
    <n v="4299.5"/>
    <x v="3"/>
    <s v="Maine"/>
    <s v="East"/>
  </r>
  <r>
    <n v="1492"/>
    <d v="2012-10-19T09:40:32"/>
    <s v="Outside Outfitters"/>
    <s v="Big Agnes Tensleep Station 6 Footprint"/>
    <s v="Big Agnes"/>
    <n v="55"/>
    <n v="3"/>
    <n v="165"/>
    <x v="1"/>
    <s v="Colorado"/>
    <s v="West"/>
  </r>
  <r>
    <n v="1493"/>
    <d v="2012-10-19T09:40:32"/>
    <s v="Walmart"/>
    <s v="Marmot Eclipse 2 Footprint"/>
    <s v="Marmot"/>
    <n v="55"/>
    <n v="9"/>
    <n v="495"/>
    <x v="0"/>
    <s v="South Carolina"/>
    <s v="South"/>
  </r>
  <r>
    <n v="1494"/>
    <d v="2012-10-19T09:40:32"/>
    <s v="Moosejaw"/>
    <s v="Sierra Designs Flash 3 Tent"/>
    <s v="Sierra Designs"/>
    <n v="389.95"/>
    <n v="5"/>
    <n v="1949.75"/>
    <x v="1"/>
    <s v="Wyoming"/>
    <s v="West"/>
  </r>
  <r>
    <n v="1495"/>
    <d v="2012-10-19T09:40:32"/>
    <s v="Paragon"/>
    <s v="Big Agnes Fly Creek UL3 Tent"/>
    <s v="Big Agnes"/>
    <n v="449.95"/>
    <n v="1"/>
    <n v="449.95"/>
    <x v="1"/>
    <s v="Georgia"/>
    <s v="South"/>
  </r>
  <r>
    <n v="1496"/>
    <d v="2012-10-19T09:40:32"/>
    <s v="Austin Kayak"/>
    <s v="The North Face Mountain 25 Footprint"/>
    <s v="The North Face"/>
    <n v="50"/>
    <n v="2"/>
    <n v="100"/>
    <x v="2"/>
    <s v="Vermont"/>
    <s v="East"/>
  </r>
  <r>
    <n v="1497"/>
    <d v="2012-10-19T09:40:32"/>
    <s v="Target"/>
    <s v="Easton Mountain Products Rimrock 2P Tent"/>
    <s v="Easton Mountain Products"/>
    <n v="269"/>
    <n v="3"/>
    <n v="807"/>
    <x v="7"/>
    <s v="Ohio"/>
    <s v="East"/>
  </r>
  <r>
    <n v="1498"/>
    <d v="2012-10-20T09:40:32"/>
    <s v="Hayneedle"/>
    <s v="Hennessy Hammock Explorer Deluxe Asym Zip"/>
    <s v="Hennessy"/>
    <n v="229.95"/>
    <n v="2"/>
    <n v="459.9"/>
    <x v="8"/>
    <s v="Georgia"/>
    <s v="South"/>
  </r>
  <r>
    <n v="1499"/>
    <d v="2012-10-20T09:40:32"/>
    <s v="Backcountry Gear"/>
    <s v="Marmot Eclipse 2 Footprint"/>
    <s v="Marmot"/>
    <n v="55"/>
    <n v="5"/>
    <n v="275"/>
    <x v="8"/>
    <s v="Tennessee"/>
    <s v="South"/>
  </r>
  <r>
    <n v="1500"/>
    <d v="2012-10-20T09:40:32"/>
    <s v="CampBound"/>
    <s v="Big Agnes Big House 4 Footprint"/>
    <s v="Big Agnes"/>
    <n v="50"/>
    <n v="6"/>
    <n v="300"/>
    <x v="9"/>
    <s v="Texas"/>
    <s v="South"/>
  </r>
  <r>
    <n v="1501"/>
    <d v="2012-10-20T09:40:32"/>
    <s v="The Gear Co-op"/>
    <s v="Big Agnes Seedhouse SL2 Tent"/>
    <s v="Big Agnes"/>
    <n v="339.95"/>
    <n v="5"/>
    <n v="1699.75"/>
    <x v="5"/>
    <s v="Minnesota"/>
    <s v="North"/>
  </r>
  <r>
    <n v="1502"/>
    <d v="2012-10-20T09:40:32"/>
    <s v="Gander Mountain"/>
    <s v="NEMO Obi 1P Tent"/>
    <s v="NEMO"/>
    <n v="349.95"/>
    <n v="9"/>
    <n v="3149.5499999999997"/>
    <x v="1"/>
    <s v="Iowa"/>
    <s v="North"/>
  </r>
  <r>
    <n v="1503"/>
    <d v="2012-10-20T09:40:32"/>
    <s v="Backcountry Gear"/>
    <s v="Big Agnes Fly Creek UL1 Tent"/>
    <s v="Big Agnes"/>
    <n v="319.95"/>
    <n v="10"/>
    <n v="3199.5"/>
    <x v="6"/>
    <s v="Missouri"/>
    <s v="North"/>
  </r>
  <r>
    <n v="1504"/>
    <d v="2012-10-20T09:40:32"/>
    <s v="Redding Sports"/>
    <s v="NEMO Meta 2P Footprint"/>
    <s v="NEMO"/>
    <n v="49.95"/>
    <n v="7"/>
    <n v="349.65000000000003"/>
    <x v="0"/>
    <s v="Oklahoma"/>
    <s v="South"/>
  </r>
  <r>
    <n v="1505"/>
    <d v="2012-10-21T09:40:32"/>
    <s v="REI"/>
    <s v="Outdoor Research Advanced Bivy Sack"/>
    <s v="Outdoor Research"/>
    <n v="319"/>
    <n v="3"/>
    <n v="957"/>
    <x v="5"/>
    <s v="South Carolina"/>
    <s v="South"/>
  </r>
  <r>
    <n v="1506"/>
    <d v="2012-10-21T09:40:32"/>
    <s v="Hayneedle"/>
    <s v="The North Face Phoenix 3 Footprint"/>
    <s v="The North Face"/>
    <n v="45"/>
    <n v="5"/>
    <n v="225"/>
    <x v="3"/>
    <s v="Indiana"/>
    <s v="North"/>
  </r>
  <r>
    <n v="1507"/>
    <d v="2012-10-21T09:40:32"/>
    <s v="Moosejaw"/>
    <s v="Marmot Eos 1 Footprint"/>
    <s v="Marmot"/>
    <n v="45"/>
    <n v="2"/>
    <n v="90"/>
    <x v="7"/>
    <s v="Kentucky"/>
    <s v="South"/>
  </r>
  <r>
    <n v="1508"/>
    <d v="2012-10-21T09:40:32"/>
    <s v="Gander Mountain"/>
    <s v="Marmot Eclipse 2P Tent"/>
    <s v="Marmot"/>
    <n v="369"/>
    <n v="8"/>
    <n v="2952"/>
    <x v="9"/>
    <s v="Missouri"/>
    <s v="North"/>
  </r>
  <r>
    <n v="1509"/>
    <d v="2012-10-21T09:40:32"/>
    <s v="Overtons"/>
    <s v="Mountain Hardwear EV 2 Tent"/>
    <s v="Mountain Hardwear"/>
    <n v="675"/>
    <n v="4"/>
    <n v="2700"/>
    <x v="3"/>
    <s v="New York"/>
    <s v="East"/>
  </r>
  <r>
    <n v="1510"/>
    <d v="2012-10-21T09:40:32"/>
    <s v="Gander Mountain"/>
    <s v="MSR Gear Shed Vestibule for Hubba or Hubba Hubba Tent"/>
    <s v="MSR"/>
    <n v="169.95"/>
    <n v="2"/>
    <n v="339.9"/>
    <x v="2"/>
    <s v="Massachusetts"/>
    <s v="East"/>
  </r>
  <r>
    <n v="1511"/>
    <d v="2012-10-21T09:40:32"/>
    <s v="Meijer"/>
    <s v="Big Agnes Flying Diamond 8 Tent"/>
    <s v="Big Agnes"/>
    <n v="639.95000000000005"/>
    <n v="7"/>
    <n v="4479.6500000000005"/>
    <x v="1"/>
    <s v="Colorado"/>
    <s v="West"/>
  </r>
  <r>
    <n v="1512"/>
    <d v="2012-10-21T09:40:32"/>
    <s v="Meijer"/>
    <s v="Kelty Acadia 6 Footprint"/>
    <s v="Kelty"/>
    <n v="49.95"/>
    <n v="3"/>
    <n v="149.85000000000002"/>
    <x v="6"/>
    <s v="Florida"/>
    <s v="South"/>
  </r>
  <r>
    <n v="1513"/>
    <d v="2012-10-21T09:40:32"/>
    <s v="Overtons"/>
    <s v="Exped Outer Space Vestibule Accessory"/>
    <s v="Exped"/>
    <n v="219"/>
    <n v="5"/>
    <n v="1095"/>
    <x v="9"/>
    <s v="Massachusetts"/>
    <s v="East"/>
  </r>
  <r>
    <n v="1514"/>
    <d v="2012-10-22T09:40:32"/>
    <s v="Outside Outfitters"/>
    <s v="NEMO Losi 3P Tent"/>
    <s v="NEMO"/>
    <n v="349.95"/>
    <n v="3"/>
    <n v="1049.8499999999999"/>
    <x v="3"/>
    <s v="Michigan"/>
    <s v="East"/>
  </r>
  <r>
    <n v="1515"/>
    <d v="2012-10-22T09:40:32"/>
    <s v="Paragon"/>
    <s v="Big Agnes Big House 6 Tent"/>
    <s v="Big Agnes"/>
    <n v="359.95"/>
    <n v="6"/>
    <n v="2159.6999999999998"/>
    <x v="8"/>
    <s v="Tennessee"/>
    <s v="South"/>
  </r>
  <r>
    <n v="1516"/>
    <d v="2012-10-22T09:40:32"/>
    <s v="Target"/>
    <s v="Big Agnes Big House 4 Vestibule"/>
    <s v="Big Agnes"/>
    <n v="99.95"/>
    <n v="1"/>
    <n v="99.95"/>
    <x v="9"/>
    <s v="Alabama"/>
    <s v="South"/>
  </r>
  <r>
    <n v="1517"/>
    <d v="2012-10-22T09:40:32"/>
    <s v="Overtons"/>
    <s v="Marmot Alpinist 2 Tent"/>
    <s v="Marmot"/>
    <n v="599"/>
    <n v="1"/>
    <n v="599"/>
    <x v="3"/>
    <s v="New Mexico"/>
    <s v="West"/>
  </r>
  <r>
    <n v="1518"/>
    <d v="2012-10-22T09:40:32"/>
    <s v="Cabela's_x0009_"/>
    <s v="The North Face Square Gear Loft"/>
    <s v="The North Face"/>
    <n v="20"/>
    <n v="3"/>
    <n v="60"/>
    <x v="4"/>
    <s v="Texas"/>
    <s v="South"/>
  </r>
  <r>
    <n v="1519"/>
    <d v="2012-10-22T09:40:32"/>
    <s v="Cabela's_x0009_"/>
    <s v="Big Agnes String Ridge 2 Tent"/>
    <s v="Big Agnes"/>
    <n v="599.95000000000005"/>
    <n v="4"/>
    <n v="2399.8000000000002"/>
    <x v="9"/>
    <s v="Rhode Island"/>
    <s v="East"/>
  </r>
  <r>
    <n v="1520"/>
    <d v="2012-10-22T09:40:32"/>
    <s v="OutdoorPlay"/>
    <s v="Marmot Limelight 3P Tent"/>
    <s v="Marmot"/>
    <n v="279"/>
    <n v="10"/>
    <n v="2790"/>
    <x v="3"/>
    <s v="Kentucky"/>
    <s v="South"/>
  </r>
  <r>
    <n v="1521"/>
    <d v="2012-10-22T09:40:32"/>
    <s v="Backcountry Edge"/>
    <s v="Kelty Gunnison 3.2 Footprint"/>
    <s v="Kelty"/>
    <n v="49.95"/>
    <n v="10"/>
    <n v="499.5"/>
    <x v="5"/>
    <s v="West Virginia"/>
    <s v="South"/>
  </r>
  <r>
    <n v="1522"/>
    <d v="2012-10-22T09:40:32"/>
    <s v="Travel Country"/>
    <s v="Big Agnes Fly Creek UL3 Tent"/>
    <s v="Big Agnes"/>
    <n v="449.95"/>
    <n v="4"/>
    <n v="1799.8"/>
    <x v="6"/>
    <s v="New York"/>
    <s v="East"/>
  </r>
  <r>
    <n v="1523"/>
    <d v="2012-10-23T09:40:32"/>
    <s v="Backcountry Edge"/>
    <s v="Easton Mountain Products Kilo 2P Tent"/>
    <s v="Easton Mountain Products"/>
    <n v="399"/>
    <n v="5"/>
    <n v="1995"/>
    <x v="1"/>
    <s v="West Virginia"/>
    <s v="South"/>
  </r>
  <r>
    <n v="1524"/>
    <d v="2012-10-23T09:40:32"/>
    <s v="OutdoorPlay"/>
    <s v="Big Agnes Fishhook UL2 Tent"/>
    <s v="Big Agnes"/>
    <n v="399.95"/>
    <n v="1"/>
    <n v="399.95"/>
    <x v="0"/>
    <s v="Hawaii"/>
    <s v="West"/>
  </r>
  <r>
    <n v="1525"/>
    <d v="2012-10-23T09:40:32"/>
    <s v="Walmart"/>
    <s v="MSR Mutha Hubba Tent"/>
    <s v="MSR"/>
    <n v="449.95"/>
    <n v="8"/>
    <n v="3599.6"/>
    <x v="1"/>
    <s v="Rhode Island"/>
    <s v="East"/>
  </r>
  <r>
    <n v="1526"/>
    <d v="2012-10-23T09:40:32"/>
    <s v="The Gear Co-op"/>
    <s v="Marmot Capstone 6P Tent"/>
    <s v="Marmot"/>
    <n v="599"/>
    <n v="5"/>
    <n v="2995"/>
    <x v="9"/>
    <s v="Massachusetts"/>
    <s v="East"/>
  </r>
  <r>
    <n v="1527"/>
    <d v="2012-10-23T09:40:32"/>
    <s v="Outside Outfitters"/>
    <s v="Kelty Acadia 6 Tent"/>
    <s v="Kelty"/>
    <n v="249.95"/>
    <n v="6"/>
    <n v="1499.6999999999998"/>
    <x v="6"/>
    <s v="Wyoming"/>
    <s v="West"/>
  </r>
  <r>
    <n v="1528"/>
    <d v="2012-10-24T09:40:32"/>
    <s v="Backcountry Gear"/>
    <s v="MSR Hubba Footprint"/>
    <s v="MSR"/>
    <n v="39.950000000000003"/>
    <n v="1"/>
    <n v="39.950000000000003"/>
    <x v="0"/>
    <s v="Washington"/>
    <s v="West"/>
  </r>
  <r>
    <n v="1529"/>
    <d v="2012-10-24T09:40:32"/>
    <s v="The Gear Co-op"/>
    <s v="Easton Mountain Products Kilo 3P Footprint"/>
    <s v="Easton Mountain Products"/>
    <n v="49.95"/>
    <n v="3"/>
    <n v="149.85000000000002"/>
    <x v="7"/>
    <s v="Minnesota"/>
    <s v="North"/>
  </r>
  <r>
    <n v="1530"/>
    <d v="2012-10-24T09:40:32"/>
    <s v="Redding Sports"/>
    <s v="The North Face Tadpole 23 Tent"/>
    <s v="The North Face"/>
    <n v="219"/>
    <n v="7"/>
    <n v="1533"/>
    <x v="1"/>
    <s v="Virginia"/>
    <s v="South"/>
  </r>
  <r>
    <n v="1531"/>
    <d v="2012-10-24T09:40:32"/>
    <s v="OutdoorPlay"/>
    <s v="Marmot Firefly 2P Tent"/>
    <s v="Marmot"/>
    <n v="319"/>
    <n v="7"/>
    <n v="2233"/>
    <x v="8"/>
    <s v="Connecticut"/>
    <s v="East"/>
  </r>
  <r>
    <n v="1532"/>
    <d v="2012-10-25T09:40:32"/>
    <s v="Moosejaw"/>
    <s v="Outdoor Research Aurora Bivy"/>
    <s v="Outdoor Research"/>
    <n v="199"/>
    <n v="6"/>
    <n v="1194"/>
    <x v="5"/>
    <s v="Oregon"/>
    <s v="West"/>
  </r>
  <r>
    <n v="1533"/>
    <d v="2012-10-25T09:40:32"/>
    <s v="Target"/>
    <s v="Big Agnes Jack Rabbit SL2 Footprint"/>
    <s v="Big Agnes"/>
    <n v="50"/>
    <n v="3"/>
    <n v="150"/>
    <x v="3"/>
    <s v="North Dakota"/>
    <s v="North"/>
  </r>
  <r>
    <n v="1534"/>
    <d v="2012-10-25T09:40:32"/>
    <s v="Hayneedle"/>
    <s v="Big Agnes Lone Spring 2 Tent"/>
    <s v="Big Agnes"/>
    <n v="199.95"/>
    <n v="3"/>
    <n v="599.84999999999991"/>
    <x v="9"/>
    <s v="Mississippi"/>
    <s v="South"/>
  </r>
  <r>
    <n v="1535"/>
    <d v="2012-10-25T09:40:32"/>
    <s v="The Gear Co-op"/>
    <s v="Hennessy Hammock Explorer Deluxe Asym Zip"/>
    <s v="Hennessy"/>
    <n v="229.95"/>
    <n v="3"/>
    <n v="689.84999999999991"/>
    <x v="3"/>
    <s v="Oregon"/>
    <s v="West"/>
  </r>
  <r>
    <n v="1536"/>
    <d v="2012-10-25T09:40:32"/>
    <s v="Redding Sports"/>
    <s v="NEMO Espri LE 3P Footprint"/>
    <s v="NEMO"/>
    <n v="39.950000000000003"/>
    <n v="3"/>
    <n v="119.85000000000001"/>
    <x v="7"/>
    <s v="Alabama"/>
    <s v="South"/>
  </r>
  <r>
    <n v="1537"/>
    <d v="2012-10-25T09:40:32"/>
    <s v="Paragon"/>
    <s v="Easton Mountain Products Kilo 3P Footprint"/>
    <s v="Easton Mountain Products"/>
    <n v="49.95"/>
    <n v="10"/>
    <n v="499.5"/>
    <x v="0"/>
    <s v="Maryland"/>
    <s v="East"/>
  </r>
  <r>
    <n v="1538"/>
    <d v="2012-10-25T09:40:32"/>
    <s v="Meijer"/>
    <s v="Marmot Limelight 4P Tent"/>
    <s v="Marmot"/>
    <n v="359"/>
    <n v="9"/>
    <n v="3231"/>
    <x v="1"/>
    <s v="Montana"/>
    <s v="West"/>
  </r>
  <r>
    <n v="1539"/>
    <d v="2012-10-25T09:40:32"/>
    <s v="Austin Kayak"/>
    <s v="Big Agnes Slater UL2+ Tent"/>
    <s v="Big Agnes"/>
    <n v="389.95"/>
    <n v="3"/>
    <n v="1169.8499999999999"/>
    <x v="2"/>
    <s v="Washington"/>
    <s v="West"/>
  </r>
  <r>
    <n v="1540"/>
    <d v="2012-10-26T09:40:32"/>
    <s v="REI"/>
    <s v="Big Agnes Big House 6 Tent"/>
    <s v="Big Agnes"/>
    <n v="359.95"/>
    <n v="3"/>
    <n v="1079.8499999999999"/>
    <x v="2"/>
    <s v="Wyoming"/>
    <s v="West"/>
  </r>
  <r>
    <n v="1541"/>
    <d v="2012-10-26T09:40:32"/>
    <s v="Outside Outfitters"/>
    <s v="Big Agnes Lone Spring 1 Tent"/>
    <s v="Big Agnes"/>
    <n v="189.95"/>
    <n v="10"/>
    <n v="1899.5"/>
    <x v="9"/>
    <s v="New Hampshire"/>
    <s v="East"/>
  </r>
  <r>
    <n v="1542"/>
    <d v="2012-10-26T09:40:32"/>
    <s v="Overtons"/>
    <s v="Big Agnes Slater UL1+ Tent"/>
    <s v="Big Agnes"/>
    <n v="339.95"/>
    <n v="1"/>
    <n v="339.95"/>
    <x v="3"/>
    <s v="Ohio"/>
    <s v="East"/>
  </r>
  <r>
    <n v="1543"/>
    <d v="2012-10-26T09:40:32"/>
    <s v="Overtons"/>
    <s v="Big Agnes Seedhouse SL1 Tent"/>
    <s v="Big Agnes"/>
    <n v="269.95"/>
    <n v="8"/>
    <n v="2159.6"/>
    <x v="4"/>
    <s v="New Hampshire"/>
    <s v="East"/>
  </r>
  <r>
    <n v="1544"/>
    <d v="2012-10-26T09:40:32"/>
    <s v="Moosejaw"/>
    <s v="Marmot Pulsar 1 Footprint"/>
    <s v="Marmot"/>
    <n v="45"/>
    <n v="4"/>
    <n v="180"/>
    <x v="3"/>
    <s v="Louisiana"/>
    <s v="South"/>
  </r>
  <r>
    <n v="1545"/>
    <d v="2012-10-26T09:40:32"/>
    <s v="Gander Mountain"/>
    <s v="Big Agnes Fly Creek 1 Platinum Tent"/>
    <s v="Big Agnes"/>
    <n v="449.95"/>
    <n v="5"/>
    <n v="2249.75"/>
    <x v="5"/>
    <s v="Illinois"/>
    <s v="North"/>
  </r>
  <r>
    <n v="1546"/>
    <d v="2012-10-26T09:40:32"/>
    <s v="Target"/>
    <s v="Exped Gemini II Tent"/>
    <s v="Exped"/>
    <n v="449"/>
    <n v="7"/>
    <n v="3143"/>
    <x v="7"/>
    <s v="Alabama"/>
    <s v="South"/>
  </r>
  <r>
    <n v="1547"/>
    <d v="2012-10-26T09:40:32"/>
    <s v="Gander Mountain"/>
    <s v="Sierra Designs Mojo 2 Tent"/>
    <s v="Sierra Designs"/>
    <n v="399.95"/>
    <n v="4"/>
    <n v="1599.8"/>
    <x v="3"/>
    <s v="Connecticut"/>
    <s v="East"/>
  </r>
  <r>
    <n v="1548"/>
    <d v="2012-10-26T09:40:32"/>
    <s v="Cabela's_x0009_"/>
    <s v="NEMO Espri LE 3 Tent"/>
    <s v="NEMO"/>
    <n v="329.95"/>
    <n v="2"/>
    <n v="659.9"/>
    <x v="3"/>
    <s v="Virginia"/>
    <s v="South"/>
  </r>
  <r>
    <n v="1549"/>
    <d v="2012-10-27T09:40:32"/>
    <s v="Paragon"/>
    <s v="Big Agnes Seedhouse SL2 Footprint"/>
    <s v="Big Agnes"/>
    <n v="55"/>
    <n v="6"/>
    <n v="330"/>
    <x v="2"/>
    <s v="Vermont"/>
    <s v="East"/>
  </r>
  <r>
    <n v="1550"/>
    <d v="2012-10-27T09:40:32"/>
    <s v="The Gear Co-op"/>
    <s v="The North Face Square Gear Loft"/>
    <s v="The North Face"/>
    <n v="20"/>
    <n v="9"/>
    <n v="180"/>
    <x v="8"/>
    <s v="Nebraska"/>
    <s v="North"/>
  </r>
  <r>
    <n v="1551"/>
    <d v="2012-10-27T09:40:32"/>
    <s v="Austin Kayak"/>
    <s v="Big Agnes Slater UL1+ Tent"/>
    <s v="Big Agnes"/>
    <n v="339.95"/>
    <n v="3"/>
    <n v="1019.8499999999999"/>
    <x v="5"/>
    <s v="Tennessee"/>
    <s v="South"/>
  </r>
  <r>
    <n v="1552"/>
    <d v="2012-10-27T09:40:32"/>
    <s v="Overtons"/>
    <s v="Big Agnes Seedhouse SL2 Tent"/>
    <s v="Big Agnes"/>
    <n v="339.95"/>
    <n v="9"/>
    <n v="3059.5499999999997"/>
    <x v="4"/>
    <s v="New Hampshire"/>
    <s v="East"/>
  </r>
  <r>
    <n v="1553"/>
    <d v="2012-10-27T09:40:32"/>
    <s v="The Gear Co-op"/>
    <s v="Marmot Eclipse 3P Tent"/>
    <s v="Marmot"/>
    <n v="439"/>
    <n v="9"/>
    <n v="3951"/>
    <x v="4"/>
    <s v="Maryland"/>
    <s v="East"/>
  </r>
  <r>
    <n v="1554"/>
    <d v="2012-10-27T09:40:32"/>
    <s v="CampBound"/>
    <s v="Big Agnes Copper Spur UL4 Footprint"/>
    <s v="Big Agnes"/>
    <n v="80"/>
    <n v="8"/>
    <n v="640"/>
    <x v="9"/>
    <s v="Michigan"/>
    <s v="East"/>
  </r>
  <r>
    <n v="1555"/>
    <d v="2012-10-27T09:40:32"/>
    <s v="Paragon"/>
    <s v="Big Agnes Fly Creek UL1 Tent"/>
    <s v="Big Agnes"/>
    <n v="319.95"/>
    <n v="8"/>
    <n v="2559.6"/>
    <x v="8"/>
    <s v="North Dakota"/>
    <s v="North"/>
  </r>
  <r>
    <n v="1556"/>
    <d v="2012-10-27T09:40:32"/>
    <s v="CampBound"/>
    <s v="Marmot Capstone 6P Tent"/>
    <s v="Marmot"/>
    <n v="599"/>
    <n v="8"/>
    <n v="4792"/>
    <x v="0"/>
    <s v="Illinois"/>
    <s v="North"/>
  </r>
  <r>
    <n v="1557"/>
    <d v="2012-10-28T09:40:32"/>
    <s v="Outside Outfitters"/>
    <s v="Mountain Hardwear Nothing But Net 4 Screen Shelter"/>
    <s v="Mountain Hardwear"/>
    <n v="200"/>
    <n v="6"/>
    <n v="1200"/>
    <x v="0"/>
    <s v="Alabama"/>
    <s v="South"/>
  </r>
  <r>
    <n v="1558"/>
    <d v="2012-10-28T09:40:32"/>
    <s v="Gander Mountain"/>
    <s v="MSR Hubba 1P Tent"/>
    <s v="MSR"/>
    <n v="279.95"/>
    <n v="9"/>
    <n v="2519.5499999999997"/>
    <x v="6"/>
    <s v="Pennsylvania"/>
    <s v="East"/>
  </r>
  <r>
    <n v="1559"/>
    <d v="2012-10-28T09:40:32"/>
    <s v="Overtons"/>
    <s v="Easton Mountain Products Rimrock 2P Tent"/>
    <s v="Easton Mountain Products"/>
    <n v="269"/>
    <n v="8"/>
    <n v="2152"/>
    <x v="3"/>
    <s v="Kansas"/>
    <s v="North"/>
  </r>
  <r>
    <n v="1560"/>
    <d v="2012-10-28T09:40:32"/>
    <s v="Austin Kayak"/>
    <s v="Big Agnes Three Forks Shelter"/>
    <s v="Big Agnes"/>
    <n v="189.95"/>
    <n v="6"/>
    <n v="1139.6999999999998"/>
    <x v="5"/>
    <s v="Pennsylvania"/>
    <s v="East"/>
  </r>
  <r>
    <n v="1561"/>
    <d v="2012-10-28T09:40:32"/>
    <s v="REI"/>
    <s v="MSR Cyclone Tent Stakes - 4 Pack"/>
    <s v="MSR"/>
    <n v="24.95"/>
    <n v="4"/>
    <n v="99.8"/>
    <x v="3"/>
    <s v="Florida"/>
    <s v="South"/>
  </r>
  <r>
    <n v="1562"/>
    <d v="2012-10-28T09:40:32"/>
    <s v="Target"/>
    <s v="Big Agnes Jack Rabbit SL3 Tent"/>
    <s v="Big Agnes"/>
    <n v="369.95"/>
    <n v="4"/>
    <n v="1479.8"/>
    <x v="4"/>
    <s v="New Hampshire"/>
    <s v="East"/>
  </r>
  <r>
    <n v="1563"/>
    <d v="2012-10-28T09:40:32"/>
    <s v="REI"/>
    <s v="Outdoor Research Advanced Bivy Sack"/>
    <s v="Outdoor Research"/>
    <n v="319"/>
    <n v="9"/>
    <n v="2871"/>
    <x v="0"/>
    <s v="Utah"/>
    <s v="West"/>
  </r>
  <r>
    <n v="1564"/>
    <d v="2012-10-29T09:40:32"/>
    <s v="Cabela's_x0009_"/>
    <s v="The North Face Mountain 25 Tent"/>
    <s v="The North Face"/>
    <n v="539"/>
    <n v="10"/>
    <n v="5390"/>
    <x v="4"/>
    <s v="Colorado"/>
    <s v="West"/>
  </r>
  <r>
    <n v="1565"/>
    <d v="2012-10-29T09:40:32"/>
    <s v="Austin Kayak"/>
    <s v="Kelty Noah's Tarp - 9' x 9'"/>
    <s v="Kelty"/>
    <n v="59.95"/>
    <n v="6"/>
    <n v="359.70000000000005"/>
    <x v="6"/>
    <s v="New Mexico"/>
    <s v="West"/>
  </r>
  <r>
    <n v="1566"/>
    <d v="2012-10-29T09:40:32"/>
    <s v="Target"/>
    <s v="Marmot Eclipse 3P Tent"/>
    <s v="Marmot"/>
    <n v="439"/>
    <n v="5"/>
    <n v="2195"/>
    <x v="0"/>
    <s v="Wyoming"/>
    <s v="West"/>
  </r>
  <r>
    <n v="1567"/>
    <d v="2012-10-29T09:40:32"/>
    <s v="Travel Country"/>
    <s v="MSR Twing Shelter"/>
    <s v="MSR"/>
    <n v="299.95"/>
    <n v="7"/>
    <n v="2099.65"/>
    <x v="8"/>
    <s v="Iowa"/>
    <s v="North"/>
  </r>
  <r>
    <n v="1568"/>
    <d v="2012-10-29T09:40:32"/>
    <s v="Travel Country"/>
    <s v="Big Agnes Big House 6 Footprint"/>
    <s v="Big Agnes"/>
    <n v="55"/>
    <n v="10"/>
    <n v="550"/>
    <x v="5"/>
    <s v="Minnesota"/>
    <s v="North"/>
  </r>
  <r>
    <n v="1569"/>
    <d v="2012-10-29T09:40:32"/>
    <s v="Backcountry Edge"/>
    <s v="Big Agnes Lone Spring 2 Footprint"/>
    <s v="Big Agnes"/>
    <n v="35"/>
    <n v="8"/>
    <n v="280"/>
    <x v="9"/>
    <s v="Nebraska"/>
    <s v="North"/>
  </r>
  <r>
    <n v="1570"/>
    <d v="2012-10-30T09:40:32"/>
    <s v="The Gear Co-op"/>
    <s v="Kelty Gunnison 4.2 Footprint"/>
    <s v="Kelty"/>
    <n v="59.95"/>
    <n v="7"/>
    <n v="419.65000000000003"/>
    <x v="1"/>
    <s v="New Jersey"/>
    <s v="East"/>
  </r>
  <r>
    <n v="1571"/>
    <d v="2012-10-30T09:40:32"/>
    <s v="Gander Mountain"/>
    <s v="Outdoor Research Bug Bivy"/>
    <s v="Outdoor Research"/>
    <n v="79"/>
    <n v="5"/>
    <n v="395"/>
    <x v="3"/>
    <s v="Texas"/>
    <s v="South"/>
  </r>
  <r>
    <n v="1572"/>
    <d v="2012-10-30T09:40:32"/>
    <s v="Target"/>
    <s v="Easton Mountain Products Rimrock 2P Tent"/>
    <s v="Easton Mountain Products"/>
    <n v="269"/>
    <n v="6"/>
    <n v="1614"/>
    <x v="8"/>
    <s v="Washington"/>
    <s v="West"/>
  </r>
  <r>
    <n v="1573"/>
    <d v="2012-10-30T09:40:32"/>
    <s v="Backcountry Edge"/>
    <s v="Eureka Copper Canyon 4 Tent"/>
    <s v="Eureka"/>
    <n v="199"/>
    <n v="6"/>
    <n v="1194"/>
    <x v="3"/>
    <s v="Colorado"/>
    <s v="West"/>
  </r>
  <r>
    <n v="1574"/>
    <d v="2012-10-30T09:40:32"/>
    <s v="Cabela's_x0009_"/>
    <s v="The North Face Mountain Manor 8 Tent"/>
    <s v="The North Face"/>
    <n v="639"/>
    <n v="8"/>
    <n v="5112"/>
    <x v="9"/>
    <s v="Nebraska"/>
    <s v="North"/>
  </r>
  <r>
    <n v="1575"/>
    <d v="2012-10-30T09:40:32"/>
    <s v="Moosejaw"/>
    <s v="Easton Mountain Products Rimrock 2P Footprint"/>
    <s v="Easton Mountain Products"/>
    <n v="30"/>
    <n v="10"/>
    <n v="300"/>
    <x v="5"/>
    <s v="Maryland"/>
    <s v="East"/>
  </r>
  <r>
    <n v="1576"/>
    <d v="2012-10-31T09:40:32"/>
    <s v="Walmart"/>
    <s v="MSR Night Glow Zipper Pulls"/>
    <s v="MSR"/>
    <n v="9.9499999999999993"/>
    <n v="4"/>
    <n v="39.799999999999997"/>
    <x v="4"/>
    <s v="Alabama"/>
    <s v="South"/>
  </r>
  <r>
    <n v="1577"/>
    <d v="2012-10-31T09:40:32"/>
    <s v="Walmart"/>
    <s v="Easton Mountain Products Rimrock 3 Tent"/>
    <s v="Easton Mountain Products"/>
    <n v="329"/>
    <n v="4"/>
    <n v="1316"/>
    <x v="2"/>
    <s v="Missouri"/>
    <s v="North"/>
  </r>
  <r>
    <n v="1578"/>
    <d v="2012-10-31T09:40:32"/>
    <s v="Walmart"/>
    <s v="NEMO Losi 2P Tent"/>
    <s v="NEMO"/>
    <n v="319.95"/>
    <n v="2"/>
    <n v="639.9"/>
    <x v="6"/>
    <s v="Minnesota"/>
    <s v="North"/>
  </r>
  <r>
    <n v="1579"/>
    <d v="2012-10-31T09:40:32"/>
    <s v="Backcountry Gear"/>
    <s v="Big Agnes Seedhouse SL2 Tent"/>
    <s v="Big Agnes"/>
    <n v="339.95"/>
    <n v="10"/>
    <n v="3399.5"/>
    <x v="2"/>
    <s v="Illinois"/>
    <s v="North"/>
  </r>
  <r>
    <n v="1580"/>
    <d v="2012-10-31T09:40:32"/>
    <s v="Austin Kayak"/>
    <s v="Kelty Gunnison 2.2 Tent"/>
    <s v="Kelty"/>
    <n v="199.95"/>
    <n v="2"/>
    <n v="399.9"/>
    <x v="8"/>
    <s v="South Carolina"/>
    <s v="South"/>
  </r>
  <r>
    <n v="1581"/>
    <d v="2012-11-01T09:40:32"/>
    <s v="Overtons"/>
    <s v="MSR Fury 2 Footprint"/>
    <s v="MSR"/>
    <n v="39.950000000000003"/>
    <n v="9"/>
    <n v="359.55"/>
    <x v="9"/>
    <s v="South Carolina"/>
    <s v="South"/>
  </r>
  <r>
    <n v="1582"/>
    <d v="2012-11-01T09:40:32"/>
    <s v="Backcountry Gear"/>
    <s v="Big Agnes Fly Creek UL1 Tent"/>
    <s v="Big Agnes"/>
    <n v="319.95"/>
    <n v="4"/>
    <n v="1279.8"/>
    <x v="8"/>
    <s v="Virginia"/>
    <s v="South"/>
  </r>
  <r>
    <n v="1583"/>
    <d v="2012-11-01T09:40:32"/>
    <s v="CampBound"/>
    <s v="NEMO Meta 2P Tent"/>
    <s v="NEMO"/>
    <n v="399.95"/>
    <n v="5"/>
    <n v="1999.75"/>
    <x v="1"/>
    <s v="Minnesota"/>
    <s v="North"/>
  </r>
  <r>
    <n v="1584"/>
    <d v="2012-11-01T09:40:32"/>
    <s v="Target"/>
    <s v="Mountain Hardwear Drifter 2 DP Tent"/>
    <s v="Mountain Hardwear"/>
    <n v="235"/>
    <n v="6"/>
    <n v="1410"/>
    <x v="1"/>
    <s v="Virginia"/>
    <s v="South"/>
  </r>
  <r>
    <n v="1585"/>
    <d v="2012-11-01T09:40:32"/>
    <s v="Travel Country"/>
    <s v="MSR Universal Gear Loft"/>
    <s v="MSR"/>
    <n v="27.95"/>
    <n v="6"/>
    <n v="167.7"/>
    <x v="3"/>
    <s v="Kentucky"/>
    <s v="South"/>
  </r>
  <r>
    <n v="1586"/>
    <d v="2012-11-01T09:40:32"/>
    <s v="Backcountry Edge"/>
    <s v="Hennessy Hammock Hyperlight Asym Zip Hammock"/>
    <s v="Hennessy"/>
    <n v="259.95"/>
    <n v="4"/>
    <n v="1039.8"/>
    <x v="7"/>
    <s v="Louisiana"/>
    <s v="South"/>
  </r>
  <r>
    <n v="1587"/>
    <d v="2012-11-01T09:40:32"/>
    <s v="CampBound"/>
    <s v="Kelty Gunnison 3.2 Footprint"/>
    <s v="Kelty"/>
    <n v="49.95"/>
    <n v="3"/>
    <n v="149.85000000000002"/>
    <x v="4"/>
    <s v="North Carolina"/>
    <s v="South"/>
  </r>
  <r>
    <n v="1588"/>
    <d v="2012-11-01T09:40:32"/>
    <s v="Austin Kayak"/>
    <s v="Kelty Noah's Tarp - 12' x 12'"/>
    <s v="Kelty"/>
    <n v="69.95"/>
    <n v="8"/>
    <n v="559.6"/>
    <x v="3"/>
    <s v="North Dakota"/>
    <s v="North"/>
  </r>
  <r>
    <n v="1589"/>
    <d v="2012-11-01T09:40:32"/>
    <s v="Target"/>
    <s v="Big Agnes Wyoming Trail SL2 Footprint"/>
    <s v="Big Agnes"/>
    <n v="85"/>
    <n v="5"/>
    <n v="425"/>
    <x v="5"/>
    <s v="Texas"/>
    <s v="South"/>
  </r>
  <r>
    <n v="1590"/>
    <d v="2012-11-01T09:40:32"/>
    <s v="CampBound"/>
    <s v="Marmot Capstone 6 Footprint"/>
    <s v="Marmot"/>
    <n v="80"/>
    <n v="6"/>
    <n v="480"/>
    <x v="5"/>
    <s v="Virginia"/>
    <s v="South"/>
  </r>
  <r>
    <n v="1591"/>
    <d v="2012-11-01T09:40:32"/>
    <s v="Meijer"/>
    <s v="Sierra Designs Mojo 3 Tent"/>
    <s v="Sierra Designs"/>
    <n v="499.95"/>
    <n v="4"/>
    <n v="1999.8"/>
    <x v="9"/>
    <s v="Maryland"/>
    <s v="East"/>
  </r>
  <r>
    <n v="1592"/>
    <d v="2012-11-01T09:40:32"/>
    <s v="Overtons"/>
    <s v="The North Face Mica FL 2 Footprint"/>
    <s v="The North Face"/>
    <n v="45"/>
    <n v="1"/>
    <n v="45"/>
    <x v="9"/>
    <s v="Arkansas"/>
    <s v="South"/>
  </r>
  <r>
    <n v="1593"/>
    <d v="2012-11-02T09:40:32"/>
    <s v="Walmart"/>
    <s v="Big Agnes Jack Rabbit SL2 Tent"/>
    <s v="Big Agnes"/>
    <n v="299.95"/>
    <n v="8"/>
    <n v="2399.6"/>
    <x v="4"/>
    <s v="Pennsylvania"/>
    <s v="East"/>
  </r>
  <r>
    <n v="1594"/>
    <d v="2012-11-02T09:40:32"/>
    <s v="CampBound"/>
    <s v="The North Face Bastion 4 Tent"/>
    <s v="The North Face"/>
    <n v="799"/>
    <n v="5"/>
    <n v="3995"/>
    <x v="4"/>
    <s v="Oregon"/>
    <s v="West"/>
  </r>
  <r>
    <n v="1595"/>
    <d v="2012-11-02T09:40:32"/>
    <s v="Redding Sports"/>
    <s v="The North Face Phoenix 3 Footprint"/>
    <s v="The North Face"/>
    <n v="45"/>
    <n v="5"/>
    <n v="225"/>
    <x v="6"/>
    <s v="South Carolina"/>
    <s v="South"/>
  </r>
  <r>
    <n v="1596"/>
    <d v="2012-11-02T09:40:32"/>
    <s v="Walmart"/>
    <s v="Outdoor Research Advanced Bivy Sack"/>
    <s v="Outdoor Research"/>
    <n v="319"/>
    <n v="3"/>
    <n v="957"/>
    <x v="9"/>
    <s v="New Hampshire"/>
    <s v="East"/>
  </r>
  <r>
    <n v="1597"/>
    <d v="2012-11-02T09:40:32"/>
    <s v="Target"/>
    <s v="Big Agnes String Ridge 2 Tent"/>
    <s v="Big Agnes"/>
    <n v="599.95000000000005"/>
    <n v="7"/>
    <n v="4199.6500000000005"/>
    <x v="9"/>
    <s v="Montana"/>
    <s v="West"/>
  </r>
  <r>
    <n v="1598"/>
    <d v="2012-11-02T09:40:32"/>
    <s v="Moosejaw"/>
    <s v="NEMO Meta 2P Footprint"/>
    <s v="NEMO"/>
    <n v="49.95"/>
    <n v="7"/>
    <n v="349.65000000000003"/>
    <x v="6"/>
    <s v="Arkansas"/>
    <s v="South"/>
  </r>
  <r>
    <n v="1599"/>
    <d v="2012-11-02T09:40:32"/>
    <s v="Paragon"/>
    <s v="Big Agnes Wyoming Trail 2 Camp Tent"/>
    <s v="Big Agnes"/>
    <n v="349.95"/>
    <n v="8"/>
    <n v="2799.6"/>
    <x v="1"/>
    <s v="North Carolina"/>
    <s v="South"/>
  </r>
  <r>
    <n v="1600"/>
    <d v="2012-11-03T09:40:32"/>
    <s v="REI"/>
    <s v="Big Agnes Seedhouse SL3 Tent"/>
    <s v="Big Agnes"/>
    <n v="399.95"/>
    <n v="6"/>
    <n v="2399.6999999999998"/>
    <x v="8"/>
    <s v="Montana"/>
    <s v="West"/>
  </r>
  <r>
    <n v="1601"/>
    <d v="2012-11-03T09:40:32"/>
    <s v="Backcountry Edge"/>
    <s v="Big Agnes Lone Spring 2 Footprint"/>
    <s v="Big Agnes"/>
    <n v="35"/>
    <n v="7"/>
    <n v="245"/>
    <x v="1"/>
    <s v="Montana"/>
    <s v="West"/>
  </r>
  <r>
    <n v="1602"/>
    <d v="2012-11-03T09:40:32"/>
    <s v="Backcountry Edge"/>
    <s v="Exped Scout Hammock Combi"/>
    <s v="Exped"/>
    <n v="199"/>
    <n v="10"/>
    <n v="1990"/>
    <x v="5"/>
    <s v="Arkansas"/>
    <s v="South"/>
  </r>
  <r>
    <n v="1603"/>
    <d v="2012-11-03T09:40:32"/>
    <s v="Austin Kayak"/>
    <s v="Marmot Eclipse 3 Footprint"/>
    <s v="Marmot"/>
    <n v="65"/>
    <n v="6"/>
    <n v="390"/>
    <x v="9"/>
    <s v="Rhode Island"/>
    <s v="East"/>
  </r>
  <r>
    <n v="1604"/>
    <d v="2012-11-03T09:40:32"/>
    <s v="Cabela's_x0009_"/>
    <s v="Kelty Trail Ridge 3 Tent"/>
    <s v="Kelty"/>
    <n v="209.95"/>
    <n v="2"/>
    <n v="419.9"/>
    <x v="2"/>
    <s v="Nevada"/>
    <s v="West"/>
  </r>
  <r>
    <n v="1605"/>
    <d v="2012-11-03T09:40:32"/>
    <s v="Paragon"/>
    <s v="The North Face Phoenix 2 Footprint"/>
    <s v="The North Face"/>
    <n v="45"/>
    <n v="6"/>
    <n v="270"/>
    <x v="9"/>
    <s v="Mississippi"/>
    <s v="South"/>
  </r>
  <r>
    <n v="1606"/>
    <d v="2012-11-03T09:40:32"/>
    <s v="Overtons"/>
    <s v="Outdoor Research Alpine Bivy"/>
    <s v="Outdoor Research"/>
    <n v="239"/>
    <n v="8"/>
    <n v="1912"/>
    <x v="8"/>
    <s v="Mississippi"/>
    <s v="South"/>
  </r>
  <r>
    <n v="1607"/>
    <d v="2012-11-03T09:40:32"/>
    <s v="Backcountry Edge"/>
    <s v="Kelty Salida 2 Footprint"/>
    <s v="Kelty"/>
    <n v="34.950000000000003"/>
    <n v="5"/>
    <n v="174.75"/>
    <x v="0"/>
    <s v="North Carolina"/>
    <s v="South"/>
  </r>
  <r>
    <n v="1608"/>
    <d v="2012-11-03T09:40:32"/>
    <s v="Moosejaw"/>
    <s v="Big Agnes Fly Creek UL2 Tent"/>
    <s v="Big Agnes"/>
    <n v="369.95"/>
    <n v="6"/>
    <n v="2219.6999999999998"/>
    <x v="5"/>
    <s v="Minnesota"/>
    <s v="North"/>
  </r>
  <r>
    <n v="1609"/>
    <d v="2012-11-04T09:40:32"/>
    <s v="CampBound"/>
    <s v="The North Face Phoenix 3 Footprint"/>
    <s v="The North Face"/>
    <n v="45"/>
    <n v="6"/>
    <n v="270"/>
    <x v="2"/>
    <s v="Rhode Island"/>
    <s v="East"/>
  </r>
  <r>
    <n v="1610"/>
    <d v="2012-11-04T09:40:32"/>
    <s v="Hayneedle"/>
    <s v="MSR Hubba Hubba 2P Tent"/>
    <s v="MSR"/>
    <n v="329.95"/>
    <n v="7"/>
    <n v="2309.65"/>
    <x v="1"/>
    <s v="Wyoming"/>
    <s v="West"/>
  </r>
  <r>
    <n v="1611"/>
    <d v="2012-11-04T09:40:32"/>
    <s v="Target"/>
    <s v="NEMO Losi 3 Pawprint Tent Liner"/>
    <s v="NEMO"/>
    <n v="49.95"/>
    <n v="9"/>
    <n v="449.55"/>
    <x v="5"/>
    <s v="Missouri"/>
    <s v="North"/>
  </r>
  <r>
    <n v="1612"/>
    <d v="2012-11-04T09:40:32"/>
    <s v="Outside Outfitters"/>
    <s v="Kelty Gunnison 4.2 Tent"/>
    <s v="Kelty"/>
    <n v="289.95"/>
    <n v="7"/>
    <n v="2029.6499999999999"/>
    <x v="7"/>
    <s v="Florida"/>
    <s v="South"/>
  </r>
  <r>
    <n v="1613"/>
    <d v="2012-11-04T09:40:32"/>
    <s v="Hayneedle"/>
    <s v="Kelty Acadia 6 Tent"/>
    <s v="Kelty"/>
    <n v="249.95"/>
    <n v="4"/>
    <n v="999.8"/>
    <x v="4"/>
    <s v="Oklahoma"/>
    <s v="South"/>
  </r>
  <r>
    <n v="1614"/>
    <d v="2012-11-04T09:40:32"/>
    <s v="CampBound"/>
    <s v="MSR Carbon Reflex 3 Tent"/>
    <s v="MSR"/>
    <n v="649.95000000000005"/>
    <n v="7"/>
    <n v="4549.6500000000005"/>
    <x v="5"/>
    <s v="Oklahoma"/>
    <s v="South"/>
  </r>
  <r>
    <n v="1615"/>
    <d v="2012-11-04T09:40:32"/>
    <s v="The Gear Co-op"/>
    <s v="Big Agnes Copper Spur 3 Footprint"/>
    <s v="Big Agnes"/>
    <n v="70"/>
    <n v="10"/>
    <n v="700"/>
    <x v="7"/>
    <s v="North Carolina"/>
    <s v="South"/>
  </r>
  <r>
    <n v="1616"/>
    <d v="2012-11-04T09:40:32"/>
    <s v="REI"/>
    <s v="Big Agnes Fly Creek 2 Platinum Tent"/>
    <s v="Big Agnes"/>
    <n v="499.95"/>
    <n v="3"/>
    <n v="1499.85"/>
    <x v="9"/>
    <s v="Missouri"/>
    <s v="North"/>
  </r>
  <r>
    <n v="1617"/>
    <d v="2012-11-04T09:40:32"/>
    <s v="Overtons"/>
    <s v="Big Agnes Big House 4 Tent"/>
    <s v="Big Agnes"/>
    <n v="299.95"/>
    <n v="10"/>
    <n v="2999.5"/>
    <x v="3"/>
    <s v="Nevada"/>
    <s v="West"/>
  </r>
  <r>
    <n v="1618"/>
    <d v="2012-11-04T09:40:32"/>
    <s v="Gander Mountain"/>
    <s v="MSR LED Tent Lights"/>
    <s v="MSR"/>
    <n v="15.95"/>
    <n v="8"/>
    <n v="127.6"/>
    <x v="6"/>
    <s v="Oklahoma"/>
    <s v="South"/>
  </r>
  <r>
    <n v="1619"/>
    <d v="2012-11-05T09:40:32"/>
    <s v="Hayneedle"/>
    <s v="Exped Gemini II Footprint"/>
    <s v="Exped"/>
    <n v="59"/>
    <n v="8"/>
    <n v="472"/>
    <x v="6"/>
    <s v="Massachusetts"/>
    <s v="East"/>
  </r>
  <r>
    <n v="1620"/>
    <d v="2012-11-05T09:40:32"/>
    <s v="Outside Outfitters"/>
    <s v="NEMO Obi 3P Tent"/>
    <s v="NEMO"/>
    <n v="469.95"/>
    <n v="5"/>
    <n v="2349.75"/>
    <x v="4"/>
    <s v="Ohio"/>
    <s v="East"/>
  </r>
  <r>
    <n v="1621"/>
    <d v="2012-11-05T09:40:32"/>
    <s v="Target"/>
    <s v="Big Agnes Big House 6 Tent"/>
    <s v="Big Agnes"/>
    <n v="359.95"/>
    <n v="4"/>
    <n v="1439.8"/>
    <x v="0"/>
    <s v="Virginia"/>
    <s v="South"/>
  </r>
  <r>
    <n v="1622"/>
    <d v="2012-11-05T09:40:32"/>
    <s v="Moosejaw"/>
    <s v="Big Agnes Lone Spring 2 Tent"/>
    <s v="Big Agnes"/>
    <n v="199.95"/>
    <n v="3"/>
    <n v="599.84999999999991"/>
    <x v="5"/>
    <s v="New York"/>
    <s v="East"/>
  </r>
  <r>
    <n v="1623"/>
    <d v="2012-11-05T09:40:32"/>
    <s v="Overtons"/>
    <s v="Big Agnes Tensleep Station 4 Tent"/>
    <s v="Big Agnes"/>
    <n v="379.95"/>
    <n v="3"/>
    <n v="1139.8499999999999"/>
    <x v="2"/>
    <s v="Nevada"/>
    <s v="West"/>
  </r>
  <r>
    <n v="1624"/>
    <d v="2012-11-05T09:40:32"/>
    <s v="Walmart"/>
    <s v="Marmot Limestone 4P Footprint"/>
    <s v="Marmot"/>
    <n v="50"/>
    <n v="9"/>
    <n v="450"/>
    <x v="0"/>
    <s v="Colorado"/>
    <s v="West"/>
  </r>
  <r>
    <n v="1625"/>
    <d v="2012-11-05T09:40:32"/>
    <s v="Backcountry Edge"/>
    <s v="The North Face Mountain Manor 6 Tent"/>
    <s v="The North Face"/>
    <n v="569"/>
    <n v="9"/>
    <n v="5121"/>
    <x v="6"/>
    <s v="Florida"/>
    <s v="South"/>
  </r>
  <r>
    <n v="1626"/>
    <d v="2012-11-05T09:40:32"/>
    <s v="Travel Country"/>
    <s v="Kelty Gunnison 2.2 Footprint"/>
    <s v="Kelty"/>
    <n v="39.950000000000003"/>
    <n v="9"/>
    <n v="359.55"/>
    <x v="8"/>
    <s v="Rhode Island"/>
    <s v="East"/>
  </r>
  <r>
    <n v="1627"/>
    <d v="2012-11-05T09:40:32"/>
    <s v="Moosejaw"/>
    <s v="Big Agnes Copper Spur UL4 Tent"/>
    <s v="Big Agnes"/>
    <n v="599.95000000000005"/>
    <n v="9"/>
    <n v="5399.55"/>
    <x v="7"/>
    <s v="Maryland"/>
    <s v="East"/>
  </r>
  <r>
    <n v="1628"/>
    <d v="2012-11-05T09:40:32"/>
    <s v="Target"/>
    <s v="Big Agnes String Ridge 2 Footprint"/>
    <s v="Big Agnes"/>
    <n v="60"/>
    <n v="1"/>
    <n v="60"/>
    <x v="4"/>
    <s v="Virginia"/>
    <s v="South"/>
  </r>
  <r>
    <n v="1629"/>
    <d v="2012-11-05T09:40:32"/>
    <s v="Walmart"/>
    <s v="MSR Cyclone Tent Stakes - 4 Pack"/>
    <s v="MSR"/>
    <n v="24.95"/>
    <n v="4"/>
    <n v="99.8"/>
    <x v="6"/>
    <s v="Oklahoma"/>
    <s v="South"/>
  </r>
  <r>
    <n v="1630"/>
    <d v="2012-11-06T09:40:32"/>
    <s v="Target"/>
    <s v="The North Face Phoenix 2 Tent"/>
    <s v="The North Face"/>
    <n v="329"/>
    <n v="6"/>
    <n v="1974"/>
    <x v="7"/>
    <s v="Oregon"/>
    <s v="West"/>
  </r>
  <r>
    <n v="1631"/>
    <d v="2012-11-06T09:40:32"/>
    <s v="Austin Kayak"/>
    <s v="Big Agnes Fly Creek UL2 Tent"/>
    <s v="Big Agnes"/>
    <n v="369.95"/>
    <n v="10"/>
    <n v="3699.5"/>
    <x v="6"/>
    <s v="Vermont"/>
    <s v="East"/>
  </r>
  <r>
    <n v="1632"/>
    <d v="2012-11-06T09:40:32"/>
    <s v="Backcountry Gear"/>
    <s v="Marmot Aura 2P Footprint"/>
    <s v="Marmot"/>
    <n v="55"/>
    <n v="6"/>
    <n v="330"/>
    <x v="3"/>
    <s v="Louisiana"/>
    <s v="South"/>
  </r>
  <r>
    <n v="1633"/>
    <d v="2012-11-06T09:40:32"/>
    <s v="Backcountry Gear"/>
    <s v="Big Agnes Slater UL1+ Footprint"/>
    <s v="Big Agnes"/>
    <n v="50"/>
    <n v="6"/>
    <n v="300"/>
    <x v="8"/>
    <s v="Arkansas"/>
    <s v="South"/>
  </r>
  <r>
    <n v="1634"/>
    <d v="2012-11-06T09:40:32"/>
    <s v="Hayneedle"/>
    <s v="Big Agnes Copper Spur UL3 Tent"/>
    <s v="Big Agnes"/>
    <n v="499.95"/>
    <n v="5"/>
    <n v="2499.75"/>
    <x v="4"/>
    <s v="Kansas"/>
    <s v="North"/>
  </r>
  <r>
    <n v="1635"/>
    <d v="2012-11-06T09:40:32"/>
    <s v="Walmart"/>
    <s v="Big Agnes Copper Spur UL1 Tent"/>
    <s v="Big Agnes"/>
    <n v="349.95"/>
    <n v="2"/>
    <n v="699.9"/>
    <x v="7"/>
    <s v="Arizona"/>
    <s v="West"/>
  </r>
  <r>
    <n v="1636"/>
    <d v="2012-11-06T09:40:32"/>
    <s v="Austin Kayak"/>
    <s v="Marmot Thor 3P Tent"/>
    <s v="Marmot"/>
    <n v="599"/>
    <n v="8"/>
    <n v="4792"/>
    <x v="4"/>
    <s v="New Mexico"/>
    <s v="West"/>
  </r>
  <r>
    <n v="1637"/>
    <d v="2012-11-06T09:40:32"/>
    <s v="Walmart"/>
    <s v="Big Agnes Lone Spring 1 Footprint"/>
    <s v="Big Agnes"/>
    <n v="30"/>
    <n v="9"/>
    <n v="270"/>
    <x v="8"/>
    <s v="Kentucky"/>
    <s v="South"/>
  </r>
  <r>
    <n v="1638"/>
    <d v="2012-11-06T09:40:32"/>
    <s v="Travel Country"/>
    <s v="MSR AC-Bivy"/>
    <s v="MSR"/>
    <n v="199.95"/>
    <n v="9"/>
    <n v="1799.55"/>
    <x v="4"/>
    <s v="Nevada"/>
    <s v="West"/>
  </r>
  <r>
    <n v="1639"/>
    <d v="2012-11-06T09:40:32"/>
    <s v="Backcountry Edge"/>
    <s v="Hennessy Hammock Explorer Deluxe Asym Classic Hammock"/>
    <s v="Hennessy"/>
    <n v="219.95"/>
    <n v="4"/>
    <n v="879.8"/>
    <x v="7"/>
    <s v="Indiana"/>
    <s v="North"/>
  </r>
  <r>
    <n v="1640"/>
    <d v="2012-11-07T09:40:32"/>
    <s v="Moosejaw"/>
    <s v="Easton Mountain Products Kilo 3P Footprint"/>
    <s v="Easton Mountain Products"/>
    <n v="49.95"/>
    <n v="5"/>
    <n v="249.75"/>
    <x v="0"/>
    <s v="Ohio"/>
    <s v="East"/>
  </r>
  <r>
    <n v="1641"/>
    <d v="2012-11-07T09:40:32"/>
    <s v="Travel Country"/>
    <s v="Big Agnes Copper Spur UL4 Tent"/>
    <s v="Big Agnes"/>
    <n v="599.95000000000005"/>
    <n v="1"/>
    <n v="599.95000000000005"/>
    <x v="9"/>
    <s v="New York"/>
    <s v="East"/>
  </r>
  <r>
    <n v="1642"/>
    <d v="2012-11-07T09:40:32"/>
    <s v="Gander Mountain"/>
    <s v="Kelty Car Tarp"/>
    <s v="Kelty"/>
    <n v="109.95"/>
    <n v="1"/>
    <n v="109.95"/>
    <x v="9"/>
    <s v="Florida"/>
    <s v="South"/>
  </r>
  <r>
    <n v="1643"/>
    <d v="2012-11-07T09:40:32"/>
    <s v="OutdoorPlay"/>
    <s v="Marmot Astral 2P Tent"/>
    <s v="Marmot"/>
    <n v="389"/>
    <n v="2"/>
    <n v="778"/>
    <x v="1"/>
    <s v="Ohio"/>
    <s v="East"/>
  </r>
  <r>
    <n v="1644"/>
    <d v="2012-11-07T09:40:32"/>
    <s v="Walmart"/>
    <s v="Big Agnes Flying Diamond 4 Footprint"/>
    <s v="Big Agnes"/>
    <n v="55"/>
    <n v="1"/>
    <n v="55"/>
    <x v="4"/>
    <s v="Hawaii"/>
    <s v="West"/>
  </r>
  <r>
    <n v="1645"/>
    <d v="2012-11-08T09:40:32"/>
    <s v="Hayneedle"/>
    <s v="Eureka Floor Saver Rectangular - Large"/>
    <s v="Eureka"/>
    <n v="18"/>
    <n v="5"/>
    <n v="90"/>
    <x v="1"/>
    <s v="Vermont"/>
    <s v="East"/>
  </r>
  <r>
    <n v="1646"/>
    <d v="2012-11-08T09:40:32"/>
    <s v="Redding Sports"/>
    <s v="Big Agnes Fly Creek UL1 Footprint"/>
    <s v="Big Agnes"/>
    <n v="50"/>
    <n v="8"/>
    <n v="400"/>
    <x v="8"/>
    <s v="New Hampshire"/>
    <s v="East"/>
  </r>
  <r>
    <n v="1647"/>
    <d v="2012-11-08T09:40:32"/>
    <s v="Meijer"/>
    <s v="MSR Carbon Reflex 1 Footprint"/>
    <s v="MSR"/>
    <n v="39.950000000000003"/>
    <n v="7"/>
    <n v="279.65000000000003"/>
    <x v="0"/>
    <s v="New Mexico"/>
    <s v="West"/>
  </r>
  <r>
    <n v="1648"/>
    <d v="2012-11-08T09:40:32"/>
    <s v="Outside Outfitters"/>
    <s v="Kelty Carport ESB Shelter"/>
    <s v="Kelty"/>
    <n v="249.95"/>
    <n v="3"/>
    <n v="749.84999999999991"/>
    <x v="3"/>
    <s v="Washington"/>
    <s v="West"/>
  </r>
  <r>
    <n v="1649"/>
    <d v="2012-11-08T09:40:32"/>
    <s v="CampBound"/>
    <s v="Marmot Eclipse 2P Tent"/>
    <s v="Marmot"/>
    <n v="369"/>
    <n v="10"/>
    <n v="3690"/>
    <x v="6"/>
    <s v="Wyoming"/>
    <s v="West"/>
  </r>
  <r>
    <n v="1650"/>
    <d v="2012-11-08T09:40:32"/>
    <s v="Moosejaw"/>
    <s v="Mountain Hardwear Skyledge 3 DP Tent"/>
    <s v="Mountain Hardwear"/>
    <n v="550"/>
    <n v="7"/>
    <n v="3850"/>
    <x v="3"/>
    <s v="North Carolina"/>
    <s v="South"/>
  </r>
  <r>
    <n v="1651"/>
    <d v="2012-11-08T09:40:32"/>
    <s v="Outside Outfitters"/>
    <s v="MSR Mutha Hubba Tent"/>
    <s v="MSR"/>
    <n v="449.95"/>
    <n v="2"/>
    <n v="899.9"/>
    <x v="2"/>
    <s v="Pennsylvania"/>
    <s v="East"/>
  </r>
  <r>
    <n v="1652"/>
    <d v="2012-11-08T09:40:32"/>
    <s v="Travel Country"/>
    <s v="Marmot Pulsar 1 Footprint"/>
    <s v="Marmot"/>
    <n v="45"/>
    <n v="8"/>
    <n v="360"/>
    <x v="2"/>
    <s v="Maryland"/>
    <s v="East"/>
  </r>
  <r>
    <n v="1653"/>
    <d v="2012-11-08T09:40:32"/>
    <s v="Backcountry Gear"/>
    <s v="Kelty Gunnison 4.2 Footprint"/>
    <s v="Kelty"/>
    <n v="59.95"/>
    <n v="1"/>
    <n v="59.95"/>
    <x v="4"/>
    <s v="Mississippi"/>
    <s v="South"/>
  </r>
  <r>
    <n v="1654"/>
    <d v="2012-11-08T09:40:32"/>
    <s v="Gander Mountain"/>
    <s v="Sierra Designs Flash 2 Tent"/>
    <s v="Sierra Designs"/>
    <n v="339.95"/>
    <n v="7"/>
    <n v="2379.65"/>
    <x v="3"/>
    <s v="Mississippi"/>
    <s v="South"/>
  </r>
  <r>
    <n v="1655"/>
    <d v="2012-11-08T09:40:32"/>
    <s v="Target"/>
    <s v="Hennessy Hammock Explorer Ultralight Asym Zip Hammock"/>
    <s v="Hennessy"/>
    <n v="269.95"/>
    <n v="3"/>
    <n v="809.84999999999991"/>
    <x v="5"/>
    <s v="Kentucky"/>
    <s v="South"/>
  </r>
  <r>
    <n v="1656"/>
    <d v="2012-11-08T09:40:32"/>
    <s v="Hayneedle"/>
    <s v="Eureka Floor Saver Rectangular - Large"/>
    <s v="Eureka"/>
    <n v="18"/>
    <n v="1"/>
    <n v="18"/>
    <x v="6"/>
    <s v="Indiana"/>
    <s v="North"/>
  </r>
  <r>
    <n v="1657"/>
    <d v="2012-11-09T09:40:32"/>
    <s v="Gander Mountain"/>
    <s v="Big Agnes Seedhouse SL3 Tent"/>
    <s v="Big Agnes"/>
    <n v="399.95"/>
    <n v="1"/>
    <n v="399.95"/>
    <x v="8"/>
    <s v="Nebraska"/>
    <s v="North"/>
  </r>
  <r>
    <n v="1658"/>
    <d v="2012-11-09T09:40:32"/>
    <s v="The Gear Co-op"/>
    <s v="Big Agnes Slater UL2+ Footprint"/>
    <s v="Big Agnes"/>
    <n v="60"/>
    <n v="10"/>
    <n v="600"/>
    <x v="8"/>
    <s v="Maryland"/>
    <s v="East"/>
  </r>
  <r>
    <n v="1659"/>
    <d v="2012-11-09T09:40:32"/>
    <s v="The Gear Co-op"/>
    <s v="The North Face Mountain 25 Footprint"/>
    <s v="The North Face"/>
    <n v="50"/>
    <n v="7"/>
    <n v="350"/>
    <x v="9"/>
    <s v="Utah"/>
    <s v="West"/>
  </r>
  <r>
    <n v="1660"/>
    <d v="2012-11-09T09:40:32"/>
    <s v="REI"/>
    <s v="NEMO Obi 2P Footprint"/>
    <s v="NEMO"/>
    <n v="49.95"/>
    <n v="5"/>
    <n v="249.75"/>
    <x v="5"/>
    <s v="Wisconsin"/>
    <s v="North"/>
  </r>
  <r>
    <n v="1661"/>
    <d v="2012-11-09T09:40:32"/>
    <s v="Walmart"/>
    <s v="Big Agnes Fishhook UL1 Footprint"/>
    <s v="Big Agnes"/>
    <n v="50"/>
    <n v="8"/>
    <n v="400"/>
    <x v="7"/>
    <s v="Georgia"/>
    <s v="South"/>
  </r>
  <r>
    <n v="1662"/>
    <d v="2012-11-10T09:40:32"/>
    <s v="REI"/>
    <s v="MSR Mini Ground Hog Stake"/>
    <s v="MSR"/>
    <n v="2.95"/>
    <n v="10"/>
    <n v="29.5"/>
    <x v="4"/>
    <s v="Alabama"/>
    <s v="South"/>
  </r>
  <r>
    <n v="1663"/>
    <d v="2012-11-10T09:40:32"/>
    <s v="Backcountry Edge"/>
    <s v="Big Agnes Mad House 4 Footprint"/>
    <s v="Big Agnes"/>
    <n v="50"/>
    <n v="8"/>
    <n v="400"/>
    <x v="3"/>
    <s v="New Mexico"/>
    <s v="West"/>
  </r>
  <r>
    <n v="1664"/>
    <d v="2012-11-10T09:40:32"/>
    <s v="Hayneedle"/>
    <s v="Kelty Noah's Tarp - 9' x 9'"/>
    <s v="Kelty"/>
    <n v="59.95"/>
    <n v="7"/>
    <n v="419.65000000000003"/>
    <x v="4"/>
    <s v="Georgia"/>
    <s v="South"/>
  </r>
  <r>
    <n v="1665"/>
    <d v="2012-11-10T09:40:32"/>
    <s v="REI"/>
    <s v="Exped Gemini II Footprint"/>
    <s v="Exped"/>
    <n v="59"/>
    <n v="2"/>
    <n v="118"/>
    <x v="6"/>
    <s v="Wisconsin"/>
    <s v="North"/>
  </r>
  <r>
    <n v="1666"/>
    <d v="2012-11-10T09:40:32"/>
    <s v="REI"/>
    <s v="Exped Gemini II Tent"/>
    <s v="Exped"/>
    <n v="449"/>
    <n v="10"/>
    <n v="4490"/>
    <x v="6"/>
    <s v="Delaware"/>
    <s v="East"/>
  </r>
  <r>
    <n v="1667"/>
    <d v="2012-11-10T09:40:32"/>
    <s v="Travel Country"/>
    <s v="Kelty Noah's Tarp - 9' x 9'"/>
    <s v="Kelty"/>
    <n v="59.95"/>
    <n v="8"/>
    <n v="479.6"/>
    <x v="9"/>
    <s v="Iowa"/>
    <s v="North"/>
  </r>
  <r>
    <n v="1668"/>
    <d v="2012-11-10T09:40:32"/>
    <s v="Overtons"/>
    <s v="Mountain Hardwear Nothing But Net 4 Screen Shelter"/>
    <s v="Mountain Hardwear"/>
    <n v="200"/>
    <n v="1"/>
    <n v="200"/>
    <x v="8"/>
    <s v="Texas"/>
    <s v="South"/>
  </r>
  <r>
    <n v="1669"/>
    <d v="2012-11-11T09:40:32"/>
    <s v="Gander Mountain"/>
    <s v="Marmot Eclipse 3 Footprint"/>
    <s v="Marmot"/>
    <n v="65"/>
    <n v="1"/>
    <n v="65"/>
    <x v="2"/>
    <s v="Nevada"/>
    <s v="West"/>
  </r>
  <r>
    <n v="1670"/>
    <d v="2012-11-11T09:40:32"/>
    <s v="Outside Outfitters"/>
    <s v="The North Face Mountain Manor 6 Tent"/>
    <s v="The North Face"/>
    <n v="569"/>
    <n v="4"/>
    <n v="2276"/>
    <x v="0"/>
    <s v="Utah"/>
    <s v="West"/>
  </r>
  <r>
    <n v="1671"/>
    <d v="2012-11-11T09:40:32"/>
    <s v="Paragon"/>
    <s v="Marmot Limestone 4P Footprint"/>
    <s v="Marmot"/>
    <n v="50"/>
    <n v="10"/>
    <n v="500"/>
    <x v="2"/>
    <s v="Wisconsin"/>
    <s v="North"/>
  </r>
  <r>
    <n v="1672"/>
    <d v="2012-11-11T09:40:32"/>
    <s v="The Gear Co-op"/>
    <s v="Big Agnes Wyoming Trail 2 Camp Tent"/>
    <s v="Big Agnes"/>
    <n v="349.95"/>
    <n v="6"/>
    <n v="2099.6999999999998"/>
    <x v="4"/>
    <s v="Illinois"/>
    <s v="North"/>
  </r>
  <r>
    <n v="1673"/>
    <d v="2012-11-12T09:40:32"/>
    <s v="Redding Sports"/>
    <s v="Big Agnes Tensleep Station 6 Footprint"/>
    <s v="Big Agnes"/>
    <n v="55"/>
    <n v="9"/>
    <n v="495"/>
    <x v="3"/>
    <s v="Georgia"/>
    <s v="South"/>
  </r>
  <r>
    <n v="1674"/>
    <d v="2012-11-12T09:40:32"/>
    <s v="Paragon"/>
    <s v="Eureka Rectangular Floor Saver - Small"/>
    <s v="Eureka"/>
    <n v="14"/>
    <n v="5"/>
    <n v="70"/>
    <x v="9"/>
    <s v="Alabama"/>
    <s v="South"/>
  </r>
  <r>
    <n v="1675"/>
    <d v="2012-11-12T09:40:32"/>
    <s v="Paragon"/>
    <s v="Big Agnes Wyoming Trail SL2 Footprint"/>
    <s v="Big Agnes"/>
    <n v="85"/>
    <n v="7"/>
    <n v="595"/>
    <x v="9"/>
    <s v="Nebraska"/>
    <s v="North"/>
  </r>
  <r>
    <n v="1676"/>
    <d v="2012-11-12T09:40:32"/>
    <s v="CampBound"/>
    <s v="The North Face Mountain Manor 6 Footprint"/>
    <s v="The North Face"/>
    <n v="60"/>
    <n v="10"/>
    <n v="600"/>
    <x v="8"/>
    <s v="Utah"/>
    <s v="West"/>
  </r>
  <r>
    <n v="1677"/>
    <d v="2012-11-12T09:40:32"/>
    <s v="Travel Country"/>
    <s v="Big Agnes Mad House 4 Tent"/>
    <s v="Big Agnes"/>
    <n v="329.95"/>
    <n v="4"/>
    <n v="1319.8"/>
    <x v="8"/>
    <s v="Arizona"/>
    <s v="West"/>
  </r>
  <r>
    <n v="1678"/>
    <d v="2012-11-12T09:40:32"/>
    <s v="Walmart"/>
    <s v="Marmot Eos 1 Tent"/>
    <s v="Marmot"/>
    <n v="249"/>
    <n v="9"/>
    <n v="2241"/>
    <x v="6"/>
    <s v="Maine"/>
    <s v="East"/>
  </r>
  <r>
    <n v="1679"/>
    <d v="2012-11-12T09:40:32"/>
    <s v="Walmart"/>
    <s v="The North Face Tadpole 23 Tent"/>
    <s v="The North Face"/>
    <n v="219"/>
    <n v="9"/>
    <n v="1971"/>
    <x v="9"/>
    <s v="Florida"/>
    <s v="South"/>
  </r>
  <r>
    <n v="1680"/>
    <d v="2012-11-12T09:40:32"/>
    <s v="Travel Country"/>
    <s v="Sierra Designs Flash 2 Tent"/>
    <s v="Sierra Designs"/>
    <n v="339.95"/>
    <n v="5"/>
    <n v="1699.75"/>
    <x v="0"/>
    <s v="Wisconsin"/>
    <s v="North"/>
  </r>
  <r>
    <n v="1681"/>
    <d v="2012-11-12T09:40:32"/>
    <s v="Austin Kayak"/>
    <s v="Outdoor Research Aurora Bivy"/>
    <s v="Outdoor Research"/>
    <n v="199"/>
    <n v="4"/>
    <n v="796"/>
    <x v="0"/>
    <s v="Washington"/>
    <s v="West"/>
  </r>
  <r>
    <n v="1682"/>
    <d v="2012-11-13T09:40:32"/>
    <s v="Paragon"/>
    <s v="Exped Gemini II Tent"/>
    <s v="Exped"/>
    <n v="449"/>
    <n v="6"/>
    <n v="2694"/>
    <x v="4"/>
    <s v="Wisconsin"/>
    <s v="North"/>
  </r>
  <r>
    <n v="1683"/>
    <d v="2012-11-13T09:40:32"/>
    <s v="REI"/>
    <s v="Kelty Salida 4 Tent"/>
    <s v="Kelty"/>
    <n v="229.95"/>
    <n v="8"/>
    <n v="1839.6"/>
    <x v="7"/>
    <s v="Arkansas"/>
    <s v="South"/>
  </r>
  <r>
    <n v="1684"/>
    <d v="2012-11-13T09:40:32"/>
    <s v="CampBound"/>
    <s v="Kelty Gunnison 1.2 Tent"/>
    <s v="Kelty"/>
    <n v="179.95"/>
    <n v="4"/>
    <n v="719.8"/>
    <x v="5"/>
    <s v="Hawaii"/>
    <s v="West"/>
  </r>
  <r>
    <n v="1685"/>
    <d v="2012-11-13T09:40:32"/>
    <s v="Overtons"/>
    <s v="Eureka Copper Canyon 5 Tent + Screen Room"/>
    <s v="Eureka"/>
    <n v="399"/>
    <n v="4"/>
    <n v="1596"/>
    <x v="8"/>
    <s v="Minnesota"/>
    <s v="North"/>
  </r>
  <r>
    <n v="1686"/>
    <d v="2012-11-13T09:40:32"/>
    <s v="Outside Outfitters"/>
    <s v="Big Agnes Copper Spur UL1 Tent"/>
    <s v="Big Agnes"/>
    <n v="349.95"/>
    <n v="10"/>
    <n v="3499.5"/>
    <x v="5"/>
    <s v="Ohio"/>
    <s v="East"/>
  </r>
  <r>
    <n v="1687"/>
    <d v="2012-11-13T09:40:32"/>
    <s v="Outside Outfitters"/>
    <s v="Big Agnes Slater UL2+ Footprint"/>
    <s v="Big Agnes"/>
    <n v="60"/>
    <n v="8"/>
    <n v="480"/>
    <x v="1"/>
    <s v="Delaware"/>
    <s v="East"/>
  </r>
  <r>
    <n v="1688"/>
    <d v="2012-11-13T09:40:32"/>
    <s v="Austin Kayak"/>
    <s v="Mountain Hardwear Trango 4 Tent"/>
    <s v="Mountain Hardwear"/>
    <n v="800"/>
    <n v="6"/>
    <n v="4800"/>
    <x v="9"/>
    <s v="Vermont"/>
    <s v="East"/>
  </r>
  <r>
    <n v="1689"/>
    <d v="2012-11-13T09:40:32"/>
    <s v="Backcountry Edge"/>
    <s v="Exped Gemini II Footprint"/>
    <s v="Exped"/>
    <n v="59"/>
    <n v="3"/>
    <n v="177"/>
    <x v="5"/>
    <s v="North Dakota"/>
    <s v="North"/>
  </r>
  <r>
    <n v="1690"/>
    <d v="2012-11-13T09:40:32"/>
    <s v="Backcountry Edge"/>
    <s v="Kelty Trail Ridge 3 Footprint"/>
    <s v="Kelty"/>
    <n v="39.950000000000003"/>
    <n v="4"/>
    <n v="159.80000000000001"/>
    <x v="6"/>
    <s v="Arkansas"/>
    <s v="South"/>
  </r>
  <r>
    <n v="1691"/>
    <d v="2012-11-13T09:40:32"/>
    <s v="REI"/>
    <s v="The North Face Bastion 4 Tent"/>
    <s v="The North Face"/>
    <n v="799"/>
    <n v="6"/>
    <n v="4794"/>
    <x v="5"/>
    <s v="Montana"/>
    <s v="West"/>
  </r>
  <r>
    <n v="1692"/>
    <d v="2012-11-13T09:40:32"/>
    <s v="CampBound"/>
    <s v="The North Face Mountain 25 Footprint"/>
    <s v="The North Face"/>
    <n v="50"/>
    <n v="1"/>
    <n v="50"/>
    <x v="2"/>
    <s v="Tennessee"/>
    <s v="South"/>
  </r>
  <r>
    <n v="1693"/>
    <d v="2012-11-13T09:40:32"/>
    <s v="Paragon"/>
    <s v="The North Face Kings Canyon 3 Footprint"/>
    <s v="The North Face"/>
    <n v="50"/>
    <n v="5"/>
    <n v="250"/>
    <x v="5"/>
    <s v="Louisiana"/>
    <s v="South"/>
  </r>
  <r>
    <n v="1694"/>
    <d v="2012-11-13T09:40:32"/>
    <s v="Gander Mountain"/>
    <s v="The North Face Phoenix 3 Footprint"/>
    <s v="The North Face"/>
    <n v="45"/>
    <n v="8"/>
    <n v="360"/>
    <x v="9"/>
    <s v="Pennsylvania"/>
    <s v="East"/>
  </r>
  <r>
    <n v="1695"/>
    <d v="2012-11-14T09:40:32"/>
    <s v="Backcountry Gear"/>
    <s v="Big Agnes Lone Spring 2 Tent"/>
    <s v="Big Agnes"/>
    <n v="199.95"/>
    <n v="5"/>
    <n v="999.75"/>
    <x v="7"/>
    <s v="Massachusetts"/>
    <s v="East"/>
  </r>
  <r>
    <n v="1696"/>
    <d v="2012-11-14T09:40:32"/>
    <s v="Paragon"/>
    <s v="Kelty Acadia 4 Tent"/>
    <s v="Kelty"/>
    <n v="159.94999999999999"/>
    <n v="8"/>
    <n v="1279.5999999999999"/>
    <x v="9"/>
    <s v="New Mexico"/>
    <s v="West"/>
  </r>
  <r>
    <n v="1697"/>
    <d v="2012-11-14T09:40:32"/>
    <s v="OutdoorPlay"/>
    <s v="The North Face Mica FL 1 Footprint"/>
    <s v="The North Face"/>
    <n v="45"/>
    <n v="9"/>
    <n v="405"/>
    <x v="8"/>
    <s v="New York"/>
    <s v="East"/>
  </r>
  <r>
    <n v="1698"/>
    <d v="2012-11-14T09:40:32"/>
    <s v="Walmart"/>
    <s v="Big Agnes Slater UL2+ Footprint"/>
    <s v="Big Agnes"/>
    <n v="60"/>
    <n v="8"/>
    <n v="480"/>
    <x v="6"/>
    <s v="Utah"/>
    <s v="West"/>
  </r>
  <r>
    <n v="1699"/>
    <d v="2012-11-14T09:40:32"/>
    <s v="Travel Country"/>
    <s v="Marmot Eos 1 Tent"/>
    <s v="Marmot"/>
    <n v="249"/>
    <n v="2"/>
    <n v="498"/>
    <x v="9"/>
    <s v="Utah"/>
    <s v="West"/>
  </r>
  <r>
    <n v="1700"/>
    <d v="2012-11-14T09:40:32"/>
    <s v="The Gear Co-op"/>
    <s v="The North Face Kings Canyon 3 Tent"/>
    <s v="The North Face"/>
    <n v="429"/>
    <n v="5"/>
    <n v="2145"/>
    <x v="0"/>
    <s v="Michigan"/>
    <s v="East"/>
  </r>
  <r>
    <n v="1701"/>
    <d v="2012-11-14T09:40:32"/>
    <s v="Redding Sports"/>
    <s v="Eureka Copper Canyon 8 Tent"/>
    <s v="Eureka"/>
    <n v="379"/>
    <n v="7"/>
    <n v="2653"/>
    <x v="8"/>
    <s v="Pennsylvania"/>
    <s v="East"/>
  </r>
  <r>
    <n v="1702"/>
    <d v="2012-11-14T09:40:32"/>
    <s v="Travel Country"/>
    <s v="Hennessy Hammock Explorer Deluxe Asym Zip"/>
    <s v="Hennessy"/>
    <n v="229.95"/>
    <n v="7"/>
    <n v="1609.6499999999999"/>
    <x v="7"/>
    <s v="Michigan"/>
    <s v="East"/>
  </r>
  <r>
    <n v="1703"/>
    <d v="2012-11-14T09:40:32"/>
    <s v="Walmart"/>
    <s v="NEMO Frontier 3P Tent"/>
    <s v="NEMO"/>
    <n v="429.95"/>
    <n v="8"/>
    <n v="3439.6"/>
    <x v="5"/>
    <s v="Washington"/>
    <s v="West"/>
  </r>
  <r>
    <n v="1704"/>
    <d v="2012-11-14T09:40:32"/>
    <s v="Paragon"/>
    <s v="Big Agnes Copper Spur 2 Footprint"/>
    <s v="Big Agnes"/>
    <n v="60"/>
    <n v="4"/>
    <n v="240"/>
    <x v="9"/>
    <s v="Wisconsin"/>
    <s v="North"/>
  </r>
  <r>
    <n v="1705"/>
    <d v="2012-11-14T09:40:32"/>
    <s v="Austin Kayak"/>
    <s v="Big Agnes Lone Spring 2 Tent"/>
    <s v="Big Agnes"/>
    <n v="199.95"/>
    <n v="6"/>
    <n v="1199.6999999999998"/>
    <x v="2"/>
    <s v="Indiana"/>
    <s v="North"/>
  </r>
  <r>
    <n v="1706"/>
    <d v="2012-11-14T09:40:32"/>
    <s v="Redding Sports"/>
    <s v="Big Agnes Jack Rabbit SL3 Tent"/>
    <s v="Big Agnes"/>
    <n v="369.95"/>
    <n v="3"/>
    <n v="1109.8499999999999"/>
    <x v="3"/>
    <s v="Oregon"/>
    <s v="West"/>
  </r>
  <r>
    <n v="1707"/>
    <d v="2012-11-14T09:40:32"/>
    <s v="Outside Outfitters"/>
    <s v="Mountain Hardwear EV 2 Tent Footprint"/>
    <s v="Mountain Hardwear"/>
    <n v="55"/>
    <n v="7"/>
    <n v="385"/>
    <x v="3"/>
    <s v="California"/>
    <s v="West"/>
  </r>
  <r>
    <n v="1708"/>
    <d v="2012-11-14T09:40:32"/>
    <s v="Redding Sports"/>
    <s v="The North Face Kings Canyon 2 Tent"/>
    <s v="The North Face"/>
    <n v="329"/>
    <n v="1"/>
    <n v="329"/>
    <x v="4"/>
    <s v="South Carolina"/>
    <s v="South"/>
  </r>
  <r>
    <n v="1709"/>
    <d v="2012-11-14T09:40:32"/>
    <s v="Austin Kayak"/>
    <s v="The North Face Kings Canyon 3 Footprint"/>
    <s v="The North Face"/>
    <n v="50"/>
    <n v="9"/>
    <n v="450"/>
    <x v="6"/>
    <s v="Wyoming"/>
    <s v="West"/>
  </r>
  <r>
    <n v="1710"/>
    <d v="2012-11-15T09:40:32"/>
    <s v="Moosejaw"/>
    <s v="Hennessy Hammock Hyperlight Asym Zip Hammock"/>
    <s v="Hennessy"/>
    <n v="259.95"/>
    <n v="10"/>
    <n v="2599.5"/>
    <x v="9"/>
    <s v="New Hampshire"/>
    <s v="East"/>
  </r>
  <r>
    <n v="1711"/>
    <d v="2012-11-15T09:40:32"/>
    <s v="Overtons"/>
    <s v="NEMO Obi 1P Tent"/>
    <s v="NEMO"/>
    <n v="349.95"/>
    <n v="3"/>
    <n v="1049.8499999999999"/>
    <x v="8"/>
    <s v="Massachusetts"/>
    <s v="East"/>
  </r>
  <r>
    <n v="1712"/>
    <d v="2012-11-15T09:40:32"/>
    <s v="Paragon"/>
    <s v="Kelty Trail Ridge 3 Tent"/>
    <s v="Kelty"/>
    <n v="209.95"/>
    <n v="10"/>
    <n v="2099.5"/>
    <x v="9"/>
    <s v="Delaware"/>
    <s v="East"/>
  </r>
  <r>
    <n v="1713"/>
    <d v="2012-11-15T09:40:32"/>
    <s v="Moosejaw"/>
    <s v="Exped Mira II Footprint"/>
    <s v="Exped"/>
    <n v="59"/>
    <n v="4"/>
    <n v="236"/>
    <x v="6"/>
    <s v="New Jersey"/>
    <s v="East"/>
  </r>
  <r>
    <n v="1714"/>
    <d v="2012-11-15T09:40:32"/>
    <s v="Target"/>
    <s v="Sierra Designs Mojo 3 Footprint"/>
    <s v="Sierra Designs"/>
    <n v="59.95"/>
    <n v="1"/>
    <n v="59.95"/>
    <x v="2"/>
    <s v="North Dakota"/>
    <s v="North"/>
  </r>
  <r>
    <n v="1715"/>
    <d v="2012-11-15T09:40:32"/>
    <s v="Outside Outfitters"/>
    <s v="NEMO Meta 2P Footprint"/>
    <s v="NEMO"/>
    <n v="49.95"/>
    <n v="5"/>
    <n v="249.75"/>
    <x v="0"/>
    <s v="Maryland"/>
    <s v="East"/>
  </r>
  <r>
    <n v="1716"/>
    <d v="2012-11-15T09:40:32"/>
    <s v="REI"/>
    <s v="The North Face Mountain Manor 6 Tent"/>
    <s v="The North Face"/>
    <n v="569"/>
    <n v="7"/>
    <n v="3983"/>
    <x v="4"/>
    <s v="Tennessee"/>
    <s v="South"/>
  </r>
  <r>
    <n v="1717"/>
    <d v="2012-11-15T09:40:32"/>
    <s v="OutdoorPlay"/>
    <s v="Marmot Limelight 2P Tent"/>
    <s v="Marmot"/>
    <n v="219"/>
    <n v="7"/>
    <n v="1533"/>
    <x v="5"/>
    <s v="Illinois"/>
    <s v="North"/>
  </r>
  <r>
    <n v="1718"/>
    <d v="2012-11-15T09:40:32"/>
    <s v="Outside Outfitters"/>
    <s v="NEMO Obi 1P Footprint"/>
    <s v="NEMO"/>
    <n v="44.95"/>
    <n v="3"/>
    <n v="134.85000000000002"/>
    <x v="2"/>
    <s v="North Dakota"/>
    <s v="North"/>
  </r>
  <r>
    <n v="1719"/>
    <d v="2012-11-15T09:40:32"/>
    <s v="Backcountry Gear"/>
    <s v="Exped Mira III Footprint"/>
    <s v="Exped"/>
    <n v="69"/>
    <n v="8"/>
    <n v="552"/>
    <x v="3"/>
    <s v="North Dakota"/>
    <s v="North"/>
  </r>
  <r>
    <n v="1720"/>
    <d v="2012-11-16T09:40:32"/>
    <s v="REI"/>
    <s v="Big Agnes Big House 4 Footprint"/>
    <s v="Big Agnes"/>
    <n v="50"/>
    <n v="6"/>
    <n v="300"/>
    <x v="5"/>
    <s v="Maryland"/>
    <s v="East"/>
  </r>
  <r>
    <n v="1721"/>
    <d v="2012-11-16T09:40:32"/>
    <s v="Backcountry Edge"/>
    <s v="Big Agnes Lone Spring 1 Footprint"/>
    <s v="Big Agnes"/>
    <n v="30"/>
    <n v="3"/>
    <n v="90"/>
    <x v="3"/>
    <s v="Iowa"/>
    <s v="North"/>
  </r>
  <r>
    <n v="1722"/>
    <d v="2012-11-16T09:40:32"/>
    <s v="Austin Kayak"/>
    <s v="Big Agnes Fly Creek UL1 Tent"/>
    <s v="Big Agnes"/>
    <n v="319.95"/>
    <n v="8"/>
    <n v="2559.6"/>
    <x v="0"/>
    <s v="South Carolina"/>
    <s v="South"/>
  </r>
  <r>
    <n v="1723"/>
    <d v="2012-11-16T09:40:32"/>
    <s v="Paragon"/>
    <s v="Big Agnes Big House 4 Vestibule"/>
    <s v="Big Agnes"/>
    <n v="99.95"/>
    <n v="7"/>
    <n v="699.65"/>
    <x v="1"/>
    <s v="Missouri"/>
    <s v="North"/>
  </r>
  <r>
    <n v="1724"/>
    <d v="2012-11-16T09:40:32"/>
    <s v="Meijer"/>
    <s v="Big Agnes Jack Rabbit SL3 Footprint"/>
    <s v="Big Agnes"/>
    <n v="60"/>
    <n v="3"/>
    <n v="180"/>
    <x v="4"/>
    <s v="Montana"/>
    <s v="West"/>
  </r>
  <r>
    <n v="1725"/>
    <d v="2012-11-17T09:40:32"/>
    <s v="Hayneedle"/>
    <s v="Mountain Hardwear Direkt 2 Footprint"/>
    <s v="Mountain Hardwear"/>
    <n v="50"/>
    <n v="5"/>
    <n v="250"/>
    <x v="2"/>
    <s v="Oklahoma"/>
    <s v="South"/>
  </r>
  <r>
    <n v="1726"/>
    <d v="2012-11-17T09:40:32"/>
    <s v="Hayneedle"/>
    <s v="Outdoor Research Bug Bivy"/>
    <s v="Outdoor Research"/>
    <n v="79"/>
    <n v="9"/>
    <n v="711"/>
    <x v="5"/>
    <s v="Rhode Island"/>
    <s v="East"/>
  </r>
  <r>
    <n v="1727"/>
    <d v="2012-11-17T09:40:32"/>
    <s v="Gander Mountain"/>
    <s v="Big Agnes Copper Spur 2 Footprint"/>
    <s v="Big Agnes"/>
    <n v="60"/>
    <n v="5"/>
    <n v="300"/>
    <x v="1"/>
    <s v="Indiana"/>
    <s v="North"/>
  </r>
  <r>
    <n v="1728"/>
    <d v="2012-11-17T09:40:32"/>
    <s v="Paragon"/>
    <s v="The North Face Triangle Gear Loft"/>
    <s v="The North Face"/>
    <n v="20"/>
    <n v="4"/>
    <n v="80"/>
    <x v="7"/>
    <s v="North Carolina"/>
    <s v="South"/>
  </r>
  <r>
    <n v="1729"/>
    <d v="2012-11-17T09:40:32"/>
    <s v="Moosejaw"/>
    <s v="Eureka Copper Canyon 8 Tent"/>
    <s v="Eureka"/>
    <n v="379"/>
    <n v="10"/>
    <n v="3790"/>
    <x v="2"/>
    <s v="Oregon"/>
    <s v="West"/>
  </r>
  <r>
    <n v="1730"/>
    <d v="2012-11-17T09:40:32"/>
    <s v="CampBound"/>
    <s v="Big Agnes Wyoming Trail SL2 Tent"/>
    <s v="Big Agnes"/>
    <n v="499.95"/>
    <n v="9"/>
    <n v="4499.55"/>
    <x v="9"/>
    <s v="Connecticut"/>
    <s v="East"/>
  </r>
  <r>
    <n v="1731"/>
    <d v="2012-11-17T09:40:32"/>
    <s v="Backcountry Gear"/>
    <s v="Kelty Gunnison 1.2 Footprint"/>
    <s v="Kelty"/>
    <n v="34.950000000000003"/>
    <n v="2"/>
    <n v="69.900000000000006"/>
    <x v="8"/>
    <s v="Washington"/>
    <s v="West"/>
  </r>
  <r>
    <n v="1732"/>
    <d v="2012-11-17T09:40:32"/>
    <s v="Redding Sports"/>
    <s v="Hennessy Hammock Explorer Deluxe Asym Zip"/>
    <s v="Hennessy"/>
    <n v="229.95"/>
    <n v="4"/>
    <n v="919.8"/>
    <x v="4"/>
    <s v="Texas"/>
    <s v="South"/>
  </r>
  <r>
    <n v="1733"/>
    <d v="2012-11-17T09:40:32"/>
    <s v="Cabela's_x0009_"/>
    <s v="Kelty Salida 4 Footprint"/>
    <s v="Kelty"/>
    <n v="44.95"/>
    <n v="4"/>
    <n v="179.8"/>
    <x v="6"/>
    <s v="Arizona"/>
    <s v="West"/>
  </r>
  <r>
    <n v="1734"/>
    <d v="2012-11-17T09:40:32"/>
    <s v="REI"/>
    <s v="Big Agnes Seedhouse SL3 Tent"/>
    <s v="Big Agnes"/>
    <n v="399.95"/>
    <n v="4"/>
    <n v="1599.8"/>
    <x v="9"/>
    <s v="Oregon"/>
    <s v="West"/>
  </r>
  <r>
    <n v="1735"/>
    <d v="2012-11-17T09:40:32"/>
    <s v="Cabela's_x0009_"/>
    <s v="Big Agnes String Ridge 2 Footprint"/>
    <s v="Big Agnes"/>
    <n v="60"/>
    <n v="9"/>
    <n v="540"/>
    <x v="0"/>
    <s v="Mississippi"/>
    <s v="South"/>
  </r>
  <r>
    <n v="1736"/>
    <d v="2012-11-18T09:40:32"/>
    <s v="Cabela's_x0009_"/>
    <s v="Big Agnes Fly Creek UL1 Footprint"/>
    <s v="Big Agnes"/>
    <n v="50"/>
    <n v="7"/>
    <n v="350"/>
    <x v="4"/>
    <s v="Arizona"/>
    <s v="West"/>
  </r>
  <r>
    <n v="1737"/>
    <d v="2012-11-18T09:40:32"/>
    <s v="Redding Sports"/>
    <s v="The North Face Kings Canyon 3 Footprint"/>
    <s v="The North Face"/>
    <n v="50"/>
    <n v="10"/>
    <n v="500"/>
    <x v="9"/>
    <s v="Connecticut"/>
    <s v="East"/>
  </r>
  <r>
    <n v="1738"/>
    <d v="2012-11-18T09:40:32"/>
    <s v="CampBound"/>
    <s v="Kelty Trail Ridge 3 Tent"/>
    <s v="Kelty"/>
    <n v="209.95"/>
    <n v="1"/>
    <n v="209.95"/>
    <x v="4"/>
    <s v="Ohio"/>
    <s v="East"/>
  </r>
  <r>
    <n v="1739"/>
    <d v="2012-11-18T09:40:32"/>
    <s v="Backcountry Edge"/>
    <s v="Marmot Astral 2P Tent"/>
    <s v="Marmot"/>
    <n v="389"/>
    <n v="9"/>
    <n v="3501"/>
    <x v="7"/>
    <s v="New Mexico"/>
    <s v="West"/>
  </r>
  <r>
    <n v="1740"/>
    <d v="2012-11-19T09:40:32"/>
    <s v="Overtons"/>
    <s v="Big Agnes Scout UL2 Footprint"/>
    <s v="Big Agnes"/>
    <n v="60"/>
    <n v="5"/>
    <n v="300"/>
    <x v="2"/>
    <s v="Vermont"/>
    <s v="East"/>
  </r>
  <r>
    <n v="1741"/>
    <d v="2012-11-19T09:40:32"/>
    <s v="Gander Mountain"/>
    <s v="MSR Ultralight Utility Cord Kit"/>
    <s v="MSR"/>
    <n v="19.95"/>
    <n v="8"/>
    <n v="159.6"/>
    <x v="6"/>
    <s v="Massachusetts"/>
    <s v="East"/>
  </r>
  <r>
    <n v="1742"/>
    <d v="2012-11-19T09:40:32"/>
    <s v="Meijer"/>
    <s v="Marmot Eos 1 Tent"/>
    <s v="Marmot"/>
    <n v="249"/>
    <n v="7"/>
    <n v="1743"/>
    <x v="6"/>
    <s v="South Carolina"/>
    <s v="South"/>
  </r>
  <r>
    <n v="1743"/>
    <d v="2012-11-19T09:40:32"/>
    <s v="The Gear Co-op"/>
    <s v="Big Agnes Jack Rabbit SL1 Tent"/>
    <s v="Big Agnes"/>
    <n v="279.95"/>
    <n v="2"/>
    <n v="559.9"/>
    <x v="1"/>
    <s v="North Dakota"/>
    <s v="North"/>
  </r>
  <r>
    <n v="1744"/>
    <d v="2012-11-19T09:40:32"/>
    <s v="Walmart"/>
    <s v="The North Face Mica FL 1 Tent"/>
    <s v="The North Face"/>
    <n v="329"/>
    <n v="8"/>
    <n v="2632"/>
    <x v="5"/>
    <s v="Arizona"/>
    <s v="West"/>
  </r>
  <r>
    <n v="1745"/>
    <d v="2012-11-19T09:40:32"/>
    <s v="Backcountry Edge"/>
    <s v="Marmot Limestone 4P Tent"/>
    <s v="Marmot"/>
    <n v="339"/>
    <n v="8"/>
    <n v="2712"/>
    <x v="4"/>
    <s v="Idaho"/>
    <s v="West"/>
  </r>
  <r>
    <n v="1746"/>
    <d v="2012-11-19T09:40:32"/>
    <s v="Overtons"/>
    <s v="MSR Carbon Reflex 2 Footprint"/>
    <s v="MSR"/>
    <n v="39.950000000000003"/>
    <n v="6"/>
    <n v="239.70000000000002"/>
    <x v="1"/>
    <s v="Massachusetts"/>
    <s v="East"/>
  </r>
  <r>
    <n v="1747"/>
    <d v="2012-11-19T09:40:32"/>
    <s v="The Gear Co-op"/>
    <s v="Big Agnes Flying Diamond 8 Footprint"/>
    <s v="Big Agnes"/>
    <n v="75"/>
    <n v="4"/>
    <n v="300"/>
    <x v="1"/>
    <s v="Alabama"/>
    <s v="South"/>
  </r>
  <r>
    <n v="1748"/>
    <d v="2012-11-20T09:40:32"/>
    <s v="Gander Mountain"/>
    <s v="Marmot Astral 2P Footprint"/>
    <s v="Marmot"/>
    <n v="60"/>
    <n v="6"/>
    <n v="360"/>
    <x v="9"/>
    <s v="Alaska"/>
    <s v="North"/>
  </r>
  <r>
    <n v="1749"/>
    <d v="2012-11-20T09:40:32"/>
    <s v="Travel Country"/>
    <s v="Outdoor Research Alpine Bivy"/>
    <s v="Outdoor Research"/>
    <n v="239"/>
    <n v="3"/>
    <n v="717"/>
    <x v="6"/>
    <s v="Minnesota"/>
    <s v="North"/>
  </r>
  <r>
    <n v="1750"/>
    <d v="2012-11-20T09:40:32"/>
    <s v="Walmart"/>
    <s v="Outdoor Research Highland Bivy Sack"/>
    <s v="Outdoor Research"/>
    <n v="159"/>
    <n v="4"/>
    <n v="636"/>
    <x v="8"/>
    <s v="Tennessee"/>
    <s v="South"/>
  </r>
  <r>
    <n v="1751"/>
    <d v="2012-11-20T09:40:32"/>
    <s v="Backcountry Edge"/>
    <s v="The North Face Kings Canyon 2 Tent"/>
    <s v="The North Face"/>
    <n v="329"/>
    <n v="5"/>
    <n v="1645"/>
    <x v="9"/>
    <s v="Oklahoma"/>
    <s v="South"/>
  </r>
  <r>
    <n v="1752"/>
    <d v="2012-11-20T09:40:32"/>
    <s v="Target"/>
    <s v="Big Agnes Scout UL2 Footprint"/>
    <s v="Big Agnes"/>
    <n v="60"/>
    <n v="3"/>
    <n v="180"/>
    <x v="5"/>
    <s v="New York"/>
    <s v="East"/>
  </r>
  <r>
    <n v="1753"/>
    <d v="2012-11-21T09:40:32"/>
    <s v="Austin Kayak"/>
    <s v="Big Agnes Copper Spur UL4 Tent"/>
    <s v="Big Agnes"/>
    <n v="599.95000000000005"/>
    <n v="5"/>
    <n v="2999.75"/>
    <x v="7"/>
    <s v="Tennessee"/>
    <s v="South"/>
  </r>
  <r>
    <n v="1754"/>
    <d v="2012-11-21T09:40:32"/>
    <s v="Target"/>
    <s v="The North Face Mica FL 1 Footprint"/>
    <s v="The North Face"/>
    <n v="45"/>
    <n v="2"/>
    <n v="90"/>
    <x v="2"/>
    <s v="Louisiana"/>
    <s v="South"/>
  </r>
  <r>
    <n v="1755"/>
    <d v="2012-11-21T09:40:32"/>
    <s v="Overtons"/>
    <s v="Kelty Frontier 6 Tent"/>
    <s v="Kelty"/>
    <n v="1199.95"/>
    <n v="6"/>
    <n v="7199.7000000000007"/>
    <x v="0"/>
    <s v="Indiana"/>
    <s v="North"/>
  </r>
  <r>
    <n v="1756"/>
    <d v="2012-11-21T09:40:32"/>
    <s v="The Gear Co-op"/>
    <s v="Mountain Hardwear Drifter 3 DP Tent"/>
    <s v="Mountain Hardwear"/>
    <n v="285"/>
    <n v="9"/>
    <n v="2565"/>
    <x v="6"/>
    <s v="Wyoming"/>
    <s v="West"/>
  </r>
  <r>
    <n v="1757"/>
    <d v="2012-11-21T09:40:32"/>
    <s v="Gander Mountain"/>
    <s v="Big Agnes Mad House 4 Footprint"/>
    <s v="Big Agnes"/>
    <n v="50"/>
    <n v="7"/>
    <n v="350"/>
    <x v="3"/>
    <s v="Minnesota"/>
    <s v="North"/>
  </r>
  <r>
    <n v="1758"/>
    <d v="2012-11-21T09:40:32"/>
    <s v="Backcountry Gear"/>
    <s v="Marmot Traillight 2P Tent"/>
    <s v="Marmot"/>
    <n v="199"/>
    <n v="9"/>
    <n v="1791"/>
    <x v="8"/>
    <s v="Michigan"/>
    <s v="East"/>
  </r>
  <r>
    <n v="1759"/>
    <d v="2012-11-21T09:40:32"/>
    <s v="Backcountry Edge"/>
    <s v="Big Agnes Copper Spur UL4 Footprint"/>
    <s v="Big Agnes"/>
    <n v="80"/>
    <n v="5"/>
    <n v="400"/>
    <x v="0"/>
    <s v="Alaska"/>
    <s v="North"/>
  </r>
  <r>
    <n v="1760"/>
    <d v="2012-11-21T09:40:32"/>
    <s v="Hayneedle"/>
    <s v="NEMO Losi 3 Footprint"/>
    <s v="NEMO"/>
    <n v="39.950000000000003"/>
    <n v="1"/>
    <n v="39.950000000000003"/>
    <x v="7"/>
    <s v="Colorado"/>
    <s v="West"/>
  </r>
  <r>
    <n v="1761"/>
    <d v="2012-11-21T09:40:32"/>
    <s v="Redding Sports"/>
    <s v="Mountain Hardwear Trango 3.1 Footprint"/>
    <s v="Mountain Hardwear"/>
    <n v="85"/>
    <n v="5"/>
    <n v="425"/>
    <x v="0"/>
    <s v="West Virginia"/>
    <s v="South"/>
  </r>
  <r>
    <n v="1762"/>
    <d v="2012-11-21T09:40:32"/>
    <s v="Backcountry Gear"/>
    <s v="Big Agnes Fly Creek UL3 Footprint"/>
    <s v="Big Agnes"/>
    <n v="70"/>
    <n v="2"/>
    <n v="140"/>
    <x v="6"/>
    <s v="Maryland"/>
    <s v="East"/>
  </r>
  <r>
    <n v="1763"/>
    <d v="2012-11-22T09:40:32"/>
    <s v="Redding Sports"/>
    <s v="Big Agnes Fishhook UL2 Footprint"/>
    <s v="Big Agnes"/>
    <n v="60"/>
    <n v="7"/>
    <n v="420"/>
    <x v="0"/>
    <s v="Alaska"/>
    <s v="North"/>
  </r>
  <r>
    <n v="1764"/>
    <d v="2012-11-22T09:40:32"/>
    <s v="The Gear Co-op"/>
    <s v="Big Agnes Copper Spur UL4 Tent"/>
    <s v="Big Agnes"/>
    <n v="599.95000000000005"/>
    <n v="7"/>
    <n v="4199.6500000000005"/>
    <x v="8"/>
    <s v="Arkansas"/>
    <s v="South"/>
  </r>
  <r>
    <n v="1765"/>
    <d v="2012-11-22T09:40:32"/>
    <s v="REI"/>
    <s v="Kelty Salida 4 Footprint"/>
    <s v="Kelty"/>
    <n v="44.95"/>
    <n v="4"/>
    <n v="179.8"/>
    <x v="5"/>
    <s v="New Jersey"/>
    <s v="East"/>
  </r>
  <r>
    <n v="1766"/>
    <d v="2012-11-22T09:40:32"/>
    <s v="REI"/>
    <s v="Mountain Hardwear Hoop Dreams 4 Shelter"/>
    <s v="Mountain Hardwear"/>
    <n v="250"/>
    <n v="2"/>
    <n v="500"/>
    <x v="4"/>
    <s v="South Dakota"/>
    <s v="North"/>
  </r>
  <r>
    <n v="1767"/>
    <d v="2012-11-22T09:40:32"/>
    <s v="Gander Mountain"/>
    <s v="Marmot Astral 3P Footprint"/>
    <s v="Marmot"/>
    <n v="65"/>
    <n v="1"/>
    <n v="65"/>
    <x v="0"/>
    <s v="Virginia"/>
    <s v="South"/>
  </r>
  <r>
    <n v="1768"/>
    <d v="2012-11-22T09:40:32"/>
    <s v="Travel Country"/>
    <s v="Mountain Hardwear Direkt 2 Footprint"/>
    <s v="Mountain Hardwear"/>
    <n v="50"/>
    <n v="5"/>
    <n v="250"/>
    <x v="2"/>
    <s v="Alaska"/>
    <s v="North"/>
  </r>
  <r>
    <n v="1769"/>
    <d v="2012-11-22T09:40:32"/>
    <s v="Cabela's_x0009_"/>
    <s v="Big Agnes Jack Rabbit SL3 Footprint"/>
    <s v="Big Agnes"/>
    <n v="60"/>
    <n v="4"/>
    <n v="240"/>
    <x v="1"/>
    <s v="New Mexico"/>
    <s v="West"/>
  </r>
  <r>
    <n v="1770"/>
    <d v="2012-11-23T09:40:32"/>
    <s v="Gander Mountain"/>
    <s v="Big Agnes Copper Spur UL1 Tent"/>
    <s v="Big Agnes"/>
    <n v="349.95"/>
    <n v="9"/>
    <n v="3149.5499999999997"/>
    <x v="3"/>
    <s v="Virginia"/>
    <s v="South"/>
  </r>
  <r>
    <n v="1771"/>
    <d v="2012-11-23T09:40:32"/>
    <s v="Cabela's_x0009_"/>
    <s v="The North Face Phoenix 3 Footprint"/>
    <s v="The North Face"/>
    <n v="45"/>
    <n v="2"/>
    <n v="90"/>
    <x v="0"/>
    <s v="Alabama"/>
    <s v="South"/>
  </r>
  <r>
    <n v="1772"/>
    <d v="2012-11-23T09:40:32"/>
    <s v="Paragon"/>
    <s v="Mountain Hardwear Direkt 2 Footprint"/>
    <s v="Mountain Hardwear"/>
    <n v="50"/>
    <n v="6"/>
    <n v="300"/>
    <x v="6"/>
    <s v="Missouri"/>
    <s v="North"/>
  </r>
  <r>
    <n v="1773"/>
    <d v="2012-11-23T09:40:32"/>
    <s v="Hayneedle"/>
    <s v="The North Face Mountain Manor 8 Tent"/>
    <s v="The North Face"/>
    <n v="639"/>
    <n v="3"/>
    <n v="1917"/>
    <x v="8"/>
    <s v="Iowa"/>
    <s v="North"/>
  </r>
  <r>
    <n v="1774"/>
    <d v="2012-11-23T09:40:32"/>
    <s v="Walmart"/>
    <s v="Big Agnes Wyoming Trail 4 Tent"/>
    <s v="Big Agnes"/>
    <n v="499.95"/>
    <n v="5"/>
    <n v="2499.75"/>
    <x v="3"/>
    <s v="Arkansas"/>
    <s v="South"/>
  </r>
  <r>
    <n v="1775"/>
    <d v="2012-11-23T09:40:32"/>
    <s v="Backcountry Gear"/>
    <s v="The North Face Mica FL 2 Tent"/>
    <s v="The North Face"/>
    <n v="379"/>
    <n v="3"/>
    <n v="1137"/>
    <x v="7"/>
    <s v="Arkansas"/>
    <s v="South"/>
  </r>
  <r>
    <n v="1776"/>
    <d v="2012-11-23T09:40:32"/>
    <s v="Travel Country"/>
    <s v="MSR Hubba Hubba 2P Tent"/>
    <s v="MSR"/>
    <n v="329.95"/>
    <n v="4"/>
    <n v="1319.8"/>
    <x v="4"/>
    <s v="Georgia"/>
    <s v="South"/>
  </r>
  <r>
    <n v="1777"/>
    <d v="2012-11-23T09:40:32"/>
    <s v="Cabela's_x0009_"/>
    <s v="Marmot Limelight 3P Tent"/>
    <s v="Marmot"/>
    <n v="279"/>
    <n v="8"/>
    <n v="2232"/>
    <x v="0"/>
    <s v="Wyoming"/>
    <s v="West"/>
  </r>
  <r>
    <n v="1778"/>
    <d v="2012-11-24T09:40:32"/>
    <s v="Austin Kayak"/>
    <s v="Easton Mountain Products Rimrock 3P Footprint"/>
    <s v="Easton Mountain Products"/>
    <n v="35"/>
    <n v="2"/>
    <n v="70"/>
    <x v="5"/>
    <s v="Connecticut"/>
    <s v="East"/>
  </r>
  <r>
    <n v="1779"/>
    <d v="2012-11-24T09:40:32"/>
    <s v="Hayneedle"/>
    <s v="The North Face VE-25 Tent"/>
    <s v="The North Face"/>
    <n v="619"/>
    <n v="8"/>
    <n v="4952"/>
    <x v="0"/>
    <s v="New Mexico"/>
    <s v="West"/>
  </r>
  <r>
    <n v="1780"/>
    <d v="2012-11-24T09:40:32"/>
    <s v="Hayneedle"/>
    <s v="Kelty Trail Ridge 3 Tent"/>
    <s v="Kelty"/>
    <n v="209.95"/>
    <n v="8"/>
    <n v="1679.6"/>
    <x v="1"/>
    <s v="Washington"/>
    <s v="West"/>
  </r>
  <r>
    <n v="1781"/>
    <d v="2012-11-24T09:40:32"/>
    <s v="Hayneedle"/>
    <s v="Exped Ergo Hammock Combi"/>
    <s v="Exped"/>
    <n v="379"/>
    <n v="4"/>
    <n v="1516"/>
    <x v="9"/>
    <s v="Pennsylvania"/>
    <s v="East"/>
  </r>
  <r>
    <n v="1782"/>
    <d v="2012-11-24T09:40:32"/>
    <s v="Redding Sports"/>
    <s v="Big Agnes Flying Diamond 8 Tent"/>
    <s v="Big Agnes"/>
    <n v="639.95000000000005"/>
    <n v="8"/>
    <n v="5119.6000000000004"/>
    <x v="9"/>
    <s v="Indiana"/>
    <s v="North"/>
  </r>
  <r>
    <n v="1783"/>
    <d v="2012-11-25T09:40:32"/>
    <s v="Backcountry Gear"/>
    <s v="The North Face Kings Canyon 3 Footprint"/>
    <s v="The North Face"/>
    <n v="50"/>
    <n v="10"/>
    <n v="500"/>
    <x v="7"/>
    <s v="Arizona"/>
    <s v="West"/>
  </r>
  <r>
    <n v="1784"/>
    <d v="2012-11-25T09:40:32"/>
    <s v="Walmart"/>
    <s v="Mountain Hardwear Drifter 2 DP Tent"/>
    <s v="Mountain Hardwear"/>
    <n v="235"/>
    <n v="7"/>
    <n v="1645"/>
    <x v="1"/>
    <s v="New York"/>
    <s v="East"/>
  </r>
  <r>
    <n v="1785"/>
    <d v="2012-11-25T09:40:32"/>
    <s v="Gander Mountain"/>
    <s v="The North Face Square Gear Loft"/>
    <s v="The North Face"/>
    <n v="20"/>
    <n v="9"/>
    <n v="180"/>
    <x v="3"/>
    <s v="Alabama"/>
    <s v="South"/>
  </r>
  <r>
    <n v="1786"/>
    <d v="2012-11-25T09:40:32"/>
    <s v="Cabela's_x0009_"/>
    <s v="Eureka Copper Canyon 8 Tent"/>
    <s v="Eureka"/>
    <n v="379"/>
    <n v="2"/>
    <n v="758"/>
    <x v="6"/>
    <s v="Arizona"/>
    <s v="West"/>
  </r>
  <r>
    <n v="1787"/>
    <d v="2012-11-26T09:40:32"/>
    <s v="Paragon"/>
    <s v="The North Face Tadpole 23 Tent"/>
    <s v="The North Face"/>
    <n v="219"/>
    <n v="10"/>
    <n v="2190"/>
    <x v="6"/>
    <s v="Nevada"/>
    <s v="West"/>
  </r>
  <r>
    <n v="1788"/>
    <d v="2012-11-26T09:40:32"/>
    <s v="REI"/>
    <s v="Kelty Tailgater IPA Shelter"/>
    <s v="Kelty"/>
    <n v="149.94999999999999"/>
    <n v="10"/>
    <n v="1499.5"/>
    <x v="2"/>
    <s v="Missouri"/>
    <s v="North"/>
  </r>
  <r>
    <n v="1789"/>
    <d v="2012-11-26T09:40:32"/>
    <s v="Meijer"/>
    <s v="Kelty Salida 2 Footprint"/>
    <s v="Kelty"/>
    <n v="34.950000000000003"/>
    <n v="10"/>
    <n v="349.5"/>
    <x v="9"/>
    <s v="Florida"/>
    <s v="South"/>
  </r>
  <r>
    <n v="1790"/>
    <d v="2012-11-26T09:40:32"/>
    <s v="Cabela's_x0009_"/>
    <s v="Kelty Acadia 6 Tent"/>
    <s v="Kelty"/>
    <n v="249.95"/>
    <n v="6"/>
    <n v="1499.6999999999998"/>
    <x v="0"/>
    <s v="Wyoming"/>
    <s v="West"/>
  </r>
  <r>
    <n v="1791"/>
    <d v="2012-11-26T09:40:32"/>
    <s v="Gander Mountain"/>
    <s v="MSR Hubba Footprint"/>
    <s v="MSR"/>
    <n v="39.950000000000003"/>
    <n v="2"/>
    <n v="79.900000000000006"/>
    <x v="7"/>
    <s v="Minnesota"/>
    <s v="North"/>
  </r>
  <r>
    <n v="1792"/>
    <d v="2012-11-27T09:40:32"/>
    <s v="Austin Kayak"/>
    <s v="Big Agnes String Ridge 2 Tent"/>
    <s v="Big Agnes"/>
    <n v="599.95000000000005"/>
    <n v="1"/>
    <n v="599.95000000000005"/>
    <x v="6"/>
    <s v="South Carolina"/>
    <s v="South"/>
  </r>
  <r>
    <n v="1793"/>
    <d v="2012-11-27T09:40:32"/>
    <s v="Meijer"/>
    <s v="Kelty Gunnison 4.2 Footprint"/>
    <s v="Kelty"/>
    <n v="59.95"/>
    <n v="7"/>
    <n v="419.65000000000003"/>
    <x v="1"/>
    <s v="Nevada"/>
    <s v="West"/>
  </r>
  <r>
    <n v="1794"/>
    <d v="2012-11-27T09:40:32"/>
    <s v="Travel Country"/>
    <s v="Big Agnes Scout UL2 Footprint"/>
    <s v="Big Agnes"/>
    <n v="60"/>
    <n v="1"/>
    <n v="60"/>
    <x v="0"/>
    <s v="Vermont"/>
    <s v="East"/>
  </r>
  <r>
    <n v="1795"/>
    <d v="2012-11-27T09:40:32"/>
    <s v="Paragon"/>
    <s v="Big Agnes Wyoming Trail 4 Footprint"/>
    <s v="Big Agnes"/>
    <n v="70"/>
    <n v="4"/>
    <n v="280"/>
    <x v="1"/>
    <s v="North Dakota"/>
    <s v="North"/>
  </r>
  <r>
    <n v="1796"/>
    <d v="2012-11-27T09:40:32"/>
    <s v="Target"/>
    <s v="Big Agnes Lone Spring 3 Tent"/>
    <s v="Big Agnes"/>
    <n v="249.95"/>
    <n v="1"/>
    <n v="249.95"/>
    <x v="0"/>
    <s v="Pennsylvania"/>
    <s v="East"/>
  </r>
  <r>
    <n v="1797"/>
    <d v="2012-11-27T09:40:32"/>
    <s v="Paragon"/>
    <s v="Big Agnes Big House 4 Vestibule"/>
    <s v="Big Agnes"/>
    <n v="99.95"/>
    <n v="3"/>
    <n v="299.85000000000002"/>
    <x v="4"/>
    <s v="Florida"/>
    <s v="South"/>
  </r>
  <r>
    <n v="1798"/>
    <d v="2012-11-27T09:40:32"/>
    <s v="Backcountry Edge"/>
    <s v="The North Face Phoenix 3 Tent"/>
    <s v="The North Face"/>
    <n v="389"/>
    <n v="5"/>
    <n v="1945"/>
    <x v="8"/>
    <s v="Pennsylvania"/>
    <s v="East"/>
  </r>
  <r>
    <n v="1799"/>
    <d v="2012-11-27T09:40:32"/>
    <s v="Cabela's_x0009_"/>
    <s v="Sierra Designs Mojo 2 Footprint"/>
    <s v="Sierra Designs"/>
    <n v="49.95"/>
    <n v="2"/>
    <n v="99.9"/>
    <x v="1"/>
    <s v="Florida"/>
    <s v="South"/>
  </r>
  <r>
    <n v="1800"/>
    <d v="2012-11-27T09:40:32"/>
    <s v="The Gear Co-op"/>
    <s v="Big Agnes Seedhouse SL1 Tent"/>
    <s v="Big Agnes"/>
    <n v="269.95"/>
    <n v="4"/>
    <n v="1079.8"/>
    <x v="8"/>
    <s v="Texas"/>
    <s v="South"/>
  </r>
  <r>
    <n v="1801"/>
    <d v="2012-11-27T09:40:32"/>
    <s v="Meijer"/>
    <s v="Big Agnes Tensleep Station 6 Footprint"/>
    <s v="Big Agnes"/>
    <n v="55"/>
    <n v="8"/>
    <n v="440"/>
    <x v="8"/>
    <s v="Kansas"/>
    <s v="North"/>
  </r>
  <r>
    <n v="1802"/>
    <d v="2012-11-28T09:40:32"/>
    <s v="REI"/>
    <s v="Kelty Salida 2 Tent"/>
    <s v="Kelty"/>
    <n v="159.94999999999999"/>
    <n v="4"/>
    <n v="639.79999999999995"/>
    <x v="2"/>
    <s v="North Carolina"/>
    <s v="South"/>
  </r>
  <r>
    <n v="1803"/>
    <d v="2012-11-28T09:40:32"/>
    <s v="The Gear Co-op"/>
    <s v="Big Agnes Mad House 4 Footprint"/>
    <s v="Big Agnes"/>
    <n v="50"/>
    <n v="7"/>
    <n v="350"/>
    <x v="7"/>
    <s v="Vermont"/>
    <s v="East"/>
  </r>
  <r>
    <n v="1804"/>
    <d v="2012-11-28T09:40:32"/>
    <s v="Backcountry Edge"/>
    <s v="Marmot Limestone 6P Tent"/>
    <s v="Marmot"/>
    <n v="449"/>
    <n v="5"/>
    <n v="2245"/>
    <x v="8"/>
    <s v="Indiana"/>
    <s v="North"/>
  </r>
  <r>
    <n v="1805"/>
    <d v="2012-11-28T09:40:32"/>
    <s v="Gander Mountain"/>
    <s v="Kelty Cabana - Large"/>
    <s v="Kelty"/>
    <n v="99.95"/>
    <n v="1"/>
    <n v="99.95"/>
    <x v="7"/>
    <s v="New Jersey"/>
    <s v="East"/>
  </r>
  <r>
    <n v="1806"/>
    <d v="2012-11-28T09:40:32"/>
    <s v="Backcountry Edge"/>
    <s v="Sierra Designs Mojo 2 Footprint"/>
    <s v="Sierra Designs"/>
    <n v="49.95"/>
    <n v="4"/>
    <n v="199.8"/>
    <x v="9"/>
    <s v="Idaho"/>
    <s v="West"/>
  </r>
  <r>
    <n v="1807"/>
    <d v="2012-11-28T09:40:32"/>
    <s v="REI"/>
    <s v="Kelty Gunnison 4.2 Tent"/>
    <s v="Kelty"/>
    <n v="289.95"/>
    <n v="6"/>
    <n v="1739.6999999999998"/>
    <x v="9"/>
    <s v="Missouri"/>
    <s v="North"/>
  </r>
  <r>
    <n v="1808"/>
    <d v="2012-11-28T09:40:32"/>
    <s v="Paragon"/>
    <s v="Outdoor Research Bug Bivy"/>
    <s v="Outdoor Research"/>
    <n v="79"/>
    <n v="5"/>
    <n v="395"/>
    <x v="5"/>
    <s v="Minnesota"/>
    <s v="North"/>
  </r>
  <r>
    <n v="1809"/>
    <d v="2012-11-28T09:40:32"/>
    <s v="Gander Mountain"/>
    <s v="Kelty Salida 4 Tent"/>
    <s v="Kelty"/>
    <n v="229.95"/>
    <n v="7"/>
    <n v="1609.6499999999999"/>
    <x v="1"/>
    <s v="Virginia"/>
    <s v="South"/>
  </r>
  <r>
    <n v="1810"/>
    <d v="2012-11-28T09:40:32"/>
    <s v="CampBound"/>
    <s v="Big Agnes Big House 4 Footprint"/>
    <s v="Big Agnes"/>
    <n v="50"/>
    <n v="2"/>
    <n v="100"/>
    <x v="7"/>
    <s v="Colorado"/>
    <s v="West"/>
  </r>
  <r>
    <n v="1811"/>
    <d v="2012-11-29T09:40:32"/>
    <s v="Cabela's_x0009_"/>
    <s v="Hennessy Hammock Hyperlight Asym Zip Hammock"/>
    <s v="Hennessy"/>
    <n v="259.95"/>
    <n v="2"/>
    <n v="519.9"/>
    <x v="5"/>
    <s v="Utah"/>
    <s v="West"/>
  </r>
  <r>
    <n v="1812"/>
    <d v="2012-11-29T09:40:32"/>
    <s v="Redding Sports"/>
    <s v="MSR Ground Hog Stake"/>
    <s v="MSR"/>
    <n v="2.5"/>
    <n v="8"/>
    <n v="20"/>
    <x v="7"/>
    <s v="Wisconsin"/>
    <s v="North"/>
  </r>
  <r>
    <n v="1813"/>
    <d v="2012-11-29T09:40:32"/>
    <s v="Travel Country"/>
    <s v="Mountain Hardwear Hoopla/Hoop Dreams Center Pole"/>
    <s v="Mountain Hardwear"/>
    <n v="40"/>
    <n v="10"/>
    <n v="400"/>
    <x v="4"/>
    <s v="Delaware"/>
    <s v="East"/>
  </r>
  <r>
    <n v="1814"/>
    <d v="2012-11-29T09:40:32"/>
    <s v="Hayneedle"/>
    <s v="MSR Carbon Reflex 2 Tent"/>
    <s v="MSR"/>
    <n v="499.95"/>
    <n v="6"/>
    <n v="2999.7"/>
    <x v="3"/>
    <s v="Wyoming"/>
    <s v="West"/>
  </r>
  <r>
    <n v="1815"/>
    <d v="2012-11-29T09:40:32"/>
    <s v="OutdoorPlay"/>
    <s v="Big Agnes Jack Rabbit SL2 Footprint"/>
    <s v="Big Agnes"/>
    <n v="50"/>
    <n v="1"/>
    <n v="50"/>
    <x v="5"/>
    <s v="Ohio"/>
    <s v="East"/>
  </r>
  <r>
    <n v="1816"/>
    <d v="2012-11-29T09:40:32"/>
    <s v="Redding Sports"/>
    <s v="Mountain Hardwear EV 3 Tent"/>
    <s v="Mountain Hardwear"/>
    <n v="825"/>
    <n v="2"/>
    <n v="1650"/>
    <x v="0"/>
    <s v="New York"/>
    <s v="East"/>
  </r>
  <r>
    <n v="1817"/>
    <d v="2012-11-29T09:40:32"/>
    <s v="CampBound"/>
    <s v="Big Agnes Jack Rabbit SL3 Footprint"/>
    <s v="Big Agnes"/>
    <n v="60"/>
    <n v="8"/>
    <n v="480"/>
    <x v="5"/>
    <s v="North Dakota"/>
    <s v="North"/>
  </r>
  <r>
    <n v="1818"/>
    <d v="2012-11-29T09:40:32"/>
    <s v="Austin Kayak"/>
    <s v="Kelty Acadia 4 Footprint"/>
    <s v="Kelty"/>
    <n v="39.950000000000003"/>
    <n v="10"/>
    <n v="399.5"/>
    <x v="8"/>
    <s v="Delaware"/>
    <s v="East"/>
  </r>
  <r>
    <n v="1819"/>
    <d v="2012-11-29T09:40:32"/>
    <s v="Moosejaw"/>
    <s v="Big Agnes Fly Creek UL3 Footprint"/>
    <s v="Big Agnes"/>
    <n v="70"/>
    <n v="8"/>
    <n v="560"/>
    <x v="3"/>
    <s v="Oklahoma"/>
    <s v="South"/>
  </r>
  <r>
    <n v="1820"/>
    <d v="2012-11-29T09:40:32"/>
    <s v="Cabela's_x0009_"/>
    <s v="Exped Mira II Footprint"/>
    <s v="Exped"/>
    <n v="59"/>
    <n v="9"/>
    <n v="531"/>
    <x v="0"/>
    <s v="Virginia"/>
    <s v="South"/>
  </r>
  <r>
    <n v="1821"/>
    <d v="2012-11-29T09:40:32"/>
    <s v="CampBound"/>
    <s v="Eureka Floor Saver Square - Medium"/>
    <s v="Eureka"/>
    <n v="22"/>
    <n v="6"/>
    <n v="132"/>
    <x v="2"/>
    <s v="Louisiana"/>
    <s v="South"/>
  </r>
  <r>
    <n v="1822"/>
    <d v="2012-11-29T09:40:32"/>
    <s v="Austin Kayak"/>
    <s v="NEMO Obi 3P Footprint"/>
    <s v="NEMO"/>
    <n v="54.95"/>
    <n v="10"/>
    <n v="549.5"/>
    <x v="0"/>
    <s v="Maine"/>
    <s v="East"/>
  </r>
  <r>
    <n v="1823"/>
    <d v="2012-11-29T09:40:32"/>
    <s v="Moosejaw"/>
    <s v="Big Agnes Jack Rabbit SL3 Tent"/>
    <s v="Big Agnes"/>
    <n v="369.95"/>
    <n v="10"/>
    <n v="3699.5"/>
    <x v="8"/>
    <s v="Washington"/>
    <s v="West"/>
  </r>
  <r>
    <n v="1824"/>
    <d v="2012-11-29T09:40:32"/>
    <s v="Gander Mountain"/>
    <s v="The North Face Assault 2 Tent"/>
    <s v="The North Face"/>
    <n v="439"/>
    <n v="4"/>
    <n v="1756"/>
    <x v="4"/>
    <s v="New York"/>
    <s v="East"/>
  </r>
  <r>
    <n v="1825"/>
    <d v="2012-11-29T09:40:32"/>
    <s v="Austin Kayak"/>
    <s v="Kelty Tailgater IPA Shelter"/>
    <s v="Kelty"/>
    <n v="149.94999999999999"/>
    <n v="2"/>
    <n v="299.89999999999998"/>
    <x v="4"/>
    <s v="Tennessee"/>
    <s v="South"/>
  </r>
  <r>
    <n v="1826"/>
    <d v="2012-11-29T09:40:32"/>
    <s v="Backcountry Edge"/>
    <s v="Eureka Rectangular Floor Saver - Small"/>
    <s v="Eureka"/>
    <n v="14"/>
    <n v="6"/>
    <n v="84"/>
    <x v="7"/>
    <s v="Nebraska"/>
    <s v="North"/>
  </r>
  <r>
    <n v="1827"/>
    <d v="2012-11-30T09:40:32"/>
    <s v="Backcountry Edge"/>
    <s v="Big Agnes Three Forks Shelter Wall"/>
    <s v="Big Agnes"/>
    <n v="24.95"/>
    <n v="3"/>
    <n v="74.849999999999994"/>
    <x v="4"/>
    <s v="West Virginia"/>
    <s v="South"/>
  </r>
  <r>
    <n v="1828"/>
    <d v="2012-11-30T09:40:32"/>
    <s v="Target"/>
    <s v="The North Face Mountain Manor 6 Footprint"/>
    <s v="The North Face"/>
    <n v="60"/>
    <n v="4"/>
    <n v="240"/>
    <x v="5"/>
    <s v="Idaho"/>
    <s v="West"/>
  </r>
  <r>
    <n v="1829"/>
    <d v="2012-11-30T09:40:32"/>
    <s v="Paragon"/>
    <s v="Big Agnes Seedhouse SL1 Footprint"/>
    <s v="Big Agnes"/>
    <n v="45"/>
    <n v="9"/>
    <n v="405"/>
    <x v="1"/>
    <s v="Colorado"/>
    <s v="West"/>
  </r>
  <r>
    <n v="1830"/>
    <d v="2012-11-30T09:40:32"/>
    <s v="Backcountry Gear"/>
    <s v="NEMO Obi 1P Tent"/>
    <s v="NEMO"/>
    <n v="349.95"/>
    <n v="7"/>
    <n v="2449.65"/>
    <x v="0"/>
    <s v="Nevada"/>
    <s v="West"/>
  </r>
  <r>
    <n v="1831"/>
    <d v="2012-11-30T09:40:32"/>
    <s v="Travel Country"/>
    <s v="Big Agnes Slater UL1+ Footprint"/>
    <s v="Big Agnes"/>
    <n v="50"/>
    <n v="4"/>
    <n v="200"/>
    <x v="5"/>
    <s v="Maryland"/>
    <s v="East"/>
  </r>
  <r>
    <n v="1832"/>
    <d v="2012-11-30T09:40:32"/>
    <s v="Cabela's_x0009_"/>
    <s v="NEMO Obi 1P Tent"/>
    <s v="NEMO"/>
    <n v="349.95"/>
    <n v="10"/>
    <n v="3499.5"/>
    <x v="6"/>
    <s v="Georgia"/>
    <s v="South"/>
  </r>
  <r>
    <n v="1833"/>
    <d v="2012-11-30T09:40:32"/>
    <s v="OutdoorPlay"/>
    <s v="Big Agnes Flying Diamond 6 Tent"/>
    <s v="Big Agnes"/>
    <n v="539.95000000000005"/>
    <n v="4"/>
    <n v="2159.8000000000002"/>
    <x v="2"/>
    <s v="Alaska"/>
    <s v="North"/>
  </r>
  <r>
    <n v="1834"/>
    <d v="2012-11-30T09:40:32"/>
    <s v="Outside Outfitters"/>
    <s v="Big Agnes Jack Rabbit SL3 Footprint"/>
    <s v="Big Agnes"/>
    <n v="60"/>
    <n v="8"/>
    <n v="480"/>
    <x v="2"/>
    <s v="South Carolina"/>
    <s v="South"/>
  </r>
  <r>
    <n v="1835"/>
    <d v="2012-11-30T09:40:32"/>
    <s v="The Gear Co-op"/>
    <s v="NEMO Espri LE 3 Tent"/>
    <s v="NEMO"/>
    <n v="329.95"/>
    <n v="3"/>
    <n v="989.84999999999991"/>
    <x v="9"/>
    <s v="North Carolina"/>
    <s v="South"/>
  </r>
  <r>
    <n v="1836"/>
    <d v="2012-11-30T09:40:32"/>
    <s v="Backcountry Gear"/>
    <s v="Big Agnes Jack Rabbit SL1 Footprint"/>
    <s v="Big Agnes"/>
    <n v="40"/>
    <n v="9"/>
    <n v="360"/>
    <x v="4"/>
    <s v="North Dakota"/>
    <s v="North"/>
  </r>
  <r>
    <n v="1837"/>
    <d v="2012-11-30T09:40:32"/>
    <s v="The Gear Co-op"/>
    <s v="NEMO Obi 2P Tent"/>
    <s v="NEMO"/>
    <n v="399.95"/>
    <n v="4"/>
    <n v="1599.8"/>
    <x v="1"/>
    <s v="West Virginia"/>
    <s v="South"/>
  </r>
  <r>
    <n v="1838"/>
    <d v="2012-11-30T09:40:32"/>
    <s v="Gander Mountain"/>
    <s v="Marmot Aura 2P Footprint"/>
    <s v="Marmot"/>
    <n v="55"/>
    <n v="3"/>
    <n v="165"/>
    <x v="1"/>
    <s v="South Carolina"/>
    <s v="South"/>
  </r>
  <r>
    <n v="1839"/>
    <d v="2012-11-30T09:40:32"/>
    <s v="Redding Sports"/>
    <s v="Easton Mountain Products Rimrock 2P Footprint"/>
    <s v="Easton Mountain Products"/>
    <n v="30"/>
    <n v="6"/>
    <n v="180"/>
    <x v="3"/>
    <s v="Utah"/>
    <s v="West"/>
  </r>
  <r>
    <n v="1840"/>
    <d v="2012-12-01T09:40:32"/>
    <s v="Hayneedle"/>
    <s v="Marmot Aura 2P Tent"/>
    <s v="Marmot"/>
    <n v="359"/>
    <n v="7"/>
    <n v="2513"/>
    <x v="0"/>
    <s v="Oregon"/>
    <s v="West"/>
  </r>
  <r>
    <n v="1841"/>
    <d v="2012-12-01T09:40:32"/>
    <s v="Backcountry Gear"/>
    <s v="Kelty Carport ESB Shelter"/>
    <s v="Kelty"/>
    <n v="249.95"/>
    <n v="2"/>
    <n v="499.9"/>
    <x v="2"/>
    <s v="Texas"/>
    <s v="South"/>
  </r>
  <r>
    <n v="1842"/>
    <d v="2012-12-01T09:40:32"/>
    <s v="Gander Mountain"/>
    <s v="NEMO Espri LE 2P Footprint"/>
    <s v="NEMO"/>
    <n v="34.950000000000003"/>
    <n v="2"/>
    <n v="69.900000000000006"/>
    <x v="2"/>
    <s v="Tennessee"/>
    <s v="South"/>
  </r>
  <r>
    <n v="1843"/>
    <d v="2012-12-01T09:40:32"/>
    <s v="Redding Sports"/>
    <s v="Big Agnes Big House 6 Tent"/>
    <s v="Big Agnes"/>
    <n v="359.95"/>
    <n v="7"/>
    <n v="2519.65"/>
    <x v="7"/>
    <s v="Indiana"/>
    <s v="North"/>
  </r>
  <r>
    <n v="1844"/>
    <d v="2012-12-01T09:40:32"/>
    <s v="CampBound"/>
    <s v="Eureka Floor Saver Square - Medium"/>
    <s v="Eureka"/>
    <n v="22"/>
    <n v="6"/>
    <n v="132"/>
    <x v="3"/>
    <s v="Hawaii"/>
    <s v="West"/>
  </r>
  <r>
    <n v="1845"/>
    <d v="2012-12-01T09:40:32"/>
    <s v="Walmart"/>
    <s v="Kelty Acadia 4 Footprint"/>
    <s v="Kelty"/>
    <n v="39.950000000000003"/>
    <n v="3"/>
    <n v="119.85000000000001"/>
    <x v="6"/>
    <s v="Kentucky"/>
    <s v="South"/>
  </r>
  <r>
    <n v="1846"/>
    <d v="2012-12-01T09:40:32"/>
    <s v="Backcountry Gear"/>
    <s v="Big Agnes Big House 6 Vestibule"/>
    <s v="Big Agnes"/>
    <n v="109.95"/>
    <n v="3"/>
    <n v="329.85"/>
    <x v="0"/>
    <s v="Indiana"/>
    <s v="North"/>
  </r>
  <r>
    <n v="1847"/>
    <d v="2012-12-01T09:40:32"/>
    <s v="The Gear Co-op"/>
    <s v="Big Agnes Copper Spur UL4 Footprint"/>
    <s v="Big Agnes"/>
    <n v="80"/>
    <n v="3"/>
    <n v="240"/>
    <x v="1"/>
    <s v="Kansas"/>
    <s v="North"/>
  </r>
  <r>
    <n v="1848"/>
    <d v="2012-12-02T09:40:32"/>
    <s v="Travel Country"/>
    <s v="Big Agnes Seedhouse SL1 Footprint"/>
    <s v="Big Agnes"/>
    <n v="45"/>
    <n v="9"/>
    <n v="405"/>
    <x v="7"/>
    <s v="New Mexico"/>
    <s v="West"/>
  </r>
  <r>
    <n v="1849"/>
    <d v="2012-12-02T09:40:32"/>
    <s v="Meijer"/>
    <s v="Marmot Astral 3P Tent"/>
    <s v="Marmot"/>
    <n v="459"/>
    <n v="10"/>
    <n v="4590"/>
    <x v="7"/>
    <s v="Oklahoma"/>
    <s v="South"/>
  </r>
  <r>
    <n v="1850"/>
    <d v="2012-12-02T09:40:32"/>
    <s v="Target"/>
    <s v="The North Face Bastion 4 Footprint"/>
    <s v="The North Face"/>
    <n v="50"/>
    <n v="7"/>
    <n v="350"/>
    <x v="3"/>
    <s v="Louisiana"/>
    <s v="South"/>
  </r>
  <r>
    <n v="1851"/>
    <d v="2012-12-02T09:40:32"/>
    <s v="Overtons"/>
    <s v="Eureka Copper Canyon 6 Tent"/>
    <s v="Eureka"/>
    <n v="249"/>
    <n v="7"/>
    <n v="1743"/>
    <x v="9"/>
    <s v="Kentucky"/>
    <s v="South"/>
  </r>
  <r>
    <n v="1852"/>
    <d v="2012-12-02T09:40:32"/>
    <s v="Travel Country"/>
    <s v="Big Agnes Fly Creek UL3 Footprint"/>
    <s v="Big Agnes"/>
    <n v="70"/>
    <n v="6"/>
    <n v="420"/>
    <x v="6"/>
    <s v="Alaska"/>
    <s v="North"/>
  </r>
  <r>
    <n v="1853"/>
    <d v="2012-12-02T09:40:32"/>
    <s v="Gander Mountain"/>
    <s v="Marmot Limestone 6P Tent"/>
    <s v="Marmot"/>
    <n v="449"/>
    <n v="4"/>
    <n v="1796"/>
    <x v="4"/>
    <s v="Montana"/>
    <s v="West"/>
  </r>
  <r>
    <n v="1854"/>
    <d v="2012-12-02T09:40:32"/>
    <s v="Moosejaw"/>
    <s v="Eureka Copper Canyon 4 Tent"/>
    <s v="Eureka"/>
    <n v="199"/>
    <n v="7"/>
    <n v="1393"/>
    <x v="1"/>
    <s v="Colorado"/>
    <s v="West"/>
  </r>
  <r>
    <n v="1855"/>
    <d v="2012-12-03T09:40:32"/>
    <s v="Moosejaw"/>
    <s v="NEMO Obi 3P Footprint"/>
    <s v="NEMO"/>
    <n v="54.95"/>
    <n v="4"/>
    <n v="219.8"/>
    <x v="1"/>
    <s v="Virginia"/>
    <s v="South"/>
  </r>
  <r>
    <n v="1856"/>
    <d v="2012-12-03T09:40:32"/>
    <s v="Backcountry Gear"/>
    <s v="Kelty Cabana - Large"/>
    <s v="Kelty"/>
    <n v="99.95"/>
    <n v="8"/>
    <n v="799.6"/>
    <x v="4"/>
    <s v="North Carolina"/>
    <s v="South"/>
  </r>
  <r>
    <n v="1857"/>
    <d v="2012-12-03T09:40:32"/>
    <s v="REI"/>
    <s v="The North Face Kings Canyon 2 Tent"/>
    <s v="The North Face"/>
    <n v="329"/>
    <n v="2"/>
    <n v="658"/>
    <x v="1"/>
    <s v="Nebraska"/>
    <s v="North"/>
  </r>
  <r>
    <n v="1858"/>
    <d v="2012-12-03T09:40:32"/>
    <s v="Gander Mountain"/>
    <s v="Marmot Aura 2P Tent"/>
    <s v="Marmot"/>
    <n v="359"/>
    <n v="5"/>
    <n v="1795"/>
    <x v="6"/>
    <s v="Pennsylvania"/>
    <s v="East"/>
  </r>
  <r>
    <n v="1859"/>
    <d v="2012-12-03T09:40:32"/>
    <s v="Walmart"/>
    <s v="Exped Scout Hammock Combi"/>
    <s v="Exped"/>
    <n v="199"/>
    <n v="7"/>
    <n v="1393"/>
    <x v="4"/>
    <s v="Indiana"/>
    <s v="North"/>
  </r>
  <r>
    <n v="1860"/>
    <d v="2012-12-03T09:40:32"/>
    <s v="OutdoorPlay"/>
    <s v="Sierra Designs Mojo 2 Tent"/>
    <s v="Sierra Designs"/>
    <n v="399.95"/>
    <n v="4"/>
    <n v="1599.8"/>
    <x v="6"/>
    <s v="Michigan"/>
    <s v="East"/>
  </r>
  <r>
    <n v="1861"/>
    <d v="2012-12-03T09:40:32"/>
    <s v="Overtons"/>
    <s v="NEMO Obi 1P Footprint"/>
    <s v="NEMO"/>
    <n v="44.95"/>
    <n v="6"/>
    <n v="269.70000000000005"/>
    <x v="9"/>
    <s v="Wisconsin"/>
    <s v="North"/>
  </r>
  <r>
    <n v="1862"/>
    <d v="2012-12-04T09:40:32"/>
    <s v="Cabela's_x0009_"/>
    <s v="The North Face Mountain 25 Footprint"/>
    <s v="The North Face"/>
    <n v="50"/>
    <n v="5"/>
    <n v="250"/>
    <x v="1"/>
    <s v="Rhode Island"/>
    <s v="East"/>
  </r>
  <r>
    <n v="1863"/>
    <d v="2012-12-04T09:40:32"/>
    <s v="Hayneedle"/>
    <s v="Big Agnes Slater UL2+ Tent"/>
    <s v="Big Agnes"/>
    <n v="389.95"/>
    <n v="6"/>
    <n v="2339.6999999999998"/>
    <x v="1"/>
    <s v="Idaho"/>
    <s v="West"/>
  </r>
  <r>
    <n v="1864"/>
    <d v="2012-12-04T09:40:32"/>
    <s v="Travel Country"/>
    <s v="The North Face Kings Canyon 3 Footprint"/>
    <s v="The North Face"/>
    <n v="50"/>
    <n v="7"/>
    <n v="350"/>
    <x v="5"/>
    <s v="Nebraska"/>
    <s v="North"/>
  </r>
  <r>
    <n v="1865"/>
    <d v="2012-12-04T09:40:32"/>
    <s v="Austin Kayak"/>
    <s v="Kelty Gunnison 1.2 Tent"/>
    <s v="Kelty"/>
    <n v="179.95"/>
    <n v="8"/>
    <n v="1439.6"/>
    <x v="5"/>
    <s v="New Hampshire"/>
    <s v="East"/>
  </r>
  <r>
    <n v="1866"/>
    <d v="2012-12-05T09:40:32"/>
    <s v="Austin Kayak"/>
    <s v="Big Agnes Wyoming Trail 4 Footprint"/>
    <s v="Big Agnes"/>
    <n v="70"/>
    <n v="2"/>
    <n v="140"/>
    <x v="2"/>
    <s v="Oregon"/>
    <s v="West"/>
  </r>
  <r>
    <n v="1867"/>
    <d v="2012-12-05T09:40:32"/>
    <s v="Paragon"/>
    <s v="Marmot Limelight 3P Tent"/>
    <s v="Marmot"/>
    <n v="279"/>
    <n v="8"/>
    <n v="2232"/>
    <x v="8"/>
    <s v="Utah"/>
    <s v="West"/>
  </r>
  <r>
    <n v="1868"/>
    <d v="2012-12-05T09:40:32"/>
    <s v="Walmart"/>
    <s v="Marmot Limestone 4P Tent"/>
    <s v="Marmot"/>
    <n v="339"/>
    <n v="6"/>
    <n v="2034"/>
    <x v="2"/>
    <s v="Mississippi"/>
    <s v="South"/>
  </r>
  <r>
    <n v="1869"/>
    <d v="2012-12-05T09:40:32"/>
    <s v="The Gear Co-op"/>
    <s v="The North Face Phoenix 2 Tent"/>
    <s v="The North Face"/>
    <n v="329"/>
    <n v="7"/>
    <n v="2303"/>
    <x v="9"/>
    <s v="Idaho"/>
    <s v="West"/>
  </r>
  <r>
    <n v="1870"/>
    <d v="2012-12-05T09:40:32"/>
    <s v="Redding Sports"/>
    <s v="Outdoor Research Aurora Bivy"/>
    <s v="Outdoor Research"/>
    <n v="199"/>
    <n v="1"/>
    <n v="199"/>
    <x v="4"/>
    <s v="Utah"/>
    <s v="West"/>
  </r>
  <r>
    <n v="1871"/>
    <d v="2012-12-05T09:40:32"/>
    <s v="Austin Kayak"/>
    <s v="Marmot Limelight 3P Tent"/>
    <s v="Marmot"/>
    <n v="279"/>
    <n v="7"/>
    <n v="1953"/>
    <x v="3"/>
    <s v="West Virginia"/>
    <s v="South"/>
  </r>
  <r>
    <n v="1872"/>
    <d v="2012-12-05T09:40:32"/>
    <s v="The Gear Co-op"/>
    <s v="Big Agnes Tensleep Station 6 Tent"/>
    <s v="Big Agnes"/>
    <n v="449.95"/>
    <n v="6"/>
    <n v="2699.7"/>
    <x v="8"/>
    <s v="Wisconsin"/>
    <s v="North"/>
  </r>
  <r>
    <n v="1873"/>
    <d v="2012-12-06T09:40:32"/>
    <s v="Backcountry Gear"/>
    <s v="Big Agnes Flying Diamond 4 Tent"/>
    <s v="Big Agnes"/>
    <n v="439.95"/>
    <n v="6"/>
    <n v="2639.7"/>
    <x v="3"/>
    <s v="Oklahoma"/>
    <s v="South"/>
  </r>
  <r>
    <n v="1874"/>
    <d v="2012-12-06T09:40:32"/>
    <s v="The Gear Co-op"/>
    <s v="Hennessy Hammock Explorer Ultralight Asym Zip Hammock"/>
    <s v="Hennessy"/>
    <n v="269.95"/>
    <n v="3"/>
    <n v="809.84999999999991"/>
    <x v="6"/>
    <s v="Delaware"/>
    <s v="East"/>
  </r>
  <r>
    <n v="1875"/>
    <d v="2012-12-06T09:40:32"/>
    <s v="Austin Kayak"/>
    <s v="Marmot Limelight 4P Tent"/>
    <s v="Marmot"/>
    <n v="359"/>
    <n v="5"/>
    <n v="1795"/>
    <x v="1"/>
    <s v="Wyoming"/>
    <s v="West"/>
  </r>
  <r>
    <n v="1876"/>
    <d v="2012-12-06T09:40:32"/>
    <s v="REI"/>
    <s v="Big Agnes Copper Spur UL4 Footprint"/>
    <s v="Big Agnes"/>
    <n v="80"/>
    <n v="3"/>
    <n v="240"/>
    <x v="9"/>
    <s v="Indiana"/>
    <s v="North"/>
  </r>
  <r>
    <n v="1877"/>
    <d v="2012-12-06T09:40:32"/>
    <s v="Travel Country"/>
    <s v="MSR CamRing Cord Tensioners - 4 Pack"/>
    <s v="MSR"/>
    <n v="12.95"/>
    <n v="8"/>
    <n v="103.6"/>
    <x v="8"/>
    <s v="North Dakota"/>
    <s v="North"/>
  </r>
  <r>
    <n v="1878"/>
    <d v="2012-12-06T09:40:32"/>
    <s v="Backcountry Gear"/>
    <s v="Easton Mountain Products Kilo 3P Tent"/>
    <s v="Easton Mountain Products"/>
    <n v="499"/>
    <n v="6"/>
    <n v="2994"/>
    <x v="7"/>
    <s v="Washington"/>
    <s v="West"/>
  </r>
  <r>
    <n v="1879"/>
    <d v="2012-12-06T09:40:32"/>
    <s v="Redding Sports"/>
    <s v="Big Agnes Lone Spring 2 Tent"/>
    <s v="Big Agnes"/>
    <n v="199.95"/>
    <n v="8"/>
    <n v="1599.6"/>
    <x v="0"/>
    <s v="Oregon"/>
    <s v="West"/>
  </r>
  <r>
    <n v="1880"/>
    <d v="2012-12-06T09:40:32"/>
    <s v="Outside Outfitters"/>
    <s v="Marmot Firefly 2P Tent"/>
    <s v="Marmot"/>
    <n v="319"/>
    <n v="3"/>
    <n v="957"/>
    <x v="2"/>
    <s v="Florida"/>
    <s v="South"/>
  </r>
  <r>
    <n v="1881"/>
    <d v="2012-12-06T09:40:32"/>
    <s v="Outside Outfitters"/>
    <s v="Marmot Limelight 3P Tent"/>
    <s v="Marmot"/>
    <n v="279"/>
    <n v="6"/>
    <n v="1674"/>
    <x v="6"/>
    <s v="Pennsylvania"/>
    <s v="East"/>
  </r>
  <r>
    <n v="1882"/>
    <d v="2012-12-06T09:40:32"/>
    <s v="Meijer"/>
    <s v="Sierra Designs Mojo 3 Footprint"/>
    <s v="Sierra Designs"/>
    <n v="59.95"/>
    <n v="10"/>
    <n v="599.5"/>
    <x v="7"/>
    <s v="New Hampshire"/>
    <s v="East"/>
  </r>
  <r>
    <n v="1883"/>
    <d v="2012-12-07T09:40:32"/>
    <s v="Backcountry Gear"/>
    <s v="MSR Universal Gear Loft"/>
    <s v="MSR"/>
    <n v="27.95"/>
    <n v="6"/>
    <n v="167.7"/>
    <x v="5"/>
    <s v="Maine"/>
    <s v="East"/>
  </r>
  <r>
    <n v="1884"/>
    <d v="2012-12-07T09:40:32"/>
    <s v="Target"/>
    <s v="Marmot Astral 3P Footprint"/>
    <s v="Marmot"/>
    <n v="65"/>
    <n v="1"/>
    <n v="65"/>
    <x v="7"/>
    <s v="Wyoming"/>
    <s v="West"/>
  </r>
  <r>
    <n v="1885"/>
    <d v="2012-12-07T09:40:32"/>
    <s v="Meijer"/>
    <s v="Big Agnes Flying Diamond 8 Footprint"/>
    <s v="Big Agnes"/>
    <n v="75"/>
    <n v="4"/>
    <n v="300"/>
    <x v="7"/>
    <s v="Nebraska"/>
    <s v="North"/>
  </r>
  <r>
    <n v="1886"/>
    <d v="2012-12-07T09:40:32"/>
    <s v="Austin Kayak"/>
    <s v="Eureka Copper Canyon 6 Tent"/>
    <s v="Eureka"/>
    <n v="249"/>
    <n v="9"/>
    <n v="2241"/>
    <x v="8"/>
    <s v="Louisiana"/>
    <s v="South"/>
  </r>
  <r>
    <n v="1887"/>
    <d v="2012-12-07T09:40:32"/>
    <s v="CampBound"/>
    <s v="Exped Mira III Tent"/>
    <s v="Exped"/>
    <n v="439"/>
    <n v="7"/>
    <n v="3073"/>
    <x v="9"/>
    <s v="Illinois"/>
    <s v="North"/>
  </r>
  <r>
    <n v="1888"/>
    <d v="2012-12-08T09:40:32"/>
    <s v="Backcountry Gear"/>
    <s v="NEMO Losi 3P Tent"/>
    <s v="NEMO"/>
    <n v="349.95"/>
    <n v="8"/>
    <n v="2799.6"/>
    <x v="9"/>
    <s v="Iowa"/>
    <s v="North"/>
  </r>
  <r>
    <n v="1889"/>
    <d v="2012-12-08T09:40:32"/>
    <s v="Hayneedle"/>
    <s v="Outdoor Research Aurora Bivy"/>
    <s v="Outdoor Research"/>
    <n v="199"/>
    <n v="9"/>
    <n v="1791"/>
    <x v="5"/>
    <s v="California"/>
    <s v="West"/>
  </r>
  <r>
    <n v="1890"/>
    <d v="2012-12-08T09:40:32"/>
    <s v="Hayneedle"/>
    <s v="The North Face Tadpole 23 Footprint"/>
    <s v="The North Face"/>
    <n v="40"/>
    <n v="1"/>
    <n v="40"/>
    <x v="2"/>
    <s v="Louisiana"/>
    <s v="South"/>
  </r>
  <r>
    <n v="1891"/>
    <d v="2012-12-08T09:40:32"/>
    <s v="CampBound"/>
    <s v="MSR Backcountry Barn Tent"/>
    <s v="MSR"/>
    <n v="849.95"/>
    <n v="6"/>
    <n v="5099.7000000000007"/>
    <x v="8"/>
    <s v="Louisiana"/>
    <s v="South"/>
  </r>
  <r>
    <n v="1892"/>
    <d v="2012-12-08T09:40:32"/>
    <s v="Paragon"/>
    <s v="Big Agnes Seedhouse SL2 Footprint"/>
    <s v="Big Agnes"/>
    <n v="55"/>
    <n v="5"/>
    <n v="275"/>
    <x v="9"/>
    <s v="New Jersey"/>
    <s v="East"/>
  </r>
  <r>
    <n v="1893"/>
    <d v="2012-12-09T09:40:32"/>
    <s v="Redding Sports"/>
    <s v="The North Face Bastion 4 Tent"/>
    <s v="The North Face"/>
    <n v="799"/>
    <n v="8"/>
    <n v="6392"/>
    <x v="9"/>
    <s v="South Dakota"/>
    <s v="North"/>
  </r>
  <r>
    <n v="1894"/>
    <d v="2012-12-09T09:40:32"/>
    <s v="Outside Outfitters"/>
    <s v="Kelty Salida 2 Footprint"/>
    <s v="Kelty"/>
    <n v="34.950000000000003"/>
    <n v="3"/>
    <n v="104.85000000000001"/>
    <x v="0"/>
    <s v="Delaware"/>
    <s v="East"/>
  </r>
  <r>
    <n v="1895"/>
    <d v="2012-12-09T09:40:32"/>
    <s v="Target"/>
    <s v="Big Agnes Fishhook UL2 Tent"/>
    <s v="Big Agnes"/>
    <n v="399.95"/>
    <n v="6"/>
    <n v="2399.6999999999998"/>
    <x v="1"/>
    <s v="Florida"/>
    <s v="South"/>
  </r>
  <r>
    <n v="1896"/>
    <d v="2012-12-09T09:40:32"/>
    <s v="Overtons"/>
    <s v="Kelty Gunnison 1.2 Footprint"/>
    <s v="Kelty"/>
    <n v="34.950000000000003"/>
    <n v="4"/>
    <n v="139.80000000000001"/>
    <x v="4"/>
    <s v="South Dakota"/>
    <s v="North"/>
  </r>
  <r>
    <n v="1897"/>
    <d v="2012-12-09T09:40:32"/>
    <s v="Travel Country"/>
    <s v="Big Agnes Fly Creek 2 UL Footprint"/>
    <s v="Big Agnes"/>
    <n v="60"/>
    <n v="6"/>
    <n v="360"/>
    <x v="9"/>
    <s v="Nevada"/>
    <s v="West"/>
  </r>
  <r>
    <n v="1898"/>
    <d v="2012-12-09T09:40:32"/>
    <s v="OutdoorPlay"/>
    <s v="Kelty Trail Ridge 2 Tent"/>
    <s v="Kelty"/>
    <n v="179.95"/>
    <n v="9"/>
    <n v="1619.55"/>
    <x v="6"/>
    <s v="Kentucky"/>
    <s v="South"/>
  </r>
  <r>
    <n v="1899"/>
    <d v="2012-12-09T09:40:32"/>
    <s v="Backcountry Edge"/>
    <s v="Big Agnes Fly Creek UL4 Footprint"/>
    <s v="Big Agnes"/>
    <n v="80"/>
    <n v="7"/>
    <n v="560"/>
    <x v="8"/>
    <s v="Wyoming"/>
    <s v="West"/>
  </r>
  <r>
    <n v="1900"/>
    <d v="2012-12-09T09:40:32"/>
    <s v="Travel Country"/>
    <s v="Big Agnes Fly Creek 2 Platinum Tent"/>
    <s v="Big Agnes"/>
    <n v="499.95"/>
    <n v="4"/>
    <n v="1999.8"/>
    <x v="5"/>
    <s v="Missouri"/>
    <s v="North"/>
  </r>
  <r>
    <n v="1901"/>
    <d v="2012-12-09T09:40:32"/>
    <s v="Hayneedle"/>
    <s v="Sierra Designs Flash 3 Tent"/>
    <s v="Sierra Designs"/>
    <n v="389.95"/>
    <n v="3"/>
    <n v="1169.8499999999999"/>
    <x v="8"/>
    <s v="Wisconsin"/>
    <s v="North"/>
  </r>
  <r>
    <n v="1902"/>
    <d v="2012-12-10T09:40:32"/>
    <s v="CampBound"/>
    <s v="Hennessy Hammock Explorer Deluxe Asym Zip"/>
    <s v="Hennessy"/>
    <n v="229.95"/>
    <n v="8"/>
    <n v="1839.6"/>
    <x v="1"/>
    <s v="Ohio"/>
    <s v="East"/>
  </r>
  <r>
    <n v="1903"/>
    <d v="2012-12-10T09:40:32"/>
    <s v="Backcountry Edge"/>
    <s v="Big Agnes Fly Creek UL3 Tent"/>
    <s v="Big Agnes"/>
    <n v="449.95"/>
    <n v="5"/>
    <n v="2249.75"/>
    <x v="2"/>
    <s v="North Dakota"/>
    <s v="North"/>
  </r>
  <r>
    <n v="1904"/>
    <d v="2012-12-10T09:40:32"/>
    <s v="Gander Mountain"/>
    <s v="Marmot Astral 3P Footprint"/>
    <s v="Marmot"/>
    <n v="65"/>
    <n v="10"/>
    <n v="650"/>
    <x v="6"/>
    <s v="Maine"/>
    <s v="East"/>
  </r>
  <r>
    <n v="1905"/>
    <d v="2012-12-10T09:40:32"/>
    <s v="Gander Mountain"/>
    <s v="Marmot Aura 2P Tent"/>
    <s v="Marmot"/>
    <n v="359"/>
    <n v="1"/>
    <n v="359"/>
    <x v="9"/>
    <s v="Wisconsin"/>
    <s v="North"/>
  </r>
  <r>
    <n v="1906"/>
    <d v="2012-12-10T09:40:32"/>
    <s v="Backcountry Gear"/>
    <s v="Exped Mira III Tent"/>
    <s v="Exped"/>
    <n v="439"/>
    <n v="2"/>
    <n v="878"/>
    <x v="4"/>
    <s v="Missouri"/>
    <s v="North"/>
  </r>
  <r>
    <n v="1907"/>
    <d v="2012-12-10T09:40:32"/>
    <s v="The Gear Co-op"/>
    <s v="Eureka Floor Saver Square - Medium"/>
    <s v="Eureka"/>
    <n v="22"/>
    <n v="9"/>
    <n v="198"/>
    <x v="4"/>
    <s v="West Virginia"/>
    <s v="South"/>
  </r>
  <r>
    <n v="1908"/>
    <d v="2012-12-10T09:40:32"/>
    <s v="Overtons"/>
    <s v="Kelty Tailgater IPA Shelter"/>
    <s v="Kelty"/>
    <n v="149.94999999999999"/>
    <n v="3"/>
    <n v="449.84999999999997"/>
    <x v="5"/>
    <s v="Idaho"/>
    <s v="West"/>
  </r>
  <r>
    <n v="1909"/>
    <d v="2012-12-10T09:40:32"/>
    <s v="Hayneedle"/>
    <s v="MSR Mutha Hubba Footprint"/>
    <s v="MSR"/>
    <n v="49.95"/>
    <n v="4"/>
    <n v="199.8"/>
    <x v="9"/>
    <s v="South Dakota"/>
    <s v="North"/>
  </r>
  <r>
    <n v="1910"/>
    <d v="2012-12-10T09:40:32"/>
    <s v="Redding Sports"/>
    <s v="Big Agnes Lone Spring 2 Footprint"/>
    <s v="Big Agnes"/>
    <n v="35"/>
    <n v="3"/>
    <n v="105"/>
    <x v="9"/>
    <s v="Louisiana"/>
    <s v="South"/>
  </r>
  <r>
    <n v="1911"/>
    <d v="2012-12-10T09:40:32"/>
    <s v="Backcountry Edge"/>
    <s v="Kelty Salida 4 Tent"/>
    <s v="Kelty"/>
    <n v="229.95"/>
    <n v="9"/>
    <n v="2069.5499999999997"/>
    <x v="1"/>
    <s v="Delaware"/>
    <s v="East"/>
  </r>
  <r>
    <n v="1912"/>
    <d v="2012-12-10T09:40:32"/>
    <s v="OutdoorPlay"/>
    <s v="NEMO Losi 3 Footprint"/>
    <s v="NEMO"/>
    <n v="39.950000000000003"/>
    <n v="8"/>
    <n v="319.60000000000002"/>
    <x v="4"/>
    <s v="New Jersey"/>
    <s v="East"/>
  </r>
  <r>
    <n v="1913"/>
    <d v="2012-12-10T09:40:32"/>
    <s v="Backcountry Gear"/>
    <s v="NEMO Losi 3P Tent"/>
    <s v="NEMO"/>
    <n v="349.95"/>
    <n v="2"/>
    <n v="699.9"/>
    <x v="7"/>
    <s v="South Carolina"/>
    <s v="South"/>
  </r>
  <r>
    <n v="1914"/>
    <d v="2012-12-10T09:40:32"/>
    <s v="OutdoorPlay"/>
    <s v="Mountain Hardwear Hoop Dreams 4 Shelter"/>
    <s v="Mountain Hardwear"/>
    <n v="250"/>
    <n v="3"/>
    <n v="750"/>
    <x v="4"/>
    <s v="North Dakota"/>
    <s v="North"/>
  </r>
  <r>
    <n v="1915"/>
    <d v="2012-12-11T09:40:32"/>
    <s v="Walmart"/>
    <s v="Big Agnes Three Forks Shelter Wall"/>
    <s v="Big Agnes"/>
    <n v="24.95"/>
    <n v="10"/>
    <n v="249.5"/>
    <x v="1"/>
    <s v="Kentucky"/>
    <s v="South"/>
  </r>
  <r>
    <n v="1916"/>
    <d v="2012-12-11T09:40:32"/>
    <s v="The Gear Co-op"/>
    <s v="Marmot Aura 2P Tent"/>
    <s v="Marmot"/>
    <n v="359"/>
    <n v="1"/>
    <n v="359"/>
    <x v="5"/>
    <s v="Wisconsin"/>
    <s v="North"/>
  </r>
  <r>
    <n v="1917"/>
    <d v="2012-12-11T09:40:32"/>
    <s v="OutdoorPlay"/>
    <s v="Eureka Copper Canyon 4 Tent"/>
    <s v="Eureka"/>
    <n v="199"/>
    <n v="8"/>
    <n v="1592"/>
    <x v="7"/>
    <s v="Michigan"/>
    <s v="East"/>
  </r>
  <r>
    <n v="1918"/>
    <d v="2012-12-11T09:40:32"/>
    <s v="Outside Outfitters"/>
    <s v="Marmot Pulsar 1 Tent"/>
    <s v="Marmot"/>
    <n v="269"/>
    <n v="9"/>
    <n v="2421"/>
    <x v="1"/>
    <s v="Kentucky"/>
    <s v="South"/>
  </r>
  <r>
    <n v="1919"/>
    <d v="2012-12-11T09:40:32"/>
    <s v="CampBound"/>
    <s v="The North Face Mountain Manor 8 Tent"/>
    <s v="The North Face"/>
    <n v="639"/>
    <n v="1"/>
    <n v="639"/>
    <x v="6"/>
    <s v="New Hampshire"/>
    <s v="East"/>
  </r>
  <r>
    <n v="1920"/>
    <d v="2012-12-11T09:40:32"/>
    <s v="Backcountry Edge"/>
    <s v="Kelty Salida 2 Tent"/>
    <s v="Kelty"/>
    <n v="159.94999999999999"/>
    <n v="6"/>
    <n v="959.69999999999993"/>
    <x v="1"/>
    <s v="South Carolina"/>
    <s v="South"/>
  </r>
  <r>
    <n v="1921"/>
    <d v="2012-12-11T09:40:32"/>
    <s v="Target"/>
    <s v="Big Agnes Copper Spur UL3 Tent"/>
    <s v="Big Agnes"/>
    <n v="499.95"/>
    <n v="3"/>
    <n v="1499.85"/>
    <x v="0"/>
    <s v="Illinois"/>
    <s v="North"/>
  </r>
  <r>
    <n v="1922"/>
    <d v="2012-12-11T09:40:32"/>
    <s v="CampBound"/>
    <s v="Mountain Hardwear Direkt 2 Tent"/>
    <s v="Mountain Hardwear"/>
    <n v="500"/>
    <n v="9"/>
    <n v="4500"/>
    <x v="6"/>
    <s v="Montana"/>
    <s v="West"/>
  </r>
  <r>
    <n v="1923"/>
    <d v="2012-12-11T09:40:32"/>
    <s v="Cabela's_x0009_"/>
    <s v="Marmot Eclipse 2 Footprint"/>
    <s v="Marmot"/>
    <n v="55"/>
    <n v="7"/>
    <n v="385"/>
    <x v="9"/>
    <s v="Wisconsin"/>
    <s v="North"/>
  </r>
  <r>
    <n v="1924"/>
    <d v="2012-12-11T09:40:32"/>
    <s v="Backcountry Edge"/>
    <s v="Exped Gemini II Footprint"/>
    <s v="Exped"/>
    <n v="59"/>
    <n v="10"/>
    <n v="590"/>
    <x v="5"/>
    <s v="New Jersey"/>
    <s v="East"/>
  </r>
  <r>
    <n v="1925"/>
    <d v="2012-12-12T09:40:32"/>
    <s v="Target"/>
    <s v="The North Face Phoenix 2 Tent"/>
    <s v="The North Face"/>
    <n v="329"/>
    <n v="5"/>
    <n v="1645"/>
    <x v="2"/>
    <s v="Alaska"/>
    <s v="North"/>
  </r>
  <r>
    <n v="1926"/>
    <d v="2012-12-12T09:40:32"/>
    <s v="Paragon"/>
    <s v="Marmot Thor 3P Tent"/>
    <s v="Marmot"/>
    <n v="599"/>
    <n v="6"/>
    <n v="3594"/>
    <x v="7"/>
    <s v="Missouri"/>
    <s v="North"/>
  </r>
  <r>
    <n v="1927"/>
    <d v="2012-12-12T09:40:32"/>
    <s v="OutdoorPlay"/>
    <s v="Mountain Hardwear Trango 2 Tent"/>
    <s v="Mountain Hardwear"/>
    <n v="590"/>
    <n v="7"/>
    <n v="4130"/>
    <x v="2"/>
    <s v="Maryland"/>
    <s v="East"/>
  </r>
  <r>
    <n v="1928"/>
    <d v="2012-12-12T09:40:32"/>
    <s v="Meijer"/>
    <s v="NEMO Losi 2P Tent"/>
    <s v="NEMO"/>
    <n v="319.95"/>
    <n v="4"/>
    <n v="1279.8"/>
    <x v="7"/>
    <s v="Connecticut"/>
    <s v="East"/>
  </r>
  <r>
    <n v="1929"/>
    <d v="2012-12-12T09:40:32"/>
    <s v="Austin Kayak"/>
    <s v="MSR Nook Gear Shed"/>
    <s v="MSR"/>
    <n v="169.95"/>
    <n v="6"/>
    <n v="1019.6999999999999"/>
    <x v="5"/>
    <s v="Colorado"/>
    <s v="West"/>
  </r>
  <r>
    <n v="1930"/>
    <d v="2012-12-12T09:40:32"/>
    <s v="Target"/>
    <s v="Kelty Frontier 4 Tent"/>
    <s v="Kelty"/>
    <n v="899.95"/>
    <n v="4"/>
    <n v="3599.8"/>
    <x v="4"/>
    <s v="Washington"/>
    <s v="West"/>
  </r>
  <r>
    <n v="1931"/>
    <d v="2012-12-12T09:40:32"/>
    <s v="Backcountry Gear"/>
    <s v="MSR Mutha Hubba Tent"/>
    <s v="MSR"/>
    <n v="449.95"/>
    <n v="8"/>
    <n v="3599.6"/>
    <x v="4"/>
    <s v="Arkansas"/>
    <s v="South"/>
  </r>
  <r>
    <n v="1932"/>
    <d v="2012-12-12T09:40:32"/>
    <s v="The Gear Co-op"/>
    <s v="The North Face VE-25 Footprint"/>
    <s v="The North Face"/>
    <n v="50"/>
    <n v="10"/>
    <n v="500"/>
    <x v="4"/>
    <s v="New Hampshire"/>
    <s v="East"/>
  </r>
  <r>
    <n v="1933"/>
    <d v="2012-12-12T09:40:32"/>
    <s v="Redding Sports"/>
    <s v="Big Agnes Mad House 4 Footprint"/>
    <s v="Big Agnes"/>
    <n v="50"/>
    <n v="10"/>
    <n v="500"/>
    <x v="9"/>
    <s v="Alaska"/>
    <s v="North"/>
  </r>
  <r>
    <n v="1934"/>
    <d v="2012-12-12T09:40:32"/>
    <s v="OutdoorPlay"/>
    <s v="Eureka Copper Canyon 5 Tent + Screen Room"/>
    <s v="Eureka"/>
    <n v="399"/>
    <n v="9"/>
    <n v="3591"/>
    <x v="9"/>
    <s v="Indiana"/>
    <s v="North"/>
  </r>
  <r>
    <n v="1935"/>
    <d v="2012-12-12T09:40:32"/>
    <s v="Walmart"/>
    <s v="MSR Mutha Hubba Tent"/>
    <s v="MSR"/>
    <n v="449.95"/>
    <n v="7"/>
    <n v="3149.65"/>
    <x v="0"/>
    <s v="Tennessee"/>
    <s v="South"/>
  </r>
  <r>
    <n v="1936"/>
    <d v="2012-12-13T09:40:32"/>
    <s v="Moosejaw"/>
    <s v="Big Agnes Flying Diamond 6 Tent"/>
    <s v="Big Agnes"/>
    <n v="539.95000000000005"/>
    <n v="3"/>
    <n v="1619.8500000000001"/>
    <x v="6"/>
    <s v="Kansas"/>
    <s v="North"/>
  </r>
  <r>
    <n v="1937"/>
    <d v="2012-12-13T09:40:32"/>
    <s v="Outside Outfitters"/>
    <s v="Exped Scout Hammock Combi"/>
    <s v="Exped"/>
    <n v="199"/>
    <n v="9"/>
    <n v="1791"/>
    <x v="8"/>
    <s v="Alaska"/>
    <s v="North"/>
  </r>
  <r>
    <n v="1938"/>
    <d v="2012-12-13T09:40:32"/>
    <s v="Moosejaw"/>
    <s v="MSR Mini Ground Hog Stake"/>
    <s v="MSR"/>
    <n v="2.95"/>
    <n v="9"/>
    <n v="26.55"/>
    <x v="4"/>
    <s v="Idaho"/>
    <s v="West"/>
  </r>
  <r>
    <n v="1939"/>
    <d v="2012-12-13T09:40:32"/>
    <s v="Cabela's_x0009_"/>
    <s v="Marmot Astral 3P Footprint"/>
    <s v="Marmot"/>
    <n v="65"/>
    <n v="4"/>
    <n v="260"/>
    <x v="1"/>
    <s v="New Mexico"/>
    <s v="West"/>
  </r>
  <r>
    <n v="1940"/>
    <d v="2012-12-13T09:40:32"/>
    <s v="Walmart"/>
    <s v="The North Face Kings Canyon 2 Footprint"/>
    <s v="The North Face"/>
    <n v="40"/>
    <n v="9"/>
    <n v="360"/>
    <x v="1"/>
    <s v="Arkansas"/>
    <s v="South"/>
  </r>
  <r>
    <n v="1941"/>
    <d v="2012-12-13T09:40:32"/>
    <s v="Outside Outfitters"/>
    <s v="Big Agnes Fly Creek UL3 Tent"/>
    <s v="Big Agnes"/>
    <n v="449.95"/>
    <n v="2"/>
    <n v="899.9"/>
    <x v="0"/>
    <s v="Connecticut"/>
    <s v="East"/>
  </r>
  <r>
    <n v="1942"/>
    <d v="2012-12-13T09:40:32"/>
    <s v="Backcountry Edge"/>
    <s v="MSR Reflective Utility Cord Kit"/>
    <s v="MSR"/>
    <n v="22.95"/>
    <n v="7"/>
    <n v="160.65"/>
    <x v="7"/>
    <s v="Hawaii"/>
    <s v="West"/>
  </r>
  <r>
    <n v="1943"/>
    <d v="2012-12-13T09:40:32"/>
    <s v="CampBound"/>
    <s v="The North Face Phoenix 3 Footprint"/>
    <s v="The North Face"/>
    <n v="45"/>
    <n v="5"/>
    <n v="225"/>
    <x v="2"/>
    <s v="Connecticut"/>
    <s v="East"/>
  </r>
  <r>
    <n v="1944"/>
    <d v="2012-12-13T09:40:32"/>
    <s v="The Gear Co-op"/>
    <s v="Mountain Hardwear Direkt 2 Tent"/>
    <s v="Mountain Hardwear"/>
    <n v="500"/>
    <n v="10"/>
    <n v="5000"/>
    <x v="2"/>
    <s v="Arizona"/>
    <s v="West"/>
  </r>
  <r>
    <n v="1945"/>
    <d v="2012-12-13T09:40:32"/>
    <s v="Cabela's_x0009_"/>
    <s v="Marmot Eclipse 3 Footprint"/>
    <s v="Marmot"/>
    <n v="65"/>
    <n v="10"/>
    <n v="650"/>
    <x v="6"/>
    <s v="Arizona"/>
    <s v="West"/>
  </r>
  <r>
    <n v="1946"/>
    <d v="2012-12-14T09:40:32"/>
    <s v="Gander Mountain"/>
    <s v="MSR Ground Hog Stake"/>
    <s v="MSR"/>
    <n v="2.5"/>
    <n v="1"/>
    <n v="2.5"/>
    <x v="3"/>
    <s v="Nevada"/>
    <s v="West"/>
  </r>
  <r>
    <n v="1947"/>
    <d v="2012-12-14T09:40:32"/>
    <s v="OutdoorPlay"/>
    <s v="Big Agnes Big House 6 Footprint"/>
    <s v="Big Agnes"/>
    <n v="55"/>
    <n v="10"/>
    <n v="550"/>
    <x v="2"/>
    <s v="Wyoming"/>
    <s v="West"/>
  </r>
  <r>
    <n v="1948"/>
    <d v="2012-12-14T09:40:32"/>
    <s v="Walmart"/>
    <s v="Mountain Hardwear Hoop Dreams 4 Shelter"/>
    <s v="Mountain Hardwear"/>
    <n v="250"/>
    <n v="5"/>
    <n v="1250"/>
    <x v="7"/>
    <s v="Illinois"/>
    <s v="North"/>
  </r>
  <r>
    <n v="1949"/>
    <d v="2012-12-14T09:40:32"/>
    <s v="Meijer"/>
    <s v="The North Face Tadpole 23 Tent"/>
    <s v="The North Face"/>
    <n v="219"/>
    <n v="6"/>
    <n v="1314"/>
    <x v="9"/>
    <s v="Missouri"/>
    <s v="North"/>
  </r>
  <r>
    <n v="1950"/>
    <d v="2012-12-14T09:40:32"/>
    <s v="Target"/>
    <s v="MSR LED Tent Lights"/>
    <s v="MSR"/>
    <n v="15.95"/>
    <n v="1"/>
    <n v="15.95"/>
    <x v="3"/>
    <s v="Illinois"/>
    <s v="North"/>
  </r>
  <r>
    <n v="1951"/>
    <d v="2012-12-14T09:40:32"/>
    <s v="CampBound"/>
    <s v="Hennessy Hammock Expedition Asym Zip Hammock"/>
    <s v="Hennessy"/>
    <n v="169.95"/>
    <n v="8"/>
    <n v="1359.6"/>
    <x v="5"/>
    <s v="West Virginia"/>
    <s v="South"/>
  </r>
  <r>
    <n v="1952"/>
    <d v="2012-12-14T09:40:32"/>
    <s v="Redding Sports"/>
    <s v="MSR Nook 2 Footprint"/>
    <s v="MSR"/>
    <n v="39.950000000000003"/>
    <n v="2"/>
    <n v="79.900000000000006"/>
    <x v="3"/>
    <s v="South Dakota"/>
    <s v="North"/>
  </r>
  <r>
    <n v="1953"/>
    <d v="2012-12-15T09:40:32"/>
    <s v="OutdoorPlay"/>
    <s v="MSR CamRing Cord Tensioners - 4 Pack"/>
    <s v="MSR"/>
    <n v="12.95"/>
    <n v="10"/>
    <n v="129.5"/>
    <x v="1"/>
    <s v="Idaho"/>
    <s v="West"/>
  </r>
  <r>
    <n v="1954"/>
    <d v="2012-12-15T09:40:32"/>
    <s v="Travel Country"/>
    <s v="Mountain Hardwear Hoopla/Hoop Dreams Center Pole"/>
    <s v="Mountain Hardwear"/>
    <n v="40"/>
    <n v="1"/>
    <n v="40"/>
    <x v="9"/>
    <s v="Louisiana"/>
    <s v="South"/>
  </r>
  <r>
    <n v="1955"/>
    <d v="2012-12-15T09:40:32"/>
    <s v="Backcountry Gear"/>
    <s v="Big Agnes Seedhouse SL1 Footprint"/>
    <s v="Big Agnes"/>
    <n v="45"/>
    <n v="3"/>
    <n v="135"/>
    <x v="3"/>
    <s v="Wisconsin"/>
    <s v="North"/>
  </r>
  <r>
    <n v="1956"/>
    <d v="2012-12-15T09:40:32"/>
    <s v="Gander Mountain"/>
    <s v="Big Agnes Wyoming Trail 4 Tent"/>
    <s v="Big Agnes"/>
    <n v="499.95"/>
    <n v="6"/>
    <n v="2999.7"/>
    <x v="3"/>
    <s v="California"/>
    <s v="West"/>
  </r>
  <r>
    <n v="1957"/>
    <d v="2012-12-15T09:40:32"/>
    <s v="Moosejaw"/>
    <s v="Mountain Hardwear Trango 4 Footprint"/>
    <s v="Mountain Hardwear"/>
    <n v="95"/>
    <n v="2"/>
    <n v="190"/>
    <x v="1"/>
    <s v="Oregon"/>
    <s v="West"/>
  </r>
  <r>
    <n v="1958"/>
    <d v="2012-12-15T09:40:32"/>
    <s v="Backcountry Gear"/>
    <s v="Kelty Salida 4 Tent"/>
    <s v="Kelty"/>
    <n v="229.95"/>
    <n v="3"/>
    <n v="689.84999999999991"/>
    <x v="6"/>
    <s v="Rhode Island"/>
    <s v="East"/>
  </r>
  <r>
    <n v="1959"/>
    <d v="2012-12-15T09:40:32"/>
    <s v="Meijer"/>
    <s v="Marmot Eos 1 Tent"/>
    <s v="Marmot"/>
    <n v="249"/>
    <n v="2"/>
    <n v="498"/>
    <x v="5"/>
    <s v="Nevada"/>
    <s v="West"/>
  </r>
  <r>
    <n v="1960"/>
    <d v="2012-12-15T09:40:32"/>
    <s v="Meijer"/>
    <s v="MSR Hubba 1P Tent"/>
    <s v="MSR"/>
    <n v="279.95"/>
    <n v="3"/>
    <n v="839.84999999999991"/>
    <x v="2"/>
    <s v="Wisconsin"/>
    <s v="North"/>
  </r>
  <r>
    <n v="1961"/>
    <d v="2012-12-16T09:40:32"/>
    <s v="Redding Sports"/>
    <s v="Big Agnes Big House 4 Vestibule"/>
    <s v="Big Agnes"/>
    <n v="99.95"/>
    <n v="9"/>
    <n v="899.55000000000007"/>
    <x v="8"/>
    <s v="Nebraska"/>
    <s v="North"/>
  </r>
  <r>
    <n v="1962"/>
    <d v="2012-12-16T09:40:32"/>
    <s v="Outside Outfitters"/>
    <s v="Big Agnes Fly Creek UL2 Tent"/>
    <s v="Big Agnes"/>
    <n v="369.95"/>
    <n v="1"/>
    <n v="369.95"/>
    <x v="0"/>
    <s v="Oklahoma"/>
    <s v="South"/>
  </r>
  <r>
    <n v="1963"/>
    <d v="2012-12-16T09:40:32"/>
    <s v="Walmart"/>
    <s v="Hennessy Hammock Explorer Ultralight Asym Zip Hammock"/>
    <s v="Hennessy"/>
    <n v="269.95"/>
    <n v="6"/>
    <n v="1619.6999999999998"/>
    <x v="7"/>
    <s v="Louisiana"/>
    <s v="South"/>
  </r>
  <r>
    <n v="1964"/>
    <d v="2012-12-16T09:40:32"/>
    <s v="Backcountry Edge"/>
    <s v="Marmot Limestone 6P Footprint"/>
    <s v="Marmot"/>
    <n v="60"/>
    <n v="7"/>
    <n v="420"/>
    <x v="0"/>
    <s v="South Dakota"/>
    <s v="North"/>
  </r>
  <r>
    <n v="1965"/>
    <d v="2012-12-16T09:40:32"/>
    <s v="Redding Sports"/>
    <s v="Mountain Hardwear Skyledge 3 DP Tent"/>
    <s v="Mountain Hardwear"/>
    <n v="550"/>
    <n v="3"/>
    <n v="1650"/>
    <x v="3"/>
    <s v="Kansas"/>
    <s v="North"/>
  </r>
  <r>
    <n v="1966"/>
    <d v="2012-12-16T09:40:32"/>
    <s v="Cabela's_x0009_"/>
    <s v="The North Face Kings Canyon 3 Tent"/>
    <s v="The North Face"/>
    <n v="429"/>
    <n v="7"/>
    <n v="3003"/>
    <x v="3"/>
    <s v="Louisiana"/>
    <s v="South"/>
  </r>
  <r>
    <n v="1967"/>
    <d v="2012-12-17T09:40:32"/>
    <s v="Austin Kayak"/>
    <s v="Sierra Designs Mojo 3 Tent"/>
    <s v="Sierra Designs"/>
    <n v="499.95"/>
    <n v="8"/>
    <n v="3999.6"/>
    <x v="3"/>
    <s v="Alaska"/>
    <s v="North"/>
  </r>
  <r>
    <n v="1968"/>
    <d v="2012-12-17T09:40:32"/>
    <s v="Overtons"/>
    <s v="Marmot Pulsar 1 Footprint"/>
    <s v="Marmot"/>
    <n v="45"/>
    <n v="3"/>
    <n v="135"/>
    <x v="7"/>
    <s v="New York"/>
    <s v="East"/>
  </r>
  <r>
    <n v="1969"/>
    <d v="2012-12-17T09:40:32"/>
    <s v="Outside Outfitters"/>
    <s v="Big Agnes Lone Spring 1 Tent"/>
    <s v="Big Agnes"/>
    <n v="189.95"/>
    <n v="6"/>
    <n v="1139.6999999999998"/>
    <x v="6"/>
    <s v="Kentucky"/>
    <s v="South"/>
  </r>
  <r>
    <n v="1970"/>
    <d v="2012-12-17T09:40:32"/>
    <s v="Overtons"/>
    <s v="Marmot Eos 1 Footprint"/>
    <s v="Marmot"/>
    <n v="45"/>
    <n v="10"/>
    <n v="450"/>
    <x v="4"/>
    <s v="New Hampshire"/>
    <s v="East"/>
  </r>
  <r>
    <n v="1971"/>
    <d v="2012-12-17T09:40:32"/>
    <s v="Austin Kayak"/>
    <s v="Kelty Salida 2 Footprint"/>
    <s v="Kelty"/>
    <n v="34.950000000000003"/>
    <n v="10"/>
    <n v="349.5"/>
    <x v="6"/>
    <s v="Delaware"/>
    <s v="East"/>
  </r>
  <r>
    <n v="1972"/>
    <d v="2012-12-17T09:40:32"/>
    <s v="Austin Kayak"/>
    <s v="Kelty Carport ESB Shelter"/>
    <s v="Kelty"/>
    <n v="249.95"/>
    <n v="4"/>
    <n v="999.8"/>
    <x v="4"/>
    <s v="Missouri"/>
    <s v="North"/>
  </r>
  <r>
    <n v="1973"/>
    <d v="2012-12-18T09:40:32"/>
    <s v="Gander Mountain"/>
    <s v="Kelty Trail Ridge 3 Tent"/>
    <s v="Kelty"/>
    <n v="209.95"/>
    <n v="4"/>
    <n v="839.8"/>
    <x v="7"/>
    <s v="Virginia"/>
    <s v="South"/>
  </r>
  <r>
    <n v="1974"/>
    <d v="2012-12-18T09:40:32"/>
    <s v="Hayneedle"/>
    <s v="Mountain Hardwear EV 3 Tent"/>
    <s v="Mountain Hardwear"/>
    <n v="825"/>
    <n v="10"/>
    <n v="8250"/>
    <x v="8"/>
    <s v="South Dakota"/>
    <s v="North"/>
  </r>
  <r>
    <n v="1975"/>
    <d v="2012-12-18T09:40:32"/>
    <s v="Overtons"/>
    <s v="Kelty Gunnison 4.2 Footprint"/>
    <s v="Kelty"/>
    <n v="59.95"/>
    <n v="3"/>
    <n v="179.85000000000002"/>
    <x v="3"/>
    <s v="Louisiana"/>
    <s v="South"/>
  </r>
  <r>
    <n v="1976"/>
    <d v="2012-12-18T09:40:32"/>
    <s v="Travel Country"/>
    <s v="MSR Carbon Reflex 3 Footprint"/>
    <s v="MSR"/>
    <n v="49.95"/>
    <n v="7"/>
    <n v="349.65000000000003"/>
    <x v="8"/>
    <s v="Connecticut"/>
    <s v="East"/>
  </r>
  <r>
    <n v="1977"/>
    <d v="2012-12-18T09:40:32"/>
    <s v="CampBound"/>
    <s v="MSR Fury 2 Tent"/>
    <s v="MSR"/>
    <n v="579.95000000000005"/>
    <n v="4"/>
    <n v="2319.8000000000002"/>
    <x v="2"/>
    <s v="South Dakota"/>
    <s v="North"/>
  </r>
  <r>
    <n v="1978"/>
    <d v="2012-12-19T09:40:32"/>
    <s v="Austin Kayak"/>
    <s v="Mountain Hardwear Skyledge 3 DP Tent"/>
    <s v="Mountain Hardwear"/>
    <n v="550"/>
    <n v="6"/>
    <n v="3300"/>
    <x v="6"/>
    <s v="Tennessee"/>
    <s v="South"/>
  </r>
  <r>
    <n v="1979"/>
    <d v="2012-12-19T09:40:32"/>
    <s v="Hayneedle"/>
    <s v="NEMO Obi 3P Footprint"/>
    <s v="NEMO"/>
    <n v="54.95"/>
    <n v="6"/>
    <n v="329.70000000000005"/>
    <x v="2"/>
    <s v="Arizona"/>
    <s v="West"/>
  </r>
  <r>
    <n v="1980"/>
    <d v="2012-12-19T09:40:32"/>
    <s v="REI"/>
    <s v="Exped Mira III Footprint"/>
    <s v="Exped"/>
    <n v="69"/>
    <n v="1"/>
    <n v="69"/>
    <x v="7"/>
    <s v="South Dakota"/>
    <s v="North"/>
  </r>
  <r>
    <n v="1981"/>
    <d v="2012-12-20T09:40:32"/>
    <s v="Walmart"/>
    <s v="Exped Mira II Tent"/>
    <s v="Exped"/>
    <n v="379"/>
    <n v="8"/>
    <n v="3032"/>
    <x v="0"/>
    <s v="South Carolina"/>
    <s v="South"/>
  </r>
  <r>
    <n v="1982"/>
    <d v="2012-12-20T09:40:32"/>
    <s v="Backcountry Edge"/>
    <s v="Big Agnes Big House 4 Tent"/>
    <s v="Big Agnes"/>
    <n v="299.95"/>
    <n v="8"/>
    <n v="2399.6"/>
    <x v="5"/>
    <s v="North Dakota"/>
    <s v="North"/>
  </r>
  <r>
    <n v="1983"/>
    <d v="2012-12-20T09:40:32"/>
    <s v="Backcountry Gear"/>
    <s v="Mountain Hardwear EV 3 Footprint"/>
    <s v="Mountain Hardwear"/>
    <n v="70"/>
    <n v="4"/>
    <n v="280"/>
    <x v="1"/>
    <s v="California"/>
    <s v="West"/>
  </r>
  <r>
    <n v="1984"/>
    <d v="2012-12-20T09:40:32"/>
    <s v="Redding Sports"/>
    <s v="NEMO Losi 3 Pawprint Tent Liner"/>
    <s v="NEMO"/>
    <n v="49.95"/>
    <n v="8"/>
    <n v="399.6"/>
    <x v="2"/>
    <s v="Kentucky"/>
    <s v="South"/>
  </r>
  <r>
    <n v="1985"/>
    <d v="2012-12-20T09:40:32"/>
    <s v="Travel Country"/>
    <s v="MSR Carbon-Core Tent Stakes - 4 Pack"/>
    <s v="MSR"/>
    <n v="29.95"/>
    <n v="4"/>
    <n v="119.8"/>
    <x v="5"/>
    <s v="Illinois"/>
    <s v="North"/>
  </r>
  <r>
    <n v="1986"/>
    <d v="2012-12-20T09:40:32"/>
    <s v="Target"/>
    <s v="The North Face Mountain Manor 8 Tent"/>
    <s v="The North Face"/>
    <n v="639"/>
    <n v="7"/>
    <n v="4473"/>
    <x v="3"/>
    <s v="Wisconsin"/>
    <s v="North"/>
  </r>
  <r>
    <n v="1987"/>
    <d v="2012-12-20T09:40:32"/>
    <s v="Paragon"/>
    <s v="NEMO Espri LE 2P Footprint"/>
    <s v="NEMO"/>
    <n v="34.950000000000003"/>
    <n v="6"/>
    <n v="209.70000000000002"/>
    <x v="5"/>
    <s v="Rhode Island"/>
    <s v="East"/>
  </r>
  <r>
    <n v="1988"/>
    <d v="2012-12-20T09:40:32"/>
    <s v="Outside Outfitters"/>
    <s v="NEMO Espri LE 3 Tent"/>
    <s v="NEMO"/>
    <n v="329.95"/>
    <n v="2"/>
    <n v="659.9"/>
    <x v="5"/>
    <s v="New York"/>
    <s v="East"/>
  </r>
  <r>
    <n v="1989"/>
    <d v="2012-12-20T09:40:32"/>
    <s v="CampBound"/>
    <s v="Big Agnes Copper Spur UL1 Tent"/>
    <s v="Big Agnes"/>
    <n v="349.95"/>
    <n v="4"/>
    <n v="1399.8"/>
    <x v="7"/>
    <s v="New York"/>
    <s v="East"/>
  </r>
  <r>
    <n v="1990"/>
    <d v="2012-12-21T09:40:32"/>
    <s v="Overtons"/>
    <s v="Big Agnes Three Forks Shelter Wall"/>
    <s v="Big Agnes"/>
    <n v="24.95"/>
    <n v="2"/>
    <n v="49.9"/>
    <x v="7"/>
    <s v="North Dakota"/>
    <s v="North"/>
  </r>
  <r>
    <n v="1991"/>
    <d v="2012-12-21T09:40:32"/>
    <s v="The Gear Co-op"/>
    <s v="Sierra Designs Flash 2 Tent"/>
    <s v="Sierra Designs"/>
    <n v="339.95"/>
    <n v="7"/>
    <n v="2379.65"/>
    <x v="2"/>
    <s v="Missouri"/>
    <s v="North"/>
  </r>
  <r>
    <n v="1992"/>
    <d v="2012-12-21T09:40:32"/>
    <s v="Travel Country"/>
    <s v="The North Face Kings Canyon 3 Tent"/>
    <s v="The North Face"/>
    <n v="429"/>
    <n v="10"/>
    <n v="4290"/>
    <x v="0"/>
    <s v="Indiana"/>
    <s v="North"/>
  </r>
  <r>
    <n v="1993"/>
    <d v="2012-12-21T09:40:32"/>
    <s v="Austin Kayak"/>
    <s v="Marmot Pulsar 2 Tent"/>
    <s v="Marmot"/>
    <n v="349"/>
    <n v="3"/>
    <n v="1047"/>
    <x v="6"/>
    <s v="Alaska"/>
    <s v="North"/>
  </r>
  <r>
    <n v="1994"/>
    <d v="2012-12-21T09:40:32"/>
    <s v="CampBound"/>
    <s v="Kelty Gunnison 2.2 Tent"/>
    <s v="Kelty"/>
    <n v="199.95"/>
    <n v="8"/>
    <n v="1599.6"/>
    <x v="5"/>
    <s v="Virginia"/>
    <s v="South"/>
  </r>
  <r>
    <n v="1995"/>
    <d v="2012-12-21T09:40:32"/>
    <s v="Backcountry Edge"/>
    <s v="Big Agnes Copper Spur UL1 Footprint"/>
    <s v="Big Agnes"/>
    <n v="50"/>
    <n v="2"/>
    <n v="100"/>
    <x v="9"/>
    <s v="Missouri"/>
    <s v="North"/>
  </r>
  <r>
    <n v="1996"/>
    <d v="2012-12-21T09:40:32"/>
    <s v="Meijer"/>
    <s v="The North Face Mica FL 2 Footprint"/>
    <s v="The North Face"/>
    <n v="45"/>
    <n v="8"/>
    <n v="360"/>
    <x v="8"/>
    <s v="Alaska"/>
    <s v="North"/>
  </r>
  <r>
    <n v="1997"/>
    <d v="2012-12-21T09:40:32"/>
    <s v="Moosejaw"/>
    <s v="Big Agnes Fly Creek UL1 Tent"/>
    <s v="Big Agnes"/>
    <n v="319.95"/>
    <n v="7"/>
    <n v="2239.65"/>
    <x v="5"/>
    <s v="Massachusetts"/>
    <s v="East"/>
  </r>
  <r>
    <n v="1998"/>
    <d v="2012-12-21T09:40:32"/>
    <s v="REI"/>
    <s v="Mountain Hardwear SuperMega UL 2 Tent"/>
    <s v="Mountain Hardwear"/>
    <n v="450"/>
    <n v="6"/>
    <n v="2700"/>
    <x v="2"/>
    <s v="Kansas"/>
    <s v="North"/>
  </r>
  <r>
    <n v="1999"/>
    <d v="2012-12-22T09:40:32"/>
    <s v="Backcountry Edge"/>
    <s v="Eureka Rectangular Floor Saver - Small"/>
    <s v="Eureka"/>
    <n v="14"/>
    <n v="2"/>
    <n v="28"/>
    <x v="9"/>
    <s v="Massachusetts"/>
    <s v="East"/>
  </r>
  <r>
    <n v="2000"/>
    <d v="2012-12-22T09:40:32"/>
    <s v="Travel Country"/>
    <s v="Big Agnes Flying Diamond 8 Footprint"/>
    <s v="Big Agnes"/>
    <n v="75"/>
    <n v="5"/>
    <n v="375"/>
    <x v="2"/>
    <s v="Nevada"/>
    <s v="West"/>
  </r>
  <r>
    <n v="2001"/>
    <d v="2012-12-22T09:40:32"/>
    <s v="Target"/>
    <s v="Big Agnes Lone Spring 2 Tent"/>
    <s v="Big Agnes"/>
    <n v="199.95"/>
    <n v="3"/>
    <n v="599.84999999999991"/>
    <x v="9"/>
    <s v="Mississippi"/>
    <s v="South"/>
  </r>
  <r>
    <n v="2002"/>
    <d v="2012-12-22T09:40:32"/>
    <s v="REI"/>
    <s v="Big Agnes Lone Spring 2 Tent"/>
    <s v="Big Agnes"/>
    <n v="199.95"/>
    <n v="5"/>
    <n v="999.75"/>
    <x v="8"/>
    <s v="Indiana"/>
    <s v="North"/>
  </r>
  <r>
    <n v="2003"/>
    <d v="2012-12-22T09:40:32"/>
    <s v="Walmart"/>
    <s v="Big Agnes Fishhook UL2 Tent"/>
    <s v="Big Agnes"/>
    <n v="399.95"/>
    <n v="10"/>
    <n v="3999.5"/>
    <x v="9"/>
    <s v="Colorado"/>
    <s v="West"/>
  </r>
  <r>
    <n v="2004"/>
    <d v="2012-12-22T09:40:32"/>
    <s v="CampBound"/>
    <s v="MSR Twing Shelter"/>
    <s v="MSR"/>
    <n v="299.95"/>
    <n v="4"/>
    <n v="1199.8"/>
    <x v="2"/>
    <s v="Kentucky"/>
    <s v="South"/>
  </r>
  <r>
    <n v="2005"/>
    <d v="2012-12-22T09:40:32"/>
    <s v="Backcountry Gear"/>
    <s v="The North Face Kings Canyon 3 Tent"/>
    <s v="The North Face"/>
    <n v="429"/>
    <n v="4"/>
    <n v="1716"/>
    <x v="9"/>
    <s v="New Mexico"/>
    <s v="West"/>
  </r>
  <r>
    <n v="2006"/>
    <d v="2012-12-22T09:40:32"/>
    <s v="Meijer"/>
    <s v="Kelty Salida 2 Tent"/>
    <s v="Kelty"/>
    <n v="159.94999999999999"/>
    <n v="9"/>
    <n v="1439.55"/>
    <x v="5"/>
    <s v="Texas"/>
    <s v="South"/>
  </r>
  <r>
    <n v="2007"/>
    <d v="2012-12-23T09:40:32"/>
    <s v="Overtons"/>
    <s v="Sierra Designs Mojo 2 Tent"/>
    <s v="Sierra Designs"/>
    <n v="399.95"/>
    <n v="10"/>
    <n v="3999.5"/>
    <x v="7"/>
    <s v="Washington"/>
    <s v="West"/>
  </r>
  <r>
    <n v="2008"/>
    <d v="2012-12-23T09:40:32"/>
    <s v="Travel Country"/>
    <s v="Hennessy Hammock Explorer Ultralight Asym Zip Hammock"/>
    <s v="Hennessy"/>
    <n v="269.95"/>
    <n v="9"/>
    <n v="2429.5499999999997"/>
    <x v="9"/>
    <s v="Wisconsin"/>
    <s v="North"/>
  </r>
  <r>
    <n v="2009"/>
    <d v="2012-12-23T09:40:32"/>
    <s v="OutdoorPlay"/>
    <s v="Exped Mira II Footprint"/>
    <s v="Exped"/>
    <n v="59"/>
    <n v="8"/>
    <n v="472"/>
    <x v="7"/>
    <s v="Hawaii"/>
    <s v="West"/>
  </r>
  <r>
    <n v="2010"/>
    <d v="2012-12-24T09:40:32"/>
    <s v="Backcountry Edge"/>
    <s v="Big Agnes Mad House 4 Tent"/>
    <s v="Big Agnes"/>
    <n v="329.95"/>
    <n v="6"/>
    <n v="1979.6999999999998"/>
    <x v="4"/>
    <s v="Colorado"/>
    <s v="West"/>
  </r>
  <r>
    <n v="2011"/>
    <d v="2012-12-24T09:40:32"/>
    <s v="REI"/>
    <s v="Big Agnes Slater UL2+ Footprint"/>
    <s v="Big Agnes"/>
    <n v="60"/>
    <n v="10"/>
    <n v="600"/>
    <x v="8"/>
    <s v="Connecticut"/>
    <s v="East"/>
  </r>
  <r>
    <n v="2012"/>
    <d v="2012-12-24T09:40:32"/>
    <s v="The Gear Co-op"/>
    <s v="Eureka Rectangular Floor Saver - Small"/>
    <s v="Eureka"/>
    <n v="14"/>
    <n v="7"/>
    <n v="98"/>
    <x v="3"/>
    <s v="Oklahoma"/>
    <s v="South"/>
  </r>
  <r>
    <n v="2013"/>
    <d v="2012-12-24T09:40:32"/>
    <s v="Gander Mountain"/>
    <s v="Mountain Hardwear Trango 3.1 Footprint"/>
    <s v="Mountain Hardwear"/>
    <n v="85"/>
    <n v="2"/>
    <n v="170"/>
    <x v="2"/>
    <s v="Arizona"/>
    <s v="West"/>
  </r>
  <r>
    <n v="2014"/>
    <d v="2012-12-24T09:40:32"/>
    <s v="Outside Outfitters"/>
    <s v="The North Face Mica FL 2 Footprint"/>
    <s v="The North Face"/>
    <n v="45"/>
    <n v="7"/>
    <n v="315"/>
    <x v="3"/>
    <s v="Alaska"/>
    <s v="North"/>
  </r>
  <r>
    <n v="2015"/>
    <d v="2012-12-24T09:40:32"/>
    <s v="Backcountry Edge"/>
    <s v="Eureka Rectangular Floor Saver - Small"/>
    <s v="Eureka"/>
    <n v="14"/>
    <n v="2"/>
    <n v="28"/>
    <x v="9"/>
    <s v="Nevada"/>
    <s v="West"/>
  </r>
  <r>
    <n v="2016"/>
    <d v="2012-12-24T09:40:32"/>
    <s v="Backcountry Gear"/>
    <s v="Kelty Gunnison 2.2 Tent"/>
    <s v="Kelty"/>
    <n v="199.95"/>
    <n v="4"/>
    <n v="799.8"/>
    <x v="6"/>
    <s v="Florida"/>
    <s v="South"/>
  </r>
  <r>
    <n v="2017"/>
    <d v="2012-12-25T09:40:32"/>
    <s v="CampBound"/>
    <s v="Big Agnes Jack Rabbit SL4 Tent"/>
    <s v="Big Agnes"/>
    <n v="499.95"/>
    <n v="1"/>
    <n v="499.95"/>
    <x v="2"/>
    <s v="Indiana"/>
    <s v="North"/>
  </r>
  <r>
    <n v="2018"/>
    <d v="2012-12-25T09:40:32"/>
    <s v="CampBound"/>
    <s v="Big Agnes Copper Spur UL1 Tent"/>
    <s v="Big Agnes"/>
    <n v="349.95"/>
    <n v="10"/>
    <n v="3499.5"/>
    <x v="6"/>
    <s v="Arizona"/>
    <s v="West"/>
  </r>
  <r>
    <n v="2019"/>
    <d v="2012-12-25T09:40:32"/>
    <s v="Cabela's_x0009_"/>
    <s v="Mountain Hardwear EV 2 Tent"/>
    <s v="Mountain Hardwear"/>
    <n v="675"/>
    <n v="6"/>
    <n v="4050"/>
    <x v="4"/>
    <s v="Minnesota"/>
    <s v="North"/>
  </r>
  <r>
    <n v="2020"/>
    <d v="2012-12-25T09:40:32"/>
    <s v="Overtons"/>
    <s v="Sierra Designs Flash 2 Tent"/>
    <s v="Sierra Designs"/>
    <n v="339.95"/>
    <n v="6"/>
    <n v="2039.6999999999998"/>
    <x v="7"/>
    <s v="Maryland"/>
    <s v="East"/>
  </r>
  <r>
    <n v="2021"/>
    <d v="2012-12-25T09:40:32"/>
    <s v="Backcountry Gear"/>
    <s v="The North Face VE-25 Tent"/>
    <s v="The North Face"/>
    <n v="619"/>
    <n v="2"/>
    <n v="1238"/>
    <x v="5"/>
    <s v="Georgia"/>
    <s v="South"/>
  </r>
  <r>
    <n v="2022"/>
    <d v="2012-12-25T09:40:32"/>
    <s v="REI"/>
    <s v="Kelty Acadia 6 Footprint"/>
    <s v="Kelty"/>
    <n v="49.95"/>
    <n v="9"/>
    <n v="449.55"/>
    <x v="4"/>
    <s v="California"/>
    <s v="West"/>
  </r>
  <r>
    <n v="2023"/>
    <d v="2012-12-26T09:40:32"/>
    <s v="Gander Mountain"/>
    <s v="Kelty Salida 2 Footprint"/>
    <s v="Kelty"/>
    <n v="34.950000000000003"/>
    <n v="5"/>
    <n v="174.75"/>
    <x v="0"/>
    <s v="Florida"/>
    <s v="South"/>
  </r>
  <r>
    <n v="2024"/>
    <d v="2012-12-26T09:40:32"/>
    <s v="Outside Outfitters"/>
    <s v="Marmot Pulsar 2 Footprint"/>
    <s v="Marmot"/>
    <n v="55"/>
    <n v="4"/>
    <n v="220"/>
    <x v="1"/>
    <s v="Louisiana"/>
    <s v="South"/>
  </r>
  <r>
    <n v="2025"/>
    <d v="2012-12-26T09:40:32"/>
    <s v="CampBound"/>
    <s v="MSR Hubba 1P Tent"/>
    <s v="MSR"/>
    <n v="279.95"/>
    <n v="8"/>
    <n v="2239.6"/>
    <x v="0"/>
    <s v="Connecticut"/>
    <s v="East"/>
  </r>
  <r>
    <n v="2026"/>
    <d v="2012-12-26T09:40:32"/>
    <s v="Backcountry Gear"/>
    <s v="The North Face Tadpole 23 Footprint"/>
    <s v="The North Face"/>
    <n v="40"/>
    <n v="4"/>
    <n v="160"/>
    <x v="4"/>
    <s v="Louisiana"/>
    <s v="South"/>
  </r>
  <r>
    <n v="2027"/>
    <d v="2012-12-26T09:40:32"/>
    <s v="Meijer"/>
    <s v="Kelty Trail Ridge 2 Footprint"/>
    <s v="Kelty"/>
    <n v="34.950000000000003"/>
    <n v="4"/>
    <n v="139.80000000000001"/>
    <x v="8"/>
    <s v="Virginia"/>
    <s v="South"/>
  </r>
  <r>
    <n v="2028"/>
    <d v="2012-12-26T09:40:32"/>
    <s v="Overtons"/>
    <s v="Sierra Designs Mojo 3 Tent"/>
    <s v="Sierra Designs"/>
    <n v="499.95"/>
    <n v="6"/>
    <n v="2999.7"/>
    <x v="0"/>
    <s v="Michigan"/>
    <s v="East"/>
  </r>
  <r>
    <n v="2029"/>
    <d v="2012-12-26T09:40:32"/>
    <s v="Hayneedle"/>
    <s v="Big Agnes Lone Spring 3 Tent"/>
    <s v="Big Agnes"/>
    <n v="249.95"/>
    <n v="9"/>
    <n v="2249.5499999999997"/>
    <x v="4"/>
    <s v="Massachusetts"/>
    <s v="East"/>
  </r>
  <r>
    <n v="2030"/>
    <d v="2012-12-26T09:40:32"/>
    <s v="Target"/>
    <s v="Sierra Designs Mojo 2 Footprint"/>
    <s v="Sierra Designs"/>
    <n v="49.95"/>
    <n v="1"/>
    <n v="49.95"/>
    <x v="8"/>
    <s v="Arkansas"/>
    <s v="South"/>
  </r>
  <r>
    <n v="2031"/>
    <d v="2012-12-26T09:40:32"/>
    <s v="Paragon"/>
    <s v="Eureka Copper Canyon 6 Tent"/>
    <s v="Eureka"/>
    <n v="249"/>
    <n v="6"/>
    <n v="1494"/>
    <x v="8"/>
    <s v="Indiana"/>
    <s v="North"/>
  </r>
  <r>
    <n v="2032"/>
    <d v="2012-12-27T09:40:32"/>
    <s v="Overtons"/>
    <s v="Sierra Designs Flash 3 Footprint"/>
    <s v="Sierra Designs"/>
    <n v="59.95"/>
    <n v="10"/>
    <n v="599.5"/>
    <x v="2"/>
    <s v="Michigan"/>
    <s v="East"/>
  </r>
  <r>
    <n v="2033"/>
    <d v="2012-12-27T09:40:32"/>
    <s v="CampBound"/>
    <s v="NEMO Obi 1P Footprint"/>
    <s v="NEMO"/>
    <n v="44.95"/>
    <n v="9"/>
    <n v="404.55"/>
    <x v="7"/>
    <s v="New Mexico"/>
    <s v="West"/>
  </r>
  <r>
    <n v="2034"/>
    <d v="2012-12-27T09:40:32"/>
    <s v="Travel Country"/>
    <s v="Hennessy Hammock Ultralite Backpacker Asym Zip Hammock"/>
    <s v="Hennessy"/>
    <n v="239.95"/>
    <n v="8"/>
    <n v="1919.6"/>
    <x v="6"/>
    <s v="New Mexico"/>
    <s v="West"/>
  </r>
  <r>
    <n v="2035"/>
    <d v="2012-12-27T09:40:32"/>
    <s v="Walmart"/>
    <s v="Big Agnes Lone Spring 1 Footprint"/>
    <s v="Big Agnes"/>
    <n v="30"/>
    <n v="6"/>
    <n v="180"/>
    <x v="7"/>
    <s v="New Jersey"/>
    <s v="East"/>
  </r>
  <r>
    <n v="2036"/>
    <d v="2012-12-27T09:40:32"/>
    <s v="Backcountry Gear"/>
    <s v="Hennessy Hammock Explorer Ultralight Asym Classic Hammock"/>
    <s v="Hennessy"/>
    <n v="259.95"/>
    <n v="10"/>
    <n v="2599.5"/>
    <x v="3"/>
    <s v="California"/>
    <s v="West"/>
  </r>
  <r>
    <n v="2037"/>
    <d v="2012-12-27T09:40:32"/>
    <s v="Overtons"/>
    <s v="NEMO Bugout Elite Shelter"/>
    <s v="NEMO"/>
    <n v="259.95"/>
    <n v="8"/>
    <n v="2079.6"/>
    <x v="2"/>
    <s v="Rhode Island"/>
    <s v="East"/>
  </r>
  <r>
    <n v="2038"/>
    <d v="2012-12-27T09:40:32"/>
    <s v="Outside Outfitters"/>
    <s v="Exped Ergo Hammock Combi"/>
    <s v="Exped"/>
    <n v="379"/>
    <n v="8"/>
    <n v="3032"/>
    <x v="3"/>
    <s v="South Carolina"/>
    <s v="South"/>
  </r>
  <r>
    <n v="2039"/>
    <d v="2012-12-28T09:40:32"/>
    <s v="CampBound"/>
    <s v="Big Agnes Slater UL1+ Tent"/>
    <s v="Big Agnes"/>
    <n v="339.95"/>
    <n v="8"/>
    <n v="2719.6"/>
    <x v="4"/>
    <s v="New Hampshire"/>
    <s v="East"/>
  </r>
  <r>
    <n v="2040"/>
    <d v="2012-12-28T09:40:32"/>
    <s v="Moosejaw"/>
    <s v="Marmot Pulsar 2 Footprint"/>
    <s v="Marmot"/>
    <n v="55"/>
    <n v="3"/>
    <n v="165"/>
    <x v="0"/>
    <s v="Florida"/>
    <s v="South"/>
  </r>
  <r>
    <n v="2041"/>
    <d v="2012-12-28T09:40:32"/>
    <s v="Backcountry Gear"/>
    <s v="Big Agnes Lone Spring 2 Tent"/>
    <s v="Big Agnes"/>
    <n v="199.95"/>
    <n v="3"/>
    <n v="599.84999999999991"/>
    <x v="2"/>
    <s v="New Mexico"/>
    <s v="West"/>
  </r>
  <r>
    <n v="2042"/>
    <d v="2012-12-28T09:40:32"/>
    <s v="Target"/>
    <s v="Big Agnes Scout UL2 Footprint"/>
    <s v="Big Agnes"/>
    <n v="60"/>
    <n v="9"/>
    <n v="540"/>
    <x v="4"/>
    <s v="New York"/>
    <s v="East"/>
  </r>
  <r>
    <n v="2043"/>
    <d v="2012-12-28T09:40:32"/>
    <s v="Outside Outfitters"/>
    <s v="Big Agnes String Ridge 2 Tent"/>
    <s v="Big Agnes"/>
    <n v="599.95000000000005"/>
    <n v="7"/>
    <n v="4199.6500000000005"/>
    <x v="4"/>
    <s v="Iowa"/>
    <s v="North"/>
  </r>
  <r>
    <n v="2044"/>
    <d v="2012-12-28T09:40:32"/>
    <s v="Paragon"/>
    <s v="The North Face Tadpole 23 Tent"/>
    <s v="The North Face"/>
    <n v="219"/>
    <n v="7"/>
    <n v="1533"/>
    <x v="2"/>
    <s v="Utah"/>
    <s v="West"/>
  </r>
  <r>
    <n v="2045"/>
    <d v="2012-12-29T09:40:32"/>
    <s v="Backcountry Gear"/>
    <s v="Big Agnes Flying Diamond 6 Tent"/>
    <s v="Big Agnes"/>
    <n v="539.95000000000005"/>
    <n v="6"/>
    <n v="3239.7000000000003"/>
    <x v="1"/>
    <s v="Mississippi"/>
    <s v="South"/>
  </r>
  <r>
    <n v="2046"/>
    <d v="2012-12-29T09:40:32"/>
    <s v="Target"/>
    <s v="The North Face Assault 2 Tent"/>
    <s v="The North Face"/>
    <n v="439"/>
    <n v="4"/>
    <n v="1756"/>
    <x v="2"/>
    <s v="Tennessee"/>
    <s v="South"/>
  </r>
  <r>
    <n v="2047"/>
    <d v="2012-12-29T09:40:32"/>
    <s v="Hayneedle"/>
    <s v="Big Agnes Tensleep Station 6 Tent"/>
    <s v="Big Agnes"/>
    <n v="449.95"/>
    <n v="7"/>
    <n v="3149.65"/>
    <x v="5"/>
    <s v="New Jersey"/>
    <s v="East"/>
  </r>
  <r>
    <n v="2048"/>
    <d v="2012-12-29T09:40:32"/>
    <s v="Austin Kayak"/>
    <s v="Kelty Trail Ridge 2 Footprint"/>
    <s v="Kelty"/>
    <n v="34.950000000000003"/>
    <n v="10"/>
    <n v="349.5"/>
    <x v="4"/>
    <s v="Arizona"/>
    <s v="West"/>
  </r>
  <r>
    <n v="2049"/>
    <d v="2012-12-29T09:40:32"/>
    <s v="REI"/>
    <s v="Marmot Limestone 4P Tent"/>
    <s v="Marmot"/>
    <n v="339"/>
    <n v="2"/>
    <n v="678"/>
    <x v="2"/>
    <s v="Indiana"/>
    <s v="North"/>
  </r>
  <r>
    <n v="2050"/>
    <d v="2012-12-29T09:40:32"/>
    <s v="Target"/>
    <s v="Big Agnes Lone Spring 2 Footprint"/>
    <s v="Big Agnes"/>
    <n v="35"/>
    <n v="9"/>
    <n v="315"/>
    <x v="0"/>
    <s v="Tennessee"/>
    <s v="South"/>
  </r>
  <r>
    <n v="2051"/>
    <d v="2012-12-29T09:40:32"/>
    <s v="REI"/>
    <s v="Big Agnes Jack Rabbit SL1 Tent"/>
    <s v="Big Agnes"/>
    <n v="279.95"/>
    <n v="3"/>
    <n v="839.84999999999991"/>
    <x v="1"/>
    <s v="Texas"/>
    <s v="South"/>
  </r>
  <r>
    <n v="2052"/>
    <d v="2012-12-29T09:40:32"/>
    <s v="Travel Country"/>
    <s v="Kelty Noah's Tarp - 9' x 9'"/>
    <s v="Kelty"/>
    <n v="59.95"/>
    <n v="2"/>
    <n v="119.9"/>
    <x v="4"/>
    <s v="Connecticut"/>
    <s v="East"/>
  </r>
  <r>
    <n v="2053"/>
    <d v="2012-12-29T09:40:32"/>
    <s v="Target"/>
    <s v="Mountain Hardwear Trango 4 Footprint"/>
    <s v="Mountain Hardwear"/>
    <n v="95"/>
    <n v="8"/>
    <n v="760"/>
    <x v="5"/>
    <s v="Montana"/>
    <s v="West"/>
  </r>
  <r>
    <n v="2054"/>
    <d v="2012-12-29T09:40:32"/>
    <s v="OutdoorPlay"/>
    <s v="NEMO Losi 3 Pawprint Tent Liner"/>
    <s v="NEMO"/>
    <n v="49.95"/>
    <n v="6"/>
    <n v="299.70000000000005"/>
    <x v="4"/>
    <s v="Rhode Island"/>
    <s v="East"/>
  </r>
  <r>
    <n v="2055"/>
    <d v="2012-12-29T09:40:32"/>
    <s v="Target"/>
    <s v="NEMO Losi 3 Footprint"/>
    <s v="NEMO"/>
    <n v="39.950000000000003"/>
    <n v="5"/>
    <n v="199.75"/>
    <x v="6"/>
    <s v="Nevada"/>
    <s v="West"/>
  </r>
  <r>
    <n v="2056"/>
    <d v="2012-12-29T09:40:32"/>
    <s v="The Gear Co-op"/>
    <s v="Big Agnes Flying Diamond 8 Footprint"/>
    <s v="Big Agnes"/>
    <n v="75"/>
    <n v="9"/>
    <n v="675"/>
    <x v="4"/>
    <s v="New Mexico"/>
    <s v="West"/>
  </r>
  <r>
    <n v="2057"/>
    <d v="2012-12-30T09:40:32"/>
    <s v="Cabela's_x0009_"/>
    <s v="MSR Zing Shelter"/>
    <s v="MSR"/>
    <n v="399.95"/>
    <n v="6"/>
    <n v="2399.6999999999998"/>
    <x v="0"/>
    <s v="Ohio"/>
    <s v="East"/>
  </r>
  <r>
    <n v="2058"/>
    <d v="2012-12-30T09:40:32"/>
    <s v="Backcountry Edge"/>
    <s v="NEMO Bugout Elite Shelter"/>
    <s v="NEMO"/>
    <n v="259.95"/>
    <n v="3"/>
    <n v="779.84999999999991"/>
    <x v="9"/>
    <s v="Washington"/>
    <s v="West"/>
  </r>
  <r>
    <n v="2059"/>
    <d v="2012-12-30T09:40:32"/>
    <s v="Backcountry Gear"/>
    <s v="The North Face Triangle Gear Loft"/>
    <s v="The North Face"/>
    <n v="20"/>
    <n v="9"/>
    <n v="180"/>
    <x v="3"/>
    <s v="Illinois"/>
    <s v="North"/>
  </r>
  <r>
    <n v="2060"/>
    <d v="2012-12-30T09:40:32"/>
    <s v="Redding Sports"/>
    <s v="Kelty Salida 4 Footprint"/>
    <s v="Kelty"/>
    <n v="44.95"/>
    <n v="5"/>
    <n v="224.75"/>
    <x v="3"/>
    <s v="Utah"/>
    <s v="West"/>
  </r>
  <r>
    <n v="2061"/>
    <d v="2012-12-30T09:40:32"/>
    <s v="CampBound"/>
    <s v="Big Agnes Big House 6 Footprint"/>
    <s v="Big Agnes"/>
    <n v="55"/>
    <n v="7"/>
    <n v="385"/>
    <x v="4"/>
    <s v="South Carolina"/>
    <s v="South"/>
  </r>
  <r>
    <n v="2062"/>
    <d v="2012-12-30T09:40:32"/>
    <s v="Target"/>
    <s v="Kelty Noah's Tarp - 12' x 12'"/>
    <s v="Kelty"/>
    <n v="69.95"/>
    <n v="10"/>
    <n v="699.5"/>
    <x v="5"/>
    <s v="New Hampshire"/>
    <s v="East"/>
  </r>
  <r>
    <n v="2063"/>
    <d v="2012-12-30T09:40:32"/>
    <s v="Hayneedle"/>
    <s v="Kelty Cabana - Large"/>
    <s v="Kelty"/>
    <n v="99.95"/>
    <n v="8"/>
    <n v="799.6"/>
    <x v="1"/>
    <s v="Pennsylvania"/>
    <s v="East"/>
  </r>
  <r>
    <n v="2064"/>
    <d v="2012-12-30T09:40:32"/>
    <s v="Backcountry Gear"/>
    <s v="MSR Universal Gear Loft"/>
    <s v="MSR"/>
    <n v="27.95"/>
    <n v="9"/>
    <n v="251.54999999999998"/>
    <x v="8"/>
    <s v="Florida"/>
    <s v="South"/>
  </r>
  <r>
    <n v="2065"/>
    <d v="2012-12-30T09:40:32"/>
    <s v="Moosejaw"/>
    <s v="Big Agnes Flying Diamond 8 Footprint"/>
    <s v="Big Agnes"/>
    <n v="75"/>
    <n v="1"/>
    <n v="75"/>
    <x v="6"/>
    <s v="Alabama"/>
    <s v="South"/>
  </r>
  <r>
    <n v="2066"/>
    <d v="2012-12-30T09:40:32"/>
    <s v="The Gear Co-op"/>
    <s v="Hennessy Hammock Expedition Asym Zip Hammock"/>
    <s v="Hennessy"/>
    <n v="169.95"/>
    <n v="6"/>
    <n v="1019.6999999999999"/>
    <x v="5"/>
    <s v="Vermont"/>
    <s v="East"/>
  </r>
  <r>
    <n v="2067"/>
    <d v="2012-12-30T09:40:32"/>
    <s v="Cabela's_x0009_"/>
    <s v="The North Face Phoenix 3 Footprint"/>
    <s v="The North Face"/>
    <n v="45"/>
    <n v="3"/>
    <n v="135"/>
    <x v="6"/>
    <s v="Alabama"/>
    <s v="South"/>
  </r>
  <r>
    <n v="2068"/>
    <d v="2012-12-31T09:40:32"/>
    <s v="Paragon"/>
    <s v="Mountain Hardwear SuperMega UL 1 Tent"/>
    <s v="Mountain Hardwear"/>
    <n v="350"/>
    <n v="5"/>
    <n v="1750"/>
    <x v="8"/>
    <s v="Ohio"/>
    <s v="East"/>
  </r>
  <r>
    <n v="2069"/>
    <d v="2012-12-31T09:40:32"/>
    <s v="Moosejaw"/>
    <s v="Hennessy Hammock Hyperlight Asym Zip Hammock"/>
    <s v="Hennessy"/>
    <n v="259.95"/>
    <n v="5"/>
    <n v="1299.75"/>
    <x v="7"/>
    <s v="Virginia"/>
    <s v="South"/>
  </r>
  <r>
    <n v="2070"/>
    <d v="2012-12-31T09:40:32"/>
    <s v="Paragon"/>
    <s v="Eureka Copper Canyon 4 Tent"/>
    <s v="Eureka"/>
    <n v="199"/>
    <n v="9"/>
    <n v="1791"/>
    <x v="8"/>
    <s v="Washington"/>
    <s v="West"/>
  </r>
  <r>
    <n v="2071"/>
    <d v="2012-12-31T09:40:32"/>
    <s v="Austin Kayak"/>
    <s v="MSR Reflective Utility Cord Kit"/>
    <s v="MSR"/>
    <n v="22.95"/>
    <n v="10"/>
    <n v="229.5"/>
    <x v="3"/>
    <s v="Oklahoma"/>
    <s v="South"/>
  </r>
  <r>
    <n v="2072"/>
    <d v="2012-12-31T09:40:32"/>
    <s v="Hayneedle"/>
    <s v="Marmot Astral 3P Footprint"/>
    <s v="Marmot"/>
    <n v="65"/>
    <n v="2"/>
    <n v="130"/>
    <x v="0"/>
    <s v="Nevada"/>
    <s v="West"/>
  </r>
  <r>
    <n v="2073"/>
    <d v="2012-12-31T09:40:32"/>
    <s v="OutdoorPlay"/>
    <s v="The North Face Tadpole 23 Tent"/>
    <s v="The North Face"/>
    <n v="219"/>
    <n v="2"/>
    <n v="438"/>
    <x v="9"/>
    <s v="Utah"/>
    <s v="West"/>
  </r>
  <r>
    <n v="2074"/>
    <d v="2012-12-31T09:40:32"/>
    <s v="Backcountry Edge"/>
    <s v="Big Agnes Big House 6 Vestibule"/>
    <s v="Big Agnes"/>
    <n v="109.95"/>
    <n v="7"/>
    <n v="769.65"/>
    <x v="6"/>
    <s v="Arizona"/>
    <s v="West"/>
  </r>
  <r>
    <n v="2075"/>
    <d v="2012-12-31T09:40:32"/>
    <s v="Cabela's_x0009_"/>
    <s v="Outdoor Research Highland Bivy Sack"/>
    <s v="Outdoor Research"/>
    <n v="159"/>
    <n v="9"/>
    <n v="1431"/>
    <x v="0"/>
    <s v="Kansas"/>
    <s v="North"/>
  </r>
  <r>
    <n v="2076"/>
    <d v="2012-12-31T09:40:32"/>
    <s v="CampBound"/>
    <s v="MSR Backcountry Barn Tent"/>
    <s v="MSR"/>
    <n v="849.95"/>
    <n v="7"/>
    <n v="5949.6500000000005"/>
    <x v="0"/>
    <s v="Montana"/>
    <s v="West"/>
  </r>
  <r>
    <n v="2077"/>
    <d v="2012-12-31T09:40:32"/>
    <s v="Moosejaw"/>
    <s v="The North Face Assault 2 Tent"/>
    <s v="The North Face"/>
    <n v="439"/>
    <n v="5"/>
    <n v="2195"/>
    <x v="2"/>
    <s v="Nebraska"/>
    <s v="North"/>
  </r>
  <r>
    <n v="2078"/>
    <d v="2013-01-01T09:40:32"/>
    <s v="Backcountry Gear"/>
    <s v="NEMO Losi 3 Footprint"/>
    <s v="NEMO"/>
    <n v="39.950000000000003"/>
    <n v="9"/>
    <n v="359.55"/>
    <x v="2"/>
    <s v="Hawaii"/>
    <s v="West"/>
  </r>
  <r>
    <n v="2079"/>
    <d v="2013-01-01T09:40:32"/>
    <s v="Meijer"/>
    <s v="Big Agnes Seedhouse SL3 Tent"/>
    <s v="Big Agnes"/>
    <n v="399.95"/>
    <n v="7"/>
    <n v="2799.65"/>
    <x v="6"/>
    <s v="Maine"/>
    <s v="East"/>
  </r>
  <r>
    <n v="2080"/>
    <d v="2013-01-01T09:40:32"/>
    <s v="Target"/>
    <s v="Eureka Copper Canyon 8 Tent"/>
    <s v="Eureka"/>
    <n v="379"/>
    <n v="5"/>
    <n v="1895"/>
    <x v="5"/>
    <s v="South Dakota"/>
    <s v="North"/>
  </r>
  <r>
    <n v="2081"/>
    <d v="2013-01-01T09:40:32"/>
    <s v="Meijer"/>
    <s v="NEMO Espri LE 3 Tent"/>
    <s v="NEMO"/>
    <n v="329.95"/>
    <n v="6"/>
    <n v="1979.6999999999998"/>
    <x v="1"/>
    <s v="Connecticut"/>
    <s v="East"/>
  </r>
  <r>
    <n v="2082"/>
    <d v="2013-01-01T09:40:32"/>
    <s v="Meijer"/>
    <s v="The North Face Mountain Manor 8 Tent"/>
    <s v="The North Face"/>
    <n v="639"/>
    <n v="2"/>
    <n v="1278"/>
    <x v="1"/>
    <s v="New Hampshire"/>
    <s v="East"/>
  </r>
  <r>
    <n v="2083"/>
    <d v="2013-01-01T09:40:32"/>
    <s v="CampBound"/>
    <s v="MSR Nook 2 Footprint"/>
    <s v="MSR"/>
    <n v="39.950000000000003"/>
    <n v="10"/>
    <n v="399.5"/>
    <x v="7"/>
    <s v="Vermont"/>
    <s v="East"/>
  </r>
  <r>
    <n v="2084"/>
    <d v="2013-01-01T09:40:32"/>
    <s v="Walmart"/>
    <s v="MSR Nook Gear Shed"/>
    <s v="MSR"/>
    <n v="169.95"/>
    <n v="9"/>
    <n v="1529.55"/>
    <x v="3"/>
    <s v="North Carolina"/>
    <s v="South"/>
  </r>
  <r>
    <n v="2085"/>
    <d v="2013-01-01T09:40:32"/>
    <s v="Outside Outfitters"/>
    <s v="Marmot Limestone 6P Tent"/>
    <s v="Marmot"/>
    <n v="449"/>
    <n v="3"/>
    <n v="1347"/>
    <x v="5"/>
    <s v="Louisiana"/>
    <s v="South"/>
  </r>
  <r>
    <n v="2086"/>
    <d v="2013-01-01T09:40:32"/>
    <s v="Cabela's_x0009_"/>
    <s v="NEMO Meta 2P Footprint"/>
    <s v="NEMO"/>
    <n v="49.95"/>
    <n v="1"/>
    <n v="49.95"/>
    <x v="5"/>
    <s v="Maine"/>
    <s v="East"/>
  </r>
  <r>
    <n v="2087"/>
    <d v="2013-01-02T09:40:32"/>
    <s v="Meijer"/>
    <s v="Mountain Hardwear Drifter 2 DP Tent"/>
    <s v="Mountain Hardwear"/>
    <n v="235"/>
    <n v="5"/>
    <n v="1175"/>
    <x v="9"/>
    <s v="Maine"/>
    <s v="East"/>
  </r>
  <r>
    <n v="2088"/>
    <d v="2013-01-02T09:40:32"/>
    <s v="Gander Mountain"/>
    <s v="Big Agnes Copper Spur 2 Footprint"/>
    <s v="Big Agnes"/>
    <n v="60"/>
    <n v="5"/>
    <n v="300"/>
    <x v="0"/>
    <s v="Hawaii"/>
    <s v="West"/>
  </r>
  <r>
    <n v="2089"/>
    <d v="2013-01-02T09:40:32"/>
    <s v="Backcountry Edge"/>
    <s v="Big Agnes Copper Spur UL3 Tent"/>
    <s v="Big Agnes"/>
    <n v="499.95"/>
    <n v="6"/>
    <n v="2999.7"/>
    <x v="2"/>
    <s v="Illinois"/>
    <s v="North"/>
  </r>
  <r>
    <n v="2090"/>
    <d v="2013-01-02T09:40:32"/>
    <s v="Redding Sports"/>
    <s v="Mountain Hardwear EV 3 Footprint"/>
    <s v="Mountain Hardwear"/>
    <n v="70"/>
    <n v="9"/>
    <n v="630"/>
    <x v="5"/>
    <s v="Maine"/>
    <s v="East"/>
  </r>
  <r>
    <n v="2091"/>
    <d v="2013-01-02T09:40:32"/>
    <s v="CampBound"/>
    <s v="Easton Mountain Products Kilo 2P Tent"/>
    <s v="Easton Mountain Products"/>
    <n v="399"/>
    <n v="7"/>
    <n v="2793"/>
    <x v="7"/>
    <s v="Georgia"/>
    <s v="South"/>
  </r>
  <r>
    <n v="2092"/>
    <d v="2013-01-02T09:40:32"/>
    <s v="Redding Sports"/>
    <s v="Mountain Hardwear Hoop Dreams 4 Shelter"/>
    <s v="Mountain Hardwear"/>
    <n v="250"/>
    <n v="3"/>
    <n v="750"/>
    <x v="7"/>
    <s v="South Dakota"/>
    <s v="North"/>
  </r>
  <r>
    <n v="2093"/>
    <d v="2013-01-02T09:40:32"/>
    <s v="Redding Sports"/>
    <s v="Big Agnes Jack Rabbit SL2 Tent"/>
    <s v="Big Agnes"/>
    <n v="299.95"/>
    <n v="3"/>
    <n v="899.84999999999991"/>
    <x v="7"/>
    <s v="Washington"/>
    <s v="West"/>
  </r>
  <r>
    <n v="2094"/>
    <d v="2013-01-02T09:40:32"/>
    <s v="Target"/>
    <s v="The North Face Tadpole 23 Footprint"/>
    <s v="The North Face"/>
    <n v="40"/>
    <n v="4"/>
    <n v="160"/>
    <x v="4"/>
    <s v="Mississippi"/>
    <s v="South"/>
  </r>
  <r>
    <n v="2095"/>
    <d v="2013-01-02T09:40:32"/>
    <s v="Outside Outfitters"/>
    <s v="Exped Gemini III Footprint"/>
    <s v="Exped"/>
    <n v="69"/>
    <n v="3"/>
    <n v="207"/>
    <x v="0"/>
    <s v="Nebraska"/>
    <s v="North"/>
  </r>
  <r>
    <n v="2096"/>
    <d v="2013-01-02T09:40:32"/>
    <s v="Cabela's_x0009_"/>
    <s v="MSR Nook Gear Shed"/>
    <s v="MSR"/>
    <n v="169.95"/>
    <n v="7"/>
    <n v="1189.6499999999999"/>
    <x v="5"/>
    <s v="Texas"/>
    <s v="South"/>
  </r>
  <r>
    <n v="2097"/>
    <d v="2013-01-02T09:40:32"/>
    <s v="Travel Country"/>
    <s v="Mountain Hardwear Skyledge 2 DP Tent"/>
    <s v="Mountain Hardwear"/>
    <n v="450"/>
    <n v="3"/>
    <n v="1350"/>
    <x v="3"/>
    <s v="California"/>
    <s v="West"/>
  </r>
  <r>
    <n v="2098"/>
    <d v="2013-01-02T09:40:32"/>
    <s v="The Gear Co-op"/>
    <s v="MSR Backcountry Barn Footprint"/>
    <s v="MSR"/>
    <n v="79.95"/>
    <n v="4"/>
    <n v="319.8"/>
    <x v="0"/>
    <s v="Connecticut"/>
    <s v="East"/>
  </r>
  <r>
    <n v="2099"/>
    <d v="2013-01-02T09:40:32"/>
    <s v="Travel Country"/>
    <s v="The North Face Phoenix 2 Footprint"/>
    <s v="The North Face"/>
    <n v="45"/>
    <n v="4"/>
    <n v="180"/>
    <x v="9"/>
    <s v="Wisconsin"/>
    <s v="North"/>
  </r>
  <r>
    <n v="2100"/>
    <d v="2013-01-03T09:40:32"/>
    <s v="Outside Outfitters"/>
    <s v="NEMO Frontier 3P Tent"/>
    <s v="NEMO"/>
    <n v="429.95"/>
    <n v="10"/>
    <n v="4299.5"/>
    <x v="5"/>
    <s v="Mississippi"/>
    <s v="South"/>
  </r>
  <r>
    <n v="2101"/>
    <d v="2013-01-03T09:40:32"/>
    <s v="Hayneedle"/>
    <s v="Kelty Trail Ridge 2 Footprint"/>
    <s v="Kelty"/>
    <n v="34.950000000000003"/>
    <n v="5"/>
    <n v="174.75"/>
    <x v="2"/>
    <s v="California"/>
    <s v="West"/>
  </r>
  <r>
    <n v="2102"/>
    <d v="2013-01-03T09:40:32"/>
    <s v="Austin Kayak"/>
    <s v="The North Face Tadpole 23 Tent"/>
    <s v="The North Face"/>
    <n v="219"/>
    <n v="6"/>
    <n v="1314"/>
    <x v="1"/>
    <s v="Arizona"/>
    <s v="West"/>
  </r>
  <r>
    <n v="2103"/>
    <d v="2013-01-03T09:40:32"/>
    <s v="OutdoorPlay"/>
    <s v="Big Agnes Lone Spring 1 Tent"/>
    <s v="Big Agnes"/>
    <n v="189.95"/>
    <n v="6"/>
    <n v="1139.6999999999998"/>
    <x v="3"/>
    <s v="Vermont"/>
    <s v="East"/>
  </r>
  <r>
    <n v="2104"/>
    <d v="2013-01-03T09:40:32"/>
    <s v="Hayneedle"/>
    <s v="Hennessy Hammock Explorer Ultralight Asym Zip Hammock"/>
    <s v="Hennessy"/>
    <n v="269.95"/>
    <n v="6"/>
    <n v="1619.6999999999998"/>
    <x v="1"/>
    <s v="Nevada"/>
    <s v="West"/>
  </r>
  <r>
    <n v="2105"/>
    <d v="2013-01-04T09:40:32"/>
    <s v="The Gear Co-op"/>
    <s v="Kelty Trail Ridge 2 Tent"/>
    <s v="Kelty"/>
    <n v="179.95"/>
    <n v="8"/>
    <n v="1439.6"/>
    <x v="3"/>
    <s v="Alabama"/>
    <s v="South"/>
  </r>
  <r>
    <n v="2106"/>
    <d v="2013-01-04T09:40:32"/>
    <s v="Redding Sports"/>
    <s v="Big Agnes String Ridge 2 Footprint"/>
    <s v="Big Agnes"/>
    <n v="60"/>
    <n v="7"/>
    <n v="420"/>
    <x v="7"/>
    <s v="Kansas"/>
    <s v="North"/>
  </r>
  <r>
    <n v="2107"/>
    <d v="2013-01-04T09:40:32"/>
    <s v="Travel Country"/>
    <s v="Mountain Hardwear Trango 2 Footprint"/>
    <s v="Mountain Hardwear"/>
    <n v="75"/>
    <n v="4"/>
    <n v="300"/>
    <x v="6"/>
    <s v="Maryland"/>
    <s v="East"/>
  </r>
  <r>
    <n v="2108"/>
    <d v="2013-01-04T09:40:32"/>
    <s v="Gander Mountain"/>
    <s v="Big Agnes Mad House 4 Tent"/>
    <s v="Big Agnes"/>
    <n v="329.95"/>
    <n v="7"/>
    <n v="2309.65"/>
    <x v="5"/>
    <s v="Rhode Island"/>
    <s v="East"/>
  </r>
  <r>
    <n v="2109"/>
    <d v="2013-01-04T09:40:32"/>
    <s v="Paragon"/>
    <s v="NEMO Bugout Elite Shelter"/>
    <s v="NEMO"/>
    <n v="259.95"/>
    <n v="1"/>
    <n v="259.95"/>
    <x v="6"/>
    <s v="Idaho"/>
    <s v="West"/>
  </r>
  <r>
    <n v="2110"/>
    <d v="2013-01-04T09:40:32"/>
    <s v="Paragon"/>
    <s v="Marmot Eos 1 Tent"/>
    <s v="Marmot"/>
    <n v="249"/>
    <n v="4"/>
    <n v="996"/>
    <x v="9"/>
    <s v="Delaware"/>
    <s v="East"/>
  </r>
  <r>
    <n v="2111"/>
    <d v="2013-01-04T09:40:32"/>
    <s v="Hayneedle"/>
    <s v="MSR Cyclone Tent Stakes - 4 Pack"/>
    <s v="MSR"/>
    <n v="24.95"/>
    <n v="4"/>
    <n v="99.8"/>
    <x v="6"/>
    <s v="Louisiana"/>
    <s v="South"/>
  </r>
  <r>
    <n v="2112"/>
    <d v="2013-01-04T09:40:32"/>
    <s v="OutdoorPlay"/>
    <s v="Easton Mountain Products Kilo 3P Footprint"/>
    <s v="Easton Mountain Products"/>
    <n v="49.95"/>
    <n v="5"/>
    <n v="249.75"/>
    <x v="0"/>
    <s v="Mississippi"/>
    <s v="South"/>
  </r>
  <r>
    <n v="2113"/>
    <d v="2013-01-04T09:40:32"/>
    <s v="Meijer"/>
    <s v="MSR Nook Gear Shed"/>
    <s v="MSR"/>
    <n v="169.95"/>
    <n v="5"/>
    <n v="849.75"/>
    <x v="8"/>
    <s v="Massachusetts"/>
    <s v="East"/>
  </r>
  <r>
    <n v="2114"/>
    <d v="2013-01-04T09:40:32"/>
    <s v="Backcountry Edge"/>
    <s v="Mountain Hardwear Skyledge 3 DP Tent"/>
    <s v="Mountain Hardwear"/>
    <n v="550"/>
    <n v="9"/>
    <n v="4950"/>
    <x v="5"/>
    <s v="California"/>
    <s v="West"/>
  </r>
  <r>
    <n v="2115"/>
    <d v="2013-01-04T09:40:32"/>
    <s v="Austin Kayak"/>
    <s v="Marmot Capstone 6 Footprint"/>
    <s v="Marmot"/>
    <n v="80"/>
    <n v="10"/>
    <n v="800"/>
    <x v="7"/>
    <s v="New Hampshire"/>
    <s v="East"/>
  </r>
  <r>
    <n v="2116"/>
    <d v="2013-01-04T09:40:32"/>
    <s v="Gander Mountain"/>
    <s v="Big Agnes Copper Spur 2 Footprint"/>
    <s v="Big Agnes"/>
    <n v="60"/>
    <n v="3"/>
    <n v="180"/>
    <x v="7"/>
    <s v="Utah"/>
    <s v="West"/>
  </r>
  <r>
    <n v="2117"/>
    <d v="2013-01-04T09:40:32"/>
    <s v="Backcountry Gear"/>
    <s v="Big Agnes Wyoming Trail SL2 Footprint"/>
    <s v="Big Agnes"/>
    <n v="85"/>
    <n v="10"/>
    <n v="850"/>
    <x v="4"/>
    <s v="South Carolina"/>
    <s v="South"/>
  </r>
  <r>
    <n v="2118"/>
    <d v="2013-01-05T09:40:32"/>
    <s v="Austin Kayak"/>
    <s v="NEMO Obi 1P Tent"/>
    <s v="NEMO"/>
    <n v="349.95"/>
    <n v="6"/>
    <n v="2099.6999999999998"/>
    <x v="0"/>
    <s v="Virginia"/>
    <s v="South"/>
  </r>
  <r>
    <n v="2119"/>
    <d v="2013-01-05T09:40:32"/>
    <s v="Gander Mountain"/>
    <s v="Mountain Hardwear Trango 3.1 Tent"/>
    <s v="Mountain Hardwear"/>
    <n v="700"/>
    <n v="4"/>
    <n v="2800"/>
    <x v="8"/>
    <s v="Ohio"/>
    <s v="East"/>
  </r>
  <r>
    <n v="2120"/>
    <d v="2013-01-05T09:40:32"/>
    <s v="Meijer"/>
    <s v="Big Agnes Slater UL1+ Footprint"/>
    <s v="Big Agnes"/>
    <n v="50"/>
    <n v="5"/>
    <n v="250"/>
    <x v="8"/>
    <s v="Montana"/>
    <s v="West"/>
  </r>
  <r>
    <n v="2121"/>
    <d v="2013-01-05T09:40:32"/>
    <s v="Backcountry Edge"/>
    <s v="Eureka Copper Canyon 12 Tent"/>
    <s v="Eureka"/>
    <n v="449"/>
    <n v="5"/>
    <n v="2245"/>
    <x v="3"/>
    <s v="Hawaii"/>
    <s v="West"/>
  </r>
  <r>
    <n v="2122"/>
    <d v="2013-01-05T09:40:32"/>
    <s v="Gander Mountain"/>
    <s v="Kelty Trail Ridge 3 Footprint"/>
    <s v="Kelty"/>
    <n v="39.950000000000003"/>
    <n v="6"/>
    <n v="239.70000000000002"/>
    <x v="9"/>
    <s v="Nebraska"/>
    <s v="North"/>
  </r>
  <r>
    <n v="2123"/>
    <d v="2013-01-05T09:40:32"/>
    <s v="REI"/>
    <s v="Mountain Hardwear Drifter 2 DP Tent"/>
    <s v="Mountain Hardwear"/>
    <n v="235"/>
    <n v="2"/>
    <n v="470"/>
    <x v="2"/>
    <s v="Delaware"/>
    <s v="East"/>
  </r>
  <r>
    <n v="2124"/>
    <d v="2013-01-05T09:40:32"/>
    <s v="Cabela's_x0009_"/>
    <s v="Big Agnes Tensleep Station 4 Tent"/>
    <s v="Big Agnes"/>
    <n v="379.95"/>
    <n v="10"/>
    <n v="3799.5"/>
    <x v="0"/>
    <s v="North Dakota"/>
    <s v="North"/>
  </r>
  <r>
    <n v="2125"/>
    <d v="2013-01-05T09:40:32"/>
    <s v="Gander Mountain"/>
    <s v="Kelty Gunnison 1.2 Footprint"/>
    <s v="Kelty"/>
    <n v="34.950000000000003"/>
    <n v="9"/>
    <n v="314.55"/>
    <x v="4"/>
    <s v="Delaware"/>
    <s v="East"/>
  </r>
  <r>
    <n v="2126"/>
    <d v="2013-01-06T09:40:32"/>
    <s v="Walmart"/>
    <s v="Mountain Hardwear Drifter 3 DP Tent"/>
    <s v="Mountain Hardwear"/>
    <n v="285"/>
    <n v="1"/>
    <n v="285"/>
    <x v="8"/>
    <s v="Connecticut"/>
    <s v="East"/>
  </r>
  <r>
    <n v="2127"/>
    <d v="2013-01-06T09:40:32"/>
    <s v="Backcountry Gear"/>
    <s v="MSR CamRing Cord Tensioners - 4 Pack"/>
    <s v="MSR"/>
    <n v="12.95"/>
    <n v="9"/>
    <n v="116.55"/>
    <x v="3"/>
    <s v="Delaware"/>
    <s v="East"/>
  </r>
  <r>
    <n v="2128"/>
    <d v="2013-01-06T09:40:32"/>
    <s v="OutdoorPlay"/>
    <s v="Big Agnes Tensleep Station 4 Tent"/>
    <s v="Big Agnes"/>
    <n v="379.95"/>
    <n v="1"/>
    <n v="379.95"/>
    <x v="9"/>
    <s v="Vermont"/>
    <s v="East"/>
  </r>
  <r>
    <n v="2129"/>
    <d v="2013-01-06T09:40:32"/>
    <s v="Redding Sports"/>
    <s v="Eureka Rectangular Floor Saver - Small"/>
    <s v="Eureka"/>
    <n v="14"/>
    <n v="5"/>
    <n v="70"/>
    <x v="0"/>
    <s v="North Carolina"/>
    <s v="South"/>
  </r>
  <r>
    <n v="2130"/>
    <d v="2013-01-06T09:40:32"/>
    <s v="OutdoorPlay"/>
    <s v="Kelty Gunnison 4.2 Footprint"/>
    <s v="Kelty"/>
    <n v="59.95"/>
    <n v="3"/>
    <n v="179.85000000000002"/>
    <x v="6"/>
    <s v="Mississippi"/>
    <s v="South"/>
  </r>
  <r>
    <n v="2131"/>
    <d v="2013-01-06T09:40:32"/>
    <s v="REI"/>
    <s v="MSR LED Tent Lights"/>
    <s v="MSR"/>
    <n v="15.95"/>
    <n v="2"/>
    <n v="31.9"/>
    <x v="6"/>
    <s v="Kentucky"/>
    <s v="South"/>
  </r>
  <r>
    <n v="2132"/>
    <d v="2013-01-07T09:40:32"/>
    <s v="Meijer"/>
    <s v="Easton Mountain Products Rimrock 3P Footprint"/>
    <s v="Easton Mountain Products"/>
    <n v="35"/>
    <n v="2"/>
    <n v="70"/>
    <x v="2"/>
    <s v="Tennessee"/>
    <s v="South"/>
  </r>
  <r>
    <n v="2133"/>
    <d v="2013-01-07T09:40:32"/>
    <s v="Travel Country"/>
    <s v="Mountain Hardwear Trango 4 Tent"/>
    <s v="Mountain Hardwear"/>
    <n v="800"/>
    <n v="3"/>
    <n v="2400"/>
    <x v="5"/>
    <s v="New Jersey"/>
    <s v="East"/>
  </r>
  <r>
    <n v="2134"/>
    <d v="2013-01-07T09:40:32"/>
    <s v="Meijer"/>
    <s v="Big Agnes Wyoming Trail 2 Camp Footprint"/>
    <s v="Big Agnes"/>
    <n v="50"/>
    <n v="10"/>
    <n v="500"/>
    <x v="5"/>
    <s v="South Carolina"/>
    <s v="South"/>
  </r>
  <r>
    <n v="2135"/>
    <d v="2013-01-07T09:40:32"/>
    <s v="Redding Sports"/>
    <s v="Marmot Alpinist 2 Tent"/>
    <s v="Marmot"/>
    <n v="599"/>
    <n v="10"/>
    <n v="5990"/>
    <x v="6"/>
    <s v="New York"/>
    <s v="East"/>
  </r>
  <r>
    <n v="2136"/>
    <d v="2013-01-07T09:40:32"/>
    <s v="OutdoorPlay"/>
    <s v="Big Agnes Big House 6 Footprint"/>
    <s v="Big Agnes"/>
    <n v="55"/>
    <n v="9"/>
    <n v="495"/>
    <x v="8"/>
    <s v="Oklahoma"/>
    <s v="South"/>
  </r>
  <r>
    <n v="2137"/>
    <d v="2013-01-07T09:40:32"/>
    <s v="Paragon"/>
    <s v="Big Agnes Seedhouse SL2 Tent"/>
    <s v="Big Agnes"/>
    <n v="339.95"/>
    <n v="2"/>
    <n v="679.9"/>
    <x v="8"/>
    <s v="Oregon"/>
    <s v="West"/>
  </r>
  <r>
    <n v="2138"/>
    <d v="2013-01-07T09:40:32"/>
    <s v="Moosejaw"/>
    <s v="MSR Cyclone Tent Stakes - 4 Pack"/>
    <s v="MSR"/>
    <n v="24.95"/>
    <n v="5"/>
    <n v="124.75"/>
    <x v="2"/>
    <s v="Delaware"/>
    <s v="East"/>
  </r>
  <r>
    <n v="2139"/>
    <d v="2013-01-07T09:40:32"/>
    <s v="The Gear Co-op"/>
    <s v="Mountain Hardwear Trango 2 Footprint"/>
    <s v="Mountain Hardwear"/>
    <n v="75"/>
    <n v="8"/>
    <n v="600"/>
    <x v="2"/>
    <s v="Montana"/>
    <s v="West"/>
  </r>
  <r>
    <n v="2140"/>
    <d v="2013-01-07T09:40:32"/>
    <s v="Moosejaw"/>
    <s v="Easton Mountain Products Rimrock 2P Tent"/>
    <s v="Easton Mountain Products"/>
    <n v="269"/>
    <n v="3"/>
    <n v="807"/>
    <x v="3"/>
    <s v="Minnesota"/>
    <s v="North"/>
  </r>
  <r>
    <n v="2141"/>
    <d v="2013-01-07T09:40:32"/>
    <s v="OutdoorPlay"/>
    <s v="Big Agnes Jack Rabbit SL3 Footprint"/>
    <s v="Big Agnes"/>
    <n v="60"/>
    <n v="10"/>
    <n v="600"/>
    <x v="6"/>
    <s v="Connecticut"/>
    <s v="East"/>
  </r>
  <r>
    <n v="2142"/>
    <d v="2013-01-08T09:40:32"/>
    <s v="Outside Outfitters"/>
    <s v="Big Agnes Seedhouse SL1 Footprint"/>
    <s v="Big Agnes"/>
    <n v="45"/>
    <n v="7"/>
    <n v="315"/>
    <x v="3"/>
    <s v="Kansas"/>
    <s v="North"/>
  </r>
  <r>
    <n v="2143"/>
    <d v="2013-01-08T09:40:32"/>
    <s v="Cabela's_x0009_"/>
    <s v="Big Agnes Copper Spur UL4 Tent"/>
    <s v="Big Agnes"/>
    <n v="599.95000000000005"/>
    <n v="3"/>
    <n v="1799.8500000000001"/>
    <x v="2"/>
    <s v="Utah"/>
    <s v="West"/>
  </r>
  <r>
    <n v="2144"/>
    <d v="2013-01-08T09:40:32"/>
    <s v="Redding Sports"/>
    <s v="Kelty Noah's Tarp - 9' x 9'"/>
    <s v="Kelty"/>
    <n v="59.95"/>
    <n v="2"/>
    <n v="119.9"/>
    <x v="7"/>
    <s v="Nebraska"/>
    <s v="North"/>
  </r>
  <r>
    <n v="2145"/>
    <d v="2013-01-08T09:40:32"/>
    <s v="Backcountry Edge"/>
    <s v="Mountain Hardwear SuperMega UL 2 Tent"/>
    <s v="Mountain Hardwear"/>
    <n v="450"/>
    <n v="3"/>
    <n v="1350"/>
    <x v="8"/>
    <s v="New York"/>
    <s v="East"/>
  </r>
  <r>
    <n v="2146"/>
    <d v="2013-01-08T09:40:32"/>
    <s v="Walmart"/>
    <s v="Easton Mountain Products Kilo 3P Tent"/>
    <s v="Easton Mountain Products"/>
    <n v="499"/>
    <n v="7"/>
    <n v="3493"/>
    <x v="3"/>
    <s v="Kansas"/>
    <s v="North"/>
  </r>
  <r>
    <n v="2147"/>
    <d v="2013-01-08T09:40:32"/>
    <s v="Backcountry Edge"/>
    <s v="MSR Ground Hog Stake"/>
    <s v="MSR"/>
    <n v="2.5"/>
    <n v="5"/>
    <n v="12.5"/>
    <x v="6"/>
    <s v="Illinois"/>
    <s v="North"/>
  </r>
  <r>
    <n v="2148"/>
    <d v="2013-01-08T09:40:32"/>
    <s v="REI"/>
    <s v="Kelty Carport ESB Shelter"/>
    <s v="Kelty"/>
    <n v="249.95"/>
    <n v="6"/>
    <n v="1499.6999999999998"/>
    <x v="0"/>
    <s v="West Virginia"/>
    <s v="South"/>
  </r>
  <r>
    <n v="2149"/>
    <d v="2013-01-08T09:40:32"/>
    <s v="Overtons"/>
    <s v="Kelty Acadia 4 Footprint"/>
    <s v="Kelty"/>
    <n v="39.950000000000003"/>
    <n v="2"/>
    <n v="79.900000000000006"/>
    <x v="3"/>
    <s v="Alaska"/>
    <s v="North"/>
  </r>
  <r>
    <n v="2150"/>
    <d v="2013-01-08T09:40:32"/>
    <s v="Moosejaw"/>
    <s v="Big Agnes Lone Spring 2 Tent"/>
    <s v="Big Agnes"/>
    <n v="199.95"/>
    <n v="7"/>
    <n v="1399.6499999999999"/>
    <x v="3"/>
    <s v="Vermont"/>
    <s v="East"/>
  </r>
  <r>
    <n v="2151"/>
    <d v="2013-01-08T09:40:32"/>
    <s v="Backcountry Gear"/>
    <s v="Kelty Cabana - Large"/>
    <s v="Kelty"/>
    <n v="99.95"/>
    <n v="3"/>
    <n v="299.85000000000002"/>
    <x v="2"/>
    <s v="Wyoming"/>
    <s v="West"/>
  </r>
  <r>
    <n v="2152"/>
    <d v="2013-01-09T09:40:32"/>
    <s v="Walmart"/>
    <s v="NEMO Losi 3 Pawprint Tent Liner"/>
    <s v="NEMO"/>
    <n v="49.95"/>
    <n v="8"/>
    <n v="399.6"/>
    <x v="6"/>
    <s v="Rhode Island"/>
    <s v="East"/>
  </r>
  <r>
    <n v="2153"/>
    <d v="2013-01-09T09:40:32"/>
    <s v="Paragon"/>
    <s v="Big Agnes Jack Rabbit SL3 Footprint"/>
    <s v="Big Agnes"/>
    <n v="60"/>
    <n v="9"/>
    <n v="540"/>
    <x v="8"/>
    <s v="Illinois"/>
    <s v="North"/>
  </r>
  <r>
    <n v="2154"/>
    <d v="2013-01-09T09:40:32"/>
    <s v="REI"/>
    <s v="Hennessy Hammock Expedition Asym Zip Hammock"/>
    <s v="Hennessy"/>
    <n v="169.95"/>
    <n v="2"/>
    <n v="339.9"/>
    <x v="7"/>
    <s v="Louisiana"/>
    <s v="South"/>
  </r>
  <r>
    <n v="2155"/>
    <d v="2013-01-09T09:40:32"/>
    <s v="OutdoorPlay"/>
    <s v="Big Agnes Fly Creek UL1 Tent"/>
    <s v="Big Agnes"/>
    <n v="319.95"/>
    <n v="5"/>
    <n v="1599.75"/>
    <x v="9"/>
    <s v="New Jersey"/>
    <s v="East"/>
  </r>
  <r>
    <n v="2156"/>
    <d v="2013-01-09T09:40:32"/>
    <s v="Walmart"/>
    <s v="Big Agnes Copper Spur UL1 Footprint"/>
    <s v="Big Agnes"/>
    <n v="50"/>
    <n v="10"/>
    <n v="500"/>
    <x v="1"/>
    <s v="Kansas"/>
    <s v="North"/>
  </r>
  <r>
    <n v="2157"/>
    <d v="2013-01-09T09:40:32"/>
    <s v="Target"/>
    <s v="Big Agnes Flying Diamond 8 Footprint"/>
    <s v="Big Agnes"/>
    <n v="75"/>
    <n v="6"/>
    <n v="450"/>
    <x v="0"/>
    <s v="North Dakota"/>
    <s v="North"/>
  </r>
  <r>
    <n v="2158"/>
    <d v="2013-01-09T09:40:32"/>
    <s v="Walmart"/>
    <s v="Big Agnes Wyoming Trail SL2 Footprint"/>
    <s v="Big Agnes"/>
    <n v="85"/>
    <n v="9"/>
    <n v="765"/>
    <x v="5"/>
    <s v="Colorado"/>
    <s v="West"/>
  </r>
  <r>
    <n v="2159"/>
    <d v="2013-01-09T09:40:32"/>
    <s v="Austin Kayak"/>
    <s v="Exped Mira III Tent"/>
    <s v="Exped"/>
    <n v="439"/>
    <n v="10"/>
    <n v="4390"/>
    <x v="4"/>
    <s v="Missouri"/>
    <s v="North"/>
  </r>
  <r>
    <n v="2160"/>
    <d v="2013-01-09T09:40:32"/>
    <s v="Outside Outfitters"/>
    <s v="Hennessy Hammock Explorer Ultralight Asym Classic Hammock"/>
    <s v="Hennessy"/>
    <n v="259.95"/>
    <n v="4"/>
    <n v="1039.8"/>
    <x v="4"/>
    <s v="Delaware"/>
    <s v="East"/>
  </r>
  <r>
    <n v="2161"/>
    <d v="2013-01-10T09:40:32"/>
    <s v="REI"/>
    <s v="NEMO Obi 3P Footprint"/>
    <s v="NEMO"/>
    <n v="54.95"/>
    <n v="2"/>
    <n v="109.9"/>
    <x v="4"/>
    <s v="South Dakota"/>
    <s v="North"/>
  </r>
  <r>
    <n v="2162"/>
    <d v="2013-01-10T09:40:32"/>
    <s v="REI"/>
    <s v="The North Face Mountain Manor 6 Tent"/>
    <s v="The North Face"/>
    <n v="569"/>
    <n v="8"/>
    <n v="4552"/>
    <x v="6"/>
    <s v="Massachusetts"/>
    <s v="East"/>
  </r>
  <r>
    <n v="2163"/>
    <d v="2013-01-10T09:40:32"/>
    <s v="Moosejaw"/>
    <s v="Easton Mountain Products Rimrock 2P Footprint"/>
    <s v="Easton Mountain Products"/>
    <n v="30"/>
    <n v="5"/>
    <n v="150"/>
    <x v="4"/>
    <s v="Missouri"/>
    <s v="North"/>
  </r>
  <r>
    <n v="2164"/>
    <d v="2013-01-10T09:40:32"/>
    <s v="OutdoorPlay"/>
    <s v="Big Agnes Seedhouse SL1 Footprint"/>
    <s v="Big Agnes"/>
    <n v="45"/>
    <n v="9"/>
    <n v="405"/>
    <x v="5"/>
    <s v="Wyoming"/>
    <s v="West"/>
  </r>
  <r>
    <n v="2165"/>
    <d v="2013-01-10T09:40:32"/>
    <s v="Cabela's_x0009_"/>
    <s v="MSR Hubba Footprint"/>
    <s v="MSR"/>
    <n v="39.950000000000003"/>
    <n v="6"/>
    <n v="239.70000000000002"/>
    <x v="8"/>
    <s v="Tennessee"/>
    <s v="South"/>
  </r>
  <r>
    <n v="2166"/>
    <d v="2013-01-10T09:40:32"/>
    <s v="Overtons"/>
    <s v="MSR Mutha Hubba Tent"/>
    <s v="MSR"/>
    <n v="449.95"/>
    <n v="5"/>
    <n v="2249.75"/>
    <x v="9"/>
    <s v="Virginia"/>
    <s v="South"/>
  </r>
  <r>
    <n v="2167"/>
    <d v="2013-01-10T09:40:32"/>
    <s v="Walmart"/>
    <s v="MSR Reflective Utility Cord Kit"/>
    <s v="MSR"/>
    <n v="22.95"/>
    <n v="10"/>
    <n v="229.5"/>
    <x v="4"/>
    <s v="Delaware"/>
    <s v="East"/>
  </r>
  <r>
    <n v="2168"/>
    <d v="2013-01-10T09:40:32"/>
    <s v="OutdoorPlay"/>
    <s v="Big Agnes Jack Rabbit SL4 Footprint"/>
    <s v="Big Agnes"/>
    <n v="70"/>
    <n v="9"/>
    <n v="630"/>
    <x v="4"/>
    <s v="Pennsylvania"/>
    <s v="East"/>
  </r>
  <r>
    <n v="2169"/>
    <d v="2013-01-10T09:40:32"/>
    <s v="Austin Kayak"/>
    <s v="Big Agnes Copper Spur UL4 Footprint"/>
    <s v="Big Agnes"/>
    <n v="80"/>
    <n v="1"/>
    <n v="80"/>
    <x v="5"/>
    <s v="Ohio"/>
    <s v="East"/>
  </r>
  <r>
    <n v="2170"/>
    <d v="2013-01-10T09:40:32"/>
    <s v="Overtons"/>
    <s v="MSR Universal Gear Loft"/>
    <s v="MSR"/>
    <n v="27.95"/>
    <n v="6"/>
    <n v="167.7"/>
    <x v="4"/>
    <s v="Massachusetts"/>
    <s v="East"/>
  </r>
  <r>
    <n v="2171"/>
    <d v="2013-01-11T09:40:32"/>
    <s v="Walmart"/>
    <s v="Eureka Floor Saver Rectangular - Large"/>
    <s v="Eureka"/>
    <n v="18"/>
    <n v="6"/>
    <n v="108"/>
    <x v="9"/>
    <s v="Missouri"/>
    <s v="North"/>
  </r>
  <r>
    <n v="2172"/>
    <d v="2013-01-11T09:40:32"/>
    <s v="OutdoorPlay"/>
    <s v="Exped Gemini III Tent"/>
    <s v="Exped"/>
    <n v="499"/>
    <n v="8"/>
    <n v="3992"/>
    <x v="6"/>
    <s v="Massachusetts"/>
    <s v="East"/>
  </r>
  <r>
    <n v="2173"/>
    <d v="2013-01-11T09:40:32"/>
    <s v="Austin Kayak"/>
    <s v="Big Agnes Jack Rabbit SL1 Tent"/>
    <s v="Big Agnes"/>
    <n v="279.95"/>
    <n v="5"/>
    <n v="1399.75"/>
    <x v="7"/>
    <s v="Wisconsin"/>
    <s v="North"/>
  </r>
  <r>
    <n v="2174"/>
    <d v="2013-01-11T09:40:32"/>
    <s v="Backcountry Gear"/>
    <s v="NEMO Losi 3P Tent"/>
    <s v="NEMO"/>
    <n v="349.95"/>
    <n v="4"/>
    <n v="1399.8"/>
    <x v="5"/>
    <s v="New York"/>
    <s v="East"/>
  </r>
  <r>
    <n v="2175"/>
    <d v="2013-01-11T09:40:32"/>
    <s v="Overtons"/>
    <s v="The North Face Triangle Gear Loft"/>
    <s v="The North Face"/>
    <n v="20"/>
    <n v="3"/>
    <n v="60"/>
    <x v="4"/>
    <s v="Michigan"/>
    <s v="East"/>
  </r>
  <r>
    <n v="2176"/>
    <d v="2013-01-11T09:40:32"/>
    <s v="Paragon"/>
    <s v="Big Agnes Jack Rabbit SL3 Tent"/>
    <s v="Big Agnes"/>
    <n v="369.95"/>
    <n v="9"/>
    <n v="3329.5499999999997"/>
    <x v="9"/>
    <s v="Minnesota"/>
    <s v="North"/>
  </r>
  <r>
    <n v="2177"/>
    <d v="2013-01-12T09:40:32"/>
    <s v="Paragon"/>
    <s v="NEMO Obi 2P Footprint"/>
    <s v="NEMO"/>
    <n v="49.95"/>
    <n v="4"/>
    <n v="199.8"/>
    <x v="6"/>
    <s v="Delaware"/>
    <s v="East"/>
  </r>
  <r>
    <n v="2178"/>
    <d v="2013-01-12T09:40:32"/>
    <s v="Walmart"/>
    <s v="Mountain Hardwear Trango 2 Footprint"/>
    <s v="Mountain Hardwear"/>
    <n v="75"/>
    <n v="7"/>
    <n v="525"/>
    <x v="2"/>
    <s v="Arkansas"/>
    <s v="South"/>
  </r>
  <r>
    <n v="2179"/>
    <d v="2013-01-12T09:40:32"/>
    <s v="Hayneedle"/>
    <s v="MSR Backcountry Barn Footprint"/>
    <s v="MSR"/>
    <n v="79.95"/>
    <n v="9"/>
    <n v="719.55000000000007"/>
    <x v="5"/>
    <s v="Oklahoma"/>
    <s v="South"/>
  </r>
  <r>
    <n v="2180"/>
    <d v="2013-01-12T09:40:32"/>
    <s v="Redding Sports"/>
    <s v="Easton Mountain Products Rimrock 2P Footprint"/>
    <s v="Easton Mountain Products"/>
    <n v="30"/>
    <n v="3"/>
    <n v="90"/>
    <x v="3"/>
    <s v="Nevada"/>
    <s v="West"/>
  </r>
  <r>
    <n v="2181"/>
    <d v="2013-01-12T09:40:32"/>
    <s v="Outside Outfitters"/>
    <s v="Big Agnes Jack Rabbit SL2 Footprint"/>
    <s v="Big Agnes"/>
    <n v="50"/>
    <n v="10"/>
    <n v="500"/>
    <x v="7"/>
    <s v="Massachusetts"/>
    <s v="East"/>
  </r>
  <r>
    <n v="2182"/>
    <d v="2013-01-12T09:40:32"/>
    <s v="Outside Outfitters"/>
    <s v="Kelty Gunnison 1.2 Tent"/>
    <s v="Kelty"/>
    <n v="179.95"/>
    <n v="5"/>
    <n v="899.75"/>
    <x v="4"/>
    <s v="North Carolina"/>
    <s v="South"/>
  </r>
  <r>
    <n v="2183"/>
    <d v="2013-01-12T09:40:32"/>
    <s v="Meijer"/>
    <s v="Hennessy Hammock Explorer Deluxe Asym Classic Hammock"/>
    <s v="Hennessy"/>
    <n v="219.95"/>
    <n v="2"/>
    <n v="439.9"/>
    <x v="0"/>
    <s v="Pennsylvania"/>
    <s v="East"/>
  </r>
  <r>
    <n v="2184"/>
    <d v="2013-01-12T09:40:32"/>
    <s v="OutdoorPlay"/>
    <s v="Big Agnes Fishhook UL2 Tent"/>
    <s v="Big Agnes"/>
    <n v="399.95"/>
    <n v="8"/>
    <n v="3199.6"/>
    <x v="9"/>
    <s v="Maryland"/>
    <s v="East"/>
  </r>
  <r>
    <n v="2185"/>
    <d v="2013-01-13T09:40:32"/>
    <s v="Cabela's_x0009_"/>
    <s v="Mountain Hardwear Trango 2 Tent"/>
    <s v="Mountain Hardwear"/>
    <n v="590"/>
    <n v="9"/>
    <n v="5310"/>
    <x v="8"/>
    <s v="South Dakota"/>
    <s v="North"/>
  </r>
  <r>
    <n v="2186"/>
    <d v="2013-01-13T09:40:32"/>
    <s v="Moosejaw"/>
    <s v="Exped Gemini II Tent"/>
    <s v="Exped"/>
    <n v="449"/>
    <n v="1"/>
    <n v="449"/>
    <x v="9"/>
    <s v="Kentucky"/>
    <s v="South"/>
  </r>
  <r>
    <n v="2187"/>
    <d v="2013-01-13T09:40:32"/>
    <s v="Paragon"/>
    <s v="Outdoor Research Advanced Bivy Sack"/>
    <s v="Outdoor Research"/>
    <n v="319"/>
    <n v="10"/>
    <n v="3190"/>
    <x v="3"/>
    <s v="Georgia"/>
    <s v="South"/>
  </r>
  <r>
    <n v="2188"/>
    <d v="2013-01-13T09:40:32"/>
    <s v="OutdoorPlay"/>
    <s v="Marmot Thor 3P Footprint"/>
    <s v="Marmot"/>
    <n v="70"/>
    <n v="3"/>
    <n v="210"/>
    <x v="0"/>
    <s v="Alabama"/>
    <s v="South"/>
  </r>
  <r>
    <n v="2189"/>
    <d v="2013-01-14T09:40:32"/>
    <s v="Backcountry Edge"/>
    <s v="The North Face Kings Canyon 3 Tent"/>
    <s v="The North Face"/>
    <n v="429"/>
    <n v="1"/>
    <n v="429"/>
    <x v="0"/>
    <s v="Montana"/>
    <s v="West"/>
  </r>
  <r>
    <n v="2190"/>
    <d v="2013-01-14T09:40:32"/>
    <s v="Overtons"/>
    <s v="MSR CamRing Cord Tensioners - 4 Pack"/>
    <s v="MSR"/>
    <n v="12.95"/>
    <n v="5"/>
    <n v="64.75"/>
    <x v="5"/>
    <s v="Iowa"/>
    <s v="North"/>
  </r>
  <r>
    <n v="2191"/>
    <d v="2013-01-14T09:40:32"/>
    <s v="Gander Mountain"/>
    <s v="MSR Carbon Reflex 2 Tent"/>
    <s v="MSR"/>
    <n v="499.95"/>
    <n v="6"/>
    <n v="2999.7"/>
    <x v="0"/>
    <s v="Massachusetts"/>
    <s v="East"/>
  </r>
  <r>
    <n v="2192"/>
    <d v="2013-01-14T09:40:32"/>
    <s v="Meijer"/>
    <s v="Big Agnes Lone Spring 2 Footprint"/>
    <s v="Big Agnes"/>
    <n v="35"/>
    <n v="2"/>
    <n v="70"/>
    <x v="4"/>
    <s v="Washington"/>
    <s v="West"/>
  </r>
  <r>
    <n v="2193"/>
    <d v="2013-01-14T09:40:32"/>
    <s v="Backcountry Gear"/>
    <s v="Kelty Frontier 4 Tent"/>
    <s v="Kelty"/>
    <n v="899.95"/>
    <n v="2"/>
    <n v="1799.9"/>
    <x v="0"/>
    <s v="New Hampshire"/>
    <s v="East"/>
  </r>
  <r>
    <n v="2194"/>
    <d v="2013-01-14T09:40:32"/>
    <s v="Cabela's_x0009_"/>
    <s v="Mountain Hardwear Hoopla/Hoop Dreams Center Pole"/>
    <s v="Mountain Hardwear"/>
    <n v="40"/>
    <n v="8"/>
    <n v="320"/>
    <x v="7"/>
    <s v="Utah"/>
    <s v="West"/>
  </r>
  <r>
    <n v="2195"/>
    <d v="2013-01-14T09:40:32"/>
    <s v="The Gear Co-op"/>
    <s v="Big Agnes Tensleep Station 6 Footprint"/>
    <s v="Big Agnes"/>
    <n v="55"/>
    <n v="1"/>
    <n v="55"/>
    <x v="2"/>
    <s v="Michigan"/>
    <s v="East"/>
  </r>
  <r>
    <n v="2196"/>
    <d v="2013-01-15T09:40:32"/>
    <s v="Redding Sports"/>
    <s v="MSR Nook Gear Shed"/>
    <s v="MSR"/>
    <n v="169.95"/>
    <n v="1"/>
    <n v="169.95"/>
    <x v="4"/>
    <s v="Kansas"/>
    <s v="North"/>
  </r>
  <r>
    <n v="2197"/>
    <d v="2013-01-15T09:40:32"/>
    <s v="REI"/>
    <s v="Big Agnes Wyoming Trail 2 Camp Footprint"/>
    <s v="Big Agnes"/>
    <n v="50"/>
    <n v="6"/>
    <n v="300"/>
    <x v="5"/>
    <s v="Colorado"/>
    <s v="West"/>
  </r>
  <r>
    <n v="2198"/>
    <d v="2013-01-15T09:40:32"/>
    <s v="Gander Mountain"/>
    <s v="Mountain Hardwear SuperMega UL 1 Footprint"/>
    <s v="Mountain Hardwear"/>
    <n v="45"/>
    <n v="1"/>
    <n v="45"/>
    <x v="7"/>
    <s v="Iowa"/>
    <s v="North"/>
  </r>
  <r>
    <n v="2199"/>
    <d v="2013-01-15T09:40:32"/>
    <s v="Meijer"/>
    <s v="MSR Backcountry Barn Tent"/>
    <s v="MSR"/>
    <n v="849.95"/>
    <n v="5"/>
    <n v="4249.75"/>
    <x v="0"/>
    <s v="Georgia"/>
    <s v="South"/>
  </r>
  <r>
    <n v="2200"/>
    <d v="2013-01-15T09:40:32"/>
    <s v="Target"/>
    <s v="Big Agnes Mad House 4 Footprint"/>
    <s v="Big Agnes"/>
    <n v="50"/>
    <n v="3"/>
    <n v="150"/>
    <x v="6"/>
    <s v="New Jersey"/>
    <s v="East"/>
  </r>
  <r>
    <n v="2201"/>
    <d v="2013-01-15T09:40:32"/>
    <s v="Gander Mountain"/>
    <s v="Kelty Noah's Tarp - 9' x 9'"/>
    <s v="Kelty"/>
    <n v="59.95"/>
    <n v="5"/>
    <n v="299.75"/>
    <x v="2"/>
    <s v="Pennsylvania"/>
    <s v="East"/>
  </r>
  <r>
    <n v="2202"/>
    <d v="2013-01-15T09:40:32"/>
    <s v="CampBound"/>
    <s v="NEMO Obi 1P Footprint"/>
    <s v="NEMO"/>
    <n v="44.95"/>
    <n v="2"/>
    <n v="89.9"/>
    <x v="9"/>
    <s v="Minnesota"/>
    <s v="North"/>
  </r>
  <r>
    <n v="2203"/>
    <d v="2013-01-16T09:40:32"/>
    <s v="Moosejaw"/>
    <s v="Big Agnes Big House 6 Tent"/>
    <s v="Big Agnes"/>
    <n v="359.95"/>
    <n v="8"/>
    <n v="2879.6"/>
    <x v="4"/>
    <s v="Missouri"/>
    <s v="North"/>
  </r>
  <r>
    <n v="2204"/>
    <d v="2013-01-16T09:40:32"/>
    <s v="Paragon"/>
    <s v="Marmot Limestone 6P Footprint"/>
    <s v="Marmot"/>
    <n v="60"/>
    <n v="1"/>
    <n v="60"/>
    <x v="9"/>
    <s v="Wisconsin"/>
    <s v="North"/>
  </r>
  <r>
    <n v="2205"/>
    <d v="2013-01-16T09:40:32"/>
    <s v="Redding Sports"/>
    <s v="Exped Mira II Tent"/>
    <s v="Exped"/>
    <n v="379"/>
    <n v="8"/>
    <n v="3032"/>
    <x v="9"/>
    <s v="Michigan"/>
    <s v="East"/>
  </r>
  <r>
    <n v="2206"/>
    <d v="2013-01-17T09:40:32"/>
    <s v="The Gear Co-op"/>
    <s v="Marmot Pulsar 1 Tent"/>
    <s v="Marmot"/>
    <n v="269"/>
    <n v="10"/>
    <n v="2690"/>
    <x v="5"/>
    <s v="Wisconsin"/>
    <s v="North"/>
  </r>
  <r>
    <n v="2207"/>
    <d v="2013-01-17T09:40:32"/>
    <s v="REI"/>
    <s v="Marmot Aura 2P Tent"/>
    <s v="Marmot"/>
    <n v="359"/>
    <n v="5"/>
    <n v="1795"/>
    <x v="3"/>
    <s v="Delaware"/>
    <s v="East"/>
  </r>
  <r>
    <n v="2208"/>
    <d v="2013-01-17T09:40:32"/>
    <s v="Walmart"/>
    <s v="Big Agnes Lone Spring 2 Tent"/>
    <s v="Big Agnes"/>
    <n v="199.95"/>
    <n v="8"/>
    <n v="1599.6"/>
    <x v="1"/>
    <s v="Georgia"/>
    <s v="South"/>
  </r>
  <r>
    <n v="2209"/>
    <d v="2013-01-18T09:40:32"/>
    <s v="Backcountry Edge"/>
    <s v="NEMO Meta 2P Tent"/>
    <s v="NEMO"/>
    <n v="399.95"/>
    <n v="9"/>
    <n v="3599.5499999999997"/>
    <x v="3"/>
    <s v="Illinois"/>
    <s v="North"/>
  </r>
  <r>
    <n v="2210"/>
    <d v="2013-01-18T09:40:32"/>
    <s v="Moosejaw"/>
    <s v="Mountain Hardwear EV 3 Tent"/>
    <s v="Mountain Hardwear"/>
    <n v="825"/>
    <n v="6"/>
    <n v="4950"/>
    <x v="2"/>
    <s v="Alabama"/>
    <s v="South"/>
  </r>
  <r>
    <n v="2211"/>
    <d v="2013-01-18T09:40:32"/>
    <s v="Cabela's_x0009_"/>
    <s v="Outdoor Research Bug Bivy"/>
    <s v="Outdoor Research"/>
    <n v="79"/>
    <n v="4"/>
    <n v="316"/>
    <x v="0"/>
    <s v="Nevada"/>
    <s v="West"/>
  </r>
  <r>
    <n v="2212"/>
    <d v="2013-01-18T09:40:32"/>
    <s v="OutdoorPlay"/>
    <s v="MSR Carbon Reflex 2 Tent"/>
    <s v="MSR"/>
    <n v="499.95"/>
    <n v="6"/>
    <n v="2999.7"/>
    <x v="4"/>
    <s v="Arizona"/>
    <s v="West"/>
  </r>
  <r>
    <n v="2213"/>
    <d v="2013-01-18T09:40:32"/>
    <s v="Backcountry Edge"/>
    <s v="The North Face Kings Canyon 3 Tent"/>
    <s v="The North Face"/>
    <n v="429"/>
    <n v="10"/>
    <n v="4290"/>
    <x v="3"/>
    <s v="Wisconsin"/>
    <s v="North"/>
  </r>
  <r>
    <n v="2214"/>
    <d v="2013-01-18T09:40:32"/>
    <s v="Paragon"/>
    <s v="Kelty Noah's Tarp - 12' x 12'"/>
    <s v="Kelty"/>
    <n v="69.95"/>
    <n v="1"/>
    <n v="69.95"/>
    <x v="1"/>
    <s v="Kentucky"/>
    <s v="South"/>
  </r>
  <r>
    <n v="2215"/>
    <d v="2013-01-19T09:40:32"/>
    <s v="Overtons"/>
    <s v="Big Agnes Copper Spur UL4 Footprint"/>
    <s v="Big Agnes"/>
    <n v="80"/>
    <n v="5"/>
    <n v="400"/>
    <x v="6"/>
    <s v="Maryland"/>
    <s v="East"/>
  </r>
  <r>
    <n v="2216"/>
    <d v="2013-01-19T09:40:32"/>
    <s v="Redding Sports"/>
    <s v="Marmot Capstone 6P Tent"/>
    <s v="Marmot"/>
    <n v="599"/>
    <n v="2"/>
    <n v="1198"/>
    <x v="6"/>
    <s v="Kentucky"/>
    <s v="South"/>
  </r>
  <r>
    <n v="2217"/>
    <d v="2013-01-19T09:40:32"/>
    <s v="Travel Country"/>
    <s v="Big Agnes Fly Creek UL2 Tent"/>
    <s v="Big Agnes"/>
    <n v="369.95"/>
    <n v="2"/>
    <n v="739.9"/>
    <x v="1"/>
    <s v="Tennessee"/>
    <s v="South"/>
  </r>
  <r>
    <n v="2218"/>
    <d v="2013-01-19T09:40:32"/>
    <s v="Travel Country"/>
    <s v="MSR Carbon Reflex 2 Tent"/>
    <s v="MSR"/>
    <n v="499.95"/>
    <n v="4"/>
    <n v="1999.8"/>
    <x v="9"/>
    <s v="Iowa"/>
    <s v="North"/>
  </r>
  <r>
    <n v="2219"/>
    <d v="2013-01-19T09:40:32"/>
    <s v="Target"/>
    <s v="Big Agnes Fishhook UL1 Footprint"/>
    <s v="Big Agnes"/>
    <n v="50"/>
    <n v="1"/>
    <n v="50"/>
    <x v="8"/>
    <s v="Rhode Island"/>
    <s v="East"/>
  </r>
  <r>
    <n v="2220"/>
    <d v="2013-01-19T09:40:32"/>
    <s v="CampBound"/>
    <s v="Big Agnes Lone Spring 1 Tent"/>
    <s v="Big Agnes"/>
    <n v="189.95"/>
    <n v="2"/>
    <n v="379.9"/>
    <x v="1"/>
    <s v="Iowa"/>
    <s v="North"/>
  </r>
  <r>
    <n v="2221"/>
    <d v="2013-01-20T09:40:32"/>
    <s v="Cabela's_x0009_"/>
    <s v="Big Agnes Mad House 4 Footprint"/>
    <s v="Big Agnes"/>
    <n v="50"/>
    <n v="1"/>
    <n v="50"/>
    <x v="2"/>
    <s v="North Dakota"/>
    <s v="North"/>
  </r>
  <r>
    <n v="2222"/>
    <d v="2013-01-20T09:40:32"/>
    <s v="The Gear Co-op"/>
    <s v="Marmot Limestone 6P Footprint"/>
    <s v="Marmot"/>
    <n v="60"/>
    <n v="7"/>
    <n v="420"/>
    <x v="9"/>
    <s v="Michigan"/>
    <s v="East"/>
  </r>
  <r>
    <n v="2223"/>
    <d v="2013-01-20T09:40:32"/>
    <s v="Outside Outfitters"/>
    <s v="Marmot Traillight 2P Tent"/>
    <s v="Marmot"/>
    <n v="199"/>
    <n v="9"/>
    <n v="1791"/>
    <x v="1"/>
    <s v="Iowa"/>
    <s v="North"/>
  </r>
  <r>
    <n v="2224"/>
    <d v="2013-01-20T09:40:32"/>
    <s v="Target"/>
    <s v="Marmot Eos 1 Footprint"/>
    <s v="Marmot"/>
    <n v="45"/>
    <n v="4"/>
    <n v="180"/>
    <x v="7"/>
    <s v="South Dakota"/>
    <s v="North"/>
  </r>
  <r>
    <n v="2225"/>
    <d v="2013-01-20T09:40:32"/>
    <s v="CampBound"/>
    <s v="Marmot Pulsar 1 Tent"/>
    <s v="Marmot"/>
    <n v="269"/>
    <n v="10"/>
    <n v="2690"/>
    <x v="7"/>
    <s v="Wyoming"/>
    <s v="West"/>
  </r>
  <r>
    <n v="2226"/>
    <d v="2013-01-20T09:40:32"/>
    <s v="CampBound"/>
    <s v="Exped Ergo Hammock Combi"/>
    <s v="Exped"/>
    <n v="379"/>
    <n v="4"/>
    <n v="1516"/>
    <x v="3"/>
    <s v="Missouri"/>
    <s v="North"/>
  </r>
  <r>
    <n v="2227"/>
    <d v="2013-01-20T09:40:32"/>
    <s v="Backcountry Gear"/>
    <s v="Marmot Astral 3P Footprint"/>
    <s v="Marmot"/>
    <n v="65"/>
    <n v="8"/>
    <n v="520"/>
    <x v="5"/>
    <s v="North Dakota"/>
    <s v="North"/>
  </r>
  <r>
    <n v="2228"/>
    <d v="2013-01-20T09:40:32"/>
    <s v="Moosejaw"/>
    <s v="Big Agnes Lone Spring 1 Footprint"/>
    <s v="Big Agnes"/>
    <n v="30"/>
    <n v="10"/>
    <n v="300"/>
    <x v="1"/>
    <s v="Nevada"/>
    <s v="West"/>
  </r>
  <r>
    <n v="2229"/>
    <d v="2013-01-20T09:40:32"/>
    <s v="Austin Kayak"/>
    <s v="Big Agnes Flying Diamond 6 Footprint"/>
    <s v="Big Agnes"/>
    <n v="65"/>
    <n v="1"/>
    <n v="65"/>
    <x v="3"/>
    <s v="Alabama"/>
    <s v="South"/>
  </r>
  <r>
    <n v="2230"/>
    <d v="2013-01-20T09:40:32"/>
    <s v="Walmart"/>
    <s v="Kelty Gunnison 3.2 Tent"/>
    <s v="Kelty"/>
    <n v="249.95"/>
    <n v="1"/>
    <n v="249.95"/>
    <x v="0"/>
    <s v="Kentucky"/>
    <s v="South"/>
  </r>
  <r>
    <n v="2231"/>
    <d v="2013-01-21T09:40:32"/>
    <s v="Backcountry Gear"/>
    <s v="Mountain Hardwear EV 3 Tent"/>
    <s v="Mountain Hardwear"/>
    <n v="825"/>
    <n v="3"/>
    <n v="2475"/>
    <x v="1"/>
    <s v="New Hampshire"/>
    <s v="East"/>
  </r>
  <r>
    <n v="2232"/>
    <d v="2013-01-21T09:40:32"/>
    <s v="Meijer"/>
    <s v="The North Face Bastion 4 Tent"/>
    <s v="The North Face"/>
    <n v="799"/>
    <n v="10"/>
    <n v="7990"/>
    <x v="7"/>
    <s v="California"/>
    <s v="West"/>
  </r>
  <r>
    <n v="2233"/>
    <d v="2013-01-21T09:40:32"/>
    <s v="REI"/>
    <s v="Marmot Eos 1 Footprint"/>
    <s v="Marmot"/>
    <n v="45"/>
    <n v="8"/>
    <n v="360"/>
    <x v="6"/>
    <s v="South Carolina"/>
    <s v="South"/>
  </r>
  <r>
    <n v="2234"/>
    <d v="2013-01-21T09:40:32"/>
    <s v="Backcountry Gear"/>
    <s v="Eureka Copper Canyon 8 Tent"/>
    <s v="Eureka"/>
    <n v="379"/>
    <n v="10"/>
    <n v="3790"/>
    <x v="9"/>
    <s v="North Dakota"/>
    <s v="North"/>
  </r>
  <r>
    <n v="2235"/>
    <d v="2013-01-22T09:40:32"/>
    <s v="The Gear Co-op"/>
    <s v="Kelty Frontier 4 Tent"/>
    <s v="Kelty"/>
    <n v="899.95"/>
    <n v="6"/>
    <n v="5399.7000000000007"/>
    <x v="0"/>
    <s v="Idaho"/>
    <s v="West"/>
  </r>
  <r>
    <n v="2236"/>
    <d v="2013-01-22T09:40:32"/>
    <s v="Overtons"/>
    <s v="Outdoor Research Highland Bivy Sack"/>
    <s v="Outdoor Research"/>
    <n v="159"/>
    <n v="8"/>
    <n v="1272"/>
    <x v="0"/>
    <s v="California"/>
    <s v="West"/>
  </r>
  <r>
    <n v="2237"/>
    <d v="2013-01-22T09:40:32"/>
    <s v="Target"/>
    <s v="Exped Gemini III Footprint"/>
    <s v="Exped"/>
    <n v="69"/>
    <n v="7"/>
    <n v="483"/>
    <x v="7"/>
    <s v="Louisiana"/>
    <s v="South"/>
  </r>
  <r>
    <n v="2238"/>
    <d v="2013-01-22T09:40:32"/>
    <s v="REI"/>
    <s v="The North Face Triangle Gear Loft"/>
    <s v="The North Face"/>
    <n v="20"/>
    <n v="4"/>
    <n v="80"/>
    <x v="2"/>
    <s v="New Jersey"/>
    <s v="East"/>
  </r>
  <r>
    <n v="2239"/>
    <d v="2013-01-22T09:40:32"/>
    <s v="Overtons"/>
    <s v="MSR Cyclone Tent Stakes - 4 Pack"/>
    <s v="MSR"/>
    <n v="24.95"/>
    <n v="6"/>
    <n v="149.69999999999999"/>
    <x v="7"/>
    <s v="Illinois"/>
    <s v="North"/>
  </r>
  <r>
    <n v="2240"/>
    <d v="2013-01-22T09:40:32"/>
    <s v="Cabela's_x0009_"/>
    <s v="MSR Universal Gear Loft"/>
    <s v="MSR"/>
    <n v="27.95"/>
    <n v="9"/>
    <n v="251.54999999999998"/>
    <x v="6"/>
    <s v="Ohio"/>
    <s v="East"/>
  </r>
  <r>
    <n v="2241"/>
    <d v="2013-01-22T09:40:32"/>
    <s v="CampBound"/>
    <s v="Big Agnes Fly Creek UL4 Tent"/>
    <s v="Big Agnes"/>
    <n v="499.95"/>
    <n v="5"/>
    <n v="2499.75"/>
    <x v="7"/>
    <s v="Idaho"/>
    <s v="West"/>
  </r>
  <r>
    <n v="2242"/>
    <d v="2013-01-22T09:40:32"/>
    <s v="Hayneedle"/>
    <s v="The North Face Mica FL 1 Footprint"/>
    <s v="The North Face"/>
    <n v="45"/>
    <n v="1"/>
    <n v="45"/>
    <x v="7"/>
    <s v="Nebraska"/>
    <s v="North"/>
  </r>
  <r>
    <n v="2243"/>
    <d v="2013-01-22T09:40:32"/>
    <s v="Overtons"/>
    <s v="MSR Carbon Reflex 1 Footprint"/>
    <s v="MSR"/>
    <n v="39.950000000000003"/>
    <n v="7"/>
    <n v="279.65000000000003"/>
    <x v="8"/>
    <s v="Arkansas"/>
    <s v="South"/>
  </r>
  <r>
    <n v="2244"/>
    <d v="2013-01-23T09:40:32"/>
    <s v="Travel Country"/>
    <s v="Kelty Gunnison 2.2 Tent"/>
    <s v="Kelty"/>
    <n v="199.95"/>
    <n v="6"/>
    <n v="1199.6999999999998"/>
    <x v="4"/>
    <s v="Oregon"/>
    <s v="West"/>
  </r>
  <r>
    <n v="2245"/>
    <d v="2013-01-23T09:40:32"/>
    <s v="The Gear Co-op"/>
    <s v="The North Face Phoenix 2 Footprint"/>
    <s v="The North Face"/>
    <n v="45"/>
    <n v="9"/>
    <n v="405"/>
    <x v="7"/>
    <s v="Minnesota"/>
    <s v="North"/>
  </r>
  <r>
    <n v="2246"/>
    <d v="2013-01-23T09:40:32"/>
    <s v="Austin Kayak"/>
    <s v="MSR Mutha Hubba Tent"/>
    <s v="MSR"/>
    <n v="449.95"/>
    <n v="8"/>
    <n v="3599.6"/>
    <x v="9"/>
    <s v="Wisconsin"/>
    <s v="North"/>
  </r>
  <r>
    <n v="2247"/>
    <d v="2013-01-23T09:40:32"/>
    <s v="Walmart"/>
    <s v="Big Agnes Copper Spur UL4 Footprint"/>
    <s v="Big Agnes"/>
    <n v="80"/>
    <n v="7"/>
    <n v="560"/>
    <x v="5"/>
    <s v="Indiana"/>
    <s v="North"/>
  </r>
  <r>
    <n v="2248"/>
    <d v="2013-01-23T09:40:32"/>
    <s v="Target"/>
    <s v="MSR Universal Gear Loft"/>
    <s v="MSR"/>
    <n v="27.95"/>
    <n v="3"/>
    <n v="83.85"/>
    <x v="7"/>
    <s v="Alabama"/>
    <s v="South"/>
  </r>
  <r>
    <n v="2249"/>
    <d v="2013-01-23T09:40:32"/>
    <s v="Cabela's_x0009_"/>
    <s v="NEMO Meta 2P Footprint"/>
    <s v="NEMO"/>
    <n v="49.95"/>
    <n v="3"/>
    <n v="149.85000000000002"/>
    <x v="0"/>
    <s v="Delaware"/>
    <s v="East"/>
  </r>
  <r>
    <n v="2250"/>
    <d v="2013-01-23T09:40:32"/>
    <s v="CampBound"/>
    <s v="NEMO Losi 2P Tent"/>
    <s v="NEMO"/>
    <n v="319.95"/>
    <n v="5"/>
    <n v="1599.75"/>
    <x v="9"/>
    <s v="Wyoming"/>
    <s v="West"/>
  </r>
  <r>
    <n v="2251"/>
    <d v="2013-01-23T09:40:32"/>
    <s v="CampBound"/>
    <s v="Hennessy Hammock Explorer Ultralight Asym Zip Hammock"/>
    <s v="Hennessy"/>
    <n v="269.95"/>
    <n v="1"/>
    <n v="269.95"/>
    <x v="5"/>
    <s v="Ohio"/>
    <s v="East"/>
  </r>
  <r>
    <n v="2252"/>
    <d v="2013-01-23T09:40:32"/>
    <s v="Austin Kayak"/>
    <s v="Marmot Astral 2P Footprint"/>
    <s v="Marmot"/>
    <n v="60"/>
    <n v="4"/>
    <n v="240"/>
    <x v="7"/>
    <s v="Arizona"/>
    <s v="West"/>
  </r>
  <r>
    <n v="2253"/>
    <d v="2013-01-23T09:40:32"/>
    <s v="Overtons"/>
    <s v="MSR Fury 2 Tent"/>
    <s v="MSR"/>
    <n v="579.95000000000005"/>
    <n v="9"/>
    <n v="5219.55"/>
    <x v="8"/>
    <s v="New Jersey"/>
    <s v="East"/>
  </r>
  <r>
    <n v="2254"/>
    <d v="2013-01-23T09:40:32"/>
    <s v="Overtons"/>
    <s v="NEMO Espri LE 2P Tent"/>
    <s v="NEMO"/>
    <n v="289.95"/>
    <n v="6"/>
    <n v="1739.6999999999998"/>
    <x v="4"/>
    <s v="Iowa"/>
    <s v="North"/>
  </r>
  <r>
    <n v="2255"/>
    <d v="2013-01-24T09:40:32"/>
    <s v="Outside Outfitters"/>
    <s v="Easton Mountain Products Rimrock 3P Footprint"/>
    <s v="Easton Mountain Products"/>
    <n v="35"/>
    <n v="9"/>
    <n v="315"/>
    <x v="0"/>
    <s v="Indiana"/>
    <s v="North"/>
  </r>
  <r>
    <n v="2256"/>
    <d v="2013-01-24T09:40:32"/>
    <s v="Target"/>
    <s v="MSR Fury 2 Tent"/>
    <s v="MSR"/>
    <n v="579.95000000000005"/>
    <n v="10"/>
    <n v="5799.5"/>
    <x v="7"/>
    <s v="Florida"/>
    <s v="South"/>
  </r>
  <r>
    <n v="2257"/>
    <d v="2013-01-24T09:40:32"/>
    <s v="Backcountry Gear"/>
    <s v="Marmot Eclipse 2P Tent"/>
    <s v="Marmot"/>
    <n v="369"/>
    <n v="9"/>
    <n v="3321"/>
    <x v="9"/>
    <s v="Kansas"/>
    <s v="North"/>
  </r>
  <r>
    <n v="2258"/>
    <d v="2013-01-24T09:40:32"/>
    <s v="Meijer"/>
    <s v="Kelty Tailgater IPA Shelter"/>
    <s v="Kelty"/>
    <n v="149.94999999999999"/>
    <n v="9"/>
    <n v="1349.55"/>
    <x v="6"/>
    <s v="West Virginia"/>
    <s v="South"/>
  </r>
  <r>
    <n v="2259"/>
    <d v="2013-01-24T09:40:32"/>
    <s v="REI"/>
    <s v="Eureka Copper Canyon 5 Tent + Screen Room"/>
    <s v="Eureka"/>
    <n v="399"/>
    <n v="8"/>
    <n v="3192"/>
    <x v="2"/>
    <s v="South Carolina"/>
    <s v="South"/>
  </r>
  <r>
    <n v="2260"/>
    <d v="2013-01-24T09:40:32"/>
    <s v="Gander Mountain"/>
    <s v="Big Agnes Seedhouse SL2 Tent"/>
    <s v="Big Agnes"/>
    <n v="339.95"/>
    <n v="4"/>
    <n v="1359.8"/>
    <x v="4"/>
    <s v="Missouri"/>
    <s v="North"/>
  </r>
  <r>
    <n v="2261"/>
    <d v="2013-01-24T09:40:32"/>
    <s v="Outside Outfitters"/>
    <s v="Big Agnes Flying Diamond 6 Tent"/>
    <s v="Big Agnes"/>
    <n v="539.95000000000005"/>
    <n v="1"/>
    <n v="539.95000000000005"/>
    <x v="7"/>
    <s v="Louisiana"/>
    <s v="South"/>
  </r>
  <r>
    <n v="2262"/>
    <d v="2013-01-24T09:40:32"/>
    <s v="Overtons"/>
    <s v="Kelty Trail Ridge 3 Footprint"/>
    <s v="Kelty"/>
    <n v="39.950000000000003"/>
    <n v="9"/>
    <n v="359.55"/>
    <x v="2"/>
    <s v="North Carolina"/>
    <s v="South"/>
  </r>
  <r>
    <n v="2263"/>
    <d v="2013-01-24T09:40:32"/>
    <s v="Moosejaw"/>
    <s v="MSR Universal Gear Loft"/>
    <s v="MSR"/>
    <n v="27.95"/>
    <n v="4"/>
    <n v="111.8"/>
    <x v="2"/>
    <s v="Michigan"/>
    <s v="East"/>
  </r>
  <r>
    <n v="2264"/>
    <d v="2013-01-25T09:40:32"/>
    <s v="Target"/>
    <s v="MSR Carbon Reflex 2 Footprint"/>
    <s v="MSR"/>
    <n v="39.950000000000003"/>
    <n v="3"/>
    <n v="119.85000000000001"/>
    <x v="7"/>
    <s v="Minnesota"/>
    <s v="North"/>
  </r>
  <r>
    <n v="2265"/>
    <d v="2013-01-25T09:40:32"/>
    <s v="Hayneedle"/>
    <s v="Big Agnes Big House 4 Vestibule"/>
    <s v="Big Agnes"/>
    <n v="99.95"/>
    <n v="8"/>
    <n v="799.6"/>
    <x v="9"/>
    <s v="Hawaii"/>
    <s v="West"/>
  </r>
  <r>
    <n v="2266"/>
    <d v="2013-01-25T09:40:32"/>
    <s v="Gander Mountain"/>
    <s v="Hennessy Hammock Hyperlight Asym Zip Hammock"/>
    <s v="Hennessy"/>
    <n v="259.95"/>
    <n v="1"/>
    <n v="259.95"/>
    <x v="1"/>
    <s v="Hawaii"/>
    <s v="West"/>
  </r>
  <r>
    <n v="2267"/>
    <d v="2013-01-25T09:40:32"/>
    <s v="CampBound"/>
    <s v="MSR Backcountry Barn Footprint"/>
    <s v="MSR"/>
    <n v="79.95"/>
    <n v="1"/>
    <n v="79.95"/>
    <x v="1"/>
    <s v="Oregon"/>
    <s v="West"/>
  </r>
  <r>
    <n v="2268"/>
    <d v="2013-01-25T09:40:32"/>
    <s v="Redding Sports"/>
    <s v="MSR LED Tent Lights"/>
    <s v="MSR"/>
    <n v="15.95"/>
    <n v="9"/>
    <n v="143.54999999999998"/>
    <x v="7"/>
    <s v="Vermont"/>
    <s v="East"/>
  </r>
  <r>
    <n v="2269"/>
    <d v="2013-01-25T09:40:32"/>
    <s v="Hayneedle"/>
    <s v="Big Agnes Flying Diamond 4 Tent"/>
    <s v="Big Agnes"/>
    <n v="439.95"/>
    <n v="9"/>
    <n v="3959.5499999999997"/>
    <x v="7"/>
    <s v="Minnesota"/>
    <s v="North"/>
  </r>
  <r>
    <n v="2270"/>
    <d v="2013-01-26T09:40:32"/>
    <s v="Meijer"/>
    <s v="Mountain Hardwear EV 2 Tent Footprint"/>
    <s v="Mountain Hardwear"/>
    <n v="55"/>
    <n v="2"/>
    <n v="110"/>
    <x v="3"/>
    <s v="Connecticut"/>
    <s v="East"/>
  </r>
  <r>
    <n v="2271"/>
    <d v="2013-01-26T09:40:32"/>
    <s v="Target"/>
    <s v="Kelty Cabana - Large"/>
    <s v="Kelty"/>
    <n v="99.95"/>
    <n v="9"/>
    <n v="899.55000000000007"/>
    <x v="4"/>
    <s v="Washington"/>
    <s v="West"/>
  </r>
  <r>
    <n v="2272"/>
    <d v="2013-01-26T09:40:32"/>
    <s v="Overtons"/>
    <s v="Big Agnes Wyoming Trail SL2 Tent"/>
    <s v="Big Agnes"/>
    <n v="499.95"/>
    <n v="9"/>
    <n v="4499.55"/>
    <x v="8"/>
    <s v="New Jersey"/>
    <s v="East"/>
  </r>
  <r>
    <n v="2273"/>
    <d v="2013-01-26T09:40:32"/>
    <s v="Hayneedle"/>
    <s v="Marmot Thor 3P Footprint"/>
    <s v="Marmot"/>
    <n v="70"/>
    <n v="8"/>
    <n v="560"/>
    <x v="5"/>
    <s v="Wisconsin"/>
    <s v="North"/>
  </r>
  <r>
    <n v="2274"/>
    <d v="2013-01-26T09:40:32"/>
    <s v="Walmart"/>
    <s v="Big Agnes Copper Spur UL1 Footprint"/>
    <s v="Big Agnes"/>
    <n v="50"/>
    <n v="1"/>
    <n v="50"/>
    <x v="0"/>
    <s v="Florida"/>
    <s v="South"/>
  </r>
  <r>
    <n v="2275"/>
    <d v="2013-01-26T09:40:32"/>
    <s v="Walmart"/>
    <s v="MSR Gear Shed Vestibule for Hubba or Hubba Hubba Tent"/>
    <s v="MSR"/>
    <n v="169.95"/>
    <n v="5"/>
    <n v="849.75"/>
    <x v="8"/>
    <s v="Delaware"/>
    <s v="East"/>
  </r>
  <r>
    <n v="2276"/>
    <d v="2013-01-26T09:40:32"/>
    <s v="The Gear Co-op"/>
    <s v="Mountain Hardwear EV 3 Footprint"/>
    <s v="Mountain Hardwear"/>
    <n v="70"/>
    <n v="2"/>
    <n v="140"/>
    <x v="0"/>
    <s v="Wisconsin"/>
    <s v="North"/>
  </r>
  <r>
    <n v="2277"/>
    <d v="2013-01-26T09:40:32"/>
    <s v="REI"/>
    <s v="Big Agnes Seedhouse SL1 Footprint"/>
    <s v="Big Agnes"/>
    <n v="45"/>
    <n v="10"/>
    <n v="450"/>
    <x v="1"/>
    <s v="Oklahoma"/>
    <s v="South"/>
  </r>
  <r>
    <n v="2278"/>
    <d v="2013-01-26T09:40:32"/>
    <s v="OutdoorPlay"/>
    <s v="MSR Hubba Hubba 2P Tent"/>
    <s v="MSR"/>
    <n v="329.95"/>
    <n v="1"/>
    <n v="329.95"/>
    <x v="7"/>
    <s v="Kansas"/>
    <s v="North"/>
  </r>
  <r>
    <n v="2279"/>
    <d v="2013-01-26T09:40:32"/>
    <s v="Outside Outfitters"/>
    <s v="Kelty Frontier 4 Tent"/>
    <s v="Kelty"/>
    <n v="899.95"/>
    <n v="5"/>
    <n v="4499.75"/>
    <x v="4"/>
    <s v="Pennsylvania"/>
    <s v="East"/>
  </r>
  <r>
    <n v="2280"/>
    <d v="2013-01-26T09:40:32"/>
    <s v="Backcountry Edge"/>
    <s v="Big Agnes Big House 4 Tent"/>
    <s v="Big Agnes"/>
    <n v="299.95"/>
    <n v="4"/>
    <n v="1199.8"/>
    <x v="5"/>
    <s v="Mississippi"/>
    <s v="South"/>
  </r>
  <r>
    <n v="2281"/>
    <d v="2013-01-27T09:40:32"/>
    <s v="Overtons"/>
    <s v="Marmot Limestone 6P Footprint"/>
    <s v="Marmot"/>
    <n v="60"/>
    <n v="6"/>
    <n v="360"/>
    <x v="2"/>
    <s v="Arizona"/>
    <s v="West"/>
  </r>
  <r>
    <n v="2282"/>
    <d v="2013-01-27T09:40:32"/>
    <s v="Cabela's_x0009_"/>
    <s v="Big Agnes Slater UL2+ Tent"/>
    <s v="Big Agnes"/>
    <n v="389.95"/>
    <n v="10"/>
    <n v="3899.5"/>
    <x v="2"/>
    <s v="Wisconsin"/>
    <s v="North"/>
  </r>
  <r>
    <n v="2283"/>
    <d v="2013-01-27T09:40:32"/>
    <s v="Gander Mountain"/>
    <s v="MSR Universal Gear Loft"/>
    <s v="MSR"/>
    <n v="27.95"/>
    <n v="4"/>
    <n v="111.8"/>
    <x v="4"/>
    <s v="Florida"/>
    <s v="South"/>
  </r>
  <r>
    <n v="2284"/>
    <d v="2013-01-27T09:40:32"/>
    <s v="Moosejaw"/>
    <s v="Big Agnes Fly Creek 2 Platinum Tent"/>
    <s v="Big Agnes"/>
    <n v="499.95"/>
    <n v="5"/>
    <n v="2499.75"/>
    <x v="5"/>
    <s v="Kentucky"/>
    <s v="South"/>
  </r>
  <r>
    <n v="2285"/>
    <d v="2013-01-27T09:40:32"/>
    <s v="Walmart"/>
    <s v="Mountain Hardwear EV 2 Tent"/>
    <s v="Mountain Hardwear"/>
    <n v="675"/>
    <n v="3"/>
    <n v="2025"/>
    <x v="8"/>
    <s v="Maine"/>
    <s v="East"/>
  </r>
  <r>
    <n v="2286"/>
    <d v="2013-01-27T09:40:32"/>
    <s v="Austin Kayak"/>
    <s v="Big Agnes Big House 6 Tent"/>
    <s v="Big Agnes"/>
    <n v="359.95"/>
    <n v="7"/>
    <n v="2519.65"/>
    <x v="2"/>
    <s v="Utah"/>
    <s v="West"/>
  </r>
  <r>
    <n v="2287"/>
    <d v="2013-01-27T09:40:32"/>
    <s v="The Gear Co-op"/>
    <s v="Easton Mountain Products Kilo 3P Footprint"/>
    <s v="Easton Mountain Products"/>
    <n v="49.95"/>
    <n v="2"/>
    <n v="99.9"/>
    <x v="0"/>
    <s v="New York"/>
    <s v="East"/>
  </r>
  <r>
    <n v="2288"/>
    <d v="2013-01-27T09:40:32"/>
    <s v="Travel Country"/>
    <s v="Big Agnes Slater UL1+ Footprint"/>
    <s v="Big Agnes"/>
    <n v="50"/>
    <n v="5"/>
    <n v="250"/>
    <x v="2"/>
    <s v="Washington"/>
    <s v="West"/>
  </r>
  <r>
    <n v="2289"/>
    <d v="2013-01-27T09:40:32"/>
    <s v="Travel Country"/>
    <s v="Big Agnes Flying Diamond 6 Tent"/>
    <s v="Big Agnes"/>
    <n v="539.95000000000005"/>
    <n v="6"/>
    <n v="3239.7000000000003"/>
    <x v="6"/>
    <s v="Colorado"/>
    <s v="West"/>
  </r>
  <r>
    <n v="2290"/>
    <d v="2013-01-28T09:40:32"/>
    <s v="Travel Country"/>
    <s v="Big Agnes Jack Rabbit SL1 Tent"/>
    <s v="Big Agnes"/>
    <n v="279.95"/>
    <n v="3"/>
    <n v="839.84999999999991"/>
    <x v="1"/>
    <s v="Wisconsin"/>
    <s v="North"/>
  </r>
  <r>
    <n v="2291"/>
    <d v="2013-01-28T09:40:32"/>
    <s v="Target"/>
    <s v="MSR Fury 2 Footprint"/>
    <s v="MSR"/>
    <n v="39.950000000000003"/>
    <n v="1"/>
    <n v="39.950000000000003"/>
    <x v="4"/>
    <s v="Massachusetts"/>
    <s v="East"/>
  </r>
  <r>
    <n v="2292"/>
    <d v="2013-01-28T09:40:32"/>
    <s v="Austin Kayak"/>
    <s v="Big Agnes Lone Spring 2 Footprint"/>
    <s v="Big Agnes"/>
    <n v="35"/>
    <n v="10"/>
    <n v="350"/>
    <x v="5"/>
    <s v="Kentucky"/>
    <s v="South"/>
  </r>
  <r>
    <n v="2293"/>
    <d v="2013-01-28T09:40:32"/>
    <s v="Walmart"/>
    <s v="Outdoor Research Advanced Bivy Sack"/>
    <s v="Outdoor Research"/>
    <n v="319"/>
    <n v="9"/>
    <n v="2871"/>
    <x v="3"/>
    <s v="Missouri"/>
    <s v="North"/>
  </r>
  <r>
    <n v="2294"/>
    <d v="2013-01-28T09:40:32"/>
    <s v="Overtons"/>
    <s v="Hennessy Hammock Explorer Deluxe Asym Classic Hammock"/>
    <s v="Hennessy"/>
    <n v="219.95"/>
    <n v="5"/>
    <n v="1099.75"/>
    <x v="3"/>
    <s v="Indiana"/>
    <s v="North"/>
  </r>
  <r>
    <n v="2295"/>
    <d v="2013-01-28T09:40:32"/>
    <s v="Paragon"/>
    <s v="MSR LED Tent Lights"/>
    <s v="MSR"/>
    <n v="15.95"/>
    <n v="4"/>
    <n v="63.8"/>
    <x v="7"/>
    <s v="Kansas"/>
    <s v="North"/>
  </r>
  <r>
    <n v="2296"/>
    <d v="2013-01-28T09:40:32"/>
    <s v="Gander Mountain"/>
    <s v="Marmot Capstone 6 Footprint"/>
    <s v="Marmot"/>
    <n v="80"/>
    <n v="2"/>
    <n v="160"/>
    <x v="7"/>
    <s v="North Carolina"/>
    <s v="South"/>
  </r>
  <r>
    <n v="2297"/>
    <d v="2013-01-28T09:40:32"/>
    <s v="Gander Mountain"/>
    <s v="Kelty Acadia 6 Footprint"/>
    <s v="Kelty"/>
    <n v="49.95"/>
    <n v="8"/>
    <n v="399.6"/>
    <x v="2"/>
    <s v="Connecticut"/>
    <s v="East"/>
  </r>
  <r>
    <n v="2298"/>
    <d v="2013-01-28T09:40:32"/>
    <s v="Meijer"/>
    <s v="NEMO Obi 2P Footprint"/>
    <s v="NEMO"/>
    <n v="49.95"/>
    <n v="2"/>
    <n v="99.9"/>
    <x v="4"/>
    <s v="Rhode Island"/>
    <s v="East"/>
  </r>
  <r>
    <n v="2299"/>
    <d v="2013-01-28T09:40:32"/>
    <s v="Meijer"/>
    <s v="Big Agnes Slater UL2+ Footprint"/>
    <s v="Big Agnes"/>
    <n v="60"/>
    <n v="9"/>
    <n v="540"/>
    <x v="2"/>
    <s v="California"/>
    <s v="West"/>
  </r>
  <r>
    <n v="2300"/>
    <d v="2013-01-29T09:40:32"/>
    <s v="Gander Mountain"/>
    <s v="Easton Mountain Products Rimrock 3 Tent"/>
    <s v="Easton Mountain Products"/>
    <n v="329"/>
    <n v="4"/>
    <n v="1316"/>
    <x v="0"/>
    <s v="Texas"/>
    <s v="South"/>
  </r>
  <r>
    <n v="2301"/>
    <d v="2013-01-29T09:40:32"/>
    <s v="Target"/>
    <s v="Kelty Trail Ridge 3 Tent"/>
    <s v="Kelty"/>
    <n v="209.95"/>
    <n v="1"/>
    <n v="209.95"/>
    <x v="5"/>
    <s v="Ohio"/>
    <s v="East"/>
  </r>
  <r>
    <n v="2302"/>
    <d v="2013-01-29T09:40:32"/>
    <s v="Walmart"/>
    <s v="MSR Carbon Reflex 1 Tent"/>
    <s v="MSR"/>
    <n v="399.95"/>
    <n v="9"/>
    <n v="3599.5499999999997"/>
    <x v="6"/>
    <s v="Colorado"/>
    <s v="West"/>
  </r>
  <r>
    <n v="2303"/>
    <d v="2013-01-29T09:40:32"/>
    <s v="OutdoorPlay"/>
    <s v="MSR Night Glow Zipper Pulls"/>
    <s v="MSR"/>
    <n v="9.9499999999999993"/>
    <n v="6"/>
    <n v="59.699999999999996"/>
    <x v="1"/>
    <s v="Rhode Island"/>
    <s v="East"/>
  </r>
  <r>
    <n v="2304"/>
    <d v="2013-01-29T09:40:32"/>
    <s v="Target"/>
    <s v="Big Agnes Slater UL1+ Tent"/>
    <s v="Big Agnes"/>
    <n v="339.95"/>
    <n v="2"/>
    <n v="679.9"/>
    <x v="4"/>
    <s v="South Dakota"/>
    <s v="North"/>
  </r>
  <r>
    <n v="2305"/>
    <d v="2013-01-29T09:40:32"/>
    <s v="Target"/>
    <s v="Mountain Hardwear Drifter 2 DP Tent"/>
    <s v="Mountain Hardwear"/>
    <n v="235"/>
    <n v="6"/>
    <n v="1410"/>
    <x v="3"/>
    <s v="Arkansas"/>
    <s v="South"/>
  </r>
  <r>
    <n v="2306"/>
    <d v="2013-01-29T09:40:32"/>
    <s v="Overtons"/>
    <s v="Big Agnes Three Forks Shelter Wall"/>
    <s v="Big Agnes"/>
    <n v="24.95"/>
    <n v="2"/>
    <n v="49.9"/>
    <x v="8"/>
    <s v="Delaware"/>
    <s v="East"/>
  </r>
  <r>
    <n v="2307"/>
    <d v="2013-01-30T09:40:32"/>
    <s v="Hayneedle"/>
    <s v="Exped Gemini III Tent"/>
    <s v="Exped"/>
    <n v="499"/>
    <n v="10"/>
    <n v="4990"/>
    <x v="2"/>
    <s v="Texas"/>
    <s v="South"/>
  </r>
  <r>
    <n v="2308"/>
    <d v="2013-01-30T09:40:32"/>
    <s v="Backcountry Edge"/>
    <s v="MSR Twing Shelter"/>
    <s v="MSR"/>
    <n v="299.95"/>
    <n v="8"/>
    <n v="2399.6"/>
    <x v="3"/>
    <s v="Virginia"/>
    <s v="South"/>
  </r>
  <r>
    <n v="2309"/>
    <d v="2013-01-30T09:40:32"/>
    <s v="Hayneedle"/>
    <s v="Big Agnes Fly Creek 2 UL Footprint"/>
    <s v="Big Agnes"/>
    <n v="60"/>
    <n v="7"/>
    <n v="420"/>
    <x v="9"/>
    <s v="Michigan"/>
    <s v="East"/>
  </r>
  <r>
    <n v="2310"/>
    <d v="2013-01-30T09:40:32"/>
    <s v="The Gear Co-op"/>
    <s v="Big Agnes Fishhook UL1 Footprint"/>
    <s v="Big Agnes"/>
    <n v="50"/>
    <n v="9"/>
    <n v="450"/>
    <x v="8"/>
    <s v="Mississippi"/>
    <s v="South"/>
  </r>
  <r>
    <n v="2311"/>
    <d v="2013-01-30T09:40:32"/>
    <s v="The Gear Co-op"/>
    <s v="Big Agnes Mad House 4 Footprint"/>
    <s v="Big Agnes"/>
    <n v="50"/>
    <n v="5"/>
    <n v="250"/>
    <x v="5"/>
    <s v="Arizona"/>
    <s v="West"/>
  </r>
  <r>
    <n v="2312"/>
    <d v="2013-01-30T09:40:32"/>
    <s v="Gander Mountain"/>
    <s v="Marmot Limestone 6P Tent"/>
    <s v="Marmot"/>
    <n v="449"/>
    <n v="4"/>
    <n v="1796"/>
    <x v="9"/>
    <s v="Iowa"/>
    <s v="North"/>
  </r>
  <r>
    <n v="2313"/>
    <d v="2013-01-30T09:40:32"/>
    <s v="Austin Kayak"/>
    <s v="Mountain Hardwear SuperMega UL 2 Footprint"/>
    <s v="Mountain Hardwear"/>
    <n v="55"/>
    <n v="5"/>
    <n v="275"/>
    <x v="2"/>
    <s v="Maine"/>
    <s v="East"/>
  </r>
  <r>
    <n v="2314"/>
    <d v="2013-01-30T09:40:32"/>
    <s v="CampBound"/>
    <s v="MSR Twing Shelter"/>
    <s v="MSR"/>
    <n v="299.95"/>
    <n v="9"/>
    <n v="2699.5499999999997"/>
    <x v="3"/>
    <s v="Connecticut"/>
    <s v="East"/>
  </r>
  <r>
    <n v="2315"/>
    <d v="2013-01-30T09:40:32"/>
    <s v="Walmart"/>
    <s v="Big Agnes Fly Creek UL4 Tent"/>
    <s v="Big Agnes"/>
    <n v="499.95"/>
    <n v="4"/>
    <n v="1999.8"/>
    <x v="2"/>
    <s v="Wyoming"/>
    <s v="West"/>
  </r>
  <r>
    <n v="2316"/>
    <d v="2013-01-30T09:40:32"/>
    <s v="Meijer"/>
    <s v="NEMO Obi 1P Tent"/>
    <s v="NEMO"/>
    <n v="349.95"/>
    <n v="3"/>
    <n v="1049.8499999999999"/>
    <x v="8"/>
    <s v="Arizona"/>
    <s v="West"/>
  </r>
  <r>
    <n v="2317"/>
    <d v="2013-01-30T09:40:32"/>
    <s v="CampBound"/>
    <s v="Marmot Eclipse 2 Footprint"/>
    <s v="Marmot"/>
    <n v="55"/>
    <n v="4"/>
    <n v="220"/>
    <x v="9"/>
    <s v="Nevada"/>
    <s v="West"/>
  </r>
  <r>
    <n v="2318"/>
    <d v="2013-01-31T09:40:32"/>
    <s v="Moosejaw"/>
    <s v="Easton Mountain Products Kilo 2P Tent"/>
    <s v="Easton Mountain Products"/>
    <n v="399"/>
    <n v="7"/>
    <n v="2793"/>
    <x v="9"/>
    <s v="Nebraska"/>
    <s v="North"/>
  </r>
  <r>
    <n v="2319"/>
    <d v="2013-01-31T09:40:32"/>
    <s v="Redding Sports"/>
    <s v="Mountain Hardwear Drifter 2 DP Tent"/>
    <s v="Mountain Hardwear"/>
    <n v="235"/>
    <n v="9"/>
    <n v="2115"/>
    <x v="4"/>
    <s v="Wyoming"/>
    <s v="West"/>
  </r>
  <r>
    <n v="2320"/>
    <d v="2013-01-31T09:40:32"/>
    <s v="Walmart"/>
    <s v="Outdoor Research Highland Bivy Sack"/>
    <s v="Outdoor Research"/>
    <n v="159"/>
    <n v="9"/>
    <n v="1431"/>
    <x v="1"/>
    <s v="Pennsylvania"/>
    <s v="East"/>
  </r>
  <r>
    <n v="2321"/>
    <d v="2013-01-31T09:40:32"/>
    <s v="Outside Outfitters"/>
    <s v="Big Agnes Lone Spring 2 Footprint"/>
    <s v="Big Agnes"/>
    <n v="35"/>
    <n v="4"/>
    <n v="140"/>
    <x v="1"/>
    <s v="Kansas"/>
    <s v="North"/>
  </r>
  <r>
    <n v="2322"/>
    <d v="2013-01-31T09:40:32"/>
    <s v="Target"/>
    <s v="Marmot Limelight 3P Tent"/>
    <s v="Marmot"/>
    <n v="279"/>
    <n v="2"/>
    <n v="558"/>
    <x v="5"/>
    <s v="Kansas"/>
    <s v="North"/>
  </r>
  <r>
    <n v="2323"/>
    <d v="2013-01-31T09:40:32"/>
    <s v="Travel Country"/>
    <s v="Big Agnes Jack Rabbit SL2 Tent"/>
    <s v="Big Agnes"/>
    <n v="299.95"/>
    <n v="6"/>
    <n v="1799.6999999999998"/>
    <x v="1"/>
    <s v="New Jersey"/>
    <s v="East"/>
  </r>
  <r>
    <n v="2324"/>
    <d v="2013-01-31T09:40:32"/>
    <s v="Travel Country"/>
    <s v="Eureka Floor Saver Square - Medium"/>
    <s v="Eureka"/>
    <n v="22"/>
    <n v="5"/>
    <n v="110"/>
    <x v="1"/>
    <s v="Missouri"/>
    <s v="North"/>
  </r>
  <r>
    <n v="2325"/>
    <d v="2013-01-31T09:40:32"/>
    <s v="Backcountry Gear"/>
    <s v="Mountain Hardwear Nothing But Net 4 Screen Shelter"/>
    <s v="Mountain Hardwear"/>
    <n v="200"/>
    <n v="10"/>
    <n v="2000"/>
    <x v="5"/>
    <s v="Indiana"/>
    <s v="North"/>
  </r>
  <r>
    <n v="2326"/>
    <d v="2013-02-01T09:40:32"/>
    <s v="Redding Sports"/>
    <s v="Mountain Hardwear EV 3 Tent"/>
    <s v="Mountain Hardwear"/>
    <n v="825"/>
    <n v="7"/>
    <n v="5775"/>
    <x v="9"/>
    <s v="New Mexico"/>
    <s v="West"/>
  </r>
  <r>
    <n v="2327"/>
    <d v="2013-02-01T09:40:32"/>
    <s v="Paragon"/>
    <s v="Big Agnes Fly Creek UL1 Tent"/>
    <s v="Big Agnes"/>
    <n v="319.95"/>
    <n v="5"/>
    <n v="1599.75"/>
    <x v="9"/>
    <s v="Arkansas"/>
    <s v="South"/>
  </r>
  <r>
    <n v="2328"/>
    <d v="2013-02-01T09:40:32"/>
    <s v="Austin Kayak"/>
    <s v="Big Agnes Big House 6 Vestibule"/>
    <s v="Big Agnes"/>
    <n v="109.95"/>
    <n v="2"/>
    <n v="219.9"/>
    <x v="2"/>
    <s v="North Dakota"/>
    <s v="North"/>
  </r>
  <r>
    <n v="2329"/>
    <d v="2013-02-01T09:40:32"/>
    <s v="Austin Kayak"/>
    <s v="Big Agnes String Ridge 2 Footprint"/>
    <s v="Big Agnes"/>
    <n v="60"/>
    <n v="3"/>
    <n v="180"/>
    <x v="3"/>
    <s v="Missouri"/>
    <s v="North"/>
  </r>
  <r>
    <n v="2330"/>
    <d v="2013-02-01T09:40:32"/>
    <s v="Gander Mountain"/>
    <s v="Big Agnes Wyoming Trail 4 Footprint"/>
    <s v="Big Agnes"/>
    <n v="70"/>
    <n v="4"/>
    <n v="280"/>
    <x v="4"/>
    <s v="Arizona"/>
    <s v="West"/>
  </r>
  <r>
    <n v="2331"/>
    <d v="2013-02-01T09:40:32"/>
    <s v="Backcountry Gear"/>
    <s v="Exped Scout Hammock Combi"/>
    <s v="Exped"/>
    <n v="199"/>
    <n v="1"/>
    <n v="199"/>
    <x v="1"/>
    <s v="Delaware"/>
    <s v="East"/>
  </r>
  <r>
    <n v="2332"/>
    <d v="2013-02-01T09:40:32"/>
    <s v="REI"/>
    <s v="MSR Carbon Reflex 2 Footprint"/>
    <s v="MSR"/>
    <n v="39.950000000000003"/>
    <n v="4"/>
    <n v="159.80000000000001"/>
    <x v="2"/>
    <s v="Michigan"/>
    <s v="East"/>
  </r>
  <r>
    <n v="2333"/>
    <d v="2013-02-01T09:40:32"/>
    <s v="Backcountry Gear"/>
    <s v="Big Agnes Fly Creek 2 UL Footprint"/>
    <s v="Big Agnes"/>
    <n v="60"/>
    <n v="6"/>
    <n v="360"/>
    <x v="5"/>
    <s v="Virginia"/>
    <s v="South"/>
  </r>
  <r>
    <n v="2334"/>
    <d v="2013-02-01T09:40:32"/>
    <s v="The Gear Co-op"/>
    <s v="Big Agnes String Ridge 2 Tent"/>
    <s v="Big Agnes"/>
    <n v="599.95000000000005"/>
    <n v="7"/>
    <n v="4199.6500000000005"/>
    <x v="0"/>
    <s v="North Dakota"/>
    <s v="North"/>
  </r>
  <r>
    <n v="2335"/>
    <d v="2013-02-02T09:40:32"/>
    <s v="Cabela's_x0009_"/>
    <s v="Marmot Limelight 3P Tent"/>
    <s v="Marmot"/>
    <n v="279"/>
    <n v="10"/>
    <n v="2790"/>
    <x v="2"/>
    <s v="Illinois"/>
    <s v="North"/>
  </r>
  <r>
    <n v="2336"/>
    <d v="2013-02-02T09:40:32"/>
    <s v="Hayneedle"/>
    <s v="The North Face Mountain Manor 6 Tent"/>
    <s v="The North Face"/>
    <n v="569"/>
    <n v="6"/>
    <n v="3414"/>
    <x v="2"/>
    <s v="New Hampshire"/>
    <s v="East"/>
  </r>
  <r>
    <n v="2337"/>
    <d v="2013-02-02T09:40:32"/>
    <s v="Outside Outfitters"/>
    <s v="Marmot Capstone 6 Footprint"/>
    <s v="Marmot"/>
    <n v="80"/>
    <n v="10"/>
    <n v="800"/>
    <x v="0"/>
    <s v="Vermont"/>
    <s v="East"/>
  </r>
  <r>
    <n v="2338"/>
    <d v="2013-02-02T09:40:32"/>
    <s v="Overtons"/>
    <s v="NEMO Espri LE 2P Footprint"/>
    <s v="NEMO"/>
    <n v="34.950000000000003"/>
    <n v="10"/>
    <n v="349.5"/>
    <x v="2"/>
    <s v="New York"/>
    <s v="East"/>
  </r>
  <r>
    <n v="2339"/>
    <d v="2013-02-02T09:40:32"/>
    <s v="Backcountry Edge"/>
    <s v="NEMO Meta 2P Footprint"/>
    <s v="NEMO"/>
    <n v="49.95"/>
    <n v="1"/>
    <n v="49.95"/>
    <x v="2"/>
    <s v="Montana"/>
    <s v="West"/>
  </r>
  <r>
    <n v="2340"/>
    <d v="2013-02-02T09:40:32"/>
    <s v="The Gear Co-op"/>
    <s v="Sierra Designs Flash 2 Tent"/>
    <s v="Sierra Designs"/>
    <n v="339.95"/>
    <n v="10"/>
    <n v="3399.5"/>
    <x v="8"/>
    <s v="Kentucky"/>
    <s v="South"/>
  </r>
  <r>
    <n v="2341"/>
    <d v="2013-02-03T09:40:32"/>
    <s v="CampBound"/>
    <s v="The North Face Mountain 25 Tent"/>
    <s v="The North Face"/>
    <n v="539"/>
    <n v="2"/>
    <n v="1078"/>
    <x v="5"/>
    <s v="Missouri"/>
    <s v="North"/>
  </r>
  <r>
    <n v="2342"/>
    <d v="2013-02-03T09:40:32"/>
    <s v="REI"/>
    <s v="MSR Twing Shelter"/>
    <s v="MSR"/>
    <n v="299.95"/>
    <n v="8"/>
    <n v="2399.6"/>
    <x v="8"/>
    <s v="Pennsylvania"/>
    <s v="East"/>
  </r>
  <r>
    <n v="2343"/>
    <d v="2013-02-03T09:40:32"/>
    <s v="Gander Mountain"/>
    <s v="NEMO Espri LE 3P Footprint"/>
    <s v="NEMO"/>
    <n v="39.950000000000003"/>
    <n v="4"/>
    <n v="159.80000000000001"/>
    <x v="9"/>
    <s v="Oregon"/>
    <s v="West"/>
  </r>
  <r>
    <n v="2344"/>
    <d v="2013-02-03T09:40:32"/>
    <s v="The Gear Co-op"/>
    <s v="MSR Nook Gear Shed"/>
    <s v="MSR"/>
    <n v="169.95"/>
    <n v="10"/>
    <n v="1699.5"/>
    <x v="2"/>
    <s v="Louisiana"/>
    <s v="South"/>
  </r>
  <r>
    <n v="2345"/>
    <d v="2013-02-03T09:40:32"/>
    <s v="Cabela's_x0009_"/>
    <s v="Mountain Hardwear Drifter 3 DP Tent"/>
    <s v="Mountain Hardwear"/>
    <n v="285"/>
    <n v="9"/>
    <n v="2565"/>
    <x v="5"/>
    <s v="Wyoming"/>
    <s v="West"/>
  </r>
  <r>
    <n v="2346"/>
    <d v="2013-02-03T09:40:32"/>
    <s v="Target"/>
    <s v="Marmot Eclipse 3P Tent"/>
    <s v="Marmot"/>
    <n v="439"/>
    <n v="1"/>
    <n v="439"/>
    <x v="0"/>
    <s v="Oregon"/>
    <s v="West"/>
  </r>
  <r>
    <n v="2347"/>
    <d v="2013-02-03T09:40:32"/>
    <s v="Backcountry Gear"/>
    <s v="Eureka Floor Saver Square - Medium"/>
    <s v="Eureka"/>
    <n v="22"/>
    <n v="1"/>
    <n v="22"/>
    <x v="4"/>
    <s v="North Carolina"/>
    <s v="South"/>
  </r>
  <r>
    <n v="2348"/>
    <d v="2013-02-03T09:40:32"/>
    <s v="The Gear Co-op"/>
    <s v="MSR Carbon Reflex 1 Tent"/>
    <s v="MSR"/>
    <n v="399.95"/>
    <n v="6"/>
    <n v="2399.6999999999998"/>
    <x v="5"/>
    <s v="Arizona"/>
    <s v="West"/>
  </r>
  <r>
    <n v="2349"/>
    <d v="2013-02-03T09:40:32"/>
    <s v="Walmart"/>
    <s v="Marmot Aura 2P Footprint"/>
    <s v="Marmot"/>
    <n v="55"/>
    <n v="7"/>
    <n v="385"/>
    <x v="3"/>
    <s v="Rhode Island"/>
    <s v="East"/>
  </r>
  <r>
    <n v="2350"/>
    <d v="2013-02-04T09:40:32"/>
    <s v="Hayneedle"/>
    <s v="Kelty Carport ESB Shelter"/>
    <s v="Kelty"/>
    <n v="249.95"/>
    <n v="2"/>
    <n v="499.9"/>
    <x v="4"/>
    <s v="Colorado"/>
    <s v="West"/>
  </r>
  <r>
    <n v="2351"/>
    <d v="2013-02-04T09:40:32"/>
    <s v="The Gear Co-op"/>
    <s v="Exped Mira III Tent"/>
    <s v="Exped"/>
    <n v="439"/>
    <n v="7"/>
    <n v="3073"/>
    <x v="7"/>
    <s v="West Virginia"/>
    <s v="South"/>
  </r>
  <r>
    <n v="2352"/>
    <d v="2013-02-04T09:40:32"/>
    <s v="Hayneedle"/>
    <s v="Marmot Aura 2P Footprint"/>
    <s v="Marmot"/>
    <n v="55"/>
    <n v="3"/>
    <n v="165"/>
    <x v="6"/>
    <s v="Arkansas"/>
    <s v="South"/>
  </r>
  <r>
    <n v="2353"/>
    <d v="2013-02-04T09:40:32"/>
    <s v="Cabela's_x0009_"/>
    <s v="Mountain Hardwear Trango 4 Tent"/>
    <s v="Mountain Hardwear"/>
    <n v="800"/>
    <n v="6"/>
    <n v="4800"/>
    <x v="4"/>
    <s v="South Carolina"/>
    <s v="South"/>
  </r>
  <r>
    <n v="2354"/>
    <d v="2013-02-04T09:40:32"/>
    <s v="Travel Country"/>
    <s v="Big Agnes Jack Rabbit SL3 Footprint"/>
    <s v="Big Agnes"/>
    <n v="60"/>
    <n v="6"/>
    <n v="360"/>
    <x v="6"/>
    <s v="Connecticut"/>
    <s v="East"/>
  </r>
  <r>
    <n v="2355"/>
    <d v="2013-02-04T09:40:32"/>
    <s v="Walmart"/>
    <s v="Eureka Floor Saver Rectangular - Large"/>
    <s v="Eureka"/>
    <n v="18"/>
    <n v="3"/>
    <n v="54"/>
    <x v="3"/>
    <s v="New Jersey"/>
    <s v="East"/>
  </r>
  <r>
    <n v="2356"/>
    <d v="2013-02-04T09:40:32"/>
    <s v="Meijer"/>
    <s v="Kelty Acadia 4 Tent"/>
    <s v="Kelty"/>
    <n v="159.94999999999999"/>
    <n v="3"/>
    <n v="479.84999999999997"/>
    <x v="7"/>
    <s v="Michigan"/>
    <s v="East"/>
  </r>
  <r>
    <n v="2357"/>
    <d v="2013-02-05T09:40:32"/>
    <s v="The Gear Co-op"/>
    <s v="The North Face VE-25 Footprint"/>
    <s v="The North Face"/>
    <n v="50"/>
    <n v="1"/>
    <n v="50"/>
    <x v="2"/>
    <s v="Washington"/>
    <s v="West"/>
  </r>
  <r>
    <n v="2358"/>
    <d v="2013-02-05T09:40:32"/>
    <s v="Austin Kayak"/>
    <s v="MSR Ultralight Utility Cord Kit"/>
    <s v="MSR"/>
    <n v="19.95"/>
    <n v="10"/>
    <n v="199.5"/>
    <x v="5"/>
    <s v="Nevada"/>
    <s v="West"/>
  </r>
  <r>
    <n v="2359"/>
    <d v="2013-02-05T09:40:32"/>
    <s v="Cabela's_x0009_"/>
    <s v="NEMO Losi 2P Tent"/>
    <s v="NEMO"/>
    <n v="319.95"/>
    <n v="6"/>
    <n v="1919.6999999999998"/>
    <x v="1"/>
    <s v="Mississippi"/>
    <s v="South"/>
  </r>
  <r>
    <n v="2360"/>
    <d v="2013-02-05T09:40:32"/>
    <s v="Meijer"/>
    <s v="Big Agnes Big House 6 Tent"/>
    <s v="Big Agnes"/>
    <n v="359.95"/>
    <n v="9"/>
    <n v="3239.5499999999997"/>
    <x v="0"/>
    <s v="South Dakota"/>
    <s v="North"/>
  </r>
  <r>
    <n v="2361"/>
    <d v="2013-02-05T09:40:32"/>
    <s v="Travel Country"/>
    <s v="Big Agnes Lone Spring 2 Tent"/>
    <s v="Big Agnes"/>
    <n v="199.95"/>
    <n v="6"/>
    <n v="1199.6999999999998"/>
    <x v="6"/>
    <s v="Idaho"/>
    <s v="West"/>
  </r>
  <r>
    <n v="2362"/>
    <d v="2013-02-05T09:40:32"/>
    <s v="REI"/>
    <s v="Kelty Gunnison 4.2 Tent"/>
    <s v="Kelty"/>
    <n v="289.95"/>
    <n v="1"/>
    <n v="289.95"/>
    <x v="4"/>
    <s v="Nebraska"/>
    <s v="North"/>
  </r>
  <r>
    <n v="2363"/>
    <d v="2013-02-05T09:40:32"/>
    <s v="Backcountry Edge"/>
    <s v="Eureka Rectangular Floor Saver - Small"/>
    <s v="Eureka"/>
    <n v="14"/>
    <n v="5"/>
    <n v="70"/>
    <x v="4"/>
    <s v="Illinois"/>
    <s v="North"/>
  </r>
  <r>
    <n v="2364"/>
    <d v="2013-02-05T09:40:32"/>
    <s v="Moosejaw"/>
    <s v="Big Agnes Seedhouse SL3 Tent"/>
    <s v="Big Agnes"/>
    <n v="399.95"/>
    <n v="2"/>
    <n v="799.9"/>
    <x v="1"/>
    <s v="Missouri"/>
    <s v="North"/>
  </r>
  <r>
    <n v="2365"/>
    <d v="2013-02-05T09:40:32"/>
    <s v="OutdoorPlay"/>
    <s v="Easton Mountain Products Rimrock 3 Tent"/>
    <s v="Easton Mountain Products"/>
    <n v="329"/>
    <n v="8"/>
    <n v="2632"/>
    <x v="4"/>
    <s v="South Carolina"/>
    <s v="South"/>
  </r>
  <r>
    <n v="2366"/>
    <d v="2013-02-05T09:40:32"/>
    <s v="Cabela's_x0009_"/>
    <s v="MSR Hubba Hubba 2P Tent"/>
    <s v="MSR"/>
    <n v="329.95"/>
    <n v="7"/>
    <n v="2309.65"/>
    <x v="2"/>
    <s v="Tennessee"/>
    <s v="South"/>
  </r>
  <r>
    <n v="2367"/>
    <d v="2013-02-05T09:40:32"/>
    <s v="Moosejaw"/>
    <s v="The North Face Kings Canyon 2 Tent"/>
    <s v="The North Face"/>
    <n v="329"/>
    <n v="1"/>
    <n v="329"/>
    <x v="9"/>
    <s v="New York"/>
    <s v="East"/>
  </r>
  <r>
    <n v="2368"/>
    <d v="2013-02-06T09:40:32"/>
    <s v="Target"/>
    <s v="Sierra Designs Flash 2 Footprint"/>
    <s v="Sierra Designs"/>
    <n v="49.95"/>
    <n v="1"/>
    <n v="49.95"/>
    <x v="9"/>
    <s v="Wyoming"/>
    <s v="West"/>
  </r>
  <r>
    <n v="2369"/>
    <d v="2013-02-06T09:40:32"/>
    <s v="REI"/>
    <s v="Big Agnes Tensleep Station 4 Tent"/>
    <s v="Big Agnes"/>
    <n v="379.95"/>
    <n v="7"/>
    <n v="2659.65"/>
    <x v="1"/>
    <s v="Idaho"/>
    <s v="West"/>
  </r>
  <r>
    <n v="2370"/>
    <d v="2013-02-06T09:40:32"/>
    <s v="OutdoorPlay"/>
    <s v="Marmot Pulsar 1 Tent"/>
    <s v="Marmot"/>
    <n v="269"/>
    <n v="5"/>
    <n v="1345"/>
    <x v="0"/>
    <s v="Mississippi"/>
    <s v="South"/>
  </r>
  <r>
    <n v="2371"/>
    <d v="2013-02-06T09:40:32"/>
    <s v="Travel Country"/>
    <s v="The North Face Mountain Manor 6 Footprint"/>
    <s v="The North Face"/>
    <n v="60"/>
    <n v="6"/>
    <n v="360"/>
    <x v="1"/>
    <s v="Arkansas"/>
    <s v="South"/>
  </r>
  <r>
    <n v="2372"/>
    <d v="2013-02-06T09:40:32"/>
    <s v="Hayneedle"/>
    <s v="Big Agnes Jack Rabbit SL1 Tent"/>
    <s v="Big Agnes"/>
    <n v="279.95"/>
    <n v="9"/>
    <n v="2519.5499999999997"/>
    <x v="6"/>
    <s v="Louisiana"/>
    <s v="South"/>
  </r>
  <r>
    <n v="2373"/>
    <d v="2013-02-06T09:40:32"/>
    <s v="REI"/>
    <s v="Kelty Gunnison 3.2 Tent"/>
    <s v="Kelty"/>
    <n v="249.95"/>
    <n v="8"/>
    <n v="1999.6"/>
    <x v="2"/>
    <s v="North Carolina"/>
    <s v="South"/>
  </r>
  <r>
    <n v="2374"/>
    <d v="2013-02-06T09:40:32"/>
    <s v="Overtons"/>
    <s v="Marmot Capstone 6 Footprint"/>
    <s v="Marmot"/>
    <n v="80"/>
    <n v="6"/>
    <n v="480"/>
    <x v="9"/>
    <s v="Arkansas"/>
    <s v="South"/>
  </r>
  <r>
    <n v="2375"/>
    <d v="2013-02-06T09:40:32"/>
    <s v="Backcountry Edge"/>
    <s v="NEMO Espri LE 2P Tent"/>
    <s v="NEMO"/>
    <n v="289.95"/>
    <n v="10"/>
    <n v="2899.5"/>
    <x v="4"/>
    <s v="Colorado"/>
    <s v="West"/>
  </r>
  <r>
    <n v="2376"/>
    <d v="2013-02-06T09:40:32"/>
    <s v="Moosejaw"/>
    <s v="Kelty Gunnison 1.2 Tent"/>
    <s v="Kelty"/>
    <n v="179.95"/>
    <n v="1"/>
    <n v="179.95"/>
    <x v="0"/>
    <s v="Kentucky"/>
    <s v="South"/>
  </r>
  <r>
    <n v="2377"/>
    <d v="2013-02-07T09:40:32"/>
    <s v="Gander Mountain"/>
    <s v="Big Agnes Wyoming Trail SL2 Tent"/>
    <s v="Big Agnes"/>
    <n v="499.95"/>
    <n v="4"/>
    <n v="1999.8"/>
    <x v="2"/>
    <s v="South Carolina"/>
    <s v="South"/>
  </r>
  <r>
    <n v="2378"/>
    <d v="2013-02-07T09:40:32"/>
    <s v="Target"/>
    <s v="Big Agnes Copper Spur UL4 Tent"/>
    <s v="Big Agnes"/>
    <n v="599.95000000000005"/>
    <n v="9"/>
    <n v="5399.55"/>
    <x v="7"/>
    <s v="Maryland"/>
    <s v="East"/>
  </r>
  <r>
    <n v="2379"/>
    <d v="2013-02-07T09:40:32"/>
    <s v="Target"/>
    <s v="Kelty Trail Ridge 3 Footprint"/>
    <s v="Kelty"/>
    <n v="39.950000000000003"/>
    <n v="5"/>
    <n v="199.75"/>
    <x v="5"/>
    <s v="Washington"/>
    <s v="West"/>
  </r>
  <r>
    <n v="2380"/>
    <d v="2013-02-07T09:40:32"/>
    <s v="Paragon"/>
    <s v="Marmot Eos 1 Tent"/>
    <s v="Marmot"/>
    <n v="249"/>
    <n v="7"/>
    <n v="1743"/>
    <x v="1"/>
    <s v="New Hampshire"/>
    <s v="East"/>
  </r>
  <r>
    <n v="2381"/>
    <d v="2013-02-07T09:40:32"/>
    <s v="Cabela's_x0009_"/>
    <s v="Marmot Astral 2P Tent"/>
    <s v="Marmot"/>
    <n v="389"/>
    <n v="1"/>
    <n v="389"/>
    <x v="2"/>
    <s v="Wisconsin"/>
    <s v="North"/>
  </r>
  <r>
    <n v="2382"/>
    <d v="2013-02-07T09:40:32"/>
    <s v="OutdoorPlay"/>
    <s v="Marmot Limelight 2P Tent"/>
    <s v="Marmot"/>
    <n v="219"/>
    <n v="4"/>
    <n v="876"/>
    <x v="3"/>
    <s v="South Dakota"/>
    <s v="North"/>
  </r>
  <r>
    <n v="2383"/>
    <d v="2013-02-07T09:40:32"/>
    <s v="Travel Country"/>
    <s v="Big Agnes Three Forks Shelter"/>
    <s v="Big Agnes"/>
    <n v="189.95"/>
    <n v="4"/>
    <n v="759.8"/>
    <x v="0"/>
    <s v="Minnesota"/>
    <s v="North"/>
  </r>
  <r>
    <n v="2384"/>
    <d v="2013-02-08T09:40:32"/>
    <s v="OutdoorPlay"/>
    <s v="The North Face Kings Canyon 3 Footprint"/>
    <s v="The North Face"/>
    <n v="50"/>
    <n v="8"/>
    <n v="400"/>
    <x v="7"/>
    <s v="Maine"/>
    <s v="East"/>
  </r>
  <r>
    <n v="2385"/>
    <d v="2013-02-08T09:40:32"/>
    <s v="Backcountry Edge"/>
    <s v="Big Agnes Fly Creek UL1 Footprint"/>
    <s v="Big Agnes"/>
    <n v="50"/>
    <n v="10"/>
    <n v="500"/>
    <x v="6"/>
    <s v="New Mexico"/>
    <s v="West"/>
  </r>
  <r>
    <n v="2386"/>
    <d v="2013-02-08T09:40:32"/>
    <s v="Cabela's_x0009_"/>
    <s v="Mountain Hardwear SuperMega UL 2 Footprint"/>
    <s v="Mountain Hardwear"/>
    <n v="55"/>
    <n v="8"/>
    <n v="440"/>
    <x v="3"/>
    <s v="North Carolina"/>
    <s v="South"/>
  </r>
  <r>
    <n v="2387"/>
    <d v="2013-02-08T09:40:32"/>
    <s v="REI"/>
    <s v="Big Agnes Fly Creek UL2 Tent"/>
    <s v="Big Agnes"/>
    <n v="369.95"/>
    <n v="7"/>
    <n v="2589.65"/>
    <x v="8"/>
    <s v="Iowa"/>
    <s v="North"/>
  </r>
  <r>
    <n v="2388"/>
    <d v="2013-02-08T09:40:32"/>
    <s v="Walmart"/>
    <s v="NEMO Meta 2P Tent"/>
    <s v="NEMO"/>
    <n v="399.95"/>
    <n v="2"/>
    <n v="799.9"/>
    <x v="0"/>
    <s v="Washington"/>
    <s v="West"/>
  </r>
  <r>
    <n v="2389"/>
    <d v="2013-02-08T09:40:32"/>
    <s v="The Gear Co-op"/>
    <s v="Exped Ergo Hammock Combi"/>
    <s v="Exped"/>
    <n v="379"/>
    <n v="6"/>
    <n v="2274"/>
    <x v="7"/>
    <s v="Idaho"/>
    <s v="West"/>
  </r>
  <r>
    <n v="2390"/>
    <d v="2013-02-08T09:40:32"/>
    <s v="Backcountry Gear"/>
    <s v="Big Agnes Fly Creek UL4 Tent"/>
    <s v="Big Agnes"/>
    <n v="499.95"/>
    <n v="5"/>
    <n v="2499.75"/>
    <x v="3"/>
    <s v="Mississippi"/>
    <s v="South"/>
  </r>
  <r>
    <n v="2391"/>
    <d v="2013-02-08T09:40:32"/>
    <s v="Cabela's_x0009_"/>
    <s v="NEMO Obi 2P Footprint"/>
    <s v="NEMO"/>
    <n v="49.95"/>
    <n v="1"/>
    <n v="49.95"/>
    <x v="7"/>
    <s v="Hawaii"/>
    <s v="West"/>
  </r>
  <r>
    <n v="2392"/>
    <d v="2013-02-08T09:40:32"/>
    <s v="CampBound"/>
    <s v="Big Agnes Three Forks Shelter"/>
    <s v="Big Agnes"/>
    <n v="189.95"/>
    <n v="2"/>
    <n v="379.9"/>
    <x v="4"/>
    <s v="Oklahoma"/>
    <s v="South"/>
  </r>
  <r>
    <n v="2393"/>
    <d v="2013-02-08T09:40:32"/>
    <s v="CampBound"/>
    <s v="Big Agnes Jack Rabbit SL4 Footprint"/>
    <s v="Big Agnes"/>
    <n v="70"/>
    <n v="10"/>
    <n v="700"/>
    <x v="4"/>
    <s v="Tennessee"/>
    <s v="South"/>
  </r>
  <r>
    <n v="2394"/>
    <d v="2013-02-08T09:40:32"/>
    <s v="Walmart"/>
    <s v="Big Agnes Seedhouse SL3 Tent"/>
    <s v="Big Agnes"/>
    <n v="399.95"/>
    <n v="1"/>
    <n v="399.95"/>
    <x v="0"/>
    <s v="Iowa"/>
    <s v="North"/>
  </r>
  <r>
    <n v="2395"/>
    <d v="2013-02-08T09:40:32"/>
    <s v="Target"/>
    <s v="Big Agnes Seedhouse SL1 Footprint"/>
    <s v="Big Agnes"/>
    <n v="45"/>
    <n v="9"/>
    <n v="405"/>
    <x v="9"/>
    <s v="New Hampshire"/>
    <s v="East"/>
  </r>
  <r>
    <n v="2396"/>
    <d v="2013-02-09T09:40:32"/>
    <s v="REI"/>
    <s v="Big Agnes Copper Spur 3 Footprint"/>
    <s v="Big Agnes"/>
    <n v="70"/>
    <n v="7"/>
    <n v="490"/>
    <x v="4"/>
    <s v="North Dakota"/>
    <s v="North"/>
  </r>
  <r>
    <n v="2397"/>
    <d v="2013-02-09T09:40:32"/>
    <s v="CampBound"/>
    <s v="MSR Mutha Hubba Tent"/>
    <s v="MSR"/>
    <n v="449.95"/>
    <n v="6"/>
    <n v="2699.7"/>
    <x v="8"/>
    <s v="South Carolina"/>
    <s v="South"/>
  </r>
  <r>
    <n v="2398"/>
    <d v="2013-02-09T09:40:32"/>
    <s v="CampBound"/>
    <s v="Big Agnes Fly Creek 2 Platinum Tent"/>
    <s v="Big Agnes"/>
    <n v="499.95"/>
    <n v="7"/>
    <n v="3499.65"/>
    <x v="2"/>
    <s v="South Carolina"/>
    <s v="South"/>
  </r>
  <r>
    <n v="2399"/>
    <d v="2013-02-09T09:40:32"/>
    <s v="Paragon"/>
    <s v="Big Agnes Seedhouse SL2 Tent"/>
    <s v="Big Agnes"/>
    <n v="339.95"/>
    <n v="1"/>
    <n v="339.95"/>
    <x v="6"/>
    <s v="Nevada"/>
    <s v="West"/>
  </r>
  <r>
    <n v="2400"/>
    <d v="2013-02-09T09:40:32"/>
    <s v="Moosejaw"/>
    <s v="Big Agnes Seedhouse SL3 Tent"/>
    <s v="Big Agnes"/>
    <n v="399.95"/>
    <n v="1"/>
    <n v="399.95"/>
    <x v="1"/>
    <s v="North Carolina"/>
    <s v="South"/>
  </r>
  <r>
    <n v="2401"/>
    <d v="2013-02-09T09:40:32"/>
    <s v="Moosejaw"/>
    <s v="Eureka Copper Canyon 6 Tent"/>
    <s v="Eureka"/>
    <n v="249"/>
    <n v="6"/>
    <n v="1494"/>
    <x v="3"/>
    <s v="Oregon"/>
    <s v="West"/>
  </r>
  <r>
    <n v="2402"/>
    <d v="2013-02-09T09:40:32"/>
    <s v="Outside Outfitters"/>
    <s v="Mountain Hardwear Trango 4 Tent"/>
    <s v="Mountain Hardwear"/>
    <n v="800"/>
    <n v="4"/>
    <n v="3200"/>
    <x v="0"/>
    <s v="North Dakota"/>
    <s v="North"/>
  </r>
  <r>
    <n v="2403"/>
    <d v="2013-02-09T09:40:32"/>
    <s v="Backcountry Gear"/>
    <s v="The North Face Mountain 25 Tent"/>
    <s v="The North Face"/>
    <n v="539"/>
    <n v="9"/>
    <n v="4851"/>
    <x v="1"/>
    <s v="New Hampshire"/>
    <s v="East"/>
  </r>
  <r>
    <n v="2404"/>
    <d v="2013-02-09T09:40:32"/>
    <s v="CampBound"/>
    <s v="Kelty Trail Ridge 2 Footprint"/>
    <s v="Kelty"/>
    <n v="34.950000000000003"/>
    <n v="2"/>
    <n v="69.900000000000006"/>
    <x v="8"/>
    <s v="Michigan"/>
    <s v="East"/>
  </r>
  <r>
    <n v="2405"/>
    <d v="2013-02-09T09:40:32"/>
    <s v="Outside Outfitters"/>
    <s v="Big Agnes Big House 4 Vestibule"/>
    <s v="Big Agnes"/>
    <n v="99.95"/>
    <n v="8"/>
    <n v="799.6"/>
    <x v="2"/>
    <s v="Indiana"/>
    <s v="North"/>
  </r>
  <r>
    <n v="2406"/>
    <d v="2013-02-09T09:40:32"/>
    <s v="Meijer"/>
    <s v="MSR Carbon Reflex 2 Tent"/>
    <s v="MSR"/>
    <n v="499.95"/>
    <n v="4"/>
    <n v="1999.8"/>
    <x v="7"/>
    <s v="Maryland"/>
    <s v="East"/>
  </r>
  <r>
    <n v="2407"/>
    <d v="2013-02-10T09:40:32"/>
    <s v="Overtons"/>
    <s v="Marmot Eclipse 3P Tent"/>
    <s v="Marmot"/>
    <n v="439"/>
    <n v="9"/>
    <n v="3951"/>
    <x v="6"/>
    <s v="Florida"/>
    <s v="South"/>
  </r>
  <r>
    <n v="2408"/>
    <d v="2013-02-10T09:40:32"/>
    <s v="Austin Kayak"/>
    <s v="Big Agnes String Ridge 2 Footprint"/>
    <s v="Big Agnes"/>
    <n v="60"/>
    <n v="10"/>
    <n v="600"/>
    <x v="8"/>
    <s v="Oklahoma"/>
    <s v="South"/>
  </r>
  <r>
    <n v="2409"/>
    <d v="2013-02-10T09:40:32"/>
    <s v="Moosejaw"/>
    <s v="Exped Mira II Tent"/>
    <s v="Exped"/>
    <n v="379"/>
    <n v="1"/>
    <n v="379"/>
    <x v="3"/>
    <s v="Maryland"/>
    <s v="East"/>
  </r>
  <r>
    <n v="2410"/>
    <d v="2013-02-10T09:40:32"/>
    <s v="Backcountry Gear"/>
    <s v="The North Face Mountain 25 Tent"/>
    <s v="The North Face"/>
    <n v="539"/>
    <n v="10"/>
    <n v="5390"/>
    <x v="0"/>
    <s v="Ohio"/>
    <s v="East"/>
  </r>
  <r>
    <n v="2411"/>
    <d v="2013-02-10T09:40:32"/>
    <s v="Moosejaw"/>
    <s v="MSR Ultralight Utility Cord Kit"/>
    <s v="MSR"/>
    <n v="19.95"/>
    <n v="8"/>
    <n v="159.6"/>
    <x v="3"/>
    <s v="Rhode Island"/>
    <s v="East"/>
  </r>
  <r>
    <n v="2412"/>
    <d v="2013-02-10T09:40:32"/>
    <s v="Paragon"/>
    <s v="Kelty Frontier 4 Tent"/>
    <s v="Kelty"/>
    <n v="899.95"/>
    <n v="9"/>
    <n v="8099.55"/>
    <x v="1"/>
    <s v="Tennessee"/>
    <s v="South"/>
  </r>
  <r>
    <n v="2413"/>
    <d v="2013-02-10T09:40:32"/>
    <s v="Redding Sports"/>
    <s v="Exped Mira III Footprint"/>
    <s v="Exped"/>
    <n v="69"/>
    <n v="10"/>
    <n v="690"/>
    <x v="2"/>
    <s v="Maine"/>
    <s v="East"/>
  </r>
  <r>
    <n v="2414"/>
    <d v="2013-02-11T09:40:32"/>
    <s v="CampBound"/>
    <s v="MSR Nook 2 Footprint"/>
    <s v="MSR"/>
    <n v="39.950000000000003"/>
    <n v="8"/>
    <n v="319.60000000000002"/>
    <x v="0"/>
    <s v="Pennsylvania"/>
    <s v="East"/>
  </r>
  <r>
    <n v="2415"/>
    <d v="2013-02-11T09:40:32"/>
    <s v="Paragon"/>
    <s v="MSR Carbon Reflex 3 Footprint"/>
    <s v="MSR"/>
    <n v="49.95"/>
    <n v="7"/>
    <n v="349.65000000000003"/>
    <x v="9"/>
    <s v="Vermont"/>
    <s v="East"/>
  </r>
  <r>
    <n v="2416"/>
    <d v="2013-02-11T09:40:32"/>
    <s v="Walmart"/>
    <s v="Marmot Limelight 2P Tent"/>
    <s v="Marmot"/>
    <n v="219"/>
    <n v="10"/>
    <n v="2190"/>
    <x v="4"/>
    <s v="Idaho"/>
    <s v="West"/>
  </r>
  <r>
    <n v="2417"/>
    <d v="2013-02-11T09:40:32"/>
    <s v="OutdoorPlay"/>
    <s v="The North Face Mountain 25 Tent"/>
    <s v="The North Face"/>
    <n v="539"/>
    <n v="3"/>
    <n v="1617"/>
    <x v="9"/>
    <s v="Nebraska"/>
    <s v="North"/>
  </r>
  <r>
    <n v="2418"/>
    <d v="2013-02-11T09:40:32"/>
    <s v="Redding Sports"/>
    <s v="Sierra Designs Mojo 3 Footprint"/>
    <s v="Sierra Designs"/>
    <n v="59.95"/>
    <n v="9"/>
    <n v="539.55000000000007"/>
    <x v="3"/>
    <s v="Colorado"/>
    <s v="West"/>
  </r>
  <r>
    <n v="2419"/>
    <d v="2013-02-11T09:40:32"/>
    <s v="Moosejaw"/>
    <s v="Eureka Copper Canyon 4 Tent"/>
    <s v="Eureka"/>
    <n v="199"/>
    <n v="4"/>
    <n v="796"/>
    <x v="4"/>
    <s v="Wisconsin"/>
    <s v="North"/>
  </r>
  <r>
    <n v="2420"/>
    <d v="2013-02-11T09:40:32"/>
    <s v="Walmart"/>
    <s v="Big Agnes Seedhouse SL3 Tent"/>
    <s v="Big Agnes"/>
    <n v="399.95"/>
    <n v="9"/>
    <n v="3599.5499999999997"/>
    <x v="4"/>
    <s v="Wisconsin"/>
    <s v="North"/>
  </r>
  <r>
    <n v="2421"/>
    <d v="2013-02-11T09:40:32"/>
    <s v="Walmart"/>
    <s v="Mountain Hardwear Drifter 3 DP Tent"/>
    <s v="Mountain Hardwear"/>
    <n v="285"/>
    <n v="3"/>
    <n v="855"/>
    <x v="4"/>
    <s v="New York"/>
    <s v="East"/>
  </r>
  <r>
    <n v="2422"/>
    <d v="2013-02-11T09:40:32"/>
    <s v="Hayneedle"/>
    <s v="Kelty Noah's Tarp - 12' x 12'"/>
    <s v="Kelty"/>
    <n v="69.95"/>
    <n v="2"/>
    <n v="139.9"/>
    <x v="2"/>
    <s v="Idaho"/>
    <s v="West"/>
  </r>
  <r>
    <n v="2423"/>
    <d v="2013-02-11T09:40:32"/>
    <s v="Paragon"/>
    <s v="MSR Carbon Reflex 3 Tent"/>
    <s v="MSR"/>
    <n v="649.95000000000005"/>
    <n v="2"/>
    <n v="1299.9000000000001"/>
    <x v="2"/>
    <s v="Alaska"/>
    <s v="North"/>
  </r>
  <r>
    <n v="2424"/>
    <d v="2013-02-12T09:40:32"/>
    <s v="OutdoorPlay"/>
    <s v="Big Agnes Wyoming Trail SL2 Tent"/>
    <s v="Big Agnes"/>
    <n v="499.95"/>
    <n v="6"/>
    <n v="2999.7"/>
    <x v="0"/>
    <s v="Washington"/>
    <s v="West"/>
  </r>
  <r>
    <n v="2425"/>
    <d v="2013-02-12T09:40:32"/>
    <s v="CampBound"/>
    <s v="The North Face Bastion 4 Tent"/>
    <s v="The North Face"/>
    <n v="799"/>
    <n v="3"/>
    <n v="2397"/>
    <x v="4"/>
    <s v="Oklahoma"/>
    <s v="South"/>
  </r>
  <r>
    <n v="2426"/>
    <d v="2013-02-12T09:40:32"/>
    <s v="Overtons"/>
    <s v="Big Agnes Slater UL2+ Footprint"/>
    <s v="Big Agnes"/>
    <n v="60"/>
    <n v="10"/>
    <n v="600"/>
    <x v="3"/>
    <s v="Minnesota"/>
    <s v="North"/>
  </r>
  <r>
    <n v="2427"/>
    <d v="2013-02-12T09:40:32"/>
    <s v="Walmart"/>
    <s v="Mountain Hardwear Hoopla/Hoop Dreams Center Pole"/>
    <s v="Mountain Hardwear"/>
    <n v="40"/>
    <n v="4"/>
    <n v="160"/>
    <x v="3"/>
    <s v="Massachusetts"/>
    <s v="East"/>
  </r>
  <r>
    <n v="2428"/>
    <d v="2013-02-12T09:40:32"/>
    <s v="Cabela's_x0009_"/>
    <s v="Sierra Designs Flash 2 Tent"/>
    <s v="Sierra Designs"/>
    <n v="339.95"/>
    <n v="3"/>
    <n v="1019.8499999999999"/>
    <x v="9"/>
    <s v="Vermont"/>
    <s v="East"/>
  </r>
  <r>
    <n v="2429"/>
    <d v="2013-02-12T09:40:32"/>
    <s v="Target"/>
    <s v="Kelty Carport ESB Shelter"/>
    <s v="Kelty"/>
    <n v="249.95"/>
    <n v="9"/>
    <n v="2249.5499999999997"/>
    <x v="8"/>
    <s v="Alabama"/>
    <s v="South"/>
  </r>
  <r>
    <n v="2430"/>
    <d v="2013-02-12T09:40:32"/>
    <s v="Hayneedle"/>
    <s v="Big Agnes Lone Spring 1 Tent"/>
    <s v="Big Agnes"/>
    <n v="189.95"/>
    <n v="1"/>
    <n v="189.95"/>
    <x v="6"/>
    <s v="Maine"/>
    <s v="East"/>
  </r>
  <r>
    <n v="2431"/>
    <d v="2013-02-12T09:40:32"/>
    <s v="Travel Country"/>
    <s v="Sierra Designs Flash 3 Tent"/>
    <s v="Sierra Designs"/>
    <n v="389.95"/>
    <n v="7"/>
    <n v="2729.65"/>
    <x v="9"/>
    <s v="Connecticut"/>
    <s v="East"/>
  </r>
  <r>
    <n v="2432"/>
    <d v="2013-02-13T09:40:32"/>
    <s v="Target"/>
    <s v="Big Agnes Slater UL2+ Footprint"/>
    <s v="Big Agnes"/>
    <n v="60"/>
    <n v="6"/>
    <n v="360"/>
    <x v="5"/>
    <s v="Pennsylvania"/>
    <s v="East"/>
  </r>
  <r>
    <n v="2433"/>
    <d v="2013-02-13T09:40:32"/>
    <s v="OutdoorPlay"/>
    <s v="Sierra Designs Mojo 2 Footprint"/>
    <s v="Sierra Designs"/>
    <n v="49.95"/>
    <n v="6"/>
    <n v="299.70000000000005"/>
    <x v="6"/>
    <s v="Maine"/>
    <s v="East"/>
  </r>
  <r>
    <n v="2434"/>
    <d v="2013-02-13T09:40:32"/>
    <s v="The Gear Co-op"/>
    <s v="Big Agnes Wyoming Trail SL2 Footprint"/>
    <s v="Big Agnes"/>
    <n v="85"/>
    <n v="3"/>
    <n v="255"/>
    <x v="8"/>
    <s v="Utah"/>
    <s v="West"/>
  </r>
  <r>
    <n v="2435"/>
    <d v="2013-02-13T09:40:32"/>
    <s v="Walmart"/>
    <s v="Marmot Firefly 2P Tent"/>
    <s v="Marmot"/>
    <n v="319"/>
    <n v="3"/>
    <n v="957"/>
    <x v="7"/>
    <s v="Wisconsin"/>
    <s v="North"/>
  </r>
  <r>
    <n v="2436"/>
    <d v="2013-02-13T09:40:32"/>
    <s v="Cabela's_x0009_"/>
    <s v="Hennessy Hammock Expedition Asym Zip Hammock"/>
    <s v="Hennessy"/>
    <n v="169.95"/>
    <n v="7"/>
    <n v="1189.6499999999999"/>
    <x v="4"/>
    <s v="Louisiana"/>
    <s v="South"/>
  </r>
  <r>
    <n v="2437"/>
    <d v="2013-02-13T09:40:32"/>
    <s v="Moosejaw"/>
    <s v="Exped Mira III Footprint"/>
    <s v="Exped"/>
    <n v="69"/>
    <n v="3"/>
    <n v="207"/>
    <x v="3"/>
    <s v="Missouri"/>
    <s v="North"/>
  </r>
  <r>
    <n v="2438"/>
    <d v="2013-02-13T09:40:32"/>
    <s v="The Gear Co-op"/>
    <s v="Hennessy Hammock Explorer Ultralight Asym Classic Hammock"/>
    <s v="Hennessy"/>
    <n v="259.95"/>
    <n v="2"/>
    <n v="519.9"/>
    <x v="0"/>
    <s v="California"/>
    <s v="West"/>
  </r>
  <r>
    <n v="2439"/>
    <d v="2013-02-13T09:40:32"/>
    <s v="Walmart"/>
    <s v="MSR LED Tent Lights"/>
    <s v="MSR"/>
    <n v="15.95"/>
    <n v="10"/>
    <n v="159.5"/>
    <x v="8"/>
    <s v="West Virginia"/>
    <s v="South"/>
  </r>
  <r>
    <n v="2440"/>
    <d v="2013-02-13T09:40:32"/>
    <s v="Austin Kayak"/>
    <s v="MSR Nook 2 Footprint"/>
    <s v="MSR"/>
    <n v="39.950000000000003"/>
    <n v="6"/>
    <n v="239.70000000000002"/>
    <x v="5"/>
    <s v="Montana"/>
    <s v="West"/>
  </r>
  <r>
    <n v="2441"/>
    <d v="2013-02-13T09:40:32"/>
    <s v="Redding Sports"/>
    <s v="MSR Zing Shelter"/>
    <s v="MSR"/>
    <n v="399.95"/>
    <n v="2"/>
    <n v="799.9"/>
    <x v="8"/>
    <s v="New York"/>
    <s v="East"/>
  </r>
  <r>
    <n v="2442"/>
    <d v="2013-02-13T09:40:32"/>
    <s v="Outside Outfitters"/>
    <s v="NEMO Obi 3P Tent"/>
    <s v="NEMO"/>
    <n v="469.95"/>
    <n v="9"/>
    <n v="4229.55"/>
    <x v="7"/>
    <s v="Kansas"/>
    <s v="North"/>
  </r>
  <r>
    <n v="2443"/>
    <d v="2013-02-14T09:40:32"/>
    <s v="OutdoorPlay"/>
    <s v="Marmot Limestone 6P Footprint"/>
    <s v="Marmot"/>
    <n v="60"/>
    <n v="8"/>
    <n v="480"/>
    <x v="9"/>
    <s v="Arizona"/>
    <s v="West"/>
  </r>
  <r>
    <n v="2444"/>
    <d v="2013-02-14T09:40:32"/>
    <s v="Hayneedle"/>
    <s v="Marmot Eos 1 Tent"/>
    <s v="Marmot"/>
    <n v="249"/>
    <n v="2"/>
    <n v="498"/>
    <x v="9"/>
    <s v="Delaware"/>
    <s v="East"/>
  </r>
  <r>
    <n v="2445"/>
    <d v="2013-02-14T09:40:32"/>
    <s v="Moosejaw"/>
    <s v="MSR Fury 2 Footprint"/>
    <s v="MSR"/>
    <n v="39.950000000000003"/>
    <n v="4"/>
    <n v="159.80000000000001"/>
    <x v="5"/>
    <s v="Alaska"/>
    <s v="North"/>
  </r>
  <r>
    <n v="2446"/>
    <d v="2013-02-14T09:40:32"/>
    <s v="Backcountry Gear"/>
    <s v="Big Agnes Wyoming Trail 2 Camp Tent"/>
    <s v="Big Agnes"/>
    <n v="349.95"/>
    <n v="9"/>
    <n v="3149.5499999999997"/>
    <x v="4"/>
    <s v="Hawaii"/>
    <s v="West"/>
  </r>
  <r>
    <n v="2447"/>
    <d v="2013-02-14T09:40:32"/>
    <s v="Target"/>
    <s v="Marmot Pulsar 2 Tent"/>
    <s v="Marmot"/>
    <n v="349"/>
    <n v="5"/>
    <n v="1745"/>
    <x v="8"/>
    <s v="South Carolina"/>
    <s v="South"/>
  </r>
  <r>
    <n v="2448"/>
    <d v="2013-02-15T09:40:32"/>
    <s v="Redding Sports"/>
    <s v="Marmot Capstone 6 Footprint"/>
    <s v="Marmot"/>
    <n v="80"/>
    <n v="2"/>
    <n v="160"/>
    <x v="1"/>
    <s v="South Carolina"/>
    <s v="South"/>
  </r>
  <r>
    <n v="2449"/>
    <d v="2013-02-15T09:40:32"/>
    <s v="Paragon"/>
    <s v="Kelty Trail Ridge 2 Footprint"/>
    <s v="Kelty"/>
    <n v="34.950000000000003"/>
    <n v="9"/>
    <n v="314.55"/>
    <x v="5"/>
    <s v="Arizona"/>
    <s v="West"/>
  </r>
  <r>
    <n v="2450"/>
    <d v="2013-02-15T09:40:32"/>
    <s v="OutdoorPlay"/>
    <s v="Big Agnes Tensleep Station 4 Tent"/>
    <s v="Big Agnes"/>
    <n v="379.95"/>
    <n v="2"/>
    <n v="759.9"/>
    <x v="4"/>
    <s v="Oregon"/>
    <s v="West"/>
  </r>
  <r>
    <n v="2451"/>
    <d v="2013-02-15T09:40:32"/>
    <s v="OutdoorPlay"/>
    <s v="Big Agnes Fly Creek UL1 Footprint"/>
    <s v="Big Agnes"/>
    <n v="50"/>
    <n v="9"/>
    <n v="450"/>
    <x v="3"/>
    <s v="South Carolina"/>
    <s v="South"/>
  </r>
  <r>
    <n v="2452"/>
    <d v="2013-02-15T09:40:32"/>
    <s v="Target"/>
    <s v="Eureka Copper Canyon 8 Tent"/>
    <s v="Eureka"/>
    <n v="379"/>
    <n v="6"/>
    <n v="2274"/>
    <x v="0"/>
    <s v="Louisiana"/>
    <s v="South"/>
  </r>
  <r>
    <n v="2453"/>
    <d v="2013-02-15T09:40:32"/>
    <s v="Walmart"/>
    <s v="Kelty Gunnison 1.2 Footprint"/>
    <s v="Kelty"/>
    <n v="34.950000000000003"/>
    <n v="5"/>
    <n v="174.75"/>
    <x v="8"/>
    <s v="Alaska"/>
    <s v="North"/>
  </r>
  <r>
    <n v="2454"/>
    <d v="2013-02-15T09:40:32"/>
    <s v="Travel Country"/>
    <s v="Kelty Gunnison 3.2 Footprint"/>
    <s v="Kelty"/>
    <n v="49.95"/>
    <n v="10"/>
    <n v="499.5"/>
    <x v="2"/>
    <s v="Vermont"/>
    <s v="East"/>
  </r>
  <r>
    <n v="2455"/>
    <d v="2013-02-15T09:40:32"/>
    <s v="OutdoorPlay"/>
    <s v="Big Agnes Jack Rabbit SL4 Footprint"/>
    <s v="Big Agnes"/>
    <n v="70"/>
    <n v="3"/>
    <n v="210"/>
    <x v="3"/>
    <s v="Nevada"/>
    <s v="West"/>
  </r>
  <r>
    <n v="2456"/>
    <d v="2013-02-16T09:40:32"/>
    <s v="Outside Outfitters"/>
    <s v="The North Face Square Gear Loft"/>
    <s v="The North Face"/>
    <n v="20"/>
    <n v="8"/>
    <n v="160"/>
    <x v="3"/>
    <s v="Hawaii"/>
    <s v="West"/>
  </r>
  <r>
    <n v="2457"/>
    <d v="2013-02-16T09:40:32"/>
    <s v="Meijer"/>
    <s v="Sierra Designs Flash 2 Footprint"/>
    <s v="Sierra Designs"/>
    <n v="49.95"/>
    <n v="9"/>
    <n v="449.55"/>
    <x v="8"/>
    <s v="Massachusetts"/>
    <s v="East"/>
  </r>
  <r>
    <n v="2458"/>
    <d v="2013-02-16T09:40:32"/>
    <s v="Redding Sports"/>
    <s v="Big Agnes Wyoming Trail 4 Footprint"/>
    <s v="Big Agnes"/>
    <n v="70"/>
    <n v="9"/>
    <n v="630"/>
    <x v="6"/>
    <s v="West Virginia"/>
    <s v="South"/>
  </r>
  <r>
    <n v="2459"/>
    <d v="2013-02-16T09:40:32"/>
    <s v="Backcountry Edge"/>
    <s v="Marmot Pulsar 2 Footprint"/>
    <s v="Marmot"/>
    <n v="55"/>
    <n v="3"/>
    <n v="165"/>
    <x v="6"/>
    <s v="South Dakota"/>
    <s v="North"/>
  </r>
  <r>
    <n v="2460"/>
    <d v="2013-02-16T09:40:32"/>
    <s v="Backcountry Edge"/>
    <s v="NEMO Losi 3P Tent"/>
    <s v="NEMO"/>
    <n v="349.95"/>
    <n v="4"/>
    <n v="1399.8"/>
    <x v="7"/>
    <s v="Georgia"/>
    <s v="South"/>
  </r>
  <r>
    <n v="2461"/>
    <d v="2013-02-16T09:40:32"/>
    <s v="Overtons"/>
    <s v="Sierra Designs Flash 3 Footprint"/>
    <s v="Sierra Designs"/>
    <n v="59.95"/>
    <n v="4"/>
    <n v="239.8"/>
    <x v="7"/>
    <s v="Indiana"/>
    <s v="North"/>
  </r>
  <r>
    <n v="2462"/>
    <d v="2013-02-16T09:40:32"/>
    <s v="Travel Country"/>
    <s v="MSR Carbon Reflex 1 Tent"/>
    <s v="MSR"/>
    <n v="399.95"/>
    <n v="1"/>
    <n v="399.95"/>
    <x v="5"/>
    <s v="Georgia"/>
    <s v="South"/>
  </r>
  <r>
    <n v="2463"/>
    <d v="2013-02-16T09:40:32"/>
    <s v="Backcountry Edge"/>
    <s v="NEMO Obi 2P Tent"/>
    <s v="NEMO"/>
    <n v="399.95"/>
    <n v="9"/>
    <n v="3599.5499999999997"/>
    <x v="0"/>
    <s v="Hawaii"/>
    <s v="West"/>
  </r>
  <r>
    <n v="2464"/>
    <d v="2013-02-17T09:40:32"/>
    <s v="Target"/>
    <s v="NEMO Espri LE 3 Tent"/>
    <s v="NEMO"/>
    <n v="329.95"/>
    <n v="1"/>
    <n v="329.95"/>
    <x v="5"/>
    <s v="New Hampshire"/>
    <s v="East"/>
  </r>
  <r>
    <n v="2465"/>
    <d v="2013-02-17T09:40:32"/>
    <s v="Backcountry Gear"/>
    <s v="Mountain Hardwear Hoop Dreams 4 Shelter"/>
    <s v="Mountain Hardwear"/>
    <n v="250"/>
    <n v="4"/>
    <n v="1000"/>
    <x v="5"/>
    <s v="Oregon"/>
    <s v="West"/>
  </r>
  <r>
    <n v="2466"/>
    <d v="2013-02-17T09:40:32"/>
    <s v="CampBound"/>
    <s v="Marmot Limestone 6P Footprint"/>
    <s v="Marmot"/>
    <n v="60"/>
    <n v="10"/>
    <n v="600"/>
    <x v="3"/>
    <s v="Maryland"/>
    <s v="East"/>
  </r>
  <r>
    <n v="2467"/>
    <d v="2013-02-17T09:40:32"/>
    <s v="The Gear Co-op"/>
    <s v="MSR Mutha Hubba Footprint"/>
    <s v="MSR"/>
    <n v="49.95"/>
    <n v="4"/>
    <n v="199.8"/>
    <x v="4"/>
    <s v="Arizona"/>
    <s v="West"/>
  </r>
  <r>
    <n v="2468"/>
    <d v="2013-02-17T09:40:32"/>
    <s v="Outside Outfitters"/>
    <s v="Eureka Copper Canyon 5 Tent + Screen Room"/>
    <s v="Eureka"/>
    <n v="399"/>
    <n v="7"/>
    <n v="2793"/>
    <x v="5"/>
    <s v="Pennsylvania"/>
    <s v="East"/>
  </r>
  <r>
    <n v="2469"/>
    <d v="2013-02-17T09:40:32"/>
    <s v="Target"/>
    <s v="The North Face Kings Canyon 3 Tent"/>
    <s v="The North Face"/>
    <n v="429"/>
    <n v="10"/>
    <n v="4290"/>
    <x v="0"/>
    <s v="Wisconsin"/>
    <s v="North"/>
  </r>
  <r>
    <n v="2470"/>
    <d v="2013-02-17T09:40:32"/>
    <s v="OutdoorPlay"/>
    <s v="MSR Mini Ground Hog Stake"/>
    <s v="MSR"/>
    <n v="2.95"/>
    <n v="8"/>
    <n v="23.6"/>
    <x v="8"/>
    <s v="Wyoming"/>
    <s v="West"/>
  </r>
  <r>
    <n v="2471"/>
    <d v="2013-02-17T09:40:32"/>
    <s v="Redding Sports"/>
    <s v="Marmot Eclipse 3P Tent"/>
    <s v="Marmot"/>
    <n v="439"/>
    <n v="7"/>
    <n v="3073"/>
    <x v="2"/>
    <s v="Oregon"/>
    <s v="West"/>
  </r>
  <r>
    <n v="2472"/>
    <d v="2013-02-17T09:40:32"/>
    <s v="OutdoorPlay"/>
    <s v="NEMO Espri LE 3P Footprint"/>
    <s v="NEMO"/>
    <n v="39.950000000000003"/>
    <n v="7"/>
    <n v="279.65000000000003"/>
    <x v="3"/>
    <s v="Kentucky"/>
    <s v="South"/>
  </r>
  <r>
    <n v="2473"/>
    <d v="2013-02-17T09:40:32"/>
    <s v="Target"/>
    <s v="Mountain Hardwear EV 2 Tent"/>
    <s v="Mountain Hardwear"/>
    <n v="675"/>
    <n v="9"/>
    <n v="6075"/>
    <x v="7"/>
    <s v="Mississippi"/>
    <s v="South"/>
  </r>
  <r>
    <n v="2474"/>
    <d v="2013-02-18T09:40:32"/>
    <s v="Gander Mountain"/>
    <s v="NEMO Losi 3 Footprint"/>
    <s v="NEMO"/>
    <n v="39.950000000000003"/>
    <n v="4"/>
    <n v="159.80000000000001"/>
    <x v="2"/>
    <s v="South Dakota"/>
    <s v="North"/>
  </r>
  <r>
    <n v="2475"/>
    <d v="2013-02-18T09:40:32"/>
    <s v="Overtons"/>
    <s v="Big Agnes Scout UL2 Tent"/>
    <s v="Big Agnes"/>
    <n v="279.95"/>
    <n v="8"/>
    <n v="2239.6"/>
    <x v="8"/>
    <s v="Delaware"/>
    <s v="East"/>
  </r>
  <r>
    <n v="2476"/>
    <d v="2013-02-18T09:40:32"/>
    <s v="Backcountry Edge"/>
    <s v="Marmot Thor 3P Footprint"/>
    <s v="Marmot"/>
    <n v="70"/>
    <n v="5"/>
    <n v="350"/>
    <x v="5"/>
    <s v="Alaska"/>
    <s v="North"/>
  </r>
  <r>
    <n v="2477"/>
    <d v="2013-02-18T09:40:32"/>
    <s v="Outside Outfitters"/>
    <s v="Sierra Designs Flash 3 Tent"/>
    <s v="Sierra Designs"/>
    <n v="389.95"/>
    <n v="3"/>
    <n v="1169.8499999999999"/>
    <x v="4"/>
    <s v="West Virginia"/>
    <s v="South"/>
  </r>
  <r>
    <n v="2478"/>
    <d v="2013-02-18T09:40:32"/>
    <s v="Moosejaw"/>
    <s v="NEMO Espri LE 3 Tent"/>
    <s v="NEMO"/>
    <n v="329.95"/>
    <n v="9"/>
    <n v="2969.5499999999997"/>
    <x v="9"/>
    <s v="Ohio"/>
    <s v="East"/>
  </r>
  <r>
    <n v="2479"/>
    <d v="2013-02-18T09:40:32"/>
    <s v="Walmart"/>
    <s v="NEMO Espri LE 2P Tent"/>
    <s v="NEMO"/>
    <n v="289.95"/>
    <n v="2"/>
    <n v="579.9"/>
    <x v="6"/>
    <s v="New Hampshire"/>
    <s v="East"/>
  </r>
  <r>
    <n v="2480"/>
    <d v="2013-02-19T09:40:32"/>
    <s v="Cabela's_x0009_"/>
    <s v="Big Agnes Big House 4 Footprint"/>
    <s v="Big Agnes"/>
    <n v="50"/>
    <n v="9"/>
    <n v="450"/>
    <x v="0"/>
    <s v="Arizona"/>
    <s v="West"/>
  </r>
  <r>
    <n v="2481"/>
    <d v="2013-02-19T09:40:32"/>
    <s v="Cabela's_x0009_"/>
    <s v="Big Agnes Fly Creek UL3 Tent"/>
    <s v="Big Agnes"/>
    <n v="449.95"/>
    <n v="5"/>
    <n v="2249.75"/>
    <x v="6"/>
    <s v="Florida"/>
    <s v="South"/>
  </r>
  <r>
    <n v="2482"/>
    <d v="2013-02-19T09:40:32"/>
    <s v="Cabela's_x0009_"/>
    <s v="NEMO Espri LE 3 Tent"/>
    <s v="NEMO"/>
    <n v="329.95"/>
    <n v="5"/>
    <n v="1649.75"/>
    <x v="1"/>
    <s v="Montana"/>
    <s v="West"/>
  </r>
  <r>
    <n v="2483"/>
    <d v="2013-02-19T09:40:32"/>
    <s v="Gander Mountain"/>
    <s v="Easton Mountain Products Kilo 3P Tent"/>
    <s v="Easton Mountain Products"/>
    <n v="499"/>
    <n v="1"/>
    <n v="499"/>
    <x v="4"/>
    <s v="Missouri"/>
    <s v="North"/>
  </r>
  <r>
    <n v="2484"/>
    <d v="2013-02-19T09:40:32"/>
    <s v="Hayneedle"/>
    <s v="MSR Carbon-Core Tent Stakes - 4 Pack"/>
    <s v="MSR"/>
    <n v="29.95"/>
    <n v="6"/>
    <n v="179.7"/>
    <x v="8"/>
    <s v="New Hampshire"/>
    <s v="East"/>
  </r>
  <r>
    <n v="2485"/>
    <d v="2013-02-19T09:40:32"/>
    <s v="Travel Country"/>
    <s v="Big Agnes Fly Creek 1 Platinum Tent"/>
    <s v="Big Agnes"/>
    <n v="449.95"/>
    <n v="1"/>
    <n v="449.95"/>
    <x v="6"/>
    <s v="California"/>
    <s v="West"/>
  </r>
  <r>
    <n v="2486"/>
    <d v="2013-02-19T09:40:32"/>
    <s v="Outside Outfitters"/>
    <s v="Kelty Tailgater IPA Shelter"/>
    <s v="Kelty"/>
    <n v="149.94999999999999"/>
    <n v="8"/>
    <n v="1199.5999999999999"/>
    <x v="6"/>
    <s v="Rhode Island"/>
    <s v="East"/>
  </r>
  <r>
    <n v="2487"/>
    <d v="2013-02-19T09:40:32"/>
    <s v="Outside Outfitters"/>
    <s v="Eureka Floor Saver Rectangular - Large"/>
    <s v="Eureka"/>
    <n v="18"/>
    <n v="9"/>
    <n v="162"/>
    <x v="3"/>
    <s v="North Carolina"/>
    <s v="South"/>
  </r>
  <r>
    <n v="2488"/>
    <d v="2013-02-20T09:40:32"/>
    <s v="Redding Sports"/>
    <s v="Marmot Thor 3P Footprint"/>
    <s v="Marmot"/>
    <n v="70"/>
    <n v="4"/>
    <n v="280"/>
    <x v="1"/>
    <s v="Massachusetts"/>
    <s v="East"/>
  </r>
  <r>
    <n v="2489"/>
    <d v="2013-02-20T09:40:32"/>
    <s v="Paragon"/>
    <s v="Big Agnes Lone Spring 1 Footprint"/>
    <s v="Big Agnes"/>
    <n v="30"/>
    <n v="3"/>
    <n v="90"/>
    <x v="0"/>
    <s v="Wyoming"/>
    <s v="West"/>
  </r>
  <r>
    <n v="2490"/>
    <d v="2013-02-20T09:40:32"/>
    <s v="Paragon"/>
    <s v="Kelty Acadia 4 Footprint"/>
    <s v="Kelty"/>
    <n v="39.950000000000003"/>
    <n v="9"/>
    <n v="359.55"/>
    <x v="6"/>
    <s v="Florida"/>
    <s v="South"/>
  </r>
  <r>
    <n v="2491"/>
    <d v="2013-02-20T09:40:32"/>
    <s v="Meijer"/>
    <s v="Marmot Limelight 4P Tent"/>
    <s v="Marmot"/>
    <n v="359"/>
    <n v="6"/>
    <n v="2154"/>
    <x v="7"/>
    <s v="Michigan"/>
    <s v="East"/>
  </r>
  <r>
    <n v="2492"/>
    <d v="2013-02-20T09:40:32"/>
    <s v="CampBound"/>
    <s v="Kelty Acadia 6 Footprint"/>
    <s v="Kelty"/>
    <n v="49.95"/>
    <n v="8"/>
    <n v="399.6"/>
    <x v="5"/>
    <s v="Missouri"/>
    <s v="North"/>
  </r>
  <r>
    <n v="2493"/>
    <d v="2013-02-20T09:40:32"/>
    <s v="Travel Country"/>
    <s v="Mountain Hardwear Hoop Dreams 4 Shelter"/>
    <s v="Mountain Hardwear"/>
    <n v="250"/>
    <n v="5"/>
    <n v="1250"/>
    <x v="0"/>
    <s v="Washington"/>
    <s v="West"/>
  </r>
  <r>
    <n v="2494"/>
    <d v="2013-02-20T09:40:32"/>
    <s v="OutdoorPlay"/>
    <s v="MSR Backcountry Barn Tent"/>
    <s v="MSR"/>
    <n v="849.95"/>
    <n v="1"/>
    <n v="849.95"/>
    <x v="0"/>
    <s v="Montana"/>
    <s v="West"/>
  </r>
  <r>
    <n v="2495"/>
    <d v="2013-02-21T09:40:32"/>
    <s v="REI"/>
    <s v="Big Agnes Big House 4 Tent"/>
    <s v="Big Agnes"/>
    <n v="299.95"/>
    <n v="1"/>
    <n v="299.95"/>
    <x v="8"/>
    <s v="New York"/>
    <s v="East"/>
  </r>
  <r>
    <n v="2496"/>
    <d v="2013-02-21T09:40:32"/>
    <s v="Travel Country"/>
    <s v="Easton Mountain Products Rimrock 2P Tent"/>
    <s v="Easton Mountain Products"/>
    <n v="269"/>
    <n v="9"/>
    <n v="2421"/>
    <x v="7"/>
    <s v="Minnesota"/>
    <s v="North"/>
  </r>
  <r>
    <n v="2497"/>
    <d v="2013-02-21T09:40:32"/>
    <s v="Travel Country"/>
    <s v="Kelty Carport ESB Shelter"/>
    <s v="Kelty"/>
    <n v="249.95"/>
    <n v="6"/>
    <n v="1499.6999999999998"/>
    <x v="7"/>
    <s v="Oregon"/>
    <s v="West"/>
  </r>
  <r>
    <n v="2498"/>
    <d v="2013-02-21T09:40:32"/>
    <s v="Backcountry Edge"/>
    <s v="Mountain Hardwear Trango 4 Tent"/>
    <s v="Mountain Hardwear"/>
    <n v="800"/>
    <n v="6"/>
    <n v="4800"/>
    <x v="9"/>
    <s v="New York"/>
    <s v="East"/>
  </r>
  <r>
    <n v="2499"/>
    <d v="2013-02-21T09:40:32"/>
    <s v="Walmart"/>
    <s v="The North Face Mountain Manor 6 Footprint"/>
    <s v="The North Face"/>
    <n v="60"/>
    <n v="7"/>
    <n v="420"/>
    <x v="5"/>
    <s v="Kentucky"/>
    <s v="South"/>
  </r>
  <r>
    <n v="2500"/>
    <d v="2013-02-21T09:40:32"/>
    <s v="Meijer"/>
    <s v="The North Face Tadpole 23 Footprint"/>
    <s v="The North Face"/>
    <n v="40"/>
    <n v="1"/>
    <n v="40"/>
    <x v="8"/>
    <s v="Tennessee"/>
    <s v="South"/>
  </r>
  <r>
    <n v="2501"/>
    <d v="2013-02-22T09:40:32"/>
    <s v="OutdoorPlay"/>
    <s v="Big Agnes Slater UL2+ Footprint"/>
    <s v="Big Agnes"/>
    <n v="60"/>
    <n v="10"/>
    <n v="600"/>
    <x v="9"/>
    <s v="New Hampshire"/>
    <s v="East"/>
  </r>
  <r>
    <n v="2502"/>
    <d v="2013-02-22T09:40:32"/>
    <s v="Backcountry Gear"/>
    <s v="The North Face VE-25 Footprint"/>
    <s v="The North Face"/>
    <n v="50"/>
    <n v="3"/>
    <n v="150"/>
    <x v="0"/>
    <s v="Wyoming"/>
    <s v="West"/>
  </r>
  <r>
    <n v="2503"/>
    <d v="2013-02-22T09:40:32"/>
    <s v="Walmart"/>
    <s v="Big Agnes Copper Spur UL1 Footprint"/>
    <s v="Big Agnes"/>
    <n v="50"/>
    <n v="3"/>
    <n v="150"/>
    <x v="6"/>
    <s v="Minnesota"/>
    <s v="North"/>
  </r>
  <r>
    <n v="2504"/>
    <d v="2013-02-22T09:40:32"/>
    <s v="Meijer"/>
    <s v="The North Face Assault 2 Tent"/>
    <s v="The North Face"/>
    <n v="439"/>
    <n v="1"/>
    <n v="439"/>
    <x v="2"/>
    <s v="North Carolina"/>
    <s v="South"/>
  </r>
  <r>
    <n v="2505"/>
    <d v="2013-02-22T09:40:32"/>
    <s v="Cabela's_x0009_"/>
    <s v="Big Agnes Fly Creek 2 UL Footprint"/>
    <s v="Big Agnes"/>
    <n v="60"/>
    <n v="2"/>
    <n v="120"/>
    <x v="6"/>
    <s v="Wyoming"/>
    <s v="West"/>
  </r>
  <r>
    <n v="2506"/>
    <d v="2013-02-22T09:40:32"/>
    <s v="OutdoorPlay"/>
    <s v="Kelty Gunnison 4.2 Tent"/>
    <s v="Kelty"/>
    <n v="289.95"/>
    <n v="1"/>
    <n v="289.95"/>
    <x v="0"/>
    <s v="South Dakota"/>
    <s v="North"/>
  </r>
  <r>
    <n v="2507"/>
    <d v="2013-02-22T09:40:32"/>
    <s v="Target"/>
    <s v="Big Agnes Jack Rabbit SL2 Footprint"/>
    <s v="Big Agnes"/>
    <n v="50"/>
    <n v="3"/>
    <n v="150"/>
    <x v="9"/>
    <s v="Tennessee"/>
    <s v="South"/>
  </r>
  <r>
    <n v="2508"/>
    <d v="2013-02-23T09:40:32"/>
    <s v="Moosejaw"/>
    <s v="Sierra Designs Mojo 2 Tent"/>
    <s v="Sierra Designs"/>
    <n v="399.95"/>
    <n v="2"/>
    <n v="799.9"/>
    <x v="6"/>
    <s v="Hawaii"/>
    <s v="West"/>
  </r>
  <r>
    <n v="2509"/>
    <d v="2013-02-23T09:40:32"/>
    <s v="OutdoorPlay"/>
    <s v="Kelty Salida 4 Footprint"/>
    <s v="Kelty"/>
    <n v="44.95"/>
    <n v="3"/>
    <n v="134.85000000000002"/>
    <x v="6"/>
    <s v="Wyoming"/>
    <s v="West"/>
  </r>
  <r>
    <n v="2510"/>
    <d v="2013-02-23T09:40:32"/>
    <s v="Austin Kayak"/>
    <s v="Mountain Hardwear SuperMega UL 2 Tent"/>
    <s v="Mountain Hardwear"/>
    <n v="450"/>
    <n v="6"/>
    <n v="2700"/>
    <x v="3"/>
    <s v="Maryland"/>
    <s v="East"/>
  </r>
  <r>
    <n v="2511"/>
    <d v="2013-02-23T09:40:32"/>
    <s v="Redding Sports"/>
    <s v="NEMO Espri LE 2P Tent"/>
    <s v="NEMO"/>
    <n v="289.95"/>
    <n v="4"/>
    <n v="1159.8"/>
    <x v="8"/>
    <s v="Louisiana"/>
    <s v="South"/>
  </r>
  <r>
    <n v="2512"/>
    <d v="2013-02-23T09:40:32"/>
    <s v="Backcountry Edge"/>
    <s v="Marmot Capstone 6 Footprint"/>
    <s v="Marmot"/>
    <n v="80"/>
    <n v="7"/>
    <n v="560"/>
    <x v="1"/>
    <s v="West Virginia"/>
    <s v="South"/>
  </r>
  <r>
    <n v="2513"/>
    <d v="2013-02-23T09:40:32"/>
    <s v="Travel Country"/>
    <s v="Eureka Rectangular Floor Saver - Small"/>
    <s v="Eureka"/>
    <n v="14"/>
    <n v="3"/>
    <n v="42"/>
    <x v="9"/>
    <s v="Pennsylvania"/>
    <s v="East"/>
  </r>
  <r>
    <n v="2514"/>
    <d v="2013-02-24T09:40:32"/>
    <s v="Paragon"/>
    <s v="MSR Hubba Hubba 2p Footprint"/>
    <s v="MSR"/>
    <n v="39.950000000000003"/>
    <n v="8"/>
    <n v="319.60000000000002"/>
    <x v="9"/>
    <s v="Nebraska"/>
    <s v="North"/>
  </r>
  <r>
    <n v="2515"/>
    <d v="2013-02-24T09:40:32"/>
    <s v="OutdoorPlay"/>
    <s v="Mountain Hardwear Trango 3.1 Footprint"/>
    <s v="Mountain Hardwear"/>
    <n v="85"/>
    <n v="4"/>
    <n v="340"/>
    <x v="7"/>
    <s v="Illinois"/>
    <s v="North"/>
  </r>
  <r>
    <n v="2516"/>
    <d v="2013-02-24T09:40:32"/>
    <s v="CampBound"/>
    <s v="MSR E-Wing Shelter"/>
    <s v="MSR"/>
    <n v="169.95"/>
    <n v="1"/>
    <n v="169.95"/>
    <x v="7"/>
    <s v="Delaware"/>
    <s v="East"/>
  </r>
  <r>
    <n v="2517"/>
    <d v="2013-02-24T09:40:32"/>
    <s v="Overtons"/>
    <s v="Big Agnes Fly Creek UL2 Tent"/>
    <s v="Big Agnes"/>
    <n v="369.95"/>
    <n v="1"/>
    <n v="369.95"/>
    <x v="4"/>
    <s v="Alaska"/>
    <s v="North"/>
  </r>
  <r>
    <n v="2518"/>
    <d v="2013-02-25T09:40:32"/>
    <s v="Gander Mountain"/>
    <s v="Big Agnes Seedhouse SL1 Tent"/>
    <s v="Big Agnes"/>
    <n v="269.95"/>
    <n v="10"/>
    <n v="2699.5"/>
    <x v="9"/>
    <s v="Washington"/>
    <s v="West"/>
  </r>
  <r>
    <n v="2519"/>
    <d v="2013-02-25T09:40:32"/>
    <s v="Travel Country"/>
    <s v="Mountain Hardwear Trango 3.1 Tent"/>
    <s v="Mountain Hardwear"/>
    <n v="700"/>
    <n v="5"/>
    <n v="3500"/>
    <x v="3"/>
    <s v="Kentucky"/>
    <s v="South"/>
  </r>
  <r>
    <n v="2520"/>
    <d v="2013-02-25T09:40:32"/>
    <s v="Backcountry Edge"/>
    <s v="Sierra Designs Mojo 3 Tent"/>
    <s v="Sierra Designs"/>
    <n v="499.95"/>
    <n v="8"/>
    <n v="3999.6"/>
    <x v="4"/>
    <s v="Pennsylvania"/>
    <s v="East"/>
  </r>
  <r>
    <n v="2521"/>
    <d v="2013-02-25T09:40:32"/>
    <s v="Target"/>
    <s v="Kelty Gunnison 2.2 Tent"/>
    <s v="Kelty"/>
    <n v="199.95"/>
    <n v="8"/>
    <n v="1599.6"/>
    <x v="4"/>
    <s v="Minnesota"/>
    <s v="North"/>
  </r>
  <r>
    <n v="2522"/>
    <d v="2013-02-25T09:40:32"/>
    <s v="The Gear Co-op"/>
    <s v="Mountain Hardwear Hoopla/Hoop Dreams Center Pole"/>
    <s v="Mountain Hardwear"/>
    <n v="40"/>
    <n v="2"/>
    <n v="80"/>
    <x v="3"/>
    <s v="South Carolina"/>
    <s v="South"/>
  </r>
  <r>
    <n v="2523"/>
    <d v="2013-02-25T09:40:32"/>
    <s v="Target"/>
    <s v="NEMO Obi 1P Tent"/>
    <s v="NEMO"/>
    <n v="349.95"/>
    <n v="4"/>
    <n v="1399.8"/>
    <x v="8"/>
    <s v="North Carolina"/>
    <s v="South"/>
  </r>
  <r>
    <n v="2524"/>
    <d v="2013-02-25T09:40:32"/>
    <s v="OutdoorPlay"/>
    <s v="Hennessy Hammock Hyperlight Asym Zip Hammock"/>
    <s v="Hennessy"/>
    <n v="259.95"/>
    <n v="4"/>
    <n v="1039.8"/>
    <x v="0"/>
    <s v="California"/>
    <s v="West"/>
  </r>
  <r>
    <n v="2525"/>
    <d v="2013-02-26T09:40:32"/>
    <s v="Redding Sports"/>
    <s v="The North Face Triangle Gear Loft"/>
    <s v="The North Face"/>
    <n v="20"/>
    <n v="10"/>
    <n v="200"/>
    <x v="8"/>
    <s v="New York"/>
    <s v="East"/>
  </r>
  <r>
    <n v="2526"/>
    <d v="2013-02-26T09:40:32"/>
    <s v="OutdoorPlay"/>
    <s v="Marmot Astral 3P Tent"/>
    <s v="Marmot"/>
    <n v="459"/>
    <n v="8"/>
    <n v="3672"/>
    <x v="6"/>
    <s v="Maine"/>
    <s v="East"/>
  </r>
  <r>
    <n v="2527"/>
    <d v="2013-02-26T09:40:32"/>
    <s v="Hayneedle"/>
    <s v="Big Agnes Seedhouse SL2 Footprint"/>
    <s v="Big Agnes"/>
    <n v="55"/>
    <n v="5"/>
    <n v="275"/>
    <x v="6"/>
    <s v="Montana"/>
    <s v="West"/>
  </r>
  <r>
    <n v="2528"/>
    <d v="2013-02-26T09:40:32"/>
    <s v="Travel Country"/>
    <s v="The North Face Assault 2 Tent"/>
    <s v="The North Face"/>
    <n v="439"/>
    <n v="1"/>
    <n v="439"/>
    <x v="7"/>
    <s v="Arkansas"/>
    <s v="South"/>
  </r>
  <r>
    <n v="2529"/>
    <d v="2013-02-27T09:40:32"/>
    <s v="Outside Outfitters"/>
    <s v="Kelty Gunnison 1.2 Footprint"/>
    <s v="Kelty"/>
    <n v="34.950000000000003"/>
    <n v="5"/>
    <n v="174.75"/>
    <x v="9"/>
    <s v="Nebraska"/>
    <s v="North"/>
  </r>
  <r>
    <n v="2530"/>
    <d v="2013-02-27T09:40:32"/>
    <s v="OutdoorPlay"/>
    <s v="MSR Hubba Hubba 2p Footprint"/>
    <s v="MSR"/>
    <n v="39.950000000000003"/>
    <n v="6"/>
    <n v="239.70000000000002"/>
    <x v="8"/>
    <s v="Hawaii"/>
    <s v="West"/>
  </r>
  <r>
    <n v="2531"/>
    <d v="2013-02-27T09:40:32"/>
    <s v="Paragon"/>
    <s v="Mountain Hardwear Direkt 2 Footprint"/>
    <s v="Mountain Hardwear"/>
    <n v="50"/>
    <n v="6"/>
    <n v="300"/>
    <x v="3"/>
    <s v="Wisconsin"/>
    <s v="North"/>
  </r>
  <r>
    <n v="2532"/>
    <d v="2013-02-27T09:40:32"/>
    <s v="REI"/>
    <s v="MSR Ultralight Utility Cord Kit"/>
    <s v="MSR"/>
    <n v="19.95"/>
    <n v="6"/>
    <n v="119.69999999999999"/>
    <x v="4"/>
    <s v="Illinois"/>
    <s v="North"/>
  </r>
  <r>
    <n v="2533"/>
    <d v="2013-02-28T09:40:32"/>
    <s v="Moosejaw"/>
    <s v="The North Face Tadpole 23 Tent"/>
    <s v="The North Face"/>
    <n v="219"/>
    <n v="4"/>
    <n v="876"/>
    <x v="1"/>
    <s v="Virginia"/>
    <s v="South"/>
  </r>
  <r>
    <n v="2534"/>
    <d v="2013-02-28T09:40:32"/>
    <s v="Moosejaw"/>
    <s v="The North Face Phoenix 2 Footprint"/>
    <s v="The North Face"/>
    <n v="45"/>
    <n v="9"/>
    <n v="405"/>
    <x v="1"/>
    <s v="New Mexico"/>
    <s v="West"/>
  </r>
  <r>
    <n v="2535"/>
    <d v="2013-02-28T09:40:32"/>
    <s v="Meijer"/>
    <s v="Big Agnes Flying Diamond 8 Tent"/>
    <s v="Big Agnes"/>
    <n v="639.95000000000005"/>
    <n v="10"/>
    <n v="6399.5"/>
    <x v="6"/>
    <s v="Texas"/>
    <s v="South"/>
  </r>
  <r>
    <n v="2536"/>
    <d v="2013-02-28T09:40:32"/>
    <s v="Backcountry Gear"/>
    <s v="Big Agnes Wyoming Trail 2 Camp Tent"/>
    <s v="Big Agnes"/>
    <n v="349.95"/>
    <n v="7"/>
    <n v="2449.65"/>
    <x v="5"/>
    <s v="Wyoming"/>
    <s v="West"/>
  </r>
  <r>
    <n v="2537"/>
    <d v="2013-02-28T09:40:32"/>
    <s v="The Gear Co-op"/>
    <s v="The North Face Mica FL 2 Footprint"/>
    <s v="The North Face"/>
    <n v="45"/>
    <n v="7"/>
    <n v="315"/>
    <x v="2"/>
    <s v="Iowa"/>
    <s v="North"/>
  </r>
  <r>
    <n v="2538"/>
    <d v="2013-02-28T09:40:32"/>
    <s v="The Gear Co-op"/>
    <s v="MSR Mutha Hubba Tent"/>
    <s v="MSR"/>
    <n v="449.95"/>
    <n v="9"/>
    <n v="4049.5499999999997"/>
    <x v="4"/>
    <s v="Oregon"/>
    <s v="West"/>
  </r>
  <r>
    <n v="2539"/>
    <d v="2013-02-28T09:40:32"/>
    <s v="Backcountry Edge"/>
    <s v="MSR Hubba Footprint"/>
    <s v="MSR"/>
    <n v="39.950000000000003"/>
    <n v="2"/>
    <n v="79.900000000000006"/>
    <x v="1"/>
    <s v="West Virginia"/>
    <s v="South"/>
  </r>
  <r>
    <n v="2540"/>
    <d v="2013-02-28T09:40:32"/>
    <s v="Paragon"/>
    <s v="Mountain Hardwear Trango 2 Tent"/>
    <s v="Mountain Hardwear"/>
    <n v="590"/>
    <n v="8"/>
    <n v="4720"/>
    <x v="0"/>
    <s v="Michigan"/>
    <s v="East"/>
  </r>
  <r>
    <n v="2541"/>
    <d v="2013-02-28T09:40:32"/>
    <s v="The Gear Co-op"/>
    <s v="Marmot Capstone 6P Tent"/>
    <s v="Marmot"/>
    <n v="599"/>
    <n v="4"/>
    <n v="2396"/>
    <x v="7"/>
    <s v="Arkansas"/>
    <s v="South"/>
  </r>
  <r>
    <n v="2542"/>
    <d v="2013-02-28T09:40:32"/>
    <s v="Backcountry Gear"/>
    <s v="Kelty Trail Ridge 2 Tent"/>
    <s v="Kelty"/>
    <n v="179.95"/>
    <n v="4"/>
    <n v="719.8"/>
    <x v="1"/>
    <s v="Arkansas"/>
    <s v="South"/>
  </r>
  <r>
    <n v="2543"/>
    <d v="2013-02-28T09:40:32"/>
    <s v="Travel Country"/>
    <s v="The North Face Tadpole 23 Tent"/>
    <s v="The North Face"/>
    <n v="219"/>
    <n v="7"/>
    <n v="1533"/>
    <x v="4"/>
    <s v="Idaho"/>
    <s v="West"/>
  </r>
  <r>
    <n v="2544"/>
    <d v="2013-03-01T09:40:32"/>
    <s v="Travel Country"/>
    <s v="Kelty Salida 2 Tent"/>
    <s v="Kelty"/>
    <n v="159.94999999999999"/>
    <n v="3"/>
    <n v="479.84999999999997"/>
    <x v="4"/>
    <s v="Arizona"/>
    <s v="West"/>
  </r>
  <r>
    <n v="2545"/>
    <d v="2013-03-01T09:40:32"/>
    <s v="Moosejaw"/>
    <s v="Easton Mountain Products Kilo 3P Footprint"/>
    <s v="Easton Mountain Products"/>
    <n v="49.95"/>
    <n v="2"/>
    <n v="99.9"/>
    <x v="0"/>
    <s v="Arizona"/>
    <s v="West"/>
  </r>
  <r>
    <n v="2546"/>
    <d v="2013-03-01T09:40:32"/>
    <s v="Cabela's_x0009_"/>
    <s v="The North Face Bastion 4 Tent"/>
    <s v="The North Face"/>
    <n v="799"/>
    <n v="4"/>
    <n v="3196"/>
    <x v="8"/>
    <s v="Arkansas"/>
    <s v="South"/>
  </r>
  <r>
    <n v="2547"/>
    <d v="2013-03-01T09:40:32"/>
    <s v="Cabela's_x0009_"/>
    <s v="Big Agnes Fly Creek 1 Platinum Tent"/>
    <s v="Big Agnes"/>
    <n v="449.95"/>
    <n v="10"/>
    <n v="4499.5"/>
    <x v="2"/>
    <s v="Washington"/>
    <s v="West"/>
  </r>
  <r>
    <n v="2548"/>
    <d v="2013-03-01T09:40:32"/>
    <s v="Redding Sports"/>
    <s v="Kelty Carport ESB Shelter"/>
    <s v="Kelty"/>
    <n v="249.95"/>
    <n v="7"/>
    <n v="1749.6499999999999"/>
    <x v="9"/>
    <s v="Utah"/>
    <s v="West"/>
  </r>
  <r>
    <n v="2549"/>
    <d v="2013-03-01T09:40:32"/>
    <s v="Austin Kayak"/>
    <s v="Big Agnes Copper Spur 3 Footprint"/>
    <s v="Big Agnes"/>
    <n v="70"/>
    <n v="5"/>
    <n v="350"/>
    <x v="9"/>
    <s v="Pennsylvania"/>
    <s v="East"/>
  </r>
  <r>
    <n v="2550"/>
    <d v="2013-03-01T09:40:32"/>
    <s v="Overtons"/>
    <s v="Marmot Traillight 2P Tent"/>
    <s v="Marmot"/>
    <n v="199"/>
    <n v="6"/>
    <n v="1194"/>
    <x v="4"/>
    <s v="Wyoming"/>
    <s v="West"/>
  </r>
  <r>
    <n v="2551"/>
    <d v="2013-03-01T09:40:32"/>
    <s v="Outside Outfitters"/>
    <s v="Big Agnes Fly Creek UL4 Footprint"/>
    <s v="Big Agnes"/>
    <n v="80"/>
    <n v="9"/>
    <n v="720"/>
    <x v="1"/>
    <s v="Wisconsin"/>
    <s v="North"/>
  </r>
  <r>
    <n v="2552"/>
    <d v="2013-03-01T09:40:32"/>
    <s v="Target"/>
    <s v="Easton Mountain Products Kilo 2P Tent"/>
    <s v="Easton Mountain Products"/>
    <n v="399"/>
    <n v="9"/>
    <n v="3591"/>
    <x v="1"/>
    <s v="Alabama"/>
    <s v="South"/>
  </r>
  <r>
    <n v="2553"/>
    <d v="2013-03-01T09:40:32"/>
    <s v="Outside Outfitters"/>
    <s v="Kelty Gunnison 1.2 Tent"/>
    <s v="Kelty"/>
    <n v="179.95"/>
    <n v="4"/>
    <n v="719.8"/>
    <x v="9"/>
    <s v="North Dakota"/>
    <s v="North"/>
  </r>
  <r>
    <n v="2554"/>
    <d v="2013-03-01T09:40:32"/>
    <s v="Moosejaw"/>
    <s v="NEMO Espri LE 2P Tent"/>
    <s v="NEMO"/>
    <n v="289.95"/>
    <n v="1"/>
    <n v="289.95"/>
    <x v="7"/>
    <s v="Nebraska"/>
    <s v="North"/>
  </r>
  <r>
    <n v="2555"/>
    <d v="2013-03-01T09:40:32"/>
    <s v="Outside Outfitters"/>
    <s v="Kelty Gunnison 2.2 Footprint"/>
    <s v="Kelty"/>
    <n v="39.950000000000003"/>
    <n v="5"/>
    <n v="199.75"/>
    <x v="5"/>
    <s v="Wisconsin"/>
    <s v="North"/>
  </r>
  <r>
    <n v="2556"/>
    <d v="2013-03-02T09:40:32"/>
    <s v="CampBound"/>
    <s v="Eureka Copper Canyon 8 Tent"/>
    <s v="Eureka"/>
    <n v="379"/>
    <n v="2"/>
    <n v="758"/>
    <x v="7"/>
    <s v="Vermont"/>
    <s v="East"/>
  </r>
  <r>
    <n v="2557"/>
    <d v="2013-03-02T09:40:32"/>
    <s v="Outside Outfitters"/>
    <s v="Exped Mira III Footprint"/>
    <s v="Exped"/>
    <n v="69"/>
    <n v="3"/>
    <n v="207"/>
    <x v="3"/>
    <s v="South Carolina"/>
    <s v="South"/>
  </r>
  <r>
    <n v="2558"/>
    <d v="2013-03-02T09:40:32"/>
    <s v="Backcountry Gear"/>
    <s v="The North Face Mountain 25 Tent"/>
    <s v="The North Face"/>
    <n v="539"/>
    <n v="10"/>
    <n v="5390"/>
    <x v="7"/>
    <s v="Nebraska"/>
    <s v="North"/>
  </r>
  <r>
    <n v="2559"/>
    <d v="2013-03-02T09:40:32"/>
    <s v="Backcountry Edge"/>
    <s v="Marmot Firefly 2P Tent"/>
    <s v="Marmot"/>
    <n v="319"/>
    <n v="3"/>
    <n v="957"/>
    <x v="6"/>
    <s v="Minnesota"/>
    <s v="North"/>
  </r>
  <r>
    <n v="2560"/>
    <d v="2013-03-02T09:40:32"/>
    <s v="Walmart"/>
    <s v="Sierra Designs Mojo 2 Tent"/>
    <s v="Sierra Designs"/>
    <n v="399.95"/>
    <n v="8"/>
    <n v="3199.6"/>
    <x v="1"/>
    <s v="South Dakota"/>
    <s v="North"/>
  </r>
  <r>
    <n v="2561"/>
    <d v="2013-03-02T09:40:32"/>
    <s v="The Gear Co-op"/>
    <s v="Marmot Alpinist 2 Tent"/>
    <s v="Marmot"/>
    <n v="599"/>
    <n v="5"/>
    <n v="2995"/>
    <x v="9"/>
    <s v="Utah"/>
    <s v="West"/>
  </r>
  <r>
    <n v="2562"/>
    <d v="2013-03-02T09:40:32"/>
    <s v="Outside Outfitters"/>
    <s v="Big Agnes Fishhook UL1 Footprint"/>
    <s v="Big Agnes"/>
    <n v="50"/>
    <n v="10"/>
    <n v="500"/>
    <x v="1"/>
    <s v="Wisconsin"/>
    <s v="North"/>
  </r>
  <r>
    <n v="2563"/>
    <d v="2013-03-02T09:40:32"/>
    <s v="Backcountry Edge"/>
    <s v="Sierra Designs Flash 3 Footprint"/>
    <s v="Sierra Designs"/>
    <n v="59.95"/>
    <n v="9"/>
    <n v="539.55000000000007"/>
    <x v="9"/>
    <s v="Connecticut"/>
    <s v="East"/>
  </r>
  <r>
    <n v="2564"/>
    <d v="2013-03-03T09:40:32"/>
    <s v="Travel Country"/>
    <s v="Big Agnes Wyoming Trail SL2 Tent"/>
    <s v="Big Agnes"/>
    <n v="499.95"/>
    <n v="5"/>
    <n v="2499.75"/>
    <x v="0"/>
    <s v="Tennessee"/>
    <s v="South"/>
  </r>
  <r>
    <n v="2565"/>
    <d v="2013-03-03T09:40:32"/>
    <s v="Redding Sports"/>
    <s v="MSR Gear Shed Vestibule for Hubba or Hubba Hubba Tent"/>
    <s v="MSR"/>
    <n v="169.95"/>
    <n v="5"/>
    <n v="849.75"/>
    <x v="3"/>
    <s v="North Dakota"/>
    <s v="North"/>
  </r>
  <r>
    <n v="2566"/>
    <d v="2013-03-03T09:40:32"/>
    <s v="Moosejaw"/>
    <s v="Marmot Limestone 6P Footprint"/>
    <s v="Marmot"/>
    <n v="60"/>
    <n v="4"/>
    <n v="240"/>
    <x v="0"/>
    <s v="Ohio"/>
    <s v="East"/>
  </r>
  <r>
    <n v="2567"/>
    <d v="2013-03-03T09:40:32"/>
    <s v="Walmart"/>
    <s v="Marmot Limestone 4P Tent"/>
    <s v="Marmot"/>
    <n v="339"/>
    <n v="1"/>
    <n v="339"/>
    <x v="2"/>
    <s v="Massachusetts"/>
    <s v="East"/>
  </r>
  <r>
    <n v="2568"/>
    <d v="2013-03-03T09:40:32"/>
    <s v="Hayneedle"/>
    <s v="NEMO Espri LE 3 Tent"/>
    <s v="NEMO"/>
    <n v="329.95"/>
    <n v="6"/>
    <n v="1979.6999999999998"/>
    <x v="7"/>
    <s v="Pennsylvania"/>
    <s v="East"/>
  </r>
  <r>
    <n v="2569"/>
    <d v="2013-03-03T09:40:32"/>
    <s v="REI"/>
    <s v="Marmot Thor 3P Footprint"/>
    <s v="Marmot"/>
    <n v="70"/>
    <n v="1"/>
    <n v="70"/>
    <x v="9"/>
    <s v="Nebraska"/>
    <s v="North"/>
  </r>
  <r>
    <n v="2570"/>
    <d v="2013-03-04T09:40:32"/>
    <s v="Outside Outfitters"/>
    <s v="Hennessy Hammock Explorer Deluxe Asym Zip"/>
    <s v="Hennessy"/>
    <n v="229.95"/>
    <n v="4"/>
    <n v="919.8"/>
    <x v="9"/>
    <s v="Kansas"/>
    <s v="North"/>
  </r>
  <r>
    <n v="2571"/>
    <d v="2013-03-04T09:40:32"/>
    <s v="Backcountry Edge"/>
    <s v="Big Agnes Three Forks Shelter Wall"/>
    <s v="Big Agnes"/>
    <n v="24.95"/>
    <n v="2"/>
    <n v="49.9"/>
    <x v="6"/>
    <s v="Nebraska"/>
    <s v="North"/>
  </r>
  <r>
    <n v="2572"/>
    <d v="2013-03-04T09:40:32"/>
    <s v="OutdoorPlay"/>
    <s v="Big Agnes Copper Spur UL2 Tent"/>
    <s v="Big Agnes"/>
    <n v="399.95"/>
    <n v="6"/>
    <n v="2399.6999999999998"/>
    <x v="5"/>
    <s v="Hawaii"/>
    <s v="West"/>
  </r>
  <r>
    <n v="2573"/>
    <d v="2013-03-04T09:40:32"/>
    <s v="Austin Kayak"/>
    <s v="Big Agnes Lone Spring 1 Footprint"/>
    <s v="Big Agnes"/>
    <n v="30"/>
    <n v="8"/>
    <n v="240"/>
    <x v="5"/>
    <s v="Arkansas"/>
    <s v="South"/>
  </r>
  <r>
    <n v="2574"/>
    <d v="2013-03-04T09:40:32"/>
    <s v="Paragon"/>
    <s v="Mountain Hardwear SuperMega UL 1 Footprint"/>
    <s v="Mountain Hardwear"/>
    <n v="45"/>
    <n v="3"/>
    <n v="135"/>
    <x v="7"/>
    <s v="Texas"/>
    <s v="South"/>
  </r>
  <r>
    <n v="2575"/>
    <d v="2013-03-04T09:40:32"/>
    <s v="Walmart"/>
    <s v="Exped Mira II Footprint"/>
    <s v="Exped"/>
    <n v="59"/>
    <n v="3"/>
    <n v="177"/>
    <x v="3"/>
    <s v="Oregon"/>
    <s v="West"/>
  </r>
  <r>
    <n v="2576"/>
    <d v="2013-03-04T09:40:32"/>
    <s v="Travel Country"/>
    <s v="Marmot Thor 3P Footprint"/>
    <s v="Marmot"/>
    <n v="70"/>
    <n v="2"/>
    <n v="140"/>
    <x v="8"/>
    <s v="Mississippi"/>
    <s v="South"/>
  </r>
  <r>
    <n v="2577"/>
    <d v="2013-03-04T09:40:32"/>
    <s v="Cabela's_x0009_"/>
    <s v="Exped Mira II Footprint"/>
    <s v="Exped"/>
    <n v="59"/>
    <n v="1"/>
    <n v="59"/>
    <x v="8"/>
    <s v="Nebraska"/>
    <s v="North"/>
  </r>
  <r>
    <n v="2578"/>
    <d v="2013-03-04T09:40:32"/>
    <s v="Backcountry Edge"/>
    <s v="MSR Gear Shed Vestibule for Hubba or Hubba Hubba Tent"/>
    <s v="MSR"/>
    <n v="169.95"/>
    <n v="9"/>
    <n v="1529.55"/>
    <x v="1"/>
    <s v="Florida"/>
    <s v="South"/>
  </r>
  <r>
    <n v="2579"/>
    <d v="2013-03-05T09:40:32"/>
    <s v="CampBound"/>
    <s v="Big Agnes Wyoming Trail 4 Tent"/>
    <s v="Big Agnes"/>
    <n v="499.95"/>
    <n v="4"/>
    <n v="1999.8"/>
    <x v="6"/>
    <s v="Montana"/>
    <s v="West"/>
  </r>
  <r>
    <n v="2580"/>
    <d v="2013-03-05T09:40:32"/>
    <s v="Gander Mountain"/>
    <s v="Kelty Frontier 6 Tent"/>
    <s v="Kelty"/>
    <n v="1199.95"/>
    <n v="8"/>
    <n v="9599.6"/>
    <x v="6"/>
    <s v="Pennsylvania"/>
    <s v="East"/>
  </r>
  <r>
    <n v="2581"/>
    <d v="2013-03-05T09:40:32"/>
    <s v="CampBound"/>
    <s v="MSR Carbon Reflex 1 Footprint"/>
    <s v="MSR"/>
    <n v="39.950000000000003"/>
    <n v="7"/>
    <n v="279.65000000000003"/>
    <x v="5"/>
    <s v="Vermont"/>
    <s v="East"/>
  </r>
  <r>
    <n v="2582"/>
    <d v="2013-03-05T09:40:32"/>
    <s v="Backcountry Gear"/>
    <s v="Mountain Hardwear Trango 4 Tent"/>
    <s v="Mountain Hardwear"/>
    <n v="800"/>
    <n v="9"/>
    <n v="7200"/>
    <x v="5"/>
    <s v="Iowa"/>
    <s v="North"/>
  </r>
  <r>
    <n v="2583"/>
    <d v="2013-03-05T09:40:32"/>
    <s v="Hayneedle"/>
    <s v="Kelty Gunnison 1.2 Tent"/>
    <s v="Kelty"/>
    <n v="179.95"/>
    <n v="5"/>
    <n v="899.75"/>
    <x v="4"/>
    <s v="South Carolina"/>
    <s v="South"/>
  </r>
  <r>
    <n v="2584"/>
    <d v="2013-03-05T09:40:32"/>
    <s v="The Gear Co-op"/>
    <s v="Exped Mira II Tent"/>
    <s v="Exped"/>
    <n v="379"/>
    <n v="10"/>
    <n v="3790"/>
    <x v="2"/>
    <s v="Maryland"/>
    <s v="East"/>
  </r>
  <r>
    <n v="2585"/>
    <d v="2013-03-05T09:40:32"/>
    <s v="Backcountry Gear"/>
    <s v="Marmot Eclipse 3 Footprint"/>
    <s v="Marmot"/>
    <n v="65"/>
    <n v="6"/>
    <n v="390"/>
    <x v="4"/>
    <s v="Ohio"/>
    <s v="East"/>
  </r>
  <r>
    <n v="2586"/>
    <d v="2013-03-06T09:40:32"/>
    <s v="Austin Kayak"/>
    <s v="Marmot Alpinist 2 Tent"/>
    <s v="Marmot"/>
    <n v="599"/>
    <n v="3"/>
    <n v="1797"/>
    <x v="2"/>
    <s v="Arizona"/>
    <s v="West"/>
  </r>
  <r>
    <n v="2587"/>
    <d v="2013-03-06T09:40:32"/>
    <s v="Paragon"/>
    <s v="Marmot Traillight 2P Tent"/>
    <s v="Marmot"/>
    <n v="199"/>
    <n v="3"/>
    <n v="597"/>
    <x v="7"/>
    <s v="Maryland"/>
    <s v="East"/>
  </r>
  <r>
    <n v="2588"/>
    <d v="2013-03-06T09:40:32"/>
    <s v="Cabela's_x0009_"/>
    <s v="MSR Carbon Reflex 1 Tent"/>
    <s v="MSR"/>
    <n v="399.95"/>
    <n v="9"/>
    <n v="3599.5499999999997"/>
    <x v="1"/>
    <s v="Georgia"/>
    <s v="South"/>
  </r>
  <r>
    <n v="2589"/>
    <d v="2013-03-06T09:40:32"/>
    <s v="Cabela's_x0009_"/>
    <s v="Sierra Designs Flash 2 Footprint"/>
    <s v="Sierra Designs"/>
    <n v="49.95"/>
    <n v="3"/>
    <n v="149.85000000000002"/>
    <x v="2"/>
    <s v="Kansas"/>
    <s v="North"/>
  </r>
  <r>
    <n v="2590"/>
    <d v="2013-03-06T09:40:32"/>
    <s v="OutdoorPlay"/>
    <s v="Outdoor Research Alpine Bivy"/>
    <s v="Outdoor Research"/>
    <n v="239"/>
    <n v="1"/>
    <n v="239"/>
    <x v="5"/>
    <s v="Massachusetts"/>
    <s v="East"/>
  </r>
  <r>
    <n v="2591"/>
    <d v="2013-03-06T09:40:32"/>
    <s v="Hayneedle"/>
    <s v="Sierra Designs Mojo 2 Footprint"/>
    <s v="Sierra Designs"/>
    <n v="49.95"/>
    <n v="9"/>
    <n v="449.55"/>
    <x v="5"/>
    <s v="Colorado"/>
    <s v="West"/>
  </r>
  <r>
    <n v="2592"/>
    <d v="2013-03-06T09:40:32"/>
    <s v="Cabela's_x0009_"/>
    <s v="Easton Mountain Products Kilo 3P Footprint"/>
    <s v="Easton Mountain Products"/>
    <n v="49.95"/>
    <n v="6"/>
    <n v="299.70000000000005"/>
    <x v="4"/>
    <s v="Idaho"/>
    <s v="West"/>
  </r>
  <r>
    <n v="2593"/>
    <d v="2013-03-06T09:40:32"/>
    <s v="Overtons"/>
    <s v="Mountain Hardwear Trango 2 Footprint"/>
    <s v="Mountain Hardwear"/>
    <n v="75"/>
    <n v="10"/>
    <n v="750"/>
    <x v="8"/>
    <s v="Wyoming"/>
    <s v="West"/>
  </r>
  <r>
    <n v="2594"/>
    <d v="2013-03-06T09:40:32"/>
    <s v="OutdoorPlay"/>
    <s v="Marmot Astral 2P Footprint"/>
    <s v="Marmot"/>
    <n v="60"/>
    <n v="7"/>
    <n v="420"/>
    <x v="3"/>
    <s v="New York"/>
    <s v="East"/>
  </r>
  <r>
    <n v="2595"/>
    <d v="2013-03-07T09:40:32"/>
    <s v="The Gear Co-op"/>
    <s v="MSR Hubba Footprint"/>
    <s v="MSR"/>
    <n v="39.950000000000003"/>
    <n v="3"/>
    <n v="119.85000000000001"/>
    <x v="2"/>
    <s v="Georgia"/>
    <s v="South"/>
  </r>
  <r>
    <n v="2596"/>
    <d v="2013-03-07T09:40:32"/>
    <s v="Cabela's_x0009_"/>
    <s v="Big Agnes Fishhook UL2 Footprint"/>
    <s v="Big Agnes"/>
    <n v="60"/>
    <n v="10"/>
    <n v="600"/>
    <x v="4"/>
    <s v="Idaho"/>
    <s v="West"/>
  </r>
  <r>
    <n v="2597"/>
    <d v="2013-03-07T09:40:32"/>
    <s v="CampBound"/>
    <s v="Big Agnes String Ridge 2 Footprint"/>
    <s v="Big Agnes"/>
    <n v="60"/>
    <n v="1"/>
    <n v="60"/>
    <x v="9"/>
    <s v="Rhode Island"/>
    <s v="East"/>
  </r>
  <r>
    <n v="2598"/>
    <d v="2013-03-07T09:40:32"/>
    <s v="Hayneedle"/>
    <s v="Mountain Hardwear Drifter 3 DP Tent"/>
    <s v="Mountain Hardwear"/>
    <n v="285"/>
    <n v="6"/>
    <n v="1710"/>
    <x v="0"/>
    <s v="Iowa"/>
    <s v="North"/>
  </r>
  <r>
    <n v="2599"/>
    <d v="2013-03-07T09:40:32"/>
    <s v="REI"/>
    <s v="Mountain Hardwear Nothing But Net 4 Screen Shelter"/>
    <s v="Mountain Hardwear"/>
    <n v="200"/>
    <n v="8"/>
    <n v="1600"/>
    <x v="1"/>
    <s v="Colorado"/>
    <s v="West"/>
  </r>
  <r>
    <n v="2600"/>
    <d v="2013-03-07T09:40:32"/>
    <s v="OutdoorPlay"/>
    <s v="The North Face VE-25 Footprint"/>
    <s v="The North Face"/>
    <n v="50"/>
    <n v="1"/>
    <n v="50"/>
    <x v="6"/>
    <s v="Vermont"/>
    <s v="East"/>
  </r>
  <r>
    <n v="2601"/>
    <d v="2013-03-07T09:40:32"/>
    <s v="Outside Outfitters"/>
    <s v="Big Agnes Flying Diamond 8 Tent"/>
    <s v="Big Agnes"/>
    <n v="639.95000000000005"/>
    <n v="7"/>
    <n v="4479.6500000000005"/>
    <x v="5"/>
    <s v="Alabama"/>
    <s v="South"/>
  </r>
  <r>
    <n v="2602"/>
    <d v="2013-03-07T09:40:32"/>
    <s v="Paragon"/>
    <s v="Kelty Frontier 6 Tent"/>
    <s v="Kelty"/>
    <n v="1199.95"/>
    <n v="3"/>
    <n v="3599.8500000000004"/>
    <x v="1"/>
    <s v="Massachusetts"/>
    <s v="East"/>
  </r>
  <r>
    <n v="2603"/>
    <d v="2013-03-07T09:40:32"/>
    <s v="Gander Mountain"/>
    <s v="The North Face Triangle Gear Loft"/>
    <s v="The North Face"/>
    <n v="20"/>
    <n v="6"/>
    <n v="120"/>
    <x v="6"/>
    <s v="Vermont"/>
    <s v="East"/>
  </r>
  <r>
    <n v="2604"/>
    <d v="2013-03-07T09:40:32"/>
    <s v="Overtons"/>
    <s v="Kelty Salida 2 Footprint"/>
    <s v="Kelty"/>
    <n v="34.950000000000003"/>
    <n v="6"/>
    <n v="209.70000000000002"/>
    <x v="3"/>
    <s v="Connecticut"/>
    <s v="East"/>
  </r>
  <r>
    <n v="2605"/>
    <d v="2013-03-07T09:40:32"/>
    <s v="Cabela's_x0009_"/>
    <s v="Mountain Hardwear SuperMega UL 2 Footprint"/>
    <s v="Mountain Hardwear"/>
    <n v="55"/>
    <n v="4"/>
    <n v="220"/>
    <x v="6"/>
    <s v="Oklahoma"/>
    <s v="South"/>
  </r>
  <r>
    <n v="2606"/>
    <d v="2013-03-08T09:40:32"/>
    <s v="The Gear Co-op"/>
    <s v="Mountain Hardwear Trango 3.1 Tent"/>
    <s v="Mountain Hardwear"/>
    <n v="700"/>
    <n v="10"/>
    <n v="7000"/>
    <x v="3"/>
    <s v="Idaho"/>
    <s v="West"/>
  </r>
  <r>
    <n v="2607"/>
    <d v="2013-03-08T09:40:32"/>
    <s v="Moosejaw"/>
    <s v="Big Agnes Wyoming Trail 2 Camp Footprint"/>
    <s v="Big Agnes"/>
    <n v="50"/>
    <n v="9"/>
    <n v="450"/>
    <x v="4"/>
    <s v="Alabama"/>
    <s v="South"/>
  </r>
  <r>
    <n v="2608"/>
    <d v="2013-03-08T09:40:32"/>
    <s v="Walmart"/>
    <s v="Kelty Salida 2 Tent"/>
    <s v="Kelty"/>
    <n v="159.94999999999999"/>
    <n v="4"/>
    <n v="639.79999999999995"/>
    <x v="5"/>
    <s v="Georgia"/>
    <s v="South"/>
  </r>
  <r>
    <n v="2609"/>
    <d v="2013-03-08T09:40:32"/>
    <s v="Austin Kayak"/>
    <s v="The North Face Phoenix 3 Tent"/>
    <s v="The North Face"/>
    <n v="389"/>
    <n v="10"/>
    <n v="3890"/>
    <x v="4"/>
    <s v="Alabama"/>
    <s v="South"/>
  </r>
  <r>
    <n v="2610"/>
    <d v="2013-03-08T09:40:32"/>
    <s v="Target"/>
    <s v="Outdoor Research Alpine Bivy"/>
    <s v="Outdoor Research"/>
    <n v="239"/>
    <n v="2"/>
    <n v="478"/>
    <x v="2"/>
    <s v="Delaware"/>
    <s v="East"/>
  </r>
  <r>
    <n v="2611"/>
    <d v="2013-03-08T09:40:32"/>
    <s v="Hayneedle"/>
    <s v="Big Agnes Jack Rabbit SL4 Tent"/>
    <s v="Big Agnes"/>
    <n v="499.95"/>
    <n v="4"/>
    <n v="1999.8"/>
    <x v="6"/>
    <s v="New York"/>
    <s v="East"/>
  </r>
  <r>
    <n v="2612"/>
    <d v="2013-03-08T09:40:32"/>
    <s v="The Gear Co-op"/>
    <s v="Big Agnes Fly Creek UL4 Footprint"/>
    <s v="Big Agnes"/>
    <n v="80"/>
    <n v="2"/>
    <n v="160"/>
    <x v="2"/>
    <s v="New Jersey"/>
    <s v="East"/>
  </r>
  <r>
    <n v="2613"/>
    <d v="2013-03-09T09:40:32"/>
    <s v="Backcountry Gear"/>
    <s v="Big Agnes Big House 6 Footprint"/>
    <s v="Big Agnes"/>
    <n v="55"/>
    <n v="3"/>
    <n v="165"/>
    <x v="8"/>
    <s v="Georgia"/>
    <s v="South"/>
  </r>
  <r>
    <n v="2614"/>
    <d v="2013-03-09T09:40:32"/>
    <s v="Gander Mountain"/>
    <s v="NEMO Obi 1P Tent"/>
    <s v="NEMO"/>
    <n v="349.95"/>
    <n v="4"/>
    <n v="1399.8"/>
    <x v="3"/>
    <s v="Missouri"/>
    <s v="North"/>
  </r>
  <r>
    <n v="2615"/>
    <d v="2013-03-09T09:40:32"/>
    <s v="Backcountry Gear"/>
    <s v="The North Face Mica FL 1 Tent"/>
    <s v="The North Face"/>
    <n v="329"/>
    <n v="9"/>
    <n v="2961"/>
    <x v="6"/>
    <s v="Michigan"/>
    <s v="East"/>
  </r>
  <r>
    <n v="2616"/>
    <d v="2013-03-09T09:40:32"/>
    <s v="Redding Sports"/>
    <s v="Big Agnes Slater UL1+ Footprint"/>
    <s v="Big Agnes"/>
    <n v="50"/>
    <n v="7"/>
    <n v="350"/>
    <x v="6"/>
    <s v="North Carolina"/>
    <s v="South"/>
  </r>
  <r>
    <n v="2617"/>
    <d v="2013-03-09T09:40:32"/>
    <s v="Target"/>
    <s v="Big Agnes Copper Spur UL1 Tent"/>
    <s v="Big Agnes"/>
    <n v="349.95"/>
    <n v="9"/>
    <n v="3149.5499999999997"/>
    <x v="4"/>
    <s v="Arkansas"/>
    <s v="South"/>
  </r>
  <r>
    <n v="2618"/>
    <d v="2013-03-09T09:40:32"/>
    <s v="OutdoorPlay"/>
    <s v="Big Agnes Jack Rabbit SL2 Footprint"/>
    <s v="Big Agnes"/>
    <n v="50"/>
    <n v="3"/>
    <n v="150"/>
    <x v="7"/>
    <s v="Colorado"/>
    <s v="West"/>
  </r>
  <r>
    <n v="2619"/>
    <d v="2013-03-09T09:40:32"/>
    <s v="Meijer"/>
    <s v="The North Face Mica FL 2 Footprint"/>
    <s v="The North Face"/>
    <n v="45"/>
    <n v="6"/>
    <n v="270"/>
    <x v="5"/>
    <s v="Kentucky"/>
    <s v="South"/>
  </r>
  <r>
    <n v="2620"/>
    <d v="2013-03-09T09:40:32"/>
    <s v="CampBound"/>
    <s v="The North Face Triangle Gear Loft"/>
    <s v="The North Face"/>
    <n v="20"/>
    <n v="6"/>
    <n v="120"/>
    <x v="1"/>
    <s v="Minnesota"/>
    <s v="North"/>
  </r>
  <r>
    <n v="2621"/>
    <d v="2013-03-09T09:40:32"/>
    <s v="Walmart"/>
    <s v="Marmot Pulsar 1 Footprint"/>
    <s v="Marmot"/>
    <n v="45"/>
    <n v="2"/>
    <n v="90"/>
    <x v="6"/>
    <s v="North Carolina"/>
    <s v="South"/>
  </r>
  <r>
    <n v="2622"/>
    <d v="2013-03-09T09:40:32"/>
    <s v="The Gear Co-op"/>
    <s v="NEMO Frontier 3P Tent"/>
    <s v="NEMO"/>
    <n v="429.95"/>
    <n v="2"/>
    <n v="859.9"/>
    <x v="8"/>
    <s v="Wyoming"/>
    <s v="West"/>
  </r>
  <r>
    <n v="2623"/>
    <d v="2013-03-09T09:40:32"/>
    <s v="Moosejaw"/>
    <s v="Kelty Gunnison 3.2 Footprint"/>
    <s v="Kelty"/>
    <n v="49.95"/>
    <n v="6"/>
    <n v="299.70000000000005"/>
    <x v="0"/>
    <s v="Pennsylvania"/>
    <s v="East"/>
  </r>
  <r>
    <n v="2624"/>
    <d v="2013-03-09T09:40:32"/>
    <s v="Target"/>
    <s v="NEMO Losi 3 Footprint"/>
    <s v="NEMO"/>
    <n v="39.950000000000003"/>
    <n v="2"/>
    <n v="79.900000000000006"/>
    <x v="7"/>
    <s v="Nebraska"/>
    <s v="North"/>
  </r>
  <r>
    <n v="2625"/>
    <d v="2013-03-09T09:40:32"/>
    <s v="Walmart"/>
    <s v="Mountain Hardwear Direkt 2 Footprint"/>
    <s v="Mountain Hardwear"/>
    <n v="50"/>
    <n v="8"/>
    <n v="400"/>
    <x v="2"/>
    <s v="Utah"/>
    <s v="West"/>
  </r>
  <r>
    <n v="2626"/>
    <d v="2013-03-10T09:40:32"/>
    <s v="Austin Kayak"/>
    <s v="Big Agnes Jack Rabbit SL3 Footprint"/>
    <s v="Big Agnes"/>
    <n v="60"/>
    <n v="1"/>
    <n v="60"/>
    <x v="1"/>
    <s v="Montana"/>
    <s v="West"/>
  </r>
  <r>
    <n v="2627"/>
    <d v="2013-03-10T09:40:32"/>
    <s v="Redding Sports"/>
    <s v="Big Agnes Seedhouse SL1 Footprint"/>
    <s v="Big Agnes"/>
    <n v="45"/>
    <n v="4"/>
    <n v="180"/>
    <x v="0"/>
    <s v="North Dakota"/>
    <s v="North"/>
  </r>
  <r>
    <n v="2628"/>
    <d v="2013-03-10T09:40:32"/>
    <s v="Travel Country"/>
    <s v="Big Agnes Lone Spring 2 Tent"/>
    <s v="Big Agnes"/>
    <n v="199.95"/>
    <n v="2"/>
    <n v="399.9"/>
    <x v="6"/>
    <s v="Oregon"/>
    <s v="West"/>
  </r>
  <r>
    <n v="2629"/>
    <d v="2013-03-10T09:40:32"/>
    <s v="Gander Mountain"/>
    <s v="MSR Night Glow Zipper Pulls"/>
    <s v="MSR"/>
    <n v="9.9499999999999993"/>
    <n v="7"/>
    <n v="69.649999999999991"/>
    <x v="1"/>
    <s v="Vermont"/>
    <s v="East"/>
  </r>
  <r>
    <n v="2630"/>
    <d v="2013-03-10T09:40:32"/>
    <s v="Backcountry Gear"/>
    <s v="Big Agnes Tensleep Station 6 Tent"/>
    <s v="Big Agnes"/>
    <n v="449.95"/>
    <n v="6"/>
    <n v="2699.7"/>
    <x v="6"/>
    <s v="Rhode Island"/>
    <s v="East"/>
  </r>
  <r>
    <n v="2631"/>
    <d v="2013-03-10T09:40:32"/>
    <s v="Hayneedle"/>
    <s v="Eureka Floor Saver Rectangular - Large"/>
    <s v="Eureka"/>
    <n v="18"/>
    <n v="2"/>
    <n v="36"/>
    <x v="8"/>
    <s v="Montana"/>
    <s v="West"/>
  </r>
  <r>
    <n v="2632"/>
    <d v="2013-03-10T09:40:32"/>
    <s v="Cabela's_x0009_"/>
    <s v="Sierra Designs Mojo 2 Tent"/>
    <s v="Sierra Designs"/>
    <n v="399.95"/>
    <n v="3"/>
    <n v="1199.8499999999999"/>
    <x v="0"/>
    <s v="Alaska"/>
    <s v="North"/>
  </r>
  <r>
    <n v="2633"/>
    <d v="2013-03-10T09:40:32"/>
    <s v="Backcountry Edge"/>
    <s v="Big Agnes String Ridge 2 Footprint"/>
    <s v="Big Agnes"/>
    <n v="60"/>
    <n v="3"/>
    <n v="180"/>
    <x v="5"/>
    <s v="Texas"/>
    <s v="South"/>
  </r>
  <r>
    <n v="2634"/>
    <d v="2013-03-10T09:40:32"/>
    <s v="CampBound"/>
    <s v="The North Face Mica FL 2 Tent"/>
    <s v="The North Face"/>
    <n v="379"/>
    <n v="1"/>
    <n v="379"/>
    <x v="6"/>
    <s v="Louisiana"/>
    <s v="South"/>
  </r>
  <r>
    <n v="2635"/>
    <d v="2013-03-10T09:40:32"/>
    <s v="Overtons"/>
    <s v="Big Agnes Jack Rabbit SL3 Footprint"/>
    <s v="Big Agnes"/>
    <n v="60"/>
    <n v="6"/>
    <n v="360"/>
    <x v="5"/>
    <s v="South Dakota"/>
    <s v="North"/>
  </r>
  <r>
    <n v="2636"/>
    <d v="2013-03-10T09:40:32"/>
    <s v="Backcountry Edge"/>
    <s v="Big Agnes Fishhook UL2 Footprint"/>
    <s v="Big Agnes"/>
    <n v="60"/>
    <n v="2"/>
    <n v="120"/>
    <x v="7"/>
    <s v="Minnesota"/>
    <s v="North"/>
  </r>
  <r>
    <n v="2637"/>
    <d v="2013-03-10T09:40:32"/>
    <s v="Cabela's_x0009_"/>
    <s v="The North Face Bastion 4 Footprint"/>
    <s v="The North Face"/>
    <n v="50"/>
    <n v="8"/>
    <n v="400"/>
    <x v="6"/>
    <s v="Wyoming"/>
    <s v="West"/>
  </r>
  <r>
    <n v="2638"/>
    <d v="2013-03-10T09:40:32"/>
    <s v="Walmart"/>
    <s v="Sierra Designs Flash 3 Footprint"/>
    <s v="Sierra Designs"/>
    <n v="59.95"/>
    <n v="7"/>
    <n v="419.65000000000003"/>
    <x v="6"/>
    <s v="Massachusetts"/>
    <s v="East"/>
  </r>
  <r>
    <n v="2639"/>
    <d v="2013-03-11T09:40:32"/>
    <s v="OutdoorPlay"/>
    <s v="Big Agnes String Ridge 2 Footprint"/>
    <s v="Big Agnes"/>
    <n v="60"/>
    <n v="3"/>
    <n v="180"/>
    <x v="9"/>
    <s v="Wyoming"/>
    <s v="West"/>
  </r>
  <r>
    <n v="2640"/>
    <d v="2013-03-11T09:40:32"/>
    <s v="Redding Sports"/>
    <s v="Big Agnes Lone Spring 2 Footprint"/>
    <s v="Big Agnes"/>
    <n v="35"/>
    <n v="6"/>
    <n v="210"/>
    <x v="1"/>
    <s v="Alabama"/>
    <s v="South"/>
  </r>
  <r>
    <n v="2641"/>
    <d v="2013-03-11T09:40:32"/>
    <s v="Moosejaw"/>
    <s v="Marmot Limestone 4P Tent"/>
    <s v="Marmot"/>
    <n v="339"/>
    <n v="2"/>
    <n v="678"/>
    <x v="6"/>
    <s v="Idaho"/>
    <s v="West"/>
  </r>
  <r>
    <n v="2642"/>
    <d v="2013-03-11T09:40:32"/>
    <s v="Overtons"/>
    <s v="Mountain Hardwear Trango 3.1 Tent"/>
    <s v="Mountain Hardwear"/>
    <n v="700"/>
    <n v="10"/>
    <n v="7000"/>
    <x v="5"/>
    <s v="Oregon"/>
    <s v="West"/>
  </r>
  <r>
    <n v="2643"/>
    <d v="2013-03-11T09:40:32"/>
    <s v="Travel Country"/>
    <s v="Kelty Acadia 6 Tent"/>
    <s v="Kelty"/>
    <n v="249.95"/>
    <n v="1"/>
    <n v="249.95"/>
    <x v="6"/>
    <s v="South Dakota"/>
    <s v="North"/>
  </r>
  <r>
    <n v="2644"/>
    <d v="2013-03-11T09:40:32"/>
    <s v="CampBound"/>
    <s v="MSR Carbon Reflex 3 Tent"/>
    <s v="MSR"/>
    <n v="649.95000000000005"/>
    <n v="3"/>
    <n v="1949.8500000000001"/>
    <x v="1"/>
    <s v="South Dakota"/>
    <s v="North"/>
  </r>
  <r>
    <n v="2645"/>
    <d v="2013-03-11T09:40:32"/>
    <s v="Backcountry Gear"/>
    <s v="Kelty Tailgater IPA Shelter"/>
    <s v="Kelty"/>
    <n v="149.94999999999999"/>
    <n v="4"/>
    <n v="599.79999999999995"/>
    <x v="2"/>
    <s v="Alaska"/>
    <s v="North"/>
  </r>
  <r>
    <n v="2646"/>
    <d v="2013-03-12T09:40:32"/>
    <s v="Walmart"/>
    <s v="MSR E-Wing Shelter"/>
    <s v="MSR"/>
    <n v="169.95"/>
    <n v="6"/>
    <n v="1019.6999999999999"/>
    <x v="9"/>
    <s v="South Carolina"/>
    <s v="South"/>
  </r>
  <r>
    <n v="2647"/>
    <d v="2013-03-12T09:40:32"/>
    <s v="Paragon"/>
    <s v="Marmot Limelight 4P Tent"/>
    <s v="Marmot"/>
    <n v="359"/>
    <n v="7"/>
    <n v="2513"/>
    <x v="6"/>
    <s v="New Hampshire"/>
    <s v="East"/>
  </r>
  <r>
    <n v="2648"/>
    <d v="2013-03-12T09:40:32"/>
    <s v="Paragon"/>
    <s v="Big Agnes Big House 4 Tent"/>
    <s v="Big Agnes"/>
    <n v="299.95"/>
    <n v="7"/>
    <n v="2099.65"/>
    <x v="4"/>
    <s v="Montana"/>
    <s v="West"/>
  </r>
  <r>
    <n v="2649"/>
    <d v="2013-03-12T09:40:32"/>
    <s v="Moosejaw"/>
    <s v="Easton Mountain Products Kilo 3P Tent"/>
    <s v="Easton Mountain Products"/>
    <n v="499"/>
    <n v="8"/>
    <n v="3992"/>
    <x v="4"/>
    <s v="Arizona"/>
    <s v="West"/>
  </r>
  <r>
    <n v="2650"/>
    <d v="2013-03-12T09:40:32"/>
    <s v="OutdoorPlay"/>
    <s v="Big Agnes Big House 6 Vestibule"/>
    <s v="Big Agnes"/>
    <n v="109.95"/>
    <n v="5"/>
    <n v="549.75"/>
    <x v="9"/>
    <s v="North Carolina"/>
    <s v="South"/>
  </r>
  <r>
    <n v="2651"/>
    <d v="2013-03-13T09:40:32"/>
    <s v="CampBound"/>
    <s v="Big Agnes Seedhouse SL1 Tent"/>
    <s v="Big Agnes"/>
    <n v="269.95"/>
    <n v="10"/>
    <n v="2699.5"/>
    <x v="1"/>
    <s v="New Hampshire"/>
    <s v="East"/>
  </r>
  <r>
    <n v="2652"/>
    <d v="2013-03-13T09:40:32"/>
    <s v="Paragon"/>
    <s v="Big Agnes Fly Creek UL1 Footprint"/>
    <s v="Big Agnes"/>
    <n v="50"/>
    <n v="10"/>
    <n v="500"/>
    <x v="5"/>
    <s v="North Carolina"/>
    <s v="South"/>
  </r>
  <r>
    <n v="2653"/>
    <d v="2013-03-13T09:40:32"/>
    <s v="Walmart"/>
    <s v="Mountain Hardwear Trango 3.1 Footprint"/>
    <s v="Mountain Hardwear"/>
    <n v="85"/>
    <n v="10"/>
    <n v="850"/>
    <x v="0"/>
    <s v="Kentucky"/>
    <s v="South"/>
  </r>
  <r>
    <n v="2654"/>
    <d v="2013-03-13T09:40:32"/>
    <s v="Meijer"/>
    <s v="Easton Mountain Products Rimrock 2P Footprint"/>
    <s v="Easton Mountain Products"/>
    <n v="30"/>
    <n v="7"/>
    <n v="210"/>
    <x v="4"/>
    <s v="Illinois"/>
    <s v="North"/>
  </r>
  <r>
    <n v="2655"/>
    <d v="2013-03-13T09:40:32"/>
    <s v="Outside Outfitters"/>
    <s v="Exped Gemini II Footprint"/>
    <s v="Exped"/>
    <n v="59"/>
    <n v="6"/>
    <n v="354"/>
    <x v="0"/>
    <s v="North Dakota"/>
    <s v="North"/>
  </r>
  <r>
    <n v="2656"/>
    <d v="2013-03-13T09:40:32"/>
    <s v="Backcountry Edge"/>
    <s v="NEMO Obi 2P Footprint"/>
    <s v="NEMO"/>
    <n v="49.95"/>
    <n v="4"/>
    <n v="199.8"/>
    <x v="7"/>
    <s v="Alaska"/>
    <s v="North"/>
  </r>
  <r>
    <n v="2657"/>
    <d v="2013-03-14T09:40:32"/>
    <s v="Gander Mountain"/>
    <s v="Big Agnes Lone Spring 3 Footprint"/>
    <s v="Big Agnes"/>
    <n v="40"/>
    <n v="9"/>
    <n v="360"/>
    <x v="7"/>
    <s v="Colorado"/>
    <s v="West"/>
  </r>
  <r>
    <n v="2658"/>
    <d v="2013-03-14T09:40:32"/>
    <s v="Overtons"/>
    <s v="Kelty Gunnison 1.2 Footprint"/>
    <s v="Kelty"/>
    <n v="34.950000000000003"/>
    <n v="1"/>
    <n v="34.950000000000003"/>
    <x v="8"/>
    <s v="Ohio"/>
    <s v="East"/>
  </r>
  <r>
    <n v="2659"/>
    <d v="2013-03-14T09:40:32"/>
    <s v="Travel Country"/>
    <s v="Big Agnes Jack Rabbit SL4 Tent"/>
    <s v="Big Agnes"/>
    <n v="499.95"/>
    <n v="2"/>
    <n v="999.9"/>
    <x v="2"/>
    <s v="Virginia"/>
    <s v="South"/>
  </r>
  <r>
    <n v="2660"/>
    <d v="2013-03-14T09:40:32"/>
    <s v="Walmart"/>
    <s v="Mountain Hardwear SuperMega UL 1 Tent"/>
    <s v="Mountain Hardwear"/>
    <n v="350"/>
    <n v="7"/>
    <n v="2450"/>
    <x v="6"/>
    <s v="Pennsylvania"/>
    <s v="East"/>
  </r>
  <r>
    <n v="2661"/>
    <d v="2013-03-14T09:40:32"/>
    <s v="Target"/>
    <s v="Eureka Copper Canyon 5 Tent + Screen Room"/>
    <s v="Eureka"/>
    <n v="399"/>
    <n v="8"/>
    <n v="3192"/>
    <x v="4"/>
    <s v="Wyoming"/>
    <s v="West"/>
  </r>
  <r>
    <n v="2662"/>
    <d v="2013-03-14T09:40:32"/>
    <s v="OutdoorPlay"/>
    <s v="Exped Scout Hammock Combi"/>
    <s v="Exped"/>
    <n v="199"/>
    <n v="2"/>
    <n v="398"/>
    <x v="6"/>
    <s v="Massachusetts"/>
    <s v="East"/>
  </r>
  <r>
    <n v="2663"/>
    <d v="2013-03-14T09:40:32"/>
    <s v="Austin Kayak"/>
    <s v="Big Agnes Seedhouse SL2 Footprint"/>
    <s v="Big Agnes"/>
    <n v="55"/>
    <n v="10"/>
    <n v="550"/>
    <x v="9"/>
    <s v="Delaware"/>
    <s v="East"/>
  </r>
  <r>
    <n v="2664"/>
    <d v="2013-03-14T09:40:32"/>
    <s v="REI"/>
    <s v="The North Face Kings Canyon 3 Tent"/>
    <s v="The North Face"/>
    <n v="429"/>
    <n v="1"/>
    <n v="429"/>
    <x v="2"/>
    <s v="North Dakota"/>
    <s v="North"/>
  </r>
  <r>
    <n v="2665"/>
    <d v="2013-03-14T09:40:32"/>
    <s v="Hayneedle"/>
    <s v="Hennessy Hammock Explorer Ultralight Asym Zip Hammock"/>
    <s v="Hennessy"/>
    <n v="269.95"/>
    <n v="8"/>
    <n v="2159.6"/>
    <x v="2"/>
    <s v="Mississippi"/>
    <s v="South"/>
  </r>
  <r>
    <n v="2666"/>
    <d v="2013-03-15T09:40:32"/>
    <s v="Outside Outfitters"/>
    <s v="Mountain Hardwear SuperMega UL 2 Footprint"/>
    <s v="Mountain Hardwear"/>
    <n v="55"/>
    <n v="7"/>
    <n v="385"/>
    <x v="4"/>
    <s v="Washington"/>
    <s v="West"/>
  </r>
  <r>
    <n v="2667"/>
    <d v="2013-03-15T09:40:32"/>
    <s v="Moosejaw"/>
    <s v="The North Face Mica FL 1 Footprint"/>
    <s v="The North Face"/>
    <n v="45"/>
    <n v="1"/>
    <n v="45"/>
    <x v="6"/>
    <s v="Utah"/>
    <s v="West"/>
  </r>
  <r>
    <n v="2668"/>
    <d v="2013-03-15T09:40:32"/>
    <s v="Cabela's_x0009_"/>
    <s v="Kelty Gunnison 3.2 Footprint"/>
    <s v="Kelty"/>
    <n v="49.95"/>
    <n v="7"/>
    <n v="349.65000000000003"/>
    <x v="0"/>
    <s v="South Carolina"/>
    <s v="South"/>
  </r>
  <r>
    <n v="2669"/>
    <d v="2013-03-15T09:40:32"/>
    <s v="Travel Country"/>
    <s v="MSR Fury 2 Tent"/>
    <s v="MSR"/>
    <n v="579.95000000000005"/>
    <n v="3"/>
    <n v="1739.8500000000001"/>
    <x v="7"/>
    <s v="Mississippi"/>
    <s v="South"/>
  </r>
  <r>
    <n v="2670"/>
    <d v="2013-03-15T09:40:32"/>
    <s v="Backcountry Gear"/>
    <s v="Exped Gemini III Tent"/>
    <s v="Exped"/>
    <n v="499"/>
    <n v="10"/>
    <n v="4990"/>
    <x v="6"/>
    <s v="Indiana"/>
    <s v="North"/>
  </r>
  <r>
    <n v="2671"/>
    <d v="2013-03-15T09:40:32"/>
    <s v="Meijer"/>
    <s v="Big Agnes Fishhook UL1 Footprint"/>
    <s v="Big Agnes"/>
    <n v="50"/>
    <n v="10"/>
    <n v="500"/>
    <x v="8"/>
    <s v="Connecticut"/>
    <s v="East"/>
  </r>
  <r>
    <n v="2672"/>
    <d v="2013-03-15T09:40:32"/>
    <s v="Target"/>
    <s v="Marmot Firefly 2P Tent"/>
    <s v="Marmot"/>
    <n v="319"/>
    <n v="10"/>
    <n v="3190"/>
    <x v="6"/>
    <s v="North Carolina"/>
    <s v="South"/>
  </r>
  <r>
    <n v="2673"/>
    <d v="2013-03-15T09:40:32"/>
    <s v="Backcountry Gear"/>
    <s v="The North Face Mica FL 1 Tent"/>
    <s v="The North Face"/>
    <n v="329"/>
    <n v="4"/>
    <n v="1316"/>
    <x v="9"/>
    <s v="Wisconsin"/>
    <s v="North"/>
  </r>
  <r>
    <n v="2674"/>
    <d v="2013-03-15T09:40:32"/>
    <s v="The Gear Co-op"/>
    <s v="Mountain Hardwear Skyledge 3 DP Tent"/>
    <s v="Mountain Hardwear"/>
    <n v="550"/>
    <n v="10"/>
    <n v="5500"/>
    <x v="6"/>
    <s v="Montana"/>
    <s v="West"/>
  </r>
  <r>
    <n v="2675"/>
    <d v="2013-03-15T09:40:32"/>
    <s v="Moosejaw"/>
    <s v="Kelty Gunnison 1.2 Tent"/>
    <s v="Kelty"/>
    <n v="179.95"/>
    <n v="1"/>
    <n v="179.95"/>
    <x v="6"/>
    <s v="California"/>
    <s v="West"/>
  </r>
  <r>
    <n v="2676"/>
    <d v="2013-03-15T09:40:32"/>
    <s v="Walmart"/>
    <s v="Big Agnes Seedhouse SL1 Tent"/>
    <s v="Big Agnes"/>
    <n v="269.95"/>
    <n v="9"/>
    <n v="2429.5499999999997"/>
    <x v="8"/>
    <s v="Colorado"/>
    <s v="West"/>
  </r>
  <r>
    <n v="2677"/>
    <d v="2013-03-15T09:40:32"/>
    <s v="Outside Outfitters"/>
    <s v="Mountain Hardwear Trango 2 Footprint"/>
    <s v="Mountain Hardwear"/>
    <n v="75"/>
    <n v="6"/>
    <n v="450"/>
    <x v="4"/>
    <s v="Arizona"/>
    <s v="West"/>
  </r>
  <r>
    <n v="2678"/>
    <d v="2013-03-15T09:40:32"/>
    <s v="Overtons"/>
    <s v="The North Face Phoenix 2 Tent"/>
    <s v="The North Face"/>
    <n v="329"/>
    <n v="4"/>
    <n v="1316"/>
    <x v="3"/>
    <s v="Virginia"/>
    <s v="South"/>
  </r>
  <r>
    <n v="2679"/>
    <d v="2013-03-16T09:40:32"/>
    <s v="REI"/>
    <s v="Easton Mountain Products Rimrock 3 Tent"/>
    <s v="Easton Mountain Products"/>
    <n v="329"/>
    <n v="7"/>
    <n v="2303"/>
    <x v="7"/>
    <s v="Arizona"/>
    <s v="West"/>
  </r>
  <r>
    <n v="2680"/>
    <d v="2013-03-16T09:40:32"/>
    <s v="Walmart"/>
    <s v="The North Face Phoenix 3 Footprint"/>
    <s v="The North Face"/>
    <n v="45"/>
    <n v="5"/>
    <n v="225"/>
    <x v="9"/>
    <s v="Maryland"/>
    <s v="East"/>
  </r>
  <r>
    <n v="2681"/>
    <d v="2013-03-16T09:40:32"/>
    <s v="Backcountry Gear"/>
    <s v="Kelty Noah's Tarp - 12' x 12'"/>
    <s v="Kelty"/>
    <n v="69.95"/>
    <n v="6"/>
    <n v="419.70000000000005"/>
    <x v="3"/>
    <s v="Vermont"/>
    <s v="East"/>
  </r>
  <r>
    <n v="2682"/>
    <d v="2013-03-16T09:40:32"/>
    <s v="The Gear Co-op"/>
    <s v="The North Face Mountain Manor 6 Tent"/>
    <s v="The North Face"/>
    <n v="569"/>
    <n v="8"/>
    <n v="4552"/>
    <x v="9"/>
    <s v="Washington"/>
    <s v="West"/>
  </r>
  <r>
    <n v="2683"/>
    <d v="2013-03-16T09:40:32"/>
    <s v="Gander Mountain"/>
    <s v="Outdoor Research Advanced Bivy Sack"/>
    <s v="Outdoor Research"/>
    <n v="319"/>
    <n v="1"/>
    <n v="319"/>
    <x v="1"/>
    <s v="Indiana"/>
    <s v="North"/>
  </r>
  <r>
    <n v="2684"/>
    <d v="2013-03-16T09:40:32"/>
    <s v="The Gear Co-op"/>
    <s v="MSR Carbon-Core Tent Stakes - 4 Pack"/>
    <s v="MSR"/>
    <n v="29.95"/>
    <n v="5"/>
    <n v="149.75"/>
    <x v="3"/>
    <s v="Pennsylvania"/>
    <s v="East"/>
  </r>
  <r>
    <n v="2685"/>
    <d v="2013-03-16T09:40:32"/>
    <s v="Outside Outfitters"/>
    <s v="Big Agnes Wyoming Trail 4 Footprint"/>
    <s v="Big Agnes"/>
    <n v="70"/>
    <n v="8"/>
    <n v="560"/>
    <x v="5"/>
    <s v="Connecticut"/>
    <s v="East"/>
  </r>
  <r>
    <n v="2686"/>
    <d v="2013-03-16T09:40:32"/>
    <s v="Austin Kayak"/>
    <s v="Marmot Eclipse 3 Footprint"/>
    <s v="Marmot"/>
    <n v="65"/>
    <n v="8"/>
    <n v="520"/>
    <x v="7"/>
    <s v="Indiana"/>
    <s v="North"/>
  </r>
  <r>
    <n v="2687"/>
    <d v="2013-03-16T09:40:32"/>
    <s v="Target"/>
    <s v="Big Agnes Copper Spur 3 Footprint"/>
    <s v="Big Agnes"/>
    <n v="70"/>
    <n v="2"/>
    <n v="140"/>
    <x v="2"/>
    <s v="Iowa"/>
    <s v="North"/>
  </r>
  <r>
    <n v="2688"/>
    <d v="2013-03-16T09:40:32"/>
    <s v="Walmart"/>
    <s v="MSR Mini Ground Hog Stake"/>
    <s v="MSR"/>
    <n v="2.95"/>
    <n v="4"/>
    <n v="11.8"/>
    <x v="2"/>
    <s v="Montana"/>
    <s v="West"/>
  </r>
  <r>
    <n v="2689"/>
    <d v="2013-03-16T09:40:32"/>
    <s v="Moosejaw"/>
    <s v="Kelty Mach 4 Tent"/>
    <s v="Kelty"/>
    <n v="399.95"/>
    <n v="1"/>
    <n v="399.95"/>
    <x v="1"/>
    <s v="New York"/>
    <s v="East"/>
  </r>
  <r>
    <n v="2690"/>
    <d v="2013-03-17T09:40:32"/>
    <s v="The Gear Co-op"/>
    <s v="MSR Mutha Hubba Footprint"/>
    <s v="MSR"/>
    <n v="49.95"/>
    <n v="8"/>
    <n v="399.6"/>
    <x v="6"/>
    <s v="Missouri"/>
    <s v="North"/>
  </r>
  <r>
    <n v="2691"/>
    <d v="2013-03-17T09:40:32"/>
    <s v="Backcountry Edge"/>
    <s v="Mountain Hardwear Nothing But Net 4 Screen Shelter"/>
    <s v="Mountain Hardwear"/>
    <n v="200"/>
    <n v="2"/>
    <n v="400"/>
    <x v="5"/>
    <s v="Nebraska"/>
    <s v="North"/>
  </r>
  <r>
    <n v="2692"/>
    <d v="2013-03-17T09:40:32"/>
    <s v="Cabela's_x0009_"/>
    <s v="NEMO Meta 2P Tent"/>
    <s v="NEMO"/>
    <n v="399.95"/>
    <n v="2"/>
    <n v="799.9"/>
    <x v="0"/>
    <s v="Maryland"/>
    <s v="East"/>
  </r>
  <r>
    <n v="2693"/>
    <d v="2013-03-17T09:40:32"/>
    <s v="Paragon"/>
    <s v="Big Agnes Fly Creek UL4 Tent"/>
    <s v="Big Agnes"/>
    <n v="499.95"/>
    <n v="6"/>
    <n v="2999.7"/>
    <x v="7"/>
    <s v="Wyoming"/>
    <s v="West"/>
  </r>
  <r>
    <n v="2694"/>
    <d v="2013-03-18T09:40:32"/>
    <s v="Walmart"/>
    <s v="The North Face Kings Canyon 3 Tent"/>
    <s v="The North Face"/>
    <n v="429"/>
    <n v="2"/>
    <n v="858"/>
    <x v="0"/>
    <s v="Massachusetts"/>
    <s v="East"/>
  </r>
  <r>
    <n v="2695"/>
    <d v="2013-03-18T09:40:32"/>
    <s v="Travel Country"/>
    <s v="The North Face Tadpole 23 Footprint"/>
    <s v="The North Face"/>
    <n v="40"/>
    <n v="4"/>
    <n v="160"/>
    <x v="0"/>
    <s v="West Virginia"/>
    <s v="South"/>
  </r>
  <r>
    <n v="2696"/>
    <d v="2013-03-18T09:40:32"/>
    <s v="Backcountry Gear"/>
    <s v="Marmot Aura 2P Tent"/>
    <s v="Marmot"/>
    <n v="359"/>
    <n v="10"/>
    <n v="3590"/>
    <x v="7"/>
    <s v="Wisconsin"/>
    <s v="North"/>
  </r>
  <r>
    <n v="2697"/>
    <d v="2013-03-18T09:40:32"/>
    <s v="Overtons"/>
    <s v="Eureka Floor Saver Rectangular - Large"/>
    <s v="Eureka"/>
    <n v="18"/>
    <n v="2"/>
    <n v="36"/>
    <x v="4"/>
    <s v="Montana"/>
    <s v="West"/>
  </r>
  <r>
    <n v="2698"/>
    <d v="2013-03-19T09:40:32"/>
    <s v="REI"/>
    <s v="Marmot Astral 3P Footprint"/>
    <s v="Marmot"/>
    <n v="65"/>
    <n v="8"/>
    <n v="520"/>
    <x v="5"/>
    <s v="Indiana"/>
    <s v="North"/>
  </r>
  <r>
    <n v="2699"/>
    <d v="2013-03-19T09:40:32"/>
    <s v="Backcountry Edge"/>
    <s v="Kelty Salida 2 Tent"/>
    <s v="Kelty"/>
    <n v="159.94999999999999"/>
    <n v="2"/>
    <n v="319.89999999999998"/>
    <x v="4"/>
    <s v="Hawaii"/>
    <s v="West"/>
  </r>
  <r>
    <n v="2700"/>
    <d v="2013-03-19T09:40:32"/>
    <s v="Overtons"/>
    <s v="The North Face Mica FL 2 Footprint"/>
    <s v="The North Face"/>
    <n v="45"/>
    <n v="4"/>
    <n v="180"/>
    <x v="7"/>
    <s v="Illinois"/>
    <s v="North"/>
  </r>
  <r>
    <n v="2701"/>
    <d v="2013-03-19T09:40:32"/>
    <s v="Cabela's_x0009_"/>
    <s v="MSR AC-Bivy"/>
    <s v="MSR"/>
    <n v="199.95"/>
    <n v="1"/>
    <n v="199.95"/>
    <x v="7"/>
    <s v="Wisconsin"/>
    <s v="North"/>
  </r>
  <r>
    <n v="2702"/>
    <d v="2013-03-19T09:40:32"/>
    <s v="Overtons"/>
    <s v="Big Agnes Slater UL2+ Tent"/>
    <s v="Big Agnes"/>
    <n v="389.95"/>
    <n v="3"/>
    <n v="1169.8499999999999"/>
    <x v="7"/>
    <s v="Pennsylvania"/>
    <s v="East"/>
  </r>
  <r>
    <n v="2703"/>
    <d v="2013-03-19T09:40:32"/>
    <s v="REI"/>
    <s v="Sierra Designs Mojo 3 Footprint"/>
    <s v="Sierra Designs"/>
    <n v="59.95"/>
    <n v="3"/>
    <n v="179.85000000000002"/>
    <x v="8"/>
    <s v="South Carolina"/>
    <s v="South"/>
  </r>
  <r>
    <n v="2704"/>
    <d v="2013-03-19T09:40:32"/>
    <s v="Redding Sports"/>
    <s v="Exped Mira II Tent"/>
    <s v="Exped"/>
    <n v="379"/>
    <n v="10"/>
    <n v="3790"/>
    <x v="0"/>
    <s v="New York"/>
    <s v="East"/>
  </r>
  <r>
    <n v="2705"/>
    <d v="2013-03-19T09:40:32"/>
    <s v="Cabela's_x0009_"/>
    <s v="MSR Mutha Hubba Tent"/>
    <s v="MSR"/>
    <n v="449.95"/>
    <n v="2"/>
    <n v="899.9"/>
    <x v="2"/>
    <s v="Indiana"/>
    <s v="North"/>
  </r>
  <r>
    <n v="2706"/>
    <d v="2013-03-19T09:40:32"/>
    <s v="Overtons"/>
    <s v="The North Face Mica FL 2 Footprint"/>
    <s v="The North Face"/>
    <n v="45"/>
    <n v="4"/>
    <n v="180"/>
    <x v="2"/>
    <s v="Rhode Island"/>
    <s v="East"/>
  </r>
  <r>
    <n v="2707"/>
    <d v="2013-03-19T09:40:32"/>
    <s v="Walmart"/>
    <s v="Big Agnes Mad House 4 Footprint"/>
    <s v="Big Agnes"/>
    <n v="50"/>
    <n v="5"/>
    <n v="250"/>
    <x v="8"/>
    <s v="Oklahoma"/>
    <s v="South"/>
  </r>
  <r>
    <n v="2708"/>
    <d v="2013-03-19T09:40:32"/>
    <s v="Moosejaw"/>
    <s v="MSR Fury 2 Footprint"/>
    <s v="MSR"/>
    <n v="39.950000000000003"/>
    <n v="10"/>
    <n v="399.5"/>
    <x v="8"/>
    <s v="Iowa"/>
    <s v="North"/>
  </r>
  <r>
    <n v="2709"/>
    <d v="2013-03-20T09:40:32"/>
    <s v="Gander Mountain"/>
    <s v="Marmot Limelight 2P Tent"/>
    <s v="Marmot"/>
    <n v="219"/>
    <n v="5"/>
    <n v="1095"/>
    <x v="1"/>
    <s v="Kentucky"/>
    <s v="South"/>
  </r>
  <r>
    <n v="2710"/>
    <d v="2013-03-20T09:40:32"/>
    <s v="The Gear Co-op"/>
    <s v="Kelty Salida 4 Tent"/>
    <s v="Kelty"/>
    <n v="229.95"/>
    <n v="6"/>
    <n v="1379.6999999999998"/>
    <x v="6"/>
    <s v="Massachusetts"/>
    <s v="East"/>
  </r>
  <r>
    <n v="2711"/>
    <d v="2013-03-20T09:40:32"/>
    <s v="Backcountry Edge"/>
    <s v="Kelty Noah's Tarp - 9' x 9'"/>
    <s v="Kelty"/>
    <n v="59.95"/>
    <n v="7"/>
    <n v="419.65000000000003"/>
    <x v="4"/>
    <s v="Wyoming"/>
    <s v="West"/>
  </r>
  <r>
    <n v="2712"/>
    <d v="2013-03-20T09:40:32"/>
    <s v="Moosejaw"/>
    <s v="The North Face Kings Canyon 2 Footprint"/>
    <s v="The North Face"/>
    <n v="40"/>
    <n v="4"/>
    <n v="160"/>
    <x v="8"/>
    <s v="Florida"/>
    <s v="South"/>
  </r>
  <r>
    <n v="2713"/>
    <d v="2013-03-20T09:40:32"/>
    <s v="Paragon"/>
    <s v="MSR AC-Bivy"/>
    <s v="MSR"/>
    <n v="199.95"/>
    <n v="4"/>
    <n v="799.8"/>
    <x v="3"/>
    <s v="New Mexico"/>
    <s v="West"/>
  </r>
  <r>
    <n v="2714"/>
    <d v="2013-03-20T09:40:32"/>
    <s v="Overtons"/>
    <s v="NEMO Obi 2P Tent"/>
    <s v="NEMO"/>
    <n v="399.95"/>
    <n v="2"/>
    <n v="799.9"/>
    <x v="3"/>
    <s v="Nebraska"/>
    <s v="North"/>
  </r>
  <r>
    <n v="2715"/>
    <d v="2013-03-20T09:40:32"/>
    <s v="Backcountry Edge"/>
    <s v="Kelty Trail Ridge 3 Footprint"/>
    <s v="Kelty"/>
    <n v="39.950000000000003"/>
    <n v="9"/>
    <n v="359.55"/>
    <x v="1"/>
    <s v="Idaho"/>
    <s v="West"/>
  </r>
  <r>
    <n v="2716"/>
    <d v="2013-03-20T09:40:32"/>
    <s v="Cabela's_x0009_"/>
    <s v="Big Agnes Fishhook UL1 Footprint"/>
    <s v="Big Agnes"/>
    <n v="50"/>
    <n v="10"/>
    <n v="500"/>
    <x v="1"/>
    <s v="Kansas"/>
    <s v="North"/>
  </r>
  <r>
    <n v="2717"/>
    <d v="2013-03-20T09:40:32"/>
    <s v="Gander Mountain"/>
    <s v="Kelty Mach 4 Tent"/>
    <s v="Kelty"/>
    <n v="399.95"/>
    <n v="10"/>
    <n v="3999.5"/>
    <x v="0"/>
    <s v="Hawaii"/>
    <s v="West"/>
  </r>
  <r>
    <n v="2718"/>
    <d v="2013-03-20T09:40:32"/>
    <s v="REI"/>
    <s v="MSR AC-Bivy"/>
    <s v="MSR"/>
    <n v="199.95"/>
    <n v="10"/>
    <n v="1999.5"/>
    <x v="0"/>
    <s v="Texas"/>
    <s v="South"/>
  </r>
  <r>
    <n v="2719"/>
    <d v="2013-03-21T09:40:32"/>
    <s v="Backcountry Gear"/>
    <s v="Mountain Hardwear SuperMega UL 2 Tent"/>
    <s v="Mountain Hardwear"/>
    <n v="450"/>
    <n v="2"/>
    <n v="900"/>
    <x v="4"/>
    <s v="Pennsylvania"/>
    <s v="East"/>
  </r>
  <r>
    <n v="2720"/>
    <d v="2013-03-21T09:40:32"/>
    <s v="REI"/>
    <s v="Outdoor Research Alpine Bivy"/>
    <s v="Outdoor Research"/>
    <n v="239"/>
    <n v="1"/>
    <n v="239"/>
    <x v="1"/>
    <s v="New York"/>
    <s v="East"/>
  </r>
  <r>
    <n v="2721"/>
    <d v="2013-03-21T09:40:32"/>
    <s v="Outside Outfitters"/>
    <s v="Big Agnes Fly Creek 1 Platinum Tent"/>
    <s v="Big Agnes"/>
    <n v="449.95"/>
    <n v="7"/>
    <n v="3149.65"/>
    <x v="5"/>
    <s v="California"/>
    <s v="West"/>
  </r>
  <r>
    <n v="2722"/>
    <d v="2013-03-21T09:40:32"/>
    <s v="Hayneedle"/>
    <s v="Kelty Gunnison 1.2 Tent"/>
    <s v="Kelty"/>
    <n v="179.95"/>
    <n v="5"/>
    <n v="899.75"/>
    <x v="0"/>
    <s v="Alabama"/>
    <s v="South"/>
  </r>
  <r>
    <n v="2723"/>
    <d v="2013-03-21T09:40:32"/>
    <s v="Moosejaw"/>
    <s v="MSR Universal Gear Loft"/>
    <s v="MSR"/>
    <n v="27.95"/>
    <n v="2"/>
    <n v="55.9"/>
    <x v="8"/>
    <s v="Wisconsin"/>
    <s v="North"/>
  </r>
  <r>
    <n v="2724"/>
    <d v="2013-03-21T09:40:32"/>
    <s v="The Gear Co-op"/>
    <s v="Big Agnes Copper Spur UL4 Tent"/>
    <s v="Big Agnes"/>
    <n v="599.95000000000005"/>
    <n v="5"/>
    <n v="2999.75"/>
    <x v="3"/>
    <s v="Kansas"/>
    <s v="North"/>
  </r>
  <r>
    <n v="2725"/>
    <d v="2013-03-21T09:40:32"/>
    <s v="Paragon"/>
    <s v="Sierra Designs Flash 2 Tent"/>
    <s v="Sierra Designs"/>
    <n v="339.95"/>
    <n v="1"/>
    <n v="339.95"/>
    <x v="6"/>
    <s v="Maryland"/>
    <s v="East"/>
  </r>
  <r>
    <n v="2726"/>
    <d v="2013-03-22T09:40:32"/>
    <s v="Meijer"/>
    <s v="Big Agnes Copper Spur 2 Footprint"/>
    <s v="Big Agnes"/>
    <n v="60"/>
    <n v="7"/>
    <n v="420"/>
    <x v="6"/>
    <s v="Montana"/>
    <s v="West"/>
  </r>
  <r>
    <n v="2727"/>
    <d v="2013-03-22T09:40:32"/>
    <s v="Hayneedle"/>
    <s v="Marmot Eclipse 2 Footprint"/>
    <s v="Marmot"/>
    <n v="55"/>
    <n v="6"/>
    <n v="330"/>
    <x v="4"/>
    <s v="Georgia"/>
    <s v="South"/>
  </r>
  <r>
    <n v="2728"/>
    <d v="2013-03-22T09:40:32"/>
    <s v="Outside Outfitters"/>
    <s v="Marmot Thor 3P Footprint"/>
    <s v="Marmot"/>
    <n v="70"/>
    <n v="6"/>
    <n v="420"/>
    <x v="4"/>
    <s v="New Mexico"/>
    <s v="West"/>
  </r>
  <r>
    <n v="2729"/>
    <d v="2013-03-22T09:40:32"/>
    <s v="Backcountry Gear"/>
    <s v="Mountain Hardwear Hoopla/Hoop Dreams Center Pole"/>
    <s v="Mountain Hardwear"/>
    <n v="40"/>
    <n v="8"/>
    <n v="320"/>
    <x v="6"/>
    <s v="Virginia"/>
    <s v="South"/>
  </r>
  <r>
    <n v="2730"/>
    <d v="2013-03-22T09:40:32"/>
    <s v="Paragon"/>
    <s v="Marmot Astral 2P Tent"/>
    <s v="Marmot"/>
    <n v="389"/>
    <n v="3"/>
    <n v="1167"/>
    <x v="0"/>
    <s v="Hawaii"/>
    <s v="West"/>
  </r>
  <r>
    <n v="2731"/>
    <d v="2013-03-22T09:40:32"/>
    <s v="CampBound"/>
    <s v="Big Agnes Wyoming Trail 2 Camp Footprint"/>
    <s v="Big Agnes"/>
    <n v="50"/>
    <n v="2"/>
    <n v="100"/>
    <x v="4"/>
    <s v="Mississippi"/>
    <s v="South"/>
  </r>
  <r>
    <n v="2732"/>
    <d v="2013-03-22T09:40:32"/>
    <s v="Cabela's_x0009_"/>
    <s v="Eureka Copper Canyon 5 Tent + Screen Room"/>
    <s v="Eureka"/>
    <n v="399"/>
    <n v="3"/>
    <n v="1197"/>
    <x v="6"/>
    <s v="Oregon"/>
    <s v="West"/>
  </r>
  <r>
    <n v="2733"/>
    <d v="2013-03-22T09:40:32"/>
    <s v="CampBound"/>
    <s v="Big Agnes Fishhook UL1 Footprint"/>
    <s v="Big Agnes"/>
    <n v="50"/>
    <n v="6"/>
    <n v="300"/>
    <x v="8"/>
    <s v="Pennsylvania"/>
    <s v="East"/>
  </r>
  <r>
    <n v="2734"/>
    <d v="2013-03-22T09:40:32"/>
    <s v="Cabela's_x0009_"/>
    <s v="The North Face Tadpole 23 Footprint"/>
    <s v="The North Face"/>
    <n v="40"/>
    <n v="8"/>
    <n v="320"/>
    <x v="2"/>
    <s v="Ohio"/>
    <s v="East"/>
  </r>
  <r>
    <n v="2735"/>
    <d v="2013-03-22T09:40:32"/>
    <s v="Backcountry Edge"/>
    <s v="Big Agnes Flying Diamond 6 Footprint"/>
    <s v="Big Agnes"/>
    <n v="65"/>
    <n v="4"/>
    <n v="260"/>
    <x v="2"/>
    <s v="Alaska"/>
    <s v="North"/>
  </r>
  <r>
    <n v="2736"/>
    <d v="2013-03-22T09:40:32"/>
    <s v="Backcountry Gear"/>
    <s v="Mountain Hardwear Drifter 2 DP Tent"/>
    <s v="Mountain Hardwear"/>
    <n v="235"/>
    <n v="5"/>
    <n v="1175"/>
    <x v="0"/>
    <s v="Rhode Island"/>
    <s v="East"/>
  </r>
  <r>
    <n v="2737"/>
    <d v="2013-03-22T09:40:32"/>
    <s v="Outside Outfitters"/>
    <s v="Marmot Limelight 2P Tent"/>
    <s v="Marmot"/>
    <n v="219"/>
    <n v="7"/>
    <n v="1533"/>
    <x v="8"/>
    <s v="Vermont"/>
    <s v="East"/>
  </r>
  <r>
    <n v="2738"/>
    <d v="2013-03-23T09:40:32"/>
    <s v="OutdoorPlay"/>
    <s v="The North Face Bastion 4 Tent"/>
    <s v="The North Face"/>
    <n v="799"/>
    <n v="5"/>
    <n v="3995"/>
    <x v="9"/>
    <s v="Delaware"/>
    <s v="East"/>
  </r>
  <r>
    <n v="2739"/>
    <d v="2013-03-23T09:40:32"/>
    <s v="Hayneedle"/>
    <s v="Big Agnes Copper Spur UL4 Footprint"/>
    <s v="Big Agnes"/>
    <n v="80"/>
    <n v="10"/>
    <n v="800"/>
    <x v="4"/>
    <s v="Georgia"/>
    <s v="South"/>
  </r>
  <r>
    <n v="2740"/>
    <d v="2013-03-23T09:40:32"/>
    <s v="CampBound"/>
    <s v="The North Face VE-25 Footprint"/>
    <s v="The North Face"/>
    <n v="50"/>
    <n v="5"/>
    <n v="250"/>
    <x v="9"/>
    <s v="Missouri"/>
    <s v="North"/>
  </r>
  <r>
    <n v="2741"/>
    <d v="2013-03-23T09:40:32"/>
    <s v="Gander Mountain"/>
    <s v="NEMO Losi 2 Footprint"/>
    <s v="NEMO"/>
    <n v="34.950000000000003"/>
    <n v="6"/>
    <n v="209.70000000000002"/>
    <x v="1"/>
    <s v="Georgia"/>
    <s v="South"/>
  </r>
  <r>
    <n v="2742"/>
    <d v="2013-03-23T09:40:32"/>
    <s v="Backcountry Gear"/>
    <s v="Hennessy Hammock Expedition Asym Zip Hammock"/>
    <s v="Hennessy"/>
    <n v="169.95"/>
    <n v="1"/>
    <n v="169.95"/>
    <x v="1"/>
    <s v="New Jersey"/>
    <s v="East"/>
  </r>
  <r>
    <n v="2743"/>
    <d v="2013-03-23T09:40:32"/>
    <s v="Backcountry Edge"/>
    <s v="The North Face Mountain 25 Tent"/>
    <s v="The North Face"/>
    <n v="539"/>
    <n v="7"/>
    <n v="3773"/>
    <x v="4"/>
    <s v="Colorado"/>
    <s v="West"/>
  </r>
  <r>
    <n v="2744"/>
    <d v="2013-03-23T09:40:32"/>
    <s v="Travel Country"/>
    <s v="Kelty Tailgater IPA Shelter"/>
    <s v="Kelty"/>
    <n v="149.94999999999999"/>
    <n v="1"/>
    <n v="149.94999999999999"/>
    <x v="1"/>
    <s v="Delaware"/>
    <s v="East"/>
  </r>
  <r>
    <n v="2745"/>
    <d v="2013-03-23T09:40:32"/>
    <s v="OutdoorPlay"/>
    <s v="MSR Hubba Footprint"/>
    <s v="MSR"/>
    <n v="39.950000000000003"/>
    <n v="10"/>
    <n v="399.5"/>
    <x v="3"/>
    <s v="New York"/>
    <s v="East"/>
  </r>
  <r>
    <n v="2746"/>
    <d v="2013-03-23T09:40:32"/>
    <s v="Travel Country"/>
    <s v="The North Face Mountain Manor 6 Tent"/>
    <s v="The North Face"/>
    <n v="569"/>
    <n v="1"/>
    <n v="569"/>
    <x v="5"/>
    <s v="Oklahoma"/>
    <s v="South"/>
  </r>
  <r>
    <n v="2747"/>
    <d v="2013-03-23T09:40:32"/>
    <s v="Gander Mountain"/>
    <s v="MSR Gear Shed Vestibule for Hubba or Hubba Hubba Tent"/>
    <s v="MSR"/>
    <n v="169.95"/>
    <n v="2"/>
    <n v="339.9"/>
    <x v="4"/>
    <s v="West Virginia"/>
    <s v="South"/>
  </r>
  <r>
    <n v="2748"/>
    <d v="2013-03-23T09:40:32"/>
    <s v="Overtons"/>
    <s v="Big Agnes Fishhook UL2 Footprint"/>
    <s v="Big Agnes"/>
    <n v="60"/>
    <n v="3"/>
    <n v="180"/>
    <x v="9"/>
    <s v="Florida"/>
    <s v="South"/>
  </r>
  <r>
    <n v="2749"/>
    <d v="2013-03-23T09:40:32"/>
    <s v="Moosejaw"/>
    <s v="MSR Backcountry Barn Tent"/>
    <s v="MSR"/>
    <n v="849.95"/>
    <n v="6"/>
    <n v="5099.7000000000007"/>
    <x v="0"/>
    <s v="Oregon"/>
    <s v="West"/>
  </r>
  <r>
    <n v="2750"/>
    <d v="2013-03-24T09:40:32"/>
    <s v="Meijer"/>
    <s v="The North Face VE-25 Footprint"/>
    <s v="The North Face"/>
    <n v="50"/>
    <n v="1"/>
    <n v="50"/>
    <x v="2"/>
    <s v="Illinois"/>
    <s v="North"/>
  </r>
  <r>
    <n v="2751"/>
    <d v="2013-03-24T09:40:32"/>
    <s v="Overtons"/>
    <s v="Mountain Hardwear Trango 2 Footprint"/>
    <s v="Mountain Hardwear"/>
    <n v="75"/>
    <n v="10"/>
    <n v="750"/>
    <x v="5"/>
    <s v="California"/>
    <s v="West"/>
  </r>
  <r>
    <n v="2752"/>
    <d v="2013-03-24T09:40:32"/>
    <s v="Outside Outfitters"/>
    <s v="NEMO Losi 2P Tent"/>
    <s v="NEMO"/>
    <n v="319.95"/>
    <n v="3"/>
    <n v="959.84999999999991"/>
    <x v="4"/>
    <s v="Nebraska"/>
    <s v="North"/>
  </r>
  <r>
    <n v="2753"/>
    <d v="2013-03-24T09:40:32"/>
    <s v="Travel Country"/>
    <s v="Big Agnes Flying Diamond 4 Footprint"/>
    <s v="Big Agnes"/>
    <n v="55"/>
    <n v="4"/>
    <n v="220"/>
    <x v="4"/>
    <s v="Iowa"/>
    <s v="North"/>
  </r>
  <r>
    <n v="2754"/>
    <d v="2013-03-25T09:40:32"/>
    <s v="CampBound"/>
    <s v="Mountain Hardwear EV 3 Tent"/>
    <s v="Mountain Hardwear"/>
    <n v="825"/>
    <n v="9"/>
    <n v="7425"/>
    <x v="9"/>
    <s v="Arizona"/>
    <s v="West"/>
  </r>
  <r>
    <n v="2755"/>
    <d v="2013-03-25T09:40:32"/>
    <s v="Gander Mountain"/>
    <s v="Big Agnes Wyoming Trail 4 Footprint"/>
    <s v="Big Agnes"/>
    <n v="70"/>
    <n v="1"/>
    <n v="70"/>
    <x v="5"/>
    <s v="Georgia"/>
    <s v="South"/>
  </r>
  <r>
    <n v="2756"/>
    <d v="2013-03-25T09:40:32"/>
    <s v="REI"/>
    <s v="Kelty Noah's Tarp - 9' x 9'"/>
    <s v="Kelty"/>
    <n v="59.95"/>
    <n v="8"/>
    <n v="479.6"/>
    <x v="3"/>
    <s v="South Dakota"/>
    <s v="North"/>
  </r>
  <r>
    <n v="2757"/>
    <d v="2013-03-25T09:40:32"/>
    <s v="Gander Mountain"/>
    <s v="Exped Outer Space Vestibule Accessory"/>
    <s v="Exped"/>
    <n v="219"/>
    <n v="9"/>
    <n v="1971"/>
    <x v="4"/>
    <s v="Arizona"/>
    <s v="West"/>
  </r>
  <r>
    <n v="2758"/>
    <d v="2013-03-25T09:40:32"/>
    <s v="CampBound"/>
    <s v="Marmot Eclipse 2 Footprint"/>
    <s v="Marmot"/>
    <n v="55"/>
    <n v="2"/>
    <n v="110"/>
    <x v="6"/>
    <s v="Idaho"/>
    <s v="West"/>
  </r>
  <r>
    <n v="2759"/>
    <d v="2013-03-25T09:40:32"/>
    <s v="Overtons"/>
    <s v="Big Agnes Jack Rabbit SL3 Tent"/>
    <s v="Big Agnes"/>
    <n v="369.95"/>
    <n v="1"/>
    <n v="369.95"/>
    <x v="0"/>
    <s v="South Carolina"/>
    <s v="South"/>
  </r>
  <r>
    <n v="2760"/>
    <d v="2013-03-25T09:40:32"/>
    <s v="Redding Sports"/>
    <s v="Hennessy Hammock Expedition Asym Zip Hammock"/>
    <s v="Hennessy"/>
    <n v="169.95"/>
    <n v="9"/>
    <n v="1529.55"/>
    <x v="9"/>
    <s v="Vermont"/>
    <s v="East"/>
  </r>
  <r>
    <n v="2761"/>
    <d v="2013-03-26T09:40:32"/>
    <s v="OutdoorPlay"/>
    <s v="Big Agnes Jack Rabbit SL1 Tent"/>
    <s v="Big Agnes"/>
    <n v="279.95"/>
    <n v="9"/>
    <n v="2519.5499999999997"/>
    <x v="3"/>
    <s v="Kansas"/>
    <s v="North"/>
  </r>
  <r>
    <n v="2762"/>
    <d v="2013-03-26T09:40:32"/>
    <s v="Travel Country"/>
    <s v="Mountain Hardwear Skyledge 2 DP Tent"/>
    <s v="Mountain Hardwear"/>
    <n v="450"/>
    <n v="9"/>
    <n v="4050"/>
    <x v="5"/>
    <s v="Delaware"/>
    <s v="East"/>
  </r>
  <r>
    <n v="2763"/>
    <d v="2013-03-26T09:40:32"/>
    <s v="Meijer"/>
    <s v="MSR Night Glow Zipper Pulls"/>
    <s v="MSR"/>
    <n v="9.9499999999999993"/>
    <n v="3"/>
    <n v="29.849999999999998"/>
    <x v="6"/>
    <s v="New Hampshire"/>
    <s v="East"/>
  </r>
  <r>
    <n v="2764"/>
    <d v="2013-03-26T09:40:32"/>
    <s v="Backcountry Gear"/>
    <s v="Mountain Hardwear Trango 2 Footprint"/>
    <s v="Mountain Hardwear"/>
    <n v="75"/>
    <n v="1"/>
    <n v="75"/>
    <x v="5"/>
    <s v="Hawaii"/>
    <s v="West"/>
  </r>
  <r>
    <n v="2765"/>
    <d v="2013-03-26T09:40:32"/>
    <s v="OutdoorPlay"/>
    <s v="The North Face Mica FL 1 Tent"/>
    <s v="The North Face"/>
    <n v="329"/>
    <n v="4"/>
    <n v="1316"/>
    <x v="2"/>
    <s v="Idaho"/>
    <s v="West"/>
  </r>
  <r>
    <n v="2766"/>
    <d v="2013-03-26T09:40:32"/>
    <s v="OutdoorPlay"/>
    <s v="The North Face Kings Canyon 2 Tent"/>
    <s v="The North Face"/>
    <n v="329"/>
    <n v="3"/>
    <n v="987"/>
    <x v="4"/>
    <s v="Ohio"/>
    <s v="East"/>
  </r>
  <r>
    <n v="2767"/>
    <d v="2013-03-26T09:40:32"/>
    <s v="OutdoorPlay"/>
    <s v="MSR E-Wing Shelter"/>
    <s v="MSR"/>
    <n v="169.95"/>
    <n v="3"/>
    <n v="509.84999999999997"/>
    <x v="3"/>
    <s v="Minnesota"/>
    <s v="North"/>
  </r>
  <r>
    <n v="2768"/>
    <d v="2013-03-26T09:40:32"/>
    <s v="Outside Outfitters"/>
    <s v="Big Agnes Wyoming Trail SL2 Tent"/>
    <s v="Big Agnes"/>
    <n v="499.95"/>
    <n v="4"/>
    <n v="1999.8"/>
    <x v="3"/>
    <s v="Connecticut"/>
    <s v="East"/>
  </r>
  <r>
    <n v="2769"/>
    <d v="2013-03-26T09:40:32"/>
    <s v="OutdoorPlay"/>
    <s v="Mountain Hardwear Direkt 2 Tent"/>
    <s v="Mountain Hardwear"/>
    <n v="500"/>
    <n v="1"/>
    <n v="500"/>
    <x v="2"/>
    <s v="Arkansas"/>
    <s v="South"/>
  </r>
  <r>
    <n v="2770"/>
    <d v="2013-03-26T09:40:32"/>
    <s v="Travel Country"/>
    <s v="Big Agnes Fly Creek 2 Platinum Tent"/>
    <s v="Big Agnes"/>
    <n v="499.95"/>
    <n v="10"/>
    <n v="4999.5"/>
    <x v="8"/>
    <s v="Vermont"/>
    <s v="East"/>
  </r>
  <r>
    <n v="2771"/>
    <d v="2013-03-26T09:40:32"/>
    <s v="CampBound"/>
    <s v="MSR Backcountry Barn Footprint"/>
    <s v="MSR"/>
    <n v="79.95"/>
    <n v="6"/>
    <n v="479.70000000000005"/>
    <x v="8"/>
    <s v="Maine"/>
    <s v="East"/>
  </r>
  <r>
    <n v="2772"/>
    <d v="2013-03-26T09:40:32"/>
    <s v="Moosejaw"/>
    <s v="The North Face Square Gear Loft"/>
    <s v="The North Face"/>
    <n v="20"/>
    <n v="9"/>
    <n v="180"/>
    <x v="7"/>
    <s v="Washington"/>
    <s v="West"/>
  </r>
  <r>
    <n v="2773"/>
    <d v="2013-03-26T09:40:32"/>
    <s v="Overtons"/>
    <s v="Big Agnes Flying Diamond 8 Footprint"/>
    <s v="Big Agnes"/>
    <n v="75"/>
    <n v="10"/>
    <n v="750"/>
    <x v="6"/>
    <s v="Minnesota"/>
    <s v="North"/>
  </r>
  <r>
    <n v="2774"/>
    <d v="2013-03-27T09:40:32"/>
    <s v="Redding Sports"/>
    <s v="Mountain Hardwear EV 2 Tent"/>
    <s v="Mountain Hardwear"/>
    <n v="675"/>
    <n v="4"/>
    <n v="2700"/>
    <x v="8"/>
    <s v="Oregon"/>
    <s v="West"/>
  </r>
  <r>
    <n v="2775"/>
    <d v="2013-03-27T09:40:32"/>
    <s v="Moosejaw"/>
    <s v="Big Agnes Jack Rabbit SL4 Footprint"/>
    <s v="Big Agnes"/>
    <n v="70"/>
    <n v="9"/>
    <n v="630"/>
    <x v="8"/>
    <s v="Rhode Island"/>
    <s v="East"/>
  </r>
  <r>
    <n v="2776"/>
    <d v="2013-03-27T09:40:32"/>
    <s v="Outside Outfitters"/>
    <s v="Exped Outer Space Vestibule Accessory"/>
    <s v="Exped"/>
    <n v="219"/>
    <n v="9"/>
    <n v="1971"/>
    <x v="9"/>
    <s v="Missouri"/>
    <s v="North"/>
  </r>
  <r>
    <n v="2777"/>
    <d v="2013-03-27T09:40:32"/>
    <s v="OutdoorPlay"/>
    <s v="Big Agnes Big House 6 Vestibule"/>
    <s v="Big Agnes"/>
    <n v="109.95"/>
    <n v="5"/>
    <n v="549.75"/>
    <x v="0"/>
    <s v="Alaska"/>
    <s v="North"/>
  </r>
  <r>
    <n v="2778"/>
    <d v="2013-03-27T09:40:32"/>
    <s v="Backcountry Edge"/>
    <s v="MSR Backcountry Barn Footprint"/>
    <s v="MSR"/>
    <n v="79.95"/>
    <n v="10"/>
    <n v="799.5"/>
    <x v="4"/>
    <s v="Missouri"/>
    <s v="North"/>
  </r>
  <r>
    <n v="2779"/>
    <d v="2013-03-27T09:40:32"/>
    <s v="Overtons"/>
    <s v="Kelty Frontier 4 Tent"/>
    <s v="Kelty"/>
    <n v="899.95"/>
    <n v="5"/>
    <n v="4499.75"/>
    <x v="0"/>
    <s v="Colorado"/>
    <s v="West"/>
  </r>
  <r>
    <n v="2780"/>
    <d v="2013-03-27T09:40:32"/>
    <s v="OutdoorPlay"/>
    <s v="The North Face Mica FL 2 Footprint"/>
    <s v="The North Face"/>
    <n v="45"/>
    <n v="5"/>
    <n v="225"/>
    <x v="7"/>
    <s v="Florida"/>
    <s v="South"/>
  </r>
  <r>
    <n v="2781"/>
    <d v="2013-03-27T09:40:32"/>
    <s v="Moosejaw"/>
    <s v="The North Face Mountain Manor 6 Footprint"/>
    <s v="The North Face"/>
    <n v="60"/>
    <n v="9"/>
    <n v="540"/>
    <x v="8"/>
    <s v="Kansas"/>
    <s v="North"/>
  </r>
  <r>
    <n v="2782"/>
    <d v="2013-03-27T09:40:32"/>
    <s v="Gander Mountain"/>
    <s v="MSR CamRing Cord Tensioners - 4 Pack"/>
    <s v="MSR"/>
    <n v="12.95"/>
    <n v="9"/>
    <n v="116.55"/>
    <x v="4"/>
    <s v="Nebraska"/>
    <s v="North"/>
  </r>
  <r>
    <n v="2783"/>
    <d v="2013-03-27T09:40:32"/>
    <s v="Meijer"/>
    <s v="Big Agnes Wyoming Trail 4 Footprint"/>
    <s v="Big Agnes"/>
    <n v="70"/>
    <n v="10"/>
    <n v="700"/>
    <x v="3"/>
    <s v="Wisconsin"/>
    <s v="North"/>
  </r>
  <r>
    <n v="2784"/>
    <d v="2013-03-27T09:40:32"/>
    <s v="CampBound"/>
    <s v="Big Agnes Jack Rabbit SL1 Tent"/>
    <s v="Big Agnes"/>
    <n v="279.95"/>
    <n v="6"/>
    <n v="1679.6999999999998"/>
    <x v="4"/>
    <s v="Iowa"/>
    <s v="North"/>
  </r>
  <r>
    <n v="2785"/>
    <d v="2013-03-27T09:40:32"/>
    <s v="Hayneedle"/>
    <s v="Big Agnes Slater UL2+ Tent"/>
    <s v="Big Agnes"/>
    <n v="389.95"/>
    <n v="4"/>
    <n v="1559.8"/>
    <x v="5"/>
    <s v="Illinois"/>
    <s v="North"/>
  </r>
  <r>
    <n v="2786"/>
    <d v="2013-03-28T09:40:32"/>
    <s v="Cabela's_x0009_"/>
    <s v="Mountain Hardwear Drifter 3 DP Tent"/>
    <s v="Mountain Hardwear"/>
    <n v="285"/>
    <n v="3"/>
    <n v="855"/>
    <x v="2"/>
    <s v="Mississippi"/>
    <s v="South"/>
  </r>
  <r>
    <n v="2787"/>
    <d v="2013-03-28T09:40:32"/>
    <s v="Cabela's_x0009_"/>
    <s v="Easton Mountain Products Rimrock 3 Tent"/>
    <s v="Easton Mountain Products"/>
    <n v="329"/>
    <n v="8"/>
    <n v="2632"/>
    <x v="9"/>
    <s v="Pennsylvania"/>
    <s v="East"/>
  </r>
  <r>
    <n v="2788"/>
    <d v="2013-03-28T09:40:32"/>
    <s v="REI"/>
    <s v="The North Face Mica FL 1 Tent"/>
    <s v="The North Face"/>
    <n v="329"/>
    <n v="10"/>
    <n v="3290"/>
    <x v="4"/>
    <s v="Oklahoma"/>
    <s v="South"/>
  </r>
  <r>
    <n v="2789"/>
    <d v="2013-03-28T09:40:32"/>
    <s v="Target"/>
    <s v="Big Agnes Flying Diamond 4 Footprint"/>
    <s v="Big Agnes"/>
    <n v="55"/>
    <n v="3"/>
    <n v="165"/>
    <x v="8"/>
    <s v="Connecticut"/>
    <s v="East"/>
  </r>
  <r>
    <n v="2790"/>
    <d v="2013-03-28T09:40:32"/>
    <s v="OutdoorPlay"/>
    <s v="Big Agnes Flying Diamond 4 Tent"/>
    <s v="Big Agnes"/>
    <n v="439.95"/>
    <n v="7"/>
    <n v="3079.65"/>
    <x v="0"/>
    <s v="Mississippi"/>
    <s v="South"/>
  </r>
  <r>
    <n v="2791"/>
    <d v="2013-03-28T09:40:32"/>
    <s v="Redding Sports"/>
    <s v="MSR Hubba Hubba 2p Footprint"/>
    <s v="MSR"/>
    <n v="39.950000000000003"/>
    <n v="2"/>
    <n v="79.900000000000006"/>
    <x v="0"/>
    <s v="Tennessee"/>
    <s v="South"/>
  </r>
  <r>
    <n v="2792"/>
    <d v="2013-03-28T09:40:32"/>
    <s v="Outside Outfitters"/>
    <s v="Big Agnes Lone Spring 2 Footprint"/>
    <s v="Big Agnes"/>
    <n v="35"/>
    <n v="3"/>
    <n v="105"/>
    <x v="8"/>
    <s v="Missouri"/>
    <s v="North"/>
  </r>
  <r>
    <n v="2793"/>
    <d v="2013-03-28T09:40:32"/>
    <s v="The Gear Co-op"/>
    <s v="Mountain Hardwear Skyledge 2 DP Tent"/>
    <s v="Mountain Hardwear"/>
    <n v="450"/>
    <n v="10"/>
    <n v="4500"/>
    <x v="4"/>
    <s v="Massachusetts"/>
    <s v="East"/>
  </r>
  <r>
    <n v="2794"/>
    <d v="2013-03-28T09:40:32"/>
    <s v="Moosejaw"/>
    <s v="Big Agnes Seedhouse SL1 Tent"/>
    <s v="Big Agnes"/>
    <n v="269.95"/>
    <n v="8"/>
    <n v="2159.6"/>
    <x v="4"/>
    <s v="Ohio"/>
    <s v="East"/>
  </r>
  <r>
    <n v="2795"/>
    <d v="2013-03-28T09:40:32"/>
    <s v="Hayneedle"/>
    <s v="MSR CamRing Cord Tensioners - 4 Pack"/>
    <s v="MSR"/>
    <n v="12.95"/>
    <n v="2"/>
    <n v="25.9"/>
    <x v="4"/>
    <s v="Florida"/>
    <s v="South"/>
  </r>
  <r>
    <n v="2796"/>
    <d v="2013-03-28T09:40:32"/>
    <s v="Backcountry Gear"/>
    <s v="NEMO Losi 3P Tent"/>
    <s v="NEMO"/>
    <n v="349.95"/>
    <n v="8"/>
    <n v="2799.6"/>
    <x v="0"/>
    <s v="West Virginia"/>
    <s v="South"/>
  </r>
  <r>
    <n v="2797"/>
    <d v="2013-03-29T09:40:32"/>
    <s v="Walmart"/>
    <s v="MSR Universal Gear Loft"/>
    <s v="MSR"/>
    <n v="27.95"/>
    <n v="3"/>
    <n v="83.85"/>
    <x v="9"/>
    <s v="Connecticut"/>
    <s v="East"/>
  </r>
  <r>
    <n v="2798"/>
    <d v="2013-03-29T09:40:32"/>
    <s v="CampBound"/>
    <s v="MSR Mutha Hubba Tent"/>
    <s v="MSR"/>
    <n v="449.95"/>
    <n v="3"/>
    <n v="1349.85"/>
    <x v="3"/>
    <s v="Virginia"/>
    <s v="South"/>
  </r>
  <r>
    <n v="2799"/>
    <d v="2013-03-29T09:40:32"/>
    <s v="Hayneedle"/>
    <s v="Big Agnes Wyoming Trail SL2 Tent"/>
    <s v="Big Agnes"/>
    <n v="499.95"/>
    <n v="6"/>
    <n v="2999.7"/>
    <x v="8"/>
    <s v="Washington"/>
    <s v="West"/>
  </r>
  <r>
    <n v="2800"/>
    <d v="2013-03-29T09:40:32"/>
    <s v="Backcountry Gear"/>
    <s v="Big Agnes Seedhouse SL1 Tent"/>
    <s v="Big Agnes"/>
    <n v="269.95"/>
    <n v="8"/>
    <n v="2159.6"/>
    <x v="1"/>
    <s v="North Carolina"/>
    <s v="South"/>
  </r>
  <r>
    <n v="2801"/>
    <d v="2013-03-29T09:40:32"/>
    <s v="Travel Country"/>
    <s v="The North Face Kings Canyon 2 Footprint"/>
    <s v="The North Face"/>
    <n v="40"/>
    <n v="7"/>
    <n v="280"/>
    <x v="7"/>
    <s v="Hawaii"/>
    <s v="West"/>
  </r>
  <r>
    <n v="2802"/>
    <d v="2013-03-29T09:40:32"/>
    <s v="Gander Mountain"/>
    <s v="MSR Carbon Reflex 2 Tent"/>
    <s v="MSR"/>
    <n v="499.95"/>
    <n v="5"/>
    <n v="2499.75"/>
    <x v="6"/>
    <s v="Wisconsin"/>
    <s v="North"/>
  </r>
  <r>
    <n v="2803"/>
    <d v="2013-03-29T09:40:32"/>
    <s v="Overtons"/>
    <s v="Eureka Floor Saver Rectangular - Large"/>
    <s v="Eureka"/>
    <n v="18"/>
    <n v="1"/>
    <n v="18"/>
    <x v="7"/>
    <s v="California"/>
    <s v="West"/>
  </r>
  <r>
    <n v="2804"/>
    <d v="2013-03-30T09:40:32"/>
    <s v="Target"/>
    <s v="Big Agnes Copper Spur 3 Footprint"/>
    <s v="Big Agnes"/>
    <n v="70"/>
    <n v="9"/>
    <n v="630"/>
    <x v="9"/>
    <s v="Florida"/>
    <s v="South"/>
  </r>
  <r>
    <n v="2805"/>
    <d v="2013-03-30T09:40:32"/>
    <s v="CampBound"/>
    <s v="Exped Outer Space Vestibule Accessory"/>
    <s v="Exped"/>
    <n v="219"/>
    <n v="7"/>
    <n v="1533"/>
    <x v="5"/>
    <s v="Mississippi"/>
    <s v="South"/>
  </r>
  <r>
    <n v="2806"/>
    <d v="2013-03-30T09:40:32"/>
    <s v="Outside Outfitters"/>
    <s v="Kelty Gunnison 2.2 Tent"/>
    <s v="Kelty"/>
    <n v="199.95"/>
    <n v="2"/>
    <n v="399.9"/>
    <x v="6"/>
    <s v="Vermont"/>
    <s v="East"/>
  </r>
  <r>
    <n v="2807"/>
    <d v="2013-03-30T09:40:32"/>
    <s v="Paragon"/>
    <s v="Exped Gemini II Footprint"/>
    <s v="Exped"/>
    <n v="59"/>
    <n v="3"/>
    <n v="177"/>
    <x v="0"/>
    <s v="Missouri"/>
    <s v="North"/>
  </r>
  <r>
    <n v="2808"/>
    <d v="2013-03-30T09:40:32"/>
    <s v="REI"/>
    <s v="Big Agnes Tensleep Station 4 Tent"/>
    <s v="Big Agnes"/>
    <n v="379.95"/>
    <n v="3"/>
    <n v="1139.8499999999999"/>
    <x v="7"/>
    <s v="Minnesota"/>
    <s v="North"/>
  </r>
  <r>
    <n v="2809"/>
    <d v="2013-03-30T09:40:32"/>
    <s v="Moosejaw"/>
    <s v="Big Agnes Copper Spur 2 Footprint"/>
    <s v="Big Agnes"/>
    <n v="60"/>
    <n v="2"/>
    <n v="120"/>
    <x v="8"/>
    <s v="Kentucky"/>
    <s v="South"/>
  </r>
  <r>
    <n v="2810"/>
    <d v="2013-03-30T09:40:32"/>
    <s v="Gander Mountain"/>
    <s v="Exped Gemini II Footprint"/>
    <s v="Exped"/>
    <n v="59"/>
    <n v="3"/>
    <n v="177"/>
    <x v="8"/>
    <s v="Delaware"/>
    <s v="East"/>
  </r>
  <r>
    <n v="2811"/>
    <d v="2013-03-30T09:40:32"/>
    <s v="Redding Sports"/>
    <s v="Easton Mountain Products Rimrock 3 Tent"/>
    <s v="Easton Mountain Products"/>
    <n v="329"/>
    <n v="9"/>
    <n v="2961"/>
    <x v="5"/>
    <s v="New Mexico"/>
    <s v="West"/>
  </r>
  <r>
    <n v="2812"/>
    <d v="2013-03-30T09:40:32"/>
    <s v="Austin Kayak"/>
    <s v="Mountain Hardwear Direkt 2 Footprint"/>
    <s v="Mountain Hardwear"/>
    <n v="50"/>
    <n v="6"/>
    <n v="300"/>
    <x v="4"/>
    <s v="New Mexico"/>
    <s v="West"/>
  </r>
  <r>
    <n v="2813"/>
    <d v="2013-03-30T09:40:32"/>
    <s v="Cabela's_x0009_"/>
    <s v="Big Agnes Copper Spur UL4 Tent"/>
    <s v="Big Agnes"/>
    <n v="599.95000000000005"/>
    <n v="3"/>
    <n v="1799.8500000000001"/>
    <x v="3"/>
    <s v="Oklahoma"/>
    <s v="South"/>
  </r>
  <r>
    <n v="2814"/>
    <d v="2013-03-31T09:40:32"/>
    <s v="OutdoorPlay"/>
    <s v="Big Agnes Copper Spur UL4 Footprint"/>
    <s v="Big Agnes"/>
    <n v="80"/>
    <n v="10"/>
    <n v="800"/>
    <x v="7"/>
    <s v="Kansas"/>
    <s v="North"/>
  </r>
  <r>
    <n v="2815"/>
    <d v="2013-03-31T09:40:32"/>
    <s v="Overtons"/>
    <s v="Marmot Pulsar 1 Footprint"/>
    <s v="Marmot"/>
    <n v="45"/>
    <n v="2"/>
    <n v="90"/>
    <x v="5"/>
    <s v="Kentucky"/>
    <s v="South"/>
  </r>
  <r>
    <n v="2816"/>
    <d v="2013-03-31T09:40:32"/>
    <s v="Outside Outfitters"/>
    <s v="NEMO Obi 1P Footprint"/>
    <s v="NEMO"/>
    <n v="44.95"/>
    <n v="8"/>
    <n v="359.6"/>
    <x v="8"/>
    <s v="Idaho"/>
    <s v="West"/>
  </r>
  <r>
    <n v="2817"/>
    <d v="2013-03-31T09:40:32"/>
    <s v="Walmart"/>
    <s v="Marmot Pulsar 1 Footprint"/>
    <s v="Marmot"/>
    <n v="45"/>
    <n v="10"/>
    <n v="450"/>
    <x v="9"/>
    <s v="Washington"/>
    <s v="West"/>
  </r>
  <r>
    <n v="2818"/>
    <d v="2013-03-31T09:40:32"/>
    <s v="Backcountry Gear"/>
    <s v="Marmot Eclipse 2P Tent"/>
    <s v="Marmot"/>
    <n v="369"/>
    <n v="2"/>
    <n v="738"/>
    <x v="4"/>
    <s v="Washington"/>
    <s v="West"/>
  </r>
  <r>
    <n v="2819"/>
    <d v="2013-03-31T09:40:32"/>
    <s v="Outside Outfitters"/>
    <s v="Kelty Gunnison 1.2 Tent"/>
    <s v="Kelty"/>
    <n v="179.95"/>
    <n v="3"/>
    <n v="539.84999999999991"/>
    <x v="1"/>
    <s v="New Hampshire"/>
    <s v="East"/>
  </r>
  <r>
    <n v="2820"/>
    <d v="2013-04-01T09:40:32"/>
    <s v="The Gear Co-op"/>
    <s v="Mountain Hardwear Trango 2 Tent"/>
    <s v="Mountain Hardwear"/>
    <n v="590"/>
    <n v="7"/>
    <n v="4130"/>
    <x v="0"/>
    <s v="West Virginia"/>
    <s v="South"/>
  </r>
  <r>
    <n v="2821"/>
    <d v="2013-04-01T09:40:32"/>
    <s v="Paragon"/>
    <s v="The North Face Kings Canyon 3 Footprint"/>
    <s v="The North Face"/>
    <n v="50"/>
    <n v="2"/>
    <n v="100"/>
    <x v="5"/>
    <s v="Wisconsin"/>
    <s v="North"/>
  </r>
  <r>
    <n v="2822"/>
    <d v="2013-04-01T09:40:32"/>
    <s v="Cabela's_x0009_"/>
    <s v="Mountain Hardwear SuperMega UL 2 Footprint"/>
    <s v="Mountain Hardwear"/>
    <n v="55"/>
    <n v="1"/>
    <n v="55"/>
    <x v="9"/>
    <s v="Delaware"/>
    <s v="East"/>
  </r>
  <r>
    <n v="2823"/>
    <d v="2013-04-01T09:40:32"/>
    <s v="Hayneedle"/>
    <s v="Big Agnes Fly Creek UL1 Tent"/>
    <s v="Big Agnes"/>
    <n v="319.95"/>
    <n v="6"/>
    <n v="1919.6999999999998"/>
    <x v="1"/>
    <s v="Oregon"/>
    <s v="West"/>
  </r>
  <r>
    <n v="2824"/>
    <d v="2013-04-01T09:40:32"/>
    <s v="REI"/>
    <s v="The North Face Mica FL 2 Tent"/>
    <s v="The North Face"/>
    <n v="379"/>
    <n v="4"/>
    <n v="1516"/>
    <x v="8"/>
    <s v="Georgia"/>
    <s v="South"/>
  </r>
  <r>
    <n v="2825"/>
    <d v="2013-04-01T09:40:32"/>
    <s v="Meijer"/>
    <s v="Big Agnes Jack Rabbit SL1 Tent"/>
    <s v="Big Agnes"/>
    <n v="279.95"/>
    <n v="8"/>
    <n v="2239.6"/>
    <x v="8"/>
    <s v="New Jersey"/>
    <s v="East"/>
  </r>
  <r>
    <n v="2826"/>
    <d v="2013-04-01T09:40:32"/>
    <s v="Outside Outfitters"/>
    <s v="Exped Scout Hammock Combi"/>
    <s v="Exped"/>
    <n v="199"/>
    <n v="10"/>
    <n v="1990"/>
    <x v="7"/>
    <s v="Kentucky"/>
    <s v="South"/>
  </r>
  <r>
    <n v="2827"/>
    <d v="2013-04-01T09:40:32"/>
    <s v="CampBound"/>
    <s v="Eureka Floor Saver Rectangular - Large"/>
    <s v="Eureka"/>
    <n v="18"/>
    <n v="1"/>
    <n v="18"/>
    <x v="8"/>
    <s v="Indiana"/>
    <s v="North"/>
  </r>
  <r>
    <n v="2828"/>
    <d v="2013-04-01T09:40:32"/>
    <s v="Cabela's_x0009_"/>
    <s v="The North Face Phoenix 3 Tent"/>
    <s v="The North Face"/>
    <n v="389"/>
    <n v="1"/>
    <n v="389"/>
    <x v="9"/>
    <s v="Mississippi"/>
    <s v="South"/>
  </r>
  <r>
    <n v="2829"/>
    <d v="2013-04-02T09:40:32"/>
    <s v="Target"/>
    <s v="Mountain Hardwear SuperMega UL 1 Footprint"/>
    <s v="Mountain Hardwear"/>
    <n v="45"/>
    <n v="7"/>
    <n v="315"/>
    <x v="8"/>
    <s v="South Carolina"/>
    <s v="South"/>
  </r>
  <r>
    <n v="2830"/>
    <d v="2013-04-02T09:40:32"/>
    <s v="Backcountry Gear"/>
    <s v="Big Agnes Wyoming Trail SL2 Footprint"/>
    <s v="Big Agnes"/>
    <n v="85"/>
    <n v="3"/>
    <n v="255"/>
    <x v="8"/>
    <s v="California"/>
    <s v="West"/>
  </r>
  <r>
    <n v="2831"/>
    <d v="2013-04-02T09:40:32"/>
    <s v="Hayneedle"/>
    <s v="Kelty Acadia 4 Tent"/>
    <s v="Kelty"/>
    <n v="159.94999999999999"/>
    <n v="7"/>
    <n v="1119.6499999999999"/>
    <x v="4"/>
    <s v="Maryland"/>
    <s v="East"/>
  </r>
  <r>
    <n v="2832"/>
    <d v="2013-04-02T09:40:32"/>
    <s v="OutdoorPlay"/>
    <s v="Kelty Mach 6 Tent"/>
    <s v="Kelty"/>
    <n v="499.95"/>
    <n v="8"/>
    <n v="3999.6"/>
    <x v="0"/>
    <s v="Virginia"/>
    <s v="South"/>
  </r>
  <r>
    <n v="2833"/>
    <d v="2013-04-02T09:40:32"/>
    <s v="CampBound"/>
    <s v="Kelty Salida 4 Footprint"/>
    <s v="Kelty"/>
    <n v="44.95"/>
    <n v="8"/>
    <n v="359.6"/>
    <x v="3"/>
    <s v="New Mexico"/>
    <s v="West"/>
  </r>
  <r>
    <n v="2834"/>
    <d v="2013-04-02T09:40:32"/>
    <s v="OutdoorPlay"/>
    <s v="MSR Carbon Reflex 1 Tent"/>
    <s v="MSR"/>
    <n v="399.95"/>
    <n v="6"/>
    <n v="2399.6999999999998"/>
    <x v="3"/>
    <s v="Arizona"/>
    <s v="West"/>
  </r>
  <r>
    <n v="2835"/>
    <d v="2013-04-02T09:40:32"/>
    <s v="The Gear Co-op"/>
    <s v="Kelty Trail Ridge 3 Footprint"/>
    <s v="Kelty"/>
    <n v="39.950000000000003"/>
    <n v="2"/>
    <n v="79.900000000000006"/>
    <x v="7"/>
    <s v="Hawaii"/>
    <s v="West"/>
  </r>
  <r>
    <n v="2836"/>
    <d v="2013-04-02T09:40:32"/>
    <s v="REI"/>
    <s v="MSR Ground Hog Stake"/>
    <s v="MSR"/>
    <n v="2.5"/>
    <n v="3"/>
    <n v="7.5"/>
    <x v="6"/>
    <s v="Nevada"/>
    <s v="West"/>
  </r>
  <r>
    <n v="2837"/>
    <d v="2013-04-02T09:40:32"/>
    <s v="Travel Country"/>
    <s v="Mountain Hardwear Hoopla/Hoop Dreams Center Pole"/>
    <s v="Mountain Hardwear"/>
    <n v="40"/>
    <n v="4"/>
    <n v="160"/>
    <x v="7"/>
    <s v="Washington"/>
    <s v="West"/>
  </r>
  <r>
    <n v="2838"/>
    <d v="2013-04-02T09:40:32"/>
    <s v="Austin Kayak"/>
    <s v="Marmot Traillight 2P Tent"/>
    <s v="Marmot"/>
    <n v="199"/>
    <n v="6"/>
    <n v="1194"/>
    <x v="1"/>
    <s v="North Dakota"/>
    <s v="North"/>
  </r>
  <r>
    <n v="2839"/>
    <d v="2013-04-02T09:40:32"/>
    <s v="Paragon"/>
    <s v="The North Face Phoenix 3 Tent"/>
    <s v="The North Face"/>
    <n v="389"/>
    <n v="7"/>
    <n v="2723"/>
    <x v="9"/>
    <s v="Colorado"/>
    <s v="West"/>
  </r>
  <r>
    <n v="2840"/>
    <d v="2013-04-03T09:40:32"/>
    <s v="Cabela's_x0009_"/>
    <s v="Big Agnes Seedhouse SL3 Tent"/>
    <s v="Big Agnes"/>
    <n v="399.95"/>
    <n v="6"/>
    <n v="2399.6999999999998"/>
    <x v="4"/>
    <s v="Wisconsin"/>
    <s v="North"/>
  </r>
  <r>
    <n v="2841"/>
    <d v="2013-04-03T09:40:32"/>
    <s v="Meijer"/>
    <s v="Exped Gemini III Tent"/>
    <s v="Exped"/>
    <n v="499"/>
    <n v="9"/>
    <n v="4491"/>
    <x v="9"/>
    <s v="Georgia"/>
    <s v="South"/>
  </r>
  <r>
    <n v="2842"/>
    <d v="2013-04-03T09:40:32"/>
    <s v="Paragon"/>
    <s v="Eureka Rectangular Floor Saver - Small"/>
    <s v="Eureka"/>
    <n v="14"/>
    <n v="8"/>
    <n v="112"/>
    <x v="9"/>
    <s v="Indiana"/>
    <s v="North"/>
  </r>
  <r>
    <n v="2843"/>
    <d v="2013-04-03T09:40:32"/>
    <s v="Cabela's_x0009_"/>
    <s v="Mountain Hardwear Trango 4 Tent"/>
    <s v="Mountain Hardwear"/>
    <n v="800"/>
    <n v="7"/>
    <n v="5600"/>
    <x v="9"/>
    <s v="Washington"/>
    <s v="West"/>
  </r>
  <r>
    <n v="2844"/>
    <d v="2013-04-04T09:40:32"/>
    <s v="Travel Country"/>
    <s v="MSR Carbon-Core Tent Stakes - 4 Pack"/>
    <s v="MSR"/>
    <n v="29.95"/>
    <n v="10"/>
    <n v="299.5"/>
    <x v="4"/>
    <s v="Delaware"/>
    <s v="East"/>
  </r>
  <r>
    <n v="2845"/>
    <d v="2013-04-04T09:40:32"/>
    <s v="Backcountry Edge"/>
    <s v="MSR CamRing Cord Tensioners - 4 Pack"/>
    <s v="MSR"/>
    <n v="12.95"/>
    <n v="10"/>
    <n v="129.5"/>
    <x v="0"/>
    <s v="Kansas"/>
    <s v="North"/>
  </r>
  <r>
    <n v="2846"/>
    <d v="2013-04-04T09:40:32"/>
    <s v="REI"/>
    <s v="NEMO Espri LE 3P Footprint"/>
    <s v="NEMO"/>
    <n v="39.950000000000003"/>
    <n v="1"/>
    <n v="39.950000000000003"/>
    <x v="8"/>
    <s v="Michigan"/>
    <s v="East"/>
  </r>
  <r>
    <n v="2847"/>
    <d v="2013-04-04T09:40:32"/>
    <s v="Hayneedle"/>
    <s v="Big Agnes Lone Spring 1 Tent"/>
    <s v="Big Agnes"/>
    <n v="189.95"/>
    <n v="8"/>
    <n v="1519.6"/>
    <x v="7"/>
    <s v="Alaska"/>
    <s v="North"/>
  </r>
  <r>
    <n v="2848"/>
    <d v="2013-04-04T09:40:32"/>
    <s v="Backcountry Gear"/>
    <s v="The North Face VE-25 Footprint"/>
    <s v="The North Face"/>
    <n v="50"/>
    <n v="1"/>
    <n v="50"/>
    <x v="9"/>
    <s v="Iowa"/>
    <s v="North"/>
  </r>
  <r>
    <n v="2849"/>
    <d v="2013-04-04T09:40:32"/>
    <s v="Outside Outfitters"/>
    <s v="Marmot Eclipse 2P Tent"/>
    <s v="Marmot"/>
    <n v="369"/>
    <n v="6"/>
    <n v="2214"/>
    <x v="2"/>
    <s v="Louisiana"/>
    <s v="South"/>
  </r>
  <r>
    <n v="2850"/>
    <d v="2013-04-04T09:40:32"/>
    <s v="Target"/>
    <s v="Big Agnes Slater UL2+ Footprint"/>
    <s v="Big Agnes"/>
    <n v="60"/>
    <n v="5"/>
    <n v="300"/>
    <x v="5"/>
    <s v="Kansas"/>
    <s v="North"/>
  </r>
  <r>
    <n v="2851"/>
    <d v="2013-04-04T09:40:32"/>
    <s v="Austin Kayak"/>
    <s v="NEMO Losi 3 Pawprint Tent Liner"/>
    <s v="NEMO"/>
    <n v="49.95"/>
    <n v="8"/>
    <n v="399.6"/>
    <x v="2"/>
    <s v="Vermont"/>
    <s v="East"/>
  </r>
  <r>
    <n v="2852"/>
    <d v="2013-04-04T09:40:32"/>
    <s v="Backcountry Gear"/>
    <s v="Kelty Gunnison 1.2 Footprint"/>
    <s v="Kelty"/>
    <n v="34.950000000000003"/>
    <n v="6"/>
    <n v="209.70000000000002"/>
    <x v="0"/>
    <s v="Nevada"/>
    <s v="West"/>
  </r>
  <r>
    <n v="2853"/>
    <d v="2013-04-04T09:40:32"/>
    <s v="Moosejaw"/>
    <s v="MSR E-Wing Shelter"/>
    <s v="MSR"/>
    <n v="169.95"/>
    <n v="5"/>
    <n v="849.75"/>
    <x v="9"/>
    <s v="New Hampshire"/>
    <s v="East"/>
  </r>
  <r>
    <n v="2854"/>
    <d v="2013-04-04T09:40:32"/>
    <s v="Overtons"/>
    <s v="Sierra Designs Mojo 3 Footprint"/>
    <s v="Sierra Designs"/>
    <n v="59.95"/>
    <n v="2"/>
    <n v="119.9"/>
    <x v="0"/>
    <s v="Connecticut"/>
    <s v="East"/>
  </r>
  <r>
    <n v="2855"/>
    <d v="2013-04-05T09:40:32"/>
    <s v="Paragon"/>
    <s v="Big Agnes Mad House 4 Tent"/>
    <s v="Big Agnes"/>
    <n v="329.95"/>
    <n v="8"/>
    <n v="2639.6"/>
    <x v="2"/>
    <s v="Washington"/>
    <s v="West"/>
  </r>
  <r>
    <n v="2856"/>
    <d v="2013-04-05T09:40:32"/>
    <s v="Moosejaw"/>
    <s v="MSR Reflective Utility Cord Kit"/>
    <s v="MSR"/>
    <n v="22.95"/>
    <n v="1"/>
    <n v="22.95"/>
    <x v="4"/>
    <s v="Iowa"/>
    <s v="North"/>
  </r>
  <r>
    <n v="2857"/>
    <d v="2013-04-05T09:40:32"/>
    <s v="Moosejaw"/>
    <s v="Marmot Eos 1 Footprint"/>
    <s v="Marmot"/>
    <n v="45"/>
    <n v="8"/>
    <n v="360"/>
    <x v="9"/>
    <s v="Tennessee"/>
    <s v="South"/>
  </r>
  <r>
    <n v="2858"/>
    <d v="2013-04-05T09:40:32"/>
    <s v="Travel Country"/>
    <s v="Mountain Hardwear Trango 3.1 Footprint"/>
    <s v="Mountain Hardwear"/>
    <n v="85"/>
    <n v="1"/>
    <n v="85"/>
    <x v="6"/>
    <s v="Oregon"/>
    <s v="West"/>
  </r>
  <r>
    <n v="2859"/>
    <d v="2013-04-05T09:40:32"/>
    <s v="CampBound"/>
    <s v="MSR Mutha Hubba Footprint"/>
    <s v="MSR"/>
    <n v="49.95"/>
    <n v="4"/>
    <n v="199.8"/>
    <x v="1"/>
    <s v="North Carolina"/>
    <s v="South"/>
  </r>
  <r>
    <n v="2860"/>
    <d v="2013-04-05T09:40:32"/>
    <s v="Gander Mountain"/>
    <s v="Kelty Gunnison 4.2 Tent"/>
    <s v="Kelty"/>
    <n v="289.95"/>
    <n v="8"/>
    <n v="2319.6"/>
    <x v="5"/>
    <s v="North Dakota"/>
    <s v="North"/>
  </r>
  <r>
    <n v="2861"/>
    <d v="2013-04-05T09:40:32"/>
    <s v="Paragon"/>
    <s v="MSR Universal Gear Loft"/>
    <s v="MSR"/>
    <n v="27.95"/>
    <n v="10"/>
    <n v="279.5"/>
    <x v="0"/>
    <s v="Illinois"/>
    <s v="North"/>
  </r>
  <r>
    <n v="2862"/>
    <d v="2013-04-05T09:40:32"/>
    <s v="Redding Sports"/>
    <s v="Marmot Astral 3P Footprint"/>
    <s v="Marmot"/>
    <n v="65"/>
    <n v="10"/>
    <n v="650"/>
    <x v="9"/>
    <s v="Rhode Island"/>
    <s v="East"/>
  </r>
  <r>
    <n v="2863"/>
    <d v="2013-04-05T09:40:32"/>
    <s v="Moosejaw"/>
    <s v="Big Agnes Fishhook UL2 Tent"/>
    <s v="Big Agnes"/>
    <n v="399.95"/>
    <n v="5"/>
    <n v="1999.75"/>
    <x v="9"/>
    <s v="Maryland"/>
    <s v="East"/>
  </r>
  <r>
    <n v="2864"/>
    <d v="2013-04-05T09:40:32"/>
    <s v="Redding Sports"/>
    <s v="The North Face Mountain Manor 6 Tent"/>
    <s v="The North Face"/>
    <n v="569"/>
    <n v="4"/>
    <n v="2276"/>
    <x v="0"/>
    <s v="Arkansas"/>
    <s v="South"/>
  </r>
  <r>
    <n v="2865"/>
    <d v="2013-04-05T09:40:32"/>
    <s v="Moosejaw"/>
    <s v="MSR Zing Shelter"/>
    <s v="MSR"/>
    <n v="399.95"/>
    <n v="1"/>
    <n v="399.95"/>
    <x v="5"/>
    <s v="New Mexico"/>
    <s v="West"/>
  </r>
  <r>
    <n v="2866"/>
    <d v="2013-04-05T09:40:32"/>
    <s v="Overtons"/>
    <s v="The North Face Tadpole 23 Tent"/>
    <s v="The North Face"/>
    <n v="219"/>
    <n v="10"/>
    <n v="2190"/>
    <x v="8"/>
    <s v="Nevada"/>
    <s v="West"/>
  </r>
  <r>
    <n v="2867"/>
    <d v="2013-04-06T09:40:32"/>
    <s v="Overtons"/>
    <s v="Sierra Designs Mojo 2 Tent"/>
    <s v="Sierra Designs"/>
    <n v="399.95"/>
    <n v="9"/>
    <n v="3599.5499999999997"/>
    <x v="7"/>
    <s v="New Jersey"/>
    <s v="East"/>
  </r>
  <r>
    <n v="2868"/>
    <d v="2013-04-06T09:40:32"/>
    <s v="Redding Sports"/>
    <s v="Marmot Pulsar 1 Footprint"/>
    <s v="Marmot"/>
    <n v="45"/>
    <n v="8"/>
    <n v="360"/>
    <x v="2"/>
    <s v="Nebraska"/>
    <s v="North"/>
  </r>
  <r>
    <n v="2869"/>
    <d v="2013-04-06T09:40:32"/>
    <s v="Austin Kayak"/>
    <s v="Kelty Gunnison 2.2 Tent"/>
    <s v="Kelty"/>
    <n v="199.95"/>
    <n v="9"/>
    <n v="1799.55"/>
    <x v="2"/>
    <s v="New York"/>
    <s v="East"/>
  </r>
  <r>
    <n v="2870"/>
    <d v="2013-04-06T09:40:32"/>
    <s v="Backcountry Edge"/>
    <s v="Big Agnes Copper Spur UL3 Tent"/>
    <s v="Big Agnes"/>
    <n v="499.95"/>
    <n v="3"/>
    <n v="1499.85"/>
    <x v="0"/>
    <s v="Massachusetts"/>
    <s v="East"/>
  </r>
  <r>
    <n v="2871"/>
    <d v="2013-04-06T09:40:32"/>
    <s v="REI"/>
    <s v="The North Face Assault 2 Tent"/>
    <s v="The North Face"/>
    <n v="439"/>
    <n v="10"/>
    <n v="4390"/>
    <x v="0"/>
    <s v="Minnesota"/>
    <s v="North"/>
  </r>
  <r>
    <n v="2872"/>
    <d v="2013-04-06T09:40:32"/>
    <s v="Outside Outfitters"/>
    <s v="Exped Scout Hammock Combi"/>
    <s v="Exped"/>
    <n v="199"/>
    <n v="9"/>
    <n v="1791"/>
    <x v="7"/>
    <s v="Oklahoma"/>
    <s v="South"/>
  </r>
  <r>
    <n v="2873"/>
    <d v="2013-04-06T09:40:32"/>
    <s v="Outside Outfitters"/>
    <s v="MSR Fury 2 Footprint"/>
    <s v="MSR"/>
    <n v="39.950000000000003"/>
    <n v="6"/>
    <n v="239.70000000000002"/>
    <x v="2"/>
    <s v="Massachusetts"/>
    <s v="East"/>
  </r>
  <r>
    <n v="2874"/>
    <d v="2013-04-06T09:40:32"/>
    <s v="Overtons"/>
    <s v="Marmot Eclipse 2 Footprint"/>
    <s v="Marmot"/>
    <n v="55"/>
    <n v="10"/>
    <n v="550"/>
    <x v="7"/>
    <s v="Wisconsin"/>
    <s v="North"/>
  </r>
  <r>
    <n v="2875"/>
    <d v="2013-04-06T09:40:32"/>
    <s v="Target"/>
    <s v="Marmot Limelight 4P Tent"/>
    <s v="Marmot"/>
    <n v="359"/>
    <n v="5"/>
    <n v="1795"/>
    <x v="4"/>
    <s v="Maine"/>
    <s v="East"/>
  </r>
  <r>
    <n v="2876"/>
    <d v="2013-04-07T09:40:32"/>
    <s v="Travel Country"/>
    <s v="Kelty Trail Ridge 2 Tent"/>
    <s v="Kelty"/>
    <n v="179.95"/>
    <n v="5"/>
    <n v="899.75"/>
    <x v="0"/>
    <s v="Wisconsin"/>
    <s v="North"/>
  </r>
  <r>
    <n v="2877"/>
    <d v="2013-04-07T09:40:32"/>
    <s v="Backcountry Edge"/>
    <s v="Kelty Frontier 6 Tent"/>
    <s v="Kelty"/>
    <n v="1199.95"/>
    <n v="7"/>
    <n v="8399.65"/>
    <x v="0"/>
    <s v="Illinois"/>
    <s v="North"/>
  </r>
  <r>
    <n v="2878"/>
    <d v="2013-04-07T09:40:32"/>
    <s v="Hayneedle"/>
    <s v="Big Agnes Fly Creek UL1 Tent"/>
    <s v="Big Agnes"/>
    <n v="319.95"/>
    <n v="10"/>
    <n v="3199.5"/>
    <x v="0"/>
    <s v="Hawaii"/>
    <s v="West"/>
  </r>
  <r>
    <n v="2879"/>
    <d v="2013-04-07T09:40:32"/>
    <s v="OutdoorPlay"/>
    <s v="The North Face Phoenix 3 Tent"/>
    <s v="The North Face"/>
    <n v="389"/>
    <n v="6"/>
    <n v="2334"/>
    <x v="4"/>
    <s v="New Hampshire"/>
    <s v="East"/>
  </r>
  <r>
    <n v="2880"/>
    <d v="2013-04-07T09:40:32"/>
    <s v="Gander Mountain"/>
    <s v="Sierra Designs Mojo 2 Footprint"/>
    <s v="Sierra Designs"/>
    <n v="49.95"/>
    <n v="1"/>
    <n v="49.95"/>
    <x v="5"/>
    <s v="New Jersey"/>
    <s v="East"/>
  </r>
  <r>
    <n v="2881"/>
    <d v="2013-04-07T09:40:32"/>
    <s v="Gander Mountain"/>
    <s v="Sierra Designs Mojo 3 Tent"/>
    <s v="Sierra Designs"/>
    <n v="499.95"/>
    <n v="6"/>
    <n v="2999.7"/>
    <x v="0"/>
    <s v="Michigan"/>
    <s v="East"/>
  </r>
  <r>
    <n v="2882"/>
    <d v="2013-04-07T09:40:32"/>
    <s v="Target"/>
    <s v="MSR Universal Gear Loft"/>
    <s v="MSR"/>
    <n v="27.95"/>
    <n v="6"/>
    <n v="167.7"/>
    <x v="2"/>
    <s v="West Virginia"/>
    <s v="South"/>
  </r>
  <r>
    <n v="2883"/>
    <d v="2013-04-07T09:40:32"/>
    <s v="Redding Sports"/>
    <s v="The North Face Kings Canyon 2 Footprint"/>
    <s v="The North Face"/>
    <n v="40"/>
    <n v="9"/>
    <n v="360"/>
    <x v="7"/>
    <s v="Oklahoma"/>
    <s v="South"/>
  </r>
  <r>
    <n v="2884"/>
    <d v="2013-04-07T09:40:32"/>
    <s v="REI"/>
    <s v="Kelty Trail Ridge 2 Footprint"/>
    <s v="Kelty"/>
    <n v="34.950000000000003"/>
    <n v="2"/>
    <n v="69.900000000000006"/>
    <x v="4"/>
    <s v="Montana"/>
    <s v="West"/>
  </r>
  <r>
    <n v="2885"/>
    <d v="2013-04-08T09:40:32"/>
    <s v="Paragon"/>
    <s v="Kelty Salida 4 Footprint"/>
    <s v="Kelty"/>
    <n v="44.95"/>
    <n v="2"/>
    <n v="89.9"/>
    <x v="7"/>
    <s v="South Carolina"/>
    <s v="South"/>
  </r>
  <r>
    <n v="2886"/>
    <d v="2013-04-08T09:40:32"/>
    <s v="Backcountry Gear"/>
    <s v="Mountain Hardwear SuperMega UL 1 Tent"/>
    <s v="Mountain Hardwear"/>
    <n v="350"/>
    <n v="8"/>
    <n v="2800"/>
    <x v="4"/>
    <s v="Delaware"/>
    <s v="East"/>
  </r>
  <r>
    <n v="2887"/>
    <d v="2013-04-08T09:40:32"/>
    <s v="Cabela's_x0009_"/>
    <s v="Big Agnes Tensleep Station 6 Footprint"/>
    <s v="Big Agnes"/>
    <n v="55"/>
    <n v="9"/>
    <n v="495"/>
    <x v="9"/>
    <s v="Kentucky"/>
    <s v="South"/>
  </r>
  <r>
    <n v="2888"/>
    <d v="2013-04-08T09:40:32"/>
    <s v="Austin Kayak"/>
    <s v="Big Agnes Seedhouse SL2 Tent"/>
    <s v="Big Agnes"/>
    <n v="339.95"/>
    <n v="2"/>
    <n v="679.9"/>
    <x v="9"/>
    <s v="Virginia"/>
    <s v="South"/>
  </r>
  <r>
    <n v="2889"/>
    <d v="2013-04-08T09:40:32"/>
    <s v="Walmart"/>
    <s v="Big Agnes Fishhook UL2 Tent"/>
    <s v="Big Agnes"/>
    <n v="399.95"/>
    <n v="1"/>
    <n v="399.95"/>
    <x v="0"/>
    <s v="West Virginia"/>
    <s v="South"/>
  </r>
  <r>
    <n v="2890"/>
    <d v="2013-04-08T09:40:32"/>
    <s v="REI"/>
    <s v="Sierra Designs Mojo 3 Footprint"/>
    <s v="Sierra Designs"/>
    <n v="59.95"/>
    <n v="10"/>
    <n v="599.5"/>
    <x v="6"/>
    <s v="Kentucky"/>
    <s v="South"/>
  </r>
  <r>
    <n v="2891"/>
    <d v="2013-04-08T09:40:32"/>
    <s v="Austin Kayak"/>
    <s v="MSR Hubba 1P Tent"/>
    <s v="MSR"/>
    <n v="279.95"/>
    <n v="2"/>
    <n v="559.9"/>
    <x v="0"/>
    <s v="California"/>
    <s v="West"/>
  </r>
  <r>
    <n v="2892"/>
    <d v="2013-04-08T09:40:32"/>
    <s v="Backcountry Gear"/>
    <s v="Marmot Pulsar 2 Footprint"/>
    <s v="Marmot"/>
    <n v="55"/>
    <n v="6"/>
    <n v="330"/>
    <x v="4"/>
    <s v="Kansas"/>
    <s v="North"/>
  </r>
  <r>
    <n v="2893"/>
    <d v="2013-04-08T09:40:32"/>
    <s v="Meijer"/>
    <s v="Kelty Frontier 6 Tent"/>
    <s v="Kelty"/>
    <n v="1199.95"/>
    <n v="3"/>
    <n v="3599.8500000000004"/>
    <x v="1"/>
    <s v="Wyoming"/>
    <s v="West"/>
  </r>
  <r>
    <n v="2894"/>
    <d v="2013-04-08T09:40:32"/>
    <s v="Paragon"/>
    <s v="Outdoor Research Bug Bivy"/>
    <s v="Outdoor Research"/>
    <n v="79"/>
    <n v="8"/>
    <n v="632"/>
    <x v="9"/>
    <s v="Georgia"/>
    <s v="South"/>
  </r>
  <r>
    <n v="2895"/>
    <d v="2013-04-09T09:40:32"/>
    <s v="Hayneedle"/>
    <s v="MSR Carbon Reflex 3 Tent"/>
    <s v="MSR"/>
    <n v="649.95000000000005"/>
    <n v="4"/>
    <n v="2599.8000000000002"/>
    <x v="8"/>
    <s v="Oklahoma"/>
    <s v="South"/>
  </r>
  <r>
    <n v="2896"/>
    <d v="2013-04-09T09:40:32"/>
    <s v="Target"/>
    <s v="The North Face Square Gear Loft"/>
    <s v="The North Face"/>
    <n v="20"/>
    <n v="9"/>
    <n v="180"/>
    <x v="1"/>
    <s v="Colorado"/>
    <s v="West"/>
  </r>
  <r>
    <n v="2897"/>
    <d v="2013-04-09T09:40:32"/>
    <s v="The Gear Co-op"/>
    <s v="Easton Mountain Products Rimrock 2P Footprint"/>
    <s v="Easton Mountain Products"/>
    <n v="30"/>
    <n v="1"/>
    <n v="30"/>
    <x v="7"/>
    <s v="Arizona"/>
    <s v="West"/>
  </r>
  <r>
    <n v="2898"/>
    <d v="2013-04-09T09:40:32"/>
    <s v="Moosejaw"/>
    <s v="Kelty Trail Ridge 2 Footprint"/>
    <s v="Kelty"/>
    <n v="34.950000000000003"/>
    <n v="1"/>
    <n v="34.950000000000003"/>
    <x v="3"/>
    <s v="Texas"/>
    <s v="South"/>
  </r>
  <r>
    <n v="2899"/>
    <d v="2013-04-09T09:40:32"/>
    <s v="Backcountry Edge"/>
    <s v="The North Face Square Gear Loft"/>
    <s v="The North Face"/>
    <n v="20"/>
    <n v="5"/>
    <n v="100"/>
    <x v="1"/>
    <s v="Kentucky"/>
    <s v="South"/>
  </r>
  <r>
    <n v="2900"/>
    <d v="2013-04-09T09:40:32"/>
    <s v="Target"/>
    <s v="Easton Mountain Products Rimrock 2P Footprint"/>
    <s v="Easton Mountain Products"/>
    <n v="30"/>
    <n v="1"/>
    <n v="30"/>
    <x v="5"/>
    <s v="California"/>
    <s v="West"/>
  </r>
  <r>
    <n v="2901"/>
    <d v="2013-04-09T09:40:32"/>
    <s v="Redding Sports"/>
    <s v="Big Agnes Seedhouse SL 3 Footprint"/>
    <s v="Big Agnes"/>
    <n v="65"/>
    <n v="4"/>
    <n v="260"/>
    <x v="4"/>
    <s v="Mississippi"/>
    <s v="South"/>
  </r>
  <r>
    <n v="2902"/>
    <d v="2013-04-09T09:40:32"/>
    <s v="Target"/>
    <s v="Mountain Hardwear Hoop Dreams 4 Shelter"/>
    <s v="Mountain Hardwear"/>
    <n v="250"/>
    <n v="8"/>
    <n v="2000"/>
    <x v="5"/>
    <s v="Connecticut"/>
    <s v="East"/>
  </r>
  <r>
    <n v="2903"/>
    <d v="2013-04-09T09:40:32"/>
    <s v="Austin Kayak"/>
    <s v="Marmot Astral 2P Tent"/>
    <s v="Marmot"/>
    <n v="389"/>
    <n v="1"/>
    <n v="389"/>
    <x v="5"/>
    <s v="Alaska"/>
    <s v="North"/>
  </r>
  <r>
    <n v="2904"/>
    <d v="2013-04-10T09:40:32"/>
    <s v="Paragon"/>
    <s v="Big Agnes Jack Rabbit SL2 Tent"/>
    <s v="Big Agnes"/>
    <n v="299.95"/>
    <n v="1"/>
    <n v="299.95"/>
    <x v="5"/>
    <s v="Iowa"/>
    <s v="North"/>
  </r>
  <r>
    <n v="2905"/>
    <d v="2013-04-10T09:40:32"/>
    <s v="The Gear Co-op"/>
    <s v="NEMO Espri LE 2P Footprint"/>
    <s v="NEMO"/>
    <n v="34.950000000000003"/>
    <n v="5"/>
    <n v="174.75"/>
    <x v="3"/>
    <s v="Virginia"/>
    <s v="South"/>
  </r>
  <r>
    <n v="2906"/>
    <d v="2013-04-10T09:40:32"/>
    <s v="Outside Outfitters"/>
    <s v="Exped Outer Space Vestibule Accessory"/>
    <s v="Exped"/>
    <n v="219"/>
    <n v="7"/>
    <n v="1533"/>
    <x v="0"/>
    <s v="Nebraska"/>
    <s v="North"/>
  </r>
  <r>
    <n v="2907"/>
    <d v="2013-04-10T09:40:32"/>
    <s v="CampBound"/>
    <s v="The North Face Square Gear Loft"/>
    <s v="The North Face"/>
    <n v="20"/>
    <n v="6"/>
    <n v="120"/>
    <x v="7"/>
    <s v="Kansas"/>
    <s v="North"/>
  </r>
  <r>
    <n v="2908"/>
    <d v="2013-04-10T09:40:32"/>
    <s v="Travel Country"/>
    <s v="NEMO Espri LE 3 Tent"/>
    <s v="NEMO"/>
    <n v="329.95"/>
    <n v="5"/>
    <n v="1649.75"/>
    <x v="8"/>
    <s v="Louisiana"/>
    <s v="South"/>
  </r>
  <r>
    <n v="2909"/>
    <d v="2013-04-10T09:40:32"/>
    <s v="Redding Sports"/>
    <s v="Exped Scout Hammock Combi"/>
    <s v="Exped"/>
    <n v="199"/>
    <n v="9"/>
    <n v="1791"/>
    <x v="7"/>
    <s v="Texas"/>
    <s v="South"/>
  </r>
  <r>
    <n v="2910"/>
    <d v="2013-04-10T09:40:32"/>
    <s v="Cabela's_x0009_"/>
    <s v="Mountain Hardwear Drifter 3 DP Tent"/>
    <s v="Mountain Hardwear"/>
    <n v="285"/>
    <n v="5"/>
    <n v="1425"/>
    <x v="0"/>
    <s v="New York"/>
    <s v="East"/>
  </r>
  <r>
    <n v="2911"/>
    <d v="2013-04-10T09:40:32"/>
    <s v="Hayneedle"/>
    <s v="Marmot Pulsar 2 Tent"/>
    <s v="Marmot"/>
    <n v="349"/>
    <n v="9"/>
    <n v="3141"/>
    <x v="4"/>
    <s v="Illinois"/>
    <s v="North"/>
  </r>
  <r>
    <n v="2912"/>
    <d v="2013-04-11T09:40:32"/>
    <s v="Outside Outfitters"/>
    <s v="Big Agnes Lone Spring 1 Tent"/>
    <s v="Big Agnes"/>
    <n v="189.95"/>
    <n v="4"/>
    <n v="759.8"/>
    <x v="9"/>
    <s v="Iowa"/>
    <s v="North"/>
  </r>
  <r>
    <n v="2913"/>
    <d v="2013-04-11T09:40:32"/>
    <s v="Cabela's_x0009_"/>
    <s v="NEMO Losi 2 Footprint"/>
    <s v="NEMO"/>
    <n v="34.950000000000003"/>
    <n v="9"/>
    <n v="314.55"/>
    <x v="2"/>
    <s v="Michigan"/>
    <s v="East"/>
  </r>
  <r>
    <n v="2914"/>
    <d v="2013-04-11T09:40:32"/>
    <s v="Travel Country"/>
    <s v="Big Agnes Jack Rabbit SL1 Tent"/>
    <s v="Big Agnes"/>
    <n v="279.95"/>
    <n v="1"/>
    <n v="279.95"/>
    <x v="6"/>
    <s v="Utah"/>
    <s v="West"/>
  </r>
  <r>
    <n v="2915"/>
    <d v="2013-04-11T09:40:32"/>
    <s v="Backcountry Edge"/>
    <s v="Big Agnes Jack Rabbit SL4 Tent"/>
    <s v="Big Agnes"/>
    <n v="499.95"/>
    <n v="5"/>
    <n v="2499.75"/>
    <x v="5"/>
    <s v="Nevada"/>
    <s v="West"/>
  </r>
  <r>
    <n v="2916"/>
    <d v="2013-04-11T09:40:32"/>
    <s v="CampBound"/>
    <s v="Marmot Traillight 2P Tent"/>
    <s v="Marmot"/>
    <n v="199"/>
    <n v="1"/>
    <n v="199"/>
    <x v="5"/>
    <s v="South Dakota"/>
    <s v="North"/>
  </r>
  <r>
    <n v="2917"/>
    <d v="2013-04-11T09:40:32"/>
    <s v="Austin Kayak"/>
    <s v="Marmot Alpinist 2 Tent"/>
    <s v="Marmot"/>
    <n v="599"/>
    <n v="2"/>
    <n v="1198"/>
    <x v="7"/>
    <s v="Mississippi"/>
    <s v="South"/>
  </r>
  <r>
    <n v="2918"/>
    <d v="2013-04-11T09:40:32"/>
    <s v="Paragon"/>
    <s v="Hennessy Hammock Scout Classic Hammock"/>
    <s v="Hennessy"/>
    <n v="99.95"/>
    <n v="5"/>
    <n v="499.75"/>
    <x v="4"/>
    <s v="South Dakota"/>
    <s v="North"/>
  </r>
  <r>
    <n v="2919"/>
    <d v="2013-04-12T09:40:32"/>
    <s v="Target"/>
    <s v="Kelty Salida 4 Footprint"/>
    <s v="Kelty"/>
    <n v="44.95"/>
    <n v="8"/>
    <n v="359.6"/>
    <x v="1"/>
    <s v="Pennsylvania"/>
    <s v="East"/>
  </r>
  <r>
    <n v="2920"/>
    <d v="2013-04-12T09:40:32"/>
    <s v="Backcountry Edge"/>
    <s v="MSR Zing Shelter"/>
    <s v="MSR"/>
    <n v="399.95"/>
    <n v="2"/>
    <n v="799.9"/>
    <x v="3"/>
    <s v="New Hampshire"/>
    <s v="East"/>
  </r>
  <r>
    <n v="2921"/>
    <d v="2013-04-12T09:40:32"/>
    <s v="Outside Outfitters"/>
    <s v="Mountain Hardwear SuperMega UL 2 Tent"/>
    <s v="Mountain Hardwear"/>
    <n v="450"/>
    <n v="2"/>
    <n v="900"/>
    <x v="8"/>
    <s v="New York"/>
    <s v="East"/>
  </r>
  <r>
    <n v="2922"/>
    <d v="2013-04-12T09:40:32"/>
    <s v="Backcountry Gear"/>
    <s v="Kelty Acadia 6 Tent"/>
    <s v="Kelty"/>
    <n v="249.95"/>
    <n v="5"/>
    <n v="1249.75"/>
    <x v="1"/>
    <s v="Montana"/>
    <s v="West"/>
  </r>
  <r>
    <n v="2923"/>
    <d v="2013-04-12T09:40:32"/>
    <s v="The Gear Co-op"/>
    <s v="Marmot Eclipse 2 Footprint"/>
    <s v="Marmot"/>
    <n v="55"/>
    <n v="1"/>
    <n v="55"/>
    <x v="0"/>
    <s v="Hawaii"/>
    <s v="West"/>
  </r>
  <r>
    <n v="2924"/>
    <d v="2013-04-12T09:40:32"/>
    <s v="Redding Sports"/>
    <s v="Big Agnes Copper Spur UL3 Tent"/>
    <s v="Big Agnes"/>
    <n v="499.95"/>
    <n v="5"/>
    <n v="2499.75"/>
    <x v="7"/>
    <s v="Vermont"/>
    <s v="East"/>
  </r>
  <r>
    <n v="2925"/>
    <d v="2013-04-12T09:40:32"/>
    <s v="Backcountry Gear"/>
    <s v="Big Agnes Big House 4 Tent"/>
    <s v="Big Agnes"/>
    <n v="299.95"/>
    <n v="7"/>
    <n v="2099.65"/>
    <x v="6"/>
    <s v="Arizona"/>
    <s v="West"/>
  </r>
  <r>
    <n v="2926"/>
    <d v="2013-04-12T09:40:32"/>
    <s v="Walmart"/>
    <s v="MSR Mutha Hubba Tent"/>
    <s v="MSR"/>
    <n v="449.95"/>
    <n v="8"/>
    <n v="3599.6"/>
    <x v="9"/>
    <s v="Louisiana"/>
    <s v="South"/>
  </r>
  <r>
    <n v="2927"/>
    <d v="2013-04-12T09:40:32"/>
    <s v="The Gear Co-op"/>
    <s v="Big Agnes Big House 6 Footprint"/>
    <s v="Big Agnes"/>
    <n v="55"/>
    <n v="5"/>
    <n v="275"/>
    <x v="3"/>
    <s v="Florida"/>
    <s v="South"/>
  </r>
  <r>
    <n v="2928"/>
    <d v="2013-04-12T09:40:32"/>
    <s v="Outside Outfitters"/>
    <s v="MSR Carbon Reflex 3 Footprint"/>
    <s v="MSR"/>
    <n v="49.95"/>
    <n v="10"/>
    <n v="499.5"/>
    <x v="3"/>
    <s v="Michigan"/>
    <s v="East"/>
  </r>
  <r>
    <n v="2929"/>
    <d v="2013-04-12T09:40:32"/>
    <s v="The Gear Co-op"/>
    <s v="Big Agnes Seedhouse SL2 Footprint"/>
    <s v="Big Agnes"/>
    <n v="55"/>
    <n v="5"/>
    <n v="275"/>
    <x v="1"/>
    <s v="Michigan"/>
    <s v="East"/>
  </r>
  <r>
    <n v="2930"/>
    <d v="2013-04-12T09:40:32"/>
    <s v="Outside Outfitters"/>
    <s v="Big Agnes Jack Rabbit SL2 Tent"/>
    <s v="Big Agnes"/>
    <n v="299.95"/>
    <n v="4"/>
    <n v="1199.8"/>
    <x v="8"/>
    <s v="Delaware"/>
    <s v="East"/>
  </r>
  <r>
    <n v="2931"/>
    <d v="2013-04-13T09:40:32"/>
    <s v="Outside Outfitters"/>
    <s v="Hennessy Hammock Explorer Ultralight Asym Classic Hammock"/>
    <s v="Hennessy"/>
    <n v="259.95"/>
    <n v="5"/>
    <n v="1299.75"/>
    <x v="2"/>
    <s v="Mississippi"/>
    <s v="South"/>
  </r>
  <r>
    <n v="2932"/>
    <d v="2013-04-13T09:40:32"/>
    <s v="OutdoorPlay"/>
    <s v="Marmot Alpinist 2 Tent"/>
    <s v="Marmot"/>
    <n v="599"/>
    <n v="5"/>
    <n v="2995"/>
    <x v="9"/>
    <s v="New Jersey"/>
    <s v="East"/>
  </r>
  <r>
    <n v="2933"/>
    <d v="2013-04-13T09:40:32"/>
    <s v="Hayneedle"/>
    <s v="Marmot Astral 3P Footprint"/>
    <s v="Marmot"/>
    <n v="65"/>
    <n v="7"/>
    <n v="455"/>
    <x v="5"/>
    <s v="Oregon"/>
    <s v="West"/>
  </r>
  <r>
    <n v="2934"/>
    <d v="2013-04-13T09:40:32"/>
    <s v="Walmart"/>
    <s v="Big Agnes Fly Creek UL1 Footprint"/>
    <s v="Big Agnes"/>
    <n v="50"/>
    <n v="2"/>
    <n v="100"/>
    <x v="5"/>
    <s v="Hawaii"/>
    <s v="West"/>
  </r>
  <r>
    <n v="2935"/>
    <d v="2013-04-13T09:40:32"/>
    <s v="Overtons"/>
    <s v="Outdoor Research Aurora Bivy"/>
    <s v="Outdoor Research"/>
    <n v="199"/>
    <n v="3"/>
    <n v="597"/>
    <x v="9"/>
    <s v="North Carolina"/>
    <s v="South"/>
  </r>
  <r>
    <n v="2936"/>
    <d v="2013-04-13T09:40:32"/>
    <s v="Gander Mountain"/>
    <s v="Exped Gemini II Footprint"/>
    <s v="Exped"/>
    <n v="59"/>
    <n v="2"/>
    <n v="118"/>
    <x v="8"/>
    <s v="Georgia"/>
    <s v="South"/>
  </r>
  <r>
    <n v="2937"/>
    <d v="2013-04-13T09:40:32"/>
    <s v="Redding Sports"/>
    <s v="Mountain Hardwear Hoop Dreams 4 Shelter"/>
    <s v="Mountain Hardwear"/>
    <n v="250"/>
    <n v="6"/>
    <n v="1500"/>
    <x v="2"/>
    <s v="Alabama"/>
    <s v="South"/>
  </r>
  <r>
    <n v="2938"/>
    <d v="2013-04-13T09:40:32"/>
    <s v="Backcountry Edge"/>
    <s v="MSR Cyclone Tent Stakes - 4 Pack"/>
    <s v="MSR"/>
    <n v="24.95"/>
    <n v="10"/>
    <n v="249.5"/>
    <x v="9"/>
    <s v="Pennsylvania"/>
    <s v="East"/>
  </r>
  <r>
    <n v="2939"/>
    <d v="2013-04-13T09:40:32"/>
    <s v="Redding Sports"/>
    <s v="The North Face Kings Canyon 3 Footprint"/>
    <s v="The North Face"/>
    <n v="50"/>
    <n v="6"/>
    <n v="300"/>
    <x v="1"/>
    <s v="Washington"/>
    <s v="West"/>
  </r>
  <r>
    <n v="2940"/>
    <d v="2013-04-13T09:40:32"/>
    <s v="REI"/>
    <s v="Marmot Eclipse 3P Tent"/>
    <s v="Marmot"/>
    <n v="439"/>
    <n v="1"/>
    <n v="439"/>
    <x v="8"/>
    <s v="Arkansas"/>
    <s v="South"/>
  </r>
  <r>
    <n v="2941"/>
    <d v="2013-04-13T09:40:32"/>
    <s v="Travel Country"/>
    <s v="Mountain Hardwear Direkt 2 Tent"/>
    <s v="Mountain Hardwear"/>
    <n v="500"/>
    <n v="1"/>
    <n v="500"/>
    <x v="4"/>
    <s v="Georgia"/>
    <s v="South"/>
  </r>
  <r>
    <n v="2942"/>
    <d v="2013-04-13T09:40:32"/>
    <s v="REI"/>
    <s v="Big Agnes Big House 4 Footprint"/>
    <s v="Big Agnes"/>
    <n v="50"/>
    <n v="1"/>
    <n v="50"/>
    <x v="8"/>
    <s v="Washington"/>
    <s v="West"/>
  </r>
  <r>
    <n v="2943"/>
    <d v="2013-04-14T09:40:32"/>
    <s v="OutdoorPlay"/>
    <s v="Kelty Gunnison 2.2 Tent"/>
    <s v="Kelty"/>
    <n v="199.95"/>
    <n v="10"/>
    <n v="1999.5"/>
    <x v="9"/>
    <s v="Nevada"/>
    <s v="West"/>
  </r>
  <r>
    <n v="2944"/>
    <d v="2013-04-14T09:40:32"/>
    <s v="Moosejaw"/>
    <s v="Big Agnes Slater UL2+ Footprint"/>
    <s v="Big Agnes"/>
    <n v="60"/>
    <n v="7"/>
    <n v="420"/>
    <x v="9"/>
    <s v="South Dakota"/>
    <s v="North"/>
  </r>
  <r>
    <n v="2945"/>
    <d v="2013-04-14T09:40:32"/>
    <s v="Hayneedle"/>
    <s v="Exped Mira III Tent"/>
    <s v="Exped"/>
    <n v="439"/>
    <n v="7"/>
    <n v="3073"/>
    <x v="5"/>
    <s v="Illinois"/>
    <s v="North"/>
  </r>
  <r>
    <n v="2946"/>
    <d v="2013-04-14T09:40:32"/>
    <s v="Backcountry Gear"/>
    <s v="Mountain Hardwear Hoop Dreams 4 Shelter"/>
    <s v="Mountain Hardwear"/>
    <n v="250"/>
    <n v="3"/>
    <n v="750"/>
    <x v="0"/>
    <s v="Vermont"/>
    <s v="East"/>
  </r>
  <r>
    <n v="2947"/>
    <d v="2013-04-14T09:40:32"/>
    <s v="Gander Mountain"/>
    <s v="Marmot Eclipse 3P Tent"/>
    <s v="Marmot"/>
    <n v="439"/>
    <n v="5"/>
    <n v="2195"/>
    <x v="8"/>
    <s v="Iowa"/>
    <s v="North"/>
  </r>
  <r>
    <n v="2948"/>
    <d v="2013-04-14T09:40:32"/>
    <s v="Cabela's_x0009_"/>
    <s v="Marmot Alpinist 2 Tent"/>
    <s v="Marmot"/>
    <n v="599"/>
    <n v="8"/>
    <n v="4792"/>
    <x v="8"/>
    <s v="Kentucky"/>
    <s v="South"/>
  </r>
  <r>
    <n v="2949"/>
    <d v="2013-04-14T09:40:32"/>
    <s v="Redding Sports"/>
    <s v="Big Agnes Slater UL1+ Tent"/>
    <s v="Big Agnes"/>
    <n v="339.95"/>
    <n v="7"/>
    <n v="2379.65"/>
    <x v="2"/>
    <s v="Kentucky"/>
    <s v="South"/>
  </r>
  <r>
    <n v="2950"/>
    <d v="2013-04-14T09:40:32"/>
    <s v="The Gear Co-op"/>
    <s v="Big Agnes Big House 6 Vestibule"/>
    <s v="Big Agnes"/>
    <n v="109.95"/>
    <n v="9"/>
    <n v="989.55000000000007"/>
    <x v="9"/>
    <s v="Montana"/>
    <s v="West"/>
  </r>
  <r>
    <n v="2951"/>
    <d v="2013-04-14T09:40:32"/>
    <s v="OutdoorPlay"/>
    <s v="Big Agnes Three Forks Shelter"/>
    <s v="Big Agnes"/>
    <n v="189.95"/>
    <n v="2"/>
    <n v="379.9"/>
    <x v="5"/>
    <s v="New Hampshire"/>
    <s v="East"/>
  </r>
  <r>
    <n v="2952"/>
    <d v="2013-04-14T09:40:32"/>
    <s v="Walmart"/>
    <s v="Kelty Gunnison 3.2 Tent"/>
    <s v="Kelty"/>
    <n v="249.95"/>
    <n v="5"/>
    <n v="1249.75"/>
    <x v="1"/>
    <s v="Oklahoma"/>
    <s v="South"/>
  </r>
  <r>
    <n v="2953"/>
    <d v="2013-04-15T09:40:32"/>
    <s v="Hayneedle"/>
    <s v="Big Agnes Fly Creek UL4 Tent"/>
    <s v="Big Agnes"/>
    <n v="499.95"/>
    <n v="9"/>
    <n v="4499.55"/>
    <x v="2"/>
    <s v="Kansas"/>
    <s v="North"/>
  </r>
  <r>
    <n v="2954"/>
    <d v="2013-04-15T09:40:32"/>
    <s v="Cabela's_x0009_"/>
    <s v="Big Agnes Scout UL2 Footprint"/>
    <s v="Big Agnes"/>
    <n v="60"/>
    <n v="2"/>
    <n v="120"/>
    <x v="3"/>
    <s v="Kansas"/>
    <s v="North"/>
  </r>
  <r>
    <n v="2955"/>
    <d v="2013-04-15T09:40:32"/>
    <s v="OutdoorPlay"/>
    <s v="Mountain Hardwear Trango 3.1 Tent"/>
    <s v="Mountain Hardwear"/>
    <n v="700"/>
    <n v="8"/>
    <n v="5600"/>
    <x v="6"/>
    <s v="Wyoming"/>
    <s v="West"/>
  </r>
  <r>
    <n v="2956"/>
    <d v="2013-04-15T09:40:32"/>
    <s v="Moosejaw"/>
    <s v="Big Agnes Jack Rabbit SL1 Tent"/>
    <s v="Big Agnes"/>
    <n v="279.95"/>
    <n v="5"/>
    <n v="1399.75"/>
    <x v="2"/>
    <s v="Michigan"/>
    <s v="East"/>
  </r>
  <r>
    <n v="2957"/>
    <d v="2013-04-15T09:40:32"/>
    <s v="CampBound"/>
    <s v="Big Agnes Jack Rabbit SL2 Footprint"/>
    <s v="Big Agnes"/>
    <n v="50"/>
    <n v="1"/>
    <n v="50"/>
    <x v="2"/>
    <s v="Washington"/>
    <s v="West"/>
  </r>
  <r>
    <n v="2958"/>
    <d v="2013-04-15T09:40:32"/>
    <s v="Moosejaw"/>
    <s v="Big Agnes Fly Creek 2 UL Footprint"/>
    <s v="Big Agnes"/>
    <n v="60"/>
    <n v="10"/>
    <n v="600"/>
    <x v="8"/>
    <s v="Nevada"/>
    <s v="West"/>
  </r>
  <r>
    <n v="2959"/>
    <d v="2013-04-15T09:40:32"/>
    <s v="Travel Country"/>
    <s v="Mountain Hardwear SuperMega UL 2 Footprint"/>
    <s v="Mountain Hardwear"/>
    <n v="55"/>
    <n v="7"/>
    <n v="385"/>
    <x v="0"/>
    <s v="Georgia"/>
    <s v="South"/>
  </r>
  <r>
    <n v="2960"/>
    <d v="2013-04-16T09:40:32"/>
    <s v="Paragon"/>
    <s v="Sierra Designs Mojo 2 Tent"/>
    <s v="Sierra Designs"/>
    <n v="399.95"/>
    <n v="8"/>
    <n v="3199.6"/>
    <x v="2"/>
    <s v="Illinois"/>
    <s v="North"/>
  </r>
  <r>
    <n v="2961"/>
    <d v="2013-04-16T09:40:32"/>
    <s v="CampBound"/>
    <s v="MSR Twing Shelter"/>
    <s v="MSR"/>
    <n v="299.95"/>
    <n v="2"/>
    <n v="599.9"/>
    <x v="9"/>
    <s v="California"/>
    <s v="West"/>
  </r>
  <r>
    <n v="2962"/>
    <d v="2013-04-16T09:40:32"/>
    <s v="Gander Mountain"/>
    <s v="Big Agnes Seedhouse SL2 Tent"/>
    <s v="Big Agnes"/>
    <n v="339.95"/>
    <n v="2"/>
    <n v="679.9"/>
    <x v="3"/>
    <s v="Maryland"/>
    <s v="East"/>
  </r>
  <r>
    <n v="2963"/>
    <d v="2013-04-16T09:40:32"/>
    <s v="REI"/>
    <s v="Exped Ergo Hammock Combi"/>
    <s v="Exped"/>
    <n v="379"/>
    <n v="2"/>
    <n v="758"/>
    <x v="7"/>
    <s v="Maine"/>
    <s v="East"/>
  </r>
  <r>
    <n v="2964"/>
    <d v="2013-04-16T09:40:32"/>
    <s v="Walmart"/>
    <s v="Kelty Gunnison 1.2 Tent"/>
    <s v="Kelty"/>
    <n v="179.95"/>
    <n v="10"/>
    <n v="1799.5"/>
    <x v="8"/>
    <s v="Wisconsin"/>
    <s v="North"/>
  </r>
  <r>
    <n v="2965"/>
    <d v="2013-04-16T09:40:32"/>
    <s v="Overtons"/>
    <s v="Big Agnes Flying Diamond 8 Footprint"/>
    <s v="Big Agnes"/>
    <n v="75"/>
    <n v="5"/>
    <n v="375"/>
    <x v="4"/>
    <s v="Illinois"/>
    <s v="North"/>
  </r>
  <r>
    <n v="2966"/>
    <d v="2013-04-16T09:40:32"/>
    <s v="Meijer"/>
    <s v="Marmot Limestone 4P Footprint"/>
    <s v="Marmot"/>
    <n v="50"/>
    <n v="5"/>
    <n v="250"/>
    <x v="8"/>
    <s v="Connecticut"/>
    <s v="East"/>
  </r>
  <r>
    <n v="2967"/>
    <d v="2013-04-16T09:40:32"/>
    <s v="Backcountry Edge"/>
    <s v="Big Agnes Jack Rabbit SL2 Tent"/>
    <s v="Big Agnes"/>
    <n v="299.95"/>
    <n v="9"/>
    <n v="2699.5499999999997"/>
    <x v="0"/>
    <s v="Mississippi"/>
    <s v="South"/>
  </r>
  <r>
    <n v="2968"/>
    <d v="2013-04-16T09:40:32"/>
    <s v="Gander Mountain"/>
    <s v="Outdoor Research Highland Bivy Sack"/>
    <s v="Outdoor Research"/>
    <n v="159"/>
    <n v="6"/>
    <n v="954"/>
    <x v="6"/>
    <s v="Maryland"/>
    <s v="East"/>
  </r>
  <r>
    <n v="2969"/>
    <d v="2013-04-16T09:40:32"/>
    <s v="Backcountry Gear"/>
    <s v="Marmot Aura 2P Footprint"/>
    <s v="Marmot"/>
    <n v="55"/>
    <n v="2"/>
    <n v="110"/>
    <x v="4"/>
    <s v="Alaska"/>
    <s v="North"/>
  </r>
  <r>
    <n v="2970"/>
    <d v="2013-04-16T09:40:32"/>
    <s v="Cabela's_x0009_"/>
    <s v="Marmot Limelight 2P Tent"/>
    <s v="Marmot"/>
    <n v="219"/>
    <n v="5"/>
    <n v="1095"/>
    <x v="8"/>
    <s v="Kansas"/>
    <s v="North"/>
  </r>
  <r>
    <n v="2971"/>
    <d v="2013-04-16T09:40:32"/>
    <s v="Cabela's_x0009_"/>
    <s v="Big Agnes Jack Rabbit SL1 Footprint"/>
    <s v="Big Agnes"/>
    <n v="40"/>
    <n v="9"/>
    <n v="360"/>
    <x v="3"/>
    <s v="Kansas"/>
    <s v="North"/>
  </r>
  <r>
    <n v="2972"/>
    <d v="2013-04-16T09:40:32"/>
    <s v="Moosejaw"/>
    <s v="MSR Backcountry Barn Footprint"/>
    <s v="MSR"/>
    <n v="79.95"/>
    <n v="2"/>
    <n v="159.9"/>
    <x v="7"/>
    <s v="New Mexico"/>
    <s v="West"/>
  </r>
  <r>
    <n v="2973"/>
    <d v="2013-04-17T09:40:32"/>
    <s v="The Gear Co-op"/>
    <s v="Exped Gemini II Footprint"/>
    <s v="Exped"/>
    <n v="59"/>
    <n v="5"/>
    <n v="295"/>
    <x v="3"/>
    <s v="South Dakota"/>
    <s v="North"/>
  </r>
  <r>
    <n v="2974"/>
    <d v="2013-04-17T09:40:32"/>
    <s v="Overtons"/>
    <s v="Big Agnes Fly Creek UL4 Footprint"/>
    <s v="Big Agnes"/>
    <n v="80"/>
    <n v="2"/>
    <n v="160"/>
    <x v="7"/>
    <s v="Texas"/>
    <s v="South"/>
  </r>
  <r>
    <n v="2975"/>
    <d v="2013-04-17T09:40:32"/>
    <s v="Cabela's_x0009_"/>
    <s v="NEMO Espri LE 3P Footprint"/>
    <s v="NEMO"/>
    <n v="39.950000000000003"/>
    <n v="5"/>
    <n v="199.75"/>
    <x v="1"/>
    <s v="Mississippi"/>
    <s v="South"/>
  </r>
  <r>
    <n v="2976"/>
    <d v="2013-04-17T09:40:32"/>
    <s v="Hayneedle"/>
    <s v="The North Face Kings Canyon 2 Tent"/>
    <s v="The North Face"/>
    <n v="329"/>
    <n v="9"/>
    <n v="2961"/>
    <x v="5"/>
    <s v="Illinois"/>
    <s v="North"/>
  </r>
  <r>
    <n v="2977"/>
    <d v="2013-04-17T09:40:32"/>
    <s v="Target"/>
    <s v="Marmot Alpinist 2 Tent"/>
    <s v="Marmot"/>
    <n v="599"/>
    <n v="2"/>
    <n v="1198"/>
    <x v="6"/>
    <s v="Rhode Island"/>
    <s v="East"/>
  </r>
  <r>
    <n v="2978"/>
    <d v="2013-04-17T09:40:32"/>
    <s v="REI"/>
    <s v="Marmot Limelight 2P Tent"/>
    <s v="Marmot"/>
    <n v="219"/>
    <n v="10"/>
    <n v="2190"/>
    <x v="5"/>
    <s v="South Carolina"/>
    <s v="South"/>
  </r>
  <r>
    <n v="2979"/>
    <d v="2013-04-17T09:40:32"/>
    <s v="Meijer"/>
    <s v="NEMO Obi 1P Footprint"/>
    <s v="NEMO"/>
    <n v="44.95"/>
    <n v="7"/>
    <n v="314.65000000000003"/>
    <x v="0"/>
    <s v="Hawaii"/>
    <s v="West"/>
  </r>
  <r>
    <n v="2980"/>
    <d v="2013-04-17T09:40:32"/>
    <s v="Walmart"/>
    <s v="Mountain Hardwear Trango 2 Footprint"/>
    <s v="Mountain Hardwear"/>
    <n v="75"/>
    <n v="4"/>
    <n v="300"/>
    <x v="2"/>
    <s v="New Hampshire"/>
    <s v="East"/>
  </r>
  <r>
    <n v="2981"/>
    <d v="2013-04-17T09:40:32"/>
    <s v="Walmart"/>
    <s v="Outdoor Research Highland Bivy Sack"/>
    <s v="Outdoor Research"/>
    <n v="159"/>
    <n v="7"/>
    <n v="1113"/>
    <x v="1"/>
    <s v="Massachusetts"/>
    <s v="East"/>
  </r>
  <r>
    <n v="2982"/>
    <d v="2013-04-18T09:40:32"/>
    <s v="Gander Mountain"/>
    <s v="MSR Fury 2 Footprint"/>
    <s v="MSR"/>
    <n v="39.950000000000003"/>
    <n v="1"/>
    <n v="39.950000000000003"/>
    <x v="7"/>
    <s v="Iowa"/>
    <s v="North"/>
  </r>
  <r>
    <n v="2983"/>
    <d v="2013-04-18T09:40:32"/>
    <s v="Walmart"/>
    <s v="Hennessy Hammock Hyperlight Asym Zip Hammock"/>
    <s v="Hennessy"/>
    <n v="259.95"/>
    <n v="9"/>
    <n v="2339.5499999999997"/>
    <x v="7"/>
    <s v="Michigan"/>
    <s v="East"/>
  </r>
  <r>
    <n v="2984"/>
    <d v="2013-04-18T09:40:32"/>
    <s v="Austin Kayak"/>
    <s v="Marmot Astral 3P Footprint"/>
    <s v="Marmot"/>
    <n v="65"/>
    <n v="10"/>
    <n v="650"/>
    <x v="9"/>
    <s v="Connecticut"/>
    <s v="East"/>
  </r>
  <r>
    <n v="2985"/>
    <d v="2013-04-18T09:40:32"/>
    <s v="Overtons"/>
    <s v="Kelty Noah's Tarp - 9' x 9'"/>
    <s v="Kelty"/>
    <n v="59.95"/>
    <n v="7"/>
    <n v="419.65000000000003"/>
    <x v="7"/>
    <s v="Kansas"/>
    <s v="North"/>
  </r>
  <r>
    <n v="2986"/>
    <d v="2013-04-18T09:40:32"/>
    <s v="Moosejaw"/>
    <s v="Big Agnes Wyoming Trail 4 Footprint"/>
    <s v="Big Agnes"/>
    <n v="70"/>
    <n v="2"/>
    <n v="140"/>
    <x v="8"/>
    <s v="Nevada"/>
    <s v="West"/>
  </r>
  <r>
    <n v="2987"/>
    <d v="2013-04-18T09:40:32"/>
    <s v="Meijer"/>
    <s v="Exped Ergo Hammock Combi"/>
    <s v="Exped"/>
    <n v="379"/>
    <n v="10"/>
    <n v="3790"/>
    <x v="6"/>
    <s v="Illinois"/>
    <s v="North"/>
  </r>
  <r>
    <n v="2988"/>
    <d v="2013-04-18T09:40:32"/>
    <s v="Overtons"/>
    <s v="Mountain Hardwear Drifter 3 DP Tent"/>
    <s v="Mountain Hardwear"/>
    <n v="285"/>
    <n v="5"/>
    <n v="1425"/>
    <x v="5"/>
    <s v="Montana"/>
    <s v="West"/>
  </r>
  <r>
    <n v="2989"/>
    <d v="2013-04-19T09:40:32"/>
    <s v="REI"/>
    <s v="MSR Carbon Reflex 2 Footprint"/>
    <s v="MSR"/>
    <n v="39.950000000000003"/>
    <n v="7"/>
    <n v="279.65000000000003"/>
    <x v="8"/>
    <s v="Wyoming"/>
    <s v="West"/>
  </r>
  <r>
    <n v="2990"/>
    <d v="2013-04-19T09:40:32"/>
    <s v="Walmart"/>
    <s v="MSR Nook 2 Tent"/>
    <s v="MSR"/>
    <n v="399.95"/>
    <n v="6"/>
    <n v="2399.6999999999998"/>
    <x v="7"/>
    <s v="Hawaii"/>
    <s v="West"/>
  </r>
  <r>
    <n v="2991"/>
    <d v="2013-04-19T09:40:32"/>
    <s v="Meijer"/>
    <s v="Mountain Hardwear Trango 2 Tent"/>
    <s v="Mountain Hardwear"/>
    <n v="590"/>
    <n v="6"/>
    <n v="3540"/>
    <x v="4"/>
    <s v="Maine"/>
    <s v="East"/>
  </r>
  <r>
    <n v="2992"/>
    <d v="2013-04-19T09:40:32"/>
    <s v="Gander Mountain"/>
    <s v="Big Agnes Wyoming Trail 2 Camp Footprint"/>
    <s v="Big Agnes"/>
    <n v="50"/>
    <n v="9"/>
    <n v="450"/>
    <x v="2"/>
    <s v="North Dakota"/>
    <s v="North"/>
  </r>
  <r>
    <n v="2993"/>
    <d v="2013-04-19T09:40:32"/>
    <s v="Meijer"/>
    <s v="Marmot Astral 2P Tent"/>
    <s v="Marmot"/>
    <n v="389"/>
    <n v="3"/>
    <n v="1167"/>
    <x v="7"/>
    <s v="Georgia"/>
    <s v="South"/>
  </r>
  <r>
    <n v="2994"/>
    <d v="2013-04-19T09:40:32"/>
    <s v="Travel Country"/>
    <s v="Marmot Pulsar 2 Footprint"/>
    <s v="Marmot"/>
    <n v="55"/>
    <n v="8"/>
    <n v="440"/>
    <x v="1"/>
    <s v="Missouri"/>
    <s v="North"/>
  </r>
  <r>
    <n v="2995"/>
    <d v="2013-04-19T09:40:32"/>
    <s v="Meijer"/>
    <s v="Marmot Eclipse 3P Tent"/>
    <s v="Marmot"/>
    <n v="439"/>
    <n v="9"/>
    <n v="3951"/>
    <x v="9"/>
    <s v="Georgia"/>
    <s v="South"/>
  </r>
  <r>
    <n v="2996"/>
    <d v="2013-04-19T09:40:32"/>
    <s v="Cabela's_x0009_"/>
    <s v="MSR Cyclone Tent Stakes - 4 Pack"/>
    <s v="MSR"/>
    <n v="24.95"/>
    <n v="2"/>
    <n v="49.9"/>
    <x v="8"/>
    <s v="Arizona"/>
    <s v="West"/>
  </r>
  <r>
    <n v="2997"/>
    <d v="2013-04-19T09:40:32"/>
    <s v="Travel Country"/>
    <s v="NEMO Espri LE 2P Footprint"/>
    <s v="NEMO"/>
    <n v="34.950000000000003"/>
    <n v="9"/>
    <n v="314.55"/>
    <x v="3"/>
    <s v="Idaho"/>
    <s v="West"/>
  </r>
  <r>
    <n v="2998"/>
    <d v="2013-04-19T09:40:32"/>
    <s v="Hayneedle"/>
    <s v="MSR Cyclone Tent Stakes - 4 Pack"/>
    <s v="MSR"/>
    <n v="24.95"/>
    <n v="8"/>
    <n v="199.6"/>
    <x v="0"/>
    <s v="Vermont"/>
    <s v="East"/>
  </r>
  <r>
    <n v="2999"/>
    <d v="2013-04-19T09:40:32"/>
    <s v="Hayneedle"/>
    <s v="Mountain Hardwear Trango 2 Tent"/>
    <s v="Mountain Hardwear"/>
    <n v="590"/>
    <n v="1"/>
    <n v="590"/>
    <x v="9"/>
    <s v="Georgia"/>
    <s v="South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999">
  <r>
    <n v="1"/>
    <d v="2012-04-20T09:40:32"/>
    <s v="Austin Kayak"/>
    <x v="0"/>
    <x v="0"/>
    <n v="449.95"/>
    <n v="2"/>
    <n v="899.9"/>
    <s v="Lopez, Dennis"/>
    <s v="Massachusetts"/>
    <s v="East"/>
  </r>
  <r>
    <n v="2"/>
    <d v="2012-04-20T09:40:32"/>
    <s v="Meijer"/>
    <x v="1"/>
    <x v="1"/>
    <n v="2.95"/>
    <n v="7"/>
    <n v="20.650000000000002"/>
    <s v="Goldthwaite, Messaye"/>
    <s v="Missouri"/>
    <s v="North"/>
  </r>
  <r>
    <n v="3"/>
    <d v="2012-04-20T09:40:32"/>
    <s v="Redding Sports"/>
    <x v="2"/>
    <x v="2"/>
    <n v="59.95"/>
    <n v="2"/>
    <n v="119.9"/>
    <s v="Bailey, Jennifer"/>
    <s v="Maine"/>
    <s v="East"/>
  </r>
  <r>
    <n v="4"/>
    <d v="2012-04-20T09:40:32"/>
    <s v="CampBound"/>
    <x v="3"/>
    <x v="3"/>
    <n v="60"/>
    <n v="1"/>
    <n v="60"/>
    <s v="Gomez, Melissa"/>
    <s v="Colorado"/>
    <s v="West"/>
  </r>
  <r>
    <n v="5"/>
    <d v="2012-04-20T09:40:32"/>
    <s v="Meijer"/>
    <x v="4"/>
    <x v="0"/>
    <n v="70"/>
    <n v="8"/>
    <n v="560"/>
    <s v="Lopez, Dennis"/>
    <s v="Iowa"/>
    <s v="North"/>
  </r>
  <r>
    <n v="6"/>
    <d v="2012-04-20T09:40:32"/>
    <s v="Moosejaw"/>
    <x v="5"/>
    <x v="1"/>
    <n v="49.95"/>
    <n v="2"/>
    <n v="99.9"/>
    <s v="Goldthwaite, Messaye"/>
    <s v="Oklahoma"/>
    <s v="South"/>
  </r>
  <r>
    <n v="7"/>
    <d v="2012-04-20T09:40:32"/>
    <s v="Overtons"/>
    <x v="6"/>
    <x v="4"/>
    <n v="399"/>
    <n v="2"/>
    <n v="798"/>
    <s v="Goldthwaite, Messaye"/>
    <s v="Nevada"/>
    <s v="West"/>
  </r>
  <r>
    <n v="8"/>
    <d v="2012-04-20T09:40:32"/>
    <s v="Target"/>
    <x v="7"/>
    <x v="1"/>
    <n v="449.95"/>
    <n v="4"/>
    <n v="1799.8"/>
    <s v="Brown, Scott"/>
    <s v="Kentucky"/>
    <s v="South"/>
  </r>
  <r>
    <n v="9"/>
    <d v="2012-04-20T09:40:32"/>
    <s v="Austin Kayak"/>
    <x v="8"/>
    <x v="0"/>
    <n v="70"/>
    <n v="4"/>
    <n v="280"/>
    <s v="Brown, Ruth"/>
    <s v="Wisconsin"/>
    <s v="North"/>
  </r>
  <r>
    <n v="10"/>
    <d v="2012-04-20T09:40:32"/>
    <s v="Gander Mountain"/>
    <x v="9"/>
    <x v="0"/>
    <n v="339.95"/>
    <n v="10"/>
    <n v="3399.5"/>
    <s v="Berger, Sunanna"/>
    <s v="Illinois"/>
    <s v="North"/>
  </r>
  <r>
    <n v="11"/>
    <d v="2012-04-20T09:40:32"/>
    <s v="The Gear Co-op"/>
    <x v="10"/>
    <x v="5"/>
    <n v="59"/>
    <n v="7"/>
    <n v="413"/>
    <s v="Brown, Ruth"/>
    <s v="Mississippi"/>
    <s v="South"/>
  </r>
  <r>
    <n v="12"/>
    <d v="2012-04-21T09:40:32"/>
    <s v="Austin Kayak"/>
    <x v="11"/>
    <x v="6"/>
    <n v="49.95"/>
    <n v="7"/>
    <n v="349.65000000000003"/>
    <s v="Gomez, Melissa"/>
    <s v="Montana"/>
    <s v="West"/>
  </r>
  <r>
    <n v="13"/>
    <d v="2012-04-21T09:40:32"/>
    <s v="Moosejaw"/>
    <x v="12"/>
    <x v="7"/>
    <n v="259.95"/>
    <n v="6"/>
    <n v="1559.6999999999998"/>
    <s v="Goff, Michael"/>
    <s v="Indiana"/>
    <s v="North"/>
  </r>
  <r>
    <n v="14"/>
    <d v="2012-04-21T09:40:32"/>
    <s v="The Gear Co-op"/>
    <x v="13"/>
    <x v="8"/>
    <n v="55"/>
    <n v="1"/>
    <n v="55"/>
    <s v="Berger, Sunanna"/>
    <s v="New Mexico"/>
    <s v="West"/>
  </r>
  <r>
    <n v="15"/>
    <d v="2012-04-21T09:40:32"/>
    <s v="Paragon"/>
    <x v="14"/>
    <x v="0"/>
    <n v="99.95"/>
    <n v="2"/>
    <n v="199.9"/>
    <s v="Brown, Ruth"/>
    <s v="Oklahoma"/>
    <s v="South"/>
  </r>
  <r>
    <n v="16"/>
    <d v="2012-04-21T09:40:32"/>
    <s v="Redding Sports"/>
    <x v="15"/>
    <x v="8"/>
    <n v="319"/>
    <n v="10"/>
    <n v="3190"/>
    <s v="Lopez, Dennis"/>
    <s v="Oklahoma"/>
    <s v="South"/>
  </r>
  <r>
    <n v="17"/>
    <d v="2012-04-21T09:40:32"/>
    <s v="CampBound"/>
    <x v="16"/>
    <x v="3"/>
    <n v="40"/>
    <n v="7"/>
    <n v="280"/>
    <s v="Foster, Nathan"/>
    <s v="South Dakota"/>
    <s v="North"/>
  </r>
  <r>
    <n v="18"/>
    <d v="2012-04-21T09:40:32"/>
    <s v="Target"/>
    <x v="17"/>
    <x v="0"/>
    <n v="70"/>
    <n v="1"/>
    <n v="70"/>
    <s v="Goff, Michael"/>
    <s v="Vermont"/>
    <s v="East"/>
  </r>
  <r>
    <n v="19"/>
    <d v="2012-04-21T09:40:32"/>
    <s v="Hayneedle"/>
    <x v="18"/>
    <x v="3"/>
    <n v="50"/>
    <n v="10"/>
    <n v="500"/>
    <s v="Goldthwaite, Messaye"/>
    <s v="Illinois"/>
    <s v="North"/>
  </r>
  <r>
    <n v="20"/>
    <d v="2012-04-21T09:40:32"/>
    <s v="The Gear Co-op"/>
    <x v="19"/>
    <x v="0"/>
    <n v="45"/>
    <n v="4"/>
    <n v="180"/>
    <s v="Goldthwaite, Messaye"/>
    <s v="Nevada"/>
    <s v="West"/>
  </r>
  <r>
    <n v="21"/>
    <d v="2012-04-21T09:40:32"/>
    <s v="Hayneedle"/>
    <x v="20"/>
    <x v="0"/>
    <n v="60"/>
    <n v="9"/>
    <n v="540"/>
    <s v="Goldthwaite, Messaye"/>
    <s v="Nevada"/>
    <s v="West"/>
  </r>
  <r>
    <n v="22"/>
    <d v="2012-04-22T09:40:32"/>
    <s v="Meijer"/>
    <x v="21"/>
    <x v="0"/>
    <n v="50"/>
    <n v="10"/>
    <n v="500"/>
    <s v="Brown, Ruth"/>
    <s v="Kentucky"/>
    <s v="South"/>
  </r>
  <r>
    <n v="23"/>
    <d v="2012-04-22T09:40:32"/>
    <s v="Moosejaw"/>
    <x v="22"/>
    <x v="9"/>
    <n v="329"/>
    <n v="7"/>
    <n v="2303"/>
    <s v="Foster, Nathan"/>
    <s v="Illinois"/>
    <s v="North"/>
  </r>
  <r>
    <n v="24"/>
    <d v="2012-04-22T09:40:32"/>
    <s v="Hayneedle"/>
    <x v="23"/>
    <x v="1"/>
    <n v="849.95"/>
    <n v="9"/>
    <n v="7649.55"/>
    <s v="Brown, Ruth"/>
    <s v="Florida"/>
    <s v="South"/>
  </r>
  <r>
    <n v="25"/>
    <d v="2012-04-22T09:40:32"/>
    <s v="Cabela's_x0009_"/>
    <x v="24"/>
    <x v="8"/>
    <n v="439"/>
    <n v="2"/>
    <n v="878"/>
    <s v="Goff, Michael"/>
    <s v="Kentucky"/>
    <s v="South"/>
  </r>
  <r>
    <n v="26"/>
    <d v="2012-04-22T09:40:32"/>
    <s v="REI"/>
    <x v="25"/>
    <x v="0"/>
    <n v="399.95"/>
    <n v="2"/>
    <n v="799.9"/>
    <s v="Goff, Michael"/>
    <s v="Louisiana"/>
    <s v="South"/>
  </r>
  <r>
    <n v="27"/>
    <d v="2012-04-22T09:40:32"/>
    <s v="REI"/>
    <x v="26"/>
    <x v="9"/>
    <n v="399"/>
    <n v="9"/>
    <n v="3591"/>
    <s v="Goldthwaite, Messaye"/>
    <s v="Kansas"/>
    <s v="North"/>
  </r>
  <r>
    <n v="28"/>
    <d v="2012-04-22T09:40:32"/>
    <s v="Target"/>
    <x v="27"/>
    <x v="0"/>
    <n v="60"/>
    <n v="7"/>
    <n v="420"/>
    <s v="Gomez, Melissa"/>
    <s v="Georgia"/>
    <s v="South"/>
  </r>
  <r>
    <n v="29"/>
    <d v="2012-04-22T09:40:32"/>
    <s v="Walmart"/>
    <x v="28"/>
    <x v="0"/>
    <n v="499.95"/>
    <n v="5"/>
    <n v="2499.75"/>
    <s v="Brown, Ruth"/>
    <s v="Arizona"/>
    <s v="West"/>
  </r>
  <r>
    <n v="30"/>
    <d v="2012-04-22T09:40:32"/>
    <s v="Travel Country"/>
    <x v="29"/>
    <x v="1"/>
    <n v="169.95"/>
    <n v="2"/>
    <n v="339.9"/>
    <s v="Beyene, Sharon"/>
    <s v="Colorado"/>
    <s v="West"/>
  </r>
  <r>
    <n v="31"/>
    <d v="2012-04-22T09:40:32"/>
    <s v="Moosejaw"/>
    <x v="30"/>
    <x v="10"/>
    <n v="34.950000000000003"/>
    <n v="6"/>
    <n v="209.70000000000002"/>
    <s v="Berger, Sunanna"/>
    <s v="Tennessee"/>
    <s v="South"/>
  </r>
  <r>
    <n v="32"/>
    <d v="2012-04-22T09:40:32"/>
    <s v="Redding Sports"/>
    <x v="31"/>
    <x v="0"/>
    <n v="439.95"/>
    <n v="6"/>
    <n v="2639.7"/>
    <s v="Brown, Ruth"/>
    <s v="Arkansas"/>
    <s v="South"/>
  </r>
  <r>
    <n v="33"/>
    <d v="2012-04-23T09:40:32"/>
    <s v="Moosejaw"/>
    <x v="32"/>
    <x v="3"/>
    <n v="379"/>
    <n v="5"/>
    <n v="1895"/>
    <s v="Bailey, Jennifer"/>
    <s v="North Dakota"/>
    <s v="North"/>
  </r>
  <r>
    <n v="34"/>
    <d v="2012-04-23T09:40:32"/>
    <s v="Backcountry Gear"/>
    <x v="33"/>
    <x v="8"/>
    <n v="229"/>
    <n v="8"/>
    <n v="1832"/>
    <s v="Brown, Ruth"/>
    <s v="Texas"/>
    <s v="South"/>
  </r>
  <r>
    <n v="35"/>
    <d v="2012-04-23T09:40:32"/>
    <s v="Cabela's_x0009_"/>
    <x v="6"/>
    <x v="4"/>
    <n v="399"/>
    <n v="8"/>
    <n v="3192"/>
    <s v="Goldthwaite, Messaye"/>
    <s v="New Jersey"/>
    <s v="East"/>
  </r>
  <r>
    <n v="36"/>
    <d v="2012-04-23T09:40:32"/>
    <s v="Cabela's_x0009_"/>
    <x v="34"/>
    <x v="0"/>
    <n v="24.95"/>
    <n v="7"/>
    <n v="174.65"/>
    <s v="Brown, Scott"/>
    <s v="Maryland"/>
    <s v="East"/>
  </r>
  <r>
    <n v="37"/>
    <d v="2012-04-23T09:40:32"/>
    <s v="Hayneedle"/>
    <x v="35"/>
    <x v="11"/>
    <n v="45"/>
    <n v="8"/>
    <n v="360"/>
    <s v="Berger, Sunanna"/>
    <s v="Tennessee"/>
    <s v="South"/>
  </r>
  <r>
    <n v="38"/>
    <d v="2012-04-23T09:40:32"/>
    <s v="Walmart"/>
    <x v="36"/>
    <x v="0"/>
    <n v="35"/>
    <n v="8"/>
    <n v="280"/>
    <s v="Beyene, Sharon"/>
    <s v="Florida"/>
    <s v="South"/>
  </r>
  <r>
    <n v="39"/>
    <d v="2012-04-23T09:40:32"/>
    <s v="Moosejaw"/>
    <x v="37"/>
    <x v="6"/>
    <n v="429.95"/>
    <n v="4"/>
    <n v="1719.8"/>
    <s v="Brown, Scott"/>
    <s v="Michigan"/>
    <s v="East"/>
  </r>
  <r>
    <n v="40"/>
    <d v="2012-04-23T09:40:32"/>
    <s v="Backcountry Gear"/>
    <x v="38"/>
    <x v="10"/>
    <n v="249.95"/>
    <n v="3"/>
    <n v="749.84999999999991"/>
    <s v="Goff, Michael"/>
    <s v="Nebraska"/>
    <s v="North"/>
  </r>
  <r>
    <n v="41"/>
    <d v="2012-04-24T09:40:32"/>
    <s v="The Gear Co-op"/>
    <x v="39"/>
    <x v="8"/>
    <n v="219"/>
    <n v="10"/>
    <n v="2190"/>
    <s v="Brown, Ruth"/>
    <s v="Maryland"/>
    <s v="East"/>
  </r>
  <r>
    <n v="42"/>
    <d v="2012-04-24T09:40:32"/>
    <s v="Backcountry Edge"/>
    <x v="40"/>
    <x v="0"/>
    <n v="60"/>
    <n v="8"/>
    <n v="480"/>
    <s v="Lopez, Dennis"/>
    <s v="Virginia"/>
    <s v="South"/>
  </r>
  <r>
    <n v="43"/>
    <d v="2012-04-24T09:40:32"/>
    <s v="Outside Outfitters"/>
    <x v="41"/>
    <x v="0"/>
    <n v="389.95"/>
    <n v="3"/>
    <n v="1169.8499999999999"/>
    <s v="Berger, Sunanna"/>
    <s v="Oklahoma"/>
    <s v="South"/>
  </r>
  <r>
    <n v="44"/>
    <d v="2012-04-24T09:40:32"/>
    <s v="Hayneedle"/>
    <x v="42"/>
    <x v="0"/>
    <n v="189.95"/>
    <n v="1"/>
    <n v="189.95"/>
    <s v="Brown, Scott"/>
    <s v="Alabama"/>
    <s v="South"/>
  </r>
  <r>
    <n v="45"/>
    <d v="2012-04-25T09:40:32"/>
    <s v="Moosejaw"/>
    <x v="43"/>
    <x v="10"/>
    <n v="34.950000000000003"/>
    <n v="1"/>
    <n v="34.950000000000003"/>
    <s v="Lopez, Dennis"/>
    <s v="Minnesota"/>
    <s v="North"/>
  </r>
  <r>
    <n v="46"/>
    <d v="2012-04-25T09:40:32"/>
    <s v="Target"/>
    <x v="44"/>
    <x v="2"/>
    <n v="399.95"/>
    <n v="7"/>
    <n v="2799.65"/>
    <s v="Beyene, Sharon"/>
    <s v="South Dakota"/>
    <s v="North"/>
  </r>
  <r>
    <n v="47"/>
    <d v="2012-04-25T09:40:32"/>
    <s v="Moosejaw"/>
    <x v="11"/>
    <x v="6"/>
    <n v="49.95"/>
    <n v="2"/>
    <n v="99.9"/>
    <s v="Gomez, Melissa"/>
    <s v="Kentucky"/>
    <s v="South"/>
  </r>
  <r>
    <n v="48"/>
    <d v="2012-04-25T09:40:32"/>
    <s v="Austin Kayak"/>
    <x v="45"/>
    <x v="0"/>
    <n v="349.95"/>
    <n v="8"/>
    <n v="2799.6"/>
    <s v="Bailey, Jennifer"/>
    <s v="Nevada"/>
    <s v="West"/>
  </r>
  <r>
    <n v="49"/>
    <d v="2012-04-25T09:40:32"/>
    <s v="Overtons"/>
    <x v="23"/>
    <x v="1"/>
    <n v="849.95"/>
    <n v="6"/>
    <n v="5099.7000000000007"/>
    <s v="Brown, Ruth"/>
    <s v="Arkansas"/>
    <s v="South"/>
  </r>
  <r>
    <n v="50"/>
    <d v="2012-04-25T09:40:32"/>
    <s v="Overtons"/>
    <x v="46"/>
    <x v="11"/>
    <n v="550"/>
    <n v="10"/>
    <n v="5500"/>
    <s v="Bailey, Jennifer"/>
    <s v="Minnesota"/>
    <s v="North"/>
  </r>
  <r>
    <n v="51"/>
    <d v="2012-04-25T09:40:32"/>
    <s v="Meijer"/>
    <x v="47"/>
    <x v="7"/>
    <n v="259.95"/>
    <n v="7"/>
    <n v="1819.6499999999999"/>
    <s v="Gomez, Melissa"/>
    <s v="North Dakota"/>
    <s v="North"/>
  </r>
  <r>
    <n v="52"/>
    <d v="2012-04-25T09:40:32"/>
    <s v="Austin Kayak"/>
    <x v="48"/>
    <x v="2"/>
    <n v="499.95"/>
    <n v="1"/>
    <n v="499.95"/>
    <s v="Lopez, Dennis"/>
    <s v="Ohio"/>
    <s v="East"/>
  </r>
  <r>
    <n v="53"/>
    <d v="2012-04-26T09:40:32"/>
    <s v="Target"/>
    <x v="49"/>
    <x v="6"/>
    <n v="349.95"/>
    <n v="5"/>
    <n v="1749.75"/>
    <s v="Gomez, Melissa"/>
    <s v="Alabama"/>
    <s v="South"/>
  </r>
  <r>
    <n v="54"/>
    <d v="2012-04-26T09:40:32"/>
    <s v="Travel Country"/>
    <x v="50"/>
    <x v="11"/>
    <n v="55"/>
    <n v="9"/>
    <n v="495"/>
    <s v="Goldthwaite, Messaye"/>
    <s v="Montana"/>
    <s v="West"/>
  </r>
  <r>
    <n v="55"/>
    <d v="2012-04-26T09:40:32"/>
    <s v="Hayneedle"/>
    <x v="51"/>
    <x v="5"/>
    <n v="199"/>
    <n v="6"/>
    <n v="1194"/>
    <s v="Lopez, Dennis"/>
    <s v="Tennessee"/>
    <s v="South"/>
  </r>
  <r>
    <n v="56"/>
    <d v="2012-04-26T09:40:32"/>
    <s v="OutdoorPlay"/>
    <x v="52"/>
    <x v="9"/>
    <n v="49.95"/>
    <n v="9"/>
    <n v="449.55"/>
    <s v="Goff, Michael"/>
    <s v="Pennsylvania"/>
    <s v="East"/>
  </r>
  <r>
    <n v="57"/>
    <d v="2012-04-26T09:40:32"/>
    <s v="Gander Mountain"/>
    <x v="53"/>
    <x v="1"/>
    <n v="49.95"/>
    <n v="2"/>
    <n v="99.9"/>
    <s v="Goldthwaite, Messaye"/>
    <s v="Wisconsin"/>
    <s v="North"/>
  </r>
  <r>
    <n v="58"/>
    <d v="2012-04-26T09:40:32"/>
    <s v="Austin Kayak"/>
    <x v="54"/>
    <x v="8"/>
    <n v="349"/>
    <n v="5"/>
    <n v="1745"/>
    <s v="Brown, Ruth"/>
    <s v="Iowa"/>
    <s v="North"/>
  </r>
  <r>
    <n v="59"/>
    <d v="2012-04-26T09:40:32"/>
    <s v="Target"/>
    <x v="39"/>
    <x v="8"/>
    <n v="219"/>
    <n v="2"/>
    <n v="438"/>
    <s v="Goldthwaite, Messaye"/>
    <s v="Mississippi"/>
    <s v="South"/>
  </r>
  <r>
    <n v="60"/>
    <d v="2012-04-26T09:40:32"/>
    <s v="Walmart"/>
    <x v="55"/>
    <x v="10"/>
    <n v="229.95"/>
    <n v="9"/>
    <n v="2069.5499999999997"/>
    <s v="Beyene, Sharon"/>
    <s v="Mississippi"/>
    <s v="South"/>
  </r>
  <r>
    <n v="61"/>
    <d v="2012-04-27T09:40:32"/>
    <s v="CampBound"/>
    <x v="56"/>
    <x v="0"/>
    <n v="65"/>
    <n v="2"/>
    <n v="130"/>
    <s v="Brown, Ruth"/>
    <s v="Hawaii"/>
    <s v="West"/>
  </r>
  <r>
    <n v="62"/>
    <d v="2012-04-27T09:40:32"/>
    <s v="Target"/>
    <x v="18"/>
    <x v="3"/>
    <n v="50"/>
    <n v="7"/>
    <n v="350"/>
    <s v="Goff, Michael"/>
    <s v="Arizona"/>
    <s v="West"/>
  </r>
  <r>
    <n v="63"/>
    <d v="2012-04-27T09:40:32"/>
    <s v="Paragon"/>
    <x v="57"/>
    <x v="0"/>
    <n v="269.95"/>
    <n v="2"/>
    <n v="539.9"/>
    <s v="Berger, Sunanna"/>
    <s v="South Dakota"/>
    <s v="North"/>
  </r>
  <r>
    <n v="64"/>
    <d v="2012-04-27T09:40:32"/>
    <s v="Backcountry Gear"/>
    <x v="3"/>
    <x v="3"/>
    <n v="60"/>
    <n v="4"/>
    <n v="240"/>
    <s v="Lopez, Dennis"/>
    <s v="South Dakota"/>
    <s v="North"/>
  </r>
  <r>
    <n v="65"/>
    <d v="2012-04-27T09:40:32"/>
    <s v="Hayneedle"/>
    <x v="58"/>
    <x v="10"/>
    <n v="39.950000000000003"/>
    <n v="3"/>
    <n v="119.85000000000001"/>
    <s v="Goldthwaite, Messaye"/>
    <s v="Illinois"/>
    <s v="North"/>
  </r>
  <r>
    <n v="66"/>
    <d v="2012-04-27T09:40:32"/>
    <s v="CampBound"/>
    <x v="13"/>
    <x v="8"/>
    <n v="55"/>
    <n v="7"/>
    <n v="385"/>
    <s v="Goff, Michael"/>
    <s v="Nevada"/>
    <s v="West"/>
  </r>
  <r>
    <n v="67"/>
    <d v="2012-04-27T09:40:32"/>
    <s v="Outside Outfitters"/>
    <x v="59"/>
    <x v="0"/>
    <n v="50"/>
    <n v="9"/>
    <n v="450"/>
    <s v="Beyene, Sharon"/>
    <s v="Montana"/>
    <s v="West"/>
  </r>
  <r>
    <n v="68"/>
    <d v="2012-04-28T09:40:32"/>
    <s v="Walmart"/>
    <x v="60"/>
    <x v="1"/>
    <n v="19.95"/>
    <n v="5"/>
    <n v="99.75"/>
    <s v="Beyene, Sharon"/>
    <s v="Oregon"/>
    <s v="West"/>
  </r>
  <r>
    <n v="69"/>
    <d v="2012-04-28T09:40:32"/>
    <s v="Backcountry Edge"/>
    <x v="27"/>
    <x v="0"/>
    <n v="60"/>
    <n v="5"/>
    <n v="300"/>
    <s v="Beyene, Sharon"/>
    <s v="Mississippi"/>
    <s v="South"/>
  </r>
  <r>
    <n v="70"/>
    <d v="2012-04-28T09:40:32"/>
    <s v="Gander Mountain"/>
    <x v="61"/>
    <x v="8"/>
    <n v="599"/>
    <n v="6"/>
    <n v="3594"/>
    <s v="Foster, Nathan"/>
    <s v="Arizona"/>
    <s v="West"/>
  </r>
  <r>
    <n v="71"/>
    <d v="2012-04-28T09:40:32"/>
    <s v="Travel Country"/>
    <x v="62"/>
    <x v="11"/>
    <n v="590"/>
    <n v="3"/>
    <n v="1770"/>
    <s v="Foster, Nathan"/>
    <s v="Virginia"/>
    <s v="South"/>
  </r>
  <r>
    <n v="72"/>
    <d v="2012-04-29T09:40:32"/>
    <s v="Walmart"/>
    <x v="63"/>
    <x v="3"/>
    <n v="799"/>
    <n v="8"/>
    <n v="6392"/>
    <s v="Goff, Michael"/>
    <s v="North Dakota"/>
    <s v="North"/>
  </r>
  <r>
    <n v="73"/>
    <d v="2012-04-29T09:40:32"/>
    <s v="Austin Kayak"/>
    <x v="20"/>
    <x v="0"/>
    <n v="60"/>
    <n v="2"/>
    <n v="120"/>
    <s v="Brown, Scott"/>
    <s v="Louisiana"/>
    <s v="South"/>
  </r>
  <r>
    <n v="74"/>
    <d v="2012-04-29T09:40:32"/>
    <s v="Paragon"/>
    <x v="64"/>
    <x v="11"/>
    <n v="825"/>
    <n v="7"/>
    <n v="5775"/>
    <s v="Beyene, Sharon"/>
    <s v="Colorado"/>
    <s v="West"/>
  </r>
  <r>
    <n v="75"/>
    <d v="2012-04-29T09:40:32"/>
    <s v="Target"/>
    <x v="17"/>
    <x v="0"/>
    <n v="70"/>
    <n v="7"/>
    <n v="490"/>
    <s v="Berger, Sunanna"/>
    <s v="South Dakota"/>
    <s v="North"/>
  </r>
  <r>
    <n v="76"/>
    <d v="2012-04-29T09:40:32"/>
    <s v="Walmart"/>
    <x v="65"/>
    <x v="7"/>
    <n v="99.95"/>
    <n v="8"/>
    <n v="799.6"/>
    <s v="Berger, Sunanna"/>
    <s v="Florida"/>
    <s v="South"/>
  </r>
  <r>
    <n v="77"/>
    <d v="2012-04-29T09:40:32"/>
    <s v="Travel Country"/>
    <x v="66"/>
    <x v="6"/>
    <n v="34.950000000000003"/>
    <n v="4"/>
    <n v="139.80000000000001"/>
    <s v="Lopez, Dennis"/>
    <s v="Wyoming"/>
    <s v="West"/>
  </r>
  <r>
    <n v="78"/>
    <d v="2012-04-29T09:40:32"/>
    <s v="Paragon"/>
    <x v="67"/>
    <x v="0"/>
    <n v="70"/>
    <n v="3"/>
    <n v="210"/>
    <s v="Goldthwaite, Messaye"/>
    <s v="South Dakota"/>
    <s v="North"/>
  </r>
  <r>
    <n v="79"/>
    <d v="2012-04-29T09:40:32"/>
    <s v="Hayneedle"/>
    <x v="68"/>
    <x v="1"/>
    <n v="15.95"/>
    <n v="8"/>
    <n v="127.6"/>
    <s v="Brown, Scott"/>
    <s v="Idaho"/>
    <s v="West"/>
  </r>
  <r>
    <n v="80"/>
    <d v="2012-04-29T09:40:32"/>
    <s v="Overtons"/>
    <x v="69"/>
    <x v="8"/>
    <n v="45"/>
    <n v="4"/>
    <n v="180"/>
    <s v="Lopez, Dennis"/>
    <s v="Georgia"/>
    <s v="South"/>
  </r>
  <r>
    <n v="81"/>
    <d v="2012-04-30T09:40:32"/>
    <s v="Moosejaw"/>
    <x v="70"/>
    <x v="2"/>
    <n v="49.95"/>
    <n v="5"/>
    <n v="249.75"/>
    <s v="Brown, Scott"/>
    <s v="Wyoming"/>
    <s v="West"/>
  </r>
  <r>
    <n v="82"/>
    <d v="2012-04-30T09:40:32"/>
    <s v="REI"/>
    <x v="71"/>
    <x v="11"/>
    <n v="200"/>
    <n v="4"/>
    <n v="800"/>
    <s v="Foster, Nathan"/>
    <s v="Oregon"/>
    <s v="West"/>
  </r>
  <r>
    <n v="83"/>
    <d v="2012-04-30T09:40:32"/>
    <s v="Walmart"/>
    <x v="72"/>
    <x v="3"/>
    <n v="439"/>
    <n v="3"/>
    <n v="1317"/>
    <s v="Lopez, Dennis"/>
    <s v="New Hampshire"/>
    <s v="East"/>
  </r>
  <r>
    <n v="84"/>
    <d v="2012-04-30T09:40:32"/>
    <s v="Overtons"/>
    <x v="54"/>
    <x v="8"/>
    <n v="349"/>
    <n v="7"/>
    <n v="2443"/>
    <s v="Brown, Ruth"/>
    <s v="Virginia"/>
    <s v="South"/>
  </r>
  <r>
    <n v="85"/>
    <d v="2012-04-30T09:40:32"/>
    <s v="OutdoorPlay"/>
    <x v="73"/>
    <x v="0"/>
    <n v="55"/>
    <n v="10"/>
    <n v="550"/>
    <s v="Berger, Sunanna"/>
    <s v="Wisconsin"/>
    <s v="North"/>
  </r>
  <r>
    <n v="86"/>
    <d v="2012-04-30T09:40:32"/>
    <s v="Gander Mountain"/>
    <x v="74"/>
    <x v="5"/>
    <n v="59"/>
    <n v="10"/>
    <n v="590"/>
    <s v="Brown, Scott"/>
    <s v="Massachusetts"/>
    <s v="East"/>
  </r>
  <r>
    <n v="87"/>
    <d v="2012-04-30T09:40:32"/>
    <s v="Meijer"/>
    <x v="75"/>
    <x v="3"/>
    <n v="329"/>
    <n v="3"/>
    <n v="987"/>
    <s v="Goldthwaite, Messaye"/>
    <s v="Nevada"/>
    <s v="West"/>
  </r>
  <r>
    <n v="88"/>
    <d v="2012-04-30T09:40:32"/>
    <s v="Overtons"/>
    <x v="76"/>
    <x v="6"/>
    <n v="39.950000000000003"/>
    <n v="2"/>
    <n v="79.900000000000006"/>
    <s v="Beyene, Sharon"/>
    <s v="New Mexico"/>
    <s v="West"/>
  </r>
  <r>
    <n v="89"/>
    <d v="2012-04-30T09:40:32"/>
    <s v="Travel Country"/>
    <x v="77"/>
    <x v="11"/>
    <n v="55"/>
    <n v="1"/>
    <n v="55"/>
    <s v="Brown, Scott"/>
    <s v="California"/>
    <s v="West"/>
  </r>
  <r>
    <n v="90"/>
    <d v="2012-04-30T09:40:32"/>
    <s v="Austin Kayak"/>
    <x v="78"/>
    <x v="0"/>
    <n v="55"/>
    <n v="8"/>
    <n v="440"/>
    <s v="Gomez, Melissa"/>
    <s v="Iowa"/>
    <s v="North"/>
  </r>
  <r>
    <n v="91"/>
    <d v="2012-04-30T09:40:32"/>
    <s v="Redding Sports"/>
    <x v="33"/>
    <x v="8"/>
    <n v="229"/>
    <n v="2"/>
    <n v="458"/>
    <s v="Gomez, Melissa"/>
    <s v="Washington"/>
    <s v="West"/>
  </r>
  <r>
    <n v="92"/>
    <d v="2012-04-30T09:40:32"/>
    <s v="Meijer"/>
    <x v="79"/>
    <x v="10"/>
    <n v="249.95"/>
    <n v="10"/>
    <n v="2499.5"/>
    <s v="Brown, Ruth"/>
    <s v="North Carolina"/>
    <s v="South"/>
  </r>
  <r>
    <n v="93"/>
    <d v="2012-04-30T09:40:32"/>
    <s v="Walmart"/>
    <x v="76"/>
    <x v="6"/>
    <n v="39.950000000000003"/>
    <n v="1"/>
    <n v="39.950000000000003"/>
    <s v="Berger, Sunanna"/>
    <s v="Oregon"/>
    <s v="West"/>
  </r>
  <r>
    <n v="94"/>
    <d v="2012-05-01T09:40:32"/>
    <s v="OutdoorPlay"/>
    <x v="80"/>
    <x v="12"/>
    <n v="239"/>
    <n v="2"/>
    <n v="478"/>
    <s v="Brown, Ruth"/>
    <s v="Utah"/>
    <s v="West"/>
  </r>
  <r>
    <n v="95"/>
    <d v="2012-05-01T09:40:32"/>
    <s v="Redding Sports"/>
    <x v="24"/>
    <x v="8"/>
    <n v="439"/>
    <n v="1"/>
    <n v="439"/>
    <s v="Brown, Ruth"/>
    <s v="Georgia"/>
    <s v="South"/>
  </r>
  <r>
    <n v="96"/>
    <d v="2012-05-01T09:40:32"/>
    <s v="Cabela's_x0009_"/>
    <x v="45"/>
    <x v="0"/>
    <n v="349.95"/>
    <n v="10"/>
    <n v="3499.5"/>
    <s v="Lopez, Dennis"/>
    <s v="Arkansas"/>
    <s v="South"/>
  </r>
  <r>
    <n v="97"/>
    <d v="2012-05-01T09:40:32"/>
    <s v="Austin Kayak"/>
    <x v="81"/>
    <x v="11"/>
    <n v="250"/>
    <n v="1"/>
    <n v="250"/>
    <s v="Goff, Michael"/>
    <s v="Rhode Island"/>
    <s v="East"/>
  </r>
  <r>
    <n v="98"/>
    <d v="2012-05-01T09:40:32"/>
    <s v="Outside Outfitters"/>
    <x v="82"/>
    <x v="8"/>
    <n v="60"/>
    <n v="9"/>
    <n v="540"/>
    <s v="Foster, Nathan"/>
    <s v="Kansas"/>
    <s v="North"/>
  </r>
  <r>
    <n v="99"/>
    <d v="2012-05-01T09:40:32"/>
    <s v="Outside Outfitters"/>
    <x v="83"/>
    <x v="4"/>
    <n v="18"/>
    <n v="9"/>
    <n v="162"/>
    <s v="Beyene, Sharon"/>
    <s v="Massachusetts"/>
    <s v="East"/>
  </r>
  <r>
    <n v="100"/>
    <d v="2012-05-01T09:40:32"/>
    <s v="Travel Country"/>
    <x v="84"/>
    <x v="5"/>
    <n v="449"/>
    <n v="9"/>
    <n v="4041"/>
    <s v="Goff, Michael"/>
    <s v="Colorado"/>
    <s v="West"/>
  </r>
  <r>
    <n v="101"/>
    <d v="2012-05-01T09:40:32"/>
    <s v="Travel Country"/>
    <x v="85"/>
    <x v="0"/>
    <n v="339.95"/>
    <n v="7"/>
    <n v="2379.65"/>
    <s v="Brown, Scott"/>
    <s v="Florida"/>
    <s v="South"/>
  </r>
  <r>
    <n v="102"/>
    <d v="2012-05-01T09:40:32"/>
    <s v="Overtons"/>
    <x v="86"/>
    <x v="0"/>
    <n v="60"/>
    <n v="9"/>
    <n v="540"/>
    <s v="Beyene, Sharon"/>
    <s v="Texas"/>
    <s v="South"/>
  </r>
  <r>
    <n v="103"/>
    <d v="2012-05-01T09:40:32"/>
    <s v="Paragon"/>
    <x v="87"/>
    <x v="0"/>
    <n v="50"/>
    <n v="8"/>
    <n v="400"/>
    <s v="Brown, Ruth"/>
    <s v="North Dakota"/>
    <s v="North"/>
  </r>
  <r>
    <n v="104"/>
    <d v="2012-05-02T09:40:32"/>
    <s v="Cabela's_x0009_"/>
    <x v="15"/>
    <x v="8"/>
    <n v="319"/>
    <n v="2"/>
    <n v="638"/>
    <s v="Brown, Ruth"/>
    <s v="Texas"/>
    <s v="South"/>
  </r>
  <r>
    <n v="105"/>
    <d v="2012-05-02T09:40:32"/>
    <s v="Redding Sports"/>
    <x v="88"/>
    <x v="1"/>
    <n v="39.950000000000003"/>
    <n v="2"/>
    <n v="79.900000000000006"/>
    <s v="Lopez, Dennis"/>
    <s v="Nevada"/>
    <s v="West"/>
  </r>
  <r>
    <n v="106"/>
    <d v="2012-05-02T09:40:32"/>
    <s v="The Gear Co-op"/>
    <x v="89"/>
    <x v="4"/>
    <n v="14"/>
    <n v="3"/>
    <n v="42"/>
    <s v="Bailey, Jennifer"/>
    <s v="Connecticut"/>
    <s v="East"/>
  </r>
  <r>
    <n v="107"/>
    <d v="2012-05-02T09:40:32"/>
    <s v="CampBound"/>
    <x v="70"/>
    <x v="2"/>
    <n v="49.95"/>
    <n v="6"/>
    <n v="299.70000000000005"/>
    <s v="Foster, Nathan"/>
    <s v="South Carolina"/>
    <s v="South"/>
  </r>
  <r>
    <n v="108"/>
    <d v="2012-05-02T09:40:32"/>
    <s v="Paragon"/>
    <x v="90"/>
    <x v="8"/>
    <n v="459"/>
    <n v="8"/>
    <n v="3672"/>
    <s v="Bailey, Jennifer"/>
    <s v="Massachusetts"/>
    <s v="East"/>
  </r>
  <r>
    <n v="109"/>
    <d v="2012-05-02T09:40:32"/>
    <s v="Travel Country"/>
    <x v="91"/>
    <x v="11"/>
    <n v="70"/>
    <n v="5"/>
    <n v="350"/>
    <s v="Brown, Scott"/>
    <s v="Louisiana"/>
    <s v="South"/>
  </r>
  <r>
    <n v="110"/>
    <d v="2012-05-02T09:40:32"/>
    <s v="Target"/>
    <x v="61"/>
    <x v="8"/>
    <n v="599"/>
    <n v="5"/>
    <n v="2995"/>
    <s v="Bailey, Jennifer"/>
    <s v="Arkansas"/>
    <s v="South"/>
  </r>
  <r>
    <n v="111"/>
    <d v="2012-05-02T09:40:32"/>
    <s v="Paragon"/>
    <x v="10"/>
    <x v="5"/>
    <n v="59"/>
    <n v="5"/>
    <n v="295"/>
    <s v="Goldthwaite, Messaye"/>
    <s v="Oklahoma"/>
    <s v="South"/>
  </r>
  <r>
    <n v="112"/>
    <d v="2012-05-03T09:40:32"/>
    <s v="OutdoorPlay"/>
    <x v="18"/>
    <x v="3"/>
    <n v="50"/>
    <n v="1"/>
    <n v="50"/>
    <s v="Gomez, Melissa"/>
    <s v="Connecticut"/>
    <s v="East"/>
  </r>
  <r>
    <n v="113"/>
    <d v="2012-05-03T09:40:32"/>
    <s v="Paragon"/>
    <x v="50"/>
    <x v="11"/>
    <n v="55"/>
    <n v="9"/>
    <n v="495"/>
    <s v="Bailey, Jennifer"/>
    <s v="Colorado"/>
    <s v="West"/>
  </r>
  <r>
    <n v="114"/>
    <d v="2012-05-03T09:40:32"/>
    <s v="The Gear Co-op"/>
    <x v="18"/>
    <x v="3"/>
    <n v="50"/>
    <n v="5"/>
    <n v="250"/>
    <s v="Brown, Ruth"/>
    <s v="New Jersey"/>
    <s v="East"/>
  </r>
  <r>
    <n v="115"/>
    <d v="2012-05-03T09:40:32"/>
    <s v="Meijer"/>
    <x v="92"/>
    <x v="6"/>
    <n v="399.95"/>
    <n v="8"/>
    <n v="3199.6"/>
    <s v="Foster, Nathan"/>
    <s v="New Jersey"/>
    <s v="East"/>
  </r>
  <r>
    <n v="116"/>
    <d v="2012-05-03T09:40:32"/>
    <s v="Redding Sports"/>
    <x v="93"/>
    <x v="3"/>
    <n v="50"/>
    <n v="5"/>
    <n v="250"/>
    <s v="Lopez, Dennis"/>
    <s v="New York"/>
    <s v="East"/>
  </r>
  <r>
    <n v="117"/>
    <d v="2012-05-03T09:40:32"/>
    <s v="Travel Country"/>
    <x v="75"/>
    <x v="3"/>
    <n v="329"/>
    <n v="2"/>
    <n v="658"/>
    <s v="Lopez, Dennis"/>
    <s v="Alaska"/>
    <s v="North"/>
  </r>
  <r>
    <n v="118"/>
    <d v="2012-05-03T09:40:32"/>
    <s v="CampBound"/>
    <x v="94"/>
    <x v="0"/>
    <n v="499.95"/>
    <n v="9"/>
    <n v="4499.55"/>
    <s v="Berger, Sunanna"/>
    <s v="Florida"/>
    <s v="South"/>
  </r>
  <r>
    <n v="119"/>
    <d v="2012-05-03T09:40:32"/>
    <s v="REI"/>
    <x v="95"/>
    <x v="10"/>
    <n v="69.95"/>
    <n v="6"/>
    <n v="419.70000000000005"/>
    <s v="Foster, Nathan"/>
    <s v="Idaho"/>
    <s v="West"/>
  </r>
  <r>
    <n v="120"/>
    <d v="2012-05-04T09:40:32"/>
    <s v="Hayneedle"/>
    <x v="76"/>
    <x v="6"/>
    <n v="39.950000000000003"/>
    <n v="1"/>
    <n v="39.950000000000003"/>
    <s v="Goldthwaite, Messaye"/>
    <s v="Illinois"/>
    <s v="North"/>
  </r>
  <r>
    <n v="121"/>
    <d v="2012-05-04T09:40:32"/>
    <s v="Cabela's_x0009_"/>
    <x v="91"/>
    <x v="11"/>
    <n v="70"/>
    <n v="5"/>
    <n v="350"/>
    <s v="Berger, Sunanna"/>
    <s v="Utah"/>
    <s v="West"/>
  </r>
  <r>
    <n v="122"/>
    <d v="2012-05-04T09:40:32"/>
    <s v="Overtons"/>
    <x v="75"/>
    <x v="3"/>
    <n v="329"/>
    <n v="8"/>
    <n v="2632"/>
    <s v="Goff, Michael"/>
    <s v="Indiana"/>
    <s v="North"/>
  </r>
  <r>
    <n v="123"/>
    <d v="2012-05-04T09:40:32"/>
    <s v="Moosejaw"/>
    <x v="2"/>
    <x v="2"/>
    <n v="59.95"/>
    <n v="1"/>
    <n v="59.95"/>
    <s v="Goldthwaite, Messaye"/>
    <s v="Idaho"/>
    <s v="West"/>
  </r>
  <r>
    <n v="124"/>
    <d v="2012-05-04T09:40:32"/>
    <s v="Moosejaw"/>
    <x v="23"/>
    <x v="1"/>
    <n v="849.95"/>
    <n v="10"/>
    <n v="8499.5"/>
    <s v="Goldthwaite, Messaye"/>
    <s v="North Carolina"/>
    <s v="South"/>
  </r>
  <r>
    <n v="125"/>
    <d v="2012-05-04T09:40:32"/>
    <s v="Austin Kayak"/>
    <x v="23"/>
    <x v="1"/>
    <n v="849.95"/>
    <n v="3"/>
    <n v="2549.8500000000004"/>
    <s v="Goff, Michael"/>
    <s v="Ohio"/>
    <s v="East"/>
  </r>
  <r>
    <n v="126"/>
    <d v="2012-05-04T09:40:32"/>
    <s v="Backcountry Gear"/>
    <x v="96"/>
    <x v="8"/>
    <n v="45"/>
    <n v="9"/>
    <n v="405"/>
    <s v="Beyene, Sharon"/>
    <s v="Missouri"/>
    <s v="North"/>
  </r>
  <r>
    <n v="127"/>
    <d v="2012-05-04T09:40:32"/>
    <s v="Redding Sports"/>
    <x v="97"/>
    <x v="0"/>
    <n v="599.95000000000005"/>
    <n v="3"/>
    <n v="1799.8500000000001"/>
    <s v="Foster, Nathan"/>
    <s v="Michigan"/>
    <s v="East"/>
  </r>
  <r>
    <n v="128"/>
    <d v="2012-05-05T09:40:32"/>
    <s v="Backcountry Gear"/>
    <x v="91"/>
    <x v="11"/>
    <n v="70"/>
    <n v="9"/>
    <n v="630"/>
    <s v="Goff, Michael"/>
    <s v="New Hampshire"/>
    <s v="East"/>
  </r>
  <r>
    <n v="129"/>
    <d v="2012-05-05T09:40:32"/>
    <s v="OutdoorPlay"/>
    <x v="98"/>
    <x v="0"/>
    <n v="55"/>
    <n v="3"/>
    <n v="165"/>
    <s v="Foster, Nathan"/>
    <s v="Louisiana"/>
    <s v="South"/>
  </r>
  <r>
    <n v="130"/>
    <d v="2012-05-05T09:40:32"/>
    <s v="Walmart"/>
    <x v="75"/>
    <x v="3"/>
    <n v="329"/>
    <n v="3"/>
    <n v="987"/>
    <s v="Goldthwaite, Messaye"/>
    <s v="California"/>
    <s v="West"/>
  </r>
  <r>
    <n v="131"/>
    <d v="2012-05-05T09:40:32"/>
    <s v="CampBound"/>
    <x v="50"/>
    <x v="11"/>
    <n v="55"/>
    <n v="9"/>
    <n v="495"/>
    <s v="Bailey, Jennifer"/>
    <s v="Delaware"/>
    <s v="East"/>
  </r>
  <r>
    <n v="132"/>
    <d v="2012-05-05T09:40:32"/>
    <s v="Gander Mountain"/>
    <x v="99"/>
    <x v="8"/>
    <n v="50"/>
    <n v="1"/>
    <n v="50"/>
    <s v="Foster, Nathan"/>
    <s v="Utah"/>
    <s v="West"/>
  </r>
  <r>
    <n v="133"/>
    <d v="2012-05-05T09:40:32"/>
    <s v="Target"/>
    <x v="4"/>
    <x v="0"/>
    <n v="70"/>
    <n v="8"/>
    <n v="560"/>
    <s v="Bailey, Jennifer"/>
    <s v="Alaska"/>
    <s v="North"/>
  </r>
  <r>
    <n v="134"/>
    <d v="2012-05-05T09:40:32"/>
    <s v="Cabela's_x0009_"/>
    <x v="100"/>
    <x v="11"/>
    <n v="800"/>
    <n v="4"/>
    <n v="3200"/>
    <s v="Lopez, Dennis"/>
    <s v="Tennessee"/>
    <s v="South"/>
  </r>
  <r>
    <n v="135"/>
    <d v="2012-05-05T09:40:32"/>
    <s v="The Gear Co-op"/>
    <x v="101"/>
    <x v="6"/>
    <n v="49.95"/>
    <n v="10"/>
    <n v="499.5"/>
    <s v="Beyene, Sharon"/>
    <s v="Oklahoma"/>
    <s v="South"/>
  </r>
  <r>
    <n v="136"/>
    <d v="2012-05-05T09:40:32"/>
    <s v="OutdoorPlay"/>
    <x v="38"/>
    <x v="10"/>
    <n v="249.95"/>
    <n v="10"/>
    <n v="2499.5"/>
    <s v="Goldthwaite, Messaye"/>
    <s v="Utah"/>
    <s v="West"/>
  </r>
  <r>
    <n v="137"/>
    <d v="2012-05-06T09:40:32"/>
    <s v="Walmart"/>
    <x v="75"/>
    <x v="3"/>
    <n v="329"/>
    <n v="8"/>
    <n v="2632"/>
    <s v="Brown, Ruth"/>
    <s v="Texas"/>
    <s v="South"/>
  </r>
  <r>
    <n v="138"/>
    <d v="2012-05-06T09:40:32"/>
    <s v="Hayneedle"/>
    <x v="23"/>
    <x v="1"/>
    <n v="849.95"/>
    <n v="7"/>
    <n v="5949.6500000000005"/>
    <s v="Goff, Michael"/>
    <s v="Arkansas"/>
    <s v="South"/>
  </r>
  <r>
    <n v="139"/>
    <d v="2012-05-06T09:40:32"/>
    <s v="Backcountry Gear"/>
    <x v="102"/>
    <x v="9"/>
    <n v="35"/>
    <n v="7"/>
    <n v="245"/>
    <s v="Goldthwaite, Messaye"/>
    <s v="Iowa"/>
    <s v="North"/>
  </r>
  <r>
    <n v="140"/>
    <d v="2012-05-06T09:40:32"/>
    <s v="OutdoorPlay"/>
    <x v="103"/>
    <x v="5"/>
    <n v="69"/>
    <n v="7"/>
    <n v="483"/>
    <s v="Bailey, Jennifer"/>
    <s v="Michigan"/>
    <s v="East"/>
  </r>
  <r>
    <n v="141"/>
    <d v="2012-05-06T09:40:32"/>
    <s v="The Gear Co-op"/>
    <x v="27"/>
    <x v="0"/>
    <n v="60"/>
    <n v="2"/>
    <n v="120"/>
    <s v="Bailey, Jennifer"/>
    <s v="New Hampshire"/>
    <s v="East"/>
  </r>
  <r>
    <n v="142"/>
    <d v="2012-05-06T09:40:32"/>
    <s v="Outside Outfitters"/>
    <x v="38"/>
    <x v="10"/>
    <n v="249.95"/>
    <n v="2"/>
    <n v="499.9"/>
    <s v="Beyene, Sharon"/>
    <s v="Maryland"/>
    <s v="East"/>
  </r>
  <r>
    <n v="143"/>
    <d v="2012-05-07T09:40:32"/>
    <s v="CampBound"/>
    <x v="40"/>
    <x v="0"/>
    <n v="60"/>
    <n v="2"/>
    <n v="120"/>
    <s v="Goff, Michael"/>
    <s v="Maryland"/>
    <s v="East"/>
  </r>
  <r>
    <n v="144"/>
    <d v="2012-05-07T09:40:32"/>
    <s v="Meijer"/>
    <x v="104"/>
    <x v="10"/>
    <n v="159.94999999999999"/>
    <n v="2"/>
    <n v="319.89999999999998"/>
    <s v="Lopez, Dennis"/>
    <s v="Kentucky"/>
    <s v="South"/>
  </r>
  <r>
    <n v="145"/>
    <d v="2012-05-07T09:40:32"/>
    <s v="CampBound"/>
    <x v="105"/>
    <x v="4"/>
    <n v="249"/>
    <n v="10"/>
    <n v="2490"/>
    <s v="Bailey, Jennifer"/>
    <s v="Louisiana"/>
    <s v="South"/>
  </r>
  <r>
    <n v="146"/>
    <d v="2012-05-07T09:40:32"/>
    <s v="Outside Outfitters"/>
    <x v="106"/>
    <x v="1"/>
    <n v="399.95"/>
    <n v="5"/>
    <n v="1999.75"/>
    <s v="Beyene, Sharon"/>
    <s v="Maine"/>
    <s v="East"/>
  </r>
  <r>
    <n v="147"/>
    <d v="2012-05-07T09:40:32"/>
    <s v="Moosejaw"/>
    <x v="107"/>
    <x v="8"/>
    <n v="249"/>
    <n v="10"/>
    <n v="2490"/>
    <s v="Foster, Nathan"/>
    <s v="New Mexico"/>
    <s v="West"/>
  </r>
  <r>
    <n v="148"/>
    <d v="2012-05-07T09:40:32"/>
    <s v="OutdoorPlay"/>
    <x v="108"/>
    <x v="8"/>
    <n v="199"/>
    <n v="1"/>
    <n v="199"/>
    <s v="Gomez, Melissa"/>
    <s v="Washington"/>
    <s v="West"/>
  </r>
  <r>
    <n v="149"/>
    <d v="2012-05-07T09:40:32"/>
    <s v="Hayneedle"/>
    <x v="109"/>
    <x v="0"/>
    <n v="40"/>
    <n v="4"/>
    <n v="160"/>
    <s v="Goldthwaite, Messaye"/>
    <s v="Missouri"/>
    <s v="North"/>
  </r>
  <r>
    <n v="150"/>
    <d v="2012-05-07T09:40:32"/>
    <s v="The Gear Co-op"/>
    <x v="89"/>
    <x v="4"/>
    <n v="14"/>
    <n v="6"/>
    <n v="84"/>
    <s v="Brown, Scott"/>
    <s v="Maryland"/>
    <s v="East"/>
  </r>
  <r>
    <n v="151"/>
    <d v="2012-05-07T09:40:32"/>
    <s v="Cabela's_x0009_"/>
    <x v="100"/>
    <x v="11"/>
    <n v="800"/>
    <n v="4"/>
    <n v="3200"/>
    <s v="Gomez, Melissa"/>
    <s v="South Dakota"/>
    <s v="North"/>
  </r>
  <r>
    <n v="152"/>
    <d v="2012-05-08T09:40:32"/>
    <s v="Target"/>
    <x v="110"/>
    <x v="1"/>
    <n v="9.9499999999999993"/>
    <n v="7"/>
    <n v="69.649999999999991"/>
    <s v="Bailey, Jennifer"/>
    <s v="Arizona"/>
    <s v="West"/>
  </r>
  <r>
    <n v="153"/>
    <d v="2012-05-08T09:40:32"/>
    <s v="OutdoorPlay"/>
    <x v="69"/>
    <x v="8"/>
    <n v="45"/>
    <n v="1"/>
    <n v="45"/>
    <s v="Goldthwaite, Messaye"/>
    <s v="Texas"/>
    <s v="South"/>
  </r>
  <r>
    <n v="154"/>
    <d v="2012-05-08T09:40:32"/>
    <s v="Overtons"/>
    <x v="43"/>
    <x v="10"/>
    <n v="34.950000000000003"/>
    <n v="9"/>
    <n v="314.55"/>
    <s v="Brown, Scott"/>
    <s v="Maryland"/>
    <s v="East"/>
  </r>
  <r>
    <n v="155"/>
    <d v="2012-05-08T09:40:32"/>
    <s v="Moosejaw"/>
    <x v="111"/>
    <x v="6"/>
    <n v="259.95"/>
    <n v="1"/>
    <n v="259.95"/>
    <s v="Gomez, Melissa"/>
    <s v="Mississippi"/>
    <s v="South"/>
  </r>
  <r>
    <n v="156"/>
    <d v="2012-05-08T09:40:32"/>
    <s v="Austin Kayak"/>
    <x v="27"/>
    <x v="0"/>
    <n v="60"/>
    <n v="1"/>
    <n v="60"/>
    <s v="Goff, Michael"/>
    <s v="Indiana"/>
    <s v="North"/>
  </r>
  <r>
    <n v="157"/>
    <d v="2012-05-08T09:40:32"/>
    <s v="Gander Mountain"/>
    <x v="66"/>
    <x v="6"/>
    <n v="34.950000000000003"/>
    <n v="3"/>
    <n v="104.85000000000001"/>
    <s v="Bailey, Jennifer"/>
    <s v="New Jersey"/>
    <s v="East"/>
  </r>
  <r>
    <n v="158"/>
    <d v="2012-05-09T09:40:32"/>
    <s v="Walmart"/>
    <x v="86"/>
    <x v="0"/>
    <n v="60"/>
    <n v="5"/>
    <n v="300"/>
    <s v="Brown, Ruth"/>
    <s v="Vermont"/>
    <s v="East"/>
  </r>
  <r>
    <n v="159"/>
    <d v="2012-05-09T09:40:32"/>
    <s v="Target"/>
    <x v="22"/>
    <x v="9"/>
    <n v="329"/>
    <n v="1"/>
    <n v="329"/>
    <s v="Gomez, Melissa"/>
    <s v="Kentucky"/>
    <s v="South"/>
  </r>
  <r>
    <n v="160"/>
    <d v="2012-05-09T09:40:32"/>
    <s v="Cabela's_x0009_"/>
    <x v="112"/>
    <x v="0"/>
    <n v="299.95"/>
    <n v="2"/>
    <n v="599.9"/>
    <s v="Gomez, Melissa"/>
    <s v="Montana"/>
    <s v="West"/>
  </r>
  <r>
    <n v="161"/>
    <d v="2012-05-09T09:40:32"/>
    <s v="CampBound"/>
    <x v="46"/>
    <x v="11"/>
    <n v="550"/>
    <n v="8"/>
    <n v="4400"/>
    <s v="Gomez, Melissa"/>
    <s v="Florida"/>
    <s v="South"/>
  </r>
  <r>
    <n v="162"/>
    <d v="2012-05-09T09:40:32"/>
    <s v="REI"/>
    <x v="113"/>
    <x v="3"/>
    <n v="50"/>
    <n v="6"/>
    <n v="300"/>
    <s v="Beyene, Sharon"/>
    <s v="Hawaii"/>
    <s v="West"/>
  </r>
  <r>
    <n v="163"/>
    <d v="2012-05-09T09:40:32"/>
    <s v="Backcountry Gear"/>
    <x v="114"/>
    <x v="1"/>
    <n v="399.95"/>
    <n v="3"/>
    <n v="1199.8499999999999"/>
    <s v="Lopez, Dennis"/>
    <s v="Idaho"/>
    <s v="West"/>
  </r>
  <r>
    <n v="164"/>
    <d v="2012-05-09T09:40:32"/>
    <s v="Target"/>
    <x v="27"/>
    <x v="0"/>
    <n v="60"/>
    <n v="9"/>
    <n v="540"/>
    <s v="Berger, Sunanna"/>
    <s v="Washington"/>
    <s v="West"/>
  </r>
  <r>
    <n v="165"/>
    <d v="2012-05-09T09:40:32"/>
    <s v="Cabela's_x0009_"/>
    <x v="115"/>
    <x v="0"/>
    <n v="499.95"/>
    <n v="1"/>
    <n v="499.95"/>
    <s v="Goldthwaite, Messaye"/>
    <s v="Nevada"/>
    <s v="West"/>
  </r>
  <r>
    <n v="166"/>
    <d v="2012-05-09T09:40:32"/>
    <s v="Travel Country"/>
    <x v="116"/>
    <x v="6"/>
    <n v="469.95"/>
    <n v="1"/>
    <n v="469.95"/>
    <s v="Beyene, Sharon"/>
    <s v="Kentucky"/>
    <s v="South"/>
  </r>
  <r>
    <n v="167"/>
    <d v="2012-05-09T09:40:32"/>
    <s v="Target"/>
    <x v="54"/>
    <x v="8"/>
    <n v="349"/>
    <n v="1"/>
    <n v="349"/>
    <s v="Goff, Michael"/>
    <s v="Vermont"/>
    <s v="East"/>
  </r>
  <r>
    <n v="168"/>
    <d v="2012-05-09T09:40:32"/>
    <s v="OutdoorPlay"/>
    <x v="70"/>
    <x v="2"/>
    <n v="49.95"/>
    <n v="6"/>
    <n v="299.70000000000005"/>
    <s v="Beyene, Sharon"/>
    <s v="Tennessee"/>
    <s v="South"/>
  </r>
  <r>
    <n v="169"/>
    <d v="2012-05-09T09:40:32"/>
    <s v="Austin Kayak"/>
    <x v="81"/>
    <x v="11"/>
    <n v="250"/>
    <n v="10"/>
    <n v="2500"/>
    <s v="Lopez, Dennis"/>
    <s v="North Carolina"/>
    <s v="South"/>
  </r>
  <r>
    <n v="170"/>
    <d v="2012-05-09T09:40:32"/>
    <s v="Austin Kayak"/>
    <x v="117"/>
    <x v="0"/>
    <n v="279.95"/>
    <n v="1"/>
    <n v="279.95"/>
    <s v="Goff, Michael"/>
    <s v="South Carolina"/>
    <s v="South"/>
  </r>
  <r>
    <n v="171"/>
    <d v="2012-05-09T09:40:32"/>
    <s v="Walmart"/>
    <x v="118"/>
    <x v="1"/>
    <n v="12.95"/>
    <n v="10"/>
    <n v="129.5"/>
    <s v="Goldthwaite, Messaye"/>
    <s v="Ohio"/>
    <s v="East"/>
  </r>
  <r>
    <n v="172"/>
    <d v="2012-05-09T09:40:32"/>
    <s v="Cabela's_x0009_"/>
    <x v="119"/>
    <x v="2"/>
    <n v="339.95"/>
    <n v="3"/>
    <n v="1019.8499999999999"/>
    <s v="Brown, Scott"/>
    <s v="Texas"/>
    <s v="South"/>
  </r>
  <r>
    <n v="173"/>
    <d v="2012-05-10T09:40:32"/>
    <s v="Travel Country"/>
    <x v="120"/>
    <x v="0"/>
    <n v="379.95"/>
    <n v="7"/>
    <n v="2659.65"/>
    <s v="Brown, Scott"/>
    <s v="Washington"/>
    <s v="West"/>
  </r>
  <r>
    <n v="174"/>
    <d v="2012-05-10T09:40:32"/>
    <s v="Austin Kayak"/>
    <x v="121"/>
    <x v="1"/>
    <n v="169.95"/>
    <n v="3"/>
    <n v="509.84999999999997"/>
    <s v="Goldthwaite, Messaye"/>
    <s v="Arizona"/>
    <s v="West"/>
  </r>
  <r>
    <n v="175"/>
    <d v="2012-05-10T09:40:32"/>
    <s v="Moosejaw"/>
    <x v="73"/>
    <x v="0"/>
    <n v="55"/>
    <n v="2"/>
    <n v="110"/>
    <s v="Gomez, Melissa"/>
    <s v="Georgia"/>
    <s v="South"/>
  </r>
  <r>
    <n v="176"/>
    <d v="2012-05-10T09:40:32"/>
    <s v="Target"/>
    <x v="122"/>
    <x v="3"/>
    <n v="569"/>
    <n v="5"/>
    <n v="2845"/>
    <s v="Brown, Ruth"/>
    <s v="Ohio"/>
    <s v="East"/>
  </r>
  <r>
    <n v="177"/>
    <d v="2012-05-10T09:40:32"/>
    <s v="REI"/>
    <x v="123"/>
    <x v="3"/>
    <n v="45"/>
    <n v="3"/>
    <n v="135"/>
    <s v="Foster, Nathan"/>
    <s v="New Mexico"/>
    <s v="West"/>
  </r>
  <r>
    <n v="178"/>
    <d v="2012-05-10T09:40:32"/>
    <s v="Target"/>
    <x v="39"/>
    <x v="8"/>
    <n v="219"/>
    <n v="6"/>
    <n v="1314"/>
    <s v="Brown, Ruth"/>
    <s v="Utah"/>
    <s v="West"/>
  </r>
  <r>
    <n v="179"/>
    <d v="2012-05-10T09:40:32"/>
    <s v="Outside Outfitters"/>
    <x v="124"/>
    <x v="8"/>
    <n v="65"/>
    <n v="1"/>
    <n v="65"/>
    <s v="Goldthwaite, Messaye"/>
    <s v="Illinois"/>
    <s v="North"/>
  </r>
  <r>
    <n v="180"/>
    <d v="2012-05-10T09:40:32"/>
    <s v="Backcountry Gear"/>
    <x v="80"/>
    <x v="12"/>
    <n v="239"/>
    <n v="5"/>
    <n v="1195"/>
    <s v="Brown, Scott"/>
    <s v="Colorado"/>
    <s v="West"/>
  </r>
  <r>
    <n v="181"/>
    <d v="2012-05-10T09:40:32"/>
    <s v="Meijer"/>
    <x v="7"/>
    <x v="1"/>
    <n v="449.95"/>
    <n v="2"/>
    <n v="899.9"/>
    <s v="Berger, Sunanna"/>
    <s v="Nevada"/>
    <s v="West"/>
  </r>
  <r>
    <n v="182"/>
    <d v="2012-05-10T09:40:32"/>
    <s v="Gander Mountain"/>
    <x v="125"/>
    <x v="11"/>
    <n v="85"/>
    <n v="6"/>
    <n v="510"/>
    <s v="Beyene, Sharon"/>
    <s v="Virginia"/>
    <s v="South"/>
  </r>
  <r>
    <n v="183"/>
    <d v="2012-05-10T09:40:32"/>
    <s v="Paragon"/>
    <x v="126"/>
    <x v="1"/>
    <n v="24.95"/>
    <n v="9"/>
    <n v="224.54999999999998"/>
    <s v="Brown, Scott"/>
    <s v="Oklahoma"/>
    <s v="South"/>
  </r>
  <r>
    <n v="184"/>
    <d v="2012-05-10T09:40:32"/>
    <s v="OutdoorPlay"/>
    <x v="28"/>
    <x v="0"/>
    <n v="499.95"/>
    <n v="3"/>
    <n v="1499.85"/>
    <s v="Lopez, Dennis"/>
    <s v="Maine"/>
    <s v="East"/>
  </r>
  <r>
    <n v="185"/>
    <d v="2012-05-10T09:40:32"/>
    <s v="Backcountry Gear"/>
    <x v="95"/>
    <x v="10"/>
    <n v="69.95"/>
    <n v="7"/>
    <n v="489.65000000000003"/>
    <s v="Gomez, Melissa"/>
    <s v="Kentucky"/>
    <s v="South"/>
  </r>
  <r>
    <n v="186"/>
    <d v="2012-05-10T09:40:32"/>
    <s v="Austin Kayak"/>
    <x v="122"/>
    <x v="3"/>
    <n v="569"/>
    <n v="8"/>
    <n v="4552"/>
    <s v="Brown, Scott"/>
    <s v="North Carolina"/>
    <s v="South"/>
  </r>
  <r>
    <n v="187"/>
    <d v="2012-05-11T09:40:32"/>
    <s v="Austin Kayak"/>
    <x v="45"/>
    <x v="0"/>
    <n v="349.95"/>
    <n v="2"/>
    <n v="699.9"/>
    <s v="Beyene, Sharon"/>
    <s v="New Jersey"/>
    <s v="East"/>
  </r>
  <r>
    <n v="188"/>
    <d v="2012-05-11T09:40:32"/>
    <s v="Walmart"/>
    <x v="78"/>
    <x v="0"/>
    <n v="55"/>
    <n v="4"/>
    <n v="220"/>
    <s v="Brown, Ruth"/>
    <s v="Maine"/>
    <s v="East"/>
  </r>
  <r>
    <n v="189"/>
    <d v="2012-05-11T09:40:32"/>
    <s v="Moosejaw"/>
    <x v="40"/>
    <x v="0"/>
    <n v="60"/>
    <n v="2"/>
    <n v="120"/>
    <s v="Brown, Scott"/>
    <s v="Kansas"/>
    <s v="North"/>
  </r>
  <r>
    <n v="190"/>
    <d v="2012-05-11T09:40:32"/>
    <s v="Moosejaw"/>
    <x v="127"/>
    <x v="1"/>
    <n v="39.950000000000003"/>
    <n v="1"/>
    <n v="39.950000000000003"/>
    <s v="Brown, Scott"/>
    <s v="Wyoming"/>
    <s v="West"/>
  </r>
  <r>
    <n v="191"/>
    <d v="2012-05-12T09:40:32"/>
    <s v="OutdoorPlay"/>
    <x v="128"/>
    <x v="6"/>
    <n v="44.95"/>
    <n v="1"/>
    <n v="44.95"/>
    <s v="Gomez, Melissa"/>
    <s v="Colorado"/>
    <s v="West"/>
  </r>
  <r>
    <n v="192"/>
    <d v="2012-05-12T09:40:32"/>
    <s v="Moosejaw"/>
    <x v="7"/>
    <x v="1"/>
    <n v="449.95"/>
    <n v="5"/>
    <n v="2249.75"/>
    <s v="Brown, Ruth"/>
    <s v="New York"/>
    <s v="East"/>
  </r>
  <r>
    <n v="193"/>
    <d v="2012-05-12T09:40:32"/>
    <s v="Paragon"/>
    <x v="20"/>
    <x v="0"/>
    <n v="60"/>
    <n v="1"/>
    <n v="60"/>
    <s v="Goff, Michael"/>
    <s v="Massachusetts"/>
    <s v="East"/>
  </r>
  <r>
    <n v="194"/>
    <d v="2012-05-12T09:40:32"/>
    <s v="OutdoorPlay"/>
    <x v="129"/>
    <x v="0"/>
    <n v="359.95"/>
    <n v="10"/>
    <n v="3599.5"/>
    <s v="Berger, Sunanna"/>
    <s v="Montana"/>
    <s v="West"/>
  </r>
  <r>
    <n v="195"/>
    <d v="2012-05-12T09:40:32"/>
    <s v="Meijer"/>
    <x v="78"/>
    <x v="0"/>
    <n v="55"/>
    <n v="3"/>
    <n v="165"/>
    <s v="Gomez, Melissa"/>
    <s v="Utah"/>
    <s v="West"/>
  </r>
  <r>
    <n v="196"/>
    <d v="2012-05-12T09:40:32"/>
    <s v="Backcountry Edge"/>
    <x v="84"/>
    <x v="5"/>
    <n v="449"/>
    <n v="5"/>
    <n v="2245"/>
    <s v="Foster, Nathan"/>
    <s v="Pennsylvania"/>
    <s v="East"/>
  </r>
  <r>
    <n v="197"/>
    <d v="2012-05-12T09:40:32"/>
    <s v="Redding Sports"/>
    <x v="43"/>
    <x v="10"/>
    <n v="34.950000000000003"/>
    <n v="4"/>
    <n v="139.80000000000001"/>
    <s v="Lopez, Dennis"/>
    <s v="California"/>
    <s v="West"/>
  </r>
  <r>
    <n v="198"/>
    <d v="2012-05-12T09:40:32"/>
    <s v="Paragon"/>
    <x v="130"/>
    <x v="0"/>
    <n v="50"/>
    <n v="8"/>
    <n v="400"/>
    <s v="Brown, Scott"/>
    <s v="Pennsylvania"/>
    <s v="East"/>
  </r>
  <r>
    <n v="199"/>
    <d v="2012-05-12T09:40:32"/>
    <s v="Overtons"/>
    <x v="101"/>
    <x v="6"/>
    <n v="49.95"/>
    <n v="9"/>
    <n v="449.55"/>
    <s v="Goff, Michael"/>
    <s v="West Virginia"/>
    <s v="South"/>
  </r>
  <r>
    <n v="200"/>
    <d v="2012-05-12T09:40:32"/>
    <s v="Austin Kayak"/>
    <x v="131"/>
    <x v="11"/>
    <n v="95"/>
    <n v="4"/>
    <n v="380"/>
    <s v="Bailey, Jennifer"/>
    <s v="Tennessee"/>
    <s v="South"/>
  </r>
  <r>
    <n v="201"/>
    <d v="2012-05-12T09:40:32"/>
    <s v="Backcountry Gear"/>
    <x v="65"/>
    <x v="7"/>
    <n v="99.95"/>
    <n v="5"/>
    <n v="499.75"/>
    <s v="Bailey, Jennifer"/>
    <s v="Wisconsin"/>
    <s v="North"/>
  </r>
  <r>
    <n v="202"/>
    <d v="2012-05-13T09:40:32"/>
    <s v="Hayneedle"/>
    <x v="13"/>
    <x v="8"/>
    <n v="55"/>
    <n v="3"/>
    <n v="165"/>
    <s v="Goff, Michael"/>
    <s v="Maryland"/>
    <s v="East"/>
  </r>
  <r>
    <n v="203"/>
    <d v="2012-05-13T09:40:32"/>
    <s v="REI"/>
    <x v="132"/>
    <x v="0"/>
    <n v="539.95000000000005"/>
    <n v="6"/>
    <n v="3239.7000000000003"/>
    <s v="Goff, Michael"/>
    <s v="Idaho"/>
    <s v="West"/>
  </r>
  <r>
    <n v="204"/>
    <d v="2012-05-13T09:40:32"/>
    <s v="Cabela's_x0009_"/>
    <x v="133"/>
    <x v="4"/>
    <n v="379"/>
    <n v="6"/>
    <n v="2274"/>
    <s v="Gomez, Melissa"/>
    <s v="North Dakota"/>
    <s v="North"/>
  </r>
  <r>
    <n v="205"/>
    <d v="2012-05-13T09:40:32"/>
    <s v="Walmart"/>
    <x v="134"/>
    <x v="0"/>
    <n v="50"/>
    <n v="9"/>
    <n v="450"/>
    <s v="Berger, Sunanna"/>
    <s v="Missouri"/>
    <s v="North"/>
  </r>
  <r>
    <n v="206"/>
    <d v="2012-05-13T09:40:32"/>
    <s v="Gander Mountain"/>
    <x v="29"/>
    <x v="1"/>
    <n v="169.95"/>
    <n v="10"/>
    <n v="1699.5"/>
    <s v="Lopez, Dennis"/>
    <s v="Texas"/>
    <s v="South"/>
  </r>
  <r>
    <n v="207"/>
    <d v="2012-05-13T09:40:32"/>
    <s v="Target"/>
    <x v="28"/>
    <x v="0"/>
    <n v="499.95"/>
    <n v="7"/>
    <n v="3499.65"/>
    <s v="Lopez, Dennis"/>
    <s v="New Hampshire"/>
    <s v="East"/>
  </r>
  <r>
    <n v="208"/>
    <d v="2012-05-13T09:40:32"/>
    <s v="Overtons"/>
    <x v="135"/>
    <x v="6"/>
    <n v="319.95"/>
    <n v="9"/>
    <n v="2879.5499999999997"/>
    <s v="Beyene, Sharon"/>
    <s v="Louisiana"/>
    <s v="South"/>
  </r>
  <r>
    <n v="209"/>
    <d v="2012-05-14T09:40:32"/>
    <s v="Moosejaw"/>
    <x v="136"/>
    <x v="0"/>
    <n v="50"/>
    <n v="8"/>
    <n v="400"/>
    <s v="Brown, Ruth"/>
    <s v="New Mexico"/>
    <s v="West"/>
  </r>
  <r>
    <n v="210"/>
    <d v="2012-05-14T09:40:32"/>
    <s v="Backcountry Gear"/>
    <x v="137"/>
    <x v="6"/>
    <n v="349.95"/>
    <n v="5"/>
    <n v="1749.75"/>
    <s v="Goldthwaite, Messaye"/>
    <s v="Mississippi"/>
    <s v="South"/>
  </r>
  <r>
    <n v="211"/>
    <d v="2012-05-14T09:40:32"/>
    <s v="Meijer"/>
    <x v="138"/>
    <x v="2"/>
    <n v="59.95"/>
    <n v="9"/>
    <n v="539.55000000000007"/>
    <s v="Bailey, Jennifer"/>
    <s v="Maryland"/>
    <s v="East"/>
  </r>
  <r>
    <n v="212"/>
    <d v="2012-05-14T09:40:32"/>
    <s v="Hayneedle"/>
    <x v="72"/>
    <x v="3"/>
    <n v="439"/>
    <n v="1"/>
    <n v="439"/>
    <s v="Goff, Michael"/>
    <s v="Pennsylvania"/>
    <s v="East"/>
  </r>
  <r>
    <n v="213"/>
    <d v="2012-05-14T09:40:32"/>
    <s v="Target"/>
    <x v="139"/>
    <x v="0"/>
    <n v="199.95"/>
    <n v="7"/>
    <n v="1399.6499999999999"/>
    <s v="Brown, Scott"/>
    <s v="Virginia"/>
    <s v="South"/>
  </r>
  <r>
    <n v="214"/>
    <d v="2012-05-14T09:40:32"/>
    <s v="REI"/>
    <x v="111"/>
    <x v="6"/>
    <n v="259.95"/>
    <n v="7"/>
    <n v="1819.6499999999999"/>
    <s v="Goldthwaite, Messaye"/>
    <s v="Oregon"/>
    <s v="West"/>
  </r>
  <r>
    <n v="215"/>
    <d v="2012-05-14T09:40:32"/>
    <s v="Meijer"/>
    <x v="132"/>
    <x v="0"/>
    <n v="539.95000000000005"/>
    <n v="4"/>
    <n v="2159.8000000000002"/>
    <s v="Goff, Michael"/>
    <s v="Alaska"/>
    <s v="North"/>
  </r>
  <r>
    <n v="216"/>
    <d v="2012-05-14T09:40:32"/>
    <s v="Redding Sports"/>
    <x v="117"/>
    <x v="0"/>
    <n v="279.95"/>
    <n v="8"/>
    <n v="2239.6"/>
    <s v="Beyene, Sharon"/>
    <s v="Rhode Island"/>
    <s v="East"/>
  </r>
  <r>
    <n v="217"/>
    <d v="2012-05-14T09:40:32"/>
    <s v="CampBound"/>
    <x v="70"/>
    <x v="2"/>
    <n v="49.95"/>
    <n v="10"/>
    <n v="499.5"/>
    <s v="Goldthwaite, Messaye"/>
    <s v="Arkansas"/>
    <s v="South"/>
  </r>
  <r>
    <n v="218"/>
    <d v="2012-05-14T09:40:32"/>
    <s v="Overtons"/>
    <x v="121"/>
    <x v="1"/>
    <n v="169.95"/>
    <n v="2"/>
    <n v="339.9"/>
    <s v="Brown, Ruth"/>
    <s v="Maryland"/>
    <s v="East"/>
  </r>
  <r>
    <n v="219"/>
    <d v="2012-05-15T09:40:32"/>
    <s v="Walmart"/>
    <x v="140"/>
    <x v="11"/>
    <n v="75"/>
    <n v="3"/>
    <n v="225"/>
    <s v="Berger, Sunanna"/>
    <s v="Massachusetts"/>
    <s v="East"/>
  </r>
  <r>
    <n v="220"/>
    <d v="2012-05-15T09:40:32"/>
    <s v="Redding Sports"/>
    <x v="63"/>
    <x v="3"/>
    <n v="799"/>
    <n v="10"/>
    <n v="7990"/>
    <s v="Bailey, Jennifer"/>
    <s v="New Hampshire"/>
    <s v="East"/>
  </r>
  <r>
    <n v="221"/>
    <d v="2012-05-15T09:40:32"/>
    <s v="REI"/>
    <x v="141"/>
    <x v="8"/>
    <n v="279"/>
    <n v="5"/>
    <n v="1395"/>
    <s v="Berger, Sunanna"/>
    <s v="Colorado"/>
    <s v="West"/>
  </r>
  <r>
    <n v="222"/>
    <d v="2012-05-15T09:40:32"/>
    <s v="Meijer"/>
    <x v="142"/>
    <x v="1"/>
    <n v="39.950000000000003"/>
    <n v="6"/>
    <n v="239.70000000000002"/>
    <s v="Bailey, Jennifer"/>
    <s v="Tennessee"/>
    <s v="South"/>
  </r>
  <r>
    <n v="223"/>
    <d v="2012-05-15T09:40:32"/>
    <s v="Backcountry Gear"/>
    <x v="29"/>
    <x v="1"/>
    <n v="169.95"/>
    <n v="10"/>
    <n v="1699.5"/>
    <s v="Brown, Ruth"/>
    <s v="South Carolina"/>
    <s v="South"/>
  </r>
  <r>
    <n v="224"/>
    <d v="2012-05-15T09:40:32"/>
    <s v="Paragon"/>
    <x v="122"/>
    <x v="3"/>
    <n v="569"/>
    <n v="8"/>
    <n v="4552"/>
    <s v="Bailey, Jennifer"/>
    <s v="South Carolina"/>
    <s v="South"/>
  </r>
  <r>
    <n v="225"/>
    <d v="2012-05-15T09:40:32"/>
    <s v="The Gear Co-op"/>
    <x v="58"/>
    <x v="10"/>
    <n v="39.950000000000003"/>
    <n v="1"/>
    <n v="39.950000000000003"/>
    <s v="Beyene, Sharon"/>
    <s v="Washington"/>
    <s v="West"/>
  </r>
  <r>
    <n v="226"/>
    <d v="2012-05-15T09:40:32"/>
    <s v="Outside Outfitters"/>
    <x v="60"/>
    <x v="1"/>
    <n v="19.95"/>
    <n v="10"/>
    <n v="199.5"/>
    <s v="Goff, Michael"/>
    <s v="Iowa"/>
    <s v="North"/>
  </r>
  <r>
    <n v="227"/>
    <d v="2012-05-15T09:40:32"/>
    <s v="OutdoorPlay"/>
    <x v="61"/>
    <x v="8"/>
    <n v="599"/>
    <n v="10"/>
    <n v="5990"/>
    <s v="Goldthwaite, Messaye"/>
    <s v="Michigan"/>
    <s v="East"/>
  </r>
  <r>
    <n v="228"/>
    <d v="2012-05-16T09:40:32"/>
    <s v="Backcountry Gear"/>
    <x v="143"/>
    <x v="0"/>
    <n v="60"/>
    <n v="9"/>
    <n v="540"/>
    <s v="Gomez, Melissa"/>
    <s v="Arizona"/>
    <s v="West"/>
  </r>
  <r>
    <n v="229"/>
    <d v="2012-05-16T09:40:32"/>
    <s v="REI"/>
    <x v="144"/>
    <x v="0"/>
    <n v="499.95"/>
    <n v="8"/>
    <n v="3999.6"/>
    <s v="Lopez, Dennis"/>
    <s v="Wyoming"/>
    <s v="West"/>
  </r>
  <r>
    <n v="230"/>
    <d v="2012-05-16T09:40:32"/>
    <s v="Paragon"/>
    <x v="145"/>
    <x v="1"/>
    <n v="649.95000000000005"/>
    <n v="3"/>
    <n v="1949.8500000000001"/>
    <s v="Berger, Sunanna"/>
    <s v="Vermont"/>
    <s v="East"/>
  </r>
  <r>
    <n v="231"/>
    <d v="2012-05-16T09:40:32"/>
    <s v="Redding Sports"/>
    <x v="18"/>
    <x v="3"/>
    <n v="50"/>
    <n v="1"/>
    <n v="50"/>
    <s v="Brown, Ruth"/>
    <s v="Maine"/>
    <s v="East"/>
  </r>
  <r>
    <n v="232"/>
    <d v="2012-05-16T09:40:32"/>
    <s v="Overtons"/>
    <x v="146"/>
    <x v="10"/>
    <n v="399.95"/>
    <n v="3"/>
    <n v="1199.8499999999999"/>
    <s v="Foster, Nathan"/>
    <s v="Mississippi"/>
    <s v="South"/>
  </r>
  <r>
    <n v="233"/>
    <d v="2012-05-16T09:40:32"/>
    <s v="REI"/>
    <x v="108"/>
    <x v="8"/>
    <n v="199"/>
    <n v="8"/>
    <n v="1592"/>
    <s v="Goldthwaite, Messaye"/>
    <s v="Pennsylvania"/>
    <s v="East"/>
  </r>
  <r>
    <n v="234"/>
    <d v="2012-05-16T09:40:32"/>
    <s v="Outside Outfitters"/>
    <x v="147"/>
    <x v="12"/>
    <n v="159"/>
    <n v="6"/>
    <n v="954"/>
    <s v="Goldthwaite, Messaye"/>
    <s v="West Virginia"/>
    <s v="South"/>
  </r>
  <r>
    <n v="235"/>
    <d v="2012-05-16T09:40:32"/>
    <s v="Overtons"/>
    <x v="121"/>
    <x v="1"/>
    <n v="169.95"/>
    <n v="6"/>
    <n v="1019.6999999999999"/>
    <s v="Beyene, Sharon"/>
    <s v="Indiana"/>
    <s v="North"/>
  </r>
  <r>
    <n v="236"/>
    <d v="2012-05-16T09:40:32"/>
    <s v="Moosejaw"/>
    <x v="8"/>
    <x v="0"/>
    <n v="70"/>
    <n v="5"/>
    <n v="350"/>
    <s v="Brown, Scott"/>
    <s v="Wisconsin"/>
    <s v="North"/>
  </r>
  <r>
    <n v="237"/>
    <d v="2012-05-16T09:40:32"/>
    <s v="Paragon"/>
    <x v="148"/>
    <x v="0"/>
    <n v="329.95"/>
    <n v="6"/>
    <n v="1979.6999999999998"/>
    <s v="Bailey, Jennifer"/>
    <s v="Washington"/>
    <s v="West"/>
  </r>
  <r>
    <n v="238"/>
    <d v="2012-05-16T09:40:32"/>
    <s v="Austin Kayak"/>
    <x v="115"/>
    <x v="0"/>
    <n v="499.95"/>
    <n v="6"/>
    <n v="2999.7"/>
    <s v="Goldthwaite, Messaye"/>
    <s v="Wisconsin"/>
    <s v="North"/>
  </r>
  <r>
    <n v="239"/>
    <d v="2012-05-17T09:40:32"/>
    <s v="Paragon"/>
    <x v="149"/>
    <x v="0"/>
    <n v="499.95"/>
    <n v="1"/>
    <n v="499.95"/>
    <s v="Bailey, Jennifer"/>
    <s v="Arkansas"/>
    <s v="South"/>
  </r>
  <r>
    <n v="240"/>
    <d v="2012-05-17T09:40:32"/>
    <s v="Redding Sports"/>
    <x v="150"/>
    <x v="6"/>
    <n v="329.95"/>
    <n v="2"/>
    <n v="659.9"/>
    <s v="Gomez, Melissa"/>
    <s v="Indiana"/>
    <s v="North"/>
  </r>
  <r>
    <n v="241"/>
    <d v="2012-05-17T09:40:32"/>
    <s v="Backcountry Edge"/>
    <x v="151"/>
    <x v="11"/>
    <n v="500"/>
    <n v="3"/>
    <n v="1500"/>
    <s v="Gomez, Melissa"/>
    <s v="Connecticut"/>
    <s v="East"/>
  </r>
  <r>
    <n v="242"/>
    <d v="2012-05-17T09:40:32"/>
    <s v="Redding Sports"/>
    <x v="99"/>
    <x v="8"/>
    <n v="50"/>
    <n v="5"/>
    <n v="250"/>
    <s v="Beyene, Sharon"/>
    <s v="Utah"/>
    <s v="West"/>
  </r>
  <r>
    <n v="243"/>
    <d v="2012-05-17T09:40:32"/>
    <s v="Paragon"/>
    <x v="152"/>
    <x v="0"/>
    <n v="319.95"/>
    <n v="1"/>
    <n v="319.95"/>
    <s v="Beyene, Sharon"/>
    <s v="New Jersey"/>
    <s v="East"/>
  </r>
  <r>
    <n v="244"/>
    <d v="2012-05-18T09:40:32"/>
    <s v="REI"/>
    <x v="153"/>
    <x v="0"/>
    <n v="40"/>
    <n v="7"/>
    <n v="280"/>
    <s v="Bailey, Jennifer"/>
    <s v="Hawaii"/>
    <s v="West"/>
  </r>
  <r>
    <n v="245"/>
    <d v="2012-05-18T09:40:32"/>
    <s v="Backcountry Edge"/>
    <x v="84"/>
    <x v="5"/>
    <n v="449"/>
    <n v="1"/>
    <n v="449"/>
    <s v="Goldthwaite, Messaye"/>
    <s v="Nebraska"/>
    <s v="North"/>
  </r>
  <r>
    <n v="246"/>
    <d v="2012-05-18T09:40:32"/>
    <s v="Walmart"/>
    <x v="48"/>
    <x v="2"/>
    <n v="499.95"/>
    <n v="7"/>
    <n v="3499.65"/>
    <s v="Goldthwaite, Messaye"/>
    <s v="Louisiana"/>
    <s v="South"/>
  </r>
  <r>
    <n v="247"/>
    <d v="2012-05-18T09:40:32"/>
    <s v="REI"/>
    <x v="130"/>
    <x v="0"/>
    <n v="50"/>
    <n v="8"/>
    <n v="400"/>
    <s v="Gomez, Melissa"/>
    <s v="New Hampshire"/>
    <s v="East"/>
  </r>
  <r>
    <n v="248"/>
    <d v="2012-05-18T09:40:32"/>
    <s v="Hayneedle"/>
    <x v="154"/>
    <x v="3"/>
    <n v="539"/>
    <n v="2"/>
    <n v="1078"/>
    <s v="Gomez, Melissa"/>
    <s v="Wyoming"/>
    <s v="West"/>
  </r>
  <r>
    <n v="249"/>
    <d v="2012-05-18T09:40:32"/>
    <s v="REI"/>
    <x v="155"/>
    <x v="8"/>
    <n v="599"/>
    <n v="9"/>
    <n v="5391"/>
    <s v="Foster, Nathan"/>
    <s v="Louisiana"/>
    <s v="South"/>
  </r>
  <r>
    <n v="250"/>
    <d v="2012-05-18T09:40:32"/>
    <s v="Walmart"/>
    <x v="45"/>
    <x v="0"/>
    <n v="349.95"/>
    <n v="8"/>
    <n v="2799.6"/>
    <s v="Brown, Ruth"/>
    <s v="Arizona"/>
    <s v="West"/>
  </r>
  <r>
    <n v="251"/>
    <d v="2012-05-19T09:40:32"/>
    <s v="Overtons"/>
    <x v="112"/>
    <x v="0"/>
    <n v="299.95"/>
    <n v="4"/>
    <n v="1199.8"/>
    <s v="Beyene, Sharon"/>
    <s v="Kentucky"/>
    <s v="South"/>
  </r>
  <r>
    <n v="252"/>
    <d v="2012-05-19T09:40:32"/>
    <s v="Austin Kayak"/>
    <x v="156"/>
    <x v="3"/>
    <n v="40"/>
    <n v="2"/>
    <n v="80"/>
    <s v="Goff, Michael"/>
    <s v="Oklahoma"/>
    <s v="South"/>
  </r>
  <r>
    <n v="253"/>
    <d v="2012-05-19T09:40:32"/>
    <s v="Walmart"/>
    <x v="99"/>
    <x v="8"/>
    <n v="50"/>
    <n v="7"/>
    <n v="350"/>
    <s v="Bailey, Jennifer"/>
    <s v="Arizona"/>
    <s v="West"/>
  </r>
  <r>
    <n v="254"/>
    <d v="2012-05-19T09:40:32"/>
    <s v="Meijer"/>
    <x v="157"/>
    <x v="12"/>
    <n v="199"/>
    <n v="2"/>
    <n v="398"/>
    <s v="Foster, Nathan"/>
    <s v="Mississippi"/>
    <s v="South"/>
  </r>
  <r>
    <n v="255"/>
    <d v="2012-05-19T09:40:32"/>
    <s v="CampBound"/>
    <x v="158"/>
    <x v="8"/>
    <n v="60"/>
    <n v="2"/>
    <n v="120"/>
    <s v="Brown, Ruth"/>
    <s v="Delaware"/>
    <s v="East"/>
  </r>
  <r>
    <n v="256"/>
    <d v="2012-05-20T09:40:32"/>
    <s v="Meijer"/>
    <x v="0"/>
    <x v="0"/>
    <n v="449.95"/>
    <n v="8"/>
    <n v="3599.6"/>
    <s v="Beyene, Sharon"/>
    <s v="Utah"/>
    <s v="West"/>
  </r>
  <r>
    <n v="257"/>
    <d v="2012-05-20T09:40:32"/>
    <s v="Walmart"/>
    <x v="159"/>
    <x v="3"/>
    <n v="389"/>
    <n v="8"/>
    <n v="3112"/>
    <s v="Berger, Sunanna"/>
    <s v="Arkansas"/>
    <s v="South"/>
  </r>
  <r>
    <n v="258"/>
    <d v="2012-05-20T09:40:32"/>
    <s v="Gander Mountain"/>
    <x v="53"/>
    <x v="1"/>
    <n v="49.95"/>
    <n v="1"/>
    <n v="49.95"/>
    <s v="Bailey, Jennifer"/>
    <s v="Ohio"/>
    <s v="East"/>
  </r>
  <r>
    <n v="259"/>
    <d v="2012-05-20T09:40:32"/>
    <s v="Travel Country"/>
    <x v="160"/>
    <x v="6"/>
    <n v="49.95"/>
    <n v="4"/>
    <n v="199.8"/>
    <s v="Brown, Scott"/>
    <s v="Minnesota"/>
    <s v="North"/>
  </r>
  <r>
    <n v="260"/>
    <d v="2012-05-20T09:40:32"/>
    <s v="OutdoorPlay"/>
    <x v="161"/>
    <x v="0"/>
    <n v="449.95"/>
    <n v="5"/>
    <n v="2249.75"/>
    <s v="Bailey, Jennifer"/>
    <s v="Arkansas"/>
    <s v="South"/>
  </r>
  <r>
    <n v="261"/>
    <d v="2012-05-20T09:40:32"/>
    <s v="REI"/>
    <x v="85"/>
    <x v="0"/>
    <n v="339.95"/>
    <n v="8"/>
    <n v="2719.6"/>
    <s v="Berger, Sunanna"/>
    <s v="North Dakota"/>
    <s v="North"/>
  </r>
  <r>
    <n v="262"/>
    <d v="2012-05-20T09:40:32"/>
    <s v="REI"/>
    <x v="92"/>
    <x v="6"/>
    <n v="399.95"/>
    <n v="9"/>
    <n v="3599.5499999999997"/>
    <s v="Berger, Sunanna"/>
    <s v="Arizona"/>
    <s v="West"/>
  </r>
  <r>
    <n v="263"/>
    <d v="2012-05-20T09:40:32"/>
    <s v="Paragon"/>
    <x v="12"/>
    <x v="7"/>
    <n v="259.95"/>
    <n v="4"/>
    <n v="1039.8"/>
    <s v="Gomez, Melissa"/>
    <s v="Nevada"/>
    <s v="West"/>
  </r>
  <r>
    <n v="264"/>
    <d v="2012-05-20T09:40:32"/>
    <s v="Backcountry Edge"/>
    <x v="162"/>
    <x v="1"/>
    <n v="22.95"/>
    <n v="9"/>
    <n v="206.54999999999998"/>
    <s v="Foster, Nathan"/>
    <s v="Michigan"/>
    <s v="East"/>
  </r>
  <r>
    <n v="265"/>
    <d v="2012-05-21T09:40:32"/>
    <s v="Target"/>
    <x v="16"/>
    <x v="3"/>
    <n v="40"/>
    <n v="6"/>
    <n v="240"/>
    <s v="Bailey, Jennifer"/>
    <s v="Kentucky"/>
    <s v="South"/>
  </r>
  <r>
    <n v="266"/>
    <d v="2012-05-21T09:40:32"/>
    <s v="Cabela's_x0009_"/>
    <x v="113"/>
    <x v="3"/>
    <n v="50"/>
    <n v="1"/>
    <n v="50"/>
    <s v="Brown, Ruth"/>
    <s v="Nebraska"/>
    <s v="North"/>
  </r>
  <r>
    <n v="267"/>
    <d v="2012-05-21T09:40:32"/>
    <s v="Backcountry Gear"/>
    <x v="163"/>
    <x v="8"/>
    <n v="339"/>
    <n v="3"/>
    <n v="1017"/>
    <s v="Beyene, Sharon"/>
    <s v="Maryland"/>
    <s v="East"/>
  </r>
  <r>
    <n v="268"/>
    <d v="2012-05-21T09:40:32"/>
    <s v="Backcountry Edge"/>
    <x v="164"/>
    <x v="0"/>
    <n v="449.95"/>
    <n v="10"/>
    <n v="4499.5"/>
    <s v="Brown, Ruth"/>
    <s v="Arkansas"/>
    <s v="South"/>
  </r>
  <r>
    <n v="269"/>
    <d v="2012-05-22T09:40:32"/>
    <s v="Redding Sports"/>
    <x v="22"/>
    <x v="9"/>
    <n v="329"/>
    <n v="5"/>
    <n v="1645"/>
    <s v="Goff, Michael"/>
    <s v="Arizona"/>
    <s v="West"/>
  </r>
  <r>
    <n v="270"/>
    <d v="2012-05-22T09:40:32"/>
    <s v="Walmart"/>
    <x v="165"/>
    <x v="1"/>
    <n v="199.95"/>
    <n v="6"/>
    <n v="1199.6999999999998"/>
    <s v="Berger, Sunanna"/>
    <s v="Rhode Island"/>
    <s v="East"/>
  </r>
  <r>
    <n v="271"/>
    <d v="2012-05-22T09:40:32"/>
    <s v="Target"/>
    <x v="34"/>
    <x v="0"/>
    <n v="24.95"/>
    <n v="4"/>
    <n v="99.8"/>
    <s v="Foster, Nathan"/>
    <s v="Hawaii"/>
    <s v="West"/>
  </r>
  <r>
    <n v="272"/>
    <d v="2012-05-22T09:40:32"/>
    <s v="REI"/>
    <x v="101"/>
    <x v="6"/>
    <n v="49.95"/>
    <n v="9"/>
    <n v="449.55"/>
    <s v="Goff, Michael"/>
    <s v="Arizona"/>
    <s v="West"/>
  </r>
  <r>
    <n v="273"/>
    <d v="2012-05-22T09:40:32"/>
    <s v="Paragon"/>
    <x v="166"/>
    <x v="3"/>
    <n v="20"/>
    <n v="1"/>
    <n v="20"/>
    <s v="Gomez, Melissa"/>
    <s v="Illinois"/>
    <s v="North"/>
  </r>
  <r>
    <n v="274"/>
    <d v="2012-05-22T09:40:32"/>
    <s v="OutdoorPlay"/>
    <x v="46"/>
    <x v="11"/>
    <n v="550"/>
    <n v="3"/>
    <n v="1650"/>
    <s v="Berger, Sunanna"/>
    <s v="New Jersey"/>
    <s v="East"/>
  </r>
  <r>
    <n v="275"/>
    <d v="2012-05-22T09:40:32"/>
    <s v="Hayneedle"/>
    <x v="104"/>
    <x v="10"/>
    <n v="159.94999999999999"/>
    <n v="5"/>
    <n v="799.75"/>
    <s v="Berger, Sunanna"/>
    <s v="California"/>
    <s v="West"/>
  </r>
  <r>
    <n v="276"/>
    <d v="2012-05-22T09:40:32"/>
    <s v="Backcountry Gear"/>
    <x v="25"/>
    <x v="0"/>
    <n v="399.95"/>
    <n v="10"/>
    <n v="3999.5"/>
    <s v="Brown, Scott"/>
    <s v="Kansas"/>
    <s v="North"/>
  </r>
  <r>
    <n v="277"/>
    <d v="2012-05-22T09:40:32"/>
    <s v="Backcountry Gear"/>
    <x v="167"/>
    <x v="5"/>
    <n v="499"/>
    <n v="5"/>
    <n v="2495"/>
    <s v="Beyene, Sharon"/>
    <s v="West Virginia"/>
    <s v="South"/>
  </r>
  <r>
    <n v="278"/>
    <d v="2012-05-22T09:40:32"/>
    <s v="Hayneedle"/>
    <x v="168"/>
    <x v="0"/>
    <n v="30"/>
    <n v="6"/>
    <n v="180"/>
    <s v="Berger, Sunanna"/>
    <s v="New Mexico"/>
    <s v="West"/>
  </r>
  <r>
    <n v="279"/>
    <d v="2012-05-22T09:40:32"/>
    <s v="Moosejaw"/>
    <x v="143"/>
    <x v="0"/>
    <n v="60"/>
    <n v="8"/>
    <n v="480"/>
    <s v="Brown, Ruth"/>
    <s v="Nebraska"/>
    <s v="North"/>
  </r>
  <r>
    <n v="280"/>
    <d v="2012-05-23T09:40:32"/>
    <s v="The Gear Co-op"/>
    <x v="92"/>
    <x v="6"/>
    <n v="399.95"/>
    <n v="4"/>
    <n v="1599.8"/>
    <s v="Foster, Nathan"/>
    <s v="Maryland"/>
    <s v="East"/>
  </r>
  <r>
    <n v="281"/>
    <d v="2012-05-23T09:40:32"/>
    <s v="Gander Mountain"/>
    <x v="169"/>
    <x v="11"/>
    <n v="450"/>
    <n v="5"/>
    <n v="2250"/>
    <s v="Brown, Scott"/>
    <s v="New Jersey"/>
    <s v="East"/>
  </r>
  <r>
    <n v="282"/>
    <d v="2012-05-23T09:40:32"/>
    <s v="Cabela's_x0009_"/>
    <x v="139"/>
    <x v="0"/>
    <n v="199.95"/>
    <n v="10"/>
    <n v="1999.5"/>
    <s v="Brown, Ruth"/>
    <s v="Nevada"/>
    <s v="West"/>
  </r>
  <r>
    <n v="283"/>
    <d v="2012-05-23T09:40:32"/>
    <s v="Backcountry Gear"/>
    <x v="59"/>
    <x v="0"/>
    <n v="50"/>
    <n v="10"/>
    <n v="500"/>
    <s v="Beyene, Sharon"/>
    <s v="Nebraska"/>
    <s v="North"/>
  </r>
  <r>
    <n v="284"/>
    <d v="2012-05-23T09:40:32"/>
    <s v="Paragon"/>
    <x v="170"/>
    <x v="6"/>
    <n v="399.95"/>
    <n v="8"/>
    <n v="3199.6"/>
    <s v="Lopez, Dennis"/>
    <s v="Virginia"/>
    <s v="South"/>
  </r>
  <r>
    <n v="285"/>
    <d v="2012-05-23T09:40:32"/>
    <s v="Overtons"/>
    <x v="171"/>
    <x v="12"/>
    <n v="319"/>
    <n v="9"/>
    <n v="2871"/>
    <s v="Brown, Scott"/>
    <s v="Arizona"/>
    <s v="West"/>
  </r>
  <r>
    <n v="286"/>
    <d v="2012-05-24T09:40:32"/>
    <s v="Target"/>
    <x v="35"/>
    <x v="11"/>
    <n v="45"/>
    <n v="1"/>
    <n v="45"/>
    <s v="Brown, Ruth"/>
    <s v="Illinois"/>
    <s v="North"/>
  </r>
  <r>
    <n v="287"/>
    <d v="2012-05-24T09:40:32"/>
    <s v="Walmart"/>
    <x v="121"/>
    <x v="1"/>
    <n v="169.95"/>
    <n v="4"/>
    <n v="679.8"/>
    <s v="Foster, Nathan"/>
    <s v="Louisiana"/>
    <s v="South"/>
  </r>
  <r>
    <n v="288"/>
    <d v="2012-05-24T09:40:32"/>
    <s v="Backcountry Edge"/>
    <x v="172"/>
    <x v="3"/>
    <n v="45"/>
    <n v="4"/>
    <n v="180"/>
    <s v="Bailey, Jennifer"/>
    <s v="Texas"/>
    <s v="South"/>
  </r>
  <r>
    <n v="289"/>
    <d v="2012-05-24T09:40:32"/>
    <s v="Backcountry Gear"/>
    <x v="77"/>
    <x v="11"/>
    <n v="55"/>
    <n v="8"/>
    <n v="440"/>
    <s v="Goff, Michael"/>
    <s v="New Mexico"/>
    <s v="West"/>
  </r>
  <r>
    <n v="290"/>
    <d v="2012-05-24T09:40:32"/>
    <s v="Paragon"/>
    <x v="5"/>
    <x v="1"/>
    <n v="49.95"/>
    <n v="6"/>
    <n v="299.70000000000005"/>
    <s v="Foster, Nathan"/>
    <s v="Rhode Island"/>
    <s v="East"/>
  </r>
  <r>
    <n v="291"/>
    <d v="2012-05-24T09:40:32"/>
    <s v="Hayneedle"/>
    <x v="173"/>
    <x v="10"/>
    <n v="34.950000000000003"/>
    <n v="9"/>
    <n v="314.55"/>
    <s v="Goff, Michael"/>
    <s v="Idaho"/>
    <s v="West"/>
  </r>
  <r>
    <n v="292"/>
    <d v="2012-05-24T09:40:32"/>
    <s v="Cabela's_x0009_"/>
    <x v="174"/>
    <x v="10"/>
    <n v="59.95"/>
    <n v="3"/>
    <n v="179.85000000000002"/>
    <s v="Brown, Scott"/>
    <s v="Ohio"/>
    <s v="East"/>
  </r>
  <r>
    <n v="293"/>
    <d v="2012-05-24T09:40:32"/>
    <s v="Hayneedle"/>
    <x v="175"/>
    <x v="5"/>
    <n v="379"/>
    <n v="10"/>
    <n v="3790"/>
    <s v="Gomez, Melissa"/>
    <s v="Florida"/>
    <s v="South"/>
  </r>
  <r>
    <n v="294"/>
    <d v="2012-05-25T09:40:32"/>
    <s v="Austin Kayak"/>
    <x v="176"/>
    <x v="0"/>
    <n v="60"/>
    <n v="10"/>
    <n v="600"/>
    <s v="Berger, Sunanna"/>
    <s v="Maine"/>
    <s v="East"/>
  </r>
  <r>
    <n v="295"/>
    <d v="2012-05-25T09:40:32"/>
    <s v="OutdoorPlay"/>
    <x v="112"/>
    <x v="0"/>
    <n v="299.95"/>
    <n v="6"/>
    <n v="1799.6999999999998"/>
    <s v="Goff, Michael"/>
    <s v="Pennsylvania"/>
    <s v="East"/>
  </r>
  <r>
    <n v="296"/>
    <d v="2012-05-25T09:40:32"/>
    <s v="Backcountry Gear"/>
    <x v="90"/>
    <x v="8"/>
    <n v="459"/>
    <n v="3"/>
    <n v="1377"/>
    <s v="Brown, Scott"/>
    <s v="Massachusetts"/>
    <s v="East"/>
  </r>
  <r>
    <n v="297"/>
    <d v="2012-05-25T09:40:32"/>
    <s v="Hayneedle"/>
    <x v="25"/>
    <x v="0"/>
    <n v="399.95"/>
    <n v="2"/>
    <n v="799.9"/>
    <s v="Foster, Nathan"/>
    <s v="Virginia"/>
    <s v="South"/>
  </r>
  <r>
    <n v="298"/>
    <d v="2012-05-25T09:40:32"/>
    <s v="Hayneedle"/>
    <x v="33"/>
    <x v="8"/>
    <n v="229"/>
    <n v="7"/>
    <n v="1603"/>
    <s v="Lopez, Dennis"/>
    <s v="Louisiana"/>
    <s v="South"/>
  </r>
  <r>
    <n v="299"/>
    <d v="2012-05-25T09:40:32"/>
    <s v="Backcountry Gear"/>
    <x v="1"/>
    <x v="1"/>
    <n v="2.95"/>
    <n v="1"/>
    <n v="2.95"/>
    <s v="Goff, Michael"/>
    <s v="Vermont"/>
    <s v="East"/>
  </r>
  <r>
    <n v="300"/>
    <d v="2012-05-25T09:40:32"/>
    <s v="The Gear Co-op"/>
    <x v="177"/>
    <x v="9"/>
    <n v="269"/>
    <n v="1"/>
    <n v="269"/>
    <s v="Gomez, Melissa"/>
    <s v="Michigan"/>
    <s v="East"/>
  </r>
  <r>
    <n v="301"/>
    <d v="2012-05-26T09:40:32"/>
    <s v="REI"/>
    <x v="101"/>
    <x v="6"/>
    <n v="49.95"/>
    <n v="9"/>
    <n v="449.55"/>
    <s v="Brown, Ruth"/>
    <s v="Louisiana"/>
    <s v="South"/>
  </r>
  <r>
    <n v="302"/>
    <d v="2012-05-26T09:40:32"/>
    <s v="Backcountry Gear"/>
    <x v="133"/>
    <x v="4"/>
    <n v="379"/>
    <n v="7"/>
    <n v="2653"/>
    <s v="Goldthwaite, Messaye"/>
    <s v="Alabama"/>
    <s v="South"/>
  </r>
  <r>
    <n v="303"/>
    <d v="2012-05-26T09:40:32"/>
    <s v="Hayneedle"/>
    <x v="64"/>
    <x v="11"/>
    <n v="825"/>
    <n v="5"/>
    <n v="4125"/>
    <s v="Beyene, Sharon"/>
    <s v="Washington"/>
    <s v="West"/>
  </r>
  <r>
    <n v="304"/>
    <d v="2012-05-26T09:40:32"/>
    <s v="Austin Kayak"/>
    <x v="178"/>
    <x v="8"/>
    <n v="389"/>
    <n v="5"/>
    <n v="1945"/>
    <s v="Brown, Ruth"/>
    <s v="Hawaii"/>
    <s v="West"/>
  </r>
  <r>
    <n v="305"/>
    <d v="2012-05-26T09:40:32"/>
    <s v="Backcountry Gear"/>
    <x v="179"/>
    <x v="4"/>
    <n v="449"/>
    <n v="2"/>
    <n v="898"/>
    <s v="Goldthwaite, Messaye"/>
    <s v="Tennessee"/>
    <s v="South"/>
  </r>
  <r>
    <n v="306"/>
    <d v="2012-05-26T09:40:32"/>
    <s v="Travel Country"/>
    <x v="180"/>
    <x v="10"/>
    <n v="59.95"/>
    <n v="3"/>
    <n v="179.85000000000002"/>
    <s v="Berger, Sunanna"/>
    <s v="Arkansas"/>
    <s v="South"/>
  </r>
  <r>
    <n v="307"/>
    <d v="2012-05-26T09:40:32"/>
    <s v="Target"/>
    <x v="181"/>
    <x v="1"/>
    <n v="299.95"/>
    <n v="4"/>
    <n v="1199.8"/>
    <s v="Brown, Scott"/>
    <s v="South Dakota"/>
    <s v="North"/>
  </r>
  <r>
    <n v="308"/>
    <d v="2012-05-26T09:40:32"/>
    <s v="Backcountry Edge"/>
    <x v="70"/>
    <x v="2"/>
    <n v="49.95"/>
    <n v="6"/>
    <n v="299.70000000000005"/>
    <s v="Brown, Ruth"/>
    <s v="Iowa"/>
    <s v="North"/>
  </r>
  <r>
    <n v="309"/>
    <d v="2012-05-27T09:40:32"/>
    <s v="The Gear Co-op"/>
    <x v="182"/>
    <x v="11"/>
    <n v="675"/>
    <n v="6"/>
    <n v="4050"/>
    <s v="Foster, Nathan"/>
    <s v="Iowa"/>
    <s v="North"/>
  </r>
  <r>
    <n v="310"/>
    <d v="2012-05-27T09:40:32"/>
    <s v="Cabela's_x0009_"/>
    <x v="94"/>
    <x v="0"/>
    <n v="499.95"/>
    <n v="5"/>
    <n v="2499.75"/>
    <s v="Gomez, Melissa"/>
    <s v="Hawaii"/>
    <s v="West"/>
  </r>
  <r>
    <n v="311"/>
    <d v="2012-05-27T09:40:32"/>
    <s v="Backcountry Gear"/>
    <x v="183"/>
    <x v="3"/>
    <n v="619"/>
    <n v="2"/>
    <n v="1238"/>
    <s v="Berger, Sunanna"/>
    <s v="Nebraska"/>
    <s v="North"/>
  </r>
  <r>
    <n v="312"/>
    <d v="2012-05-27T09:40:32"/>
    <s v="Meijer"/>
    <x v="184"/>
    <x v="8"/>
    <n v="65"/>
    <n v="9"/>
    <n v="585"/>
    <s v="Berger, Sunanna"/>
    <s v="Oregon"/>
    <s v="West"/>
  </r>
  <r>
    <n v="313"/>
    <d v="2012-05-27T09:40:32"/>
    <s v="Walmart"/>
    <x v="184"/>
    <x v="8"/>
    <n v="65"/>
    <n v="1"/>
    <n v="65"/>
    <s v="Brown, Ruth"/>
    <s v="South Dakota"/>
    <s v="North"/>
  </r>
  <r>
    <n v="314"/>
    <d v="2012-05-27T09:40:32"/>
    <s v="Paragon"/>
    <x v="154"/>
    <x v="3"/>
    <n v="539"/>
    <n v="8"/>
    <n v="4312"/>
    <s v="Berger, Sunanna"/>
    <s v="Rhode Island"/>
    <s v="East"/>
  </r>
  <r>
    <n v="315"/>
    <d v="2012-05-27T09:40:32"/>
    <s v="CampBound"/>
    <x v="18"/>
    <x v="3"/>
    <n v="50"/>
    <n v="10"/>
    <n v="500"/>
    <s v="Goff, Michael"/>
    <s v="Utah"/>
    <s v="West"/>
  </r>
  <r>
    <n v="316"/>
    <d v="2012-05-27T09:40:32"/>
    <s v="Cabela's_x0009_"/>
    <x v="181"/>
    <x v="1"/>
    <n v="299.95"/>
    <n v="7"/>
    <n v="2099.65"/>
    <s v="Goff, Michael"/>
    <s v="California"/>
    <s v="West"/>
  </r>
  <r>
    <n v="317"/>
    <d v="2012-05-27T09:40:32"/>
    <s v="REI"/>
    <x v="63"/>
    <x v="3"/>
    <n v="799"/>
    <n v="3"/>
    <n v="2397"/>
    <s v="Berger, Sunanna"/>
    <s v="Washington"/>
    <s v="West"/>
  </r>
  <r>
    <n v="318"/>
    <d v="2012-05-27T09:40:32"/>
    <s v="Walmart"/>
    <x v="91"/>
    <x v="11"/>
    <n v="70"/>
    <n v="9"/>
    <n v="630"/>
    <s v="Beyene, Sharon"/>
    <s v="Oregon"/>
    <s v="West"/>
  </r>
  <r>
    <n v="319"/>
    <d v="2012-05-27T09:40:32"/>
    <s v="CampBound"/>
    <x v="185"/>
    <x v="0"/>
    <n v="369.95"/>
    <n v="10"/>
    <n v="3699.5"/>
    <s v="Brown, Ruth"/>
    <s v="Iowa"/>
    <s v="North"/>
  </r>
  <r>
    <n v="320"/>
    <d v="2012-05-27T09:40:32"/>
    <s v="Outside Outfitters"/>
    <x v="186"/>
    <x v="1"/>
    <n v="329.95"/>
    <n v="8"/>
    <n v="2639.6"/>
    <s v="Goff, Michael"/>
    <s v="North Carolina"/>
    <s v="South"/>
  </r>
  <r>
    <n v="321"/>
    <d v="2012-05-28T09:40:32"/>
    <s v="Paragon"/>
    <x v="187"/>
    <x v="11"/>
    <n v="235"/>
    <n v="7"/>
    <n v="1645"/>
    <s v="Brown, Scott"/>
    <s v="Maine"/>
    <s v="East"/>
  </r>
  <r>
    <n v="322"/>
    <d v="2012-05-28T09:40:32"/>
    <s v="Target"/>
    <x v="72"/>
    <x v="3"/>
    <n v="439"/>
    <n v="3"/>
    <n v="1317"/>
    <s v="Foster, Nathan"/>
    <s v="Montana"/>
    <s v="West"/>
  </r>
  <r>
    <n v="323"/>
    <d v="2012-05-28T09:40:32"/>
    <s v="Travel Country"/>
    <x v="188"/>
    <x v="0"/>
    <n v="75"/>
    <n v="5"/>
    <n v="375"/>
    <s v="Bailey, Jennifer"/>
    <s v="Kentucky"/>
    <s v="South"/>
  </r>
  <r>
    <n v="324"/>
    <d v="2012-05-28T09:40:32"/>
    <s v="The Gear Co-op"/>
    <x v="151"/>
    <x v="11"/>
    <n v="500"/>
    <n v="10"/>
    <n v="5000"/>
    <s v="Brown, Ruth"/>
    <s v="Nevada"/>
    <s v="West"/>
  </r>
  <r>
    <n v="325"/>
    <d v="2012-05-28T09:40:32"/>
    <s v="Travel Country"/>
    <x v="123"/>
    <x v="3"/>
    <n v="45"/>
    <n v="1"/>
    <n v="45"/>
    <s v="Goff, Michael"/>
    <s v="Connecticut"/>
    <s v="East"/>
  </r>
  <r>
    <n v="326"/>
    <d v="2012-05-29T09:40:32"/>
    <s v="Paragon"/>
    <x v="189"/>
    <x v="10"/>
    <n v="149.94999999999999"/>
    <n v="5"/>
    <n v="749.75"/>
    <s v="Goff, Michael"/>
    <s v="Michigan"/>
    <s v="East"/>
  </r>
  <r>
    <n v="327"/>
    <d v="2012-05-29T09:40:32"/>
    <s v="Cabela's_x0009_"/>
    <x v="190"/>
    <x v="0"/>
    <n v="60"/>
    <n v="1"/>
    <n v="60"/>
    <s v="Bailey, Jennifer"/>
    <s v="Kentucky"/>
    <s v="South"/>
  </r>
  <r>
    <n v="328"/>
    <d v="2012-05-29T09:40:32"/>
    <s v="The Gear Co-op"/>
    <x v="133"/>
    <x v="4"/>
    <n v="379"/>
    <n v="10"/>
    <n v="3790"/>
    <s v="Bailey, Jennifer"/>
    <s v="Kansas"/>
    <s v="North"/>
  </r>
  <r>
    <n v="329"/>
    <d v="2012-05-29T09:40:32"/>
    <s v="Travel Country"/>
    <x v="191"/>
    <x v="1"/>
    <n v="39.950000000000003"/>
    <n v="8"/>
    <n v="319.60000000000002"/>
    <s v="Goff, Michael"/>
    <s v="Pennsylvania"/>
    <s v="East"/>
  </r>
  <r>
    <n v="330"/>
    <d v="2012-05-29T09:40:32"/>
    <s v="Austin Kayak"/>
    <x v="54"/>
    <x v="8"/>
    <n v="349"/>
    <n v="1"/>
    <n v="349"/>
    <s v="Goff, Michael"/>
    <s v="Massachusetts"/>
    <s v="East"/>
  </r>
  <r>
    <n v="331"/>
    <d v="2012-05-29T09:40:32"/>
    <s v="Moosejaw"/>
    <x v="156"/>
    <x v="3"/>
    <n v="40"/>
    <n v="5"/>
    <n v="200"/>
    <s v="Goldthwaite, Messaye"/>
    <s v="Massachusetts"/>
    <s v="East"/>
  </r>
  <r>
    <n v="332"/>
    <d v="2012-05-29T09:40:32"/>
    <s v="Austin Kayak"/>
    <x v="115"/>
    <x v="0"/>
    <n v="499.95"/>
    <n v="2"/>
    <n v="999.9"/>
    <s v="Goldthwaite, Messaye"/>
    <s v="Massachusetts"/>
    <s v="East"/>
  </r>
  <r>
    <n v="333"/>
    <d v="2012-05-30T09:40:32"/>
    <s v="Walmart"/>
    <x v="192"/>
    <x v="10"/>
    <n v="179.95"/>
    <n v="1"/>
    <n v="179.95"/>
    <s v="Foster, Nathan"/>
    <s v="New York"/>
    <s v="East"/>
  </r>
  <r>
    <n v="334"/>
    <d v="2012-05-30T09:40:32"/>
    <s v="Travel Country"/>
    <x v="171"/>
    <x v="12"/>
    <n v="319"/>
    <n v="6"/>
    <n v="1914"/>
    <s v="Berger, Sunanna"/>
    <s v="Virginia"/>
    <s v="South"/>
  </r>
  <r>
    <n v="335"/>
    <d v="2012-05-30T09:40:32"/>
    <s v="Travel Country"/>
    <x v="163"/>
    <x v="8"/>
    <n v="339"/>
    <n v="1"/>
    <n v="339"/>
    <s v="Bailey, Jennifer"/>
    <s v="Utah"/>
    <s v="West"/>
  </r>
  <r>
    <n v="336"/>
    <d v="2012-05-30T09:40:32"/>
    <s v="Walmart"/>
    <x v="97"/>
    <x v="0"/>
    <n v="599.95000000000005"/>
    <n v="3"/>
    <n v="1799.8500000000001"/>
    <s v="Beyene, Sharon"/>
    <s v="Alabama"/>
    <s v="South"/>
  </r>
  <r>
    <n v="337"/>
    <d v="2012-05-30T09:40:32"/>
    <s v="Outside Outfitters"/>
    <x v="193"/>
    <x v="1"/>
    <n v="2.5"/>
    <n v="4"/>
    <n v="10"/>
    <s v="Goldthwaite, Messaye"/>
    <s v="Arkansas"/>
    <s v="South"/>
  </r>
  <r>
    <n v="338"/>
    <d v="2012-05-30T09:40:32"/>
    <s v="Travel Country"/>
    <x v="169"/>
    <x v="11"/>
    <n v="450"/>
    <n v="1"/>
    <n v="450"/>
    <s v="Bailey, Jennifer"/>
    <s v="Connecticut"/>
    <s v="East"/>
  </r>
  <r>
    <n v="339"/>
    <d v="2012-05-30T09:40:32"/>
    <s v="Hayneedle"/>
    <x v="43"/>
    <x v="10"/>
    <n v="34.950000000000003"/>
    <n v="5"/>
    <n v="174.75"/>
    <s v="Brown, Scott"/>
    <s v="Illinois"/>
    <s v="North"/>
  </r>
  <r>
    <n v="340"/>
    <d v="2012-05-30T09:40:32"/>
    <s v="Backcountry Gear"/>
    <x v="152"/>
    <x v="0"/>
    <n v="319.95"/>
    <n v="4"/>
    <n v="1279.8"/>
    <s v="Gomez, Melissa"/>
    <s v="Hawaii"/>
    <s v="West"/>
  </r>
  <r>
    <n v="341"/>
    <d v="2012-05-30T09:40:32"/>
    <s v="Overtons"/>
    <x v="33"/>
    <x v="8"/>
    <n v="229"/>
    <n v="1"/>
    <n v="229"/>
    <s v="Lopez, Dennis"/>
    <s v="Maine"/>
    <s v="East"/>
  </r>
  <r>
    <n v="342"/>
    <d v="2012-05-30T09:40:32"/>
    <s v="Outside Outfitters"/>
    <x v="59"/>
    <x v="0"/>
    <n v="50"/>
    <n v="4"/>
    <n v="200"/>
    <s v="Berger, Sunanna"/>
    <s v="Alaska"/>
    <s v="North"/>
  </r>
  <r>
    <n v="343"/>
    <d v="2012-05-31T09:40:32"/>
    <s v="Cabela's_x0009_"/>
    <x v="194"/>
    <x v="5"/>
    <n v="379"/>
    <n v="5"/>
    <n v="1895"/>
    <s v="Goff, Michael"/>
    <s v="New Jersey"/>
    <s v="East"/>
  </r>
  <r>
    <n v="344"/>
    <d v="2012-05-31T09:40:32"/>
    <s v="Cabela's_x0009_"/>
    <x v="116"/>
    <x v="6"/>
    <n v="469.95"/>
    <n v="5"/>
    <n v="2349.75"/>
    <s v="Goldthwaite, Messaye"/>
    <s v="Vermont"/>
    <s v="East"/>
  </r>
  <r>
    <n v="345"/>
    <d v="2012-05-31T09:40:32"/>
    <s v="Moosejaw"/>
    <x v="22"/>
    <x v="9"/>
    <n v="329"/>
    <n v="7"/>
    <n v="2303"/>
    <s v="Lopez, Dennis"/>
    <s v="Delaware"/>
    <s v="East"/>
  </r>
  <r>
    <n v="346"/>
    <d v="2012-05-31T09:40:32"/>
    <s v="Overtons"/>
    <x v="103"/>
    <x v="5"/>
    <n v="69"/>
    <n v="1"/>
    <n v="69"/>
    <s v="Foster, Nathan"/>
    <s v="Georgia"/>
    <s v="South"/>
  </r>
  <r>
    <n v="347"/>
    <d v="2012-05-31T09:40:32"/>
    <s v="Target"/>
    <x v="143"/>
    <x v="0"/>
    <n v="60"/>
    <n v="6"/>
    <n v="360"/>
    <s v="Lopez, Dennis"/>
    <s v="Connecticut"/>
    <s v="East"/>
  </r>
  <r>
    <n v="348"/>
    <d v="2012-05-31T09:40:32"/>
    <s v="Overtons"/>
    <x v="31"/>
    <x v="0"/>
    <n v="439.95"/>
    <n v="7"/>
    <n v="3079.65"/>
    <s v="Foster, Nathan"/>
    <s v="North Carolina"/>
    <s v="South"/>
  </r>
  <r>
    <n v="349"/>
    <d v="2012-05-31T09:40:32"/>
    <s v="Outside Outfitters"/>
    <x v="68"/>
    <x v="1"/>
    <n v="15.95"/>
    <n v="6"/>
    <n v="95.699999999999989"/>
    <s v="Brown, Scott"/>
    <s v="Texas"/>
    <s v="South"/>
  </r>
  <r>
    <n v="350"/>
    <d v="2012-05-31T09:40:32"/>
    <s v="Meijer"/>
    <x v="138"/>
    <x v="2"/>
    <n v="59.95"/>
    <n v="7"/>
    <n v="419.65000000000003"/>
    <s v="Goldthwaite, Messaye"/>
    <s v="Kansas"/>
    <s v="North"/>
  </r>
  <r>
    <n v="351"/>
    <d v="2012-05-31T09:40:32"/>
    <s v="Redding Sports"/>
    <x v="195"/>
    <x v="1"/>
    <n v="169.95"/>
    <n v="6"/>
    <n v="1019.6999999999999"/>
    <s v="Bailey, Jennifer"/>
    <s v="Georgia"/>
    <s v="South"/>
  </r>
  <r>
    <n v="352"/>
    <d v="2012-05-31T09:40:32"/>
    <s v="Target"/>
    <x v="196"/>
    <x v="11"/>
    <n v="450"/>
    <n v="6"/>
    <n v="2700"/>
    <s v="Berger, Sunanna"/>
    <s v="Montana"/>
    <s v="West"/>
  </r>
  <r>
    <n v="353"/>
    <d v="2012-06-01T09:40:32"/>
    <s v="Backcountry Gear"/>
    <x v="32"/>
    <x v="3"/>
    <n v="379"/>
    <n v="6"/>
    <n v="2274"/>
    <s v="Beyene, Sharon"/>
    <s v="Illinois"/>
    <s v="North"/>
  </r>
  <r>
    <n v="354"/>
    <d v="2012-06-01T09:40:32"/>
    <s v="Austin Kayak"/>
    <x v="197"/>
    <x v="8"/>
    <n v="359"/>
    <n v="5"/>
    <n v="1795"/>
    <s v="Beyene, Sharon"/>
    <s v="Pennsylvania"/>
    <s v="East"/>
  </r>
  <r>
    <n v="355"/>
    <d v="2012-06-01T09:40:32"/>
    <s v="Backcountry Edge"/>
    <x v="2"/>
    <x v="2"/>
    <n v="59.95"/>
    <n v="4"/>
    <n v="239.8"/>
    <s v="Berger, Sunanna"/>
    <s v="New Mexico"/>
    <s v="West"/>
  </r>
  <r>
    <n v="356"/>
    <d v="2012-06-01T09:40:32"/>
    <s v="Cabela's_x0009_"/>
    <x v="198"/>
    <x v="3"/>
    <n v="50"/>
    <n v="10"/>
    <n v="500"/>
    <s v="Lopez, Dennis"/>
    <s v="Michigan"/>
    <s v="East"/>
  </r>
  <r>
    <n v="357"/>
    <d v="2012-06-01T09:40:32"/>
    <s v="Paragon"/>
    <x v="157"/>
    <x v="12"/>
    <n v="199"/>
    <n v="3"/>
    <n v="597"/>
    <s v="Brown, Ruth"/>
    <s v="Arkansas"/>
    <s v="South"/>
  </r>
  <r>
    <n v="358"/>
    <d v="2012-06-01T09:40:32"/>
    <s v="Overtons"/>
    <x v="143"/>
    <x v="0"/>
    <n v="60"/>
    <n v="6"/>
    <n v="360"/>
    <s v="Beyene, Sharon"/>
    <s v="Montana"/>
    <s v="West"/>
  </r>
  <r>
    <n v="359"/>
    <d v="2012-06-01T09:40:32"/>
    <s v="CampBound"/>
    <x v="13"/>
    <x v="8"/>
    <n v="55"/>
    <n v="7"/>
    <n v="385"/>
    <s v="Goldthwaite, Messaye"/>
    <s v="Arizona"/>
    <s v="West"/>
  </r>
  <r>
    <n v="360"/>
    <d v="2012-06-01T09:40:32"/>
    <s v="Moosejaw"/>
    <x v="199"/>
    <x v="3"/>
    <n v="20"/>
    <n v="4"/>
    <n v="80"/>
    <s v="Brown, Ruth"/>
    <s v="Montana"/>
    <s v="West"/>
  </r>
  <r>
    <n v="361"/>
    <d v="2012-06-01T09:40:32"/>
    <s v="Gander Mountain"/>
    <x v="103"/>
    <x v="5"/>
    <n v="69"/>
    <n v="8"/>
    <n v="552"/>
    <s v="Goff, Michael"/>
    <s v="Tennessee"/>
    <s v="South"/>
  </r>
  <r>
    <n v="362"/>
    <d v="2012-06-01T09:40:32"/>
    <s v="Target"/>
    <x v="42"/>
    <x v="0"/>
    <n v="189.95"/>
    <n v="7"/>
    <n v="1329.6499999999999"/>
    <s v="Goff, Michael"/>
    <s v="Michigan"/>
    <s v="East"/>
  </r>
  <r>
    <n v="363"/>
    <d v="2012-06-02T09:40:32"/>
    <s v="Austin Kayak"/>
    <x v="200"/>
    <x v="3"/>
    <n v="329"/>
    <n v="10"/>
    <n v="3290"/>
    <s v="Bailey, Jennifer"/>
    <s v="Wyoming"/>
    <s v="West"/>
  </r>
  <r>
    <n v="364"/>
    <d v="2012-06-02T09:40:32"/>
    <s v="Hayneedle"/>
    <x v="91"/>
    <x v="11"/>
    <n v="70"/>
    <n v="10"/>
    <n v="700"/>
    <s v="Lopez, Dennis"/>
    <s v="Colorado"/>
    <s v="West"/>
  </r>
  <r>
    <n v="365"/>
    <d v="2012-06-02T09:40:32"/>
    <s v="Travel Country"/>
    <x v="187"/>
    <x v="11"/>
    <n v="235"/>
    <n v="5"/>
    <n v="1175"/>
    <s v="Bailey, Jennifer"/>
    <s v="South Carolina"/>
    <s v="South"/>
  </r>
  <r>
    <n v="366"/>
    <d v="2012-06-02T09:40:32"/>
    <s v="Hayneedle"/>
    <x v="152"/>
    <x v="0"/>
    <n v="319.95"/>
    <n v="5"/>
    <n v="1599.75"/>
    <s v="Brown, Scott"/>
    <s v="Texas"/>
    <s v="South"/>
  </r>
  <r>
    <n v="367"/>
    <d v="2012-06-02T09:40:32"/>
    <s v="Paragon"/>
    <x v="166"/>
    <x v="3"/>
    <n v="20"/>
    <n v="4"/>
    <n v="80"/>
    <s v="Berger, Sunanna"/>
    <s v="Colorado"/>
    <s v="West"/>
  </r>
  <r>
    <n v="368"/>
    <d v="2012-06-02T09:40:32"/>
    <s v="OutdoorPlay"/>
    <x v="71"/>
    <x v="11"/>
    <n v="200"/>
    <n v="9"/>
    <n v="1800"/>
    <s v="Goff, Michael"/>
    <s v="Colorado"/>
    <s v="West"/>
  </r>
  <r>
    <n v="369"/>
    <d v="2012-06-02T09:40:32"/>
    <s v="CampBound"/>
    <x v="85"/>
    <x v="0"/>
    <n v="339.95"/>
    <n v="1"/>
    <n v="339.95"/>
    <s v="Lopez, Dennis"/>
    <s v="Arizona"/>
    <s v="West"/>
  </r>
  <r>
    <n v="370"/>
    <d v="2012-06-02T09:40:32"/>
    <s v="Walmart"/>
    <x v="201"/>
    <x v="8"/>
    <n v="55"/>
    <n v="9"/>
    <n v="495"/>
    <s v="Lopez, Dennis"/>
    <s v="Vermont"/>
    <s v="East"/>
  </r>
  <r>
    <n v="371"/>
    <d v="2012-06-02T09:40:32"/>
    <s v="Paragon"/>
    <x v="102"/>
    <x v="9"/>
    <n v="35"/>
    <n v="10"/>
    <n v="350"/>
    <s v="Gomez, Melissa"/>
    <s v="South Dakota"/>
    <s v="North"/>
  </r>
  <r>
    <n v="372"/>
    <d v="2012-06-03T09:40:32"/>
    <s v="Redding Sports"/>
    <x v="202"/>
    <x v="1"/>
    <n v="29.95"/>
    <n v="10"/>
    <n v="299.5"/>
    <s v="Goff, Michael"/>
    <s v="Ohio"/>
    <s v="East"/>
  </r>
  <r>
    <n v="373"/>
    <d v="2012-06-03T09:40:32"/>
    <s v="REI"/>
    <x v="30"/>
    <x v="10"/>
    <n v="34.950000000000003"/>
    <n v="10"/>
    <n v="349.5"/>
    <s v="Foster, Nathan"/>
    <s v="Arizona"/>
    <s v="West"/>
  </r>
  <r>
    <n v="374"/>
    <d v="2012-06-03T09:40:32"/>
    <s v="CampBound"/>
    <x v="203"/>
    <x v="3"/>
    <n v="219"/>
    <n v="5"/>
    <n v="1095"/>
    <s v="Beyene, Sharon"/>
    <s v="Virginia"/>
    <s v="South"/>
  </r>
  <r>
    <n v="375"/>
    <d v="2012-06-03T09:40:32"/>
    <s v="Backcountry Gear"/>
    <x v="91"/>
    <x v="11"/>
    <n v="70"/>
    <n v="5"/>
    <n v="350"/>
    <s v="Lopez, Dennis"/>
    <s v="Louisiana"/>
    <s v="South"/>
  </r>
  <r>
    <n v="376"/>
    <d v="2012-06-03T09:40:32"/>
    <s v="The Gear Co-op"/>
    <x v="162"/>
    <x v="1"/>
    <n v="22.95"/>
    <n v="6"/>
    <n v="137.69999999999999"/>
    <s v="Beyene, Sharon"/>
    <s v="South Dakota"/>
    <s v="North"/>
  </r>
  <r>
    <n v="377"/>
    <d v="2012-06-03T09:40:32"/>
    <s v="The Gear Co-op"/>
    <x v="86"/>
    <x v="0"/>
    <n v="60"/>
    <n v="7"/>
    <n v="420"/>
    <s v="Brown, Ruth"/>
    <s v="Maine"/>
    <s v="East"/>
  </r>
  <r>
    <n v="378"/>
    <d v="2012-06-03T09:40:32"/>
    <s v="CampBound"/>
    <x v="76"/>
    <x v="6"/>
    <n v="39.950000000000003"/>
    <n v="4"/>
    <n v="159.80000000000001"/>
    <s v="Goff, Michael"/>
    <s v="Alabama"/>
    <s v="South"/>
  </r>
  <r>
    <n v="379"/>
    <d v="2012-06-03T09:40:32"/>
    <s v="Backcountry Gear"/>
    <x v="93"/>
    <x v="3"/>
    <n v="50"/>
    <n v="5"/>
    <n v="250"/>
    <s v="Brown, Scott"/>
    <s v="Ohio"/>
    <s v="East"/>
  </r>
  <r>
    <n v="380"/>
    <d v="2012-06-03T09:40:32"/>
    <s v="CampBound"/>
    <x v="204"/>
    <x v="0"/>
    <n v="279.95"/>
    <n v="7"/>
    <n v="1959.6499999999999"/>
    <s v="Goff, Michael"/>
    <s v="Arizona"/>
    <s v="West"/>
  </r>
  <r>
    <n v="381"/>
    <d v="2012-06-04T09:40:32"/>
    <s v="Meijer"/>
    <x v="165"/>
    <x v="1"/>
    <n v="199.95"/>
    <n v="2"/>
    <n v="399.9"/>
    <s v="Bailey, Jennifer"/>
    <s v="Vermont"/>
    <s v="East"/>
  </r>
  <r>
    <n v="382"/>
    <d v="2012-06-04T09:40:32"/>
    <s v="Cabela's_x0009_"/>
    <x v="28"/>
    <x v="0"/>
    <n v="499.95"/>
    <n v="3"/>
    <n v="1499.85"/>
    <s v="Brown, Ruth"/>
    <s v="Montana"/>
    <s v="West"/>
  </r>
  <r>
    <n v="383"/>
    <d v="2012-06-04T09:40:32"/>
    <s v="Gander Mountain"/>
    <x v="202"/>
    <x v="1"/>
    <n v="29.95"/>
    <n v="7"/>
    <n v="209.65"/>
    <s v="Berger, Sunanna"/>
    <s v="Oklahoma"/>
    <s v="South"/>
  </r>
  <r>
    <n v="384"/>
    <d v="2012-06-04T09:40:32"/>
    <s v="The Gear Co-op"/>
    <x v="78"/>
    <x v="0"/>
    <n v="55"/>
    <n v="5"/>
    <n v="275"/>
    <s v="Beyene, Sharon"/>
    <s v="North Carolina"/>
    <s v="South"/>
  </r>
  <r>
    <n v="385"/>
    <d v="2012-06-04T09:40:32"/>
    <s v="Backcountry Gear"/>
    <x v="205"/>
    <x v="7"/>
    <n v="169.95"/>
    <n v="7"/>
    <n v="1189.6499999999999"/>
    <s v="Foster, Nathan"/>
    <s v="West Virginia"/>
    <s v="South"/>
  </r>
  <r>
    <n v="386"/>
    <d v="2012-06-04T09:40:32"/>
    <s v="Hayneedle"/>
    <x v="186"/>
    <x v="1"/>
    <n v="329.95"/>
    <n v="10"/>
    <n v="3299.5"/>
    <s v="Foster, Nathan"/>
    <s v="Missouri"/>
    <s v="North"/>
  </r>
  <r>
    <n v="387"/>
    <d v="2012-06-04T09:40:32"/>
    <s v="Paragon"/>
    <x v="176"/>
    <x v="0"/>
    <n v="60"/>
    <n v="2"/>
    <n v="120"/>
    <s v="Gomez, Melissa"/>
    <s v="New York"/>
    <s v="East"/>
  </r>
  <r>
    <n v="388"/>
    <d v="2012-06-04T09:40:32"/>
    <s v="Backcountry Gear"/>
    <x v="206"/>
    <x v="0"/>
    <n v="369.95"/>
    <n v="5"/>
    <n v="1849.75"/>
    <s v="Goldthwaite, Messaye"/>
    <s v="Hawaii"/>
    <s v="West"/>
  </r>
  <r>
    <n v="389"/>
    <d v="2012-06-04T09:40:32"/>
    <s v="CampBound"/>
    <x v="207"/>
    <x v="8"/>
    <n v="70"/>
    <n v="6"/>
    <n v="420"/>
    <s v="Beyene, Sharon"/>
    <s v="New Jersey"/>
    <s v="East"/>
  </r>
  <r>
    <n v="390"/>
    <d v="2012-06-04T09:40:32"/>
    <s v="Paragon"/>
    <x v="52"/>
    <x v="9"/>
    <n v="49.95"/>
    <n v="4"/>
    <n v="199.8"/>
    <s v="Foster, Nathan"/>
    <s v="New Mexico"/>
    <s v="West"/>
  </r>
  <r>
    <n v="391"/>
    <d v="2012-06-05T09:40:32"/>
    <s v="The Gear Co-op"/>
    <x v="10"/>
    <x v="5"/>
    <n v="59"/>
    <n v="4"/>
    <n v="236"/>
    <s v="Lopez, Dennis"/>
    <s v="Wyoming"/>
    <s v="West"/>
  </r>
  <r>
    <n v="392"/>
    <d v="2012-06-05T09:40:32"/>
    <s v="Paragon"/>
    <x v="208"/>
    <x v="10"/>
    <n v="109.95"/>
    <n v="10"/>
    <n v="1099.5"/>
    <s v="Bailey, Jennifer"/>
    <s v="Indiana"/>
    <s v="North"/>
  </r>
  <r>
    <n v="393"/>
    <d v="2012-06-05T09:40:32"/>
    <s v="CampBound"/>
    <x v="209"/>
    <x v="10"/>
    <n v="49.95"/>
    <n v="10"/>
    <n v="499.5"/>
    <s v="Beyene, Sharon"/>
    <s v="Delaware"/>
    <s v="East"/>
  </r>
  <r>
    <n v="394"/>
    <d v="2012-06-05T09:40:32"/>
    <s v="Outside Outfitters"/>
    <x v="44"/>
    <x v="2"/>
    <n v="399.95"/>
    <n v="3"/>
    <n v="1199.8499999999999"/>
    <s v="Foster, Nathan"/>
    <s v="Texas"/>
    <s v="South"/>
  </r>
  <r>
    <n v="395"/>
    <d v="2012-06-05T09:40:32"/>
    <s v="Hayneedle"/>
    <x v="114"/>
    <x v="1"/>
    <n v="399.95"/>
    <n v="6"/>
    <n v="2399.6999999999998"/>
    <s v="Bailey, Jennifer"/>
    <s v="Maine"/>
    <s v="East"/>
  </r>
  <r>
    <n v="396"/>
    <d v="2012-06-05T09:40:32"/>
    <s v="Overtons"/>
    <x v="210"/>
    <x v="0"/>
    <n v="249.95"/>
    <n v="3"/>
    <n v="749.84999999999991"/>
    <s v="Berger, Sunanna"/>
    <s v="Mississippi"/>
    <s v="South"/>
  </r>
  <r>
    <n v="397"/>
    <d v="2012-06-05T09:40:32"/>
    <s v="Backcountry Gear"/>
    <x v="46"/>
    <x v="11"/>
    <n v="550"/>
    <n v="6"/>
    <n v="3300"/>
    <s v="Bailey, Jennifer"/>
    <s v="Rhode Island"/>
    <s v="East"/>
  </r>
  <r>
    <n v="398"/>
    <d v="2012-06-06T09:40:32"/>
    <s v="Outside Outfitters"/>
    <x v="79"/>
    <x v="10"/>
    <n v="249.95"/>
    <n v="4"/>
    <n v="999.8"/>
    <s v="Goff, Michael"/>
    <s v="Missouri"/>
    <s v="North"/>
  </r>
  <r>
    <n v="399"/>
    <d v="2012-06-06T09:40:32"/>
    <s v="Gander Mountain"/>
    <x v="112"/>
    <x v="0"/>
    <n v="299.95"/>
    <n v="1"/>
    <n v="299.95"/>
    <s v="Goff, Michael"/>
    <s v="Vermont"/>
    <s v="East"/>
  </r>
  <r>
    <n v="400"/>
    <d v="2012-06-06T09:40:32"/>
    <s v="Paragon"/>
    <x v="211"/>
    <x v="10"/>
    <n v="209.95"/>
    <n v="9"/>
    <n v="1889.55"/>
    <s v="Goff, Michael"/>
    <s v="New Hampshire"/>
    <s v="East"/>
  </r>
  <r>
    <n v="401"/>
    <d v="2012-06-06T09:40:32"/>
    <s v="Outside Outfitters"/>
    <x v="8"/>
    <x v="0"/>
    <n v="70"/>
    <n v="9"/>
    <n v="630"/>
    <s v="Beyene, Sharon"/>
    <s v="West Virginia"/>
    <s v="South"/>
  </r>
  <r>
    <n v="402"/>
    <d v="2012-06-06T09:40:32"/>
    <s v="Travel Country"/>
    <x v="79"/>
    <x v="10"/>
    <n v="249.95"/>
    <n v="7"/>
    <n v="1749.6499999999999"/>
    <s v="Goldthwaite, Messaye"/>
    <s v="Wisconsin"/>
    <s v="North"/>
  </r>
  <r>
    <n v="403"/>
    <d v="2012-06-07T09:40:32"/>
    <s v="Walmart"/>
    <x v="212"/>
    <x v="6"/>
    <n v="34.950000000000003"/>
    <n v="10"/>
    <n v="349.5"/>
    <s v="Berger, Sunanna"/>
    <s v="Utah"/>
    <s v="West"/>
  </r>
  <r>
    <n v="404"/>
    <d v="2012-06-07T09:40:32"/>
    <s v="Meijer"/>
    <x v="148"/>
    <x v="0"/>
    <n v="329.95"/>
    <n v="7"/>
    <n v="2309.65"/>
    <s v="Brown, Ruth"/>
    <s v="Kentucky"/>
    <s v="South"/>
  </r>
  <r>
    <n v="405"/>
    <d v="2012-06-07T09:40:32"/>
    <s v="Walmart"/>
    <x v="213"/>
    <x v="9"/>
    <n v="30"/>
    <n v="5"/>
    <n v="150"/>
    <s v="Beyene, Sharon"/>
    <s v="Missouri"/>
    <s v="North"/>
  </r>
  <r>
    <n v="406"/>
    <d v="2012-06-07T09:40:32"/>
    <s v="Backcountry Gear"/>
    <x v="187"/>
    <x v="11"/>
    <n v="235"/>
    <n v="3"/>
    <n v="705"/>
    <s v="Gomez, Melissa"/>
    <s v="Maryland"/>
    <s v="East"/>
  </r>
  <r>
    <n v="407"/>
    <d v="2012-06-07T09:40:32"/>
    <s v="Backcountry Gear"/>
    <x v="190"/>
    <x v="0"/>
    <n v="60"/>
    <n v="2"/>
    <n v="120"/>
    <s v="Foster, Nathan"/>
    <s v="New York"/>
    <s v="East"/>
  </r>
  <r>
    <n v="408"/>
    <d v="2012-06-07T09:40:32"/>
    <s v="Moosejaw"/>
    <x v="201"/>
    <x v="8"/>
    <n v="55"/>
    <n v="5"/>
    <n v="275"/>
    <s v="Goldthwaite, Messaye"/>
    <s v="Alabama"/>
    <s v="South"/>
  </r>
  <r>
    <n v="409"/>
    <d v="2012-06-07T09:40:32"/>
    <s v="Moosejaw"/>
    <x v="41"/>
    <x v="0"/>
    <n v="389.95"/>
    <n v="6"/>
    <n v="2339.6999999999998"/>
    <s v="Gomez, Melissa"/>
    <s v="New Hampshire"/>
    <s v="East"/>
  </r>
  <r>
    <n v="410"/>
    <d v="2012-06-07T09:40:32"/>
    <s v="Meijer"/>
    <x v="22"/>
    <x v="9"/>
    <n v="329"/>
    <n v="5"/>
    <n v="1645"/>
    <s v="Brown, Ruth"/>
    <s v="Texas"/>
    <s v="South"/>
  </r>
  <r>
    <n v="411"/>
    <d v="2012-06-07T09:40:32"/>
    <s v="Moosejaw"/>
    <x v="138"/>
    <x v="2"/>
    <n v="59.95"/>
    <n v="4"/>
    <n v="239.8"/>
    <s v="Goff, Michael"/>
    <s v="Iowa"/>
    <s v="North"/>
  </r>
  <r>
    <n v="412"/>
    <d v="2012-06-07T09:40:32"/>
    <s v="Cabela's_x0009_"/>
    <x v="28"/>
    <x v="0"/>
    <n v="499.95"/>
    <n v="3"/>
    <n v="1499.85"/>
    <s v="Berger, Sunanna"/>
    <s v="Nevada"/>
    <s v="West"/>
  </r>
  <r>
    <n v="413"/>
    <d v="2012-06-07T09:40:32"/>
    <s v="Backcountry Edge"/>
    <x v="177"/>
    <x v="9"/>
    <n v="269"/>
    <n v="6"/>
    <n v="1614"/>
    <s v="Berger, Sunanna"/>
    <s v="New York"/>
    <s v="East"/>
  </r>
  <r>
    <n v="414"/>
    <d v="2012-06-08T09:40:32"/>
    <s v="The Gear Co-op"/>
    <x v="165"/>
    <x v="1"/>
    <n v="199.95"/>
    <n v="4"/>
    <n v="799.8"/>
    <s v="Berger, Sunanna"/>
    <s v="Vermont"/>
    <s v="East"/>
  </r>
  <r>
    <n v="415"/>
    <d v="2012-06-08T09:40:32"/>
    <s v="Backcountry Edge"/>
    <x v="214"/>
    <x v="10"/>
    <n v="199.95"/>
    <n v="6"/>
    <n v="1199.6999999999998"/>
    <s v="Brown, Ruth"/>
    <s v="Maryland"/>
    <s v="East"/>
  </r>
  <r>
    <n v="416"/>
    <d v="2012-06-08T09:40:32"/>
    <s v="Gander Mountain"/>
    <x v="63"/>
    <x v="3"/>
    <n v="799"/>
    <n v="4"/>
    <n v="3196"/>
    <s v="Brown, Ruth"/>
    <s v="Pennsylvania"/>
    <s v="East"/>
  </r>
  <r>
    <n v="417"/>
    <d v="2012-06-08T09:40:32"/>
    <s v="CampBound"/>
    <x v="190"/>
    <x v="0"/>
    <n v="60"/>
    <n v="7"/>
    <n v="420"/>
    <s v="Foster, Nathan"/>
    <s v="California"/>
    <s v="West"/>
  </r>
  <r>
    <n v="418"/>
    <d v="2012-06-08T09:40:32"/>
    <s v="Gander Mountain"/>
    <x v="215"/>
    <x v="6"/>
    <n v="39.950000000000003"/>
    <n v="1"/>
    <n v="39.950000000000003"/>
    <s v="Brown, Scott"/>
    <s v="Florida"/>
    <s v="South"/>
  </r>
  <r>
    <n v="419"/>
    <d v="2012-06-08T09:40:32"/>
    <s v="Walmart"/>
    <x v="216"/>
    <x v="10"/>
    <n v="99.95"/>
    <n v="7"/>
    <n v="699.65"/>
    <s v="Brown, Scott"/>
    <s v="New Hampshire"/>
    <s v="East"/>
  </r>
  <r>
    <n v="420"/>
    <d v="2012-06-08T09:40:32"/>
    <s v="Target"/>
    <x v="217"/>
    <x v="0"/>
    <n v="499.95"/>
    <n v="7"/>
    <n v="3499.65"/>
    <s v="Goff, Michael"/>
    <s v="Iowa"/>
    <s v="North"/>
  </r>
  <r>
    <n v="421"/>
    <d v="2012-06-09T09:40:32"/>
    <s v="Paragon"/>
    <x v="157"/>
    <x v="12"/>
    <n v="199"/>
    <n v="7"/>
    <n v="1393"/>
    <s v="Foster, Nathan"/>
    <s v="Texas"/>
    <s v="South"/>
  </r>
  <r>
    <n v="422"/>
    <d v="2012-06-09T09:40:32"/>
    <s v="Redding Sports"/>
    <x v="191"/>
    <x v="1"/>
    <n v="39.950000000000003"/>
    <n v="6"/>
    <n v="239.70000000000002"/>
    <s v="Foster, Nathan"/>
    <s v="California"/>
    <s v="West"/>
  </r>
  <r>
    <n v="423"/>
    <d v="2012-06-09T09:40:32"/>
    <s v="Walmart"/>
    <x v="68"/>
    <x v="1"/>
    <n v="15.95"/>
    <n v="6"/>
    <n v="95.699999999999989"/>
    <s v="Berger, Sunanna"/>
    <s v="Colorado"/>
    <s v="West"/>
  </r>
  <r>
    <n v="424"/>
    <d v="2012-06-09T09:40:32"/>
    <s v="REI"/>
    <x v="162"/>
    <x v="1"/>
    <n v="22.95"/>
    <n v="7"/>
    <n v="160.65"/>
    <s v="Bailey, Jennifer"/>
    <s v="Kansas"/>
    <s v="North"/>
  </r>
  <r>
    <n v="425"/>
    <d v="2012-06-09T09:40:32"/>
    <s v="Gander Mountain"/>
    <x v="91"/>
    <x v="11"/>
    <n v="70"/>
    <n v="9"/>
    <n v="630"/>
    <s v="Berger, Sunanna"/>
    <s v="Nevada"/>
    <s v="West"/>
  </r>
  <r>
    <n v="426"/>
    <d v="2012-06-09T09:40:32"/>
    <s v="OutdoorPlay"/>
    <x v="16"/>
    <x v="3"/>
    <n v="40"/>
    <n v="5"/>
    <n v="200"/>
    <s v="Lopez, Dennis"/>
    <s v="South Carolina"/>
    <s v="South"/>
  </r>
  <r>
    <n v="427"/>
    <d v="2012-06-09T09:40:32"/>
    <s v="The Gear Co-op"/>
    <x v="218"/>
    <x v="3"/>
    <n v="45"/>
    <n v="10"/>
    <n v="450"/>
    <s v="Beyene, Sharon"/>
    <s v="Missouri"/>
    <s v="North"/>
  </r>
  <r>
    <n v="428"/>
    <d v="2012-06-09T09:40:32"/>
    <s v="Backcountry Gear"/>
    <x v="167"/>
    <x v="5"/>
    <n v="499"/>
    <n v="7"/>
    <n v="3493"/>
    <s v="Lopez, Dennis"/>
    <s v="Kansas"/>
    <s v="North"/>
  </r>
  <r>
    <n v="429"/>
    <d v="2012-06-09T09:40:32"/>
    <s v="Target"/>
    <x v="217"/>
    <x v="0"/>
    <n v="499.95"/>
    <n v="2"/>
    <n v="999.9"/>
    <s v="Bailey, Jennifer"/>
    <s v="Kentucky"/>
    <s v="South"/>
  </r>
  <r>
    <n v="430"/>
    <d v="2012-06-10T09:40:32"/>
    <s v="OutdoorPlay"/>
    <x v="219"/>
    <x v="12"/>
    <n v="79"/>
    <n v="2"/>
    <n v="158"/>
    <s v="Brown, Ruth"/>
    <s v="Vermont"/>
    <s v="East"/>
  </r>
  <r>
    <n v="431"/>
    <d v="2012-06-10T09:40:32"/>
    <s v="Gander Mountain"/>
    <x v="193"/>
    <x v="1"/>
    <n v="2.5"/>
    <n v="6"/>
    <n v="15"/>
    <s v="Brown, Scott"/>
    <s v="West Virginia"/>
    <s v="South"/>
  </r>
  <r>
    <n v="432"/>
    <d v="2012-06-10T09:40:32"/>
    <s v="Target"/>
    <x v="220"/>
    <x v="6"/>
    <n v="289.95"/>
    <n v="6"/>
    <n v="1739.6999999999998"/>
    <s v="Lopez, Dennis"/>
    <s v="Ohio"/>
    <s v="East"/>
  </r>
  <r>
    <n v="433"/>
    <d v="2012-06-10T09:40:32"/>
    <s v="Austin Kayak"/>
    <x v="221"/>
    <x v="0"/>
    <n v="399.95"/>
    <n v="8"/>
    <n v="3199.6"/>
    <s v="Bailey, Jennifer"/>
    <s v="Kansas"/>
    <s v="North"/>
  </r>
  <r>
    <n v="434"/>
    <d v="2012-06-10T09:40:32"/>
    <s v="CampBound"/>
    <x v="192"/>
    <x v="10"/>
    <n v="179.95"/>
    <n v="5"/>
    <n v="899.75"/>
    <s v="Gomez, Melissa"/>
    <s v="Oregon"/>
    <s v="West"/>
  </r>
  <r>
    <n v="435"/>
    <d v="2012-06-11T09:40:32"/>
    <s v="OutdoorPlay"/>
    <x v="111"/>
    <x v="6"/>
    <n v="259.95"/>
    <n v="10"/>
    <n v="2599.5"/>
    <s v="Beyene, Sharon"/>
    <s v="Oregon"/>
    <s v="West"/>
  </r>
  <r>
    <n v="436"/>
    <d v="2012-06-11T09:40:32"/>
    <s v="Outside Outfitters"/>
    <x v="43"/>
    <x v="10"/>
    <n v="34.950000000000003"/>
    <n v="10"/>
    <n v="349.5"/>
    <s v="Lopez, Dennis"/>
    <s v="Rhode Island"/>
    <s v="East"/>
  </r>
  <r>
    <n v="437"/>
    <d v="2012-06-11T09:40:32"/>
    <s v="Target"/>
    <x v="164"/>
    <x v="0"/>
    <n v="449.95"/>
    <n v="2"/>
    <n v="899.9"/>
    <s v="Goff, Michael"/>
    <s v="Oregon"/>
    <s v="West"/>
  </r>
  <r>
    <n v="438"/>
    <d v="2012-06-11T09:40:32"/>
    <s v="Target"/>
    <x v="15"/>
    <x v="8"/>
    <n v="319"/>
    <n v="5"/>
    <n v="1595"/>
    <s v="Brown, Scott"/>
    <s v="Indiana"/>
    <s v="North"/>
  </r>
  <r>
    <n v="439"/>
    <d v="2012-06-11T09:40:32"/>
    <s v="Paragon"/>
    <x v="17"/>
    <x v="0"/>
    <n v="70"/>
    <n v="3"/>
    <n v="210"/>
    <s v="Goldthwaite, Messaye"/>
    <s v="Kansas"/>
    <s v="North"/>
  </r>
  <r>
    <n v="440"/>
    <d v="2012-06-11T09:40:32"/>
    <s v="REI"/>
    <x v="222"/>
    <x v="8"/>
    <n v="369"/>
    <n v="10"/>
    <n v="3690"/>
    <s v="Berger, Sunanna"/>
    <s v="Missouri"/>
    <s v="North"/>
  </r>
  <r>
    <n v="441"/>
    <d v="2012-06-11T09:40:32"/>
    <s v="Meijer"/>
    <x v="133"/>
    <x v="4"/>
    <n v="379"/>
    <n v="7"/>
    <n v="2653"/>
    <s v="Bailey, Jennifer"/>
    <s v="North Carolina"/>
    <s v="South"/>
  </r>
  <r>
    <n v="442"/>
    <d v="2012-06-11T09:40:32"/>
    <s v="Overtons"/>
    <x v="167"/>
    <x v="5"/>
    <n v="499"/>
    <n v="10"/>
    <n v="4990"/>
    <s v="Beyene, Sharon"/>
    <s v="Arkansas"/>
    <s v="South"/>
  </r>
  <r>
    <n v="443"/>
    <d v="2012-06-11T09:40:32"/>
    <s v="Paragon"/>
    <x v="91"/>
    <x v="11"/>
    <n v="70"/>
    <n v="5"/>
    <n v="350"/>
    <s v="Gomez, Melissa"/>
    <s v="Hawaii"/>
    <s v="West"/>
  </r>
  <r>
    <n v="444"/>
    <d v="2012-06-11T09:40:32"/>
    <s v="Moosejaw"/>
    <x v="219"/>
    <x v="12"/>
    <n v="79"/>
    <n v="4"/>
    <n v="316"/>
    <s v="Goff, Michael"/>
    <s v="Nebraska"/>
    <s v="North"/>
  </r>
  <r>
    <n v="445"/>
    <d v="2012-06-11T09:40:32"/>
    <s v="Target"/>
    <x v="223"/>
    <x v="0"/>
    <n v="189.95"/>
    <n v="7"/>
    <n v="1329.6499999999999"/>
    <s v="Bailey, Jennifer"/>
    <s v="Massachusetts"/>
    <s v="East"/>
  </r>
  <r>
    <n v="446"/>
    <d v="2012-06-12T09:40:32"/>
    <s v="REI"/>
    <x v="130"/>
    <x v="0"/>
    <n v="50"/>
    <n v="8"/>
    <n v="400"/>
    <s v="Bailey, Jennifer"/>
    <s v="Rhode Island"/>
    <s v="East"/>
  </r>
  <r>
    <n v="447"/>
    <d v="2012-06-12T09:40:32"/>
    <s v="Paragon"/>
    <x v="82"/>
    <x v="8"/>
    <n v="60"/>
    <n v="1"/>
    <n v="60"/>
    <s v="Brown, Scott"/>
    <s v="Colorado"/>
    <s v="West"/>
  </r>
  <r>
    <n v="448"/>
    <d v="2012-06-12T09:40:32"/>
    <s v="Backcountry Gear"/>
    <x v="175"/>
    <x v="5"/>
    <n v="379"/>
    <n v="2"/>
    <n v="758"/>
    <s v="Beyene, Sharon"/>
    <s v="South Carolina"/>
    <s v="South"/>
  </r>
  <r>
    <n v="449"/>
    <d v="2012-06-12T09:40:32"/>
    <s v="Gander Mountain"/>
    <x v="38"/>
    <x v="10"/>
    <n v="249.95"/>
    <n v="8"/>
    <n v="1999.6"/>
    <s v="Gomez, Melissa"/>
    <s v="Kansas"/>
    <s v="North"/>
  </r>
  <r>
    <n v="450"/>
    <d v="2012-06-12T09:40:32"/>
    <s v="Austin Kayak"/>
    <x v="212"/>
    <x v="6"/>
    <n v="34.950000000000003"/>
    <n v="2"/>
    <n v="69.900000000000006"/>
    <s v="Berger, Sunanna"/>
    <s v="Arkansas"/>
    <s v="South"/>
  </r>
  <r>
    <n v="451"/>
    <d v="2012-06-12T09:40:32"/>
    <s v="Outside Outfitters"/>
    <x v="224"/>
    <x v="0"/>
    <n v="109.95"/>
    <n v="8"/>
    <n v="879.6"/>
    <s v="Berger, Sunanna"/>
    <s v="Massachusetts"/>
    <s v="East"/>
  </r>
  <r>
    <n v="452"/>
    <d v="2012-06-12T09:40:32"/>
    <s v="Moosejaw"/>
    <x v="164"/>
    <x v="0"/>
    <n v="449.95"/>
    <n v="10"/>
    <n v="4499.5"/>
    <s v="Brown, Scott"/>
    <s v="Pennsylvania"/>
    <s v="East"/>
  </r>
  <r>
    <n v="453"/>
    <d v="2012-06-12T09:40:32"/>
    <s v="Cabela's_x0009_"/>
    <x v="41"/>
    <x v="0"/>
    <n v="389.95"/>
    <n v="2"/>
    <n v="779.9"/>
    <s v="Bailey, Jennifer"/>
    <s v="Arkansas"/>
    <s v="South"/>
  </r>
  <r>
    <n v="454"/>
    <d v="2012-06-12T09:40:32"/>
    <s v="Redding Sports"/>
    <x v="179"/>
    <x v="4"/>
    <n v="449"/>
    <n v="10"/>
    <n v="4490"/>
    <s v="Brown, Ruth"/>
    <s v="Oregon"/>
    <s v="West"/>
  </r>
  <r>
    <n v="455"/>
    <d v="2012-06-12T09:40:32"/>
    <s v="Meijer"/>
    <x v="124"/>
    <x v="8"/>
    <n v="65"/>
    <n v="8"/>
    <n v="520"/>
    <s v="Foster, Nathan"/>
    <s v="Kentucky"/>
    <s v="South"/>
  </r>
  <r>
    <n v="456"/>
    <d v="2012-06-12T09:40:32"/>
    <s v="Walmart"/>
    <x v="49"/>
    <x v="6"/>
    <n v="349.95"/>
    <n v="10"/>
    <n v="3499.5"/>
    <s v="Gomez, Melissa"/>
    <s v="Mississippi"/>
    <s v="South"/>
  </r>
  <r>
    <n v="457"/>
    <d v="2012-06-12T09:40:32"/>
    <s v="Austin Kayak"/>
    <x v="15"/>
    <x v="8"/>
    <n v="319"/>
    <n v="4"/>
    <n v="1276"/>
    <s v="Lopez, Dennis"/>
    <s v="Mississippi"/>
    <s v="South"/>
  </r>
  <r>
    <n v="458"/>
    <d v="2012-06-12T09:40:32"/>
    <s v="Redding Sports"/>
    <x v="95"/>
    <x v="10"/>
    <n v="69.95"/>
    <n v="5"/>
    <n v="349.75"/>
    <s v="Brown, Scott"/>
    <s v="Oklahoma"/>
    <s v="South"/>
  </r>
  <r>
    <n v="459"/>
    <d v="2012-06-13T09:40:32"/>
    <s v="Backcountry Gear"/>
    <x v="225"/>
    <x v="0"/>
    <n v="85"/>
    <n v="3"/>
    <n v="255"/>
    <s v="Gomez, Melissa"/>
    <s v="Colorado"/>
    <s v="West"/>
  </r>
  <r>
    <n v="460"/>
    <d v="2012-06-13T09:40:32"/>
    <s v="Overtons"/>
    <x v="226"/>
    <x v="11"/>
    <n v="40"/>
    <n v="10"/>
    <n v="400"/>
    <s v="Bailey, Jennifer"/>
    <s v="Oklahoma"/>
    <s v="South"/>
  </r>
  <r>
    <n v="461"/>
    <d v="2012-06-13T09:40:32"/>
    <s v="Redding Sports"/>
    <x v="227"/>
    <x v="1"/>
    <n v="27.95"/>
    <n v="10"/>
    <n v="279.5"/>
    <s v="Goldthwaite, Messaye"/>
    <s v="Wisconsin"/>
    <s v="North"/>
  </r>
  <r>
    <n v="462"/>
    <d v="2012-06-13T09:40:32"/>
    <s v="Gander Mountain"/>
    <x v="92"/>
    <x v="6"/>
    <n v="399.95"/>
    <n v="10"/>
    <n v="3999.5"/>
    <s v="Lopez, Dennis"/>
    <s v="Wyoming"/>
    <s v="West"/>
  </r>
  <r>
    <n v="463"/>
    <d v="2012-06-13T09:40:32"/>
    <s v="Outside Outfitters"/>
    <x v="13"/>
    <x v="8"/>
    <n v="55"/>
    <n v="8"/>
    <n v="440"/>
    <s v="Goff, Michael"/>
    <s v="New Mexico"/>
    <s v="West"/>
  </r>
  <r>
    <n v="464"/>
    <d v="2012-06-13T09:40:32"/>
    <s v="Travel Country"/>
    <x v="48"/>
    <x v="2"/>
    <n v="499.95"/>
    <n v="4"/>
    <n v="1999.8"/>
    <s v="Goff, Michael"/>
    <s v="Utah"/>
    <s v="West"/>
  </r>
  <r>
    <n v="465"/>
    <d v="2012-06-13T09:40:32"/>
    <s v="OutdoorPlay"/>
    <x v="147"/>
    <x v="12"/>
    <n v="159"/>
    <n v="2"/>
    <n v="318"/>
    <s v="Goff, Michael"/>
    <s v="Vermont"/>
    <s v="East"/>
  </r>
  <r>
    <n v="466"/>
    <d v="2012-06-13T09:40:32"/>
    <s v="Backcountry Gear"/>
    <x v="228"/>
    <x v="10"/>
    <n v="289.95"/>
    <n v="10"/>
    <n v="2899.5"/>
    <s v="Beyene, Sharon"/>
    <s v="Nevada"/>
    <s v="West"/>
  </r>
  <r>
    <n v="467"/>
    <d v="2012-06-13T09:40:32"/>
    <s v="Redding Sports"/>
    <x v="125"/>
    <x v="11"/>
    <n v="85"/>
    <n v="5"/>
    <n v="425"/>
    <s v="Goff, Michael"/>
    <s v="Arkansas"/>
    <s v="South"/>
  </r>
  <r>
    <n v="468"/>
    <d v="2012-06-13T09:40:32"/>
    <s v="Cabela's_x0009_"/>
    <x v="217"/>
    <x v="0"/>
    <n v="499.95"/>
    <n v="10"/>
    <n v="4999.5"/>
    <s v="Brown, Scott"/>
    <s v="Tennessee"/>
    <s v="South"/>
  </r>
  <r>
    <n v="469"/>
    <d v="2012-06-14T09:40:32"/>
    <s v="Austin Kayak"/>
    <x v="27"/>
    <x v="0"/>
    <n v="60"/>
    <n v="2"/>
    <n v="120"/>
    <s v="Beyene, Sharon"/>
    <s v="Virginia"/>
    <s v="South"/>
  </r>
  <r>
    <n v="470"/>
    <d v="2012-06-14T09:40:32"/>
    <s v="Backcountry Edge"/>
    <x v="14"/>
    <x v="0"/>
    <n v="99.95"/>
    <n v="5"/>
    <n v="499.75"/>
    <s v="Foster, Nathan"/>
    <s v="Hawaii"/>
    <s v="West"/>
  </r>
  <r>
    <n v="471"/>
    <d v="2012-06-14T09:40:32"/>
    <s v="Target"/>
    <x v="152"/>
    <x v="0"/>
    <n v="319.95"/>
    <n v="1"/>
    <n v="319.95"/>
    <s v="Berger, Sunanna"/>
    <s v="North Carolina"/>
    <s v="South"/>
  </r>
  <r>
    <n v="472"/>
    <d v="2012-06-14T09:40:32"/>
    <s v="Outside Outfitters"/>
    <x v="172"/>
    <x v="3"/>
    <n v="45"/>
    <n v="1"/>
    <n v="45"/>
    <s v="Gomez, Melissa"/>
    <s v="Georgia"/>
    <s v="South"/>
  </r>
  <r>
    <n v="473"/>
    <d v="2012-06-14T09:40:32"/>
    <s v="Walmart"/>
    <x v="229"/>
    <x v="11"/>
    <n v="350"/>
    <n v="7"/>
    <n v="2450"/>
    <s v="Brown, Ruth"/>
    <s v="Mississippi"/>
    <s v="South"/>
  </r>
  <r>
    <n v="474"/>
    <d v="2012-06-14T09:40:32"/>
    <s v="Backcountry Gear"/>
    <x v="97"/>
    <x v="0"/>
    <n v="599.95000000000005"/>
    <n v="4"/>
    <n v="2399.8000000000002"/>
    <s v="Lopez, Dennis"/>
    <s v="Missouri"/>
    <s v="North"/>
  </r>
  <r>
    <n v="475"/>
    <d v="2012-06-14T09:40:32"/>
    <s v="Backcountry Edge"/>
    <x v="230"/>
    <x v="10"/>
    <n v="899.95"/>
    <n v="5"/>
    <n v="4499.75"/>
    <s v="Goff, Michael"/>
    <s v="Virginia"/>
    <s v="South"/>
  </r>
  <r>
    <n v="476"/>
    <d v="2012-06-14T09:40:32"/>
    <s v="Backcountry Edge"/>
    <x v="168"/>
    <x v="0"/>
    <n v="30"/>
    <n v="1"/>
    <n v="30"/>
    <s v="Brown, Scott"/>
    <s v="Missouri"/>
    <s v="North"/>
  </r>
  <r>
    <n v="477"/>
    <d v="2012-06-14T09:40:32"/>
    <s v="Outside Outfitters"/>
    <x v="231"/>
    <x v="10"/>
    <n v="159.94999999999999"/>
    <n v="9"/>
    <n v="1439.55"/>
    <s v="Gomez, Melissa"/>
    <s v="Vermont"/>
    <s v="East"/>
  </r>
  <r>
    <n v="478"/>
    <d v="2012-06-14T09:40:32"/>
    <s v="The Gear Co-op"/>
    <x v="96"/>
    <x v="8"/>
    <n v="45"/>
    <n v="6"/>
    <n v="270"/>
    <s v="Foster, Nathan"/>
    <s v="Wisconsin"/>
    <s v="North"/>
  </r>
  <r>
    <n v="479"/>
    <d v="2012-06-14T09:40:32"/>
    <s v="Backcountry Edge"/>
    <x v="232"/>
    <x v="2"/>
    <n v="49.95"/>
    <n v="6"/>
    <n v="299.70000000000005"/>
    <s v="Brown, Ruth"/>
    <s v="Nevada"/>
    <s v="West"/>
  </r>
  <r>
    <n v="480"/>
    <d v="2012-06-14T09:40:32"/>
    <s v="The Gear Co-op"/>
    <x v="161"/>
    <x v="0"/>
    <n v="449.95"/>
    <n v="5"/>
    <n v="2249.75"/>
    <s v="Bailey, Jennifer"/>
    <s v="Texas"/>
    <s v="South"/>
  </r>
  <r>
    <n v="481"/>
    <d v="2012-06-14T09:40:32"/>
    <s v="Hayneedle"/>
    <x v="233"/>
    <x v="10"/>
    <n v="179.95"/>
    <n v="4"/>
    <n v="719.8"/>
    <s v="Bailey, Jennifer"/>
    <s v="Georgia"/>
    <s v="South"/>
  </r>
  <r>
    <n v="482"/>
    <d v="2012-06-15T09:40:32"/>
    <s v="Target"/>
    <x v="234"/>
    <x v="8"/>
    <n v="599"/>
    <n v="2"/>
    <n v="1198"/>
    <s v="Bailey, Jennifer"/>
    <s v="North Dakota"/>
    <s v="North"/>
  </r>
  <r>
    <n v="483"/>
    <d v="2012-06-15T09:40:32"/>
    <s v="Travel Country"/>
    <x v="174"/>
    <x v="10"/>
    <n v="59.95"/>
    <n v="10"/>
    <n v="599.5"/>
    <s v="Brown, Scott"/>
    <s v="Minnesota"/>
    <s v="North"/>
  </r>
  <r>
    <n v="484"/>
    <d v="2012-06-15T09:40:32"/>
    <s v="Backcountry Gear"/>
    <x v="35"/>
    <x v="11"/>
    <n v="45"/>
    <n v="9"/>
    <n v="405"/>
    <s v="Bailey, Jennifer"/>
    <s v="Ohio"/>
    <s v="East"/>
  </r>
  <r>
    <n v="485"/>
    <d v="2012-06-15T09:40:32"/>
    <s v="Cabela's_x0009_"/>
    <x v="75"/>
    <x v="3"/>
    <n v="329"/>
    <n v="5"/>
    <n v="1645"/>
    <s v="Brown, Ruth"/>
    <s v="Kentucky"/>
    <s v="South"/>
  </r>
  <r>
    <n v="486"/>
    <d v="2012-06-15T09:40:32"/>
    <s v="Target"/>
    <x v="18"/>
    <x v="3"/>
    <n v="50"/>
    <n v="2"/>
    <n v="100"/>
    <s v="Foster, Nathan"/>
    <s v="Massachusetts"/>
    <s v="East"/>
  </r>
  <r>
    <n v="487"/>
    <d v="2012-06-15T09:40:32"/>
    <s v="Walmart"/>
    <x v="192"/>
    <x v="10"/>
    <n v="179.95"/>
    <n v="8"/>
    <n v="1439.6"/>
    <s v="Gomez, Melissa"/>
    <s v="Nevada"/>
    <s v="West"/>
  </r>
  <r>
    <n v="488"/>
    <d v="2012-06-15T09:40:32"/>
    <s v="Meijer"/>
    <x v="33"/>
    <x v="8"/>
    <n v="229"/>
    <n v="6"/>
    <n v="1374"/>
    <s v="Goldthwaite, Messaye"/>
    <s v="Nevada"/>
    <s v="West"/>
  </r>
  <r>
    <n v="489"/>
    <d v="2012-06-15T09:40:32"/>
    <s v="Backcountry Edge"/>
    <x v="235"/>
    <x v="3"/>
    <n v="45"/>
    <n v="1"/>
    <n v="45"/>
    <s v="Brown, Ruth"/>
    <s v="Texas"/>
    <s v="South"/>
  </r>
  <r>
    <n v="490"/>
    <d v="2012-06-15T09:40:32"/>
    <s v="Hayneedle"/>
    <x v="236"/>
    <x v="8"/>
    <n v="55"/>
    <n v="8"/>
    <n v="440"/>
    <s v="Lopez, Dennis"/>
    <s v="South Dakota"/>
    <s v="North"/>
  </r>
  <r>
    <n v="491"/>
    <d v="2012-06-15T09:40:32"/>
    <s v="Outside Outfitters"/>
    <x v="90"/>
    <x v="8"/>
    <n v="459"/>
    <n v="8"/>
    <n v="3672"/>
    <s v="Brown, Scott"/>
    <s v="Virginia"/>
    <s v="South"/>
  </r>
  <r>
    <n v="492"/>
    <d v="2012-06-16T09:40:32"/>
    <s v="Overtons"/>
    <x v="60"/>
    <x v="1"/>
    <n v="19.95"/>
    <n v="1"/>
    <n v="19.95"/>
    <s v="Gomez, Melissa"/>
    <s v="Alabama"/>
    <s v="South"/>
  </r>
  <r>
    <n v="493"/>
    <d v="2012-06-16T09:40:32"/>
    <s v="Austin Kayak"/>
    <x v="51"/>
    <x v="5"/>
    <n v="199"/>
    <n v="10"/>
    <n v="1990"/>
    <s v="Brown, Ruth"/>
    <s v="New York"/>
    <s v="East"/>
  </r>
  <r>
    <n v="494"/>
    <d v="2012-06-16T09:40:32"/>
    <s v="Meijer"/>
    <x v="81"/>
    <x v="11"/>
    <n v="250"/>
    <n v="5"/>
    <n v="1250"/>
    <s v="Goldthwaite, Messaye"/>
    <s v="Maryland"/>
    <s v="East"/>
  </r>
  <r>
    <n v="495"/>
    <d v="2012-06-16T09:40:32"/>
    <s v="Travel Country"/>
    <x v="237"/>
    <x v="0"/>
    <n v="599.95000000000005"/>
    <n v="1"/>
    <n v="599.95000000000005"/>
    <s v="Lopez, Dennis"/>
    <s v="New Hampshire"/>
    <s v="East"/>
  </r>
  <r>
    <n v="496"/>
    <d v="2012-06-16T09:40:32"/>
    <s v="Backcountry Gear"/>
    <x v="158"/>
    <x v="8"/>
    <n v="60"/>
    <n v="6"/>
    <n v="360"/>
    <s v="Goldthwaite, Messaye"/>
    <s v="Delaware"/>
    <s v="East"/>
  </r>
  <r>
    <n v="497"/>
    <d v="2012-06-17T09:40:32"/>
    <s v="Gander Mountain"/>
    <x v="109"/>
    <x v="0"/>
    <n v="40"/>
    <n v="3"/>
    <n v="120"/>
    <s v="Gomez, Melissa"/>
    <s v="Nevada"/>
    <s v="West"/>
  </r>
  <r>
    <n v="498"/>
    <d v="2012-06-17T09:40:32"/>
    <s v="Travel Country"/>
    <x v="186"/>
    <x v="1"/>
    <n v="329.95"/>
    <n v="3"/>
    <n v="989.84999999999991"/>
    <s v="Brown, Scott"/>
    <s v="Texas"/>
    <s v="South"/>
  </r>
  <r>
    <n v="499"/>
    <d v="2012-06-17T09:40:32"/>
    <s v="Cabela's_x0009_"/>
    <x v="91"/>
    <x v="11"/>
    <n v="70"/>
    <n v="9"/>
    <n v="630"/>
    <s v="Brown, Ruth"/>
    <s v="Florida"/>
    <s v="South"/>
  </r>
  <r>
    <n v="500"/>
    <d v="2012-06-17T09:40:32"/>
    <s v="Meijer"/>
    <x v="183"/>
    <x v="3"/>
    <n v="619"/>
    <n v="8"/>
    <n v="4952"/>
    <s v="Goldthwaite, Messaye"/>
    <s v="Maryland"/>
    <s v="East"/>
  </r>
  <r>
    <n v="501"/>
    <d v="2012-06-17T09:40:32"/>
    <s v="Moosejaw"/>
    <x v="74"/>
    <x v="5"/>
    <n v="59"/>
    <n v="10"/>
    <n v="590"/>
    <s v="Bailey, Jennifer"/>
    <s v="Alabama"/>
    <s v="South"/>
  </r>
  <r>
    <n v="502"/>
    <d v="2012-06-17T09:40:32"/>
    <s v="REI"/>
    <x v="196"/>
    <x v="11"/>
    <n v="450"/>
    <n v="9"/>
    <n v="4050"/>
    <s v="Foster, Nathan"/>
    <s v="Texas"/>
    <s v="South"/>
  </r>
  <r>
    <n v="503"/>
    <d v="2012-06-18T09:40:32"/>
    <s v="Target"/>
    <x v="60"/>
    <x v="1"/>
    <n v="19.95"/>
    <n v="7"/>
    <n v="139.65"/>
    <s v="Gomez, Melissa"/>
    <s v="West Virginia"/>
    <s v="South"/>
  </r>
  <r>
    <n v="504"/>
    <d v="2012-06-18T09:40:32"/>
    <s v="Hayneedle"/>
    <x v="75"/>
    <x v="3"/>
    <n v="329"/>
    <n v="9"/>
    <n v="2961"/>
    <s v="Goldthwaite, Messaye"/>
    <s v="Arizona"/>
    <s v="West"/>
  </r>
  <r>
    <n v="505"/>
    <d v="2012-06-18T09:40:32"/>
    <s v="Meijer"/>
    <x v="92"/>
    <x v="6"/>
    <n v="399.95"/>
    <n v="4"/>
    <n v="1599.8"/>
    <s v="Beyene, Sharon"/>
    <s v="Arizona"/>
    <s v="West"/>
  </r>
  <r>
    <n v="506"/>
    <d v="2012-06-18T09:40:32"/>
    <s v="Outside Outfitters"/>
    <x v="102"/>
    <x v="9"/>
    <n v="35"/>
    <n v="6"/>
    <n v="210"/>
    <s v="Foster, Nathan"/>
    <s v="South Dakota"/>
    <s v="North"/>
  </r>
  <r>
    <n v="507"/>
    <d v="2012-06-18T09:40:32"/>
    <s v="Overtons"/>
    <x v="121"/>
    <x v="1"/>
    <n v="169.95"/>
    <n v="6"/>
    <n v="1019.6999999999999"/>
    <s v="Brown, Ruth"/>
    <s v="Kansas"/>
    <s v="North"/>
  </r>
  <r>
    <n v="508"/>
    <d v="2012-06-18T09:40:32"/>
    <s v="Moosejaw"/>
    <x v="141"/>
    <x v="8"/>
    <n v="279"/>
    <n v="10"/>
    <n v="2790"/>
    <s v="Brown, Ruth"/>
    <s v="Iowa"/>
    <s v="North"/>
  </r>
  <r>
    <n v="509"/>
    <d v="2012-06-19T09:40:32"/>
    <s v="Hayneedle"/>
    <x v="32"/>
    <x v="3"/>
    <n v="379"/>
    <n v="9"/>
    <n v="3411"/>
    <s v="Foster, Nathan"/>
    <s v="Florida"/>
    <s v="South"/>
  </r>
  <r>
    <n v="510"/>
    <d v="2012-06-19T09:40:32"/>
    <s v="OutdoorPlay"/>
    <x v="92"/>
    <x v="6"/>
    <n v="399.95"/>
    <n v="3"/>
    <n v="1199.8499999999999"/>
    <s v="Bailey, Jennifer"/>
    <s v="Idaho"/>
    <s v="West"/>
  </r>
  <r>
    <n v="511"/>
    <d v="2012-06-19T09:40:32"/>
    <s v="Moosejaw"/>
    <x v="133"/>
    <x v="4"/>
    <n v="379"/>
    <n v="2"/>
    <n v="758"/>
    <s v="Goff, Michael"/>
    <s v="Connecticut"/>
    <s v="East"/>
  </r>
  <r>
    <n v="512"/>
    <d v="2012-06-19T09:40:32"/>
    <s v="Travel Country"/>
    <x v="124"/>
    <x v="8"/>
    <n v="65"/>
    <n v="2"/>
    <n v="130"/>
    <s v="Lopez, Dennis"/>
    <s v="Nevada"/>
    <s v="West"/>
  </r>
  <r>
    <n v="513"/>
    <d v="2012-06-19T09:40:32"/>
    <s v="Redding Sports"/>
    <x v="72"/>
    <x v="3"/>
    <n v="439"/>
    <n v="7"/>
    <n v="3073"/>
    <s v="Beyene, Sharon"/>
    <s v="Idaho"/>
    <s v="West"/>
  </r>
  <r>
    <n v="514"/>
    <d v="2012-06-19T09:40:32"/>
    <s v="Overtons"/>
    <x v="238"/>
    <x v="8"/>
    <n v="269"/>
    <n v="7"/>
    <n v="1883"/>
    <s v="Brown, Ruth"/>
    <s v="New Mexico"/>
    <s v="West"/>
  </r>
  <r>
    <n v="515"/>
    <d v="2012-06-19T09:40:32"/>
    <s v="Target"/>
    <x v="239"/>
    <x v="10"/>
    <n v="49.95"/>
    <n v="5"/>
    <n v="249.75"/>
    <s v="Foster, Nathan"/>
    <s v="Kentucky"/>
    <s v="South"/>
  </r>
  <r>
    <n v="516"/>
    <d v="2012-06-19T09:40:32"/>
    <s v="Overtons"/>
    <x v="189"/>
    <x v="10"/>
    <n v="149.94999999999999"/>
    <n v="9"/>
    <n v="1349.55"/>
    <s v="Goldthwaite, Messaye"/>
    <s v="Alaska"/>
    <s v="North"/>
  </r>
  <r>
    <n v="517"/>
    <d v="2012-06-19T09:40:32"/>
    <s v="Target"/>
    <x v="188"/>
    <x v="0"/>
    <n v="75"/>
    <n v="3"/>
    <n v="225"/>
    <s v="Gomez, Melissa"/>
    <s v="Missouri"/>
    <s v="North"/>
  </r>
  <r>
    <n v="518"/>
    <d v="2012-06-19T09:40:32"/>
    <s v="Paragon"/>
    <x v="181"/>
    <x v="1"/>
    <n v="299.95"/>
    <n v="5"/>
    <n v="1499.75"/>
    <s v="Berger, Sunanna"/>
    <s v="Massachusetts"/>
    <s v="East"/>
  </r>
  <r>
    <n v="519"/>
    <d v="2012-06-19T09:40:32"/>
    <s v="CampBound"/>
    <x v="104"/>
    <x v="10"/>
    <n v="159.94999999999999"/>
    <n v="2"/>
    <n v="319.89999999999998"/>
    <s v="Brown, Ruth"/>
    <s v="Nebraska"/>
    <s v="North"/>
  </r>
  <r>
    <n v="520"/>
    <d v="2012-06-19T09:40:32"/>
    <s v="REI"/>
    <x v="240"/>
    <x v="0"/>
    <n v="80"/>
    <n v="7"/>
    <n v="560"/>
    <s v="Beyene, Sharon"/>
    <s v="New Mexico"/>
    <s v="West"/>
  </r>
  <r>
    <n v="521"/>
    <d v="2012-06-19T09:40:32"/>
    <s v="Cabela's_x0009_"/>
    <x v="241"/>
    <x v="11"/>
    <n v="285"/>
    <n v="3"/>
    <n v="855"/>
    <s v="Beyene, Sharon"/>
    <s v="Florida"/>
    <s v="South"/>
  </r>
  <r>
    <n v="522"/>
    <d v="2012-06-20T09:40:32"/>
    <s v="Overtons"/>
    <x v="205"/>
    <x v="7"/>
    <n v="169.95"/>
    <n v="4"/>
    <n v="679.8"/>
    <s v="Foster, Nathan"/>
    <s v="Colorado"/>
    <s v="West"/>
  </r>
  <r>
    <n v="523"/>
    <d v="2012-06-20T09:40:32"/>
    <s v="REI"/>
    <x v="242"/>
    <x v="1"/>
    <n v="39.950000000000003"/>
    <n v="3"/>
    <n v="119.85000000000001"/>
    <s v="Bailey, Jennifer"/>
    <s v="Indiana"/>
    <s v="North"/>
  </r>
  <r>
    <n v="524"/>
    <d v="2012-06-20T09:40:32"/>
    <s v="Cabela's_x0009_"/>
    <x v="91"/>
    <x v="11"/>
    <n v="70"/>
    <n v="5"/>
    <n v="350"/>
    <s v="Berger, Sunanna"/>
    <s v="Alaska"/>
    <s v="North"/>
  </r>
  <r>
    <n v="525"/>
    <d v="2012-06-20T09:40:32"/>
    <s v="Backcountry Gear"/>
    <x v="96"/>
    <x v="8"/>
    <n v="45"/>
    <n v="1"/>
    <n v="45"/>
    <s v="Beyene, Sharon"/>
    <s v="Hawaii"/>
    <s v="West"/>
  </r>
  <r>
    <n v="526"/>
    <d v="2012-06-20T09:40:32"/>
    <s v="Paragon"/>
    <x v="36"/>
    <x v="0"/>
    <n v="35"/>
    <n v="6"/>
    <n v="210"/>
    <s v="Bailey, Jennifer"/>
    <s v="New Hampshire"/>
    <s v="East"/>
  </r>
  <r>
    <n v="527"/>
    <d v="2012-06-20T09:40:32"/>
    <s v="Meijer"/>
    <x v="159"/>
    <x v="3"/>
    <n v="389"/>
    <n v="6"/>
    <n v="2334"/>
    <s v="Goldthwaite, Messaye"/>
    <s v="Nevada"/>
    <s v="West"/>
  </r>
  <r>
    <n v="528"/>
    <d v="2012-06-20T09:40:32"/>
    <s v="Hayneedle"/>
    <x v="100"/>
    <x v="11"/>
    <n v="800"/>
    <n v="3"/>
    <n v="2400"/>
    <s v="Foster, Nathan"/>
    <s v="Washington"/>
    <s v="West"/>
  </r>
  <r>
    <n v="529"/>
    <d v="2012-06-20T09:40:32"/>
    <s v="Redding Sports"/>
    <x v="1"/>
    <x v="1"/>
    <n v="2.95"/>
    <n v="7"/>
    <n v="20.650000000000002"/>
    <s v="Brown, Ruth"/>
    <s v="Rhode Island"/>
    <s v="East"/>
  </r>
  <r>
    <n v="530"/>
    <d v="2012-06-21T09:40:32"/>
    <s v="Gander Mountain"/>
    <x v="38"/>
    <x v="10"/>
    <n v="249.95"/>
    <n v="6"/>
    <n v="1499.6999999999998"/>
    <s v="Gomez, Melissa"/>
    <s v="Maryland"/>
    <s v="East"/>
  </r>
  <r>
    <n v="531"/>
    <d v="2012-06-21T09:40:32"/>
    <s v="Outside Outfitters"/>
    <x v="123"/>
    <x v="3"/>
    <n v="45"/>
    <n v="4"/>
    <n v="180"/>
    <s v="Brown, Scott"/>
    <s v="Indiana"/>
    <s v="North"/>
  </r>
  <r>
    <n v="532"/>
    <d v="2012-06-21T09:40:32"/>
    <s v="Gander Mountain"/>
    <x v="75"/>
    <x v="3"/>
    <n v="329"/>
    <n v="7"/>
    <n v="2303"/>
    <s v="Foster, Nathan"/>
    <s v="Minnesota"/>
    <s v="North"/>
  </r>
  <r>
    <n v="533"/>
    <d v="2012-06-21T09:40:32"/>
    <s v="OutdoorPlay"/>
    <x v="15"/>
    <x v="8"/>
    <n v="319"/>
    <n v="1"/>
    <n v="319"/>
    <s v="Gomez, Melissa"/>
    <s v="Wyoming"/>
    <s v="West"/>
  </r>
  <r>
    <n v="534"/>
    <d v="2012-06-22T09:40:32"/>
    <s v="Backcountry Edge"/>
    <x v="243"/>
    <x v="10"/>
    <n v="44.95"/>
    <n v="8"/>
    <n v="359.6"/>
    <s v="Berger, Sunanna"/>
    <s v="Missouri"/>
    <s v="North"/>
  </r>
  <r>
    <n v="535"/>
    <d v="2012-06-22T09:40:32"/>
    <s v="Paragon"/>
    <x v="23"/>
    <x v="1"/>
    <n v="849.95"/>
    <n v="10"/>
    <n v="8499.5"/>
    <s v="Brown, Ruth"/>
    <s v="Alaska"/>
    <s v="North"/>
  </r>
  <r>
    <n v="536"/>
    <d v="2012-06-22T09:40:32"/>
    <s v="Hayneedle"/>
    <x v="244"/>
    <x v="0"/>
    <n v="50"/>
    <n v="10"/>
    <n v="500"/>
    <s v="Goldthwaite, Messaye"/>
    <s v="South Dakota"/>
    <s v="North"/>
  </r>
  <r>
    <n v="537"/>
    <d v="2012-06-22T09:40:32"/>
    <s v="Cabela's_x0009_"/>
    <x v="245"/>
    <x v="1"/>
    <n v="79.95"/>
    <n v="5"/>
    <n v="399.75"/>
    <s v="Lopez, Dennis"/>
    <s v="Rhode Island"/>
    <s v="East"/>
  </r>
  <r>
    <n v="538"/>
    <d v="2012-06-22T09:40:32"/>
    <s v="CampBound"/>
    <x v="179"/>
    <x v="4"/>
    <n v="449"/>
    <n v="2"/>
    <n v="898"/>
    <s v="Goldthwaite, Messaye"/>
    <s v="Delaware"/>
    <s v="East"/>
  </r>
  <r>
    <n v="539"/>
    <d v="2012-06-22T09:40:32"/>
    <s v="REI"/>
    <x v="238"/>
    <x v="8"/>
    <n v="269"/>
    <n v="4"/>
    <n v="1076"/>
    <s v="Brown, Ruth"/>
    <s v="New Hampshire"/>
    <s v="East"/>
  </r>
  <r>
    <n v="540"/>
    <d v="2012-06-22T09:40:32"/>
    <s v="Overtons"/>
    <x v="57"/>
    <x v="0"/>
    <n v="269.95"/>
    <n v="6"/>
    <n v="1619.6999999999998"/>
    <s v="Goldthwaite, Messaye"/>
    <s v="Hawaii"/>
    <s v="West"/>
  </r>
  <r>
    <n v="541"/>
    <d v="2012-06-22T09:40:32"/>
    <s v="Austin Kayak"/>
    <x v="204"/>
    <x v="0"/>
    <n v="279.95"/>
    <n v="4"/>
    <n v="1119.8"/>
    <s v="Goldthwaite, Messaye"/>
    <s v="New Hampshire"/>
    <s v="East"/>
  </r>
  <r>
    <n v="542"/>
    <d v="2012-06-22T09:40:32"/>
    <s v="CampBound"/>
    <x v="246"/>
    <x v="0"/>
    <n v="349.95"/>
    <n v="9"/>
    <n v="3149.5499999999997"/>
    <s v="Foster, Nathan"/>
    <s v="Delaware"/>
    <s v="East"/>
  </r>
  <r>
    <n v="543"/>
    <d v="2012-06-23T09:40:32"/>
    <s v="Outside Outfitters"/>
    <x v="247"/>
    <x v="1"/>
    <n v="39.950000000000003"/>
    <n v="3"/>
    <n v="119.85000000000001"/>
    <s v="Brown, Scott"/>
    <s v="Louisiana"/>
    <s v="South"/>
  </r>
  <r>
    <n v="544"/>
    <d v="2012-06-23T09:40:32"/>
    <s v="Hayneedle"/>
    <x v="248"/>
    <x v="10"/>
    <n v="1199.95"/>
    <n v="2"/>
    <n v="2399.9"/>
    <s v="Beyene, Sharon"/>
    <s v="Colorado"/>
    <s v="West"/>
  </r>
  <r>
    <n v="545"/>
    <d v="2012-06-23T09:40:32"/>
    <s v="Backcountry Edge"/>
    <x v="137"/>
    <x v="6"/>
    <n v="349.95"/>
    <n v="6"/>
    <n v="2099.6999999999998"/>
    <s v="Brown, Scott"/>
    <s v="West Virginia"/>
    <s v="South"/>
  </r>
  <r>
    <n v="546"/>
    <d v="2012-06-23T09:40:32"/>
    <s v="The Gear Co-op"/>
    <x v="158"/>
    <x v="8"/>
    <n v="60"/>
    <n v="10"/>
    <n v="600"/>
    <s v="Gomez, Melissa"/>
    <s v="Nebraska"/>
    <s v="North"/>
  </r>
  <r>
    <n v="547"/>
    <d v="2012-06-23T09:40:32"/>
    <s v="Moosejaw"/>
    <x v="249"/>
    <x v="5"/>
    <n v="439"/>
    <n v="1"/>
    <n v="439"/>
    <s v="Bailey, Jennifer"/>
    <s v="New Hampshire"/>
    <s v="East"/>
  </r>
  <r>
    <n v="548"/>
    <d v="2012-06-23T09:40:32"/>
    <s v="Target"/>
    <x v="168"/>
    <x v="0"/>
    <n v="30"/>
    <n v="10"/>
    <n v="300"/>
    <s v="Gomez, Melissa"/>
    <s v="Indiana"/>
    <s v="North"/>
  </r>
  <r>
    <n v="549"/>
    <d v="2012-06-23T09:40:32"/>
    <s v="Backcountry Edge"/>
    <x v="150"/>
    <x v="6"/>
    <n v="329.95"/>
    <n v="2"/>
    <n v="659.9"/>
    <s v="Brown, Scott"/>
    <s v="Utah"/>
    <s v="West"/>
  </r>
  <r>
    <n v="550"/>
    <d v="2012-06-24T09:40:32"/>
    <s v="Paragon"/>
    <x v="250"/>
    <x v="0"/>
    <n v="299.95"/>
    <n v="3"/>
    <n v="899.84999999999991"/>
    <s v="Brown, Ruth"/>
    <s v="West Virginia"/>
    <s v="South"/>
  </r>
  <r>
    <n v="551"/>
    <d v="2012-06-24T09:40:32"/>
    <s v="Travel Country"/>
    <x v="66"/>
    <x v="6"/>
    <n v="34.950000000000003"/>
    <n v="7"/>
    <n v="244.65000000000003"/>
    <s v="Goff, Michael"/>
    <s v="Louisiana"/>
    <s v="South"/>
  </r>
  <r>
    <n v="552"/>
    <d v="2012-06-24T09:40:32"/>
    <s v="Backcountry Gear"/>
    <x v="221"/>
    <x v="0"/>
    <n v="399.95"/>
    <n v="6"/>
    <n v="2399.6999999999998"/>
    <s v="Foster, Nathan"/>
    <s v="Tennessee"/>
    <s v="South"/>
  </r>
  <r>
    <n v="553"/>
    <d v="2012-06-24T09:40:32"/>
    <s v="Cabela's_x0009_"/>
    <x v="188"/>
    <x v="0"/>
    <n v="75"/>
    <n v="10"/>
    <n v="750"/>
    <s v="Goff, Michael"/>
    <s v="Mississippi"/>
    <s v="South"/>
  </r>
  <r>
    <n v="554"/>
    <d v="2012-06-24T09:40:32"/>
    <s v="Redding Sports"/>
    <x v="51"/>
    <x v="5"/>
    <n v="199"/>
    <n v="10"/>
    <n v="1990"/>
    <s v="Bailey, Jennifer"/>
    <s v="New Hampshire"/>
    <s v="East"/>
  </r>
  <r>
    <n v="555"/>
    <d v="2012-06-24T09:40:32"/>
    <s v="Target"/>
    <x v="184"/>
    <x v="8"/>
    <n v="65"/>
    <n v="9"/>
    <n v="585"/>
    <s v="Foster, Nathan"/>
    <s v="New York"/>
    <s v="East"/>
  </r>
  <r>
    <n v="556"/>
    <d v="2012-06-25T09:40:32"/>
    <s v="Hayneedle"/>
    <x v="251"/>
    <x v="0"/>
    <n v="639.95000000000005"/>
    <n v="9"/>
    <n v="5759.55"/>
    <s v="Brown, Ruth"/>
    <s v="Nevada"/>
    <s v="West"/>
  </r>
  <r>
    <n v="557"/>
    <d v="2012-06-25T09:40:32"/>
    <s v="Overtons"/>
    <x v="237"/>
    <x v="0"/>
    <n v="599.95000000000005"/>
    <n v="2"/>
    <n v="1199.9000000000001"/>
    <s v="Brown, Ruth"/>
    <s v="Connecticut"/>
    <s v="East"/>
  </r>
  <r>
    <n v="558"/>
    <d v="2012-06-25T09:40:32"/>
    <s v="Target"/>
    <x v="229"/>
    <x v="11"/>
    <n v="350"/>
    <n v="3"/>
    <n v="1050"/>
    <s v="Brown, Scott"/>
    <s v="Maryland"/>
    <s v="East"/>
  </r>
  <r>
    <n v="559"/>
    <d v="2012-06-25T09:40:32"/>
    <s v="OutdoorPlay"/>
    <x v="171"/>
    <x v="12"/>
    <n v="319"/>
    <n v="7"/>
    <n v="2233"/>
    <s v="Bailey, Jennifer"/>
    <s v="Tennessee"/>
    <s v="South"/>
  </r>
  <r>
    <n v="560"/>
    <d v="2012-06-25T09:40:32"/>
    <s v="REI"/>
    <x v="252"/>
    <x v="6"/>
    <n v="54.95"/>
    <n v="10"/>
    <n v="549.5"/>
    <s v="Foster, Nathan"/>
    <s v="Alabama"/>
    <s v="South"/>
  </r>
  <r>
    <n v="561"/>
    <d v="2012-06-25T09:40:32"/>
    <s v="Backcountry Gear"/>
    <x v="72"/>
    <x v="3"/>
    <n v="439"/>
    <n v="8"/>
    <n v="3512"/>
    <s v="Brown, Scott"/>
    <s v="Kentucky"/>
    <s v="South"/>
  </r>
  <r>
    <n v="562"/>
    <d v="2012-06-25T09:40:32"/>
    <s v="The Gear Co-op"/>
    <x v="10"/>
    <x v="5"/>
    <n v="59"/>
    <n v="9"/>
    <n v="531"/>
    <s v="Beyene, Sharon"/>
    <s v="Alaska"/>
    <s v="North"/>
  </r>
  <r>
    <n v="563"/>
    <d v="2012-06-26T09:40:32"/>
    <s v="Cabela's_x0009_"/>
    <x v="38"/>
    <x v="10"/>
    <n v="249.95"/>
    <n v="7"/>
    <n v="1749.6499999999999"/>
    <s v="Gomez, Melissa"/>
    <s v="Iowa"/>
    <s v="North"/>
  </r>
  <r>
    <n v="564"/>
    <d v="2012-06-26T09:40:32"/>
    <s v="Backcountry Gear"/>
    <x v="42"/>
    <x v="0"/>
    <n v="189.95"/>
    <n v="2"/>
    <n v="379.9"/>
    <s v="Bailey, Jennifer"/>
    <s v="Delaware"/>
    <s v="East"/>
  </r>
  <r>
    <n v="565"/>
    <d v="2012-06-26T09:40:32"/>
    <s v="Backcountry Edge"/>
    <x v="250"/>
    <x v="0"/>
    <n v="299.95"/>
    <n v="9"/>
    <n v="2699.5499999999997"/>
    <s v="Lopez, Dennis"/>
    <s v="California"/>
    <s v="West"/>
  </r>
  <r>
    <n v="566"/>
    <d v="2012-06-26T09:40:32"/>
    <s v="Gander Mountain"/>
    <x v="244"/>
    <x v="0"/>
    <n v="50"/>
    <n v="8"/>
    <n v="400"/>
    <s v="Lopez, Dennis"/>
    <s v="Mississippi"/>
    <s v="South"/>
  </r>
  <r>
    <n v="567"/>
    <d v="2012-06-26T09:40:32"/>
    <s v="REI"/>
    <x v="189"/>
    <x v="10"/>
    <n v="149.94999999999999"/>
    <n v="4"/>
    <n v="599.79999999999995"/>
    <s v="Bailey, Jennifer"/>
    <s v="Alaska"/>
    <s v="North"/>
  </r>
  <r>
    <n v="568"/>
    <d v="2012-06-26T09:40:32"/>
    <s v="Backcountry Edge"/>
    <x v="84"/>
    <x v="5"/>
    <n v="449"/>
    <n v="3"/>
    <n v="1347"/>
    <s v="Bailey, Jennifer"/>
    <s v="Massachusetts"/>
    <s v="East"/>
  </r>
  <r>
    <n v="569"/>
    <d v="2012-06-26T09:40:32"/>
    <s v="Cabela's_x0009_"/>
    <x v="253"/>
    <x v="11"/>
    <n v="700"/>
    <n v="9"/>
    <n v="6300"/>
    <s v="Lopez, Dennis"/>
    <s v="Ohio"/>
    <s v="East"/>
  </r>
  <r>
    <n v="570"/>
    <d v="2012-06-26T09:40:32"/>
    <s v="Gander Mountain"/>
    <x v="51"/>
    <x v="5"/>
    <n v="199"/>
    <n v="6"/>
    <n v="1194"/>
    <s v="Brown, Scott"/>
    <s v="Arkansas"/>
    <s v="South"/>
  </r>
  <r>
    <n v="571"/>
    <d v="2012-06-26T09:40:32"/>
    <s v="Travel Country"/>
    <x v="236"/>
    <x v="8"/>
    <n v="55"/>
    <n v="3"/>
    <n v="165"/>
    <s v="Lopez, Dennis"/>
    <s v="Oregon"/>
    <s v="West"/>
  </r>
  <r>
    <n v="572"/>
    <d v="2012-06-27T09:40:32"/>
    <s v="Meijer"/>
    <x v="30"/>
    <x v="10"/>
    <n v="34.950000000000003"/>
    <n v="1"/>
    <n v="34.950000000000003"/>
    <s v="Foster, Nathan"/>
    <s v="Florida"/>
    <s v="South"/>
  </r>
  <r>
    <n v="573"/>
    <d v="2012-06-27T09:40:32"/>
    <s v="Meijer"/>
    <x v="226"/>
    <x v="11"/>
    <n v="40"/>
    <n v="9"/>
    <n v="360"/>
    <s v="Goldthwaite, Messaye"/>
    <s v="Missouri"/>
    <s v="North"/>
  </r>
  <r>
    <n v="574"/>
    <d v="2012-06-27T09:40:32"/>
    <s v="Walmart"/>
    <x v="29"/>
    <x v="1"/>
    <n v="169.95"/>
    <n v="3"/>
    <n v="509.84999999999997"/>
    <s v="Foster, Nathan"/>
    <s v="New Mexico"/>
    <s v="West"/>
  </r>
  <r>
    <n v="575"/>
    <d v="2012-06-27T09:40:32"/>
    <s v="Gander Mountain"/>
    <x v="232"/>
    <x v="2"/>
    <n v="49.95"/>
    <n v="9"/>
    <n v="449.55"/>
    <s v="Lopez, Dennis"/>
    <s v="Maine"/>
    <s v="East"/>
  </r>
  <r>
    <n v="576"/>
    <d v="2012-06-27T09:40:32"/>
    <s v="CampBound"/>
    <x v="17"/>
    <x v="0"/>
    <n v="70"/>
    <n v="2"/>
    <n v="140"/>
    <s v="Brown, Scott"/>
    <s v="North Carolina"/>
    <s v="South"/>
  </r>
  <r>
    <n v="577"/>
    <d v="2012-06-27T09:40:32"/>
    <s v="Backcountry Gear"/>
    <x v="140"/>
    <x v="11"/>
    <n v="75"/>
    <n v="2"/>
    <n v="150"/>
    <s v="Lopez, Dennis"/>
    <s v="Connecticut"/>
    <s v="East"/>
  </r>
  <r>
    <n v="578"/>
    <d v="2012-06-27T09:40:32"/>
    <s v="Austin Kayak"/>
    <x v="151"/>
    <x v="11"/>
    <n v="500"/>
    <n v="5"/>
    <n v="2500"/>
    <s v="Lopez, Dennis"/>
    <s v="Michigan"/>
    <s v="East"/>
  </r>
  <r>
    <n v="579"/>
    <d v="2012-06-27T09:40:32"/>
    <s v="Walmart"/>
    <x v="30"/>
    <x v="10"/>
    <n v="34.950000000000003"/>
    <n v="10"/>
    <n v="349.5"/>
    <s v="Gomez, Melissa"/>
    <s v="New York"/>
    <s v="East"/>
  </r>
  <r>
    <n v="580"/>
    <d v="2012-06-27T09:40:32"/>
    <s v="Paragon"/>
    <x v="30"/>
    <x v="10"/>
    <n v="34.950000000000003"/>
    <n v="1"/>
    <n v="34.950000000000003"/>
    <s v="Goff, Michael"/>
    <s v="Washington"/>
    <s v="West"/>
  </r>
  <r>
    <n v="581"/>
    <d v="2012-06-27T09:40:32"/>
    <s v="Hayneedle"/>
    <x v="225"/>
    <x v="0"/>
    <n v="85"/>
    <n v="10"/>
    <n v="850"/>
    <s v="Brown, Ruth"/>
    <s v="Texas"/>
    <s v="South"/>
  </r>
  <r>
    <n v="582"/>
    <d v="2012-06-27T09:40:32"/>
    <s v="Moosejaw"/>
    <x v="104"/>
    <x v="10"/>
    <n v="159.94999999999999"/>
    <n v="2"/>
    <n v="319.89999999999998"/>
    <s v="Bailey, Jennifer"/>
    <s v="Hawaii"/>
    <s v="West"/>
  </r>
  <r>
    <n v="583"/>
    <d v="2012-06-27T09:40:32"/>
    <s v="The Gear Co-op"/>
    <x v="118"/>
    <x v="1"/>
    <n v="12.95"/>
    <n v="5"/>
    <n v="64.75"/>
    <s v="Brown, Ruth"/>
    <s v="Arizona"/>
    <s v="West"/>
  </r>
  <r>
    <n v="584"/>
    <d v="2012-06-28T09:40:32"/>
    <s v="REI"/>
    <x v="69"/>
    <x v="8"/>
    <n v="45"/>
    <n v="10"/>
    <n v="450"/>
    <s v="Goldthwaite, Messaye"/>
    <s v="Delaware"/>
    <s v="East"/>
  </r>
  <r>
    <n v="585"/>
    <d v="2012-06-28T09:40:32"/>
    <s v="Hayneedle"/>
    <x v="236"/>
    <x v="8"/>
    <n v="55"/>
    <n v="6"/>
    <n v="330"/>
    <s v="Bailey, Jennifer"/>
    <s v="North Carolina"/>
    <s v="South"/>
  </r>
  <r>
    <n v="586"/>
    <d v="2012-06-28T09:40:32"/>
    <s v="Meijer"/>
    <x v="96"/>
    <x v="8"/>
    <n v="45"/>
    <n v="6"/>
    <n v="270"/>
    <s v="Bailey, Jennifer"/>
    <s v="Oregon"/>
    <s v="West"/>
  </r>
  <r>
    <n v="587"/>
    <d v="2012-06-28T09:40:32"/>
    <s v="Walmart"/>
    <x v="36"/>
    <x v="0"/>
    <n v="35"/>
    <n v="7"/>
    <n v="245"/>
    <s v="Foster, Nathan"/>
    <s v="California"/>
    <s v="West"/>
  </r>
  <r>
    <n v="588"/>
    <d v="2012-06-28T09:40:32"/>
    <s v="Overtons"/>
    <x v="179"/>
    <x v="4"/>
    <n v="449"/>
    <n v="5"/>
    <n v="2245"/>
    <s v="Goff, Michael"/>
    <s v="Delaware"/>
    <s v="East"/>
  </r>
  <r>
    <n v="589"/>
    <d v="2012-06-28T09:40:32"/>
    <s v="Austin Kayak"/>
    <x v="24"/>
    <x v="8"/>
    <n v="439"/>
    <n v="4"/>
    <n v="1756"/>
    <s v="Gomez, Melissa"/>
    <s v="Florida"/>
    <s v="South"/>
  </r>
  <r>
    <n v="590"/>
    <d v="2012-06-28T09:40:32"/>
    <s v="Backcountry Edge"/>
    <x v="254"/>
    <x v="3"/>
    <n v="639"/>
    <n v="9"/>
    <n v="5751"/>
    <s v="Lopez, Dennis"/>
    <s v="Florida"/>
    <s v="South"/>
  </r>
  <r>
    <n v="591"/>
    <d v="2012-06-28T09:40:32"/>
    <s v="The Gear Co-op"/>
    <x v="181"/>
    <x v="1"/>
    <n v="299.95"/>
    <n v="7"/>
    <n v="2099.65"/>
    <s v="Beyene, Sharon"/>
    <s v="Nevada"/>
    <s v="West"/>
  </r>
  <r>
    <n v="592"/>
    <d v="2012-06-28T09:40:32"/>
    <s v="REI"/>
    <x v="21"/>
    <x v="0"/>
    <n v="50"/>
    <n v="3"/>
    <n v="150"/>
    <s v="Lopez, Dennis"/>
    <s v="Arkansas"/>
    <s v="South"/>
  </r>
  <r>
    <n v="593"/>
    <d v="2012-06-28T09:40:32"/>
    <s v="Travel Country"/>
    <x v="176"/>
    <x v="0"/>
    <n v="60"/>
    <n v="9"/>
    <n v="540"/>
    <s v="Berger, Sunanna"/>
    <s v="Florida"/>
    <s v="South"/>
  </r>
  <r>
    <n v="594"/>
    <d v="2012-06-29T09:40:32"/>
    <s v="Hayneedle"/>
    <x v="187"/>
    <x v="11"/>
    <n v="235"/>
    <n v="5"/>
    <n v="1175"/>
    <s v="Bailey, Jennifer"/>
    <s v="Missouri"/>
    <s v="North"/>
  </r>
  <r>
    <n v="595"/>
    <d v="2012-06-29T09:40:32"/>
    <s v="Backcountry Gear"/>
    <x v="241"/>
    <x v="11"/>
    <n v="285"/>
    <n v="9"/>
    <n v="2565"/>
    <s v="Foster, Nathan"/>
    <s v="Louisiana"/>
    <s v="South"/>
  </r>
  <r>
    <n v="596"/>
    <d v="2012-06-29T09:40:32"/>
    <s v="Overtons"/>
    <x v="51"/>
    <x v="5"/>
    <n v="199"/>
    <n v="7"/>
    <n v="1393"/>
    <s v="Foster, Nathan"/>
    <s v="Arizona"/>
    <s v="West"/>
  </r>
  <r>
    <n v="597"/>
    <d v="2012-06-29T09:40:32"/>
    <s v="Overtons"/>
    <x v="103"/>
    <x v="5"/>
    <n v="69"/>
    <n v="4"/>
    <n v="276"/>
    <s v="Gomez, Melissa"/>
    <s v="Minnesota"/>
    <s v="North"/>
  </r>
  <r>
    <n v="598"/>
    <d v="2012-06-29T09:40:32"/>
    <s v="Cabela's_x0009_"/>
    <x v="44"/>
    <x v="2"/>
    <n v="399.95"/>
    <n v="4"/>
    <n v="1599.8"/>
    <s v="Bailey, Jennifer"/>
    <s v="Tennessee"/>
    <s v="South"/>
  </r>
  <r>
    <n v="599"/>
    <d v="2012-06-29T09:40:32"/>
    <s v="Austin Kayak"/>
    <x v="37"/>
    <x v="6"/>
    <n v="429.95"/>
    <n v="9"/>
    <n v="3869.5499999999997"/>
    <s v="Brown, Ruth"/>
    <s v="Tennessee"/>
    <s v="South"/>
  </r>
  <r>
    <n v="600"/>
    <d v="2012-06-30T09:40:32"/>
    <s v="REI"/>
    <x v="233"/>
    <x v="10"/>
    <n v="179.95"/>
    <n v="6"/>
    <n v="1079.6999999999998"/>
    <s v="Lopez, Dennis"/>
    <s v="Washington"/>
    <s v="West"/>
  </r>
  <r>
    <n v="601"/>
    <d v="2012-06-30T09:40:32"/>
    <s v="Backcountry Edge"/>
    <x v="0"/>
    <x v="0"/>
    <n v="449.95"/>
    <n v="3"/>
    <n v="1349.85"/>
    <s v="Goff, Michael"/>
    <s v="Michigan"/>
    <s v="East"/>
  </r>
  <r>
    <n v="602"/>
    <d v="2012-06-30T09:40:32"/>
    <s v="Travel Country"/>
    <x v="128"/>
    <x v="6"/>
    <n v="44.95"/>
    <n v="7"/>
    <n v="314.65000000000003"/>
    <s v="Foster, Nathan"/>
    <s v="Kentucky"/>
    <s v="South"/>
  </r>
  <r>
    <n v="603"/>
    <d v="2012-06-30T09:40:32"/>
    <s v="Meijer"/>
    <x v="255"/>
    <x v="0"/>
    <n v="399.95"/>
    <n v="7"/>
    <n v="2799.65"/>
    <s v="Beyene, Sharon"/>
    <s v="Idaho"/>
    <s v="West"/>
  </r>
  <r>
    <n v="604"/>
    <d v="2012-06-30T09:40:32"/>
    <s v="Target"/>
    <x v="167"/>
    <x v="5"/>
    <n v="499"/>
    <n v="3"/>
    <n v="1497"/>
    <s v="Berger, Sunanna"/>
    <s v="Connecticut"/>
    <s v="East"/>
  </r>
  <r>
    <n v="605"/>
    <d v="2012-06-30T09:40:32"/>
    <s v="Travel Country"/>
    <x v="88"/>
    <x v="1"/>
    <n v="39.950000000000003"/>
    <n v="2"/>
    <n v="79.900000000000006"/>
    <s v="Brown, Ruth"/>
    <s v="Alabama"/>
    <s v="South"/>
  </r>
  <r>
    <n v="606"/>
    <d v="2012-06-30T09:40:32"/>
    <s v="Outside Outfitters"/>
    <x v="200"/>
    <x v="3"/>
    <n v="329"/>
    <n v="3"/>
    <n v="987"/>
    <s v="Goff, Michael"/>
    <s v="New York"/>
    <s v="East"/>
  </r>
  <r>
    <n v="607"/>
    <d v="2012-06-30T09:40:32"/>
    <s v="Meijer"/>
    <x v="144"/>
    <x v="0"/>
    <n v="499.95"/>
    <n v="2"/>
    <n v="999.9"/>
    <s v="Bailey, Jennifer"/>
    <s v="California"/>
    <s v="West"/>
  </r>
  <r>
    <n v="608"/>
    <d v="2012-07-01T09:40:32"/>
    <s v="The Gear Co-op"/>
    <x v="228"/>
    <x v="10"/>
    <n v="289.95"/>
    <n v="7"/>
    <n v="2029.6499999999999"/>
    <s v="Lopez, Dennis"/>
    <s v="Illinois"/>
    <s v="North"/>
  </r>
  <r>
    <n v="609"/>
    <d v="2012-07-01T09:40:32"/>
    <s v="Overtons"/>
    <x v="250"/>
    <x v="0"/>
    <n v="299.95"/>
    <n v="7"/>
    <n v="2099.65"/>
    <s v="Goff, Michael"/>
    <s v="Pennsylvania"/>
    <s v="East"/>
  </r>
  <r>
    <n v="610"/>
    <d v="2012-07-01T09:40:32"/>
    <s v="Overtons"/>
    <x v="47"/>
    <x v="7"/>
    <n v="259.95"/>
    <n v="1"/>
    <n v="259.95"/>
    <s v="Foster, Nathan"/>
    <s v="Maryland"/>
    <s v="East"/>
  </r>
  <r>
    <n v="611"/>
    <d v="2012-07-01T09:40:32"/>
    <s v="REI"/>
    <x v="1"/>
    <x v="1"/>
    <n v="2.95"/>
    <n v="2"/>
    <n v="5.9"/>
    <s v="Berger, Sunanna"/>
    <s v="Ohio"/>
    <s v="East"/>
  </r>
  <r>
    <n v="612"/>
    <d v="2012-07-01T09:40:32"/>
    <s v="Redding Sports"/>
    <x v="58"/>
    <x v="10"/>
    <n v="39.950000000000003"/>
    <n v="6"/>
    <n v="239.70000000000002"/>
    <s v="Brown, Scott"/>
    <s v="Arizona"/>
    <s v="West"/>
  </r>
  <r>
    <n v="613"/>
    <d v="2012-07-01T09:40:32"/>
    <s v="Austin Kayak"/>
    <x v="244"/>
    <x v="0"/>
    <n v="50"/>
    <n v="1"/>
    <n v="50"/>
    <s v="Goldthwaite, Messaye"/>
    <s v="Nebraska"/>
    <s v="North"/>
  </r>
  <r>
    <n v="614"/>
    <d v="2012-07-01T09:40:32"/>
    <s v="Travel Country"/>
    <x v="256"/>
    <x v="2"/>
    <n v="389.95"/>
    <n v="7"/>
    <n v="2729.65"/>
    <s v="Brown, Ruth"/>
    <s v="Illinois"/>
    <s v="North"/>
  </r>
  <r>
    <n v="615"/>
    <d v="2012-07-02T09:40:32"/>
    <s v="Outside Outfitters"/>
    <x v="52"/>
    <x v="9"/>
    <n v="49.95"/>
    <n v="10"/>
    <n v="499.5"/>
    <s v="Brown, Scott"/>
    <s v="Arizona"/>
    <s v="West"/>
  </r>
  <r>
    <n v="616"/>
    <d v="2012-07-02T09:40:32"/>
    <s v="Backcountry Gear"/>
    <x v="232"/>
    <x v="2"/>
    <n v="49.95"/>
    <n v="7"/>
    <n v="349.65000000000003"/>
    <s v="Goff, Michael"/>
    <s v="Alaska"/>
    <s v="North"/>
  </r>
  <r>
    <n v="617"/>
    <d v="2012-07-02T09:40:32"/>
    <s v="Moosejaw"/>
    <x v="105"/>
    <x v="4"/>
    <n v="249"/>
    <n v="5"/>
    <n v="1245"/>
    <s v="Goff, Michael"/>
    <s v="Louisiana"/>
    <s v="South"/>
  </r>
  <r>
    <n v="618"/>
    <d v="2012-07-02T09:40:32"/>
    <s v="Outside Outfitters"/>
    <x v="142"/>
    <x v="1"/>
    <n v="39.950000000000003"/>
    <n v="6"/>
    <n v="239.70000000000002"/>
    <s v="Gomez, Melissa"/>
    <s v="Connecticut"/>
    <s v="East"/>
  </r>
  <r>
    <n v="619"/>
    <d v="2012-07-02T09:40:32"/>
    <s v="Travel Country"/>
    <x v="110"/>
    <x v="1"/>
    <n v="9.9499999999999993"/>
    <n v="2"/>
    <n v="19.899999999999999"/>
    <s v="Goldthwaite, Messaye"/>
    <s v="Rhode Island"/>
    <s v="East"/>
  </r>
  <r>
    <n v="620"/>
    <d v="2012-07-02T09:40:32"/>
    <s v="Backcountry Gear"/>
    <x v="133"/>
    <x v="4"/>
    <n v="379"/>
    <n v="2"/>
    <n v="758"/>
    <s v="Foster, Nathan"/>
    <s v="Nebraska"/>
    <s v="North"/>
  </r>
  <r>
    <n v="621"/>
    <d v="2012-07-02T09:40:32"/>
    <s v="Redding Sports"/>
    <x v="166"/>
    <x v="3"/>
    <n v="20"/>
    <n v="3"/>
    <n v="60"/>
    <s v="Beyene, Sharon"/>
    <s v="South Dakota"/>
    <s v="North"/>
  </r>
  <r>
    <n v="622"/>
    <d v="2012-07-03T09:40:32"/>
    <s v="CampBound"/>
    <x v="106"/>
    <x v="1"/>
    <n v="399.95"/>
    <n v="8"/>
    <n v="3199.6"/>
    <s v="Bailey, Jennifer"/>
    <s v="Ohio"/>
    <s v="East"/>
  </r>
  <r>
    <n v="623"/>
    <d v="2012-07-03T09:40:32"/>
    <s v="Walmart"/>
    <x v="74"/>
    <x v="5"/>
    <n v="59"/>
    <n v="9"/>
    <n v="531"/>
    <s v="Berger, Sunanna"/>
    <s v="New Mexico"/>
    <s v="West"/>
  </r>
  <r>
    <n v="624"/>
    <d v="2012-07-03T09:40:32"/>
    <s v="Paragon"/>
    <x v="156"/>
    <x v="3"/>
    <n v="40"/>
    <n v="5"/>
    <n v="200"/>
    <s v="Brown, Scott"/>
    <s v="New York"/>
    <s v="East"/>
  </r>
  <r>
    <n v="625"/>
    <d v="2012-07-03T09:40:32"/>
    <s v="Gander Mountain"/>
    <x v="24"/>
    <x v="8"/>
    <n v="439"/>
    <n v="8"/>
    <n v="3512"/>
    <s v="Goff, Michael"/>
    <s v="Utah"/>
    <s v="West"/>
  </r>
  <r>
    <n v="626"/>
    <d v="2012-07-03T09:40:32"/>
    <s v="Cabela's_x0009_"/>
    <x v="257"/>
    <x v="10"/>
    <n v="499.95"/>
    <n v="8"/>
    <n v="3999.6"/>
    <s v="Foster, Nathan"/>
    <s v="Mississippi"/>
    <s v="South"/>
  </r>
  <r>
    <n v="627"/>
    <d v="2012-07-03T09:40:32"/>
    <s v="Cabela's_x0009_"/>
    <x v="50"/>
    <x v="11"/>
    <n v="55"/>
    <n v="2"/>
    <n v="110"/>
    <s v="Foster, Nathan"/>
    <s v="Mississippi"/>
    <s v="South"/>
  </r>
  <r>
    <n v="628"/>
    <d v="2012-07-03T09:40:32"/>
    <s v="Target"/>
    <x v="130"/>
    <x v="0"/>
    <n v="50"/>
    <n v="10"/>
    <n v="500"/>
    <s v="Lopez, Dennis"/>
    <s v="Idaho"/>
    <s v="West"/>
  </r>
  <r>
    <n v="629"/>
    <d v="2012-07-03T09:40:32"/>
    <s v="REI"/>
    <x v="145"/>
    <x v="1"/>
    <n v="649.95000000000005"/>
    <n v="6"/>
    <n v="3899.7000000000003"/>
    <s v="Brown, Ruth"/>
    <s v="Louisiana"/>
    <s v="South"/>
  </r>
  <r>
    <n v="630"/>
    <d v="2012-07-03T09:40:32"/>
    <s v="Cabela's_x0009_"/>
    <x v="35"/>
    <x v="11"/>
    <n v="45"/>
    <n v="4"/>
    <n v="180"/>
    <s v="Bailey, Jennifer"/>
    <s v="Utah"/>
    <s v="West"/>
  </r>
  <r>
    <n v="631"/>
    <d v="2012-07-03T09:40:32"/>
    <s v="OutdoorPlay"/>
    <x v="52"/>
    <x v="9"/>
    <n v="49.95"/>
    <n v="2"/>
    <n v="99.9"/>
    <s v="Berger, Sunanna"/>
    <s v="Arkansas"/>
    <s v="South"/>
  </r>
  <r>
    <n v="632"/>
    <d v="2012-07-04T09:40:32"/>
    <s v="Travel Country"/>
    <x v="204"/>
    <x v="0"/>
    <n v="279.95"/>
    <n v="6"/>
    <n v="1679.6999999999998"/>
    <s v="Lopez, Dennis"/>
    <s v="Louisiana"/>
    <s v="South"/>
  </r>
  <r>
    <n v="633"/>
    <d v="2012-07-04T09:40:32"/>
    <s v="Travel Country"/>
    <x v="207"/>
    <x v="8"/>
    <n v="70"/>
    <n v="7"/>
    <n v="490"/>
    <s v="Brown, Scott"/>
    <s v="Oklahoma"/>
    <s v="South"/>
  </r>
  <r>
    <n v="634"/>
    <d v="2012-07-04T09:40:32"/>
    <s v="Hayneedle"/>
    <x v="68"/>
    <x v="1"/>
    <n v="15.95"/>
    <n v="1"/>
    <n v="15.95"/>
    <s v="Bailey, Jennifer"/>
    <s v="Kentucky"/>
    <s v="South"/>
  </r>
  <r>
    <n v="635"/>
    <d v="2012-07-04T09:40:32"/>
    <s v="Hayneedle"/>
    <x v="75"/>
    <x v="3"/>
    <n v="329"/>
    <n v="7"/>
    <n v="2303"/>
    <s v="Brown, Scott"/>
    <s v="Utah"/>
    <s v="West"/>
  </r>
  <r>
    <n v="636"/>
    <d v="2012-07-05T09:40:32"/>
    <s v="Walmart"/>
    <x v="141"/>
    <x v="8"/>
    <n v="279"/>
    <n v="7"/>
    <n v="1953"/>
    <s v="Brown, Ruth"/>
    <s v="Vermont"/>
    <s v="East"/>
  </r>
  <r>
    <n v="637"/>
    <d v="2012-07-05T09:40:32"/>
    <s v="OutdoorPlay"/>
    <x v="43"/>
    <x v="10"/>
    <n v="34.950000000000003"/>
    <n v="5"/>
    <n v="174.75"/>
    <s v="Goldthwaite, Messaye"/>
    <s v="South Carolina"/>
    <s v="South"/>
  </r>
  <r>
    <n v="638"/>
    <d v="2012-07-05T09:40:32"/>
    <s v="Target"/>
    <x v="258"/>
    <x v="1"/>
    <n v="579.95000000000005"/>
    <n v="4"/>
    <n v="2319.8000000000002"/>
    <s v="Goff, Michael"/>
    <s v="Utah"/>
    <s v="West"/>
  </r>
  <r>
    <n v="639"/>
    <d v="2012-07-05T09:40:32"/>
    <s v="Redding Sports"/>
    <x v="69"/>
    <x v="8"/>
    <n v="45"/>
    <n v="10"/>
    <n v="450"/>
    <s v="Berger, Sunanna"/>
    <s v="Wyoming"/>
    <s v="West"/>
  </r>
  <r>
    <n v="640"/>
    <d v="2012-07-05T09:40:32"/>
    <s v="Walmart"/>
    <x v="120"/>
    <x v="0"/>
    <n v="379.95"/>
    <n v="5"/>
    <n v="1899.75"/>
    <s v="Beyene, Sharon"/>
    <s v="Michigan"/>
    <s v="East"/>
  </r>
  <r>
    <n v="641"/>
    <d v="2012-07-05T09:40:32"/>
    <s v="Target"/>
    <x v="83"/>
    <x v="4"/>
    <n v="18"/>
    <n v="6"/>
    <n v="108"/>
    <s v="Berger, Sunanna"/>
    <s v="Texas"/>
    <s v="South"/>
  </r>
  <r>
    <n v="642"/>
    <d v="2012-07-05T09:40:32"/>
    <s v="Austin Kayak"/>
    <x v="86"/>
    <x v="0"/>
    <n v="60"/>
    <n v="6"/>
    <n v="360"/>
    <s v="Goff, Michael"/>
    <s v="New Mexico"/>
    <s v="West"/>
  </r>
  <r>
    <n v="643"/>
    <d v="2012-07-05T09:40:32"/>
    <s v="Overtons"/>
    <x v="54"/>
    <x v="8"/>
    <n v="349"/>
    <n v="3"/>
    <n v="1047"/>
    <s v="Lopez, Dennis"/>
    <s v="Montana"/>
    <s v="West"/>
  </r>
  <r>
    <n v="644"/>
    <d v="2012-07-05T09:40:32"/>
    <s v="Walmart"/>
    <x v="160"/>
    <x v="6"/>
    <n v="49.95"/>
    <n v="3"/>
    <n v="149.85000000000002"/>
    <s v="Goldthwaite, Messaye"/>
    <s v="Missouri"/>
    <s v="North"/>
  </r>
  <r>
    <n v="645"/>
    <d v="2012-07-06T09:40:32"/>
    <s v="Cabela's_x0009_"/>
    <x v="117"/>
    <x v="0"/>
    <n v="279.95"/>
    <n v="3"/>
    <n v="839.84999999999991"/>
    <s v="Bailey, Jennifer"/>
    <s v="New York"/>
    <s v="East"/>
  </r>
  <r>
    <n v="646"/>
    <d v="2012-07-06T09:40:32"/>
    <s v="Gander Mountain"/>
    <x v="259"/>
    <x v="4"/>
    <n v="22"/>
    <n v="1"/>
    <n v="22"/>
    <s v="Beyene, Sharon"/>
    <s v="Kansas"/>
    <s v="North"/>
  </r>
  <r>
    <n v="647"/>
    <d v="2012-07-06T09:40:32"/>
    <s v="Backcountry Edge"/>
    <x v="218"/>
    <x v="3"/>
    <n v="45"/>
    <n v="2"/>
    <n v="90"/>
    <s v="Gomez, Melissa"/>
    <s v="South Dakota"/>
    <s v="North"/>
  </r>
  <r>
    <n v="648"/>
    <d v="2012-07-06T09:40:32"/>
    <s v="Overtons"/>
    <x v="162"/>
    <x v="1"/>
    <n v="22.95"/>
    <n v="4"/>
    <n v="91.8"/>
    <s v="Brown, Scott"/>
    <s v="Maryland"/>
    <s v="East"/>
  </r>
  <r>
    <n v="649"/>
    <d v="2012-07-06T09:40:32"/>
    <s v="Outside Outfitters"/>
    <x v="226"/>
    <x v="11"/>
    <n v="40"/>
    <n v="6"/>
    <n v="240"/>
    <s v="Bailey, Jennifer"/>
    <s v="Oklahoma"/>
    <s v="South"/>
  </r>
  <r>
    <n v="650"/>
    <d v="2012-07-06T09:40:32"/>
    <s v="Overtons"/>
    <x v="161"/>
    <x v="0"/>
    <n v="449.95"/>
    <n v="2"/>
    <n v="899.9"/>
    <s v="Brown, Ruth"/>
    <s v="Montana"/>
    <s v="West"/>
  </r>
  <r>
    <n v="651"/>
    <d v="2012-07-06T09:40:32"/>
    <s v="Target"/>
    <x v="146"/>
    <x v="10"/>
    <n v="399.95"/>
    <n v="10"/>
    <n v="3999.5"/>
    <s v="Goff, Michael"/>
    <s v="New Hampshire"/>
    <s v="East"/>
  </r>
  <r>
    <n v="652"/>
    <d v="2012-07-06T09:40:32"/>
    <s v="CampBound"/>
    <x v="89"/>
    <x v="4"/>
    <n v="14"/>
    <n v="4"/>
    <n v="56"/>
    <s v="Foster, Nathan"/>
    <s v="Nebraska"/>
    <s v="North"/>
  </r>
  <r>
    <n v="653"/>
    <d v="2012-07-06T09:40:32"/>
    <s v="Meijer"/>
    <x v="30"/>
    <x v="10"/>
    <n v="34.950000000000003"/>
    <n v="6"/>
    <n v="209.70000000000002"/>
    <s v="Gomez, Melissa"/>
    <s v="New Jersey"/>
    <s v="East"/>
  </r>
  <r>
    <n v="654"/>
    <d v="2012-07-07T09:40:32"/>
    <s v="REI"/>
    <x v="55"/>
    <x v="10"/>
    <n v="229.95"/>
    <n v="8"/>
    <n v="1839.6"/>
    <s v="Goldthwaite, Messaye"/>
    <s v="Alabama"/>
    <s v="South"/>
  </r>
  <r>
    <n v="655"/>
    <d v="2012-07-07T09:40:32"/>
    <s v="Travel Country"/>
    <x v="62"/>
    <x v="11"/>
    <n v="590"/>
    <n v="4"/>
    <n v="2360"/>
    <s v="Bailey, Jennifer"/>
    <s v="Mississippi"/>
    <s v="South"/>
  </r>
  <r>
    <n v="656"/>
    <d v="2012-07-07T09:40:32"/>
    <s v="Outside Outfitters"/>
    <x v="192"/>
    <x v="10"/>
    <n v="179.95"/>
    <n v="3"/>
    <n v="539.84999999999991"/>
    <s v="Goff, Michael"/>
    <s v="Pennsylvania"/>
    <s v="East"/>
  </r>
  <r>
    <n v="657"/>
    <d v="2012-07-07T09:40:32"/>
    <s v="Meijer"/>
    <x v="59"/>
    <x v="0"/>
    <n v="50"/>
    <n v="3"/>
    <n v="150"/>
    <s v="Foster, Nathan"/>
    <s v="Alaska"/>
    <s v="North"/>
  </r>
  <r>
    <n v="658"/>
    <d v="2012-07-07T09:40:32"/>
    <s v="Redding Sports"/>
    <x v="135"/>
    <x v="6"/>
    <n v="319.95"/>
    <n v="3"/>
    <n v="959.84999999999991"/>
    <s v="Brown, Ruth"/>
    <s v="Wisconsin"/>
    <s v="North"/>
  </r>
  <r>
    <n v="659"/>
    <d v="2012-07-07T09:40:32"/>
    <s v="Gander Mountain"/>
    <x v="39"/>
    <x v="8"/>
    <n v="219"/>
    <n v="2"/>
    <n v="438"/>
    <s v="Brown, Scott"/>
    <s v="Massachusetts"/>
    <s v="East"/>
  </r>
  <r>
    <n v="660"/>
    <d v="2012-07-07T09:40:32"/>
    <s v="Hayneedle"/>
    <x v="246"/>
    <x v="0"/>
    <n v="349.95"/>
    <n v="4"/>
    <n v="1399.8"/>
    <s v="Goff, Michael"/>
    <s v="Arizona"/>
    <s v="West"/>
  </r>
  <r>
    <n v="661"/>
    <d v="2012-07-07T09:40:32"/>
    <s v="Backcountry Gear"/>
    <x v="145"/>
    <x v="1"/>
    <n v="649.95000000000005"/>
    <n v="4"/>
    <n v="2599.8000000000002"/>
    <s v="Berger, Sunanna"/>
    <s v="Arizona"/>
    <s v="West"/>
  </r>
  <r>
    <n v="662"/>
    <d v="2012-07-07T09:40:32"/>
    <s v="Target"/>
    <x v="176"/>
    <x v="0"/>
    <n v="60"/>
    <n v="9"/>
    <n v="540"/>
    <s v="Brown, Ruth"/>
    <s v="Colorado"/>
    <s v="West"/>
  </r>
  <r>
    <n v="663"/>
    <d v="2012-07-07T09:40:32"/>
    <s v="Backcountry Edge"/>
    <x v="216"/>
    <x v="10"/>
    <n v="99.95"/>
    <n v="2"/>
    <n v="199.9"/>
    <s v="Brown, Ruth"/>
    <s v="Nebraska"/>
    <s v="North"/>
  </r>
  <r>
    <n v="664"/>
    <d v="2012-07-07T09:40:32"/>
    <s v="Target"/>
    <x v="157"/>
    <x v="12"/>
    <n v="199"/>
    <n v="7"/>
    <n v="1393"/>
    <s v="Berger, Sunanna"/>
    <s v="Iowa"/>
    <s v="North"/>
  </r>
  <r>
    <n v="665"/>
    <d v="2012-07-08T09:40:32"/>
    <s v="The Gear Co-op"/>
    <x v="260"/>
    <x v="3"/>
    <n v="429"/>
    <n v="8"/>
    <n v="3432"/>
    <s v="Foster, Nathan"/>
    <s v="New Jersey"/>
    <s v="East"/>
  </r>
  <r>
    <n v="666"/>
    <d v="2012-07-08T09:40:32"/>
    <s v="CampBound"/>
    <x v="21"/>
    <x v="0"/>
    <n v="50"/>
    <n v="5"/>
    <n v="250"/>
    <s v="Gomez, Melissa"/>
    <s v="Louisiana"/>
    <s v="South"/>
  </r>
  <r>
    <n v="667"/>
    <d v="2012-07-08T09:40:32"/>
    <s v="Backcountry Edge"/>
    <x v="110"/>
    <x v="1"/>
    <n v="9.9499999999999993"/>
    <n v="3"/>
    <n v="29.849999999999998"/>
    <s v="Berger, Sunanna"/>
    <s v="Iowa"/>
    <s v="North"/>
  </r>
  <r>
    <n v="668"/>
    <d v="2012-07-08T09:40:32"/>
    <s v="OutdoorPlay"/>
    <x v="200"/>
    <x v="3"/>
    <n v="329"/>
    <n v="2"/>
    <n v="658"/>
    <s v="Goldthwaite, Messaye"/>
    <s v="New Mexico"/>
    <s v="West"/>
  </r>
  <r>
    <n v="669"/>
    <d v="2012-07-08T09:40:32"/>
    <s v="REI"/>
    <x v="121"/>
    <x v="1"/>
    <n v="169.95"/>
    <n v="3"/>
    <n v="509.84999999999997"/>
    <s v="Beyene, Sharon"/>
    <s v="Utah"/>
    <s v="West"/>
  </r>
  <r>
    <n v="670"/>
    <d v="2012-07-09T09:40:32"/>
    <s v="Backcountry Gear"/>
    <x v="4"/>
    <x v="0"/>
    <n v="70"/>
    <n v="8"/>
    <n v="560"/>
    <s v="Foster, Nathan"/>
    <s v="South Dakota"/>
    <s v="North"/>
  </r>
  <r>
    <n v="671"/>
    <d v="2012-07-09T09:40:32"/>
    <s v="Meijer"/>
    <x v="236"/>
    <x v="8"/>
    <n v="55"/>
    <n v="4"/>
    <n v="220"/>
    <s v="Berger, Sunanna"/>
    <s v="Mississippi"/>
    <s v="South"/>
  </r>
  <r>
    <n v="672"/>
    <d v="2012-07-09T09:40:32"/>
    <s v="CampBound"/>
    <x v="155"/>
    <x v="8"/>
    <n v="599"/>
    <n v="10"/>
    <n v="5990"/>
    <s v="Brown, Scott"/>
    <s v="Iowa"/>
    <s v="North"/>
  </r>
  <r>
    <n v="673"/>
    <d v="2012-07-09T09:40:32"/>
    <s v="Moosejaw"/>
    <x v="69"/>
    <x v="8"/>
    <n v="45"/>
    <n v="1"/>
    <n v="45"/>
    <s v="Foster, Nathan"/>
    <s v="New Hampshire"/>
    <s v="East"/>
  </r>
  <r>
    <n v="674"/>
    <d v="2012-07-09T09:40:32"/>
    <s v="Overtons"/>
    <x v="44"/>
    <x v="2"/>
    <n v="399.95"/>
    <n v="5"/>
    <n v="1999.75"/>
    <s v="Beyene, Sharon"/>
    <s v="Connecticut"/>
    <s v="East"/>
  </r>
  <r>
    <n v="675"/>
    <d v="2012-07-09T09:40:32"/>
    <s v="Outside Outfitters"/>
    <x v="172"/>
    <x v="3"/>
    <n v="45"/>
    <n v="1"/>
    <n v="45"/>
    <s v="Bailey, Jennifer"/>
    <s v="Ohio"/>
    <s v="East"/>
  </r>
  <r>
    <n v="676"/>
    <d v="2012-07-10T09:40:32"/>
    <s v="Backcountry Gear"/>
    <x v="195"/>
    <x v="1"/>
    <n v="169.95"/>
    <n v="4"/>
    <n v="679.8"/>
    <s v="Berger, Sunanna"/>
    <s v="Nebraska"/>
    <s v="North"/>
  </r>
  <r>
    <n v="677"/>
    <d v="2012-07-10T09:40:32"/>
    <s v="Backcountry Gear"/>
    <x v="261"/>
    <x v="0"/>
    <n v="65"/>
    <n v="5"/>
    <n v="325"/>
    <s v="Brown, Ruth"/>
    <s v="Colorado"/>
    <s v="West"/>
  </r>
  <r>
    <n v="678"/>
    <d v="2012-07-10T09:40:32"/>
    <s v="Austin Kayak"/>
    <x v="109"/>
    <x v="0"/>
    <n v="40"/>
    <n v="10"/>
    <n v="400"/>
    <s v="Lopez, Dennis"/>
    <s v="South Carolina"/>
    <s v="South"/>
  </r>
  <r>
    <n v="679"/>
    <d v="2012-07-10T09:40:32"/>
    <s v="Overtons"/>
    <x v="23"/>
    <x v="1"/>
    <n v="849.95"/>
    <n v="3"/>
    <n v="2549.8500000000004"/>
    <s v="Bailey, Jennifer"/>
    <s v="Oklahoma"/>
    <s v="South"/>
  </r>
  <r>
    <n v="680"/>
    <d v="2012-07-10T09:40:32"/>
    <s v="Travel Country"/>
    <x v="22"/>
    <x v="9"/>
    <n v="329"/>
    <n v="4"/>
    <n v="1316"/>
    <s v="Brown, Scott"/>
    <s v="North Dakota"/>
    <s v="North"/>
  </r>
  <r>
    <n v="681"/>
    <d v="2012-07-10T09:40:32"/>
    <s v="Target"/>
    <x v="262"/>
    <x v="8"/>
    <n v="359"/>
    <n v="1"/>
    <n v="359"/>
    <s v="Brown, Ruth"/>
    <s v="Arizona"/>
    <s v="West"/>
  </r>
  <r>
    <n v="682"/>
    <d v="2012-07-10T09:40:32"/>
    <s v="Austin Kayak"/>
    <x v="91"/>
    <x v="11"/>
    <n v="70"/>
    <n v="5"/>
    <n v="350"/>
    <s v="Gomez, Melissa"/>
    <s v="New Hampshire"/>
    <s v="East"/>
  </r>
  <r>
    <n v="683"/>
    <d v="2012-07-10T09:40:32"/>
    <s v="Hayneedle"/>
    <x v="223"/>
    <x v="0"/>
    <n v="189.95"/>
    <n v="9"/>
    <n v="1709.55"/>
    <s v="Foster, Nathan"/>
    <s v="Tennessee"/>
    <s v="South"/>
  </r>
  <r>
    <n v="684"/>
    <d v="2012-07-11T09:40:32"/>
    <s v="The Gear Co-op"/>
    <x v="31"/>
    <x v="0"/>
    <n v="439.95"/>
    <n v="9"/>
    <n v="3959.5499999999997"/>
    <s v="Gomez, Melissa"/>
    <s v="Pennsylvania"/>
    <s v="East"/>
  </r>
  <r>
    <n v="685"/>
    <d v="2012-07-11T09:40:32"/>
    <s v="Walmart"/>
    <x v="168"/>
    <x v="0"/>
    <n v="30"/>
    <n v="7"/>
    <n v="210"/>
    <s v="Berger, Sunanna"/>
    <s v="Arizona"/>
    <s v="West"/>
  </r>
  <r>
    <n v="686"/>
    <d v="2012-07-11T09:40:32"/>
    <s v="Austin Kayak"/>
    <x v="88"/>
    <x v="1"/>
    <n v="39.950000000000003"/>
    <n v="7"/>
    <n v="279.65000000000003"/>
    <s v="Berger, Sunanna"/>
    <s v="Florida"/>
    <s v="South"/>
  </r>
  <r>
    <n v="687"/>
    <d v="2012-07-11T09:40:32"/>
    <s v="Austin Kayak"/>
    <x v="60"/>
    <x v="1"/>
    <n v="19.95"/>
    <n v="4"/>
    <n v="79.8"/>
    <s v="Brown, Scott"/>
    <s v="New Mexico"/>
    <s v="West"/>
  </r>
  <r>
    <n v="688"/>
    <d v="2012-07-11T09:40:32"/>
    <s v="Moosejaw"/>
    <x v="183"/>
    <x v="3"/>
    <n v="619"/>
    <n v="5"/>
    <n v="3095"/>
    <s v="Berger, Sunanna"/>
    <s v="North Dakota"/>
    <s v="North"/>
  </r>
  <r>
    <n v="689"/>
    <d v="2012-07-11T09:40:32"/>
    <s v="Walmart"/>
    <x v="128"/>
    <x v="6"/>
    <n v="44.95"/>
    <n v="9"/>
    <n v="404.55"/>
    <s v="Goldthwaite, Messaye"/>
    <s v="Georgia"/>
    <s v="South"/>
  </r>
  <r>
    <n v="690"/>
    <d v="2012-07-11T09:40:32"/>
    <s v="Walmart"/>
    <x v="130"/>
    <x v="0"/>
    <n v="50"/>
    <n v="3"/>
    <n v="150"/>
    <s v="Goff, Michael"/>
    <s v="Mississippi"/>
    <s v="South"/>
  </r>
  <r>
    <n v="691"/>
    <d v="2012-07-12T09:40:32"/>
    <s v="CampBound"/>
    <x v="12"/>
    <x v="7"/>
    <n v="259.95"/>
    <n v="9"/>
    <n v="2339.5499999999997"/>
    <s v="Brown, Ruth"/>
    <s v="Oklahoma"/>
    <s v="South"/>
  </r>
  <r>
    <n v="692"/>
    <d v="2012-07-12T09:40:32"/>
    <s v="Moosejaw"/>
    <x v="137"/>
    <x v="6"/>
    <n v="349.95"/>
    <n v="6"/>
    <n v="2099.6999999999998"/>
    <s v="Goldthwaite, Messaye"/>
    <s v="Michigan"/>
    <s v="East"/>
  </r>
  <r>
    <n v="693"/>
    <d v="2012-07-12T09:40:32"/>
    <s v="REI"/>
    <x v="263"/>
    <x v="7"/>
    <n v="229.95"/>
    <n v="5"/>
    <n v="1149.75"/>
    <s v="Lopez, Dennis"/>
    <s v="Arkansas"/>
    <s v="South"/>
  </r>
  <r>
    <n v="694"/>
    <d v="2012-07-12T09:40:32"/>
    <s v="Meijer"/>
    <x v="78"/>
    <x v="0"/>
    <n v="55"/>
    <n v="8"/>
    <n v="440"/>
    <s v="Goldthwaite, Messaye"/>
    <s v="Vermont"/>
    <s v="East"/>
  </r>
  <r>
    <n v="695"/>
    <d v="2012-07-12T09:40:32"/>
    <s v="Outside Outfitters"/>
    <x v="87"/>
    <x v="0"/>
    <n v="50"/>
    <n v="4"/>
    <n v="200"/>
    <s v="Gomez, Melissa"/>
    <s v="Montana"/>
    <s v="West"/>
  </r>
  <r>
    <n v="696"/>
    <d v="2012-07-12T09:40:32"/>
    <s v="CampBound"/>
    <x v="24"/>
    <x v="8"/>
    <n v="439"/>
    <n v="2"/>
    <n v="878"/>
    <s v="Lopez, Dennis"/>
    <s v="Indiana"/>
    <s v="North"/>
  </r>
  <r>
    <n v="697"/>
    <d v="2012-07-12T09:40:32"/>
    <s v="Gander Mountain"/>
    <x v="184"/>
    <x v="8"/>
    <n v="65"/>
    <n v="1"/>
    <n v="65"/>
    <s v="Gomez, Melissa"/>
    <s v="Texas"/>
    <s v="South"/>
  </r>
  <r>
    <n v="698"/>
    <d v="2012-07-12T09:40:32"/>
    <s v="CampBound"/>
    <x v="264"/>
    <x v="10"/>
    <n v="39.950000000000003"/>
    <n v="9"/>
    <n v="359.55"/>
    <s v="Goldthwaite, Messaye"/>
    <s v="Michigan"/>
    <s v="East"/>
  </r>
  <r>
    <n v="699"/>
    <d v="2012-07-12T09:40:32"/>
    <s v="Moosejaw"/>
    <x v="88"/>
    <x v="1"/>
    <n v="39.950000000000003"/>
    <n v="6"/>
    <n v="239.70000000000002"/>
    <s v="Bailey, Jennifer"/>
    <s v="Florida"/>
    <s v="South"/>
  </r>
  <r>
    <n v="700"/>
    <d v="2012-07-12T09:40:32"/>
    <s v="Outside Outfitters"/>
    <x v="6"/>
    <x v="4"/>
    <n v="399"/>
    <n v="3"/>
    <n v="1197"/>
    <s v="Goff, Michael"/>
    <s v="North Carolina"/>
    <s v="South"/>
  </r>
  <r>
    <n v="701"/>
    <d v="2012-07-12T09:40:32"/>
    <s v="Gander Mountain"/>
    <x v="59"/>
    <x v="0"/>
    <n v="50"/>
    <n v="4"/>
    <n v="200"/>
    <s v="Goldthwaite, Messaye"/>
    <s v="Wyoming"/>
    <s v="West"/>
  </r>
  <r>
    <n v="702"/>
    <d v="2012-07-12T09:40:32"/>
    <s v="Redding Sports"/>
    <x v="202"/>
    <x v="1"/>
    <n v="29.95"/>
    <n v="10"/>
    <n v="299.5"/>
    <s v="Foster, Nathan"/>
    <s v="Washington"/>
    <s v="West"/>
  </r>
  <r>
    <n v="703"/>
    <d v="2012-07-12T09:40:32"/>
    <s v="Redding Sports"/>
    <x v="212"/>
    <x v="6"/>
    <n v="34.950000000000003"/>
    <n v="8"/>
    <n v="279.60000000000002"/>
    <s v="Lopez, Dennis"/>
    <s v="West Virginia"/>
    <s v="South"/>
  </r>
  <r>
    <n v="704"/>
    <d v="2012-07-13T09:40:32"/>
    <s v="OutdoorPlay"/>
    <x v="169"/>
    <x v="11"/>
    <n v="450"/>
    <n v="2"/>
    <n v="900"/>
    <s v="Gomez, Melissa"/>
    <s v="Texas"/>
    <s v="South"/>
  </r>
  <r>
    <n v="705"/>
    <d v="2012-07-13T09:40:32"/>
    <s v="Austin Kayak"/>
    <x v="149"/>
    <x v="0"/>
    <n v="499.95"/>
    <n v="2"/>
    <n v="999.9"/>
    <s v="Foster, Nathan"/>
    <s v="Alaska"/>
    <s v="North"/>
  </r>
  <r>
    <n v="706"/>
    <d v="2012-07-13T09:40:32"/>
    <s v="Gander Mountain"/>
    <x v="72"/>
    <x v="3"/>
    <n v="439"/>
    <n v="8"/>
    <n v="3512"/>
    <s v="Brown, Ruth"/>
    <s v="Montana"/>
    <s v="West"/>
  </r>
  <r>
    <n v="707"/>
    <d v="2012-07-13T09:40:32"/>
    <s v="REI"/>
    <x v="196"/>
    <x v="11"/>
    <n v="450"/>
    <n v="2"/>
    <n v="900"/>
    <s v="Brown, Scott"/>
    <s v="Virginia"/>
    <s v="South"/>
  </r>
  <r>
    <n v="708"/>
    <d v="2012-07-13T09:40:32"/>
    <s v="Travel Country"/>
    <x v="83"/>
    <x v="4"/>
    <n v="18"/>
    <n v="5"/>
    <n v="90"/>
    <s v="Foster, Nathan"/>
    <s v="Indiana"/>
    <s v="North"/>
  </r>
  <r>
    <n v="709"/>
    <d v="2012-07-13T09:40:32"/>
    <s v="Overtons"/>
    <x v="11"/>
    <x v="6"/>
    <n v="49.95"/>
    <n v="2"/>
    <n v="99.9"/>
    <s v="Brown, Scott"/>
    <s v="Virginia"/>
    <s v="South"/>
  </r>
  <r>
    <n v="710"/>
    <d v="2012-07-13T09:40:32"/>
    <s v="Backcountry Edge"/>
    <x v="3"/>
    <x v="3"/>
    <n v="60"/>
    <n v="4"/>
    <n v="240"/>
    <s v="Berger, Sunanna"/>
    <s v="New Mexico"/>
    <s v="West"/>
  </r>
  <r>
    <n v="711"/>
    <d v="2012-07-13T09:40:32"/>
    <s v="Moosejaw"/>
    <x v="161"/>
    <x v="0"/>
    <n v="449.95"/>
    <n v="10"/>
    <n v="4499.5"/>
    <s v="Brown, Scott"/>
    <s v="New Hampshire"/>
    <s v="East"/>
  </r>
  <r>
    <n v="712"/>
    <d v="2012-07-13T09:40:32"/>
    <s v="Meijer"/>
    <x v="236"/>
    <x v="8"/>
    <n v="55"/>
    <n v="3"/>
    <n v="165"/>
    <s v="Beyene, Sharon"/>
    <s v="Kansas"/>
    <s v="North"/>
  </r>
  <r>
    <n v="713"/>
    <d v="2012-07-13T09:40:32"/>
    <s v="Target"/>
    <x v="126"/>
    <x v="1"/>
    <n v="24.95"/>
    <n v="10"/>
    <n v="249.5"/>
    <s v="Beyene, Sharon"/>
    <s v="Georgia"/>
    <s v="South"/>
  </r>
  <r>
    <n v="714"/>
    <d v="2012-07-14T09:40:32"/>
    <s v="Walmart"/>
    <x v="195"/>
    <x v="1"/>
    <n v="169.95"/>
    <n v="6"/>
    <n v="1019.6999999999999"/>
    <s v="Beyene, Sharon"/>
    <s v="Colorado"/>
    <s v="West"/>
  </r>
  <r>
    <n v="715"/>
    <d v="2012-07-14T09:40:32"/>
    <s v="Gander Mountain"/>
    <x v="229"/>
    <x v="11"/>
    <n v="350"/>
    <n v="2"/>
    <n v="700"/>
    <s v="Berger, Sunanna"/>
    <s v="Alaska"/>
    <s v="North"/>
  </r>
  <r>
    <n v="716"/>
    <d v="2012-07-14T09:40:32"/>
    <s v="Outside Outfitters"/>
    <x v="265"/>
    <x v="9"/>
    <n v="499"/>
    <n v="6"/>
    <n v="2994"/>
    <s v="Gomez, Melissa"/>
    <s v="Texas"/>
    <s v="South"/>
  </r>
  <r>
    <n v="717"/>
    <d v="2012-07-14T09:40:32"/>
    <s v="CampBound"/>
    <x v="238"/>
    <x v="8"/>
    <n v="269"/>
    <n v="3"/>
    <n v="807"/>
    <s v="Bailey, Jennifer"/>
    <s v="Michigan"/>
    <s v="East"/>
  </r>
  <r>
    <n v="718"/>
    <d v="2012-07-14T09:40:32"/>
    <s v="Paragon"/>
    <x v="212"/>
    <x v="6"/>
    <n v="34.950000000000003"/>
    <n v="2"/>
    <n v="69.900000000000006"/>
    <s v="Beyene, Sharon"/>
    <s v="California"/>
    <s v="West"/>
  </r>
  <r>
    <n v="719"/>
    <d v="2012-07-14T09:40:32"/>
    <s v="Target"/>
    <x v="122"/>
    <x v="3"/>
    <n v="569"/>
    <n v="10"/>
    <n v="5690"/>
    <s v="Goldthwaite, Messaye"/>
    <s v="Illinois"/>
    <s v="North"/>
  </r>
  <r>
    <n v="720"/>
    <d v="2012-07-14T09:40:32"/>
    <s v="Redding Sports"/>
    <x v="9"/>
    <x v="0"/>
    <n v="339.95"/>
    <n v="1"/>
    <n v="339.95"/>
    <s v="Beyene, Sharon"/>
    <s v="Utah"/>
    <s v="West"/>
  </r>
  <r>
    <n v="721"/>
    <d v="2012-07-14T09:40:32"/>
    <s v="Paragon"/>
    <x v="234"/>
    <x v="8"/>
    <n v="599"/>
    <n v="2"/>
    <n v="1198"/>
    <s v="Gomez, Melissa"/>
    <s v="Virginia"/>
    <s v="South"/>
  </r>
  <r>
    <n v="722"/>
    <d v="2012-07-15T09:40:32"/>
    <s v="Moosejaw"/>
    <x v="263"/>
    <x v="7"/>
    <n v="229.95"/>
    <n v="2"/>
    <n v="459.9"/>
    <s v="Lopez, Dennis"/>
    <s v="Louisiana"/>
    <s v="South"/>
  </r>
  <r>
    <n v="723"/>
    <d v="2012-07-15T09:40:32"/>
    <s v="OutdoorPlay"/>
    <x v="198"/>
    <x v="3"/>
    <n v="50"/>
    <n v="4"/>
    <n v="200"/>
    <s v="Foster, Nathan"/>
    <s v="Connecticut"/>
    <s v="East"/>
  </r>
  <r>
    <n v="724"/>
    <d v="2012-07-15T09:40:32"/>
    <s v="Moosejaw"/>
    <x v="118"/>
    <x v="1"/>
    <n v="12.95"/>
    <n v="3"/>
    <n v="38.849999999999994"/>
    <s v="Gomez, Melissa"/>
    <s v="Georgia"/>
    <s v="South"/>
  </r>
  <r>
    <n v="725"/>
    <d v="2012-07-15T09:40:32"/>
    <s v="Target"/>
    <x v="191"/>
    <x v="1"/>
    <n v="39.950000000000003"/>
    <n v="5"/>
    <n v="199.75"/>
    <s v="Berger, Sunanna"/>
    <s v="Mississippi"/>
    <s v="South"/>
  </r>
  <r>
    <n v="726"/>
    <d v="2012-07-15T09:40:32"/>
    <s v="Overtons"/>
    <x v="118"/>
    <x v="1"/>
    <n v="12.95"/>
    <n v="7"/>
    <n v="90.649999999999991"/>
    <s v="Brown, Ruth"/>
    <s v="Kentucky"/>
    <s v="South"/>
  </r>
  <r>
    <n v="727"/>
    <d v="2012-07-15T09:40:32"/>
    <s v="Paragon"/>
    <x v="148"/>
    <x v="0"/>
    <n v="329.95"/>
    <n v="4"/>
    <n v="1319.8"/>
    <s v="Goff, Michael"/>
    <s v="Kansas"/>
    <s v="North"/>
  </r>
  <r>
    <n v="728"/>
    <d v="2012-07-15T09:40:32"/>
    <s v="Travel Country"/>
    <x v="94"/>
    <x v="0"/>
    <n v="499.95"/>
    <n v="3"/>
    <n v="1499.85"/>
    <s v="Brown, Ruth"/>
    <s v="Nevada"/>
    <s v="West"/>
  </r>
  <r>
    <n v="729"/>
    <d v="2012-07-15T09:40:32"/>
    <s v="Cabela's_x0009_"/>
    <x v="70"/>
    <x v="2"/>
    <n v="49.95"/>
    <n v="10"/>
    <n v="499.5"/>
    <s v="Goff, Michael"/>
    <s v="Utah"/>
    <s v="West"/>
  </r>
  <r>
    <n v="730"/>
    <d v="2012-07-15T09:40:32"/>
    <s v="Moosejaw"/>
    <x v="96"/>
    <x v="8"/>
    <n v="45"/>
    <n v="5"/>
    <n v="225"/>
    <s v="Gomez, Melissa"/>
    <s v="Nevada"/>
    <s v="West"/>
  </r>
  <r>
    <n v="731"/>
    <d v="2012-07-16T09:40:32"/>
    <s v="Backcountry Gear"/>
    <x v="41"/>
    <x v="0"/>
    <n v="389.95"/>
    <n v="9"/>
    <n v="3509.5499999999997"/>
    <s v="Lopez, Dennis"/>
    <s v="Massachusetts"/>
    <s v="East"/>
  </r>
  <r>
    <n v="732"/>
    <d v="2012-07-16T09:40:32"/>
    <s v="REI"/>
    <x v="23"/>
    <x v="1"/>
    <n v="849.95"/>
    <n v="8"/>
    <n v="6799.6"/>
    <s v="Foster, Nathan"/>
    <s v="Georgia"/>
    <s v="South"/>
  </r>
  <r>
    <n v="733"/>
    <d v="2012-07-16T09:40:32"/>
    <s v="Target"/>
    <x v="160"/>
    <x v="6"/>
    <n v="49.95"/>
    <n v="4"/>
    <n v="199.8"/>
    <s v="Goff, Michael"/>
    <s v="Colorado"/>
    <s v="West"/>
  </r>
  <r>
    <n v="734"/>
    <d v="2012-07-16T09:40:32"/>
    <s v="Outside Outfitters"/>
    <x v="100"/>
    <x v="11"/>
    <n v="800"/>
    <n v="6"/>
    <n v="4800"/>
    <s v="Foster, Nathan"/>
    <s v="Alaska"/>
    <s v="North"/>
  </r>
  <r>
    <n v="735"/>
    <d v="2012-07-17T09:40:32"/>
    <s v="OutdoorPlay"/>
    <x v="52"/>
    <x v="9"/>
    <n v="49.95"/>
    <n v="5"/>
    <n v="249.75"/>
    <s v="Goff, Michael"/>
    <s v="Indiana"/>
    <s v="North"/>
  </r>
  <r>
    <n v="736"/>
    <d v="2012-07-17T09:40:32"/>
    <s v="Gander Mountain"/>
    <x v="21"/>
    <x v="0"/>
    <n v="50"/>
    <n v="5"/>
    <n v="250"/>
    <s v="Foster, Nathan"/>
    <s v="Vermont"/>
    <s v="East"/>
  </r>
  <r>
    <n v="737"/>
    <d v="2012-07-17T09:40:32"/>
    <s v="Redding Sports"/>
    <x v="73"/>
    <x v="0"/>
    <n v="55"/>
    <n v="6"/>
    <n v="330"/>
    <s v="Goldthwaite, Messaye"/>
    <s v="Virginia"/>
    <s v="South"/>
  </r>
  <r>
    <n v="738"/>
    <d v="2012-07-17T09:40:32"/>
    <s v="Paragon"/>
    <x v="15"/>
    <x v="8"/>
    <n v="319"/>
    <n v="5"/>
    <n v="1595"/>
    <s v="Beyene, Sharon"/>
    <s v="Massachusetts"/>
    <s v="East"/>
  </r>
  <r>
    <n v="739"/>
    <d v="2012-07-17T09:40:32"/>
    <s v="Redding Sports"/>
    <x v="200"/>
    <x v="3"/>
    <n v="329"/>
    <n v="4"/>
    <n v="1316"/>
    <s v="Lopez, Dennis"/>
    <s v="Texas"/>
    <s v="South"/>
  </r>
  <r>
    <n v="740"/>
    <d v="2012-07-17T09:40:32"/>
    <s v="Hayneedle"/>
    <x v="244"/>
    <x v="0"/>
    <n v="50"/>
    <n v="9"/>
    <n v="450"/>
    <s v="Foster, Nathan"/>
    <s v="Hawaii"/>
    <s v="West"/>
  </r>
  <r>
    <n v="741"/>
    <d v="2012-07-17T09:40:32"/>
    <s v="Walmart"/>
    <x v="266"/>
    <x v="7"/>
    <n v="219.95"/>
    <n v="7"/>
    <n v="1539.6499999999999"/>
    <s v="Bailey, Jennifer"/>
    <s v="Alaska"/>
    <s v="North"/>
  </r>
  <r>
    <n v="742"/>
    <d v="2012-07-17T09:40:32"/>
    <s v="OutdoorPlay"/>
    <x v="209"/>
    <x v="10"/>
    <n v="49.95"/>
    <n v="8"/>
    <n v="399.6"/>
    <s v="Brown, Ruth"/>
    <s v="Arizona"/>
    <s v="West"/>
  </r>
  <r>
    <n v="743"/>
    <d v="2012-07-17T09:40:32"/>
    <s v="Moosejaw"/>
    <x v="84"/>
    <x v="5"/>
    <n v="449"/>
    <n v="2"/>
    <n v="898"/>
    <s v="Goldthwaite, Messaye"/>
    <s v="Alabama"/>
    <s v="South"/>
  </r>
  <r>
    <n v="744"/>
    <d v="2012-07-17T09:40:32"/>
    <s v="Moosejaw"/>
    <x v="267"/>
    <x v="5"/>
    <n v="69"/>
    <n v="3"/>
    <n v="207"/>
    <s v="Berger, Sunanna"/>
    <s v="Kansas"/>
    <s v="North"/>
  </r>
  <r>
    <n v="745"/>
    <d v="2012-07-17T09:40:32"/>
    <s v="Cabela's_x0009_"/>
    <x v="128"/>
    <x v="6"/>
    <n v="44.95"/>
    <n v="9"/>
    <n v="404.55"/>
    <s v="Beyene, Sharon"/>
    <s v="Michigan"/>
    <s v="East"/>
  </r>
  <r>
    <n v="746"/>
    <d v="2012-07-18T09:40:32"/>
    <s v="Paragon"/>
    <x v="99"/>
    <x v="8"/>
    <n v="50"/>
    <n v="2"/>
    <n v="100"/>
    <s v="Gomez, Melissa"/>
    <s v="Delaware"/>
    <s v="East"/>
  </r>
  <r>
    <n v="747"/>
    <d v="2012-07-18T09:40:32"/>
    <s v="Paragon"/>
    <x v="268"/>
    <x v="8"/>
    <n v="80"/>
    <n v="7"/>
    <n v="560"/>
    <s v="Foster, Nathan"/>
    <s v="Iowa"/>
    <s v="North"/>
  </r>
  <r>
    <n v="748"/>
    <d v="2012-07-18T09:40:32"/>
    <s v="CampBound"/>
    <x v="233"/>
    <x v="10"/>
    <n v="179.95"/>
    <n v="7"/>
    <n v="1259.6499999999999"/>
    <s v="Lopez, Dennis"/>
    <s v="Arizona"/>
    <s v="West"/>
  </r>
  <r>
    <n v="749"/>
    <d v="2012-07-18T09:40:32"/>
    <s v="Cabela's_x0009_"/>
    <x v="182"/>
    <x v="11"/>
    <n v="675"/>
    <n v="6"/>
    <n v="4050"/>
    <s v="Lopez, Dennis"/>
    <s v="Mississippi"/>
    <s v="South"/>
  </r>
  <r>
    <n v="750"/>
    <d v="2012-07-18T09:40:32"/>
    <s v="Gander Mountain"/>
    <x v="77"/>
    <x v="11"/>
    <n v="55"/>
    <n v="8"/>
    <n v="440"/>
    <s v="Bailey, Jennifer"/>
    <s v="Wyoming"/>
    <s v="West"/>
  </r>
  <r>
    <n v="751"/>
    <d v="2012-07-18T09:40:32"/>
    <s v="Paragon"/>
    <x v="16"/>
    <x v="3"/>
    <n v="40"/>
    <n v="7"/>
    <n v="280"/>
    <s v="Brown, Ruth"/>
    <s v="Indiana"/>
    <s v="North"/>
  </r>
  <r>
    <n v="752"/>
    <d v="2012-07-18T09:40:32"/>
    <s v="Paragon"/>
    <x v="259"/>
    <x v="4"/>
    <n v="22"/>
    <n v="5"/>
    <n v="110"/>
    <s v="Foster, Nathan"/>
    <s v="Hawaii"/>
    <s v="West"/>
  </r>
  <r>
    <n v="753"/>
    <d v="2012-07-18T09:40:32"/>
    <s v="The Gear Co-op"/>
    <x v="145"/>
    <x v="1"/>
    <n v="649.95000000000005"/>
    <n v="5"/>
    <n v="3249.75"/>
    <s v="Foster, Nathan"/>
    <s v="New York"/>
    <s v="East"/>
  </r>
  <r>
    <n v="754"/>
    <d v="2012-07-18T09:40:32"/>
    <s v="Backcountry Gear"/>
    <x v="181"/>
    <x v="1"/>
    <n v="299.95"/>
    <n v="1"/>
    <n v="299.95"/>
    <s v="Brown, Scott"/>
    <s v="Idaho"/>
    <s v="West"/>
  </r>
  <r>
    <n v="755"/>
    <d v="2012-07-18T09:40:32"/>
    <s v="Outside Outfitters"/>
    <x v="172"/>
    <x v="3"/>
    <n v="45"/>
    <n v="3"/>
    <n v="135"/>
    <s v="Brown, Ruth"/>
    <s v="Illinois"/>
    <s v="North"/>
  </r>
  <r>
    <n v="756"/>
    <d v="2012-07-19T09:40:32"/>
    <s v="The Gear Co-op"/>
    <x v="72"/>
    <x v="3"/>
    <n v="439"/>
    <n v="7"/>
    <n v="3073"/>
    <s v="Gomez, Melissa"/>
    <s v="New York"/>
    <s v="East"/>
  </r>
  <r>
    <n v="757"/>
    <d v="2012-07-19T09:40:32"/>
    <s v="Backcountry Edge"/>
    <x v="269"/>
    <x v="8"/>
    <n v="449"/>
    <n v="7"/>
    <n v="3143"/>
    <s v="Foster, Nathan"/>
    <s v="Delaware"/>
    <s v="East"/>
  </r>
  <r>
    <n v="758"/>
    <d v="2012-07-19T09:40:32"/>
    <s v="OutdoorPlay"/>
    <x v="129"/>
    <x v="0"/>
    <n v="359.95"/>
    <n v="6"/>
    <n v="2159.6999999999998"/>
    <s v="Goff, Michael"/>
    <s v="New York"/>
    <s v="East"/>
  </r>
  <r>
    <n v="759"/>
    <d v="2012-07-19T09:40:32"/>
    <s v="Austin Kayak"/>
    <x v="152"/>
    <x v="0"/>
    <n v="319.95"/>
    <n v="6"/>
    <n v="1919.6999999999998"/>
    <s v="Brown, Ruth"/>
    <s v="West Virginia"/>
    <s v="South"/>
  </r>
  <r>
    <n v="760"/>
    <d v="2012-07-19T09:40:32"/>
    <s v="CampBound"/>
    <x v="129"/>
    <x v="0"/>
    <n v="359.95"/>
    <n v="10"/>
    <n v="3599.5"/>
    <s v="Goldthwaite, Messaye"/>
    <s v="Louisiana"/>
    <s v="South"/>
  </r>
  <r>
    <n v="761"/>
    <d v="2012-07-19T09:40:32"/>
    <s v="Paragon"/>
    <x v="161"/>
    <x v="0"/>
    <n v="449.95"/>
    <n v="4"/>
    <n v="1799.8"/>
    <s v="Lopez, Dennis"/>
    <s v="Alaska"/>
    <s v="North"/>
  </r>
  <r>
    <n v="762"/>
    <d v="2012-07-19T09:40:32"/>
    <s v="Target"/>
    <x v="210"/>
    <x v="0"/>
    <n v="249.95"/>
    <n v="3"/>
    <n v="749.84999999999991"/>
    <s v="Goff, Michael"/>
    <s v="New York"/>
    <s v="East"/>
  </r>
  <r>
    <n v="763"/>
    <d v="2012-07-20T09:40:32"/>
    <s v="Travel Country"/>
    <x v="13"/>
    <x v="8"/>
    <n v="55"/>
    <n v="9"/>
    <n v="495"/>
    <s v="Berger, Sunanna"/>
    <s v="New Mexico"/>
    <s v="West"/>
  </r>
  <r>
    <n v="764"/>
    <d v="2012-07-20T09:40:32"/>
    <s v="Travel Country"/>
    <x v="92"/>
    <x v="6"/>
    <n v="399.95"/>
    <n v="3"/>
    <n v="1199.8499999999999"/>
    <s v="Beyene, Sharon"/>
    <s v="Virginia"/>
    <s v="South"/>
  </r>
  <r>
    <n v="765"/>
    <d v="2012-07-20T09:40:32"/>
    <s v="Gander Mountain"/>
    <x v="225"/>
    <x v="0"/>
    <n v="85"/>
    <n v="7"/>
    <n v="595"/>
    <s v="Brown, Ruth"/>
    <s v="Alabama"/>
    <s v="South"/>
  </r>
  <r>
    <n v="766"/>
    <d v="2012-07-20T09:40:32"/>
    <s v="Austin Kayak"/>
    <x v="138"/>
    <x v="2"/>
    <n v="59.95"/>
    <n v="9"/>
    <n v="539.55000000000007"/>
    <s v="Gomez, Melissa"/>
    <s v="Nebraska"/>
    <s v="North"/>
  </r>
  <r>
    <n v="767"/>
    <d v="2012-07-20T09:40:32"/>
    <s v="Target"/>
    <x v="197"/>
    <x v="8"/>
    <n v="359"/>
    <n v="8"/>
    <n v="2872"/>
    <s v="Foster, Nathan"/>
    <s v="Nebraska"/>
    <s v="North"/>
  </r>
  <r>
    <n v="768"/>
    <d v="2012-07-20T09:40:32"/>
    <s v="Hayneedle"/>
    <x v="71"/>
    <x v="11"/>
    <n v="200"/>
    <n v="10"/>
    <n v="2000"/>
    <s v="Berger, Sunanna"/>
    <s v="Illinois"/>
    <s v="North"/>
  </r>
  <r>
    <n v="769"/>
    <d v="2012-07-20T09:40:32"/>
    <s v="Redding Sports"/>
    <x v="211"/>
    <x v="10"/>
    <n v="209.95"/>
    <n v="2"/>
    <n v="419.9"/>
    <s v="Brown, Scott"/>
    <s v="New York"/>
    <s v="East"/>
  </r>
  <r>
    <n v="770"/>
    <d v="2012-07-21T09:40:32"/>
    <s v="Overtons"/>
    <x v="56"/>
    <x v="0"/>
    <n v="65"/>
    <n v="7"/>
    <n v="455"/>
    <s v="Berger, Sunanna"/>
    <s v="Georgia"/>
    <s v="South"/>
  </r>
  <r>
    <n v="771"/>
    <d v="2012-07-21T09:40:32"/>
    <s v="Outside Outfitters"/>
    <x v="235"/>
    <x v="3"/>
    <n v="45"/>
    <n v="10"/>
    <n v="450"/>
    <s v="Beyene, Sharon"/>
    <s v="Connecticut"/>
    <s v="East"/>
  </r>
  <r>
    <n v="772"/>
    <d v="2012-07-21T09:40:32"/>
    <s v="Moosejaw"/>
    <x v="99"/>
    <x v="8"/>
    <n v="50"/>
    <n v="10"/>
    <n v="500"/>
    <s v="Beyene, Sharon"/>
    <s v="Massachusetts"/>
    <s v="East"/>
  </r>
  <r>
    <n v="773"/>
    <d v="2012-07-22T09:40:32"/>
    <s v="Overtons"/>
    <x v="205"/>
    <x v="7"/>
    <n v="169.95"/>
    <n v="6"/>
    <n v="1019.6999999999999"/>
    <s v="Brown, Scott"/>
    <s v="North Carolina"/>
    <s v="South"/>
  </r>
  <r>
    <n v="774"/>
    <d v="2012-07-22T09:40:32"/>
    <s v="Backcountry Gear"/>
    <x v="53"/>
    <x v="1"/>
    <n v="49.95"/>
    <n v="2"/>
    <n v="99.9"/>
    <s v="Goldthwaite, Messaye"/>
    <s v="Alabama"/>
    <s v="South"/>
  </r>
  <r>
    <n v="775"/>
    <d v="2012-07-22T09:40:32"/>
    <s v="Meijer"/>
    <x v="215"/>
    <x v="6"/>
    <n v="39.950000000000003"/>
    <n v="2"/>
    <n v="79.900000000000006"/>
    <s v="Beyene, Sharon"/>
    <s v="Indiana"/>
    <s v="North"/>
  </r>
  <r>
    <n v="776"/>
    <d v="2012-07-22T09:40:32"/>
    <s v="Backcountry Edge"/>
    <x v="258"/>
    <x v="1"/>
    <n v="579.95000000000005"/>
    <n v="8"/>
    <n v="4639.6000000000004"/>
    <s v="Bailey, Jennifer"/>
    <s v="Utah"/>
    <s v="West"/>
  </r>
  <r>
    <n v="777"/>
    <d v="2012-07-22T09:40:32"/>
    <s v="Austin Kayak"/>
    <x v="178"/>
    <x v="8"/>
    <n v="389"/>
    <n v="4"/>
    <n v="1556"/>
    <s v="Goldthwaite, Messaye"/>
    <s v="Virginia"/>
    <s v="South"/>
  </r>
  <r>
    <n v="778"/>
    <d v="2012-07-22T09:40:32"/>
    <s v="Redding Sports"/>
    <x v="21"/>
    <x v="0"/>
    <n v="50"/>
    <n v="8"/>
    <n v="400"/>
    <s v="Gomez, Melissa"/>
    <s v="Oregon"/>
    <s v="West"/>
  </r>
  <r>
    <n v="779"/>
    <d v="2012-07-22T09:40:32"/>
    <s v="REI"/>
    <x v="260"/>
    <x v="3"/>
    <n v="429"/>
    <n v="5"/>
    <n v="2145"/>
    <s v="Bailey, Jennifer"/>
    <s v="Alaska"/>
    <s v="North"/>
  </r>
  <r>
    <n v="780"/>
    <d v="2012-07-22T09:40:32"/>
    <s v="Backcountry Gear"/>
    <x v="254"/>
    <x v="3"/>
    <n v="639"/>
    <n v="1"/>
    <n v="639"/>
    <s v="Gomez, Melissa"/>
    <s v="Mississippi"/>
    <s v="South"/>
  </r>
  <r>
    <n v="781"/>
    <d v="2012-07-22T09:40:32"/>
    <s v="REI"/>
    <x v="124"/>
    <x v="8"/>
    <n v="65"/>
    <n v="4"/>
    <n v="260"/>
    <s v="Lopez, Dennis"/>
    <s v="Hawaii"/>
    <s v="West"/>
  </r>
  <r>
    <n v="782"/>
    <d v="2012-07-22T09:40:32"/>
    <s v="Backcountry Gear"/>
    <x v="164"/>
    <x v="0"/>
    <n v="449.95"/>
    <n v="5"/>
    <n v="2249.75"/>
    <s v="Bailey, Jennifer"/>
    <s v="Wyoming"/>
    <s v="West"/>
  </r>
  <r>
    <n v="783"/>
    <d v="2012-07-22T09:40:32"/>
    <s v="Backcountry Gear"/>
    <x v="62"/>
    <x v="11"/>
    <n v="590"/>
    <n v="8"/>
    <n v="4720"/>
    <s v="Foster, Nathan"/>
    <s v="Hawaii"/>
    <s v="West"/>
  </r>
  <r>
    <n v="784"/>
    <d v="2012-07-22T09:40:32"/>
    <s v="Walmart"/>
    <x v="3"/>
    <x v="3"/>
    <n v="60"/>
    <n v="10"/>
    <n v="600"/>
    <s v="Beyene, Sharon"/>
    <s v="Arkansas"/>
    <s v="South"/>
  </r>
  <r>
    <n v="785"/>
    <d v="2012-07-23T09:40:32"/>
    <s v="Target"/>
    <x v="132"/>
    <x v="0"/>
    <n v="539.95000000000005"/>
    <n v="2"/>
    <n v="1079.9000000000001"/>
    <s v="Berger, Sunanna"/>
    <s v="West Virginia"/>
    <s v="South"/>
  </r>
  <r>
    <n v="786"/>
    <d v="2012-07-23T09:40:32"/>
    <s v="Moosejaw"/>
    <x v="202"/>
    <x v="1"/>
    <n v="29.95"/>
    <n v="6"/>
    <n v="179.7"/>
    <s v="Goldthwaite, Messaye"/>
    <s v="Iowa"/>
    <s v="North"/>
  </r>
  <r>
    <n v="787"/>
    <d v="2012-07-23T09:40:32"/>
    <s v="OutdoorPlay"/>
    <x v="100"/>
    <x v="11"/>
    <n v="800"/>
    <n v="5"/>
    <n v="4000"/>
    <s v="Gomez, Melissa"/>
    <s v="South Dakota"/>
    <s v="North"/>
  </r>
  <r>
    <n v="788"/>
    <d v="2012-07-23T09:40:32"/>
    <s v="REI"/>
    <x v="270"/>
    <x v="7"/>
    <n v="239.95"/>
    <n v="6"/>
    <n v="1439.6999999999998"/>
    <s v="Gomez, Melissa"/>
    <s v="Arizona"/>
    <s v="West"/>
  </r>
  <r>
    <n v="789"/>
    <d v="2012-07-23T09:40:32"/>
    <s v="The Gear Co-op"/>
    <x v="262"/>
    <x v="8"/>
    <n v="359"/>
    <n v="10"/>
    <n v="3590"/>
    <s v="Bailey, Jennifer"/>
    <s v="West Virginia"/>
    <s v="South"/>
  </r>
  <r>
    <n v="790"/>
    <d v="2012-07-23T09:40:32"/>
    <s v="REI"/>
    <x v="126"/>
    <x v="1"/>
    <n v="24.95"/>
    <n v="3"/>
    <n v="74.849999999999994"/>
    <s v="Goff, Michael"/>
    <s v="Idaho"/>
    <s v="West"/>
  </r>
  <r>
    <n v="791"/>
    <d v="2012-07-23T09:40:32"/>
    <s v="CampBound"/>
    <x v="81"/>
    <x v="11"/>
    <n v="250"/>
    <n v="6"/>
    <n v="1500"/>
    <s v="Brown, Scott"/>
    <s v="Georgia"/>
    <s v="South"/>
  </r>
  <r>
    <n v="792"/>
    <d v="2012-07-23T09:40:32"/>
    <s v="Travel Country"/>
    <x v="63"/>
    <x v="3"/>
    <n v="799"/>
    <n v="9"/>
    <n v="7191"/>
    <s v="Lopez, Dennis"/>
    <s v="New Jersey"/>
    <s v="East"/>
  </r>
  <r>
    <n v="793"/>
    <d v="2012-07-23T09:40:32"/>
    <s v="The Gear Co-op"/>
    <x v="57"/>
    <x v="0"/>
    <n v="269.95"/>
    <n v="2"/>
    <n v="539.9"/>
    <s v="Brown, Ruth"/>
    <s v="Alaska"/>
    <s v="North"/>
  </r>
  <r>
    <n v="794"/>
    <d v="2012-07-23T09:40:32"/>
    <s v="Gander Mountain"/>
    <x v="73"/>
    <x v="0"/>
    <n v="55"/>
    <n v="9"/>
    <n v="495"/>
    <s v="Bailey, Jennifer"/>
    <s v="California"/>
    <s v="West"/>
  </r>
  <r>
    <n v="795"/>
    <d v="2012-07-23T09:40:32"/>
    <s v="Redding Sports"/>
    <x v="121"/>
    <x v="1"/>
    <n v="169.95"/>
    <n v="9"/>
    <n v="1529.55"/>
    <s v="Foster, Nathan"/>
    <s v="Oregon"/>
    <s v="West"/>
  </r>
  <r>
    <n v="796"/>
    <d v="2012-07-23T09:40:32"/>
    <s v="Gander Mountain"/>
    <x v="120"/>
    <x v="0"/>
    <n v="379.95"/>
    <n v="5"/>
    <n v="1899.75"/>
    <s v="Goldthwaite, Messaye"/>
    <s v="Rhode Island"/>
    <s v="East"/>
  </r>
  <r>
    <n v="797"/>
    <d v="2012-07-24T09:40:32"/>
    <s v="Walmart"/>
    <x v="4"/>
    <x v="0"/>
    <n v="70"/>
    <n v="3"/>
    <n v="210"/>
    <s v="Goff, Michael"/>
    <s v="West Virginia"/>
    <s v="South"/>
  </r>
  <r>
    <n v="798"/>
    <d v="2012-07-24T09:40:32"/>
    <s v="Paragon"/>
    <x v="46"/>
    <x v="11"/>
    <n v="550"/>
    <n v="1"/>
    <n v="550"/>
    <s v="Gomez, Melissa"/>
    <s v="New Jersey"/>
    <s v="East"/>
  </r>
  <r>
    <n v="799"/>
    <d v="2012-07-24T09:40:32"/>
    <s v="Moosejaw"/>
    <x v="124"/>
    <x v="8"/>
    <n v="65"/>
    <n v="5"/>
    <n v="325"/>
    <s v="Foster, Nathan"/>
    <s v="Illinois"/>
    <s v="North"/>
  </r>
  <r>
    <n v="800"/>
    <d v="2012-07-24T09:40:32"/>
    <s v="Meijer"/>
    <x v="254"/>
    <x v="3"/>
    <n v="639"/>
    <n v="4"/>
    <n v="2556"/>
    <s v="Berger, Sunanna"/>
    <s v="Vermont"/>
    <s v="East"/>
  </r>
  <r>
    <n v="801"/>
    <d v="2012-07-24T09:40:32"/>
    <s v="OutdoorPlay"/>
    <x v="47"/>
    <x v="7"/>
    <n v="259.95"/>
    <n v="8"/>
    <n v="2079.6"/>
    <s v="Berger, Sunanna"/>
    <s v="North Dakota"/>
    <s v="North"/>
  </r>
  <r>
    <n v="802"/>
    <d v="2012-07-24T09:40:32"/>
    <s v="Austin Kayak"/>
    <x v="178"/>
    <x v="8"/>
    <n v="389"/>
    <n v="7"/>
    <n v="2723"/>
    <s v="Goff, Michael"/>
    <s v="Connecticut"/>
    <s v="East"/>
  </r>
  <r>
    <n v="803"/>
    <d v="2012-07-24T09:40:32"/>
    <s v="Travel Country"/>
    <x v="187"/>
    <x v="11"/>
    <n v="235"/>
    <n v="7"/>
    <n v="1645"/>
    <s v="Brown, Ruth"/>
    <s v="West Virginia"/>
    <s v="South"/>
  </r>
  <r>
    <n v="804"/>
    <d v="2012-07-24T09:40:32"/>
    <s v="Target"/>
    <x v="223"/>
    <x v="0"/>
    <n v="189.95"/>
    <n v="7"/>
    <n v="1329.6499999999999"/>
    <s v="Bailey, Jennifer"/>
    <s v="Alaska"/>
    <s v="North"/>
  </r>
  <r>
    <n v="805"/>
    <d v="2012-07-25T09:40:32"/>
    <s v="Backcountry Gear"/>
    <x v="13"/>
    <x v="8"/>
    <n v="55"/>
    <n v="3"/>
    <n v="165"/>
    <s v="Goff, Michael"/>
    <s v="Illinois"/>
    <s v="North"/>
  </r>
  <r>
    <n v="806"/>
    <d v="2012-07-25T09:40:32"/>
    <s v="Travel Country"/>
    <x v="75"/>
    <x v="3"/>
    <n v="329"/>
    <n v="9"/>
    <n v="2961"/>
    <s v="Goldthwaite, Messaye"/>
    <s v="West Virginia"/>
    <s v="South"/>
  </r>
  <r>
    <n v="807"/>
    <d v="2012-07-25T09:40:32"/>
    <s v="Backcountry Edge"/>
    <x v="16"/>
    <x v="3"/>
    <n v="40"/>
    <n v="2"/>
    <n v="80"/>
    <s v="Lopez, Dennis"/>
    <s v="Wyoming"/>
    <s v="West"/>
  </r>
  <r>
    <n v="808"/>
    <d v="2012-07-25T09:40:32"/>
    <s v="Paragon"/>
    <x v="9"/>
    <x v="0"/>
    <n v="339.95"/>
    <n v="5"/>
    <n v="1699.75"/>
    <s v="Brown, Ruth"/>
    <s v="Vermont"/>
    <s v="East"/>
  </r>
  <r>
    <n v="809"/>
    <d v="2012-07-25T09:40:32"/>
    <s v="Hayneedle"/>
    <x v="114"/>
    <x v="1"/>
    <n v="399.95"/>
    <n v="8"/>
    <n v="3199.6"/>
    <s v="Bailey, Jennifer"/>
    <s v="Pennsylvania"/>
    <s v="East"/>
  </r>
  <r>
    <n v="810"/>
    <d v="2012-07-26T09:40:32"/>
    <s v="Hayneedle"/>
    <x v="191"/>
    <x v="1"/>
    <n v="39.950000000000003"/>
    <n v="8"/>
    <n v="319.60000000000002"/>
    <s v="Lopez, Dennis"/>
    <s v="Arizona"/>
    <s v="West"/>
  </r>
  <r>
    <n v="811"/>
    <d v="2012-07-26T09:40:32"/>
    <s v="Travel Country"/>
    <x v="4"/>
    <x v="0"/>
    <n v="70"/>
    <n v="4"/>
    <n v="280"/>
    <s v="Brown, Scott"/>
    <s v="Alaska"/>
    <s v="North"/>
  </r>
  <r>
    <n v="812"/>
    <d v="2012-07-26T09:40:32"/>
    <s v="Backcountry Edge"/>
    <x v="268"/>
    <x v="8"/>
    <n v="80"/>
    <n v="7"/>
    <n v="560"/>
    <s v="Goff, Michael"/>
    <s v="Kansas"/>
    <s v="North"/>
  </r>
  <r>
    <n v="813"/>
    <d v="2012-07-26T09:40:32"/>
    <s v="CampBound"/>
    <x v="16"/>
    <x v="3"/>
    <n v="40"/>
    <n v="7"/>
    <n v="280"/>
    <s v="Berger, Sunanna"/>
    <s v="Oklahoma"/>
    <s v="South"/>
  </r>
  <r>
    <n v="814"/>
    <d v="2012-07-26T09:40:32"/>
    <s v="Meijer"/>
    <x v="183"/>
    <x v="3"/>
    <n v="619"/>
    <n v="5"/>
    <n v="3095"/>
    <s v="Foster, Nathan"/>
    <s v="Georgia"/>
    <s v="South"/>
  </r>
  <r>
    <n v="815"/>
    <d v="2012-07-26T09:40:32"/>
    <s v="Cabela's_x0009_"/>
    <x v="249"/>
    <x v="5"/>
    <n v="439"/>
    <n v="1"/>
    <n v="439"/>
    <s v="Goff, Michael"/>
    <s v="Kentucky"/>
    <s v="South"/>
  </r>
  <r>
    <n v="816"/>
    <d v="2012-07-26T09:40:32"/>
    <s v="CampBound"/>
    <x v="267"/>
    <x v="5"/>
    <n v="69"/>
    <n v="3"/>
    <n v="207"/>
    <s v="Foster, Nathan"/>
    <s v="West Virginia"/>
    <s v="South"/>
  </r>
  <r>
    <n v="817"/>
    <d v="2012-07-27T09:40:32"/>
    <s v="Walmart"/>
    <x v="260"/>
    <x v="3"/>
    <n v="429"/>
    <n v="1"/>
    <n v="429"/>
    <s v="Goff, Michael"/>
    <s v="Hawaii"/>
    <s v="West"/>
  </r>
  <r>
    <n v="818"/>
    <d v="2012-07-27T09:40:32"/>
    <s v="Outside Outfitters"/>
    <x v="97"/>
    <x v="0"/>
    <n v="599.95000000000005"/>
    <n v="2"/>
    <n v="1199.9000000000001"/>
    <s v="Brown, Scott"/>
    <s v="Idaho"/>
    <s v="West"/>
  </r>
  <r>
    <n v="819"/>
    <d v="2012-07-27T09:40:32"/>
    <s v="Meijer"/>
    <x v="127"/>
    <x v="1"/>
    <n v="39.950000000000003"/>
    <n v="3"/>
    <n v="119.85000000000001"/>
    <s v="Lopez, Dennis"/>
    <s v="Minnesota"/>
    <s v="North"/>
  </r>
  <r>
    <n v="820"/>
    <d v="2012-07-27T09:40:32"/>
    <s v="Walmart"/>
    <x v="0"/>
    <x v="0"/>
    <n v="449.95"/>
    <n v="4"/>
    <n v="1799.8"/>
    <s v="Goldthwaite, Messaye"/>
    <s v="Vermont"/>
    <s v="East"/>
  </r>
  <r>
    <n v="821"/>
    <d v="2012-07-27T09:40:32"/>
    <s v="The Gear Co-op"/>
    <x v="202"/>
    <x v="1"/>
    <n v="29.95"/>
    <n v="10"/>
    <n v="299.5"/>
    <s v="Goff, Michael"/>
    <s v="Kentucky"/>
    <s v="South"/>
  </r>
  <r>
    <n v="822"/>
    <d v="2012-07-27T09:40:32"/>
    <s v="REI"/>
    <x v="11"/>
    <x v="6"/>
    <n v="49.95"/>
    <n v="2"/>
    <n v="99.9"/>
    <s v="Beyene, Sharon"/>
    <s v="New York"/>
    <s v="East"/>
  </r>
  <r>
    <n v="823"/>
    <d v="2012-07-27T09:40:32"/>
    <s v="CampBound"/>
    <x v="15"/>
    <x v="8"/>
    <n v="319"/>
    <n v="2"/>
    <n v="638"/>
    <s v="Lopez, Dennis"/>
    <s v="Kansas"/>
    <s v="North"/>
  </r>
  <r>
    <n v="824"/>
    <d v="2012-07-27T09:40:32"/>
    <s v="Backcountry Gear"/>
    <x v="71"/>
    <x v="11"/>
    <n v="200"/>
    <n v="1"/>
    <n v="200"/>
    <s v="Goldthwaite, Messaye"/>
    <s v="Michigan"/>
    <s v="East"/>
  </r>
  <r>
    <n v="825"/>
    <d v="2012-07-27T09:40:32"/>
    <s v="Walmart"/>
    <x v="52"/>
    <x v="9"/>
    <n v="49.95"/>
    <n v="1"/>
    <n v="49.95"/>
    <s v="Beyene, Sharon"/>
    <s v="Iowa"/>
    <s v="North"/>
  </r>
  <r>
    <n v="826"/>
    <d v="2012-07-27T09:40:32"/>
    <s v="REI"/>
    <x v="150"/>
    <x v="6"/>
    <n v="329.95"/>
    <n v="3"/>
    <n v="989.84999999999991"/>
    <s v="Beyene, Sharon"/>
    <s v="Nebraska"/>
    <s v="North"/>
  </r>
  <r>
    <n v="827"/>
    <d v="2012-07-28T09:40:32"/>
    <s v="CampBound"/>
    <x v="226"/>
    <x v="11"/>
    <n v="40"/>
    <n v="4"/>
    <n v="160"/>
    <s v="Bailey, Jennifer"/>
    <s v="Louisiana"/>
    <s v="South"/>
  </r>
  <r>
    <n v="828"/>
    <d v="2012-07-28T09:40:32"/>
    <s v="Redding Sports"/>
    <x v="78"/>
    <x v="0"/>
    <n v="55"/>
    <n v="10"/>
    <n v="550"/>
    <s v="Bailey, Jennifer"/>
    <s v="New Mexico"/>
    <s v="West"/>
  </r>
  <r>
    <n v="829"/>
    <d v="2012-07-28T09:40:32"/>
    <s v="Moosejaw"/>
    <x v="147"/>
    <x v="12"/>
    <n v="159"/>
    <n v="1"/>
    <n v="159"/>
    <s v="Goldthwaite, Messaye"/>
    <s v="Alabama"/>
    <s v="South"/>
  </r>
  <r>
    <n v="830"/>
    <d v="2012-07-28T09:40:32"/>
    <s v="Outside Outfitters"/>
    <x v="78"/>
    <x v="0"/>
    <n v="55"/>
    <n v="10"/>
    <n v="550"/>
    <s v="Berger, Sunanna"/>
    <s v="Ohio"/>
    <s v="East"/>
  </r>
  <r>
    <n v="831"/>
    <d v="2012-07-28T09:40:32"/>
    <s v="Meijer"/>
    <x v="240"/>
    <x v="0"/>
    <n v="80"/>
    <n v="8"/>
    <n v="640"/>
    <s v="Brown, Ruth"/>
    <s v="Maryland"/>
    <s v="East"/>
  </r>
  <r>
    <n v="832"/>
    <d v="2012-07-28T09:40:32"/>
    <s v="Cabela's_x0009_"/>
    <x v="17"/>
    <x v="0"/>
    <n v="70"/>
    <n v="8"/>
    <n v="560"/>
    <s v="Goff, Michael"/>
    <s v="Kansas"/>
    <s v="North"/>
  </r>
  <r>
    <n v="833"/>
    <d v="2012-07-29T09:40:32"/>
    <s v="Austin Kayak"/>
    <x v="168"/>
    <x v="0"/>
    <n v="30"/>
    <n v="5"/>
    <n v="150"/>
    <s v="Gomez, Melissa"/>
    <s v="Arizona"/>
    <s v="West"/>
  </r>
  <r>
    <n v="834"/>
    <d v="2012-07-29T09:40:32"/>
    <s v="OutdoorPlay"/>
    <x v="42"/>
    <x v="0"/>
    <n v="189.95"/>
    <n v="5"/>
    <n v="949.75"/>
    <s v="Lopez, Dennis"/>
    <s v="Hawaii"/>
    <s v="West"/>
  </r>
  <r>
    <n v="835"/>
    <d v="2012-07-29T09:40:32"/>
    <s v="Hayneedle"/>
    <x v="179"/>
    <x v="4"/>
    <n v="449"/>
    <n v="1"/>
    <n v="449"/>
    <s v="Brown, Scott"/>
    <s v="Nebraska"/>
    <s v="North"/>
  </r>
  <r>
    <n v="836"/>
    <d v="2012-07-29T09:40:32"/>
    <s v="The Gear Co-op"/>
    <x v="152"/>
    <x v="0"/>
    <n v="319.95"/>
    <n v="4"/>
    <n v="1279.8"/>
    <s v="Brown, Ruth"/>
    <s v="Wisconsin"/>
    <s v="North"/>
  </r>
  <r>
    <n v="837"/>
    <d v="2012-07-29T09:40:32"/>
    <s v="Hayneedle"/>
    <x v="54"/>
    <x v="8"/>
    <n v="349"/>
    <n v="3"/>
    <n v="1047"/>
    <s v="Gomez, Melissa"/>
    <s v="Mississippi"/>
    <s v="South"/>
  </r>
  <r>
    <n v="838"/>
    <d v="2012-07-29T09:40:32"/>
    <s v="Backcountry Gear"/>
    <x v="271"/>
    <x v="4"/>
    <n v="199"/>
    <n v="4"/>
    <n v="796"/>
    <s v="Goff, Michael"/>
    <s v="Maine"/>
    <s v="East"/>
  </r>
  <r>
    <n v="839"/>
    <d v="2012-07-29T09:40:32"/>
    <s v="OutdoorPlay"/>
    <x v="181"/>
    <x v="1"/>
    <n v="299.95"/>
    <n v="4"/>
    <n v="1199.8"/>
    <s v="Foster, Nathan"/>
    <s v="Washington"/>
    <s v="West"/>
  </r>
  <r>
    <n v="840"/>
    <d v="2012-07-29T09:40:32"/>
    <s v="Target"/>
    <x v="255"/>
    <x v="0"/>
    <n v="399.95"/>
    <n v="8"/>
    <n v="3199.6"/>
    <s v="Brown, Scott"/>
    <s v="Idaho"/>
    <s v="West"/>
  </r>
  <r>
    <n v="841"/>
    <d v="2012-07-29T09:40:32"/>
    <s v="Cabela's_x0009_"/>
    <x v="61"/>
    <x v="8"/>
    <n v="599"/>
    <n v="8"/>
    <n v="4792"/>
    <s v="Brown, Ruth"/>
    <s v="South Dakota"/>
    <s v="North"/>
  </r>
  <r>
    <n v="842"/>
    <d v="2012-07-29T09:40:32"/>
    <s v="Paragon"/>
    <x v="240"/>
    <x v="0"/>
    <n v="80"/>
    <n v="10"/>
    <n v="800"/>
    <s v="Lopez, Dennis"/>
    <s v="Wyoming"/>
    <s v="West"/>
  </r>
  <r>
    <n v="843"/>
    <d v="2012-07-29T09:40:32"/>
    <s v="Austin Kayak"/>
    <x v="26"/>
    <x v="9"/>
    <n v="399"/>
    <n v="2"/>
    <n v="798"/>
    <s v="Berger, Sunanna"/>
    <s v="Arkansas"/>
    <s v="South"/>
  </r>
  <r>
    <n v="844"/>
    <d v="2012-07-29T09:40:32"/>
    <s v="Paragon"/>
    <x v="272"/>
    <x v="3"/>
    <n v="329"/>
    <n v="3"/>
    <n v="987"/>
    <s v="Berger, Sunanna"/>
    <s v="Colorado"/>
    <s v="West"/>
  </r>
  <r>
    <n v="845"/>
    <d v="2012-07-29T09:40:32"/>
    <s v="Hayneedle"/>
    <x v="184"/>
    <x v="8"/>
    <n v="65"/>
    <n v="4"/>
    <n v="260"/>
    <s v="Brown, Ruth"/>
    <s v="Vermont"/>
    <s v="East"/>
  </r>
  <r>
    <n v="846"/>
    <d v="2012-07-29T09:40:32"/>
    <s v="REI"/>
    <x v="273"/>
    <x v="11"/>
    <n v="50"/>
    <n v="6"/>
    <n v="300"/>
    <s v="Goldthwaite, Messaye"/>
    <s v="Colorado"/>
    <s v="West"/>
  </r>
  <r>
    <n v="847"/>
    <d v="2012-07-29T09:40:32"/>
    <s v="Cabela's_x0009_"/>
    <x v="196"/>
    <x v="11"/>
    <n v="450"/>
    <n v="3"/>
    <n v="1350"/>
    <s v="Foster, Nathan"/>
    <s v="South Carolina"/>
    <s v="South"/>
  </r>
  <r>
    <n v="848"/>
    <d v="2012-07-30T09:40:32"/>
    <s v="Outside Outfitters"/>
    <x v="62"/>
    <x v="11"/>
    <n v="590"/>
    <n v="2"/>
    <n v="1180"/>
    <s v="Foster, Nathan"/>
    <s v="Hawaii"/>
    <s v="West"/>
  </r>
  <r>
    <n v="849"/>
    <d v="2012-07-30T09:40:32"/>
    <s v="CampBound"/>
    <x v="197"/>
    <x v="8"/>
    <n v="359"/>
    <n v="6"/>
    <n v="2154"/>
    <s v="Goff, Michael"/>
    <s v="Colorado"/>
    <s v="West"/>
  </r>
  <r>
    <n v="850"/>
    <d v="2012-07-30T09:40:32"/>
    <s v="Cabela's_x0009_"/>
    <x v="216"/>
    <x v="10"/>
    <n v="99.95"/>
    <n v="10"/>
    <n v="999.5"/>
    <s v="Brown, Ruth"/>
    <s v="Montana"/>
    <s v="West"/>
  </r>
  <r>
    <n v="851"/>
    <d v="2012-07-30T09:40:32"/>
    <s v="Backcountry Gear"/>
    <x v="129"/>
    <x v="0"/>
    <n v="359.95"/>
    <n v="5"/>
    <n v="1799.75"/>
    <s v="Brown, Ruth"/>
    <s v="Colorado"/>
    <s v="West"/>
  </r>
  <r>
    <n v="852"/>
    <d v="2012-07-30T09:40:32"/>
    <s v="Paragon"/>
    <x v="92"/>
    <x v="6"/>
    <n v="399.95"/>
    <n v="9"/>
    <n v="3599.5499999999997"/>
    <s v="Goff, Michael"/>
    <s v="Georgia"/>
    <s v="South"/>
  </r>
  <r>
    <n v="853"/>
    <d v="2012-07-31T09:40:32"/>
    <s v="OutdoorPlay"/>
    <x v="51"/>
    <x v="5"/>
    <n v="199"/>
    <n v="9"/>
    <n v="1791"/>
    <s v="Berger, Sunanna"/>
    <s v="Alabama"/>
    <s v="South"/>
  </r>
  <r>
    <n v="854"/>
    <d v="2012-07-31T09:40:32"/>
    <s v="Travel Country"/>
    <x v="186"/>
    <x v="1"/>
    <n v="329.95"/>
    <n v="4"/>
    <n v="1319.8"/>
    <s v="Goff, Michael"/>
    <s v="Delaware"/>
    <s v="East"/>
  </r>
  <r>
    <n v="855"/>
    <d v="2012-07-31T09:40:32"/>
    <s v="The Gear Co-op"/>
    <x v="274"/>
    <x v="5"/>
    <n v="219"/>
    <n v="10"/>
    <n v="2190"/>
    <s v="Beyene, Sharon"/>
    <s v="Wisconsin"/>
    <s v="North"/>
  </r>
  <r>
    <n v="856"/>
    <d v="2012-07-31T09:40:32"/>
    <s v="Backcountry Gear"/>
    <x v="248"/>
    <x v="10"/>
    <n v="1199.95"/>
    <n v="7"/>
    <n v="8399.65"/>
    <s v="Bailey, Jennifer"/>
    <s v="Kansas"/>
    <s v="North"/>
  </r>
  <r>
    <n v="857"/>
    <d v="2012-07-31T09:40:32"/>
    <s v="Redding Sports"/>
    <x v="275"/>
    <x v="0"/>
    <n v="80"/>
    <n v="5"/>
    <n v="400"/>
    <s v="Goff, Michael"/>
    <s v="Indiana"/>
    <s v="North"/>
  </r>
  <r>
    <n v="858"/>
    <d v="2012-07-31T09:40:32"/>
    <s v="Redding Sports"/>
    <x v="92"/>
    <x v="6"/>
    <n v="399.95"/>
    <n v="7"/>
    <n v="2799.65"/>
    <s v="Brown, Scott"/>
    <s v="Maryland"/>
    <s v="East"/>
  </r>
  <r>
    <n v="859"/>
    <d v="2012-07-31T09:40:32"/>
    <s v="Moosejaw"/>
    <x v="46"/>
    <x v="11"/>
    <n v="550"/>
    <n v="2"/>
    <n v="1100"/>
    <s v="Goldthwaite, Messaye"/>
    <s v="Wisconsin"/>
    <s v="North"/>
  </r>
  <r>
    <n v="860"/>
    <d v="2012-08-01T09:40:32"/>
    <s v="Cabela's_x0009_"/>
    <x v="45"/>
    <x v="0"/>
    <n v="349.95"/>
    <n v="1"/>
    <n v="349.95"/>
    <s v="Brown, Ruth"/>
    <s v="Utah"/>
    <s v="West"/>
  </r>
  <r>
    <n v="861"/>
    <d v="2012-08-01T09:40:32"/>
    <s v="Overtons"/>
    <x v="163"/>
    <x v="8"/>
    <n v="339"/>
    <n v="10"/>
    <n v="3390"/>
    <s v="Goff, Michael"/>
    <s v="Michigan"/>
    <s v="East"/>
  </r>
  <r>
    <n v="862"/>
    <d v="2012-08-01T09:40:32"/>
    <s v="OutdoorPlay"/>
    <x v="160"/>
    <x v="6"/>
    <n v="49.95"/>
    <n v="6"/>
    <n v="299.70000000000005"/>
    <s v="Goff, Michael"/>
    <s v="Montana"/>
    <s v="West"/>
  </r>
  <r>
    <n v="863"/>
    <d v="2012-08-01T09:40:32"/>
    <s v="Travel Country"/>
    <x v="194"/>
    <x v="5"/>
    <n v="379"/>
    <n v="5"/>
    <n v="1895"/>
    <s v="Bailey, Jennifer"/>
    <s v="Nevada"/>
    <s v="West"/>
  </r>
  <r>
    <n v="864"/>
    <d v="2012-08-01T09:40:32"/>
    <s v="Outside Outfitters"/>
    <x v="35"/>
    <x v="11"/>
    <n v="45"/>
    <n v="2"/>
    <n v="90"/>
    <s v="Goldthwaite, Messaye"/>
    <s v="Virginia"/>
    <s v="South"/>
  </r>
  <r>
    <n v="865"/>
    <d v="2012-08-01T09:40:32"/>
    <s v="Travel Country"/>
    <x v="75"/>
    <x v="3"/>
    <n v="329"/>
    <n v="6"/>
    <n v="1974"/>
    <s v="Beyene, Sharon"/>
    <s v="New Hampshire"/>
    <s v="East"/>
  </r>
  <r>
    <n v="866"/>
    <d v="2012-08-01T09:40:32"/>
    <s v="Cabela's_x0009_"/>
    <x v="215"/>
    <x v="6"/>
    <n v="39.950000000000003"/>
    <n v="8"/>
    <n v="319.60000000000002"/>
    <s v="Bailey, Jennifer"/>
    <s v="Mississippi"/>
    <s v="South"/>
  </r>
  <r>
    <n v="867"/>
    <d v="2012-08-02T09:40:32"/>
    <s v="Redding Sports"/>
    <x v="151"/>
    <x v="11"/>
    <n v="500"/>
    <n v="1"/>
    <n v="500"/>
    <s v="Foster, Nathan"/>
    <s v="Wyoming"/>
    <s v="West"/>
  </r>
  <r>
    <n v="868"/>
    <d v="2012-08-02T09:40:32"/>
    <s v="OutdoorPlay"/>
    <x v="46"/>
    <x v="11"/>
    <n v="550"/>
    <n v="4"/>
    <n v="2200"/>
    <s v="Berger, Sunanna"/>
    <s v="South Carolina"/>
    <s v="South"/>
  </r>
  <r>
    <n v="869"/>
    <d v="2012-08-02T09:40:32"/>
    <s v="Walmart"/>
    <x v="16"/>
    <x v="3"/>
    <n v="40"/>
    <n v="10"/>
    <n v="400"/>
    <s v="Brown, Ruth"/>
    <s v="Colorado"/>
    <s v="West"/>
  </r>
  <r>
    <n v="870"/>
    <d v="2012-08-02T09:40:32"/>
    <s v="Walmart"/>
    <x v="68"/>
    <x v="1"/>
    <n v="15.95"/>
    <n v="6"/>
    <n v="95.699999999999989"/>
    <s v="Foster, Nathan"/>
    <s v="California"/>
    <s v="West"/>
  </r>
  <r>
    <n v="871"/>
    <d v="2012-08-02T09:40:32"/>
    <s v="Cabela's_x0009_"/>
    <x v="57"/>
    <x v="0"/>
    <n v="269.95"/>
    <n v="7"/>
    <n v="1889.6499999999999"/>
    <s v="Bailey, Jennifer"/>
    <s v="Georgia"/>
    <s v="South"/>
  </r>
  <r>
    <n v="872"/>
    <d v="2012-08-03T09:40:32"/>
    <s v="REI"/>
    <x v="86"/>
    <x v="0"/>
    <n v="60"/>
    <n v="9"/>
    <n v="540"/>
    <s v="Goff, Michael"/>
    <s v="Texas"/>
    <s v="South"/>
  </r>
  <r>
    <n v="873"/>
    <d v="2012-08-03T09:40:32"/>
    <s v="Meijer"/>
    <x v="233"/>
    <x v="10"/>
    <n v="179.95"/>
    <n v="3"/>
    <n v="539.84999999999991"/>
    <s v="Berger, Sunanna"/>
    <s v="Idaho"/>
    <s v="West"/>
  </r>
  <r>
    <n v="874"/>
    <d v="2012-08-03T09:40:32"/>
    <s v="Walmart"/>
    <x v="155"/>
    <x v="8"/>
    <n v="599"/>
    <n v="2"/>
    <n v="1198"/>
    <s v="Foster, Nathan"/>
    <s v="New Hampshire"/>
    <s v="East"/>
  </r>
  <r>
    <n v="875"/>
    <d v="2012-08-03T09:40:32"/>
    <s v="Backcountry Edge"/>
    <x v="116"/>
    <x v="6"/>
    <n v="469.95"/>
    <n v="2"/>
    <n v="939.9"/>
    <s v="Berger, Sunanna"/>
    <s v="Alaska"/>
    <s v="North"/>
  </r>
  <r>
    <n v="876"/>
    <d v="2012-08-03T09:40:32"/>
    <s v="Target"/>
    <x v="85"/>
    <x v="0"/>
    <n v="339.95"/>
    <n v="4"/>
    <n v="1359.8"/>
    <s v="Gomez, Melissa"/>
    <s v="Connecticut"/>
    <s v="East"/>
  </r>
  <r>
    <n v="877"/>
    <d v="2012-08-03T09:40:32"/>
    <s v="Hayneedle"/>
    <x v="276"/>
    <x v="10"/>
    <n v="39.950000000000003"/>
    <n v="2"/>
    <n v="79.900000000000006"/>
    <s v="Beyene, Sharon"/>
    <s v="Hawaii"/>
    <s v="West"/>
  </r>
  <r>
    <n v="878"/>
    <d v="2012-08-03T09:40:32"/>
    <s v="Cabela's_x0009_"/>
    <x v="158"/>
    <x v="8"/>
    <n v="60"/>
    <n v="10"/>
    <n v="600"/>
    <s v="Brown, Ruth"/>
    <s v="New Mexico"/>
    <s v="West"/>
  </r>
  <r>
    <n v="879"/>
    <d v="2012-08-03T09:40:32"/>
    <s v="CampBound"/>
    <x v="122"/>
    <x v="3"/>
    <n v="569"/>
    <n v="2"/>
    <n v="1138"/>
    <s v="Beyene, Sharon"/>
    <s v="Montana"/>
    <s v="West"/>
  </r>
  <r>
    <n v="880"/>
    <d v="2012-08-03T09:40:32"/>
    <s v="Travel Country"/>
    <x v="208"/>
    <x v="10"/>
    <n v="109.95"/>
    <n v="2"/>
    <n v="219.9"/>
    <s v="Brown, Ruth"/>
    <s v="California"/>
    <s v="West"/>
  </r>
  <r>
    <n v="881"/>
    <d v="2012-08-03T09:40:32"/>
    <s v="CampBound"/>
    <x v="272"/>
    <x v="3"/>
    <n v="329"/>
    <n v="9"/>
    <n v="2961"/>
    <s v="Goff, Michael"/>
    <s v="Mississippi"/>
    <s v="South"/>
  </r>
  <r>
    <n v="882"/>
    <d v="2012-08-03T09:40:32"/>
    <s v="Meijer"/>
    <x v="243"/>
    <x v="10"/>
    <n v="44.95"/>
    <n v="10"/>
    <n v="449.5"/>
    <s v="Bailey, Jennifer"/>
    <s v="Indiana"/>
    <s v="North"/>
  </r>
  <r>
    <n v="883"/>
    <d v="2012-08-03T09:40:32"/>
    <s v="Cabela's_x0009_"/>
    <x v="202"/>
    <x v="1"/>
    <n v="29.95"/>
    <n v="8"/>
    <n v="239.6"/>
    <s v="Bailey, Jennifer"/>
    <s v="Connecticut"/>
    <s v="East"/>
  </r>
  <r>
    <n v="884"/>
    <d v="2012-08-03T09:40:32"/>
    <s v="Redding Sports"/>
    <x v="204"/>
    <x v="0"/>
    <n v="279.95"/>
    <n v="7"/>
    <n v="1959.6499999999999"/>
    <s v="Brown, Ruth"/>
    <s v="Alaska"/>
    <s v="North"/>
  </r>
  <r>
    <n v="885"/>
    <d v="2012-08-04T09:40:32"/>
    <s v="REI"/>
    <x v="98"/>
    <x v="0"/>
    <n v="55"/>
    <n v="6"/>
    <n v="330"/>
    <s v="Goff, Michael"/>
    <s v="Massachusetts"/>
    <s v="East"/>
  </r>
  <r>
    <n v="886"/>
    <d v="2012-08-04T09:40:32"/>
    <s v="The Gear Co-op"/>
    <x v="163"/>
    <x v="8"/>
    <n v="339"/>
    <n v="4"/>
    <n v="1356"/>
    <s v="Bailey, Jennifer"/>
    <s v="Wyoming"/>
    <s v="West"/>
  </r>
  <r>
    <n v="887"/>
    <d v="2012-08-04T09:40:32"/>
    <s v="Paragon"/>
    <x v="166"/>
    <x v="3"/>
    <n v="20"/>
    <n v="3"/>
    <n v="60"/>
    <s v="Bailey, Jennifer"/>
    <s v="South Carolina"/>
    <s v="South"/>
  </r>
  <r>
    <n v="888"/>
    <d v="2012-08-04T09:40:32"/>
    <s v="Walmart"/>
    <x v="102"/>
    <x v="9"/>
    <n v="35"/>
    <n v="3"/>
    <n v="105"/>
    <s v="Berger, Sunanna"/>
    <s v="Indiana"/>
    <s v="North"/>
  </r>
  <r>
    <n v="889"/>
    <d v="2012-08-04T09:40:32"/>
    <s v="Gander Mountain"/>
    <x v="174"/>
    <x v="10"/>
    <n v="59.95"/>
    <n v="7"/>
    <n v="419.65000000000003"/>
    <s v="Brown, Ruth"/>
    <s v="Wyoming"/>
    <s v="West"/>
  </r>
  <r>
    <n v="890"/>
    <d v="2012-08-04T09:40:32"/>
    <s v="Target"/>
    <x v="3"/>
    <x v="3"/>
    <n v="60"/>
    <n v="4"/>
    <n v="240"/>
    <s v="Brown, Ruth"/>
    <s v="New Jersey"/>
    <s v="East"/>
  </r>
  <r>
    <n v="891"/>
    <d v="2012-08-04T09:40:32"/>
    <s v="REI"/>
    <x v="77"/>
    <x v="11"/>
    <n v="55"/>
    <n v="4"/>
    <n v="220"/>
    <s v="Brown, Scott"/>
    <s v="Oklahoma"/>
    <s v="South"/>
  </r>
  <r>
    <n v="892"/>
    <d v="2012-08-04T09:40:32"/>
    <s v="Hayneedle"/>
    <x v="84"/>
    <x v="5"/>
    <n v="449"/>
    <n v="5"/>
    <n v="2245"/>
    <s v="Bailey, Jennifer"/>
    <s v="Delaware"/>
    <s v="East"/>
  </r>
  <r>
    <n v="893"/>
    <d v="2012-08-05T09:40:32"/>
    <s v="Walmart"/>
    <x v="16"/>
    <x v="3"/>
    <n v="40"/>
    <n v="8"/>
    <n v="320"/>
    <s v="Lopez, Dennis"/>
    <s v="Oklahoma"/>
    <s v="South"/>
  </r>
  <r>
    <n v="894"/>
    <d v="2012-08-05T09:40:32"/>
    <s v="Cabela's_x0009_"/>
    <x v="84"/>
    <x v="5"/>
    <n v="449"/>
    <n v="10"/>
    <n v="4490"/>
    <s v="Brown, Ruth"/>
    <s v="Indiana"/>
    <s v="North"/>
  </r>
  <r>
    <n v="895"/>
    <d v="2012-08-05T09:40:32"/>
    <s v="Gander Mountain"/>
    <x v="134"/>
    <x v="0"/>
    <n v="50"/>
    <n v="5"/>
    <n v="250"/>
    <s v="Bailey, Jennifer"/>
    <s v="Texas"/>
    <s v="South"/>
  </r>
  <r>
    <n v="896"/>
    <d v="2012-08-05T09:40:32"/>
    <s v="Austin Kayak"/>
    <x v="245"/>
    <x v="1"/>
    <n v="79.95"/>
    <n v="6"/>
    <n v="479.70000000000005"/>
    <s v="Brown, Ruth"/>
    <s v="Washington"/>
    <s v="West"/>
  </r>
  <r>
    <n v="897"/>
    <d v="2012-08-05T09:40:32"/>
    <s v="Walmart"/>
    <x v="240"/>
    <x v="0"/>
    <n v="80"/>
    <n v="6"/>
    <n v="480"/>
    <s v="Goff, Michael"/>
    <s v="Alaska"/>
    <s v="North"/>
  </r>
  <r>
    <n v="898"/>
    <d v="2012-08-05T09:40:32"/>
    <s v="Paragon"/>
    <x v="247"/>
    <x v="1"/>
    <n v="39.950000000000003"/>
    <n v="1"/>
    <n v="39.950000000000003"/>
    <s v="Foster, Nathan"/>
    <s v="New Hampshire"/>
    <s v="East"/>
  </r>
  <r>
    <n v="899"/>
    <d v="2012-08-05T09:40:32"/>
    <s v="Outside Outfitters"/>
    <x v="57"/>
    <x v="0"/>
    <n v="269.95"/>
    <n v="2"/>
    <n v="539.9"/>
    <s v="Lopez, Dennis"/>
    <s v="Ohio"/>
    <s v="East"/>
  </r>
  <r>
    <n v="900"/>
    <d v="2012-08-06T09:40:32"/>
    <s v="Backcountry Gear"/>
    <x v="63"/>
    <x v="3"/>
    <n v="799"/>
    <n v="5"/>
    <n v="3995"/>
    <s v="Goff, Michael"/>
    <s v="Tennessee"/>
    <s v="South"/>
  </r>
  <r>
    <n v="901"/>
    <d v="2012-08-06T09:40:32"/>
    <s v="Cabela's_x0009_"/>
    <x v="237"/>
    <x v="0"/>
    <n v="599.95000000000005"/>
    <n v="3"/>
    <n v="1799.8500000000001"/>
    <s v="Goff, Michael"/>
    <s v="Colorado"/>
    <s v="West"/>
  </r>
  <r>
    <n v="902"/>
    <d v="2012-08-06T09:40:32"/>
    <s v="Walmart"/>
    <x v="181"/>
    <x v="1"/>
    <n v="299.95"/>
    <n v="4"/>
    <n v="1199.8"/>
    <s v="Lopez, Dennis"/>
    <s v="Oregon"/>
    <s v="West"/>
  </r>
  <r>
    <n v="903"/>
    <d v="2012-08-06T09:40:32"/>
    <s v="Paragon"/>
    <x v="110"/>
    <x v="1"/>
    <n v="9.9499999999999993"/>
    <n v="6"/>
    <n v="59.699999999999996"/>
    <s v="Bailey, Jennifer"/>
    <s v="South Carolina"/>
    <s v="South"/>
  </r>
  <r>
    <n v="904"/>
    <d v="2012-08-06T09:40:32"/>
    <s v="Austin Kayak"/>
    <x v="54"/>
    <x v="8"/>
    <n v="349"/>
    <n v="5"/>
    <n v="1745"/>
    <s v="Lopez, Dennis"/>
    <s v="Georgia"/>
    <s v="South"/>
  </r>
  <r>
    <n v="905"/>
    <d v="2012-08-06T09:40:32"/>
    <s v="Gander Mountain"/>
    <x v="175"/>
    <x v="5"/>
    <n v="379"/>
    <n v="9"/>
    <n v="3411"/>
    <s v="Brown, Ruth"/>
    <s v="Rhode Island"/>
    <s v="East"/>
  </r>
  <r>
    <n v="906"/>
    <d v="2012-08-06T09:40:32"/>
    <s v="Backcountry Edge"/>
    <x v="226"/>
    <x v="11"/>
    <n v="40"/>
    <n v="10"/>
    <n v="400"/>
    <s v="Foster, Nathan"/>
    <s v="Missouri"/>
    <s v="North"/>
  </r>
  <r>
    <n v="907"/>
    <d v="2012-08-06T09:40:32"/>
    <s v="Backcountry Edge"/>
    <x v="22"/>
    <x v="9"/>
    <n v="329"/>
    <n v="5"/>
    <n v="1645"/>
    <s v="Goldthwaite, Messaye"/>
    <s v="New York"/>
    <s v="East"/>
  </r>
  <r>
    <n v="908"/>
    <d v="2012-08-06T09:40:32"/>
    <s v="Overtons"/>
    <x v="47"/>
    <x v="7"/>
    <n v="259.95"/>
    <n v="5"/>
    <n v="1299.75"/>
    <s v="Bailey, Jennifer"/>
    <s v="New Hampshire"/>
    <s v="East"/>
  </r>
  <r>
    <n v="909"/>
    <d v="2012-08-06T09:40:32"/>
    <s v="Travel Country"/>
    <x v="232"/>
    <x v="2"/>
    <n v="49.95"/>
    <n v="5"/>
    <n v="249.75"/>
    <s v="Foster, Nathan"/>
    <s v="North Carolina"/>
    <s v="South"/>
  </r>
  <r>
    <n v="910"/>
    <d v="2012-08-06T09:40:32"/>
    <s v="CampBound"/>
    <x v="7"/>
    <x v="1"/>
    <n v="449.95"/>
    <n v="3"/>
    <n v="1349.85"/>
    <s v="Brown, Scott"/>
    <s v="Virginia"/>
    <s v="South"/>
  </r>
  <r>
    <n v="911"/>
    <d v="2012-08-06T09:40:32"/>
    <s v="The Gear Co-op"/>
    <x v="71"/>
    <x v="11"/>
    <n v="200"/>
    <n v="7"/>
    <n v="1400"/>
    <s v="Foster, Nathan"/>
    <s v="Minnesota"/>
    <s v="North"/>
  </r>
  <r>
    <n v="912"/>
    <d v="2012-08-06T09:40:32"/>
    <s v="Backcountry Gear"/>
    <x v="193"/>
    <x v="1"/>
    <n v="2.5"/>
    <n v="8"/>
    <n v="20"/>
    <s v="Brown, Scott"/>
    <s v="Illinois"/>
    <s v="North"/>
  </r>
  <r>
    <n v="913"/>
    <d v="2012-08-06T09:40:32"/>
    <s v="Cabela's_x0009_"/>
    <x v="84"/>
    <x v="5"/>
    <n v="449"/>
    <n v="7"/>
    <n v="3143"/>
    <s v="Beyene, Sharon"/>
    <s v="Georgia"/>
    <s v="South"/>
  </r>
  <r>
    <n v="914"/>
    <d v="2012-08-06T09:40:32"/>
    <s v="Meijer"/>
    <x v="220"/>
    <x v="6"/>
    <n v="289.95"/>
    <n v="1"/>
    <n v="289.95"/>
    <s v="Lopez, Dennis"/>
    <s v="Nevada"/>
    <s v="West"/>
  </r>
  <r>
    <n v="915"/>
    <d v="2012-08-06T09:40:32"/>
    <s v="Cabela's_x0009_"/>
    <x v="1"/>
    <x v="1"/>
    <n v="2.95"/>
    <n v="5"/>
    <n v="14.75"/>
    <s v="Brown, Scott"/>
    <s v="Illinois"/>
    <s v="North"/>
  </r>
  <r>
    <n v="916"/>
    <d v="2012-08-07T09:40:32"/>
    <s v="Target"/>
    <x v="20"/>
    <x v="0"/>
    <n v="60"/>
    <n v="3"/>
    <n v="180"/>
    <s v="Brown, Ruth"/>
    <s v="Texas"/>
    <s v="South"/>
  </r>
  <r>
    <n v="917"/>
    <d v="2012-08-07T09:40:32"/>
    <s v="Walmart"/>
    <x v="156"/>
    <x v="3"/>
    <n v="40"/>
    <n v="3"/>
    <n v="120"/>
    <s v="Lopez, Dennis"/>
    <s v="Vermont"/>
    <s v="East"/>
  </r>
  <r>
    <n v="918"/>
    <d v="2012-08-07T09:40:32"/>
    <s v="Travel Country"/>
    <x v="24"/>
    <x v="8"/>
    <n v="439"/>
    <n v="8"/>
    <n v="3512"/>
    <s v="Lopez, Dennis"/>
    <s v="Minnesota"/>
    <s v="North"/>
  </r>
  <r>
    <n v="919"/>
    <d v="2012-08-07T09:40:32"/>
    <s v="Austin Kayak"/>
    <x v="74"/>
    <x v="5"/>
    <n v="59"/>
    <n v="5"/>
    <n v="295"/>
    <s v="Foster, Nathan"/>
    <s v="Alaska"/>
    <s v="North"/>
  </r>
  <r>
    <n v="920"/>
    <d v="2012-08-07T09:40:32"/>
    <s v="Gander Mountain"/>
    <x v="245"/>
    <x v="1"/>
    <n v="79.95"/>
    <n v="10"/>
    <n v="799.5"/>
    <s v="Goff, Michael"/>
    <s v="Iowa"/>
    <s v="North"/>
  </r>
  <r>
    <n v="921"/>
    <d v="2012-08-07T09:40:32"/>
    <s v="Moosejaw"/>
    <x v="22"/>
    <x v="9"/>
    <n v="329"/>
    <n v="1"/>
    <n v="329"/>
    <s v="Bailey, Jennifer"/>
    <s v="Indiana"/>
    <s v="North"/>
  </r>
  <r>
    <n v="922"/>
    <d v="2012-08-08T09:40:32"/>
    <s v="Gander Mountain"/>
    <x v="202"/>
    <x v="1"/>
    <n v="29.95"/>
    <n v="5"/>
    <n v="149.75"/>
    <s v="Bailey, Jennifer"/>
    <s v="Washington"/>
    <s v="West"/>
  </r>
  <r>
    <n v="923"/>
    <d v="2012-08-08T09:40:32"/>
    <s v="CampBound"/>
    <x v="7"/>
    <x v="1"/>
    <n v="449.95"/>
    <n v="3"/>
    <n v="1349.85"/>
    <s v="Goff, Michael"/>
    <s v="North Carolina"/>
    <s v="South"/>
  </r>
  <r>
    <n v="924"/>
    <d v="2012-08-08T09:40:32"/>
    <s v="CampBound"/>
    <x v="25"/>
    <x v="0"/>
    <n v="399.95"/>
    <n v="5"/>
    <n v="1999.75"/>
    <s v="Goff, Michael"/>
    <s v="Indiana"/>
    <s v="North"/>
  </r>
  <r>
    <n v="925"/>
    <d v="2012-08-08T09:40:32"/>
    <s v="Hayneedle"/>
    <x v="74"/>
    <x v="5"/>
    <n v="59"/>
    <n v="10"/>
    <n v="590"/>
    <s v="Beyene, Sharon"/>
    <s v="North Carolina"/>
    <s v="South"/>
  </r>
  <r>
    <n v="926"/>
    <d v="2012-08-08T09:40:32"/>
    <s v="Redding Sports"/>
    <x v="164"/>
    <x v="0"/>
    <n v="449.95"/>
    <n v="7"/>
    <n v="3149.65"/>
    <s v="Gomez, Melissa"/>
    <s v="Arkansas"/>
    <s v="South"/>
  </r>
  <r>
    <n v="927"/>
    <d v="2012-08-08T09:40:32"/>
    <s v="Redding Sports"/>
    <x v="152"/>
    <x v="0"/>
    <n v="319.95"/>
    <n v="7"/>
    <n v="2239.65"/>
    <s v="Berger, Sunanna"/>
    <s v="Minnesota"/>
    <s v="North"/>
  </r>
  <r>
    <n v="928"/>
    <d v="2012-08-08T09:40:32"/>
    <s v="Cabela's_x0009_"/>
    <x v="63"/>
    <x v="3"/>
    <n v="799"/>
    <n v="6"/>
    <n v="4794"/>
    <s v="Berger, Sunanna"/>
    <s v="Illinois"/>
    <s v="North"/>
  </r>
  <r>
    <n v="929"/>
    <d v="2012-08-08T09:40:32"/>
    <s v="Gander Mountain"/>
    <x v="159"/>
    <x v="3"/>
    <n v="389"/>
    <n v="9"/>
    <n v="3501"/>
    <s v="Bailey, Jennifer"/>
    <s v="Pennsylvania"/>
    <s v="East"/>
  </r>
  <r>
    <n v="930"/>
    <d v="2012-08-08T09:40:32"/>
    <s v="Paragon"/>
    <x v="217"/>
    <x v="0"/>
    <n v="499.95"/>
    <n v="6"/>
    <n v="2999.7"/>
    <s v="Berger, Sunanna"/>
    <s v="Montana"/>
    <s v="West"/>
  </r>
  <r>
    <n v="931"/>
    <d v="2012-08-08T09:40:32"/>
    <s v="Travel Country"/>
    <x v="197"/>
    <x v="8"/>
    <n v="359"/>
    <n v="9"/>
    <n v="3231"/>
    <s v="Gomez, Melissa"/>
    <s v="Maryland"/>
    <s v="East"/>
  </r>
  <r>
    <n v="932"/>
    <d v="2012-08-08T09:40:32"/>
    <s v="REI"/>
    <x v="177"/>
    <x v="9"/>
    <n v="269"/>
    <n v="3"/>
    <n v="807"/>
    <s v="Berger, Sunanna"/>
    <s v="Oklahoma"/>
    <s v="South"/>
  </r>
  <r>
    <n v="933"/>
    <d v="2012-08-09T09:40:32"/>
    <s v="Moosejaw"/>
    <x v="33"/>
    <x v="8"/>
    <n v="229"/>
    <n v="3"/>
    <n v="687"/>
    <s v="Goff, Michael"/>
    <s v="Tennessee"/>
    <s v="South"/>
  </r>
  <r>
    <n v="934"/>
    <d v="2012-08-09T09:40:32"/>
    <s v="Outside Outfitters"/>
    <x v="277"/>
    <x v="7"/>
    <n v="269.95"/>
    <n v="9"/>
    <n v="2429.5499999999997"/>
    <s v="Brown, Ruth"/>
    <s v="Oregon"/>
    <s v="West"/>
  </r>
  <r>
    <n v="935"/>
    <d v="2012-08-09T09:40:32"/>
    <s v="Hayneedle"/>
    <x v="22"/>
    <x v="9"/>
    <n v="329"/>
    <n v="8"/>
    <n v="2632"/>
    <s v="Foster, Nathan"/>
    <s v="Vermont"/>
    <s v="East"/>
  </r>
  <r>
    <n v="936"/>
    <d v="2012-08-09T09:40:32"/>
    <s v="Meijer"/>
    <x v="174"/>
    <x v="10"/>
    <n v="59.95"/>
    <n v="7"/>
    <n v="419.65000000000003"/>
    <s v="Bailey, Jennifer"/>
    <s v="Indiana"/>
    <s v="North"/>
  </r>
  <r>
    <n v="937"/>
    <d v="2012-08-09T09:40:32"/>
    <s v="Paragon"/>
    <x v="39"/>
    <x v="8"/>
    <n v="219"/>
    <n v="10"/>
    <n v="2190"/>
    <s v="Foster, Nathan"/>
    <s v="New Hampshire"/>
    <s v="East"/>
  </r>
  <r>
    <n v="938"/>
    <d v="2012-08-09T09:40:32"/>
    <s v="Travel Country"/>
    <x v="38"/>
    <x v="10"/>
    <n v="249.95"/>
    <n v="5"/>
    <n v="1249.75"/>
    <s v="Berger, Sunanna"/>
    <s v="Idaho"/>
    <s v="West"/>
  </r>
  <r>
    <n v="939"/>
    <d v="2012-08-09T09:40:32"/>
    <s v="Backcountry Gear"/>
    <x v="75"/>
    <x v="3"/>
    <n v="329"/>
    <n v="5"/>
    <n v="1645"/>
    <s v="Bailey, Jennifer"/>
    <s v="New Jersey"/>
    <s v="East"/>
  </r>
  <r>
    <n v="940"/>
    <d v="2012-08-10T09:40:32"/>
    <s v="Walmart"/>
    <x v="276"/>
    <x v="10"/>
    <n v="39.950000000000003"/>
    <n v="3"/>
    <n v="119.85000000000001"/>
    <s v="Brown, Ruth"/>
    <s v="Nevada"/>
    <s v="West"/>
  </r>
  <r>
    <n v="941"/>
    <d v="2012-08-10T09:40:32"/>
    <s v="Cabela's_x0009_"/>
    <x v="31"/>
    <x v="0"/>
    <n v="439.95"/>
    <n v="8"/>
    <n v="3519.6"/>
    <s v="Beyene, Sharon"/>
    <s v="Texas"/>
    <s v="South"/>
  </r>
  <r>
    <n v="942"/>
    <d v="2012-08-10T09:40:32"/>
    <s v="Target"/>
    <x v="43"/>
    <x v="10"/>
    <n v="34.950000000000003"/>
    <n v="6"/>
    <n v="209.70000000000002"/>
    <s v="Brown, Scott"/>
    <s v="Connecticut"/>
    <s v="East"/>
  </r>
  <r>
    <n v="943"/>
    <d v="2012-08-10T09:40:32"/>
    <s v="Meijer"/>
    <x v="178"/>
    <x v="8"/>
    <n v="389"/>
    <n v="3"/>
    <n v="1167"/>
    <s v="Brown, Ruth"/>
    <s v="Iowa"/>
    <s v="North"/>
  </r>
  <r>
    <n v="944"/>
    <d v="2012-08-10T09:40:32"/>
    <s v="Redding Sports"/>
    <x v="196"/>
    <x v="11"/>
    <n v="450"/>
    <n v="7"/>
    <n v="3150"/>
    <s v="Brown, Scott"/>
    <s v="Virginia"/>
    <s v="South"/>
  </r>
  <r>
    <n v="945"/>
    <d v="2012-08-10T09:40:32"/>
    <s v="Gander Mountain"/>
    <x v="3"/>
    <x v="3"/>
    <n v="60"/>
    <n v="10"/>
    <n v="600"/>
    <s v="Gomez, Melissa"/>
    <s v="Wyoming"/>
    <s v="West"/>
  </r>
  <r>
    <n v="946"/>
    <d v="2012-08-10T09:40:32"/>
    <s v="REI"/>
    <x v="0"/>
    <x v="0"/>
    <n v="449.95"/>
    <n v="8"/>
    <n v="3599.6"/>
    <s v="Foster, Nathan"/>
    <s v="South Carolina"/>
    <s v="South"/>
  </r>
  <r>
    <n v="947"/>
    <d v="2012-08-10T09:40:32"/>
    <s v="Moosejaw"/>
    <x v="258"/>
    <x v="1"/>
    <n v="579.95000000000005"/>
    <n v="10"/>
    <n v="5799.5"/>
    <s v="Goldthwaite, Messaye"/>
    <s v="Wyoming"/>
    <s v="West"/>
  </r>
  <r>
    <n v="948"/>
    <d v="2012-08-10T09:40:32"/>
    <s v="Travel Country"/>
    <x v="11"/>
    <x v="6"/>
    <n v="49.95"/>
    <n v="2"/>
    <n v="99.9"/>
    <s v="Brown, Scott"/>
    <s v="Montana"/>
    <s v="West"/>
  </r>
  <r>
    <n v="949"/>
    <d v="2012-08-11T09:40:32"/>
    <s v="Overtons"/>
    <x v="58"/>
    <x v="10"/>
    <n v="39.950000000000003"/>
    <n v="3"/>
    <n v="119.85000000000001"/>
    <s v="Beyene, Sharon"/>
    <s v="Alabama"/>
    <s v="South"/>
  </r>
  <r>
    <n v="950"/>
    <d v="2012-08-11T09:40:32"/>
    <s v="OutdoorPlay"/>
    <x v="202"/>
    <x v="1"/>
    <n v="29.95"/>
    <n v="3"/>
    <n v="89.85"/>
    <s v="Goldthwaite, Messaye"/>
    <s v="Texas"/>
    <s v="South"/>
  </r>
  <r>
    <n v="951"/>
    <d v="2012-08-11T09:40:32"/>
    <s v="Target"/>
    <x v="174"/>
    <x v="10"/>
    <n v="59.95"/>
    <n v="4"/>
    <n v="239.8"/>
    <s v="Goldthwaite, Messaye"/>
    <s v="Washington"/>
    <s v="West"/>
  </r>
  <r>
    <n v="952"/>
    <d v="2012-08-11T09:40:32"/>
    <s v="Austin Kayak"/>
    <x v="247"/>
    <x v="1"/>
    <n v="39.950000000000003"/>
    <n v="7"/>
    <n v="279.65000000000003"/>
    <s v="Bailey, Jennifer"/>
    <s v="New Hampshire"/>
    <s v="East"/>
  </r>
  <r>
    <n v="953"/>
    <d v="2012-08-11T09:40:32"/>
    <s v="Outside Outfitters"/>
    <x v="82"/>
    <x v="8"/>
    <n v="60"/>
    <n v="5"/>
    <n v="300"/>
    <s v="Goldthwaite, Messaye"/>
    <s v="Texas"/>
    <s v="South"/>
  </r>
  <r>
    <n v="954"/>
    <d v="2012-08-11T09:40:32"/>
    <s v="Cabela's_x0009_"/>
    <x v="114"/>
    <x v="1"/>
    <n v="399.95"/>
    <n v="10"/>
    <n v="3999.5"/>
    <s v="Goff, Michael"/>
    <s v="Michigan"/>
    <s v="East"/>
  </r>
  <r>
    <n v="955"/>
    <d v="2012-08-11T09:40:32"/>
    <s v="Backcountry Gear"/>
    <x v="126"/>
    <x v="1"/>
    <n v="24.95"/>
    <n v="7"/>
    <n v="174.65"/>
    <s v="Berger, Sunanna"/>
    <s v="Tennessee"/>
    <s v="South"/>
  </r>
  <r>
    <n v="956"/>
    <d v="2012-08-11T09:40:32"/>
    <s v="The Gear Co-op"/>
    <x v="197"/>
    <x v="8"/>
    <n v="359"/>
    <n v="3"/>
    <n v="1077"/>
    <s v="Goff, Michael"/>
    <s v="California"/>
    <s v="West"/>
  </r>
  <r>
    <n v="957"/>
    <d v="2012-08-11T09:40:32"/>
    <s v="Travel Country"/>
    <x v="218"/>
    <x v="3"/>
    <n v="45"/>
    <n v="4"/>
    <n v="180"/>
    <s v="Bailey, Jennifer"/>
    <s v="Arizona"/>
    <s v="West"/>
  </r>
  <r>
    <n v="958"/>
    <d v="2012-08-11T09:40:32"/>
    <s v="Meijer"/>
    <x v="137"/>
    <x v="6"/>
    <n v="349.95"/>
    <n v="6"/>
    <n v="2099.6999999999998"/>
    <s v="Beyene, Sharon"/>
    <s v="New Hampshire"/>
    <s v="East"/>
  </r>
  <r>
    <n v="959"/>
    <d v="2012-08-11T09:40:32"/>
    <s v="Travel Country"/>
    <x v="45"/>
    <x v="0"/>
    <n v="349.95"/>
    <n v="10"/>
    <n v="3499.5"/>
    <s v="Goff, Michael"/>
    <s v="Indiana"/>
    <s v="North"/>
  </r>
  <r>
    <n v="960"/>
    <d v="2012-08-12T09:40:32"/>
    <s v="Meijer"/>
    <x v="181"/>
    <x v="1"/>
    <n v="299.95"/>
    <n v="3"/>
    <n v="899.84999999999991"/>
    <s v="Goff, Michael"/>
    <s v="Wisconsin"/>
    <s v="North"/>
  </r>
  <r>
    <n v="961"/>
    <d v="2012-08-12T09:40:32"/>
    <s v="Redding Sports"/>
    <x v="219"/>
    <x v="12"/>
    <n v="79"/>
    <n v="6"/>
    <n v="474"/>
    <s v="Gomez, Melissa"/>
    <s v="Kansas"/>
    <s v="North"/>
  </r>
  <r>
    <n v="962"/>
    <d v="2012-08-12T09:40:32"/>
    <s v="Moosejaw"/>
    <x v="228"/>
    <x v="10"/>
    <n v="289.95"/>
    <n v="4"/>
    <n v="1159.8"/>
    <s v="Brown, Ruth"/>
    <s v="Louisiana"/>
    <s v="South"/>
  </r>
  <r>
    <n v="963"/>
    <d v="2012-08-12T09:40:32"/>
    <s v="CampBound"/>
    <x v="216"/>
    <x v="10"/>
    <n v="99.95"/>
    <n v="2"/>
    <n v="199.9"/>
    <s v="Bailey, Jennifer"/>
    <s v="Utah"/>
    <s v="West"/>
  </r>
  <r>
    <n v="964"/>
    <d v="2012-08-12T09:40:32"/>
    <s v="Travel Country"/>
    <x v="147"/>
    <x v="12"/>
    <n v="159"/>
    <n v="4"/>
    <n v="636"/>
    <s v="Bailey, Jennifer"/>
    <s v="Louisiana"/>
    <s v="South"/>
  </r>
  <r>
    <n v="965"/>
    <d v="2012-08-12T09:40:32"/>
    <s v="OutdoorPlay"/>
    <x v="120"/>
    <x v="0"/>
    <n v="379.95"/>
    <n v="8"/>
    <n v="3039.6"/>
    <s v="Beyene, Sharon"/>
    <s v="Michigan"/>
    <s v="East"/>
  </r>
  <r>
    <n v="966"/>
    <d v="2012-08-12T09:40:32"/>
    <s v="Meijer"/>
    <x v="186"/>
    <x v="1"/>
    <n v="329.95"/>
    <n v="2"/>
    <n v="659.9"/>
    <s v="Berger, Sunanna"/>
    <s v="Delaware"/>
    <s v="East"/>
  </r>
  <r>
    <n v="967"/>
    <d v="2012-08-12T09:40:32"/>
    <s v="OutdoorPlay"/>
    <x v="195"/>
    <x v="1"/>
    <n v="169.95"/>
    <n v="2"/>
    <n v="339.9"/>
    <s v="Goff, Michael"/>
    <s v="Ohio"/>
    <s v="East"/>
  </r>
  <r>
    <n v="968"/>
    <d v="2012-08-12T09:40:32"/>
    <s v="Backcountry Edge"/>
    <x v="183"/>
    <x v="3"/>
    <n v="619"/>
    <n v="10"/>
    <n v="6190"/>
    <s v="Gomez, Melissa"/>
    <s v="Alaska"/>
    <s v="North"/>
  </r>
  <r>
    <n v="969"/>
    <d v="2012-08-12T09:40:32"/>
    <s v="Moosejaw"/>
    <x v="161"/>
    <x v="0"/>
    <n v="449.95"/>
    <n v="6"/>
    <n v="2699.7"/>
    <s v="Bailey, Jennifer"/>
    <s v="Vermont"/>
    <s v="East"/>
  </r>
  <r>
    <n v="970"/>
    <d v="2012-08-13T09:40:32"/>
    <s v="Overtons"/>
    <x v="114"/>
    <x v="1"/>
    <n v="399.95"/>
    <n v="8"/>
    <n v="3199.6"/>
    <s v="Beyene, Sharon"/>
    <s v="Nebraska"/>
    <s v="North"/>
  </r>
  <r>
    <n v="971"/>
    <d v="2012-08-13T09:40:32"/>
    <s v="Outside Outfitters"/>
    <x v="257"/>
    <x v="10"/>
    <n v="499.95"/>
    <n v="9"/>
    <n v="4499.55"/>
    <s v="Brown, Scott"/>
    <s v="Connecticut"/>
    <s v="East"/>
  </r>
  <r>
    <n v="972"/>
    <d v="2012-08-13T09:40:32"/>
    <s v="Outside Outfitters"/>
    <x v="274"/>
    <x v="5"/>
    <n v="219"/>
    <n v="4"/>
    <n v="876"/>
    <s v="Beyene, Sharon"/>
    <s v="New York"/>
    <s v="East"/>
  </r>
  <r>
    <n v="973"/>
    <d v="2012-08-13T09:40:32"/>
    <s v="The Gear Co-op"/>
    <x v="63"/>
    <x v="3"/>
    <n v="799"/>
    <n v="3"/>
    <n v="2397"/>
    <s v="Lopez, Dennis"/>
    <s v="West Virginia"/>
    <s v="South"/>
  </r>
  <r>
    <n v="974"/>
    <d v="2012-08-13T09:40:32"/>
    <s v="Target"/>
    <x v="155"/>
    <x v="8"/>
    <n v="599"/>
    <n v="5"/>
    <n v="2995"/>
    <s v="Goldthwaite, Messaye"/>
    <s v="North Dakota"/>
    <s v="North"/>
  </r>
  <r>
    <n v="975"/>
    <d v="2012-08-13T09:40:32"/>
    <s v="OutdoorPlay"/>
    <x v="199"/>
    <x v="3"/>
    <n v="20"/>
    <n v="2"/>
    <n v="40"/>
    <s v="Berger, Sunanna"/>
    <s v="New Hampshire"/>
    <s v="East"/>
  </r>
  <r>
    <n v="976"/>
    <d v="2012-08-13T09:40:32"/>
    <s v="Moosejaw"/>
    <x v="12"/>
    <x v="7"/>
    <n v="259.95"/>
    <n v="7"/>
    <n v="1819.6499999999999"/>
    <s v="Goldthwaite, Messaye"/>
    <s v="Colorado"/>
    <s v="West"/>
  </r>
  <r>
    <n v="977"/>
    <d v="2012-08-13T09:40:32"/>
    <s v="Travel Country"/>
    <x v="29"/>
    <x v="1"/>
    <n v="169.95"/>
    <n v="3"/>
    <n v="509.84999999999997"/>
    <s v="Berger, Sunanna"/>
    <s v="Nevada"/>
    <s v="West"/>
  </r>
  <r>
    <n v="978"/>
    <d v="2012-08-14T09:40:32"/>
    <s v="Walmart"/>
    <x v="40"/>
    <x v="0"/>
    <n v="60"/>
    <n v="3"/>
    <n v="180"/>
    <s v="Brown, Scott"/>
    <s v="Virginia"/>
    <s v="South"/>
  </r>
  <r>
    <n v="979"/>
    <d v="2012-08-14T09:40:32"/>
    <s v="Overtons"/>
    <x v="48"/>
    <x v="2"/>
    <n v="499.95"/>
    <n v="1"/>
    <n v="499.95"/>
    <s v="Bailey, Jennifer"/>
    <s v="South Dakota"/>
    <s v="North"/>
  </r>
  <r>
    <n v="980"/>
    <d v="2012-08-14T09:40:32"/>
    <s v="OutdoorPlay"/>
    <x v="246"/>
    <x v="0"/>
    <n v="349.95"/>
    <n v="5"/>
    <n v="1749.75"/>
    <s v="Goff, Michael"/>
    <s v="Mississippi"/>
    <s v="South"/>
  </r>
  <r>
    <n v="981"/>
    <d v="2012-08-14T09:40:32"/>
    <s v="Austin Kayak"/>
    <x v="278"/>
    <x v="1"/>
    <n v="279.95"/>
    <n v="6"/>
    <n v="1679.6999999999998"/>
    <s v="Beyene, Sharon"/>
    <s v="Colorado"/>
    <s v="West"/>
  </r>
  <r>
    <n v="982"/>
    <d v="2012-08-14T09:40:32"/>
    <s v="Redding Sports"/>
    <x v="156"/>
    <x v="3"/>
    <n v="40"/>
    <n v="7"/>
    <n v="280"/>
    <s v="Foster, Nathan"/>
    <s v="Maryland"/>
    <s v="East"/>
  </r>
  <r>
    <n v="983"/>
    <d v="2012-08-14T09:40:32"/>
    <s v="Moosejaw"/>
    <x v="146"/>
    <x v="10"/>
    <n v="399.95"/>
    <n v="7"/>
    <n v="2799.65"/>
    <s v="Foster, Nathan"/>
    <s v="South Dakota"/>
    <s v="North"/>
  </r>
  <r>
    <n v="984"/>
    <d v="2012-08-14T09:40:32"/>
    <s v="OutdoorPlay"/>
    <x v="159"/>
    <x v="3"/>
    <n v="389"/>
    <n v="3"/>
    <n v="1167"/>
    <s v="Bailey, Jennifer"/>
    <s v="Hawaii"/>
    <s v="West"/>
  </r>
  <r>
    <n v="985"/>
    <d v="2012-08-14T09:40:32"/>
    <s v="Gander Mountain"/>
    <x v="61"/>
    <x v="8"/>
    <n v="599"/>
    <n v="5"/>
    <n v="2995"/>
    <s v="Bailey, Jennifer"/>
    <s v="Hawaii"/>
    <s v="West"/>
  </r>
  <r>
    <n v="986"/>
    <d v="2012-08-14T09:40:32"/>
    <s v="Hayneedle"/>
    <x v="137"/>
    <x v="6"/>
    <n v="349.95"/>
    <n v="9"/>
    <n v="3149.5499999999997"/>
    <s v="Foster, Nathan"/>
    <s v="Kansas"/>
    <s v="North"/>
  </r>
  <r>
    <n v="987"/>
    <d v="2012-08-15T09:40:32"/>
    <s v="Meijer"/>
    <x v="163"/>
    <x v="8"/>
    <n v="339"/>
    <n v="4"/>
    <n v="1356"/>
    <s v="Bailey, Jennifer"/>
    <s v="Alaska"/>
    <s v="North"/>
  </r>
  <r>
    <n v="988"/>
    <d v="2012-08-15T09:40:32"/>
    <s v="The Gear Co-op"/>
    <x v="106"/>
    <x v="1"/>
    <n v="399.95"/>
    <n v="4"/>
    <n v="1599.8"/>
    <s v="Lopez, Dennis"/>
    <s v="South Dakota"/>
    <s v="North"/>
  </r>
  <r>
    <n v="989"/>
    <d v="2012-08-15T09:40:32"/>
    <s v="Paragon"/>
    <x v="239"/>
    <x v="10"/>
    <n v="49.95"/>
    <n v="6"/>
    <n v="299.70000000000005"/>
    <s v="Beyene, Sharon"/>
    <s v="New Jersey"/>
    <s v="East"/>
  </r>
  <r>
    <n v="990"/>
    <d v="2012-08-15T09:40:32"/>
    <s v="Travel Country"/>
    <x v="265"/>
    <x v="9"/>
    <n v="499"/>
    <n v="6"/>
    <n v="2994"/>
    <s v="Goff, Michael"/>
    <s v="Maine"/>
    <s v="East"/>
  </r>
  <r>
    <n v="991"/>
    <d v="2012-08-15T09:40:32"/>
    <s v="Walmart"/>
    <x v="152"/>
    <x v="0"/>
    <n v="319.95"/>
    <n v="10"/>
    <n v="3199.5"/>
    <s v="Bailey, Jennifer"/>
    <s v="Mississippi"/>
    <s v="South"/>
  </r>
  <r>
    <n v="992"/>
    <d v="2012-08-15T09:40:32"/>
    <s v="CampBound"/>
    <x v="140"/>
    <x v="11"/>
    <n v="75"/>
    <n v="7"/>
    <n v="525"/>
    <s v="Brown, Scott"/>
    <s v="Wisconsin"/>
    <s v="North"/>
  </r>
  <r>
    <n v="993"/>
    <d v="2012-08-15T09:40:32"/>
    <s v="Outside Outfitters"/>
    <x v="274"/>
    <x v="5"/>
    <n v="219"/>
    <n v="10"/>
    <n v="2190"/>
    <s v="Lopez, Dennis"/>
    <s v="Missouri"/>
    <s v="North"/>
  </r>
  <r>
    <n v="994"/>
    <d v="2012-08-15T09:40:32"/>
    <s v="Austin Kayak"/>
    <x v="126"/>
    <x v="1"/>
    <n v="24.95"/>
    <n v="7"/>
    <n v="174.65"/>
    <s v="Berger, Sunanna"/>
    <s v="Connecticut"/>
    <s v="East"/>
  </r>
  <r>
    <n v="995"/>
    <d v="2012-08-16T09:40:32"/>
    <s v="Redding Sports"/>
    <x v="26"/>
    <x v="9"/>
    <n v="399"/>
    <n v="4"/>
    <n v="1596"/>
    <s v="Gomez, Melissa"/>
    <s v="Arkansas"/>
    <s v="South"/>
  </r>
  <r>
    <n v="996"/>
    <d v="2012-08-16T09:40:32"/>
    <s v="Backcountry Gear"/>
    <x v="171"/>
    <x v="12"/>
    <n v="319"/>
    <n v="5"/>
    <n v="1595"/>
    <s v="Beyene, Sharon"/>
    <s v="Tennessee"/>
    <s v="South"/>
  </r>
  <r>
    <n v="997"/>
    <d v="2012-08-16T09:40:32"/>
    <s v="Backcountry Gear"/>
    <x v="103"/>
    <x v="5"/>
    <n v="69"/>
    <n v="1"/>
    <n v="69"/>
    <s v="Gomez, Melissa"/>
    <s v="Washington"/>
    <s v="West"/>
  </r>
  <r>
    <n v="998"/>
    <d v="2012-08-16T09:40:32"/>
    <s v="REI"/>
    <x v="76"/>
    <x v="6"/>
    <n v="39.950000000000003"/>
    <n v="5"/>
    <n v="199.75"/>
    <s v="Goff, Michael"/>
    <s v="Mississippi"/>
    <s v="South"/>
  </r>
  <r>
    <n v="999"/>
    <d v="2012-08-16T09:40:32"/>
    <s v="REI"/>
    <x v="67"/>
    <x v="0"/>
    <n v="70"/>
    <n v="4"/>
    <n v="280"/>
    <s v="Foster, Nathan"/>
    <s v="Indiana"/>
    <s v="North"/>
  </r>
  <r>
    <n v="1000"/>
    <d v="2012-08-16T09:40:32"/>
    <s v="Backcountry Edge"/>
    <x v="134"/>
    <x v="0"/>
    <n v="50"/>
    <n v="6"/>
    <n v="300"/>
    <s v="Foster, Nathan"/>
    <s v="Louisiana"/>
    <s v="South"/>
  </r>
  <r>
    <n v="1001"/>
    <d v="2012-08-16T09:40:32"/>
    <s v="Paragon"/>
    <x v="279"/>
    <x v="1"/>
    <n v="499.95"/>
    <n v="2"/>
    <n v="999.9"/>
    <s v="Brown, Ruth"/>
    <s v="Massachusetts"/>
    <s v="East"/>
  </r>
  <r>
    <n v="1002"/>
    <d v="2012-08-16T09:40:32"/>
    <s v="Meijer"/>
    <x v="10"/>
    <x v="5"/>
    <n v="59"/>
    <n v="10"/>
    <n v="590"/>
    <s v="Beyene, Sharon"/>
    <s v="South Carolina"/>
    <s v="South"/>
  </r>
  <r>
    <n v="1003"/>
    <d v="2012-08-16T09:40:32"/>
    <s v="Overtons"/>
    <x v="52"/>
    <x v="9"/>
    <n v="49.95"/>
    <n v="9"/>
    <n v="449.55"/>
    <s v="Brown, Scott"/>
    <s v="Wyoming"/>
    <s v="West"/>
  </r>
  <r>
    <n v="1004"/>
    <d v="2012-08-17T09:40:32"/>
    <s v="Austin Kayak"/>
    <x v="157"/>
    <x v="12"/>
    <n v="199"/>
    <n v="1"/>
    <n v="199"/>
    <s v="Lopez, Dennis"/>
    <s v="Arizona"/>
    <s v="West"/>
  </r>
  <r>
    <n v="1005"/>
    <d v="2012-08-17T09:40:32"/>
    <s v="Redding Sports"/>
    <x v="243"/>
    <x v="10"/>
    <n v="44.95"/>
    <n v="8"/>
    <n v="359.6"/>
    <s v="Lopez, Dennis"/>
    <s v="Iowa"/>
    <s v="North"/>
  </r>
  <r>
    <n v="1006"/>
    <d v="2012-08-17T09:40:32"/>
    <s v="The Gear Co-op"/>
    <x v="280"/>
    <x v="1"/>
    <n v="399.95"/>
    <n v="9"/>
    <n v="3599.5499999999997"/>
    <s v="Bailey, Jennifer"/>
    <s v="New York"/>
    <s v="East"/>
  </r>
  <r>
    <n v="1007"/>
    <d v="2012-08-17T09:40:32"/>
    <s v="Outside Outfitters"/>
    <x v="191"/>
    <x v="1"/>
    <n v="39.950000000000003"/>
    <n v="8"/>
    <n v="319.60000000000002"/>
    <s v="Goldthwaite, Messaye"/>
    <s v="Wisconsin"/>
    <s v="North"/>
  </r>
  <r>
    <n v="1008"/>
    <d v="2012-08-17T09:40:32"/>
    <s v="REI"/>
    <x v="76"/>
    <x v="6"/>
    <n v="39.950000000000003"/>
    <n v="2"/>
    <n v="79.900000000000006"/>
    <s v="Goff, Michael"/>
    <s v="Alabama"/>
    <s v="South"/>
  </r>
  <r>
    <n v="1009"/>
    <d v="2012-08-18T09:40:32"/>
    <s v="Target"/>
    <x v="273"/>
    <x v="11"/>
    <n v="50"/>
    <n v="7"/>
    <n v="350"/>
    <s v="Goff, Michael"/>
    <s v="Vermont"/>
    <s v="East"/>
  </r>
  <r>
    <n v="1010"/>
    <d v="2012-08-18T09:40:32"/>
    <s v="CampBound"/>
    <x v="139"/>
    <x v="0"/>
    <n v="199.95"/>
    <n v="10"/>
    <n v="1999.5"/>
    <s v="Lopez, Dennis"/>
    <s v="Arkansas"/>
    <s v="South"/>
  </r>
  <r>
    <n v="1011"/>
    <d v="2012-08-18T09:40:32"/>
    <s v="Redding Sports"/>
    <x v="61"/>
    <x v="8"/>
    <n v="599"/>
    <n v="9"/>
    <n v="5391"/>
    <s v="Brown, Scott"/>
    <s v="Tennessee"/>
    <s v="South"/>
  </r>
  <r>
    <n v="1012"/>
    <d v="2012-08-18T09:40:32"/>
    <s v="Target"/>
    <x v="141"/>
    <x v="8"/>
    <n v="279"/>
    <n v="2"/>
    <n v="558"/>
    <s v="Lopez, Dennis"/>
    <s v="Minnesota"/>
    <s v="North"/>
  </r>
  <r>
    <n v="1013"/>
    <d v="2012-08-18T09:40:32"/>
    <s v="Target"/>
    <x v="36"/>
    <x v="0"/>
    <n v="35"/>
    <n v="10"/>
    <n v="350"/>
    <s v="Lopez, Dennis"/>
    <s v="Idaho"/>
    <s v="West"/>
  </r>
  <r>
    <n v="1014"/>
    <d v="2012-08-18T09:40:32"/>
    <s v="CampBound"/>
    <x v="113"/>
    <x v="3"/>
    <n v="50"/>
    <n v="4"/>
    <n v="200"/>
    <s v="Gomez, Melissa"/>
    <s v="Tennessee"/>
    <s v="South"/>
  </r>
  <r>
    <n v="1015"/>
    <d v="2012-08-18T09:40:32"/>
    <s v="Hayneedle"/>
    <x v="57"/>
    <x v="0"/>
    <n v="269.95"/>
    <n v="7"/>
    <n v="1889.6499999999999"/>
    <s v="Goff, Michael"/>
    <s v="West Virginia"/>
    <s v="South"/>
  </r>
  <r>
    <n v="1016"/>
    <d v="2012-08-18T09:40:32"/>
    <s v="Backcountry Gear"/>
    <x v="75"/>
    <x v="3"/>
    <n v="329"/>
    <n v="3"/>
    <n v="987"/>
    <s v="Goff, Michael"/>
    <s v="Arkansas"/>
    <s v="South"/>
  </r>
  <r>
    <n v="1017"/>
    <d v="2012-08-18T09:40:32"/>
    <s v="Target"/>
    <x v="103"/>
    <x v="5"/>
    <n v="69"/>
    <n v="1"/>
    <n v="69"/>
    <s v="Goldthwaite, Messaye"/>
    <s v="Iowa"/>
    <s v="North"/>
  </r>
  <r>
    <n v="1018"/>
    <d v="2012-08-18T09:40:32"/>
    <s v="Austin Kayak"/>
    <x v="205"/>
    <x v="7"/>
    <n v="169.95"/>
    <n v="4"/>
    <n v="679.8"/>
    <s v="Brown, Scott"/>
    <s v="Idaho"/>
    <s v="West"/>
  </r>
  <r>
    <n v="1019"/>
    <d v="2012-08-18T09:40:32"/>
    <s v="The Gear Co-op"/>
    <x v="85"/>
    <x v="0"/>
    <n v="339.95"/>
    <n v="9"/>
    <n v="3059.5499999999997"/>
    <s v="Berger, Sunanna"/>
    <s v="Nebraska"/>
    <s v="North"/>
  </r>
  <r>
    <n v="1020"/>
    <d v="2012-08-18T09:40:32"/>
    <s v="CampBound"/>
    <x v="212"/>
    <x v="6"/>
    <n v="34.950000000000003"/>
    <n v="4"/>
    <n v="139.80000000000001"/>
    <s v="Goldthwaite, Messaye"/>
    <s v="Texas"/>
    <s v="South"/>
  </r>
  <r>
    <n v="1021"/>
    <d v="2012-08-19T09:40:32"/>
    <s v="OutdoorPlay"/>
    <x v="281"/>
    <x v="0"/>
    <n v="50"/>
    <n v="8"/>
    <n v="400"/>
    <s v="Foster, Nathan"/>
    <s v="North Carolina"/>
    <s v="South"/>
  </r>
  <r>
    <n v="1022"/>
    <d v="2012-08-19T09:40:32"/>
    <s v="Gander Mountain"/>
    <x v="207"/>
    <x v="8"/>
    <n v="70"/>
    <n v="5"/>
    <n v="350"/>
    <s v="Foster, Nathan"/>
    <s v="Nebraska"/>
    <s v="North"/>
  </r>
  <r>
    <n v="1023"/>
    <d v="2012-08-19T09:40:32"/>
    <s v="OutdoorPlay"/>
    <x v="281"/>
    <x v="0"/>
    <n v="50"/>
    <n v="5"/>
    <n v="250"/>
    <s v="Goff, Michael"/>
    <s v="Washington"/>
    <s v="West"/>
  </r>
  <r>
    <n v="1024"/>
    <d v="2012-08-19T09:40:32"/>
    <s v="Overtons"/>
    <x v="263"/>
    <x v="7"/>
    <n v="229.95"/>
    <n v="5"/>
    <n v="1149.75"/>
    <s v="Goldthwaite, Messaye"/>
    <s v="Tennessee"/>
    <s v="South"/>
  </r>
  <r>
    <n v="1025"/>
    <d v="2012-08-19T09:40:32"/>
    <s v="The Gear Co-op"/>
    <x v="31"/>
    <x v="0"/>
    <n v="439.95"/>
    <n v="9"/>
    <n v="3959.5499999999997"/>
    <s v="Goff, Michael"/>
    <s v="Kansas"/>
    <s v="North"/>
  </r>
  <r>
    <n v="1026"/>
    <d v="2012-08-19T09:40:32"/>
    <s v="CampBound"/>
    <x v="258"/>
    <x v="1"/>
    <n v="579.95000000000005"/>
    <n v="5"/>
    <n v="2899.75"/>
    <s v="Brown, Scott"/>
    <s v="Missouri"/>
    <s v="North"/>
  </r>
  <r>
    <n v="1027"/>
    <d v="2012-08-19T09:40:32"/>
    <s v="Moosejaw"/>
    <x v="170"/>
    <x v="6"/>
    <n v="399.95"/>
    <n v="2"/>
    <n v="799.9"/>
    <s v="Bailey, Jennifer"/>
    <s v="West Virginia"/>
    <s v="South"/>
  </r>
  <r>
    <n v="1028"/>
    <d v="2012-08-19T09:40:32"/>
    <s v="Paragon"/>
    <x v="75"/>
    <x v="3"/>
    <n v="329"/>
    <n v="6"/>
    <n v="1974"/>
    <s v="Brown, Scott"/>
    <s v="New Mexico"/>
    <s v="West"/>
  </r>
  <r>
    <n v="1029"/>
    <d v="2012-08-19T09:40:32"/>
    <s v="Overtons"/>
    <x v="157"/>
    <x v="12"/>
    <n v="199"/>
    <n v="9"/>
    <n v="1791"/>
    <s v="Goldthwaite, Messaye"/>
    <s v="Kentucky"/>
    <s v="South"/>
  </r>
  <r>
    <n v="1030"/>
    <d v="2012-08-19T09:40:32"/>
    <s v="Backcountry Edge"/>
    <x v="190"/>
    <x v="0"/>
    <n v="60"/>
    <n v="8"/>
    <n v="480"/>
    <s v="Brown, Scott"/>
    <s v="Alaska"/>
    <s v="North"/>
  </r>
  <r>
    <n v="1031"/>
    <d v="2012-08-20T09:40:32"/>
    <s v="REI"/>
    <x v="186"/>
    <x v="1"/>
    <n v="329.95"/>
    <n v="6"/>
    <n v="1979.6999999999998"/>
    <s v="Bailey, Jennifer"/>
    <s v="Alaska"/>
    <s v="North"/>
  </r>
  <r>
    <n v="1032"/>
    <d v="2012-08-20T09:40:32"/>
    <s v="Outside Outfitters"/>
    <x v="100"/>
    <x v="11"/>
    <n v="800"/>
    <n v="6"/>
    <n v="4800"/>
    <s v="Gomez, Melissa"/>
    <s v="Utah"/>
    <s v="West"/>
  </r>
  <r>
    <n v="1033"/>
    <d v="2012-08-20T09:40:32"/>
    <s v="Travel Country"/>
    <x v="212"/>
    <x v="6"/>
    <n v="34.950000000000003"/>
    <n v="4"/>
    <n v="139.80000000000001"/>
    <s v="Beyene, Sharon"/>
    <s v="Mississippi"/>
    <s v="South"/>
  </r>
  <r>
    <n v="1034"/>
    <d v="2012-08-20T09:40:32"/>
    <s v="CampBound"/>
    <x v="174"/>
    <x v="10"/>
    <n v="59.95"/>
    <n v="9"/>
    <n v="539.55000000000007"/>
    <s v="Lopez, Dennis"/>
    <s v="Oregon"/>
    <s v="West"/>
  </r>
  <r>
    <n v="1035"/>
    <d v="2012-08-20T09:40:32"/>
    <s v="Hayneedle"/>
    <x v="167"/>
    <x v="5"/>
    <n v="499"/>
    <n v="5"/>
    <n v="2495"/>
    <s v="Foster, Nathan"/>
    <s v="Iowa"/>
    <s v="North"/>
  </r>
  <r>
    <n v="1036"/>
    <d v="2012-08-20T09:40:32"/>
    <s v="Travel Country"/>
    <x v="248"/>
    <x v="10"/>
    <n v="1199.95"/>
    <n v="5"/>
    <n v="5999.75"/>
    <s v="Brown, Scott"/>
    <s v="Alabama"/>
    <s v="South"/>
  </r>
  <r>
    <n v="1037"/>
    <d v="2012-08-20T09:40:32"/>
    <s v="CampBound"/>
    <x v="100"/>
    <x v="11"/>
    <n v="800"/>
    <n v="2"/>
    <n v="1600"/>
    <s v="Goldthwaite, Messaye"/>
    <s v="Oregon"/>
    <s v="West"/>
  </r>
  <r>
    <n v="1038"/>
    <d v="2012-08-20T09:40:32"/>
    <s v="Austin Kayak"/>
    <x v="50"/>
    <x v="11"/>
    <n v="55"/>
    <n v="3"/>
    <n v="165"/>
    <s v="Berger, Sunanna"/>
    <s v="Idaho"/>
    <s v="West"/>
  </r>
  <r>
    <n v="1039"/>
    <d v="2012-08-20T09:40:32"/>
    <s v="Moosejaw"/>
    <x v="153"/>
    <x v="0"/>
    <n v="40"/>
    <n v="4"/>
    <n v="160"/>
    <s v="Foster, Nathan"/>
    <s v="South Carolina"/>
    <s v="South"/>
  </r>
  <r>
    <n v="1040"/>
    <d v="2012-08-21T09:40:32"/>
    <s v="Target"/>
    <x v="258"/>
    <x v="1"/>
    <n v="579.95000000000005"/>
    <n v="1"/>
    <n v="579.95000000000005"/>
    <s v="Goff, Michael"/>
    <s v="New Jersey"/>
    <s v="East"/>
  </r>
  <r>
    <n v="1041"/>
    <d v="2012-08-21T09:40:32"/>
    <s v="Paragon"/>
    <x v="168"/>
    <x v="0"/>
    <n v="30"/>
    <n v="1"/>
    <n v="30"/>
    <s v="Gomez, Melissa"/>
    <s v="Minnesota"/>
    <s v="North"/>
  </r>
  <r>
    <n v="1042"/>
    <d v="2012-08-21T09:40:32"/>
    <s v="Meijer"/>
    <x v="207"/>
    <x v="8"/>
    <n v="70"/>
    <n v="3"/>
    <n v="210"/>
    <s v="Brown, Ruth"/>
    <s v="Maine"/>
    <s v="East"/>
  </r>
  <r>
    <n v="1043"/>
    <d v="2012-08-22T09:40:32"/>
    <s v="Outside Outfitters"/>
    <x v="168"/>
    <x v="0"/>
    <n v="30"/>
    <n v="10"/>
    <n v="300"/>
    <s v="Berger, Sunanna"/>
    <s v="New Hampshire"/>
    <s v="East"/>
  </r>
  <r>
    <n v="1044"/>
    <d v="2012-08-22T09:40:32"/>
    <s v="OutdoorPlay"/>
    <x v="20"/>
    <x v="0"/>
    <n v="60"/>
    <n v="3"/>
    <n v="180"/>
    <s v="Lopez, Dennis"/>
    <s v="Missouri"/>
    <s v="North"/>
  </r>
  <r>
    <n v="1045"/>
    <d v="2012-08-22T09:40:32"/>
    <s v="OutdoorPlay"/>
    <x v="220"/>
    <x v="6"/>
    <n v="289.95"/>
    <n v="2"/>
    <n v="579.9"/>
    <s v="Goldthwaite, Messaye"/>
    <s v="Arizona"/>
    <s v="West"/>
  </r>
  <r>
    <n v="1046"/>
    <d v="2012-08-22T09:40:32"/>
    <s v="The Gear Co-op"/>
    <x v="256"/>
    <x v="2"/>
    <n v="389.95"/>
    <n v="6"/>
    <n v="2339.6999999999998"/>
    <s v="Foster, Nathan"/>
    <s v="South Carolina"/>
    <s v="South"/>
  </r>
  <r>
    <n v="1047"/>
    <d v="2012-08-22T09:40:32"/>
    <s v="The Gear Co-op"/>
    <x v="227"/>
    <x v="1"/>
    <n v="27.95"/>
    <n v="5"/>
    <n v="139.75"/>
    <s v="Gomez, Melissa"/>
    <s v="Vermont"/>
    <s v="East"/>
  </r>
  <r>
    <n v="1048"/>
    <d v="2012-08-22T09:40:32"/>
    <s v="Overtons"/>
    <x v="264"/>
    <x v="10"/>
    <n v="39.950000000000003"/>
    <n v="10"/>
    <n v="399.5"/>
    <s v="Bailey, Jennifer"/>
    <s v="Delaware"/>
    <s v="East"/>
  </r>
  <r>
    <n v="1049"/>
    <d v="2012-08-22T09:40:32"/>
    <s v="OutdoorPlay"/>
    <x v="222"/>
    <x v="8"/>
    <n v="369"/>
    <n v="10"/>
    <n v="3690"/>
    <s v="Goldthwaite, Messaye"/>
    <s v="Connecticut"/>
    <s v="East"/>
  </r>
  <r>
    <n v="1050"/>
    <d v="2012-08-23T09:40:32"/>
    <s v="CampBound"/>
    <x v="271"/>
    <x v="4"/>
    <n v="199"/>
    <n v="8"/>
    <n v="1592"/>
    <s v="Foster, Nathan"/>
    <s v="New Mexico"/>
    <s v="West"/>
  </r>
  <r>
    <n v="1051"/>
    <d v="2012-08-23T09:40:32"/>
    <s v="REI"/>
    <x v="203"/>
    <x v="3"/>
    <n v="219"/>
    <n v="6"/>
    <n v="1314"/>
    <s v="Berger, Sunanna"/>
    <s v="Utah"/>
    <s v="West"/>
  </r>
  <r>
    <n v="1052"/>
    <d v="2012-08-23T09:40:32"/>
    <s v="Travel Country"/>
    <x v="98"/>
    <x v="0"/>
    <n v="55"/>
    <n v="9"/>
    <n v="495"/>
    <s v="Beyene, Sharon"/>
    <s v="Minnesota"/>
    <s v="North"/>
  </r>
  <r>
    <n v="1053"/>
    <d v="2012-08-23T09:40:32"/>
    <s v="Walmart"/>
    <x v="93"/>
    <x v="3"/>
    <n v="50"/>
    <n v="2"/>
    <n v="100"/>
    <s v="Brown, Scott"/>
    <s v="Massachusetts"/>
    <s v="East"/>
  </r>
  <r>
    <n v="1054"/>
    <d v="2012-08-23T09:40:32"/>
    <s v="REI"/>
    <x v="61"/>
    <x v="8"/>
    <n v="599"/>
    <n v="4"/>
    <n v="2396"/>
    <s v="Berger, Sunanna"/>
    <s v="West Virginia"/>
    <s v="South"/>
  </r>
  <r>
    <n v="1055"/>
    <d v="2012-08-23T09:40:32"/>
    <s v="Walmart"/>
    <x v="25"/>
    <x v="0"/>
    <n v="399.95"/>
    <n v="4"/>
    <n v="1599.8"/>
    <s v="Lopez, Dennis"/>
    <s v="Maine"/>
    <s v="East"/>
  </r>
  <r>
    <n v="1056"/>
    <d v="2012-08-23T09:40:32"/>
    <s v="Walmart"/>
    <x v="214"/>
    <x v="10"/>
    <n v="199.95"/>
    <n v="6"/>
    <n v="1199.6999999999998"/>
    <s v="Beyene, Sharon"/>
    <s v="Washington"/>
    <s v="West"/>
  </r>
  <r>
    <n v="1057"/>
    <d v="2012-08-23T09:40:32"/>
    <s v="CampBound"/>
    <x v="282"/>
    <x v="10"/>
    <n v="249.95"/>
    <n v="5"/>
    <n v="1249.75"/>
    <s v="Brown, Ruth"/>
    <s v="Wisconsin"/>
    <s v="North"/>
  </r>
  <r>
    <n v="1058"/>
    <d v="2012-08-23T09:40:32"/>
    <s v="Walmart"/>
    <x v="252"/>
    <x v="6"/>
    <n v="54.95"/>
    <n v="10"/>
    <n v="549.5"/>
    <s v="Goff, Michael"/>
    <s v="Washington"/>
    <s v="West"/>
  </r>
  <r>
    <n v="1059"/>
    <d v="2012-08-23T09:40:32"/>
    <s v="REI"/>
    <x v="126"/>
    <x v="1"/>
    <n v="24.95"/>
    <n v="9"/>
    <n v="224.54999999999998"/>
    <s v="Beyene, Sharon"/>
    <s v="Tennessee"/>
    <s v="South"/>
  </r>
  <r>
    <n v="1060"/>
    <d v="2012-08-23T09:40:32"/>
    <s v="Hayneedle"/>
    <x v="35"/>
    <x v="11"/>
    <n v="45"/>
    <n v="7"/>
    <n v="315"/>
    <s v="Lopez, Dennis"/>
    <s v="Utah"/>
    <s v="West"/>
  </r>
  <r>
    <n v="1061"/>
    <d v="2012-08-23T09:40:32"/>
    <s v="Outside Outfitters"/>
    <x v="84"/>
    <x v="5"/>
    <n v="449"/>
    <n v="9"/>
    <n v="4041"/>
    <s v="Goff, Michael"/>
    <s v="Arkansas"/>
    <s v="South"/>
  </r>
  <r>
    <n v="1062"/>
    <d v="2012-08-23T09:40:32"/>
    <s v="Backcountry Gear"/>
    <x v="164"/>
    <x v="0"/>
    <n v="449.95"/>
    <n v="8"/>
    <n v="3599.6"/>
    <s v="Brown, Scott"/>
    <s v="Texas"/>
    <s v="South"/>
  </r>
  <r>
    <n v="1063"/>
    <d v="2012-08-23T09:40:32"/>
    <s v="Cabela's_x0009_"/>
    <x v="167"/>
    <x v="5"/>
    <n v="499"/>
    <n v="6"/>
    <n v="2994"/>
    <s v="Goldthwaite, Messaye"/>
    <s v="Texas"/>
    <s v="South"/>
  </r>
  <r>
    <n v="1064"/>
    <d v="2012-08-24T09:40:32"/>
    <s v="Cabela's_x0009_"/>
    <x v="270"/>
    <x v="7"/>
    <n v="239.95"/>
    <n v="6"/>
    <n v="1439.6999999999998"/>
    <s v="Berger, Sunanna"/>
    <s v="Nebraska"/>
    <s v="North"/>
  </r>
  <r>
    <n v="1065"/>
    <d v="2012-08-24T09:40:32"/>
    <s v="Target"/>
    <x v="199"/>
    <x v="3"/>
    <n v="20"/>
    <n v="7"/>
    <n v="140"/>
    <s v="Berger, Sunanna"/>
    <s v="Pennsylvania"/>
    <s v="East"/>
  </r>
  <r>
    <n v="1066"/>
    <d v="2012-08-24T09:40:32"/>
    <s v="Redding Sports"/>
    <x v="272"/>
    <x v="3"/>
    <n v="329"/>
    <n v="2"/>
    <n v="658"/>
    <s v="Gomez, Melissa"/>
    <s v="New York"/>
    <s v="East"/>
  </r>
  <r>
    <n v="1067"/>
    <d v="2012-08-24T09:40:32"/>
    <s v="Moosejaw"/>
    <x v="213"/>
    <x v="9"/>
    <n v="30"/>
    <n v="3"/>
    <n v="90"/>
    <s v="Brown, Scott"/>
    <s v="Oklahoma"/>
    <s v="South"/>
  </r>
  <r>
    <n v="1068"/>
    <d v="2012-08-24T09:40:32"/>
    <s v="Walmart"/>
    <x v="263"/>
    <x v="7"/>
    <n v="229.95"/>
    <n v="9"/>
    <n v="2069.5499999999997"/>
    <s v="Gomez, Melissa"/>
    <s v="Indiana"/>
    <s v="North"/>
  </r>
  <r>
    <n v="1069"/>
    <d v="2012-08-24T09:40:32"/>
    <s v="Overtons"/>
    <x v="62"/>
    <x v="11"/>
    <n v="590"/>
    <n v="3"/>
    <n v="1770"/>
    <s v="Foster, Nathan"/>
    <s v="Wisconsin"/>
    <s v="North"/>
  </r>
  <r>
    <n v="1070"/>
    <d v="2012-08-24T09:40:32"/>
    <s v="Overtons"/>
    <x v="79"/>
    <x v="10"/>
    <n v="249.95"/>
    <n v="1"/>
    <n v="249.95"/>
    <s v="Brown, Ruth"/>
    <s v="Kansas"/>
    <s v="North"/>
  </r>
  <r>
    <n v="1071"/>
    <d v="2012-08-24T09:40:32"/>
    <s v="Travel Country"/>
    <x v="251"/>
    <x v="0"/>
    <n v="639.95000000000005"/>
    <n v="8"/>
    <n v="5119.6000000000004"/>
    <s v="Berger, Sunanna"/>
    <s v="Minnesota"/>
    <s v="North"/>
  </r>
  <r>
    <n v="1072"/>
    <d v="2012-08-24T09:40:32"/>
    <s v="Overtons"/>
    <x v="177"/>
    <x v="9"/>
    <n v="269"/>
    <n v="7"/>
    <n v="1883"/>
    <s v="Beyene, Sharon"/>
    <s v="Oklahoma"/>
    <s v="South"/>
  </r>
  <r>
    <n v="1073"/>
    <d v="2012-08-24T09:40:32"/>
    <s v="Backcountry Gear"/>
    <x v="79"/>
    <x v="10"/>
    <n v="249.95"/>
    <n v="3"/>
    <n v="749.84999999999991"/>
    <s v="Lopez, Dennis"/>
    <s v="Illinois"/>
    <s v="North"/>
  </r>
  <r>
    <n v="1074"/>
    <d v="2012-08-24T09:40:32"/>
    <s v="Gander Mountain"/>
    <x v="109"/>
    <x v="0"/>
    <n v="40"/>
    <n v="6"/>
    <n v="240"/>
    <s v="Goff, Michael"/>
    <s v="Kansas"/>
    <s v="North"/>
  </r>
  <r>
    <n v="1075"/>
    <d v="2012-08-24T09:40:32"/>
    <s v="Walmart"/>
    <x v="158"/>
    <x v="8"/>
    <n v="60"/>
    <n v="7"/>
    <n v="420"/>
    <s v="Bailey, Jennifer"/>
    <s v="Illinois"/>
    <s v="North"/>
  </r>
  <r>
    <n v="1076"/>
    <d v="2012-08-24T09:40:32"/>
    <s v="Outside Outfitters"/>
    <x v="259"/>
    <x v="4"/>
    <n v="22"/>
    <n v="8"/>
    <n v="176"/>
    <s v="Brown, Ruth"/>
    <s v="South Carolina"/>
    <s v="South"/>
  </r>
  <r>
    <n v="1077"/>
    <d v="2012-08-25T09:40:32"/>
    <s v="Walmart"/>
    <x v="26"/>
    <x v="9"/>
    <n v="399"/>
    <n v="3"/>
    <n v="1197"/>
    <s v="Goldthwaite, Messaye"/>
    <s v="Nevada"/>
    <s v="West"/>
  </r>
  <r>
    <n v="1078"/>
    <d v="2012-08-25T09:40:32"/>
    <s v="Redding Sports"/>
    <x v="245"/>
    <x v="1"/>
    <n v="79.95"/>
    <n v="3"/>
    <n v="239.85000000000002"/>
    <s v="Beyene, Sharon"/>
    <s v="Virginia"/>
    <s v="South"/>
  </r>
  <r>
    <n v="1079"/>
    <d v="2012-08-25T09:40:32"/>
    <s v="Travel Country"/>
    <x v="259"/>
    <x v="4"/>
    <n v="22"/>
    <n v="1"/>
    <n v="22"/>
    <s v="Lopez, Dennis"/>
    <s v="North Carolina"/>
    <s v="South"/>
  </r>
  <r>
    <n v="1080"/>
    <d v="2012-08-25T09:40:32"/>
    <s v="Outside Outfitters"/>
    <x v="23"/>
    <x v="1"/>
    <n v="849.95"/>
    <n v="10"/>
    <n v="8499.5"/>
    <s v="Gomez, Melissa"/>
    <s v="Minnesota"/>
    <s v="North"/>
  </r>
  <r>
    <n v="1081"/>
    <d v="2012-08-25T09:40:32"/>
    <s v="OutdoorPlay"/>
    <x v="201"/>
    <x v="8"/>
    <n v="55"/>
    <n v="8"/>
    <n v="440"/>
    <s v="Gomez, Melissa"/>
    <s v="Kansas"/>
    <s v="North"/>
  </r>
  <r>
    <n v="1082"/>
    <d v="2012-08-25T09:40:32"/>
    <s v="The Gear Co-op"/>
    <x v="46"/>
    <x v="11"/>
    <n v="550"/>
    <n v="8"/>
    <n v="4400"/>
    <s v="Brown, Ruth"/>
    <s v="New York"/>
    <s v="East"/>
  </r>
  <r>
    <n v="1083"/>
    <d v="2012-08-25T09:40:32"/>
    <s v="Redding Sports"/>
    <x v="52"/>
    <x v="9"/>
    <n v="49.95"/>
    <n v="9"/>
    <n v="449.55"/>
    <s v="Brown, Scott"/>
    <s v="Oregon"/>
    <s v="West"/>
  </r>
  <r>
    <n v="1084"/>
    <d v="2012-08-26T09:40:32"/>
    <s v="REI"/>
    <x v="189"/>
    <x v="10"/>
    <n v="149.94999999999999"/>
    <n v="6"/>
    <n v="899.69999999999993"/>
    <s v="Goldthwaite, Messaye"/>
    <s v="South Dakota"/>
    <s v="North"/>
  </r>
  <r>
    <n v="1085"/>
    <d v="2012-08-26T09:40:32"/>
    <s v="Overtons"/>
    <x v="54"/>
    <x v="8"/>
    <n v="349"/>
    <n v="5"/>
    <n v="1745"/>
    <s v="Goldthwaite, Messaye"/>
    <s v="North Carolina"/>
    <s v="South"/>
  </r>
  <r>
    <n v="1086"/>
    <d v="2012-08-26T09:40:32"/>
    <s v="Backcountry Gear"/>
    <x v="210"/>
    <x v="0"/>
    <n v="249.95"/>
    <n v="10"/>
    <n v="2499.5"/>
    <s v="Foster, Nathan"/>
    <s v="Utah"/>
    <s v="West"/>
  </r>
  <r>
    <n v="1087"/>
    <d v="2012-08-26T09:40:32"/>
    <s v="Redding Sports"/>
    <x v="117"/>
    <x v="0"/>
    <n v="279.95"/>
    <n v="10"/>
    <n v="2799.5"/>
    <s v="Goff, Michael"/>
    <s v="New York"/>
    <s v="East"/>
  </r>
  <r>
    <n v="1088"/>
    <d v="2012-08-26T09:40:32"/>
    <s v="Walmart"/>
    <x v="77"/>
    <x v="11"/>
    <n v="55"/>
    <n v="6"/>
    <n v="330"/>
    <s v="Goldthwaite, Messaye"/>
    <s v="Maryland"/>
    <s v="East"/>
  </r>
  <r>
    <n v="1089"/>
    <d v="2012-08-26T09:40:32"/>
    <s v="Cabela's_x0009_"/>
    <x v="275"/>
    <x v="0"/>
    <n v="80"/>
    <n v="9"/>
    <n v="720"/>
    <s v="Brown, Scott"/>
    <s v="Iowa"/>
    <s v="North"/>
  </r>
  <r>
    <n v="1090"/>
    <d v="2012-08-26T09:40:32"/>
    <s v="Austin Kayak"/>
    <x v="262"/>
    <x v="8"/>
    <n v="359"/>
    <n v="2"/>
    <n v="718"/>
    <s v="Goff, Michael"/>
    <s v="South Carolina"/>
    <s v="South"/>
  </r>
  <r>
    <n v="1091"/>
    <d v="2012-08-27T09:40:32"/>
    <s v="Gander Mountain"/>
    <x v="241"/>
    <x v="11"/>
    <n v="285"/>
    <n v="6"/>
    <n v="1710"/>
    <s v="Brown, Scott"/>
    <s v="Pennsylvania"/>
    <s v="East"/>
  </r>
  <r>
    <n v="1092"/>
    <d v="2012-08-27T09:40:32"/>
    <s v="Travel Country"/>
    <x v="142"/>
    <x v="1"/>
    <n v="39.950000000000003"/>
    <n v="4"/>
    <n v="159.80000000000001"/>
    <s v="Brown, Scott"/>
    <s v="Pennsylvania"/>
    <s v="East"/>
  </r>
  <r>
    <n v="1093"/>
    <d v="2012-08-27T09:40:32"/>
    <s v="Walmart"/>
    <x v="248"/>
    <x v="10"/>
    <n v="1199.95"/>
    <n v="9"/>
    <n v="10799.550000000001"/>
    <s v="Bailey, Jennifer"/>
    <s v="Utah"/>
    <s v="West"/>
  </r>
  <r>
    <n v="1094"/>
    <d v="2012-08-27T09:40:32"/>
    <s v="Meijer"/>
    <x v="271"/>
    <x v="4"/>
    <n v="199"/>
    <n v="2"/>
    <n v="398"/>
    <s v="Brown, Scott"/>
    <s v="Kansas"/>
    <s v="North"/>
  </r>
  <r>
    <n v="1095"/>
    <d v="2012-08-27T09:40:32"/>
    <s v="Walmart"/>
    <x v="197"/>
    <x v="8"/>
    <n v="359"/>
    <n v="1"/>
    <n v="359"/>
    <s v="Goldthwaite, Messaye"/>
    <s v="Nebraska"/>
    <s v="North"/>
  </r>
  <r>
    <n v="1096"/>
    <d v="2012-08-27T09:40:32"/>
    <s v="Meijer"/>
    <x v="193"/>
    <x v="1"/>
    <n v="2.5"/>
    <n v="8"/>
    <n v="20"/>
    <s v="Gomez, Melissa"/>
    <s v="Indiana"/>
    <s v="North"/>
  </r>
  <r>
    <n v="1097"/>
    <d v="2012-08-27T09:40:32"/>
    <s v="Moosejaw"/>
    <x v="255"/>
    <x v="0"/>
    <n v="399.95"/>
    <n v="5"/>
    <n v="1999.75"/>
    <s v="Brown, Scott"/>
    <s v="Louisiana"/>
    <s v="South"/>
  </r>
  <r>
    <n v="1098"/>
    <d v="2012-08-27T09:40:32"/>
    <s v="CampBound"/>
    <x v="108"/>
    <x v="8"/>
    <n v="199"/>
    <n v="4"/>
    <n v="796"/>
    <s v="Beyene, Sharon"/>
    <s v="Texas"/>
    <s v="South"/>
  </r>
  <r>
    <n v="1099"/>
    <d v="2012-08-27T09:40:32"/>
    <s v="Hayneedle"/>
    <x v="222"/>
    <x v="8"/>
    <n v="369"/>
    <n v="8"/>
    <n v="2952"/>
    <s v="Berger, Sunanna"/>
    <s v="West Virginia"/>
    <s v="South"/>
  </r>
  <r>
    <n v="1100"/>
    <d v="2012-08-27T09:40:32"/>
    <s v="Moosejaw"/>
    <x v="235"/>
    <x v="3"/>
    <n v="45"/>
    <n v="8"/>
    <n v="360"/>
    <s v="Lopez, Dennis"/>
    <s v="California"/>
    <s v="West"/>
  </r>
  <r>
    <n v="1101"/>
    <d v="2012-08-27T09:40:32"/>
    <s v="Gander Mountain"/>
    <x v="212"/>
    <x v="6"/>
    <n v="34.950000000000003"/>
    <n v="5"/>
    <n v="174.75"/>
    <s v="Brown, Scott"/>
    <s v="Oregon"/>
    <s v="West"/>
  </r>
  <r>
    <n v="1102"/>
    <d v="2012-08-27T09:40:32"/>
    <s v="Austin Kayak"/>
    <x v="84"/>
    <x v="5"/>
    <n v="449"/>
    <n v="3"/>
    <n v="1347"/>
    <s v="Bailey, Jennifer"/>
    <s v="South Dakota"/>
    <s v="North"/>
  </r>
  <r>
    <n v="1103"/>
    <d v="2012-08-27T09:40:32"/>
    <s v="Meijer"/>
    <x v="67"/>
    <x v="0"/>
    <n v="70"/>
    <n v="7"/>
    <n v="490"/>
    <s v="Goff, Michael"/>
    <s v="Louisiana"/>
    <s v="South"/>
  </r>
  <r>
    <n v="1104"/>
    <d v="2012-08-27T09:40:32"/>
    <s v="Gander Mountain"/>
    <x v="257"/>
    <x v="10"/>
    <n v="499.95"/>
    <n v="8"/>
    <n v="3999.6"/>
    <s v="Gomez, Melissa"/>
    <s v="Virginia"/>
    <s v="South"/>
  </r>
  <r>
    <n v="1105"/>
    <d v="2012-08-27T09:40:32"/>
    <s v="Walmart"/>
    <x v="138"/>
    <x v="2"/>
    <n v="59.95"/>
    <n v="1"/>
    <n v="59.95"/>
    <s v="Gomez, Melissa"/>
    <s v="Wisconsin"/>
    <s v="North"/>
  </r>
  <r>
    <n v="1106"/>
    <d v="2012-08-28T09:40:32"/>
    <s v="Austin Kayak"/>
    <x v="91"/>
    <x v="11"/>
    <n v="70"/>
    <n v="2"/>
    <n v="140"/>
    <s v="Goff, Michael"/>
    <s v="Montana"/>
    <s v="West"/>
  </r>
  <r>
    <n v="1107"/>
    <d v="2012-08-28T09:40:32"/>
    <s v="REI"/>
    <x v="69"/>
    <x v="8"/>
    <n v="45"/>
    <n v="2"/>
    <n v="90"/>
    <s v="Brown, Scott"/>
    <s v="Massachusetts"/>
    <s v="East"/>
  </r>
  <r>
    <n v="1108"/>
    <d v="2012-08-28T09:40:32"/>
    <s v="Redding Sports"/>
    <x v="7"/>
    <x v="1"/>
    <n v="449.95"/>
    <n v="6"/>
    <n v="2699.7"/>
    <s v="Goff, Michael"/>
    <s v="Rhode Island"/>
    <s v="East"/>
  </r>
  <r>
    <n v="1109"/>
    <d v="2012-08-28T09:40:32"/>
    <s v="Moosejaw"/>
    <x v="127"/>
    <x v="1"/>
    <n v="39.950000000000003"/>
    <n v="3"/>
    <n v="119.85000000000001"/>
    <s v="Goff, Michael"/>
    <s v="Texas"/>
    <s v="South"/>
  </r>
  <r>
    <n v="1110"/>
    <d v="2012-08-28T09:40:32"/>
    <s v="The Gear Co-op"/>
    <x v="10"/>
    <x v="5"/>
    <n v="59"/>
    <n v="6"/>
    <n v="354"/>
    <s v="Lopez, Dennis"/>
    <s v="Nevada"/>
    <s v="West"/>
  </r>
  <r>
    <n v="1111"/>
    <d v="2012-08-28T09:40:32"/>
    <s v="Target"/>
    <x v="153"/>
    <x v="0"/>
    <n v="40"/>
    <n v="7"/>
    <n v="280"/>
    <s v="Berger, Sunanna"/>
    <s v="Utah"/>
    <s v="West"/>
  </r>
  <r>
    <n v="1112"/>
    <d v="2012-08-28T09:40:32"/>
    <s v="Outside Outfitters"/>
    <x v="213"/>
    <x v="9"/>
    <n v="30"/>
    <n v="9"/>
    <n v="270"/>
    <s v="Lopez, Dennis"/>
    <s v="Delaware"/>
    <s v="East"/>
  </r>
  <r>
    <n v="1113"/>
    <d v="2012-08-29T09:40:32"/>
    <s v="Moosejaw"/>
    <x v="22"/>
    <x v="9"/>
    <n v="329"/>
    <n v="4"/>
    <n v="1316"/>
    <s v="Lopez, Dennis"/>
    <s v="Pennsylvania"/>
    <s v="East"/>
  </r>
  <r>
    <n v="1114"/>
    <d v="2012-08-29T09:40:32"/>
    <s v="Travel Country"/>
    <x v="41"/>
    <x v="0"/>
    <n v="389.95"/>
    <n v="9"/>
    <n v="3509.5499999999997"/>
    <s v="Gomez, Melissa"/>
    <s v="California"/>
    <s v="West"/>
  </r>
  <r>
    <n v="1115"/>
    <d v="2012-08-29T09:40:32"/>
    <s v="Backcountry Edge"/>
    <x v="230"/>
    <x v="10"/>
    <n v="899.95"/>
    <n v="2"/>
    <n v="1799.9"/>
    <s v="Goff, Michael"/>
    <s v="Washington"/>
    <s v="West"/>
  </r>
  <r>
    <n v="1116"/>
    <d v="2012-08-29T09:40:32"/>
    <s v="Backcountry Gear"/>
    <x v="146"/>
    <x v="10"/>
    <n v="399.95"/>
    <n v="4"/>
    <n v="1599.8"/>
    <s v="Foster, Nathan"/>
    <s v="Massachusetts"/>
    <s v="East"/>
  </r>
  <r>
    <n v="1117"/>
    <d v="2012-08-29T09:40:32"/>
    <s v="Backcountry Gear"/>
    <x v="80"/>
    <x v="12"/>
    <n v="239"/>
    <n v="4"/>
    <n v="956"/>
    <s v="Berger, Sunanna"/>
    <s v="North Carolina"/>
    <s v="South"/>
  </r>
  <r>
    <n v="1118"/>
    <d v="2012-08-29T09:40:32"/>
    <s v="Backcountry Edge"/>
    <x v="216"/>
    <x v="10"/>
    <n v="99.95"/>
    <n v="6"/>
    <n v="599.70000000000005"/>
    <s v="Gomez, Melissa"/>
    <s v="Alabama"/>
    <s v="South"/>
  </r>
  <r>
    <n v="1119"/>
    <d v="2012-08-29T09:40:32"/>
    <s v="Target"/>
    <x v="249"/>
    <x v="5"/>
    <n v="439"/>
    <n v="2"/>
    <n v="878"/>
    <s v="Foster, Nathan"/>
    <s v="North Carolina"/>
    <s v="South"/>
  </r>
  <r>
    <n v="1120"/>
    <d v="2012-08-29T09:40:32"/>
    <s v="Backcountry Gear"/>
    <x v="230"/>
    <x v="10"/>
    <n v="899.95"/>
    <n v="2"/>
    <n v="1799.9"/>
    <s v="Berger, Sunanna"/>
    <s v="Louisiana"/>
    <s v="South"/>
  </r>
  <r>
    <n v="1121"/>
    <d v="2012-08-30T09:40:32"/>
    <s v="Moosejaw"/>
    <x v="201"/>
    <x v="8"/>
    <n v="55"/>
    <n v="5"/>
    <n v="275"/>
    <s v="Gomez, Melissa"/>
    <s v="Utah"/>
    <s v="West"/>
  </r>
  <r>
    <n v="1122"/>
    <d v="2012-08-30T09:40:32"/>
    <s v="Gander Mountain"/>
    <x v="195"/>
    <x v="1"/>
    <n v="169.95"/>
    <n v="7"/>
    <n v="1189.6499999999999"/>
    <s v="Goff, Michael"/>
    <s v="Georgia"/>
    <s v="South"/>
  </r>
  <r>
    <n v="1123"/>
    <d v="2012-08-30T09:40:32"/>
    <s v="Outside Outfitters"/>
    <x v="283"/>
    <x v="0"/>
    <n v="55"/>
    <n v="10"/>
    <n v="550"/>
    <s v="Foster, Nathan"/>
    <s v="Colorado"/>
    <s v="West"/>
  </r>
  <r>
    <n v="1124"/>
    <d v="2012-08-30T09:40:32"/>
    <s v="Moosejaw"/>
    <x v="250"/>
    <x v="0"/>
    <n v="299.95"/>
    <n v="9"/>
    <n v="2699.5499999999997"/>
    <s v="Brown, Scott"/>
    <s v="Louisiana"/>
    <s v="South"/>
  </r>
  <r>
    <n v="1125"/>
    <d v="2012-08-30T09:40:32"/>
    <s v="Meijer"/>
    <x v="38"/>
    <x v="10"/>
    <n v="249.95"/>
    <n v="3"/>
    <n v="749.84999999999991"/>
    <s v="Gomez, Melissa"/>
    <s v="New York"/>
    <s v="East"/>
  </r>
  <r>
    <n v="1126"/>
    <d v="2012-08-30T09:40:32"/>
    <s v="Backcountry Gear"/>
    <x v="248"/>
    <x v="10"/>
    <n v="1199.95"/>
    <n v="1"/>
    <n v="1199.95"/>
    <s v="Goldthwaite, Messaye"/>
    <s v="Kentucky"/>
    <s v="South"/>
  </r>
  <r>
    <n v="1127"/>
    <d v="2012-08-30T09:40:32"/>
    <s v="Outside Outfitters"/>
    <x v="46"/>
    <x v="11"/>
    <n v="550"/>
    <n v="6"/>
    <n v="3300"/>
    <s v="Foster, Nathan"/>
    <s v="North Dakota"/>
    <s v="North"/>
  </r>
  <r>
    <n v="1128"/>
    <d v="2012-08-30T09:40:32"/>
    <s v="Redding Sports"/>
    <x v="46"/>
    <x v="11"/>
    <n v="550"/>
    <n v="6"/>
    <n v="3300"/>
    <s v="Lopez, Dennis"/>
    <s v="Florida"/>
    <s v="South"/>
  </r>
  <r>
    <n v="1129"/>
    <d v="2012-08-30T09:40:32"/>
    <s v="CampBound"/>
    <x v="105"/>
    <x v="4"/>
    <n v="249"/>
    <n v="7"/>
    <n v="1743"/>
    <s v="Bailey, Jennifer"/>
    <s v="Minnesota"/>
    <s v="North"/>
  </r>
  <r>
    <n v="1130"/>
    <d v="2012-08-30T09:40:32"/>
    <s v="Backcountry Edge"/>
    <x v="107"/>
    <x v="8"/>
    <n v="249"/>
    <n v="9"/>
    <n v="2241"/>
    <s v="Foster, Nathan"/>
    <s v="Idaho"/>
    <s v="West"/>
  </r>
  <r>
    <n v="1131"/>
    <d v="2012-08-31T09:40:32"/>
    <s v="Moosejaw"/>
    <x v="29"/>
    <x v="1"/>
    <n v="169.95"/>
    <n v="1"/>
    <n v="169.95"/>
    <s v="Foster, Nathan"/>
    <s v="Pennsylvania"/>
    <s v="East"/>
  </r>
  <r>
    <n v="1132"/>
    <d v="2012-08-31T09:40:32"/>
    <s v="CampBound"/>
    <x v="135"/>
    <x v="6"/>
    <n v="319.95"/>
    <n v="5"/>
    <n v="1599.75"/>
    <s v="Lopez, Dennis"/>
    <s v="Colorado"/>
    <s v="West"/>
  </r>
  <r>
    <n v="1133"/>
    <d v="2012-08-31T09:40:32"/>
    <s v="REI"/>
    <x v="215"/>
    <x v="6"/>
    <n v="39.950000000000003"/>
    <n v="7"/>
    <n v="279.65000000000003"/>
    <s v="Beyene, Sharon"/>
    <s v="Nebraska"/>
    <s v="North"/>
  </r>
  <r>
    <n v="1134"/>
    <d v="2012-08-31T09:40:32"/>
    <s v="Overtons"/>
    <x v="73"/>
    <x v="0"/>
    <n v="55"/>
    <n v="2"/>
    <n v="110"/>
    <s v="Goff, Michael"/>
    <s v="Tennessee"/>
    <s v="South"/>
  </r>
  <r>
    <n v="1135"/>
    <d v="2012-08-31T09:40:32"/>
    <s v="Gander Mountain"/>
    <x v="217"/>
    <x v="0"/>
    <n v="499.95"/>
    <n v="2"/>
    <n v="999.9"/>
    <s v="Bailey, Jennifer"/>
    <s v="Arizona"/>
    <s v="West"/>
  </r>
  <r>
    <n v="1136"/>
    <d v="2012-08-31T09:40:32"/>
    <s v="Hayneedle"/>
    <x v="269"/>
    <x v="8"/>
    <n v="449"/>
    <n v="5"/>
    <n v="2245"/>
    <s v="Lopez, Dennis"/>
    <s v="Wyoming"/>
    <s v="West"/>
  </r>
  <r>
    <n v="1137"/>
    <d v="2012-08-31T09:40:32"/>
    <s v="Redding Sports"/>
    <x v="23"/>
    <x v="1"/>
    <n v="849.95"/>
    <n v="4"/>
    <n v="3399.8"/>
    <s v="Foster, Nathan"/>
    <s v="Mississippi"/>
    <s v="South"/>
  </r>
  <r>
    <n v="1138"/>
    <d v="2012-08-31T09:40:32"/>
    <s v="Moosejaw"/>
    <x v="94"/>
    <x v="0"/>
    <n v="499.95"/>
    <n v="5"/>
    <n v="2499.75"/>
    <s v="Goldthwaite, Messaye"/>
    <s v="Arkansas"/>
    <s v="South"/>
  </r>
  <r>
    <n v="1139"/>
    <d v="2012-08-31T09:40:32"/>
    <s v="Cabela's_x0009_"/>
    <x v="82"/>
    <x v="8"/>
    <n v="60"/>
    <n v="7"/>
    <n v="420"/>
    <s v="Brown, Ruth"/>
    <s v="Illinois"/>
    <s v="North"/>
  </r>
  <r>
    <n v="1140"/>
    <d v="2012-08-31T09:40:32"/>
    <s v="Redding Sports"/>
    <x v="239"/>
    <x v="10"/>
    <n v="49.95"/>
    <n v="5"/>
    <n v="249.75"/>
    <s v="Bailey, Jennifer"/>
    <s v="North Dakota"/>
    <s v="North"/>
  </r>
  <r>
    <n v="1141"/>
    <d v="2012-08-31T09:40:32"/>
    <s v="Austin Kayak"/>
    <x v="248"/>
    <x v="10"/>
    <n v="1199.95"/>
    <n v="5"/>
    <n v="5999.75"/>
    <s v="Berger, Sunanna"/>
    <s v="West Virginia"/>
    <s v="South"/>
  </r>
  <r>
    <n v="1142"/>
    <d v="2012-09-01T09:40:32"/>
    <s v="OutdoorPlay"/>
    <x v="130"/>
    <x v="0"/>
    <n v="50"/>
    <n v="3"/>
    <n v="150"/>
    <s v="Beyene, Sharon"/>
    <s v="Hawaii"/>
    <s v="West"/>
  </r>
  <r>
    <n v="1143"/>
    <d v="2012-09-01T09:40:32"/>
    <s v="The Gear Co-op"/>
    <x v="168"/>
    <x v="0"/>
    <n v="30"/>
    <n v="4"/>
    <n v="120"/>
    <s v="Goff, Michael"/>
    <s v="Utah"/>
    <s v="West"/>
  </r>
  <r>
    <n v="1144"/>
    <d v="2012-09-01T09:40:32"/>
    <s v="The Gear Co-op"/>
    <x v="12"/>
    <x v="7"/>
    <n v="259.95"/>
    <n v="6"/>
    <n v="1559.6999999999998"/>
    <s v="Brown, Ruth"/>
    <s v="Idaho"/>
    <s v="West"/>
  </r>
  <r>
    <n v="1145"/>
    <d v="2012-09-01T09:40:32"/>
    <s v="Overtons"/>
    <x v="103"/>
    <x v="5"/>
    <n v="69"/>
    <n v="7"/>
    <n v="483"/>
    <s v="Lopez, Dennis"/>
    <s v="Colorado"/>
    <s v="West"/>
  </r>
  <r>
    <n v="1146"/>
    <d v="2012-09-02T09:40:32"/>
    <s v="Gander Mountain"/>
    <x v="206"/>
    <x v="0"/>
    <n v="369.95"/>
    <n v="10"/>
    <n v="3699.5"/>
    <s v="Berger, Sunanna"/>
    <s v="Nebraska"/>
    <s v="North"/>
  </r>
  <r>
    <n v="1147"/>
    <d v="2012-09-02T09:40:32"/>
    <s v="Walmart"/>
    <x v="227"/>
    <x v="1"/>
    <n v="27.95"/>
    <n v="5"/>
    <n v="139.75"/>
    <s v="Brown, Scott"/>
    <s v="New Mexico"/>
    <s v="West"/>
  </r>
  <r>
    <n v="1148"/>
    <d v="2012-09-02T09:40:32"/>
    <s v="Overtons"/>
    <x v="109"/>
    <x v="0"/>
    <n v="40"/>
    <n v="3"/>
    <n v="120"/>
    <s v="Brown, Ruth"/>
    <s v="New Mexico"/>
    <s v="West"/>
  </r>
  <r>
    <n v="1149"/>
    <d v="2012-09-02T09:40:32"/>
    <s v="Walmart"/>
    <x v="19"/>
    <x v="0"/>
    <n v="45"/>
    <n v="1"/>
    <n v="45"/>
    <s v="Goldthwaite, Messaye"/>
    <s v="Colorado"/>
    <s v="West"/>
  </r>
  <r>
    <n v="1150"/>
    <d v="2012-09-03T09:40:32"/>
    <s v="Target"/>
    <x v="14"/>
    <x v="0"/>
    <n v="99.95"/>
    <n v="9"/>
    <n v="899.55000000000007"/>
    <s v="Beyene, Sharon"/>
    <s v="Pennsylvania"/>
    <s v="East"/>
  </r>
  <r>
    <n v="1151"/>
    <d v="2012-09-03T09:40:32"/>
    <s v="Hayneedle"/>
    <x v="2"/>
    <x v="2"/>
    <n v="59.95"/>
    <n v="8"/>
    <n v="479.6"/>
    <s v="Goff, Michael"/>
    <s v="North Dakota"/>
    <s v="North"/>
  </r>
  <r>
    <n v="1152"/>
    <d v="2012-09-03T09:40:32"/>
    <s v="Moosejaw"/>
    <x v="100"/>
    <x v="11"/>
    <n v="800"/>
    <n v="3"/>
    <n v="2400"/>
    <s v="Bailey, Jennifer"/>
    <s v="South Dakota"/>
    <s v="North"/>
  </r>
  <r>
    <n v="1153"/>
    <d v="2012-09-03T09:40:32"/>
    <s v="Austin Kayak"/>
    <x v="149"/>
    <x v="0"/>
    <n v="499.95"/>
    <n v="3"/>
    <n v="1499.85"/>
    <s v="Gomez, Melissa"/>
    <s v="West Virginia"/>
    <s v="South"/>
  </r>
  <r>
    <n v="1154"/>
    <d v="2012-09-03T09:40:32"/>
    <s v="The Gear Co-op"/>
    <x v="111"/>
    <x v="6"/>
    <n v="259.95"/>
    <n v="5"/>
    <n v="1299.75"/>
    <s v="Brown, Ruth"/>
    <s v="New Hampshire"/>
    <s v="East"/>
  </r>
  <r>
    <n v="1155"/>
    <d v="2012-09-03T09:40:32"/>
    <s v="Backcountry Gear"/>
    <x v="78"/>
    <x v="0"/>
    <n v="55"/>
    <n v="4"/>
    <n v="220"/>
    <s v="Brown, Ruth"/>
    <s v="Alabama"/>
    <s v="South"/>
  </r>
  <r>
    <n v="1156"/>
    <d v="2012-09-03T09:40:32"/>
    <s v="CampBound"/>
    <x v="180"/>
    <x v="10"/>
    <n v="59.95"/>
    <n v="3"/>
    <n v="179.85000000000002"/>
    <s v="Brown, Ruth"/>
    <s v="Missouri"/>
    <s v="North"/>
  </r>
  <r>
    <n v="1157"/>
    <d v="2012-09-03T09:40:32"/>
    <s v="Cabela's_x0009_"/>
    <x v="140"/>
    <x v="11"/>
    <n v="75"/>
    <n v="8"/>
    <n v="600"/>
    <s v="Brown, Ruth"/>
    <s v="Alabama"/>
    <s v="South"/>
  </r>
  <r>
    <n v="1158"/>
    <d v="2012-09-03T09:40:32"/>
    <s v="The Gear Co-op"/>
    <x v="136"/>
    <x v="0"/>
    <n v="50"/>
    <n v="4"/>
    <n v="200"/>
    <s v="Beyene, Sharon"/>
    <s v="New Mexico"/>
    <s v="West"/>
  </r>
  <r>
    <n v="1159"/>
    <d v="2012-09-04T09:40:32"/>
    <s v="Austin Kayak"/>
    <x v="126"/>
    <x v="1"/>
    <n v="24.95"/>
    <n v="6"/>
    <n v="149.69999999999999"/>
    <s v="Brown, Ruth"/>
    <s v="Vermont"/>
    <s v="East"/>
  </r>
  <r>
    <n v="1160"/>
    <d v="2012-09-04T09:40:32"/>
    <s v="Hayneedle"/>
    <x v="131"/>
    <x v="11"/>
    <n v="95"/>
    <n v="5"/>
    <n v="475"/>
    <s v="Goldthwaite, Messaye"/>
    <s v="Illinois"/>
    <s v="North"/>
  </r>
  <r>
    <n v="1161"/>
    <d v="2012-09-04T09:40:32"/>
    <s v="CampBound"/>
    <x v="79"/>
    <x v="10"/>
    <n v="249.95"/>
    <n v="9"/>
    <n v="2249.5499999999997"/>
    <s v="Brown, Scott"/>
    <s v="Colorado"/>
    <s v="West"/>
  </r>
  <r>
    <n v="1162"/>
    <d v="2012-09-04T09:40:32"/>
    <s v="OutdoorPlay"/>
    <x v="65"/>
    <x v="7"/>
    <n v="99.95"/>
    <n v="5"/>
    <n v="499.75"/>
    <s v="Gomez, Melissa"/>
    <s v="Connecticut"/>
    <s v="East"/>
  </r>
  <r>
    <n v="1163"/>
    <d v="2012-09-04T09:40:32"/>
    <s v="REI"/>
    <x v="30"/>
    <x v="10"/>
    <n v="34.950000000000003"/>
    <n v="4"/>
    <n v="139.80000000000001"/>
    <s v="Goff, Michael"/>
    <s v="Georgia"/>
    <s v="South"/>
  </r>
  <r>
    <n v="1164"/>
    <d v="2012-09-04T09:40:32"/>
    <s v="Redding Sports"/>
    <x v="209"/>
    <x v="10"/>
    <n v="49.95"/>
    <n v="1"/>
    <n v="49.95"/>
    <s v="Goff, Michael"/>
    <s v="South Dakota"/>
    <s v="North"/>
  </r>
  <r>
    <n v="1165"/>
    <d v="2012-09-04T09:40:32"/>
    <s v="CampBound"/>
    <x v="17"/>
    <x v="0"/>
    <n v="70"/>
    <n v="3"/>
    <n v="210"/>
    <s v="Lopez, Dennis"/>
    <s v="Rhode Island"/>
    <s v="East"/>
  </r>
  <r>
    <n v="1166"/>
    <d v="2012-09-04T09:40:32"/>
    <s v="Paragon"/>
    <x v="216"/>
    <x v="10"/>
    <n v="99.95"/>
    <n v="8"/>
    <n v="799.6"/>
    <s v="Goff, Michael"/>
    <s v="Alabama"/>
    <s v="South"/>
  </r>
  <r>
    <n v="1167"/>
    <d v="2012-09-04T09:40:32"/>
    <s v="Hayneedle"/>
    <x v="43"/>
    <x v="10"/>
    <n v="34.950000000000003"/>
    <n v="8"/>
    <n v="279.60000000000002"/>
    <s v="Bailey, Jennifer"/>
    <s v="South Carolina"/>
    <s v="South"/>
  </r>
  <r>
    <n v="1168"/>
    <d v="2012-09-04T09:40:32"/>
    <s v="Outside Outfitters"/>
    <x v="171"/>
    <x v="12"/>
    <n v="319"/>
    <n v="5"/>
    <n v="1595"/>
    <s v="Brown, Scott"/>
    <s v="Nebraska"/>
    <s v="North"/>
  </r>
  <r>
    <n v="1169"/>
    <d v="2012-09-05T09:40:32"/>
    <s v="Overtons"/>
    <x v="191"/>
    <x v="1"/>
    <n v="39.950000000000003"/>
    <n v="6"/>
    <n v="239.70000000000002"/>
    <s v="Goff, Michael"/>
    <s v="Ohio"/>
    <s v="East"/>
  </r>
  <r>
    <n v="1170"/>
    <d v="2012-09-05T09:40:32"/>
    <s v="Paragon"/>
    <x v="193"/>
    <x v="1"/>
    <n v="2.5"/>
    <n v="9"/>
    <n v="22.5"/>
    <s v="Goff, Michael"/>
    <s v="Missouri"/>
    <s v="North"/>
  </r>
  <r>
    <n v="1171"/>
    <d v="2012-09-05T09:40:32"/>
    <s v="Meijer"/>
    <x v="122"/>
    <x v="3"/>
    <n v="569"/>
    <n v="4"/>
    <n v="2276"/>
    <s v="Goldthwaite, Messaye"/>
    <s v="Louisiana"/>
    <s v="South"/>
  </r>
  <r>
    <n v="1172"/>
    <d v="2012-09-05T09:40:32"/>
    <s v="Hayneedle"/>
    <x v="139"/>
    <x v="0"/>
    <n v="199.95"/>
    <n v="3"/>
    <n v="599.84999999999991"/>
    <s v="Lopez, Dennis"/>
    <s v="Montana"/>
    <s v="West"/>
  </r>
  <r>
    <n v="1173"/>
    <d v="2012-09-05T09:40:32"/>
    <s v="Redding Sports"/>
    <x v="86"/>
    <x v="0"/>
    <n v="60"/>
    <n v="4"/>
    <n v="240"/>
    <s v="Brown, Ruth"/>
    <s v="Virginia"/>
    <s v="South"/>
  </r>
  <r>
    <n v="1174"/>
    <d v="2012-09-06T09:40:32"/>
    <s v="Travel Country"/>
    <x v="41"/>
    <x v="0"/>
    <n v="389.95"/>
    <n v="9"/>
    <n v="3509.5499999999997"/>
    <s v="Goldthwaite, Messaye"/>
    <s v="California"/>
    <s v="West"/>
  </r>
  <r>
    <n v="1175"/>
    <d v="2012-09-06T09:40:32"/>
    <s v="Travel Country"/>
    <x v="257"/>
    <x v="10"/>
    <n v="499.95"/>
    <n v="6"/>
    <n v="2999.7"/>
    <s v="Lopez, Dennis"/>
    <s v="Alaska"/>
    <s v="North"/>
  </r>
  <r>
    <n v="1176"/>
    <d v="2012-09-06T09:40:32"/>
    <s v="Hayneedle"/>
    <x v="184"/>
    <x v="8"/>
    <n v="65"/>
    <n v="6"/>
    <n v="390"/>
    <s v="Foster, Nathan"/>
    <s v="Connecticut"/>
    <s v="East"/>
  </r>
  <r>
    <n v="1177"/>
    <d v="2012-09-06T09:40:32"/>
    <s v="Redding Sports"/>
    <x v="41"/>
    <x v="0"/>
    <n v="389.95"/>
    <n v="7"/>
    <n v="2729.65"/>
    <s v="Berger, Sunanna"/>
    <s v="Wisconsin"/>
    <s v="North"/>
  </r>
  <r>
    <n v="1178"/>
    <d v="2012-09-06T09:40:32"/>
    <s v="Outside Outfitters"/>
    <x v="155"/>
    <x v="8"/>
    <n v="599"/>
    <n v="3"/>
    <n v="1797"/>
    <s v="Goldthwaite, Messaye"/>
    <s v="Pennsylvania"/>
    <s v="East"/>
  </r>
  <r>
    <n v="1179"/>
    <d v="2012-09-07T09:40:32"/>
    <s v="Gander Mountain"/>
    <x v="269"/>
    <x v="8"/>
    <n v="449"/>
    <n v="1"/>
    <n v="449"/>
    <s v="Goldthwaite, Messaye"/>
    <s v="Ohio"/>
    <s v="East"/>
  </r>
  <r>
    <n v="1180"/>
    <d v="2012-09-07T09:40:32"/>
    <s v="Outside Outfitters"/>
    <x v="135"/>
    <x v="6"/>
    <n v="319.95"/>
    <n v="3"/>
    <n v="959.84999999999991"/>
    <s v="Gomez, Melissa"/>
    <s v="Washington"/>
    <s v="West"/>
  </r>
  <r>
    <n v="1181"/>
    <d v="2012-09-07T09:40:32"/>
    <s v="REI"/>
    <x v="275"/>
    <x v="0"/>
    <n v="80"/>
    <n v="4"/>
    <n v="320"/>
    <s v="Lopez, Dennis"/>
    <s v="Maine"/>
    <s v="East"/>
  </r>
  <r>
    <n v="1182"/>
    <d v="2012-09-07T09:40:32"/>
    <s v="Target"/>
    <x v="16"/>
    <x v="3"/>
    <n v="40"/>
    <n v="8"/>
    <n v="320"/>
    <s v="Bailey, Jennifer"/>
    <s v="Massachusetts"/>
    <s v="East"/>
  </r>
  <r>
    <n v="1183"/>
    <d v="2012-09-07T09:40:32"/>
    <s v="Paragon"/>
    <x v="105"/>
    <x v="4"/>
    <n v="249"/>
    <n v="5"/>
    <n v="1245"/>
    <s v="Brown, Scott"/>
    <s v="Arkansas"/>
    <s v="South"/>
  </r>
  <r>
    <n v="1184"/>
    <d v="2012-09-07T09:40:32"/>
    <s v="Backcountry Gear"/>
    <x v="16"/>
    <x v="3"/>
    <n v="40"/>
    <n v="10"/>
    <n v="400"/>
    <s v="Berger, Sunanna"/>
    <s v="Vermont"/>
    <s v="East"/>
  </r>
  <r>
    <n v="1185"/>
    <d v="2012-09-07T09:40:32"/>
    <s v="Paragon"/>
    <x v="258"/>
    <x v="1"/>
    <n v="579.95000000000005"/>
    <n v="4"/>
    <n v="2319.8000000000002"/>
    <s v="Brown, Ruth"/>
    <s v="Arkansas"/>
    <s v="South"/>
  </r>
  <r>
    <n v="1186"/>
    <d v="2012-09-07T09:40:32"/>
    <s v="Overtons"/>
    <x v="203"/>
    <x v="3"/>
    <n v="219"/>
    <n v="3"/>
    <n v="657"/>
    <s v="Lopez, Dennis"/>
    <s v="Maine"/>
    <s v="East"/>
  </r>
  <r>
    <n v="1187"/>
    <d v="2012-09-07T09:40:32"/>
    <s v="Travel Country"/>
    <x v="54"/>
    <x v="8"/>
    <n v="349"/>
    <n v="10"/>
    <n v="3490"/>
    <s v="Berger, Sunanna"/>
    <s v="Iowa"/>
    <s v="North"/>
  </r>
  <r>
    <n v="1188"/>
    <d v="2012-09-07T09:40:32"/>
    <s v="Backcountry Edge"/>
    <x v="261"/>
    <x v="0"/>
    <n v="65"/>
    <n v="3"/>
    <n v="195"/>
    <s v="Goldthwaite, Messaye"/>
    <s v="Michigan"/>
    <s v="East"/>
  </r>
  <r>
    <n v="1189"/>
    <d v="2012-09-07T09:40:32"/>
    <s v="Gander Mountain"/>
    <x v="137"/>
    <x v="6"/>
    <n v="349.95"/>
    <n v="7"/>
    <n v="2449.65"/>
    <s v="Brown, Ruth"/>
    <s v="Maryland"/>
    <s v="East"/>
  </r>
  <r>
    <n v="1190"/>
    <d v="2012-09-08T09:40:32"/>
    <s v="Meijer"/>
    <x v="28"/>
    <x v="0"/>
    <n v="499.95"/>
    <n v="9"/>
    <n v="4499.55"/>
    <s v="Goff, Michael"/>
    <s v="Utah"/>
    <s v="West"/>
  </r>
  <r>
    <n v="1191"/>
    <d v="2012-09-08T09:40:32"/>
    <s v="Backcountry Gear"/>
    <x v="207"/>
    <x v="8"/>
    <n v="70"/>
    <n v="9"/>
    <n v="630"/>
    <s v="Gomez, Melissa"/>
    <s v="Texas"/>
    <s v="South"/>
  </r>
  <r>
    <n v="1192"/>
    <d v="2012-09-08T09:40:32"/>
    <s v="Backcountry Gear"/>
    <x v="248"/>
    <x v="10"/>
    <n v="1199.95"/>
    <n v="1"/>
    <n v="1199.95"/>
    <s v="Brown, Ruth"/>
    <s v="South Dakota"/>
    <s v="North"/>
  </r>
  <r>
    <n v="1193"/>
    <d v="2012-09-08T09:40:32"/>
    <s v="Moosejaw"/>
    <x v="98"/>
    <x v="0"/>
    <n v="55"/>
    <n v="7"/>
    <n v="385"/>
    <s v="Brown, Ruth"/>
    <s v="Wyoming"/>
    <s v="West"/>
  </r>
  <r>
    <n v="1194"/>
    <d v="2012-09-08T09:40:32"/>
    <s v="Overtons"/>
    <x v="152"/>
    <x v="0"/>
    <n v="319.95"/>
    <n v="6"/>
    <n v="1919.6999999999998"/>
    <s v="Beyene, Sharon"/>
    <s v="Utah"/>
    <s v="West"/>
  </r>
  <r>
    <n v="1195"/>
    <d v="2012-09-08T09:40:32"/>
    <s v="Gander Mountain"/>
    <x v="37"/>
    <x v="6"/>
    <n v="429.95"/>
    <n v="8"/>
    <n v="3439.6"/>
    <s v="Foster, Nathan"/>
    <s v="Nebraska"/>
    <s v="North"/>
  </r>
  <r>
    <n v="1196"/>
    <d v="2012-09-09T09:40:32"/>
    <s v="Target"/>
    <x v="153"/>
    <x v="0"/>
    <n v="40"/>
    <n v="1"/>
    <n v="40"/>
    <s v="Lopez, Dennis"/>
    <s v="Louisiana"/>
    <s v="South"/>
  </r>
  <r>
    <n v="1197"/>
    <d v="2012-09-09T09:40:32"/>
    <s v="Travel Country"/>
    <x v="92"/>
    <x v="6"/>
    <n v="399.95"/>
    <n v="7"/>
    <n v="2799.65"/>
    <s v="Foster, Nathan"/>
    <s v="Montana"/>
    <s v="West"/>
  </r>
  <r>
    <n v="1198"/>
    <d v="2012-09-09T09:40:32"/>
    <s v="Redding Sports"/>
    <x v="212"/>
    <x v="6"/>
    <n v="34.950000000000003"/>
    <n v="9"/>
    <n v="314.55"/>
    <s v="Brown, Scott"/>
    <s v="New Hampshire"/>
    <s v="East"/>
  </r>
  <r>
    <n v="1199"/>
    <d v="2012-09-09T09:40:32"/>
    <s v="Redding Sports"/>
    <x v="163"/>
    <x v="8"/>
    <n v="339"/>
    <n v="8"/>
    <n v="2712"/>
    <s v="Lopez, Dennis"/>
    <s v="Utah"/>
    <s v="West"/>
  </r>
  <r>
    <n v="1200"/>
    <d v="2012-09-09T09:40:32"/>
    <s v="Moosejaw"/>
    <x v="192"/>
    <x v="10"/>
    <n v="179.95"/>
    <n v="10"/>
    <n v="1799.5"/>
    <s v="Lopez, Dennis"/>
    <s v="Nebraska"/>
    <s v="North"/>
  </r>
  <r>
    <n v="1201"/>
    <d v="2012-09-09T09:40:32"/>
    <s v="Walmart"/>
    <x v="99"/>
    <x v="8"/>
    <n v="50"/>
    <n v="9"/>
    <n v="450"/>
    <s v="Goldthwaite, Messaye"/>
    <s v="Delaware"/>
    <s v="East"/>
  </r>
  <r>
    <n v="1202"/>
    <d v="2012-09-09T09:40:32"/>
    <s v="Backcountry Gear"/>
    <x v="30"/>
    <x v="10"/>
    <n v="34.950000000000003"/>
    <n v="9"/>
    <n v="314.55"/>
    <s v="Brown, Scott"/>
    <s v="Montana"/>
    <s v="West"/>
  </r>
  <r>
    <n v="1203"/>
    <d v="2012-09-09T09:40:32"/>
    <s v="CampBound"/>
    <x v="89"/>
    <x v="4"/>
    <n v="14"/>
    <n v="1"/>
    <n v="14"/>
    <s v="Berger, Sunanna"/>
    <s v="South Carolina"/>
    <s v="South"/>
  </r>
  <r>
    <n v="1204"/>
    <d v="2012-09-09T09:40:32"/>
    <s v="Overtons"/>
    <x v="85"/>
    <x v="0"/>
    <n v="339.95"/>
    <n v="6"/>
    <n v="2039.6999999999998"/>
    <s v="Beyene, Sharon"/>
    <s v="North Dakota"/>
    <s v="North"/>
  </r>
  <r>
    <n v="1205"/>
    <d v="2012-09-10T09:40:32"/>
    <s v="Moosejaw"/>
    <x v="65"/>
    <x v="7"/>
    <n v="99.95"/>
    <n v="5"/>
    <n v="499.75"/>
    <s v="Goff, Michael"/>
    <s v="Iowa"/>
    <s v="North"/>
  </r>
  <r>
    <n v="1206"/>
    <d v="2012-09-10T09:40:32"/>
    <s v="Travel Country"/>
    <x v="116"/>
    <x v="6"/>
    <n v="469.95"/>
    <n v="10"/>
    <n v="4699.5"/>
    <s v="Foster, Nathan"/>
    <s v="Louisiana"/>
    <s v="South"/>
  </r>
  <r>
    <n v="1207"/>
    <d v="2012-09-10T09:40:32"/>
    <s v="Redding Sports"/>
    <x v="10"/>
    <x v="5"/>
    <n v="59"/>
    <n v="5"/>
    <n v="295"/>
    <s v="Beyene, Sharon"/>
    <s v="South Carolina"/>
    <s v="South"/>
  </r>
  <r>
    <n v="1208"/>
    <d v="2012-09-10T09:40:32"/>
    <s v="OutdoorPlay"/>
    <x v="5"/>
    <x v="1"/>
    <n v="49.95"/>
    <n v="3"/>
    <n v="149.85000000000002"/>
    <s v="Goldthwaite, Messaye"/>
    <s v="Arizona"/>
    <s v="West"/>
  </r>
  <r>
    <n v="1209"/>
    <d v="2012-09-10T09:40:32"/>
    <s v="Hayneedle"/>
    <x v="194"/>
    <x v="5"/>
    <n v="379"/>
    <n v="2"/>
    <n v="758"/>
    <s v="Brown, Scott"/>
    <s v="Delaware"/>
    <s v="East"/>
  </r>
  <r>
    <n v="1210"/>
    <d v="2012-09-10T09:40:32"/>
    <s v="Moosejaw"/>
    <x v="195"/>
    <x v="1"/>
    <n v="169.95"/>
    <n v="8"/>
    <n v="1359.6"/>
    <s v="Brown, Ruth"/>
    <s v="Georgia"/>
    <s v="South"/>
  </r>
  <r>
    <n v="1211"/>
    <d v="2012-09-10T09:40:32"/>
    <s v="Moosejaw"/>
    <x v="124"/>
    <x v="8"/>
    <n v="65"/>
    <n v="5"/>
    <n v="325"/>
    <s v="Brown, Ruth"/>
    <s v="North Dakota"/>
    <s v="North"/>
  </r>
  <r>
    <n v="1212"/>
    <d v="2012-09-11T09:40:32"/>
    <s v="OutdoorPlay"/>
    <x v="103"/>
    <x v="5"/>
    <n v="69"/>
    <n v="4"/>
    <n v="276"/>
    <s v="Gomez, Melissa"/>
    <s v="Washington"/>
    <s v="West"/>
  </r>
  <r>
    <n v="1213"/>
    <d v="2012-09-11T09:40:32"/>
    <s v="Redding Sports"/>
    <x v="119"/>
    <x v="2"/>
    <n v="339.95"/>
    <n v="5"/>
    <n v="1699.75"/>
    <s v="Beyene, Sharon"/>
    <s v="Alaska"/>
    <s v="North"/>
  </r>
  <r>
    <n v="1214"/>
    <d v="2012-09-11T09:40:32"/>
    <s v="Austin Kayak"/>
    <x v="22"/>
    <x v="9"/>
    <n v="329"/>
    <n v="4"/>
    <n v="1316"/>
    <s v="Foster, Nathan"/>
    <s v="New Jersey"/>
    <s v="East"/>
  </r>
  <r>
    <n v="1215"/>
    <d v="2012-09-11T09:40:32"/>
    <s v="Travel Country"/>
    <x v="257"/>
    <x v="10"/>
    <n v="499.95"/>
    <n v="6"/>
    <n v="2999.7"/>
    <s v="Beyene, Sharon"/>
    <s v="New Hampshire"/>
    <s v="East"/>
  </r>
  <r>
    <n v="1216"/>
    <d v="2012-09-12T09:40:32"/>
    <s v="Cabela's_x0009_"/>
    <x v="185"/>
    <x v="0"/>
    <n v="369.95"/>
    <n v="5"/>
    <n v="1849.75"/>
    <s v="Berger, Sunanna"/>
    <s v="Missouri"/>
    <s v="North"/>
  </r>
  <r>
    <n v="1217"/>
    <d v="2012-09-12T09:40:32"/>
    <s v="Walmart"/>
    <x v="13"/>
    <x v="8"/>
    <n v="55"/>
    <n v="9"/>
    <n v="495"/>
    <s v="Goff, Michael"/>
    <s v="Pennsylvania"/>
    <s v="East"/>
  </r>
  <r>
    <n v="1218"/>
    <d v="2012-09-12T09:40:32"/>
    <s v="Hayneedle"/>
    <x v="236"/>
    <x v="8"/>
    <n v="55"/>
    <n v="3"/>
    <n v="165"/>
    <s v="Goldthwaite, Messaye"/>
    <s v="New Hampshire"/>
    <s v="East"/>
  </r>
  <r>
    <n v="1219"/>
    <d v="2012-09-12T09:40:32"/>
    <s v="Paragon"/>
    <x v="49"/>
    <x v="6"/>
    <n v="349.95"/>
    <n v="1"/>
    <n v="349.95"/>
    <s v="Bailey, Jennifer"/>
    <s v="Colorado"/>
    <s v="West"/>
  </r>
  <r>
    <n v="1220"/>
    <d v="2012-09-12T09:40:32"/>
    <s v="Austin Kayak"/>
    <x v="80"/>
    <x v="12"/>
    <n v="239"/>
    <n v="7"/>
    <n v="1673"/>
    <s v="Goldthwaite, Messaye"/>
    <s v="Kentucky"/>
    <s v="South"/>
  </r>
  <r>
    <n v="1221"/>
    <d v="2012-09-12T09:40:32"/>
    <s v="OutdoorPlay"/>
    <x v="219"/>
    <x v="12"/>
    <n v="79"/>
    <n v="4"/>
    <n v="316"/>
    <s v="Brown, Scott"/>
    <s v="Washington"/>
    <s v="West"/>
  </r>
  <r>
    <n v="1222"/>
    <d v="2012-09-13T09:40:32"/>
    <s v="OutdoorPlay"/>
    <x v="202"/>
    <x v="1"/>
    <n v="29.95"/>
    <n v="6"/>
    <n v="179.7"/>
    <s v="Bailey, Jennifer"/>
    <s v="Kansas"/>
    <s v="North"/>
  </r>
  <r>
    <n v="1223"/>
    <d v="2012-09-13T09:40:32"/>
    <s v="REI"/>
    <x v="197"/>
    <x v="8"/>
    <n v="359"/>
    <n v="10"/>
    <n v="3590"/>
    <s v="Beyene, Sharon"/>
    <s v="West Virginia"/>
    <s v="South"/>
  </r>
  <r>
    <n v="1224"/>
    <d v="2012-09-13T09:40:32"/>
    <s v="Gander Mountain"/>
    <x v="26"/>
    <x v="9"/>
    <n v="399"/>
    <n v="5"/>
    <n v="1995"/>
    <s v="Brown, Ruth"/>
    <s v="Idaho"/>
    <s v="West"/>
  </r>
  <r>
    <n v="1225"/>
    <d v="2012-09-14T09:40:32"/>
    <s v="Outside Outfitters"/>
    <x v="257"/>
    <x v="10"/>
    <n v="499.95"/>
    <n v="1"/>
    <n v="499.95"/>
    <s v="Brown, Ruth"/>
    <s v="Tennessee"/>
    <s v="South"/>
  </r>
  <r>
    <n v="1226"/>
    <d v="2012-09-14T09:40:32"/>
    <s v="Redding Sports"/>
    <x v="251"/>
    <x v="0"/>
    <n v="639.95000000000005"/>
    <n v="9"/>
    <n v="5759.55"/>
    <s v="Goff, Michael"/>
    <s v="New Jersey"/>
    <s v="East"/>
  </r>
  <r>
    <n v="1227"/>
    <d v="2012-09-14T09:40:32"/>
    <s v="Meijer"/>
    <x v="251"/>
    <x v="0"/>
    <n v="639.95000000000005"/>
    <n v="3"/>
    <n v="1919.8500000000001"/>
    <s v="Lopez, Dennis"/>
    <s v="New Mexico"/>
    <s v="West"/>
  </r>
  <r>
    <n v="1228"/>
    <d v="2012-09-14T09:40:32"/>
    <s v="Hayneedle"/>
    <x v="183"/>
    <x v="3"/>
    <n v="619"/>
    <n v="1"/>
    <n v="619"/>
    <s v="Goff, Michael"/>
    <s v="Florida"/>
    <s v="South"/>
  </r>
  <r>
    <n v="1229"/>
    <d v="2012-09-14T09:40:32"/>
    <s v="Overtons"/>
    <x v="45"/>
    <x v="0"/>
    <n v="349.95"/>
    <n v="2"/>
    <n v="699.9"/>
    <s v="Beyene, Sharon"/>
    <s v="Iowa"/>
    <s v="North"/>
  </r>
  <r>
    <n v="1230"/>
    <d v="2012-09-14T09:40:32"/>
    <s v="Meijer"/>
    <x v="1"/>
    <x v="1"/>
    <n v="2.95"/>
    <n v="7"/>
    <n v="20.650000000000002"/>
    <s v="Gomez, Melissa"/>
    <s v="South Carolina"/>
    <s v="South"/>
  </r>
  <r>
    <n v="1231"/>
    <d v="2012-09-14T09:40:32"/>
    <s v="Overtons"/>
    <x v="12"/>
    <x v="7"/>
    <n v="259.95"/>
    <n v="6"/>
    <n v="1559.6999999999998"/>
    <s v="Lopez, Dennis"/>
    <s v="Louisiana"/>
    <s v="South"/>
  </r>
  <r>
    <n v="1232"/>
    <d v="2012-09-14T09:40:32"/>
    <s v="Redding Sports"/>
    <x v="195"/>
    <x v="1"/>
    <n v="169.95"/>
    <n v="10"/>
    <n v="1699.5"/>
    <s v="Lopez, Dennis"/>
    <s v="Iowa"/>
    <s v="North"/>
  </r>
  <r>
    <n v="1233"/>
    <d v="2012-09-15T09:40:32"/>
    <s v="Walmart"/>
    <x v="209"/>
    <x v="10"/>
    <n v="49.95"/>
    <n v="10"/>
    <n v="499.5"/>
    <s v="Foster, Nathan"/>
    <s v="Arkansas"/>
    <s v="South"/>
  </r>
  <r>
    <n v="1234"/>
    <d v="2012-09-15T09:40:32"/>
    <s v="Cabela's_x0009_"/>
    <x v="109"/>
    <x v="0"/>
    <n v="40"/>
    <n v="9"/>
    <n v="360"/>
    <s v="Goldthwaite, Messaye"/>
    <s v="Idaho"/>
    <s v="West"/>
  </r>
  <r>
    <n v="1235"/>
    <d v="2012-09-15T09:40:32"/>
    <s v="Cabela's_x0009_"/>
    <x v="55"/>
    <x v="10"/>
    <n v="229.95"/>
    <n v="5"/>
    <n v="1149.75"/>
    <s v="Foster, Nathan"/>
    <s v="Oregon"/>
    <s v="West"/>
  </r>
  <r>
    <n v="1236"/>
    <d v="2012-09-15T09:40:32"/>
    <s v="Overtons"/>
    <x v="205"/>
    <x v="7"/>
    <n v="169.95"/>
    <n v="9"/>
    <n v="1529.55"/>
    <s v="Foster, Nathan"/>
    <s v="Georgia"/>
    <s v="South"/>
  </r>
  <r>
    <n v="1237"/>
    <d v="2012-09-15T09:40:32"/>
    <s v="The Gear Co-op"/>
    <x v="19"/>
    <x v="0"/>
    <n v="45"/>
    <n v="7"/>
    <n v="315"/>
    <s v="Foster, Nathan"/>
    <s v="New Hampshire"/>
    <s v="East"/>
  </r>
  <r>
    <n v="1238"/>
    <d v="2012-09-16T09:40:32"/>
    <s v="Austin Kayak"/>
    <x v="216"/>
    <x v="10"/>
    <n v="99.95"/>
    <n v="2"/>
    <n v="199.9"/>
    <s v="Beyene, Sharon"/>
    <s v="Oklahoma"/>
    <s v="South"/>
  </r>
  <r>
    <n v="1239"/>
    <d v="2012-09-16T09:40:32"/>
    <s v="Paragon"/>
    <x v="257"/>
    <x v="10"/>
    <n v="499.95"/>
    <n v="1"/>
    <n v="499.95"/>
    <s v="Beyene, Sharon"/>
    <s v="Idaho"/>
    <s v="West"/>
  </r>
  <r>
    <n v="1240"/>
    <d v="2012-09-16T09:40:32"/>
    <s v="Moosejaw"/>
    <x v="270"/>
    <x v="7"/>
    <n v="239.95"/>
    <n v="8"/>
    <n v="1919.6"/>
    <s v="Beyene, Sharon"/>
    <s v="Iowa"/>
    <s v="North"/>
  </r>
  <r>
    <n v="1241"/>
    <d v="2012-09-16T09:40:32"/>
    <s v="OutdoorPlay"/>
    <x v="184"/>
    <x v="8"/>
    <n v="65"/>
    <n v="1"/>
    <n v="65"/>
    <s v="Goff, Michael"/>
    <s v="Arizona"/>
    <s v="West"/>
  </r>
  <r>
    <n v="1242"/>
    <d v="2012-09-16T09:40:32"/>
    <s v="Backcountry Gear"/>
    <x v="161"/>
    <x v="0"/>
    <n v="449.95"/>
    <n v="4"/>
    <n v="1799.8"/>
    <s v="Goff, Michael"/>
    <s v="Washington"/>
    <s v="West"/>
  </r>
  <r>
    <n v="1243"/>
    <d v="2012-09-16T09:40:32"/>
    <s v="Backcountry Edge"/>
    <x v="190"/>
    <x v="0"/>
    <n v="60"/>
    <n v="7"/>
    <n v="420"/>
    <s v="Bailey, Jennifer"/>
    <s v="Texas"/>
    <s v="South"/>
  </r>
  <r>
    <n v="1244"/>
    <d v="2012-09-16T09:40:32"/>
    <s v="Paragon"/>
    <x v="178"/>
    <x v="8"/>
    <n v="389"/>
    <n v="4"/>
    <n v="1556"/>
    <s v="Goldthwaite, Messaye"/>
    <s v="Arkansas"/>
    <s v="South"/>
  </r>
  <r>
    <n v="1245"/>
    <d v="2012-09-16T09:40:32"/>
    <s v="The Gear Co-op"/>
    <x v="73"/>
    <x v="0"/>
    <n v="55"/>
    <n v="10"/>
    <n v="550"/>
    <s v="Beyene, Sharon"/>
    <s v="Rhode Island"/>
    <s v="East"/>
  </r>
  <r>
    <n v="1246"/>
    <d v="2012-09-17T09:40:32"/>
    <s v="Moosejaw"/>
    <x v="230"/>
    <x v="10"/>
    <n v="899.95"/>
    <n v="4"/>
    <n v="3599.8"/>
    <s v="Bailey, Jennifer"/>
    <s v="Oregon"/>
    <s v="West"/>
  </r>
  <r>
    <n v="1247"/>
    <d v="2012-09-17T09:40:32"/>
    <s v="Walmart"/>
    <x v="165"/>
    <x v="1"/>
    <n v="199.95"/>
    <n v="6"/>
    <n v="1199.6999999999998"/>
    <s v="Gomez, Melissa"/>
    <s v="Oklahoma"/>
    <s v="South"/>
  </r>
  <r>
    <n v="1248"/>
    <d v="2012-09-17T09:40:32"/>
    <s v="Cabela's_x0009_"/>
    <x v="206"/>
    <x v="0"/>
    <n v="369.95"/>
    <n v="2"/>
    <n v="739.9"/>
    <s v="Lopez, Dennis"/>
    <s v="Oregon"/>
    <s v="West"/>
  </r>
  <r>
    <n v="1249"/>
    <d v="2012-09-17T09:40:32"/>
    <s v="Cabela's_x0009_"/>
    <x v="150"/>
    <x v="6"/>
    <n v="329.95"/>
    <n v="6"/>
    <n v="1979.6999999999998"/>
    <s v="Beyene, Sharon"/>
    <s v="California"/>
    <s v="West"/>
  </r>
  <r>
    <n v="1250"/>
    <d v="2012-09-17T09:40:32"/>
    <s v="Austin Kayak"/>
    <x v="228"/>
    <x v="10"/>
    <n v="289.95"/>
    <n v="9"/>
    <n v="2609.5499999999997"/>
    <s v="Foster, Nathan"/>
    <s v="Iowa"/>
    <s v="North"/>
  </r>
  <r>
    <n v="1251"/>
    <d v="2012-09-17T09:40:32"/>
    <s v="Austin Kayak"/>
    <x v="145"/>
    <x v="1"/>
    <n v="649.95000000000005"/>
    <n v="2"/>
    <n v="1299.9000000000001"/>
    <s v="Gomez, Melissa"/>
    <s v="Kansas"/>
    <s v="North"/>
  </r>
  <r>
    <n v="1252"/>
    <d v="2012-09-17T09:40:32"/>
    <s v="OutdoorPlay"/>
    <x v="178"/>
    <x v="8"/>
    <n v="389"/>
    <n v="3"/>
    <n v="1167"/>
    <s v="Brown, Scott"/>
    <s v="Vermont"/>
    <s v="East"/>
  </r>
  <r>
    <n v="1253"/>
    <d v="2012-09-17T09:40:32"/>
    <s v="Cabela's_x0009_"/>
    <x v="179"/>
    <x v="4"/>
    <n v="449"/>
    <n v="7"/>
    <n v="3143"/>
    <s v="Goldthwaite, Messaye"/>
    <s v="North Carolina"/>
    <s v="South"/>
  </r>
  <r>
    <n v="1254"/>
    <d v="2012-09-17T09:40:32"/>
    <s v="Hayneedle"/>
    <x v="272"/>
    <x v="3"/>
    <n v="329"/>
    <n v="8"/>
    <n v="2632"/>
    <s v="Goldthwaite, Messaye"/>
    <s v="Florida"/>
    <s v="South"/>
  </r>
  <r>
    <n v="1255"/>
    <d v="2012-09-18T09:40:32"/>
    <s v="Target"/>
    <x v="61"/>
    <x v="8"/>
    <n v="599"/>
    <n v="7"/>
    <n v="4193"/>
    <s v="Bailey, Jennifer"/>
    <s v="South Carolina"/>
    <s v="South"/>
  </r>
  <r>
    <n v="1256"/>
    <d v="2012-09-18T09:40:32"/>
    <s v="OutdoorPlay"/>
    <x v="117"/>
    <x v="0"/>
    <n v="279.95"/>
    <n v="4"/>
    <n v="1119.8"/>
    <s v="Lopez, Dennis"/>
    <s v="North Carolina"/>
    <s v="South"/>
  </r>
  <r>
    <n v="1257"/>
    <d v="2012-09-18T09:40:32"/>
    <s v="Meijer"/>
    <x v="113"/>
    <x v="3"/>
    <n v="50"/>
    <n v="5"/>
    <n v="250"/>
    <s v="Lopez, Dennis"/>
    <s v="New Hampshire"/>
    <s v="East"/>
  </r>
  <r>
    <n v="1258"/>
    <d v="2012-09-18T09:40:32"/>
    <s v="Gander Mountain"/>
    <x v="77"/>
    <x v="11"/>
    <n v="55"/>
    <n v="6"/>
    <n v="330"/>
    <s v="Brown, Scott"/>
    <s v="Arizona"/>
    <s v="West"/>
  </r>
  <r>
    <n v="1259"/>
    <d v="2012-09-18T09:40:32"/>
    <s v="Paragon"/>
    <x v="66"/>
    <x v="6"/>
    <n v="34.950000000000003"/>
    <n v="9"/>
    <n v="314.55"/>
    <s v="Beyene, Sharon"/>
    <s v="South Carolina"/>
    <s v="South"/>
  </r>
  <r>
    <n v="1260"/>
    <d v="2012-09-19T09:40:32"/>
    <s v="CampBound"/>
    <x v="196"/>
    <x v="11"/>
    <n v="450"/>
    <n v="1"/>
    <n v="450"/>
    <s v="Beyene, Sharon"/>
    <s v="Michigan"/>
    <s v="East"/>
  </r>
  <r>
    <n v="1261"/>
    <d v="2012-09-19T09:40:32"/>
    <s v="The Gear Co-op"/>
    <x v="196"/>
    <x v="11"/>
    <n v="450"/>
    <n v="8"/>
    <n v="3600"/>
    <s v="Bailey, Jennifer"/>
    <s v="Nebraska"/>
    <s v="North"/>
  </r>
  <r>
    <n v="1262"/>
    <d v="2012-09-19T09:40:32"/>
    <s v="OutdoorPlay"/>
    <x v="187"/>
    <x v="11"/>
    <n v="235"/>
    <n v="3"/>
    <n v="705"/>
    <s v="Berger, Sunanna"/>
    <s v="Mississippi"/>
    <s v="South"/>
  </r>
  <r>
    <n v="1263"/>
    <d v="2012-09-19T09:40:32"/>
    <s v="Paragon"/>
    <x v="70"/>
    <x v="2"/>
    <n v="49.95"/>
    <n v="2"/>
    <n v="99.9"/>
    <s v="Foster, Nathan"/>
    <s v="North Carolina"/>
    <s v="South"/>
  </r>
  <r>
    <n v="1264"/>
    <d v="2012-09-19T09:40:32"/>
    <s v="OutdoorPlay"/>
    <x v="217"/>
    <x v="0"/>
    <n v="499.95"/>
    <n v="6"/>
    <n v="2999.7"/>
    <s v="Goldthwaite, Messaye"/>
    <s v="Louisiana"/>
    <s v="South"/>
  </r>
  <r>
    <n v="1265"/>
    <d v="2012-09-19T09:40:32"/>
    <s v="Outside Outfitters"/>
    <x v="278"/>
    <x v="1"/>
    <n v="279.95"/>
    <n v="2"/>
    <n v="559.9"/>
    <s v="Gomez, Melissa"/>
    <s v="Minnesota"/>
    <s v="North"/>
  </r>
  <r>
    <n v="1266"/>
    <d v="2012-09-19T09:40:32"/>
    <s v="OutdoorPlay"/>
    <x v="35"/>
    <x v="11"/>
    <n v="45"/>
    <n v="8"/>
    <n v="360"/>
    <s v="Bailey, Jennifer"/>
    <s v="New Mexico"/>
    <s v="West"/>
  </r>
  <r>
    <n v="1267"/>
    <d v="2012-09-19T09:40:32"/>
    <s v="The Gear Co-op"/>
    <x v="44"/>
    <x v="2"/>
    <n v="399.95"/>
    <n v="9"/>
    <n v="3599.5499999999997"/>
    <s v="Goff, Michael"/>
    <s v="Alaska"/>
    <s v="North"/>
  </r>
  <r>
    <n v="1268"/>
    <d v="2012-09-19T09:40:32"/>
    <s v="Gander Mountain"/>
    <x v="266"/>
    <x v="7"/>
    <n v="219.95"/>
    <n v="5"/>
    <n v="1099.75"/>
    <s v="Berger, Sunanna"/>
    <s v="Indiana"/>
    <s v="North"/>
  </r>
  <r>
    <n v="1269"/>
    <d v="2012-09-19T09:40:32"/>
    <s v="Backcountry Edge"/>
    <x v="179"/>
    <x v="4"/>
    <n v="449"/>
    <n v="5"/>
    <n v="2245"/>
    <s v="Brown, Scott"/>
    <s v="Florida"/>
    <s v="South"/>
  </r>
  <r>
    <n v="1270"/>
    <d v="2012-09-19T09:40:32"/>
    <s v="Walmart"/>
    <x v="210"/>
    <x v="0"/>
    <n v="249.95"/>
    <n v="7"/>
    <n v="1749.6499999999999"/>
    <s v="Gomez, Melissa"/>
    <s v="Illinois"/>
    <s v="North"/>
  </r>
  <r>
    <n v="1271"/>
    <d v="2012-09-19T09:40:32"/>
    <s v="Travel Country"/>
    <x v="244"/>
    <x v="0"/>
    <n v="50"/>
    <n v="10"/>
    <n v="500"/>
    <s v="Beyene, Sharon"/>
    <s v="Colorado"/>
    <s v="West"/>
  </r>
  <r>
    <n v="1272"/>
    <d v="2012-09-19T09:40:32"/>
    <s v="Backcountry Edge"/>
    <x v="206"/>
    <x v="0"/>
    <n v="369.95"/>
    <n v="6"/>
    <n v="2219.6999999999998"/>
    <s v="Goldthwaite, Messaye"/>
    <s v="New York"/>
    <s v="East"/>
  </r>
  <r>
    <n v="1273"/>
    <d v="2012-09-20T09:40:32"/>
    <s v="Austin Kayak"/>
    <x v="72"/>
    <x v="3"/>
    <n v="439"/>
    <n v="7"/>
    <n v="3073"/>
    <s v="Gomez, Melissa"/>
    <s v="Kansas"/>
    <s v="North"/>
  </r>
  <r>
    <n v="1274"/>
    <d v="2012-09-20T09:40:32"/>
    <s v="Target"/>
    <x v="35"/>
    <x v="11"/>
    <n v="45"/>
    <n v="5"/>
    <n v="225"/>
    <s v="Goldthwaite, Messaye"/>
    <s v="Utah"/>
    <s v="West"/>
  </r>
  <r>
    <n v="1275"/>
    <d v="2012-09-20T09:40:32"/>
    <s v="Travel Country"/>
    <x v="133"/>
    <x v="4"/>
    <n v="379"/>
    <n v="7"/>
    <n v="2653"/>
    <s v="Goff, Michael"/>
    <s v="South Dakota"/>
    <s v="North"/>
  </r>
  <r>
    <n v="1276"/>
    <d v="2012-09-20T09:40:32"/>
    <s v="Backcountry Gear"/>
    <x v="127"/>
    <x v="1"/>
    <n v="39.950000000000003"/>
    <n v="6"/>
    <n v="239.70000000000002"/>
    <s v="Berger, Sunanna"/>
    <s v="Hawaii"/>
    <s v="West"/>
  </r>
  <r>
    <n v="1277"/>
    <d v="2012-09-20T09:40:32"/>
    <s v="Walmart"/>
    <x v="265"/>
    <x v="9"/>
    <n v="499"/>
    <n v="5"/>
    <n v="2495"/>
    <s v="Gomez, Melissa"/>
    <s v="Michigan"/>
    <s v="East"/>
  </r>
  <r>
    <n v="1278"/>
    <d v="2012-09-20T09:40:32"/>
    <s v="Meijer"/>
    <x v="91"/>
    <x v="11"/>
    <n v="70"/>
    <n v="9"/>
    <n v="630"/>
    <s v="Goff, Michael"/>
    <s v="North Dakota"/>
    <s v="North"/>
  </r>
  <r>
    <n v="1279"/>
    <d v="2012-09-20T09:40:32"/>
    <s v="Moosejaw"/>
    <x v="272"/>
    <x v="3"/>
    <n v="329"/>
    <n v="3"/>
    <n v="987"/>
    <s v="Brown, Ruth"/>
    <s v="Texas"/>
    <s v="South"/>
  </r>
  <r>
    <n v="1280"/>
    <d v="2012-09-20T09:40:32"/>
    <s v="OutdoorPlay"/>
    <x v="252"/>
    <x v="6"/>
    <n v="54.95"/>
    <n v="4"/>
    <n v="219.8"/>
    <s v="Foster, Nathan"/>
    <s v="Connecticut"/>
    <s v="East"/>
  </r>
  <r>
    <n v="1281"/>
    <d v="2012-09-20T09:40:32"/>
    <s v="Backcountry Edge"/>
    <x v="14"/>
    <x v="0"/>
    <n v="99.95"/>
    <n v="7"/>
    <n v="699.65"/>
    <s v="Gomez, Melissa"/>
    <s v="Ohio"/>
    <s v="East"/>
  </r>
  <r>
    <n v="1282"/>
    <d v="2012-09-20T09:40:32"/>
    <s v="Travel Country"/>
    <x v="0"/>
    <x v="0"/>
    <n v="449.95"/>
    <n v="7"/>
    <n v="3149.65"/>
    <s v="Goff, Michael"/>
    <s v="Tennessee"/>
    <s v="South"/>
  </r>
  <r>
    <n v="1283"/>
    <d v="2012-09-20T09:40:32"/>
    <s v="Outside Outfitters"/>
    <x v="232"/>
    <x v="2"/>
    <n v="49.95"/>
    <n v="9"/>
    <n v="449.55"/>
    <s v="Goldthwaite, Messaye"/>
    <s v="Nevada"/>
    <s v="West"/>
  </r>
  <r>
    <n v="1284"/>
    <d v="2012-09-20T09:40:32"/>
    <s v="Backcountry Edge"/>
    <x v="157"/>
    <x v="12"/>
    <n v="199"/>
    <n v="3"/>
    <n v="597"/>
    <s v="Bailey, Jennifer"/>
    <s v="Rhode Island"/>
    <s v="East"/>
  </r>
  <r>
    <n v="1285"/>
    <d v="2012-09-21T09:40:32"/>
    <s v="REI"/>
    <x v="215"/>
    <x v="6"/>
    <n v="39.950000000000003"/>
    <n v="9"/>
    <n v="359.55"/>
    <s v="Beyene, Sharon"/>
    <s v="New York"/>
    <s v="East"/>
  </r>
  <r>
    <n v="1286"/>
    <d v="2012-09-21T09:40:32"/>
    <s v="Meijer"/>
    <x v="266"/>
    <x v="7"/>
    <n v="219.95"/>
    <n v="4"/>
    <n v="879.8"/>
    <s v="Goff, Michael"/>
    <s v="North Carolina"/>
    <s v="South"/>
  </r>
  <r>
    <n v="1287"/>
    <d v="2012-09-21T09:40:32"/>
    <s v="Paragon"/>
    <x v="6"/>
    <x v="4"/>
    <n v="399"/>
    <n v="8"/>
    <n v="3192"/>
    <s v="Gomez, Melissa"/>
    <s v="Rhode Island"/>
    <s v="East"/>
  </r>
  <r>
    <n v="1288"/>
    <d v="2012-09-21T09:40:32"/>
    <s v="Hayneedle"/>
    <x v="11"/>
    <x v="6"/>
    <n v="49.95"/>
    <n v="6"/>
    <n v="299.70000000000005"/>
    <s v="Berger, Sunanna"/>
    <s v="New Jersey"/>
    <s v="East"/>
  </r>
  <r>
    <n v="1289"/>
    <d v="2012-09-21T09:40:32"/>
    <s v="Paragon"/>
    <x v="58"/>
    <x v="10"/>
    <n v="39.950000000000003"/>
    <n v="7"/>
    <n v="279.65000000000003"/>
    <s v="Brown, Scott"/>
    <s v="Kentucky"/>
    <s v="South"/>
  </r>
  <r>
    <n v="1290"/>
    <d v="2012-09-21T09:40:32"/>
    <s v="Gander Mountain"/>
    <x v="175"/>
    <x v="5"/>
    <n v="379"/>
    <n v="8"/>
    <n v="3032"/>
    <s v="Foster, Nathan"/>
    <s v="Delaware"/>
    <s v="East"/>
  </r>
  <r>
    <n v="1291"/>
    <d v="2012-09-21T09:40:32"/>
    <s v="Overtons"/>
    <x v="88"/>
    <x v="1"/>
    <n v="39.950000000000003"/>
    <n v="3"/>
    <n v="119.85000000000001"/>
    <s v="Brown, Ruth"/>
    <s v="Florida"/>
    <s v="South"/>
  </r>
  <r>
    <n v="1292"/>
    <d v="2012-09-21T09:40:32"/>
    <s v="Overtons"/>
    <x v="1"/>
    <x v="1"/>
    <n v="2.95"/>
    <n v="2"/>
    <n v="5.9"/>
    <s v="Goff, Michael"/>
    <s v="Kansas"/>
    <s v="North"/>
  </r>
  <r>
    <n v="1293"/>
    <d v="2012-09-22T09:40:32"/>
    <s v="Backcountry Gear"/>
    <x v="39"/>
    <x v="8"/>
    <n v="219"/>
    <n v="3"/>
    <n v="657"/>
    <s v="Foster, Nathan"/>
    <s v="Alabama"/>
    <s v="South"/>
  </r>
  <r>
    <n v="1294"/>
    <d v="2012-09-22T09:40:32"/>
    <s v="Target"/>
    <x v="129"/>
    <x v="0"/>
    <n v="359.95"/>
    <n v="8"/>
    <n v="2879.6"/>
    <s v="Goff, Michael"/>
    <s v="Tennessee"/>
    <s v="South"/>
  </r>
  <r>
    <n v="1295"/>
    <d v="2012-09-22T09:40:32"/>
    <s v="Austin Kayak"/>
    <x v="14"/>
    <x v="0"/>
    <n v="99.95"/>
    <n v="5"/>
    <n v="499.75"/>
    <s v="Bailey, Jennifer"/>
    <s v="Delaware"/>
    <s v="East"/>
  </r>
  <r>
    <n v="1296"/>
    <d v="2012-09-23T09:40:32"/>
    <s v="Moosejaw"/>
    <x v="132"/>
    <x v="0"/>
    <n v="539.95000000000005"/>
    <n v="10"/>
    <n v="5399.5"/>
    <s v="Goff, Michael"/>
    <s v="Wisconsin"/>
    <s v="North"/>
  </r>
  <r>
    <n v="1297"/>
    <d v="2012-09-23T09:40:32"/>
    <s v="Target"/>
    <x v="255"/>
    <x v="0"/>
    <n v="399.95"/>
    <n v="8"/>
    <n v="3199.6"/>
    <s v="Lopez, Dennis"/>
    <s v="Oklahoma"/>
    <s v="South"/>
  </r>
  <r>
    <n v="1298"/>
    <d v="2012-09-23T09:40:32"/>
    <s v="The Gear Co-op"/>
    <x v="176"/>
    <x v="0"/>
    <n v="60"/>
    <n v="6"/>
    <n v="360"/>
    <s v="Berger, Sunanna"/>
    <s v="Wisconsin"/>
    <s v="North"/>
  </r>
  <r>
    <n v="1299"/>
    <d v="2012-09-23T09:40:32"/>
    <s v="Target"/>
    <x v="164"/>
    <x v="0"/>
    <n v="449.95"/>
    <n v="5"/>
    <n v="2249.75"/>
    <s v="Bailey, Jennifer"/>
    <s v="Oregon"/>
    <s v="West"/>
  </r>
  <r>
    <n v="1300"/>
    <d v="2012-09-23T09:40:32"/>
    <s v="Travel Country"/>
    <x v="184"/>
    <x v="8"/>
    <n v="65"/>
    <n v="4"/>
    <n v="260"/>
    <s v="Bailey, Jennifer"/>
    <s v="New Jersey"/>
    <s v="East"/>
  </r>
  <r>
    <n v="1301"/>
    <d v="2012-09-23T09:40:32"/>
    <s v="Walmart"/>
    <x v="218"/>
    <x v="3"/>
    <n v="45"/>
    <n v="4"/>
    <n v="180"/>
    <s v="Brown, Scott"/>
    <s v="Alabama"/>
    <s v="South"/>
  </r>
  <r>
    <n v="1302"/>
    <d v="2012-09-24T09:40:32"/>
    <s v="Outside Outfitters"/>
    <x v="73"/>
    <x v="0"/>
    <n v="55"/>
    <n v="1"/>
    <n v="55"/>
    <s v="Berger, Sunanna"/>
    <s v="Hawaii"/>
    <s v="West"/>
  </r>
  <r>
    <n v="1303"/>
    <d v="2012-09-24T09:40:32"/>
    <s v="Cabela's_x0009_"/>
    <x v="35"/>
    <x v="11"/>
    <n v="45"/>
    <n v="4"/>
    <n v="180"/>
    <s v="Brown, Scott"/>
    <s v="Missouri"/>
    <s v="North"/>
  </r>
  <r>
    <n v="1304"/>
    <d v="2012-09-24T09:40:32"/>
    <s v="Paragon"/>
    <x v="54"/>
    <x v="8"/>
    <n v="349"/>
    <n v="10"/>
    <n v="3490"/>
    <s v="Brown, Ruth"/>
    <s v="Nevada"/>
    <s v="West"/>
  </r>
  <r>
    <n v="1305"/>
    <d v="2012-09-24T09:40:32"/>
    <s v="Cabela's_x0009_"/>
    <x v="152"/>
    <x v="0"/>
    <n v="319.95"/>
    <n v="1"/>
    <n v="319.95"/>
    <s v="Bailey, Jennifer"/>
    <s v="Arkansas"/>
    <s v="South"/>
  </r>
  <r>
    <n v="1306"/>
    <d v="2012-09-25T09:40:32"/>
    <s v="Austin Kayak"/>
    <x v="87"/>
    <x v="0"/>
    <n v="50"/>
    <n v="6"/>
    <n v="300"/>
    <s v="Brown, Scott"/>
    <s v="Illinois"/>
    <s v="North"/>
  </r>
  <r>
    <n v="1307"/>
    <d v="2012-09-25T09:40:32"/>
    <s v="REI"/>
    <x v="186"/>
    <x v="1"/>
    <n v="329.95"/>
    <n v="3"/>
    <n v="989.84999999999991"/>
    <s v="Goff, Michael"/>
    <s v="Georgia"/>
    <s v="South"/>
  </r>
  <r>
    <n v="1308"/>
    <d v="2012-09-25T09:40:32"/>
    <s v="Backcountry Gear"/>
    <x v="259"/>
    <x v="4"/>
    <n v="22"/>
    <n v="1"/>
    <n v="22"/>
    <s v="Berger, Sunanna"/>
    <s v="Hawaii"/>
    <s v="West"/>
  </r>
  <r>
    <n v="1309"/>
    <d v="2012-09-25T09:40:32"/>
    <s v="Hayneedle"/>
    <x v="127"/>
    <x v="1"/>
    <n v="39.950000000000003"/>
    <n v="9"/>
    <n v="359.55"/>
    <s v="Brown, Ruth"/>
    <s v="Ohio"/>
    <s v="East"/>
  </r>
  <r>
    <n v="1310"/>
    <d v="2012-09-25T09:40:32"/>
    <s v="Moosejaw"/>
    <x v="193"/>
    <x v="1"/>
    <n v="2.5"/>
    <n v="10"/>
    <n v="25"/>
    <s v="Goldthwaite, Messaye"/>
    <s v="New York"/>
    <s v="East"/>
  </r>
  <r>
    <n v="1311"/>
    <d v="2012-09-26T09:40:32"/>
    <s v="REI"/>
    <x v="92"/>
    <x v="6"/>
    <n v="399.95"/>
    <n v="8"/>
    <n v="3199.6"/>
    <s v="Bailey, Jennifer"/>
    <s v="Pennsylvania"/>
    <s v="East"/>
  </r>
  <r>
    <n v="1312"/>
    <d v="2012-09-26T09:40:32"/>
    <s v="Travel Country"/>
    <x v="236"/>
    <x v="8"/>
    <n v="55"/>
    <n v="6"/>
    <n v="330"/>
    <s v="Goff, Michael"/>
    <s v="California"/>
    <s v="West"/>
  </r>
  <r>
    <n v="1313"/>
    <d v="2012-09-26T09:40:32"/>
    <s v="OutdoorPlay"/>
    <x v="186"/>
    <x v="1"/>
    <n v="329.95"/>
    <n v="8"/>
    <n v="2639.6"/>
    <s v="Bailey, Jennifer"/>
    <s v="Missouri"/>
    <s v="North"/>
  </r>
  <r>
    <n v="1314"/>
    <d v="2012-09-26T09:40:32"/>
    <s v="Backcountry Edge"/>
    <x v="171"/>
    <x v="12"/>
    <n v="319"/>
    <n v="5"/>
    <n v="1595"/>
    <s v="Brown, Ruth"/>
    <s v="New Hampshire"/>
    <s v="East"/>
  </r>
  <r>
    <n v="1315"/>
    <d v="2012-09-26T09:40:32"/>
    <s v="Hayneedle"/>
    <x v="242"/>
    <x v="1"/>
    <n v="39.950000000000003"/>
    <n v="4"/>
    <n v="159.80000000000001"/>
    <s v="Lopez, Dennis"/>
    <s v="North Dakota"/>
    <s v="North"/>
  </r>
  <r>
    <n v="1316"/>
    <d v="2012-09-26T09:40:32"/>
    <s v="Target"/>
    <x v="232"/>
    <x v="2"/>
    <n v="49.95"/>
    <n v="1"/>
    <n v="49.95"/>
    <s v="Gomez, Melissa"/>
    <s v="Oklahoma"/>
    <s v="South"/>
  </r>
  <r>
    <n v="1317"/>
    <d v="2012-09-27T09:40:32"/>
    <s v="Backcountry Edge"/>
    <x v="117"/>
    <x v="0"/>
    <n v="279.95"/>
    <n v="2"/>
    <n v="559.9"/>
    <s v="Gomez, Melissa"/>
    <s v="Maine"/>
    <s v="East"/>
  </r>
  <r>
    <n v="1318"/>
    <d v="2012-09-27T09:40:32"/>
    <s v="Target"/>
    <x v="81"/>
    <x v="11"/>
    <n v="250"/>
    <n v="1"/>
    <n v="250"/>
    <s v="Bailey, Jennifer"/>
    <s v="Alaska"/>
    <s v="North"/>
  </r>
  <r>
    <n v="1319"/>
    <d v="2012-09-27T09:40:32"/>
    <s v="Redding Sports"/>
    <x v="267"/>
    <x v="5"/>
    <n v="69"/>
    <n v="4"/>
    <n v="276"/>
    <s v="Brown, Scott"/>
    <s v="Maryland"/>
    <s v="East"/>
  </r>
  <r>
    <n v="1320"/>
    <d v="2012-09-27T09:40:32"/>
    <s v="The Gear Co-op"/>
    <x v="115"/>
    <x v="0"/>
    <n v="499.95"/>
    <n v="4"/>
    <n v="1999.8"/>
    <s v="Berger, Sunanna"/>
    <s v="Rhode Island"/>
    <s v="East"/>
  </r>
  <r>
    <n v="1321"/>
    <d v="2012-09-27T09:40:32"/>
    <s v="Hayneedle"/>
    <x v="76"/>
    <x v="6"/>
    <n v="39.950000000000003"/>
    <n v="5"/>
    <n v="199.75"/>
    <s v="Brown, Ruth"/>
    <s v="California"/>
    <s v="West"/>
  </r>
  <r>
    <n v="1322"/>
    <d v="2012-09-27T09:40:32"/>
    <s v="OutdoorPlay"/>
    <x v="179"/>
    <x v="4"/>
    <n v="449"/>
    <n v="7"/>
    <n v="3143"/>
    <s v="Bailey, Jennifer"/>
    <s v="South Dakota"/>
    <s v="North"/>
  </r>
  <r>
    <n v="1323"/>
    <d v="2012-09-27T09:40:32"/>
    <s v="Cabela's_x0009_"/>
    <x v="39"/>
    <x v="8"/>
    <n v="219"/>
    <n v="2"/>
    <n v="438"/>
    <s v="Berger, Sunanna"/>
    <s v="Massachusetts"/>
    <s v="East"/>
  </r>
  <r>
    <n v="1324"/>
    <d v="2012-09-27T09:40:32"/>
    <s v="Paragon"/>
    <x v="240"/>
    <x v="0"/>
    <n v="80"/>
    <n v="4"/>
    <n v="320"/>
    <s v="Brown, Ruth"/>
    <s v="Louisiana"/>
    <s v="South"/>
  </r>
  <r>
    <n v="1325"/>
    <d v="2012-09-27T09:40:32"/>
    <s v="REI"/>
    <x v="232"/>
    <x v="2"/>
    <n v="49.95"/>
    <n v="2"/>
    <n v="99.9"/>
    <s v="Berger, Sunanna"/>
    <s v="Idaho"/>
    <s v="West"/>
  </r>
  <r>
    <n v="1326"/>
    <d v="2012-09-28T09:40:32"/>
    <s v="Redding Sports"/>
    <x v="106"/>
    <x v="1"/>
    <n v="399.95"/>
    <n v="8"/>
    <n v="3199.6"/>
    <s v="Gomez, Melissa"/>
    <s v="New Hampshire"/>
    <s v="East"/>
  </r>
  <r>
    <n v="1327"/>
    <d v="2012-09-28T09:40:32"/>
    <s v="Redding Sports"/>
    <x v="167"/>
    <x v="5"/>
    <n v="499"/>
    <n v="7"/>
    <n v="3493"/>
    <s v="Gomez, Melissa"/>
    <s v="Nebraska"/>
    <s v="North"/>
  </r>
  <r>
    <n v="1328"/>
    <d v="2012-09-28T09:40:32"/>
    <s v="Walmart"/>
    <x v="54"/>
    <x v="8"/>
    <n v="349"/>
    <n v="7"/>
    <n v="2443"/>
    <s v="Berger, Sunanna"/>
    <s v="Virginia"/>
    <s v="South"/>
  </r>
  <r>
    <n v="1329"/>
    <d v="2012-09-28T09:40:32"/>
    <s v="Outside Outfitters"/>
    <x v="128"/>
    <x v="6"/>
    <n v="44.95"/>
    <n v="6"/>
    <n v="269.70000000000005"/>
    <s v="Beyene, Sharon"/>
    <s v="North Dakota"/>
    <s v="North"/>
  </r>
  <r>
    <n v="1330"/>
    <d v="2012-09-28T09:40:32"/>
    <s v="Outside Outfitters"/>
    <x v="87"/>
    <x v="0"/>
    <n v="50"/>
    <n v="2"/>
    <n v="100"/>
    <s v="Foster, Nathan"/>
    <s v="Idaho"/>
    <s v="West"/>
  </r>
  <r>
    <n v="1331"/>
    <d v="2012-09-28T09:40:32"/>
    <s v="Hayneedle"/>
    <x v="152"/>
    <x v="0"/>
    <n v="319.95"/>
    <n v="1"/>
    <n v="319.95"/>
    <s v="Bailey, Jennifer"/>
    <s v="Pennsylvania"/>
    <s v="East"/>
  </r>
  <r>
    <n v="1332"/>
    <d v="2012-09-29T09:40:32"/>
    <s v="Redding Sports"/>
    <x v="2"/>
    <x v="2"/>
    <n v="59.95"/>
    <n v="9"/>
    <n v="539.55000000000007"/>
    <s v="Lopez, Dennis"/>
    <s v="Virginia"/>
    <s v="South"/>
  </r>
  <r>
    <n v="1333"/>
    <d v="2012-09-29T09:40:32"/>
    <s v="Target"/>
    <x v="96"/>
    <x v="8"/>
    <n v="45"/>
    <n v="6"/>
    <n v="270"/>
    <s v="Lopez, Dennis"/>
    <s v="Indiana"/>
    <s v="North"/>
  </r>
  <r>
    <n v="1334"/>
    <d v="2012-09-29T09:40:32"/>
    <s v="Walmart"/>
    <x v="184"/>
    <x v="8"/>
    <n v="65"/>
    <n v="3"/>
    <n v="195"/>
    <s v="Brown, Scott"/>
    <s v="New York"/>
    <s v="East"/>
  </r>
  <r>
    <n v="1335"/>
    <d v="2012-09-29T09:40:32"/>
    <s v="Moosejaw"/>
    <x v="260"/>
    <x v="3"/>
    <n v="429"/>
    <n v="1"/>
    <n v="429"/>
    <s v="Foster, Nathan"/>
    <s v="Alaska"/>
    <s v="North"/>
  </r>
  <r>
    <n v="1336"/>
    <d v="2012-09-29T09:40:32"/>
    <s v="Austin Kayak"/>
    <x v="184"/>
    <x v="8"/>
    <n v="65"/>
    <n v="5"/>
    <n v="325"/>
    <s v="Gomez, Melissa"/>
    <s v="Arizona"/>
    <s v="West"/>
  </r>
  <r>
    <n v="1337"/>
    <d v="2012-09-29T09:40:32"/>
    <s v="Redding Sports"/>
    <x v="201"/>
    <x v="8"/>
    <n v="55"/>
    <n v="4"/>
    <n v="220"/>
    <s v="Brown, Ruth"/>
    <s v="Oregon"/>
    <s v="West"/>
  </r>
  <r>
    <n v="1338"/>
    <d v="2012-09-30T09:40:32"/>
    <s v="The Gear Co-op"/>
    <x v="145"/>
    <x v="1"/>
    <n v="649.95000000000005"/>
    <n v="3"/>
    <n v="1949.8500000000001"/>
    <s v="Gomez, Melissa"/>
    <s v="Alaska"/>
    <s v="North"/>
  </r>
  <r>
    <n v="1339"/>
    <d v="2012-09-30T09:40:32"/>
    <s v="The Gear Co-op"/>
    <x v="121"/>
    <x v="1"/>
    <n v="169.95"/>
    <n v="3"/>
    <n v="509.84999999999997"/>
    <s v="Goff, Michael"/>
    <s v="Colorado"/>
    <s v="West"/>
  </r>
  <r>
    <n v="1340"/>
    <d v="2012-09-30T09:40:32"/>
    <s v="CampBound"/>
    <x v="47"/>
    <x v="7"/>
    <n v="259.95"/>
    <n v="7"/>
    <n v="1819.6499999999999"/>
    <s v="Foster, Nathan"/>
    <s v="Wisconsin"/>
    <s v="North"/>
  </r>
  <r>
    <n v="1341"/>
    <d v="2012-09-30T09:40:32"/>
    <s v="CampBound"/>
    <x v="206"/>
    <x v="0"/>
    <n v="369.95"/>
    <n v="5"/>
    <n v="1849.75"/>
    <s v="Brown, Scott"/>
    <s v="Texas"/>
    <s v="South"/>
  </r>
  <r>
    <n v="1342"/>
    <d v="2012-09-30T09:40:32"/>
    <s v="Travel Country"/>
    <x v="274"/>
    <x v="5"/>
    <n v="219"/>
    <n v="6"/>
    <n v="1314"/>
    <s v="Beyene, Sharon"/>
    <s v="Louisiana"/>
    <s v="South"/>
  </r>
  <r>
    <n v="1343"/>
    <d v="2012-09-30T09:40:32"/>
    <s v="Cabela's_x0009_"/>
    <x v="147"/>
    <x v="12"/>
    <n v="159"/>
    <n v="4"/>
    <n v="636"/>
    <s v="Brown, Scott"/>
    <s v="Tennessee"/>
    <s v="South"/>
  </r>
  <r>
    <n v="1344"/>
    <d v="2012-09-30T09:40:32"/>
    <s v="OutdoorPlay"/>
    <x v="15"/>
    <x v="8"/>
    <n v="319"/>
    <n v="3"/>
    <n v="957"/>
    <s v="Beyene, Sharon"/>
    <s v="South Carolina"/>
    <s v="South"/>
  </r>
  <r>
    <n v="1345"/>
    <d v="2012-10-01T09:40:32"/>
    <s v="Paragon"/>
    <x v="12"/>
    <x v="7"/>
    <n v="259.95"/>
    <n v="7"/>
    <n v="1819.6499999999999"/>
    <s v="Brown, Ruth"/>
    <s v="Kansas"/>
    <s v="North"/>
  </r>
  <r>
    <n v="1346"/>
    <d v="2012-10-01T09:40:32"/>
    <s v="Moosejaw"/>
    <x v="260"/>
    <x v="3"/>
    <n v="429"/>
    <n v="7"/>
    <n v="3003"/>
    <s v="Bailey, Jennifer"/>
    <s v="Wyoming"/>
    <s v="West"/>
  </r>
  <r>
    <n v="1347"/>
    <d v="2012-10-01T09:40:32"/>
    <s v="Moosejaw"/>
    <x v="187"/>
    <x v="11"/>
    <n v="235"/>
    <n v="2"/>
    <n v="470"/>
    <s v="Gomez, Melissa"/>
    <s v="Delaware"/>
    <s v="East"/>
  </r>
  <r>
    <n v="1348"/>
    <d v="2012-10-01T09:40:32"/>
    <s v="Paragon"/>
    <x v="50"/>
    <x v="11"/>
    <n v="55"/>
    <n v="8"/>
    <n v="440"/>
    <s v="Beyene, Sharon"/>
    <s v="Texas"/>
    <s v="South"/>
  </r>
  <r>
    <n v="1349"/>
    <d v="2012-10-01T09:40:32"/>
    <s v="Moosejaw"/>
    <x v="47"/>
    <x v="7"/>
    <n v="259.95"/>
    <n v="8"/>
    <n v="2079.6"/>
    <s v="Berger, Sunanna"/>
    <s v="Nebraska"/>
    <s v="North"/>
  </r>
  <r>
    <n v="1350"/>
    <d v="2012-10-01T09:40:32"/>
    <s v="REI"/>
    <x v="48"/>
    <x v="2"/>
    <n v="499.95"/>
    <n v="9"/>
    <n v="4499.55"/>
    <s v="Beyene, Sharon"/>
    <s v="New Jersey"/>
    <s v="East"/>
  </r>
  <r>
    <n v="1351"/>
    <d v="2012-10-01T09:40:32"/>
    <s v="CampBound"/>
    <x v="85"/>
    <x v="0"/>
    <n v="339.95"/>
    <n v="9"/>
    <n v="3059.5499999999997"/>
    <s v="Lopez, Dennis"/>
    <s v="Delaware"/>
    <s v="East"/>
  </r>
  <r>
    <n v="1352"/>
    <d v="2012-10-01T09:40:32"/>
    <s v="Hayneedle"/>
    <x v="90"/>
    <x v="8"/>
    <n v="459"/>
    <n v="2"/>
    <n v="918"/>
    <s v="Bailey, Jennifer"/>
    <s v="Oregon"/>
    <s v="West"/>
  </r>
  <r>
    <n v="1353"/>
    <d v="2012-10-01T09:40:32"/>
    <s v="CampBound"/>
    <x v="14"/>
    <x v="0"/>
    <n v="99.95"/>
    <n v="10"/>
    <n v="999.5"/>
    <s v="Lopez, Dennis"/>
    <s v="Florida"/>
    <s v="South"/>
  </r>
  <r>
    <n v="1354"/>
    <d v="2012-10-01T09:40:32"/>
    <s v="Hayneedle"/>
    <x v="20"/>
    <x v="0"/>
    <n v="60"/>
    <n v="4"/>
    <n v="240"/>
    <s v="Goff, Michael"/>
    <s v="Oklahoma"/>
    <s v="South"/>
  </r>
  <r>
    <n v="1355"/>
    <d v="2012-10-02T09:40:32"/>
    <s v="Paragon"/>
    <x v="217"/>
    <x v="0"/>
    <n v="499.95"/>
    <n v="1"/>
    <n v="499.95"/>
    <s v="Lopez, Dennis"/>
    <s v="Hawaii"/>
    <s v="West"/>
  </r>
  <r>
    <n v="1356"/>
    <d v="2012-10-02T09:40:32"/>
    <s v="Travel Country"/>
    <x v="19"/>
    <x v="0"/>
    <n v="45"/>
    <n v="9"/>
    <n v="405"/>
    <s v="Bailey, Jennifer"/>
    <s v="New Jersey"/>
    <s v="East"/>
  </r>
  <r>
    <n v="1357"/>
    <d v="2012-10-02T09:40:32"/>
    <s v="Cabela's_x0009_"/>
    <x v="19"/>
    <x v="0"/>
    <n v="45"/>
    <n v="9"/>
    <n v="405"/>
    <s v="Foster, Nathan"/>
    <s v="Louisiana"/>
    <s v="South"/>
  </r>
  <r>
    <n v="1358"/>
    <d v="2012-10-03T09:40:32"/>
    <s v="Gander Mountain"/>
    <x v="3"/>
    <x v="3"/>
    <n v="60"/>
    <n v="3"/>
    <n v="180"/>
    <s v="Berger, Sunanna"/>
    <s v="Iowa"/>
    <s v="North"/>
  </r>
  <r>
    <n v="1359"/>
    <d v="2012-10-03T09:40:32"/>
    <s v="Hayneedle"/>
    <x v="75"/>
    <x v="3"/>
    <n v="329"/>
    <n v="6"/>
    <n v="1974"/>
    <s v="Foster, Nathan"/>
    <s v="Hawaii"/>
    <s v="West"/>
  </r>
  <r>
    <n v="1360"/>
    <d v="2012-10-03T09:40:32"/>
    <s v="Moosejaw"/>
    <x v="193"/>
    <x v="1"/>
    <n v="2.5"/>
    <n v="7"/>
    <n v="17.5"/>
    <s v="Brown, Ruth"/>
    <s v="New Jersey"/>
    <s v="East"/>
  </r>
  <r>
    <n v="1361"/>
    <d v="2012-10-03T09:40:32"/>
    <s v="Redding Sports"/>
    <x v="36"/>
    <x v="0"/>
    <n v="35"/>
    <n v="6"/>
    <n v="210"/>
    <s v="Gomez, Melissa"/>
    <s v="Utah"/>
    <s v="West"/>
  </r>
  <r>
    <n v="1362"/>
    <d v="2012-10-03T09:40:32"/>
    <s v="The Gear Co-op"/>
    <x v="273"/>
    <x v="11"/>
    <n v="50"/>
    <n v="8"/>
    <n v="400"/>
    <s v="Goldthwaite, Messaye"/>
    <s v="North Carolina"/>
    <s v="South"/>
  </r>
  <r>
    <n v="1363"/>
    <d v="2012-10-03T09:40:32"/>
    <s v="Hayneedle"/>
    <x v="46"/>
    <x v="11"/>
    <n v="550"/>
    <n v="1"/>
    <n v="550"/>
    <s v="Goff, Michael"/>
    <s v="Maine"/>
    <s v="East"/>
  </r>
  <r>
    <n v="1364"/>
    <d v="2012-10-03T09:40:32"/>
    <s v="Travel Country"/>
    <x v="108"/>
    <x v="8"/>
    <n v="199"/>
    <n v="8"/>
    <n v="1592"/>
    <s v="Bailey, Jennifer"/>
    <s v="California"/>
    <s v="West"/>
  </r>
  <r>
    <n v="1365"/>
    <d v="2012-10-03T09:40:32"/>
    <s v="Meijer"/>
    <x v="20"/>
    <x v="0"/>
    <n v="60"/>
    <n v="2"/>
    <n v="120"/>
    <s v="Brown, Ruth"/>
    <s v="Hawaii"/>
    <s v="West"/>
  </r>
  <r>
    <n v="1366"/>
    <d v="2012-10-03T09:40:32"/>
    <s v="Hayneedle"/>
    <x v="224"/>
    <x v="0"/>
    <n v="109.95"/>
    <n v="5"/>
    <n v="549.75"/>
    <s v="Foster, Nathan"/>
    <s v="Connecticut"/>
    <s v="East"/>
  </r>
  <r>
    <n v="1367"/>
    <d v="2012-10-03T09:40:32"/>
    <s v="Moosejaw"/>
    <x v="110"/>
    <x v="1"/>
    <n v="9.9499999999999993"/>
    <n v="3"/>
    <n v="29.849999999999998"/>
    <s v="Brown, Scott"/>
    <s v="Delaware"/>
    <s v="East"/>
  </r>
  <r>
    <n v="1368"/>
    <d v="2012-10-03T09:40:32"/>
    <s v="Outside Outfitters"/>
    <x v="118"/>
    <x v="1"/>
    <n v="12.95"/>
    <n v="3"/>
    <n v="38.849999999999994"/>
    <s v="Goff, Michael"/>
    <s v="North Dakota"/>
    <s v="North"/>
  </r>
  <r>
    <n v="1369"/>
    <d v="2012-10-03T09:40:32"/>
    <s v="The Gear Co-op"/>
    <x v="68"/>
    <x v="1"/>
    <n v="15.95"/>
    <n v="8"/>
    <n v="127.6"/>
    <s v="Lopez, Dennis"/>
    <s v="North Carolina"/>
    <s v="South"/>
  </r>
  <r>
    <n v="1370"/>
    <d v="2012-10-03T09:40:32"/>
    <s v="Paragon"/>
    <x v="58"/>
    <x v="10"/>
    <n v="39.950000000000003"/>
    <n v="2"/>
    <n v="79.900000000000006"/>
    <s v="Gomez, Melissa"/>
    <s v="Mississippi"/>
    <s v="South"/>
  </r>
  <r>
    <n v="1371"/>
    <d v="2012-10-04T09:40:32"/>
    <s v="OutdoorPlay"/>
    <x v="67"/>
    <x v="0"/>
    <n v="70"/>
    <n v="7"/>
    <n v="490"/>
    <s v="Berger, Sunanna"/>
    <s v="Mississippi"/>
    <s v="South"/>
  </r>
  <r>
    <n v="1372"/>
    <d v="2012-10-04T09:40:32"/>
    <s v="Outside Outfitters"/>
    <x v="96"/>
    <x v="8"/>
    <n v="45"/>
    <n v="4"/>
    <n v="180"/>
    <s v="Bailey, Jennifer"/>
    <s v="Montana"/>
    <s v="West"/>
  </r>
  <r>
    <n v="1373"/>
    <d v="2012-10-04T09:40:32"/>
    <s v="Outside Outfitters"/>
    <x v="141"/>
    <x v="8"/>
    <n v="279"/>
    <n v="5"/>
    <n v="1395"/>
    <s v="Bailey, Jennifer"/>
    <s v="Illinois"/>
    <s v="North"/>
  </r>
  <r>
    <n v="1374"/>
    <d v="2012-10-04T09:40:32"/>
    <s v="Outside Outfitters"/>
    <x v="59"/>
    <x v="0"/>
    <n v="50"/>
    <n v="4"/>
    <n v="200"/>
    <s v="Goff, Michael"/>
    <s v="Idaho"/>
    <s v="West"/>
  </r>
  <r>
    <n v="1375"/>
    <d v="2012-10-04T09:40:32"/>
    <s v="Paragon"/>
    <x v="110"/>
    <x v="1"/>
    <n v="9.9499999999999993"/>
    <n v="6"/>
    <n v="59.699999999999996"/>
    <s v="Bailey, Jennifer"/>
    <s v="Arizona"/>
    <s v="West"/>
  </r>
  <r>
    <n v="1376"/>
    <d v="2012-10-04T09:40:32"/>
    <s v="Cabela's_x0009_"/>
    <x v="194"/>
    <x v="5"/>
    <n v="379"/>
    <n v="5"/>
    <n v="1895"/>
    <s v="Goldthwaite, Messaye"/>
    <s v="Wyoming"/>
    <s v="West"/>
  </r>
  <r>
    <n v="1377"/>
    <d v="2012-10-04T09:40:32"/>
    <s v="Meijer"/>
    <x v="165"/>
    <x v="1"/>
    <n v="199.95"/>
    <n v="1"/>
    <n v="199.95"/>
    <s v="Bailey, Jennifer"/>
    <s v="Maine"/>
    <s v="East"/>
  </r>
  <r>
    <n v="1378"/>
    <d v="2012-10-04T09:40:32"/>
    <s v="Austin Kayak"/>
    <x v="160"/>
    <x v="6"/>
    <n v="49.95"/>
    <n v="8"/>
    <n v="399.6"/>
    <s v="Beyene, Sharon"/>
    <s v="Maine"/>
    <s v="East"/>
  </r>
  <r>
    <n v="1379"/>
    <d v="2012-10-04T09:40:32"/>
    <s v="OutdoorPlay"/>
    <x v="180"/>
    <x v="10"/>
    <n v="59.95"/>
    <n v="9"/>
    <n v="539.55000000000007"/>
    <s v="Lopez, Dennis"/>
    <s v="Illinois"/>
    <s v="North"/>
  </r>
  <r>
    <n v="1380"/>
    <d v="2012-10-04T09:40:32"/>
    <s v="Meijer"/>
    <x v="111"/>
    <x v="6"/>
    <n v="259.95"/>
    <n v="5"/>
    <n v="1299.75"/>
    <s v="Brown, Ruth"/>
    <s v="Wyoming"/>
    <s v="West"/>
  </r>
  <r>
    <n v="1381"/>
    <d v="2012-10-05T09:40:32"/>
    <s v="Moosejaw"/>
    <x v="115"/>
    <x v="0"/>
    <n v="499.95"/>
    <n v="8"/>
    <n v="3999.6"/>
    <s v="Lopez, Dennis"/>
    <s v="Pennsylvania"/>
    <s v="East"/>
  </r>
  <r>
    <n v="1382"/>
    <d v="2012-10-05T09:40:32"/>
    <s v="Hayneedle"/>
    <x v="63"/>
    <x v="3"/>
    <n v="799"/>
    <n v="1"/>
    <n v="799"/>
    <s v="Berger, Sunanna"/>
    <s v="Delaware"/>
    <s v="East"/>
  </r>
  <r>
    <n v="1383"/>
    <d v="2012-10-05T09:40:32"/>
    <s v="CampBound"/>
    <x v="177"/>
    <x v="9"/>
    <n v="269"/>
    <n v="7"/>
    <n v="1883"/>
    <s v="Bailey, Jennifer"/>
    <s v="Montana"/>
    <s v="West"/>
  </r>
  <r>
    <n v="1384"/>
    <d v="2012-10-05T09:40:32"/>
    <s v="CampBound"/>
    <x v="269"/>
    <x v="8"/>
    <n v="449"/>
    <n v="6"/>
    <n v="2694"/>
    <s v="Goff, Michael"/>
    <s v="Kansas"/>
    <s v="North"/>
  </r>
  <r>
    <n v="1385"/>
    <d v="2012-10-05T09:40:32"/>
    <s v="Paragon"/>
    <x v="53"/>
    <x v="1"/>
    <n v="49.95"/>
    <n v="10"/>
    <n v="499.5"/>
    <s v="Goff, Michael"/>
    <s v="Oregon"/>
    <s v="West"/>
  </r>
  <r>
    <n v="1386"/>
    <d v="2012-10-05T09:40:32"/>
    <s v="Outside Outfitters"/>
    <x v="135"/>
    <x v="6"/>
    <n v="319.95"/>
    <n v="5"/>
    <n v="1599.75"/>
    <s v="Gomez, Melissa"/>
    <s v="New Hampshire"/>
    <s v="East"/>
  </r>
  <r>
    <n v="1387"/>
    <d v="2012-10-05T09:40:32"/>
    <s v="Outside Outfitters"/>
    <x v="48"/>
    <x v="2"/>
    <n v="499.95"/>
    <n v="1"/>
    <n v="499.95"/>
    <s v="Goldthwaite, Messaye"/>
    <s v="Nevada"/>
    <s v="West"/>
  </r>
  <r>
    <n v="1388"/>
    <d v="2012-10-05T09:40:32"/>
    <s v="CampBound"/>
    <x v="31"/>
    <x v="0"/>
    <n v="439.95"/>
    <n v="6"/>
    <n v="2639.7"/>
    <s v="Bailey, Jennifer"/>
    <s v="South Dakota"/>
    <s v="North"/>
  </r>
  <r>
    <n v="1389"/>
    <d v="2012-10-05T09:40:32"/>
    <s v="Backcountry Gear"/>
    <x v="140"/>
    <x v="11"/>
    <n v="75"/>
    <n v="3"/>
    <n v="225"/>
    <s v="Bailey, Jennifer"/>
    <s v="California"/>
    <s v="West"/>
  </r>
  <r>
    <n v="1390"/>
    <d v="2012-10-05T09:40:32"/>
    <s v="The Gear Co-op"/>
    <x v="82"/>
    <x v="8"/>
    <n v="60"/>
    <n v="7"/>
    <n v="420"/>
    <s v="Goldthwaite, Messaye"/>
    <s v="Colorado"/>
    <s v="West"/>
  </r>
  <r>
    <n v="1391"/>
    <d v="2012-10-06T09:40:32"/>
    <s v="Gander Mountain"/>
    <x v="112"/>
    <x v="0"/>
    <n v="299.95"/>
    <n v="2"/>
    <n v="599.9"/>
    <s v="Beyene, Sharon"/>
    <s v="Florida"/>
    <s v="South"/>
  </r>
  <r>
    <n v="1392"/>
    <d v="2012-10-06T09:40:32"/>
    <s v="Backcountry Edge"/>
    <x v="211"/>
    <x v="10"/>
    <n v="209.95"/>
    <n v="7"/>
    <n v="1469.6499999999999"/>
    <s v="Lopez, Dennis"/>
    <s v="Montana"/>
    <s v="West"/>
  </r>
  <r>
    <n v="1393"/>
    <d v="2012-10-06T09:40:32"/>
    <s v="Overtons"/>
    <x v="29"/>
    <x v="1"/>
    <n v="169.95"/>
    <n v="4"/>
    <n v="679.8"/>
    <s v="Brown, Ruth"/>
    <s v="South Dakota"/>
    <s v="North"/>
  </r>
  <r>
    <n v="1394"/>
    <d v="2012-10-06T09:40:32"/>
    <s v="Gander Mountain"/>
    <x v="94"/>
    <x v="0"/>
    <n v="499.95"/>
    <n v="5"/>
    <n v="2499.75"/>
    <s v="Foster, Nathan"/>
    <s v="Utah"/>
    <s v="West"/>
  </r>
  <r>
    <n v="1395"/>
    <d v="2012-10-06T09:40:32"/>
    <s v="Walmart"/>
    <x v="32"/>
    <x v="3"/>
    <n v="379"/>
    <n v="8"/>
    <n v="3032"/>
    <s v="Foster, Nathan"/>
    <s v="South Carolina"/>
    <s v="South"/>
  </r>
  <r>
    <n v="1396"/>
    <d v="2012-10-06T09:40:32"/>
    <s v="Austin Kayak"/>
    <x v="135"/>
    <x v="6"/>
    <n v="319.95"/>
    <n v="1"/>
    <n v="319.95"/>
    <s v="Foster, Nathan"/>
    <s v="Indiana"/>
    <s v="North"/>
  </r>
  <r>
    <n v="1397"/>
    <d v="2012-10-06T09:40:32"/>
    <s v="Moosejaw"/>
    <x v="25"/>
    <x v="0"/>
    <n v="399.95"/>
    <n v="4"/>
    <n v="1599.8"/>
    <s v="Lopez, Dennis"/>
    <s v="Utah"/>
    <s v="West"/>
  </r>
  <r>
    <n v="1398"/>
    <d v="2012-10-07T09:40:32"/>
    <s v="Backcountry Gear"/>
    <x v="110"/>
    <x v="1"/>
    <n v="9.9499999999999993"/>
    <n v="3"/>
    <n v="29.849999999999998"/>
    <s v="Goldthwaite, Messaye"/>
    <s v="Texas"/>
    <s v="South"/>
  </r>
  <r>
    <n v="1399"/>
    <d v="2012-10-07T09:40:32"/>
    <s v="Backcountry Gear"/>
    <x v="256"/>
    <x v="2"/>
    <n v="389.95"/>
    <n v="4"/>
    <n v="1559.8"/>
    <s v="Berger, Sunanna"/>
    <s v="Montana"/>
    <s v="West"/>
  </r>
  <r>
    <n v="1400"/>
    <d v="2012-10-07T09:40:32"/>
    <s v="Austin Kayak"/>
    <x v="138"/>
    <x v="2"/>
    <n v="59.95"/>
    <n v="9"/>
    <n v="539.55000000000007"/>
    <s v="Goff, Michael"/>
    <s v="Tennessee"/>
    <s v="South"/>
  </r>
  <r>
    <n v="1401"/>
    <d v="2012-10-08T09:40:32"/>
    <s v="Overtons"/>
    <x v="210"/>
    <x v="0"/>
    <n v="249.95"/>
    <n v="4"/>
    <n v="999.8"/>
    <s v="Beyene, Sharon"/>
    <s v="Vermont"/>
    <s v="East"/>
  </r>
  <r>
    <n v="1402"/>
    <d v="2012-10-08T09:40:32"/>
    <s v="Meijer"/>
    <x v="81"/>
    <x v="11"/>
    <n v="250"/>
    <n v="6"/>
    <n v="1500"/>
    <s v="Bailey, Jennifer"/>
    <s v="Colorado"/>
    <s v="West"/>
  </r>
  <r>
    <n v="1403"/>
    <d v="2012-10-08T09:40:32"/>
    <s v="Backcountry Gear"/>
    <x v="45"/>
    <x v="0"/>
    <n v="349.95"/>
    <n v="9"/>
    <n v="3149.5499999999997"/>
    <s v="Beyene, Sharon"/>
    <s v="North Dakota"/>
    <s v="North"/>
  </r>
  <r>
    <n v="1404"/>
    <d v="2012-10-08T09:40:32"/>
    <s v="Meijer"/>
    <x v="215"/>
    <x v="6"/>
    <n v="39.950000000000003"/>
    <n v="6"/>
    <n v="239.70000000000002"/>
    <s v="Foster, Nathan"/>
    <s v="Kansas"/>
    <s v="North"/>
  </r>
  <r>
    <n v="1405"/>
    <d v="2012-10-09T09:40:32"/>
    <s v="The Gear Co-op"/>
    <x v="45"/>
    <x v="0"/>
    <n v="349.95"/>
    <n v="9"/>
    <n v="3149.5499999999997"/>
    <s v="Lopez, Dennis"/>
    <s v="Tennessee"/>
    <s v="South"/>
  </r>
  <r>
    <n v="1406"/>
    <d v="2012-10-09T09:40:32"/>
    <s v="OutdoorPlay"/>
    <x v="61"/>
    <x v="8"/>
    <n v="599"/>
    <n v="7"/>
    <n v="4193"/>
    <s v="Brown, Scott"/>
    <s v="Utah"/>
    <s v="West"/>
  </r>
  <r>
    <n v="1407"/>
    <d v="2012-10-09T09:40:32"/>
    <s v="Meijer"/>
    <x v="202"/>
    <x v="1"/>
    <n v="29.95"/>
    <n v="6"/>
    <n v="179.7"/>
    <s v="Foster, Nathan"/>
    <s v="Utah"/>
    <s v="West"/>
  </r>
  <r>
    <n v="1408"/>
    <d v="2012-10-09T09:40:32"/>
    <s v="Walmart"/>
    <x v="70"/>
    <x v="2"/>
    <n v="49.95"/>
    <n v="3"/>
    <n v="149.85000000000002"/>
    <s v="Goff, Michael"/>
    <s v="Connecticut"/>
    <s v="East"/>
  </r>
  <r>
    <n v="1409"/>
    <d v="2012-10-09T09:40:32"/>
    <s v="REI"/>
    <x v="107"/>
    <x v="8"/>
    <n v="249"/>
    <n v="5"/>
    <n v="1245"/>
    <s v="Brown, Ruth"/>
    <s v="Delaware"/>
    <s v="East"/>
  </r>
  <r>
    <n v="1410"/>
    <d v="2012-10-09T09:40:32"/>
    <s v="REI"/>
    <x v="196"/>
    <x v="11"/>
    <n v="450"/>
    <n v="9"/>
    <n v="4050"/>
    <s v="Goldthwaite, Messaye"/>
    <s v="Nebraska"/>
    <s v="North"/>
  </r>
  <r>
    <n v="1411"/>
    <d v="2012-10-09T09:40:32"/>
    <s v="Moosejaw"/>
    <x v="236"/>
    <x v="8"/>
    <n v="55"/>
    <n v="3"/>
    <n v="165"/>
    <s v="Goff, Michael"/>
    <s v="Kansas"/>
    <s v="North"/>
  </r>
  <r>
    <n v="1412"/>
    <d v="2012-10-09T09:40:32"/>
    <s v="Outside Outfitters"/>
    <x v="26"/>
    <x v="9"/>
    <n v="399"/>
    <n v="1"/>
    <n v="399"/>
    <s v="Lopez, Dennis"/>
    <s v="California"/>
    <s v="West"/>
  </r>
  <r>
    <n v="1413"/>
    <d v="2012-10-10T09:40:32"/>
    <s v="OutdoorPlay"/>
    <x v="218"/>
    <x v="3"/>
    <n v="45"/>
    <n v="4"/>
    <n v="180"/>
    <s v="Gomez, Melissa"/>
    <s v="Montana"/>
    <s v="West"/>
  </r>
  <r>
    <n v="1414"/>
    <d v="2012-10-10T09:40:32"/>
    <s v="Backcountry Edge"/>
    <x v="152"/>
    <x v="0"/>
    <n v="319.95"/>
    <n v="3"/>
    <n v="959.84999999999991"/>
    <s v="Lopez, Dennis"/>
    <s v="South Dakota"/>
    <s v="North"/>
  </r>
  <r>
    <n v="1415"/>
    <d v="2012-10-10T09:40:32"/>
    <s v="Redding Sports"/>
    <x v="144"/>
    <x v="0"/>
    <n v="499.95"/>
    <n v="10"/>
    <n v="4999.5"/>
    <s v="Brown, Ruth"/>
    <s v="California"/>
    <s v="West"/>
  </r>
  <r>
    <n v="1416"/>
    <d v="2012-10-10T09:40:32"/>
    <s v="Outside Outfitters"/>
    <x v="2"/>
    <x v="2"/>
    <n v="59.95"/>
    <n v="5"/>
    <n v="299.75"/>
    <s v="Goff, Michael"/>
    <s v="Oregon"/>
    <s v="West"/>
  </r>
  <r>
    <n v="1417"/>
    <d v="2012-10-10T09:40:32"/>
    <s v="Hayneedle"/>
    <x v="203"/>
    <x v="3"/>
    <n v="219"/>
    <n v="9"/>
    <n v="1971"/>
    <s v="Berger, Sunanna"/>
    <s v="Iowa"/>
    <s v="North"/>
  </r>
  <r>
    <n v="1418"/>
    <d v="2012-10-10T09:40:32"/>
    <s v="Redding Sports"/>
    <x v="106"/>
    <x v="1"/>
    <n v="399.95"/>
    <n v="4"/>
    <n v="1599.8"/>
    <s v="Bailey, Jennifer"/>
    <s v="Virginia"/>
    <s v="South"/>
  </r>
  <r>
    <n v="1419"/>
    <d v="2012-10-10T09:40:32"/>
    <s v="Walmart"/>
    <x v="67"/>
    <x v="0"/>
    <n v="70"/>
    <n v="7"/>
    <n v="490"/>
    <s v="Brown, Ruth"/>
    <s v="Florida"/>
    <s v="South"/>
  </r>
  <r>
    <n v="1420"/>
    <d v="2012-10-10T09:40:32"/>
    <s v="Overtons"/>
    <x v="14"/>
    <x v="0"/>
    <n v="99.95"/>
    <n v="8"/>
    <n v="799.6"/>
    <s v="Bailey, Jennifer"/>
    <s v="Ohio"/>
    <s v="East"/>
  </r>
  <r>
    <n v="1421"/>
    <d v="2012-10-10T09:40:32"/>
    <s v="Cabela's_x0009_"/>
    <x v="183"/>
    <x v="3"/>
    <n v="619"/>
    <n v="6"/>
    <n v="3714"/>
    <s v="Goff, Michael"/>
    <s v="Texas"/>
    <s v="South"/>
  </r>
  <r>
    <n v="1422"/>
    <d v="2012-10-10T09:40:32"/>
    <s v="Meijer"/>
    <x v="204"/>
    <x v="0"/>
    <n v="279.95"/>
    <n v="6"/>
    <n v="1679.6999999999998"/>
    <s v="Berger, Sunanna"/>
    <s v="New York"/>
    <s v="East"/>
  </r>
  <r>
    <n v="1423"/>
    <d v="2012-10-10T09:40:32"/>
    <s v="Walmart"/>
    <x v="202"/>
    <x v="1"/>
    <n v="29.95"/>
    <n v="2"/>
    <n v="59.9"/>
    <s v="Brown, Scott"/>
    <s v="South Carolina"/>
    <s v="South"/>
  </r>
  <r>
    <n v="1424"/>
    <d v="2012-10-10T09:40:32"/>
    <s v="Outside Outfitters"/>
    <x v="129"/>
    <x v="0"/>
    <n v="359.95"/>
    <n v="9"/>
    <n v="3239.5499999999997"/>
    <s v="Gomez, Melissa"/>
    <s v="Vermont"/>
    <s v="East"/>
  </r>
  <r>
    <n v="1425"/>
    <d v="2012-10-11T09:40:32"/>
    <s v="Overtons"/>
    <x v="197"/>
    <x v="8"/>
    <n v="359"/>
    <n v="4"/>
    <n v="1436"/>
    <s v="Brown, Scott"/>
    <s v="Nebraska"/>
    <s v="North"/>
  </r>
  <r>
    <n v="1426"/>
    <d v="2012-10-11T09:40:32"/>
    <s v="Backcountry Gear"/>
    <x v="239"/>
    <x v="10"/>
    <n v="49.95"/>
    <n v="4"/>
    <n v="199.8"/>
    <s v="Goldthwaite, Messaye"/>
    <s v="New Hampshire"/>
    <s v="East"/>
  </r>
  <r>
    <n v="1427"/>
    <d v="2012-10-11T09:40:32"/>
    <s v="Travel Country"/>
    <x v="5"/>
    <x v="1"/>
    <n v="49.95"/>
    <n v="1"/>
    <n v="49.95"/>
    <s v="Goff, Michael"/>
    <s v="Maine"/>
    <s v="East"/>
  </r>
  <r>
    <n v="1428"/>
    <d v="2012-10-11T09:40:32"/>
    <s v="Travel Country"/>
    <x v="32"/>
    <x v="3"/>
    <n v="379"/>
    <n v="10"/>
    <n v="3790"/>
    <s v="Goff, Michael"/>
    <s v="New Hampshire"/>
    <s v="East"/>
  </r>
  <r>
    <n v="1429"/>
    <d v="2012-10-11T09:40:32"/>
    <s v="Gander Mountain"/>
    <x v="16"/>
    <x v="3"/>
    <n v="40"/>
    <n v="1"/>
    <n v="40"/>
    <s v="Brown, Ruth"/>
    <s v="Pennsylvania"/>
    <s v="East"/>
  </r>
  <r>
    <n v="1430"/>
    <d v="2012-10-12T09:40:32"/>
    <s v="Target"/>
    <x v="187"/>
    <x v="11"/>
    <n v="235"/>
    <n v="6"/>
    <n v="1410"/>
    <s v="Gomez, Melissa"/>
    <s v="Maryland"/>
    <s v="East"/>
  </r>
  <r>
    <n v="1431"/>
    <d v="2012-10-12T09:40:32"/>
    <s v="Cabela's_x0009_"/>
    <x v="152"/>
    <x v="0"/>
    <n v="319.95"/>
    <n v="9"/>
    <n v="2879.5499999999997"/>
    <s v="Bailey, Jennifer"/>
    <s v="Maine"/>
    <s v="East"/>
  </r>
  <r>
    <n v="1432"/>
    <d v="2012-10-12T09:40:32"/>
    <s v="Outside Outfitters"/>
    <x v="89"/>
    <x v="4"/>
    <n v="14"/>
    <n v="9"/>
    <n v="126"/>
    <s v="Gomez, Melissa"/>
    <s v="South Dakota"/>
    <s v="North"/>
  </r>
  <r>
    <n v="1433"/>
    <d v="2012-10-12T09:40:32"/>
    <s v="Outside Outfitters"/>
    <x v="90"/>
    <x v="8"/>
    <n v="459"/>
    <n v="9"/>
    <n v="4131"/>
    <s v="Lopez, Dennis"/>
    <s v="Virginia"/>
    <s v="South"/>
  </r>
  <r>
    <n v="1434"/>
    <d v="2012-10-12T09:40:32"/>
    <s v="Walmart"/>
    <x v="33"/>
    <x v="8"/>
    <n v="229"/>
    <n v="2"/>
    <n v="458"/>
    <s v="Brown, Ruth"/>
    <s v="Mississippi"/>
    <s v="South"/>
  </r>
  <r>
    <n v="1435"/>
    <d v="2012-10-12T09:40:32"/>
    <s v="Travel Country"/>
    <x v="268"/>
    <x v="8"/>
    <n v="80"/>
    <n v="7"/>
    <n v="560"/>
    <s v="Beyene, Sharon"/>
    <s v="Alabama"/>
    <s v="South"/>
  </r>
  <r>
    <n v="1436"/>
    <d v="2012-10-12T09:40:32"/>
    <s v="OutdoorPlay"/>
    <x v="133"/>
    <x v="4"/>
    <n v="379"/>
    <n v="7"/>
    <n v="2653"/>
    <s v="Berger, Sunanna"/>
    <s v="Minnesota"/>
    <s v="North"/>
  </r>
  <r>
    <n v="1437"/>
    <d v="2012-10-12T09:40:32"/>
    <s v="Backcountry Edge"/>
    <x v="161"/>
    <x v="0"/>
    <n v="449.95"/>
    <n v="10"/>
    <n v="4499.5"/>
    <s v="Berger, Sunanna"/>
    <s v="North Carolina"/>
    <s v="South"/>
  </r>
  <r>
    <n v="1438"/>
    <d v="2012-10-12T09:40:32"/>
    <s v="Backcountry Gear"/>
    <x v="257"/>
    <x v="10"/>
    <n v="499.95"/>
    <n v="4"/>
    <n v="1999.8"/>
    <s v="Berger, Sunanna"/>
    <s v="Kansas"/>
    <s v="North"/>
  </r>
  <r>
    <n v="1439"/>
    <d v="2012-10-13T09:40:32"/>
    <s v="CampBound"/>
    <x v="62"/>
    <x v="11"/>
    <n v="590"/>
    <n v="2"/>
    <n v="1180"/>
    <s v="Gomez, Melissa"/>
    <s v="Nebraska"/>
    <s v="North"/>
  </r>
  <r>
    <n v="1440"/>
    <d v="2012-10-13T09:40:32"/>
    <s v="Gander Mountain"/>
    <x v="172"/>
    <x v="3"/>
    <n v="45"/>
    <n v="7"/>
    <n v="315"/>
    <s v="Lopez, Dennis"/>
    <s v="Delaware"/>
    <s v="East"/>
  </r>
  <r>
    <n v="1441"/>
    <d v="2012-10-13T09:40:32"/>
    <s v="Paragon"/>
    <x v="174"/>
    <x v="10"/>
    <n v="59.95"/>
    <n v="1"/>
    <n v="59.95"/>
    <s v="Lopez, Dennis"/>
    <s v="Oregon"/>
    <s v="West"/>
  </r>
  <r>
    <n v="1442"/>
    <d v="2012-10-13T09:40:32"/>
    <s v="The Gear Co-op"/>
    <x v="127"/>
    <x v="1"/>
    <n v="39.950000000000003"/>
    <n v="3"/>
    <n v="119.85000000000001"/>
    <s v="Goldthwaite, Messaye"/>
    <s v="California"/>
    <s v="West"/>
  </r>
  <r>
    <n v="1443"/>
    <d v="2012-10-13T09:40:32"/>
    <s v="OutdoorPlay"/>
    <x v="252"/>
    <x v="6"/>
    <n v="54.95"/>
    <n v="5"/>
    <n v="274.75"/>
    <s v="Goldthwaite, Messaye"/>
    <s v="New Jersey"/>
    <s v="East"/>
  </r>
  <r>
    <n v="1444"/>
    <d v="2012-10-13T09:40:32"/>
    <s v="Target"/>
    <x v="182"/>
    <x v="11"/>
    <n v="675"/>
    <n v="7"/>
    <n v="4725"/>
    <s v="Gomez, Melissa"/>
    <s v="Nebraska"/>
    <s v="North"/>
  </r>
  <r>
    <n v="1445"/>
    <d v="2012-10-13T09:40:32"/>
    <s v="Walmart"/>
    <x v="202"/>
    <x v="1"/>
    <n v="29.95"/>
    <n v="8"/>
    <n v="239.6"/>
    <s v="Brown, Scott"/>
    <s v="Montana"/>
    <s v="West"/>
  </r>
  <r>
    <n v="1446"/>
    <d v="2012-10-14T09:40:32"/>
    <s v="Overtons"/>
    <x v="36"/>
    <x v="0"/>
    <n v="35"/>
    <n v="1"/>
    <n v="35"/>
    <s v="Brown, Ruth"/>
    <s v="Washington"/>
    <s v="West"/>
  </r>
  <r>
    <n v="1447"/>
    <d v="2012-10-14T09:40:32"/>
    <s v="Walmart"/>
    <x v="205"/>
    <x v="7"/>
    <n v="169.95"/>
    <n v="5"/>
    <n v="849.75"/>
    <s v="Berger, Sunanna"/>
    <s v="Utah"/>
    <s v="West"/>
  </r>
  <r>
    <n v="1448"/>
    <d v="2012-10-14T09:40:32"/>
    <s v="Redding Sports"/>
    <x v="6"/>
    <x v="4"/>
    <n v="399"/>
    <n v="5"/>
    <n v="1995"/>
    <s v="Brown, Ruth"/>
    <s v="New Mexico"/>
    <s v="West"/>
  </r>
  <r>
    <n v="1449"/>
    <d v="2012-10-14T09:40:32"/>
    <s v="The Gear Co-op"/>
    <x v="75"/>
    <x v="3"/>
    <n v="329"/>
    <n v="4"/>
    <n v="1316"/>
    <s v="Brown, Ruth"/>
    <s v="Delaware"/>
    <s v="East"/>
  </r>
  <r>
    <n v="1450"/>
    <d v="2012-10-14T09:40:32"/>
    <s v="Backcountry Gear"/>
    <x v="21"/>
    <x v="0"/>
    <n v="50"/>
    <n v="3"/>
    <n v="150"/>
    <s v="Beyene, Sharon"/>
    <s v="Iowa"/>
    <s v="North"/>
  </r>
  <r>
    <n v="1451"/>
    <d v="2012-10-14T09:40:32"/>
    <s v="Hayneedle"/>
    <x v="254"/>
    <x v="3"/>
    <n v="639"/>
    <n v="4"/>
    <n v="2556"/>
    <s v="Beyene, Sharon"/>
    <s v="Wisconsin"/>
    <s v="North"/>
  </r>
  <r>
    <n v="1452"/>
    <d v="2012-10-14T09:40:32"/>
    <s v="Cabela's_x0009_"/>
    <x v="25"/>
    <x v="0"/>
    <n v="399.95"/>
    <n v="10"/>
    <n v="3999.5"/>
    <s v="Goldthwaite, Messaye"/>
    <s v="Arkansas"/>
    <s v="South"/>
  </r>
  <r>
    <n v="1453"/>
    <d v="2012-10-14T09:40:32"/>
    <s v="Austin Kayak"/>
    <x v="31"/>
    <x v="0"/>
    <n v="439.95"/>
    <n v="5"/>
    <n v="2199.75"/>
    <s v="Goff, Michael"/>
    <s v="Colorado"/>
    <s v="West"/>
  </r>
  <r>
    <n v="1454"/>
    <d v="2012-10-15T09:40:32"/>
    <s v="Moosejaw"/>
    <x v="267"/>
    <x v="5"/>
    <n v="69"/>
    <n v="5"/>
    <n v="345"/>
    <s v="Brown, Ruth"/>
    <s v="Alabama"/>
    <s v="South"/>
  </r>
  <r>
    <n v="1455"/>
    <d v="2012-10-15T09:40:32"/>
    <s v="Backcountry Gear"/>
    <x v="118"/>
    <x v="1"/>
    <n v="12.95"/>
    <n v="4"/>
    <n v="51.8"/>
    <s v="Beyene, Sharon"/>
    <s v="Rhode Island"/>
    <s v="East"/>
  </r>
  <r>
    <n v="1456"/>
    <d v="2012-10-15T09:40:32"/>
    <s v="Moosejaw"/>
    <x v="190"/>
    <x v="0"/>
    <n v="60"/>
    <n v="7"/>
    <n v="420"/>
    <s v="Brown, Scott"/>
    <s v="Montana"/>
    <s v="West"/>
  </r>
  <r>
    <n v="1457"/>
    <d v="2012-10-15T09:40:32"/>
    <s v="Meijer"/>
    <x v="196"/>
    <x v="11"/>
    <n v="450"/>
    <n v="6"/>
    <n v="2700"/>
    <s v="Bailey, Jennifer"/>
    <s v="Illinois"/>
    <s v="North"/>
  </r>
  <r>
    <n v="1458"/>
    <d v="2012-10-15T09:40:32"/>
    <s v="Moosejaw"/>
    <x v="158"/>
    <x v="8"/>
    <n v="60"/>
    <n v="6"/>
    <n v="360"/>
    <s v="Goldthwaite, Messaye"/>
    <s v="Kentucky"/>
    <s v="South"/>
  </r>
  <r>
    <n v="1459"/>
    <d v="2012-10-15T09:40:32"/>
    <s v="Gander Mountain"/>
    <x v="26"/>
    <x v="9"/>
    <n v="399"/>
    <n v="1"/>
    <n v="399"/>
    <s v="Goff, Michael"/>
    <s v="Louisiana"/>
    <s v="South"/>
  </r>
  <r>
    <n v="1460"/>
    <d v="2012-10-15T09:40:32"/>
    <s v="Gander Mountain"/>
    <x v="48"/>
    <x v="2"/>
    <n v="499.95"/>
    <n v="10"/>
    <n v="4999.5"/>
    <s v="Foster, Nathan"/>
    <s v="Connecticut"/>
    <s v="East"/>
  </r>
  <r>
    <n v="1461"/>
    <d v="2012-10-16T09:40:32"/>
    <s v="Moosejaw"/>
    <x v="108"/>
    <x v="8"/>
    <n v="199"/>
    <n v="3"/>
    <n v="597"/>
    <s v="Lopez, Dennis"/>
    <s v="Wisconsin"/>
    <s v="North"/>
  </r>
  <r>
    <n v="1462"/>
    <d v="2012-10-16T09:40:32"/>
    <s v="Moosejaw"/>
    <x v="97"/>
    <x v="0"/>
    <n v="599.95000000000005"/>
    <n v="8"/>
    <n v="4799.6000000000004"/>
    <s v="Brown, Scott"/>
    <s v="Oregon"/>
    <s v="West"/>
  </r>
  <r>
    <n v="1463"/>
    <d v="2012-10-16T09:40:32"/>
    <s v="REI"/>
    <x v="204"/>
    <x v="0"/>
    <n v="279.95"/>
    <n v="3"/>
    <n v="839.84999999999991"/>
    <s v="Beyene, Sharon"/>
    <s v="Michigan"/>
    <s v="East"/>
  </r>
  <r>
    <n v="1464"/>
    <d v="2012-10-16T09:40:32"/>
    <s v="Overtons"/>
    <x v="220"/>
    <x v="6"/>
    <n v="289.95"/>
    <n v="3"/>
    <n v="869.84999999999991"/>
    <s v="Beyene, Sharon"/>
    <s v="Nevada"/>
    <s v="West"/>
  </r>
  <r>
    <n v="1465"/>
    <d v="2012-10-16T09:40:32"/>
    <s v="Austin Kayak"/>
    <x v="207"/>
    <x v="8"/>
    <n v="70"/>
    <n v="6"/>
    <n v="420"/>
    <s v="Lopez, Dennis"/>
    <s v="New York"/>
    <s v="East"/>
  </r>
  <r>
    <n v="1466"/>
    <d v="2012-10-16T09:40:32"/>
    <s v="Paragon"/>
    <x v="277"/>
    <x v="7"/>
    <n v="269.95"/>
    <n v="1"/>
    <n v="269.95"/>
    <s v="Foster, Nathan"/>
    <s v="Kentucky"/>
    <s v="South"/>
  </r>
  <r>
    <n v="1467"/>
    <d v="2012-10-16T09:40:32"/>
    <s v="Moosejaw"/>
    <x v="176"/>
    <x v="0"/>
    <n v="60"/>
    <n v="3"/>
    <n v="180"/>
    <s v="Brown, Scott"/>
    <s v="New Hampshire"/>
    <s v="East"/>
  </r>
  <r>
    <n v="1468"/>
    <d v="2012-10-16T09:40:32"/>
    <s v="Backcountry Edge"/>
    <x v="263"/>
    <x v="7"/>
    <n v="229.95"/>
    <n v="3"/>
    <n v="689.84999999999991"/>
    <s v="Lopez, Dennis"/>
    <s v="Alabama"/>
    <s v="South"/>
  </r>
  <r>
    <n v="1469"/>
    <d v="2012-10-16T09:40:32"/>
    <s v="Meijer"/>
    <x v="257"/>
    <x v="10"/>
    <n v="499.95"/>
    <n v="8"/>
    <n v="3999.6"/>
    <s v="Goldthwaite, Messaye"/>
    <s v="Ohio"/>
    <s v="East"/>
  </r>
  <r>
    <n v="1470"/>
    <d v="2012-10-16T09:40:32"/>
    <s v="Moosejaw"/>
    <x v="223"/>
    <x v="0"/>
    <n v="189.95"/>
    <n v="4"/>
    <n v="759.8"/>
    <s v="Goldthwaite, Messaye"/>
    <s v="Rhode Island"/>
    <s v="East"/>
  </r>
  <r>
    <n v="1471"/>
    <d v="2012-10-16T09:40:32"/>
    <s v="The Gear Co-op"/>
    <x v="103"/>
    <x v="5"/>
    <n v="69"/>
    <n v="1"/>
    <n v="69"/>
    <s v="Foster, Nathan"/>
    <s v="West Virginia"/>
    <s v="South"/>
  </r>
  <r>
    <n v="1472"/>
    <d v="2012-10-16T09:40:32"/>
    <s v="Redding Sports"/>
    <x v="5"/>
    <x v="1"/>
    <n v="49.95"/>
    <n v="7"/>
    <n v="349.65000000000003"/>
    <s v="Beyene, Sharon"/>
    <s v="West Virginia"/>
    <s v="South"/>
  </r>
  <r>
    <n v="1473"/>
    <d v="2012-10-17T09:40:32"/>
    <s v="Gander Mountain"/>
    <x v="128"/>
    <x v="6"/>
    <n v="44.95"/>
    <n v="10"/>
    <n v="449.5"/>
    <s v="Bailey, Jennifer"/>
    <s v="New York"/>
    <s v="East"/>
  </r>
  <r>
    <n v="1474"/>
    <d v="2012-10-17T09:40:32"/>
    <s v="Backcountry Edge"/>
    <x v="130"/>
    <x v="0"/>
    <n v="50"/>
    <n v="9"/>
    <n v="450"/>
    <s v="Foster, Nathan"/>
    <s v="Wisconsin"/>
    <s v="North"/>
  </r>
  <r>
    <n v="1475"/>
    <d v="2012-10-17T09:40:32"/>
    <s v="Meijer"/>
    <x v="114"/>
    <x v="1"/>
    <n v="399.95"/>
    <n v="10"/>
    <n v="3999.5"/>
    <s v="Brown, Scott"/>
    <s v="Rhode Island"/>
    <s v="East"/>
  </r>
  <r>
    <n v="1476"/>
    <d v="2012-10-17T09:40:32"/>
    <s v="Paragon"/>
    <x v="184"/>
    <x v="8"/>
    <n v="65"/>
    <n v="4"/>
    <n v="260"/>
    <s v="Lopez, Dennis"/>
    <s v="California"/>
    <s v="West"/>
  </r>
  <r>
    <n v="1477"/>
    <d v="2012-10-17T09:40:32"/>
    <s v="Travel Country"/>
    <x v="236"/>
    <x v="8"/>
    <n v="55"/>
    <n v="3"/>
    <n v="165"/>
    <s v="Gomez, Melissa"/>
    <s v="Georgia"/>
    <s v="South"/>
  </r>
  <r>
    <n v="1478"/>
    <d v="2012-10-17T09:40:32"/>
    <s v="Travel Country"/>
    <x v="158"/>
    <x v="8"/>
    <n v="60"/>
    <n v="6"/>
    <n v="360"/>
    <s v="Brown, Ruth"/>
    <s v="Rhode Island"/>
    <s v="East"/>
  </r>
  <r>
    <n v="1479"/>
    <d v="2012-10-17T09:40:32"/>
    <s v="Target"/>
    <x v="56"/>
    <x v="0"/>
    <n v="65"/>
    <n v="8"/>
    <n v="520"/>
    <s v="Beyene, Sharon"/>
    <s v="New York"/>
    <s v="East"/>
  </r>
  <r>
    <n v="1480"/>
    <d v="2012-10-17T09:40:32"/>
    <s v="Backcountry Edge"/>
    <x v="90"/>
    <x v="8"/>
    <n v="459"/>
    <n v="9"/>
    <n v="4131"/>
    <s v="Beyene, Sharon"/>
    <s v="South Carolina"/>
    <s v="South"/>
  </r>
  <r>
    <n v="1481"/>
    <d v="2012-10-18T09:40:32"/>
    <s v="Backcountry Edge"/>
    <x v="15"/>
    <x v="8"/>
    <n v="319"/>
    <n v="5"/>
    <n v="1595"/>
    <s v="Lopez, Dennis"/>
    <s v="Maryland"/>
    <s v="East"/>
  </r>
  <r>
    <n v="1482"/>
    <d v="2012-10-18T09:40:32"/>
    <s v="Hayneedle"/>
    <x v="224"/>
    <x v="0"/>
    <n v="109.95"/>
    <n v="5"/>
    <n v="549.75"/>
    <s v="Lopez, Dennis"/>
    <s v="Florida"/>
    <s v="South"/>
  </r>
  <r>
    <n v="1483"/>
    <d v="2012-10-18T09:40:32"/>
    <s v="Austin Kayak"/>
    <x v="101"/>
    <x v="6"/>
    <n v="49.95"/>
    <n v="6"/>
    <n v="299.70000000000005"/>
    <s v="Lopez, Dennis"/>
    <s v="Wyoming"/>
    <s v="West"/>
  </r>
  <r>
    <n v="1484"/>
    <d v="2012-10-18T09:40:32"/>
    <s v="Target"/>
    <x v="102"/>
    <x v="9"/>
    <n v="35"/>
    <n v="8"/>
    <n v="280"/>
    <s v="Foster, Nathan"/>
    <s v="Rhode Island"/>
    <s v="East"/>
  </r>
  <r>
    <n v="1485"/>
    <d v="2012-10-18T09:40:32"/>
    <s v="Cabela's_x0009_"/>
    <x v="21"/>
    <x v="0"/>
    <n v="50"/>
    <n v="2"/>
    <n v="100"/>
    <s v="Brown, Ruth"/>
    <s v="Connecticut"/>
    <s v="East"/>
  </r>
  <r>
    <n v="1486"/>
    <d v="2012-10-18T09:40:32"/>
    <s v="Outside Outfitters"/>
    <x v="51"/>
    <x v="5"/>
    <n v="199"/>
    <n v="1"/>
    <n v="199"/>
    <s v="Foster, Nathan"/>
    <s v="Louisiana"/>
    <s v="South"/>
  </r>
  <r>
    <n v="1487"/>
    <d v="2012-10-18T09:40:32"/>
    <s v="CampBound"/>
    <x v="282"/>
    <x v="10"/>
    <n v="249.95"/>
    <n v="6"/>
    <n v="1499.6999999999998"/>
    <s v="Gomez, Melissa"/>
    <s v="Alabama"/>
    <s v="South"/>
  </r>
  <r>
    <n v="1488"/>
    <d v="2012-10-18T09:40:32"/>
    <s v="Backcountry Gear"/>
    <x v="162"/>
    <x v="1"/>
    <n v="22.95"/>
    <n v="5"/>
    <n v="114.75"/>
    <s v="Foster, Nathan"/>
    <s v="Wyoming"/>
    <s v="West"/>
  </r>
  <r>
    <n v="1489"/>
    <d v="2012-10-18T09:40:32"/>
    <s v="CampBound"/>
    <x v="64"/>
    <x v="11"/>
    <n v="825"/>
    <n v="8"/>
    <n v="6600"/>
    <s v="Berger, Sunanna"/>
    <s v="Kansas"/>
    <s v="North"/>
  </r>
  <r>
    <n v="1490"/>
    <d v="2012-10-19T09:40:32"/>
    <s v="OutdoorPlay"/>
    <x v="147"/>
    <x v="12"/>
    <n v="159"/>
    <n v="9"/>
    <n v="1431"/>
    <s v="Gomez, Melissa"/>
    <s v="Kansas"/>
    <s v="North"/>
  </r>
  <r>
    <n v="1491"/>
    <d v="2012-10-19T09:40:32"/>
    <s v="The Gear Co-op"/>
    <x v="37"/>
    <x v="6"/>
    <n v="429.95"/>
    <n v="10"/>
    <n v="4299.5"/>
    <s v="Gomez, Melissa"/>
    <s v="Maine"/>
    <s v="East"/>
  </r>
  <r>
    <n v="1492"/>
    <d v="2012-10-19T09:40:32"/>
    <s v="Outside Outfitters"/>
    <x v="73"/>
    <x v="0"/>
    <n v="55"/>
    <n v="3"/>
    <n v="165"/>
    <s v="Goldthwaite, Messaye"/>
    <s v="Colorado"/>
    <s v="West"/>
  </r>
  <r>
    <n v="1493"/>
    <d v="2012-10-19T09:40:32"/>
    <s v="Walmart"/>
    <x v="13"/>
    <x v="8"/>
    <n v="55"/>
    <n v="9"/>
    <n v="495"/>
    <s v="Lopez, Dennis"/>
    <s v="South Carolina"/>
    <s v="South"/>
  </r>
  <r>
    <n v="1494"/>
    <d v="2012-10-19T09:40:32"/>
    <s v="Moosejaw"/>
    <x v="256"/>
    <x v="2"/>
    <n v="389.95"/>
    <n v="5"/>
    <n v="1949.75"/>
    <s v="Goldthwaite, Messaye"/>
    <s v="Wyoming"/>
    <s v="West"/>
  </r>
  <r>
    <n v="1495"/>
    <d v="2012-10-19T09:40:32"/>
    <s v="Paragon"/>
    <x v="164"/>
    <x v="0"/>
    <n v="449.95"/>
    <n v="1"/>
    <n v="449.95"/>
    <s v="Goldthwaite, Messaye"/>
    <s v="Georgia"/>
    <s v="South"/>
  </r>
  <r>
    <n v="1496"/>
    <d v="2012-10-19T09:40:32"/>
    <s v="Austin Kayak"/>
    <x v="18"/>
    <x v="3"/>
    <n v="50"/>
    <n v="2"/>
    <n v="100"/>
    <s v="Bailey, Jennifer"/>
    <s v="Vermont"/>
    <s v="East"/>
  </r>
  <r>
    <n v="1497"/>
    <d v="2012-10-19T09:40:32"/>
    <s v="Target"/>
    <x v="177"/>
    <x v="9"/>
    <n v="269"/>
    <n v="3"/>
    <n v="807"/>
    <s v="Goff, Michael"/>
    <s v="Ohio"/>
    <s v="East"/>
  </r>
  <r>
    <n v="1498"/>
    <d v="2012-10-20T09:40:32"/>
    <s v="Hayneedle"/>
    <x v="263"/>
    <x v="7"/>
    <n v="229.95"/>
    <n v="2"/>
    <n v="459.9"/>
    <s v="Foster, Nathan"/>
    <s v="Georgia"/>
    <s v="South"/>
  </r>
  <r>
    <n v="1499"/>
    <d v="2012-10-20T09:40:32"/>
    <s v="Backcountry Gear"/>
    <x v="13"/>
    <x v="8"/>
    <n v="55"/>
    <n v="5"/>
    <n v="275"/>
    <s v="Foster, Nathan"/>
    <s v="Tennessee"/>
    <s v="South"/>
  </r>
  <r>
    <n v="1500"/>
    <d v="2012-10-20T09:40:32"/>
    <s v="CampBound"/>
    <x v="281"/>
    <x v="0"/>
    <n v="50"/>
    <n v="6"/>
    <n v="300"/>
    <s v="Beyene, Sharon"/>
    <s v="Texas"/>
    <s v="South"/>
  </r>
  <r>
    <n v="1501"/>
    <d v="2012-10-20T09:40:32"/>
    <s v="The Gear Co-op"/>
    <x v="85"/>
    <x v="0"/>
    <n v="339.95"/>
    <n v="5"/>
    <n v="1699.75"/>
    <s v="Brown, Ruth"/>
    <s v="Minnesota"/>
    <s v="North"/>
  </r>
  <r>
    <n v="1502"/>
    <d v="2012-10-20T09:40:32"/>
    <s v="Gander Mountain"/>
    <x v="49"/>
    <x v="6"/>
    <n v="349.95"/>
    <n v="9"/>
    <n v="3149.5499999999997"/>
    <s v="Goldthwaite, Messaye"/>
    <s v="Iowa"/>
    <s v="North"/>
  </r>
  <r>
    <n v="1503"/>
    <d v="2012-10-20T09:40:32"/>
    <s v="Backcountry Gear"/>
    <x v="152"/>
    <x v="0"/>
    <n v="319.95"/>
    <n v="10"/>
    <n v="3199.5"/>
    <s v="Berger, Sunanna"/>
    <s v="Missouri"/>
    <s v="North"/>
  </r>
  <r>
    <n v="1504"/>
    <d v="2012-10-20T09:40:32"/>
    <s v="Redding Sports"/>
    <x v="160"/>
    <x v="6"/>
    <n v="49.95"/>
    <n v="7"/>
    <n v="349.65000000000003"/>
    <s v="Lopez, Dennis"/>
    <s v="Oklahoma"/>
    <s v="South"/>
  </r>
  <r>
    <n v="1505"/>
    <d v="2012-10-21T09:40:32"/>
    <s v="REI"/>
    <x v="171"/>
    <x v="12"/>
    <n v="319"/>
    <n v="3"/>
    <n v="957"/>
    <s v="Brown, Ruth"/>
    <s v="South Carolina"/>
    <s v="South"/>
  </r>
  <r>
    <n v="1506"/>
    <d v="2012-10-21T09:40:32"/>
    <s v="Hayneedle"/>
    <x v="218"/>
    <x v="3"/>
    <n v="45"/>
    <n v="5"/>
    <n v="225"/>
    <s v="Gomez, Melissa"/>
    <s v="Indiana"/>
    <s v="North"/>
  </r>
  <r>
    <n v="1507"/>
    <d v="2012-10-21T09:40:32"/>
    <s v="Moosejaw"/>
    <x v="69"/>
    <x v="8"/>
    <n v="45"/>
    <n v="2"/>
    <n v="90"/>
    <s v="Goff, Michael"/>
    <s v="Kentucky"/>
    <s v="South"/>
  </r>
  <r>
    <n v="1508"/>
    <d v="2012-10-21T09:40:32"/>
    <s v="Gander Mountain"/>
    <x v="222"/>
    <x v="8"/>
    <n v="369"/>
    <n v="8"/>
    <n v="2952"/>
    <s v="Beyene, Sharon"/>
    <s v="Missouri"/>
    <s v="North"/>
  </r>
  <r>
    <n v="1509"/>
    <d v="2012-10-21T09:40:32"/>
    <s v="Overtons"/>
    <x v="182"/>
    <x v="11"/>
    <n v="675"/>
    <n v="4"/>
    <n v="2700"/>
    <s v="Gomez, Melissa"/>
    <s v="New York"/>
    <s v="East"/>
  </r>
  <r>
    <n v="1510"/>
    <d v="2012-10-21T09:40:32"/>
    <s v="Gander Mountain"/>
    <x v="121"/>
    <x v="1"/>
    <n v="169.95"/>
    <n v="2"/>
    <n v="339.9"/>
    <s v="Bailey, Jennifer"/>
    <s v="Massachusetts"/>
    <s v="East"/>
  </r>
  <r>
    <n v="1511"/>
    <d v="2012-10-21T09:40:32"/>
    <s v="Meijer"/>
    <x v="251"/>
    <x v="0"/>
    <n v="639.95000000000005"/>
    <n v="7"/>
    <n v="4479.6500000000005"/>
    <s v="Goldthwaite, Messaye"/>
    <s v="Colorado"/>
    <s v="West"/>
  </r>
  <r>
    <n v="1512"/>
    <d v="2012-10-21T09:40:32"/>
    <s v="Meijer"/>
    <x v="239"/>
    <x v="10"/>
    <n v="49.95"/>
    <n v="3"/>
    <n v="149.85000000000002"/>
    <s v="Berger, Sunanna"/>
    <s v="Florida"/>
    <s v="South"/>
  </r>
  <r>
    <n v="1513"/>
    <d v="2012-10-21T09:40:32"/>
    <s v="Overtons"/>
    <x v="274"/>
    <x v="5"/>
    <n v="219"/>
    <n v="5"/>
    <n v="1095"/>
    <s v="Beyene, Sharon"/>
    <s v="Massachusetts"/>
    <s v="East"/>
  </r>
  <r>
    <n v="1514"/>
    <d v="2012-10-22T09:40:32"/>
    <s v="Outside Outfitters"/>
    <x v="137"/>
    <x v="6"/>
    <n v="349.95"/>
    <n v="3"/>
    <n v="1049.8499999999999"/>
    <s v="Gomez, Melissa"/>
    <s v="Michigan"/>
    <s v="East"/>
  </r>
  <r>
    <n v="1515"/>
    <d v="2012-10-22T09:40:32"/>
    <s v="Paragon"/>
    <x v="129"/>
    <x v="0"/>
    <n v="359.95"/>
    <n v="6"/>
    <n v="2159.6999999999998"/>
    <s v="Foster, Nathan"/>
    <s v="Tennessee"/>
    <s v="South"/>
  </r>
  <r>
    <n v="1516"/>
    <d v="2012-10-22T09:40:32"/>
    <s v="Target"/>
    <x v="14"/>
    <x v="0"/>
    <n v="99.95"/>
    <n v="1"/>
    <n v="99.95"/>
    <s v="Beyene, Sharon"/>
    <s v="Alabama"/>
    <s v="South"/>
  </r>
  <r>
    <n v="1517"/>
    <d v="2012-10-22T09:40:32"/>
    <s v="Overtons"/>
    <x v="61"/>
    <x v="8"/>
    <n v="599"/>
    <n v="1"/>
    <n v="599"/>
    <s v="Gomez, Melissa"/>
    <s v="New Mexico"/>
    <s v="West"/>
  </r>
  <r>
    <n v="1518"/>
    <d v="2012-10-22T09:40:32"/>
    <s v="Cabela's_x0009_"/>
    <x v="166"/>
    <x v="3"/>
    <n v="20"/>
    <n v="3"/>
    <n v="60"/>
    <s v="Brown, Scott"/>
    <s v="Texas"/>
    <s v="South"/>
  </r>
  <r>
    <n v="1519"/>
    <d v="2012-10-22T09:40:32"/>
    <s v="Cabela's_x0009_"/>
    <x v="97"/>
    <x v="0"/>
    <n v="599.95000000000005"/>
    <n v="4"/>
    <n v="2399.8000000000002"/>
    <s v="Beyene, Sharon"/>
    <s v="Rhode Island"/>
    <s v="East"/>
  </r>
  <r>
    <n v="1520"/>
    <d v="2012-10-22T09:40:32"/>
    <s v="OutdoorPlay"/>
    <x v="141"/>
    <x v="8"/>
    <n v="279"/>
    <n v="10"/>
    <n v="2790"/>
    <s v="Gomez, Melissa"/>
    <s v="Kentucky"/>
    <s v="South"/>
  </r>
  <r>
    <n v="1521"/>
    <d v="2012-10-22T09:40:32"/>
    <s v="Backcountry Edge"/>
    <x v="209"/>
    <x v="10"/>
    <n v="49.95"/>
    <n v="10"/>
    <n v="499.5"/>
    <s v="Brown, Ruth"/>
    <s v="West Virginia"/>
    <s v="South"/>
  </r>
  <r>
    <n v="1522"/>
    <d v="2012-10-22T09:40:32"/>
    <s v="Travel Country"/>
    <x v="164"/>
    <x v="0"/>
    <n v="449.95"/>
    <n v="4"/>
    <n v="1799.8"/>
    <s v="Berger, Sunanna"/>
    <s v="New York"/>
    <s v="East"/>
  </r>
  <r>
    <n v="1523"/>
    <d v="2012-10-23T09:40:32"/>
    <s v="Backcountry Edge"/>
    <x v="26"/>
    <x v="9"/>
    <n v="399"/>
    <n v="5"/>
    <n v="1995"/>
    <s v="Goldthwaite, Messaye"/>
    <s v="West Virginia"/>
    <s v="South"/>
  </r>
  <r>
    <n v="1524"/>
    <d v="2012-10-23T09:40:32"/>
    <s v="OutdoorPlay"/>
    <x v="255"/>
    <x v="0"/>
    <n v="399.95"/>
    <n v="1"/>
    <n v="399.95"/>
    <s v="Lopez, Dennis"/>
    <s v="Hawaii"/>
    <s v="West"/>
  </r>
  <r>
    <n v="1525"/>
    <d v="2012-10-23T09:40:32"/>
    <s v="Walmart"/>
    <x v="7"/>
    <x v="1"/>
    <n v="449.95"/>
    <n v="8"/>
    <n v="3599.6"/>
    <s v="Goldthwaite, Messaye"/>
    <s v="Rhode Island"/>
    <s v="East"/>
  </r>
  <r>
    <n v="1526"/>
    <d v="2012-10-23T09:40:32"/>
    <s v="The Gear Co-op"/>
    <x v="234"/>
    <x v="8"/>
    <n v="599"/>
    <n v="5"/>
    <n v="2995"/>
    <s v="Beyene, Sharon"/>
    <s v="Massachusetts"/>
    <s v="East"/>
  </r>
  <r>
    <n v="1527"/>
    <d v="2012-10-23T09:40:32"/>
    <s v="Outside Outfitters"/>
    <x v="282"/>
    <x v="10"/>
    <n v="249.95"/>
    <n v="6"/>
    <n v="1499.6999999999998"/>
    <s v="Berger, Sunanna"/>
    <s v="Wyoming"/>
    <s v="West"/>
  </r>
  <r>
    <n v="1528"/>
    <d v="2012-10-24T09:40:32"/>
    <s v="Backcountry Gear"/>
    <x v="191"/>
    <x v="1"/>
    <n v="39.950000000000003"/>
    <n v="1"/>
    <n v="39.950000000000003"/>
    <s v="Lopez, Dennis"/>
    <s v="Washington"/>
    <s v="West"/>
  </r>
  <r>
    <n v="1529"/>
    <d v="2012-10-24T09:40:32"/>
    <s v="The Gear Co-op"/>
    <x v="52"/>
    <x v="9"/>
    <n v="49.95"/>
    <n v="3"/>
    <n v="149.85000000000002"/>
    <s v="Goff, Michael"/>
    <s v="Minnesota"/>
    <s v="North"/>
  </r>
  <r>
    <n v="1530"/>
    <d v="2012-10-24T09:40:32"/>
    <s v="Redding Sports"/>
    <x v="203"/>
    <x v="3"/>
    <n v="219"/>
    <n v="7"/>
    <n v="1533"/>
    <s v="Goldthwaite, Messaye"/>
    <s v="Virginia"/>
    <s v="South"/>
  </r>
  <r>
    <n v="1531"/>
    <d v="2012-10-24T09:40:32"/>
    <s v="OutdoorPlay"/>
    <x v="15"/>
    <x v="8"/>
    <n v="319"/>
    <n v="7"/>
    <n v="2233"/>
    <s v="Foster, Nathan"/>
    <s v="Connecticut"/>
    <s v="East"/>
  </r>
  <r>
    <n v="1532"/>
    <d v="2012-10-25T09:40:32"/>
    <s v="Moosejaw"/>
    <x v="157"/>
    <x v="12"/>
    <n v="199"/>
    <n v="6"/>
    <n v="1194"/>
    <s v="Brown, Ruth"/>
    <s v="Oregon"/>
    <s v="West"/>
  </r>
  <r>
    <n v="1533"/>
    <d v="2012-10-25T09:40:32"/>
    <s v="Target"/>
    <x v="59"/>
    <x v="0"/>
    <n v="50"/>
    <n v="3"/>
    <n v="150"/>
    <s v="Gomez, Melissa"/>
    <s v="North Dakota"/>
    <s v="North"/>
  </r>
  <r>
    <n v="1534"/>
    <d v="2012-10-25T09:40:32"/>
    <s v="Hayneedle"/>
    <x v="139"/>
    <x v="0"/>
    <n v="199.95"/>
    <n v="3"/>
    <n v="599.84999999999991"/>
    <s v="Beyene, Sharon"/>
    <s v="Mississippi"/>
    <s v="South"/>
  </r>
  <r>
    <n v="1535"/>
    <d v="2012-10-25T09:40:32"/>
    <s v="The Gear Co-op"/>
    <x v="263"/>
    <x v="7"/>
    <n v="229.95"/>
    <n v="3"/>
    <n v="689.84999999999991"/>
    <s v="Gomez, Melissa"/>
    <s v="Oregon"/>
    <s v="West"/>
  </r>
  <r>
    <n v="1536"/>
    <d v="2012-10-25T09:40:32"/>
    <s v="Redding Sports"/>
    <x v="76"/>
    <x v="6"/>
    <n v="39.950000000000003"/>
    <n v="3"/>
    <n v="119.85000000000001"/>
    <s v="Goff, Michael"/>
    <s v="Alabama"/>
    <s v="South"/>
  </r>
  <r>
    <n v="1537"/>
    <d v="2012-10-25T09:40:32"/>
    <s v="Paragon"/>
    <x v="52"/>
    <x v="9"/>
    <n v="49.95"/>
    <n v="10"/>
    <n v="499.5"/>
    <s v="Lopez, Dennis"/>
    <s v="Maryland"/>
    <s v="East"/>
  </r>
  <r>
    <n v="1538"/>
    <d v="2012-10-25T09:40:32"/>
    <s v="Meijer"/>
    <x v="197"/>
    <x v="8"/>
    <n v="359"/>
    <n v="9"/>
    <n v="3231"/>
    <s v="Goldthwaite, Messaye"/>
    <s v="Montana"/>
    <s v="West"/>
  </r>
  <r>
    <n v="1539"/>
    <d v="2012-10-25T09:40:32"/>
    <s v="Austin Kayak"/>
    <x v="41"/>
    <x v="0"/>
    <n v="389.95"/>
    <n v="3"/>
    <n v="1169.8499999999999"/>
    <s v="Bailey, Jennifer"/>
    <s v="Washington"/>
    <s v="West"/>
  </r>
  <r>
    <n v="1540"/>
    <d v="2012-10-26T09:40:32"/>
    <s v="REI"/>
    <x v="129"/>
    <x v="0"/>
    <n v="359.95"/>
    <n v="3"/>
    <n v="1079.8499999999999"/>
    <s v="Bailey, Jennifer"/>
    <s v="Wyoming"/>
    <s v="West"/>
  </r>
  <r>
    <n v="1541"/>
    <d v="2012-10-26T09:40:32"/>
    <s v="Outside Outfitters"/>
    <x v="223"/>
    <x v="0"/>
    <n v="189.95"/>
    <n v="10"/>
    <n v="1899.5"/>
    <s v="Beyene, Sharon"/>
    <s v="New Hampshire"/>
    <s v="East"/>
  </r>
  <r>
    <n v="1542"/>
    <d v="2012-10-26T09:40:32"/>
    <s v="Overtons"/>
    <x v="9"/>
    <x v="0"/>
    <n v="339.95"/>
    <n v="1"/>
    <n v="339.95"/>
    <s v="Gomez, Melissa"/>
    <s v="Ohio"/>
    <s v="East"/>
  </r>
  <r>
    <n v="1543"/>
    <d v="2012-10-26T09:40:32"/>
    <s v="Overtons"/>
    <x v="57"/>
    <x v="0"/>
    <n v="269.95"/>
    <n v="8"/>
    <n v="2159.6"/>
    <s v="Brown, Scott"/>
    <s v="New Hampshire"/>
    <s v="East"/>
  </r>
  <r>
    <n v="1544"/>
    <d v="2012-10-26T09:40:32"/>
    <s v="Moosejaw"/>
    <x v="96"/>
    <x v="8"/>
    <n v="45"/>
    <n v="4"/>
    <n v="180"/>
    <s v="Gomez, Melissa"/>
    <s v="Louisiana"/>
    <s v="South"/>
  </r>
  <r>
    <n v="1545"/>
    <d v="2012-10-26T09:40:32"/>
    <s v="Gander Mountain"/>
    <x v="161"/>
    <x v="0"/>
    <n v="449.95"/>
    <n v="5"/>
    <n v="2249.75"/>
    <s v="Brown, Ruth"/>
    <s v="Illinois"/>
    <s v="North"/>
  </r>
  <r>
    <n v="1546"/>
    <d v="2012-10-26T09:40:32"/>
    <s v="Target"/>
    <x v="84"/>
    <x v="5"/>
    <n v="449"/>
    <n v="7"/>
    <n v="3143"/>
    <s v="Goff, Michael"/>
    <s v="Alabama"/>
    <s v="South"/>
  </r>
  <r>
    <n v="1547"/>
    <d v="2012-10-26T09:40:32"/>
    <s v="Gander Mountain"/>
    <x v="44"/>
    <x v="2"/>
    <n v="399.95"/>
    <n v="4"/>
    <n v="1599.8"/>
    <s v="Gomez, Melissa"/>
    <s v="Connecticut"/>
    <s v="East"/>
  </r>
  <r>
    <n v="1548"/>
    <d v="2012-10-26T09:40:32"/>
    <s v="Cabela's_x0009_"/>
    <x v="150"/>
    <x v="6"/>
    <n v="329.95"/>
    <n v="2"/>
    <n v="659.9"/>
    <s v="Gomez, Melissa"/>
    <s v="Virginia"/>
    <s v="South"/>
  </r>
  <r>
    <n v="1549"/>
    <d v="2012-10-27T09:40:32"/>
    <s v="Paragon"/>
    <x v="98"/>
    <x v="0"/>
    <n v="55"/>
    <n v="6"/>
    <n v="330"/>
    <s v="Bailey, Jennifer"/>
    <s v="Vermont"/>
    <s v="East"/>
  </r>
  <r>
    <n v="1550"/>
    <d v="2012-10-27T09:40:32"/>
    <s v="The Gear Co-op"/>
    <x v="166"/>
    <x v="3"/>
    <n v="20"/>
    <n v="9"/>
    <n v="180"/>
    <s v="Foster, Nathan"/>
    <s v="Nebraska"/>
    <s v="North"/>
  </r>
  <r>
    <n v="1551"/>
    <d v="2012-10-27T09:40:32"/>
    <s v="Austin Kayak"/>
    <x v="9"/>
    <x v="0"/>
    <n v="339.95"/>
    <n v="3"/>
    <n v="1019.8499999999999"/>
    <s v="Brown, Ruth"/>
    <s v="Tennessee"/>
    <s v="South"/>
  </r>
  <r>
    <n v="1552"/>
    <d v="2012-10-27T09:40:32"/>
    <s v="Overtons"/>
    <x v="85"/>
    <x v="0"/>
    <n v="339.95"/>
    <n v="9"/>
    <n v="3059.5499999999997"/>
    <s v="Brown, Scott"/>
    <s v="New Hampshire"/>
    <s v="East"/>
  </r>
  <r>
    <n v="1553"/>
    <d v="2012-10-27T09:40:32"/>
    <s v="The Gear Co-op"/>
    <x v="24"/>
    <x v="8"/>
    <n v="439"/>
    <n v="9"/>
    <n v="3951"/>
    <s v="Brown, Scott"/>
    <s v="Maryland"/>
    <s v="East"/>
  </r>
  <r>
    <n v="1554"/>
    <d v="2012-10-27T09:40:32"/>
    <s v="CampBound"/>
    <x v="240"/>
    <x v="0"/>
    <n v="80"/>
    <n v="8"/>
    <n v="640"/>
    <s v="Beyene, Sharon"/>
    <s v="Michigan"/>
    <s v="East"/>
  </r>
  <r>
    <n v="1555"/>
    <d v="2012-10-27T09:40:32"/>
    <s v="Paragon"/>
    <x v="152"/>
    <x v="0"/>
    <n v="319.95"/>
    <n v="8"/>
    <n v="2559.6"/>
    <s v="Foster, Nathan"/>
    <s v="North Dakota"/>
    <s v="North"/>
  </r>
  <r>
    <n v="1556"/>
    <d v="2012-10-27T09:40:32"/>
    <s v="CampBound"/>
    <x v="234"/>
    <x v="8"/>
    <n v="599"/>
    <n v="8"/>
    <n v="4792"/>
    <s v="Lopez, Dennis"/>
    <s v="Illinois"/>
    <s v="North"/>
  </r>
  <r>
    <n v="1557"/>
    <d v="2012-10-28T09:40:32"/>
    <s v="Outside Outfitters"/>
    <x v="71"/>
    <x v="11"/>
    <n v="200"/>
    <n v="6"/>
    <n v="1200"/>
    <s v="Lopez, Dennis"/>
    <s v="Alabama"/>
    <s v="South"/>
  </r>
  <r>
    <n v="1558"/>
    <d v="2012-10-28T09:40:32"/>
    <s v="Gander Mountain"/>
    <x v="278"/>
    <x v="1"/>
    <n v="279.95"/>
    <n v="9"/>
    <n v="2519.5499999999997"/>
    <s v="Berger, Sunanna"/>
    <s v="Pennsylvania"/>
    <s v="East"/>
  </r>
  <r>
    <n v="1559"/>
    <d v="2012-10-28T09:40:32"/>
    <s v="Overtons"/>
    <x v="177"/>
    <x v="9"/>
    <n v="269"/>
    <n v="8"/>
    <n v="2152"/>
    <s v="Gomez, Melissa"/>
    <s v="Kansas"/>
    <s v="North"/>
  </r>
  <r>
    <n v="1560"/>
    <d v="2012-10-28T09:40:32"/>
    <s v="Austin Kayak"/>
    <x v="42"/>
    <x v="0"/>
    <n v="189.95"/>
    <n v="6"/>
    <n v="1139.6999999999998"/>
    <s v="Brown, Ruth"/>
    <s v="Pennsylvania"/>
    <s v="East"/>
  </r>
  <r>
    <n v="1561"/>
    <d v="2012-10-28T09:40:32"/>
    <s v="REI"/>
    <x v="126"/>
    <x v="1"/>
    <n v="24.95"/>
    <n v="4"/>
    <n v="99.8"/>
    <s v="Gomez, Melissa"/>
    <s v="Florida"/>
    <s v="South"/>
  </r>
  <r>
    <n v="1562"/>
    <d v="2012-10-28T09:40:32"/>
    <s v="Target"/>
    <x v="206"/>
    <x v="0"/>
    <n v="369.95"/>
    <n v="4"/>
    <n v="1479.8"/>
    <s v="Brown, Scott"/>
    <s v="New Hampshire"/>
    <s v="East"/>
  </r>
  <r>
    <n v="1563"/>
    <d v="2012-10-28T09:40:32"/>
    <s v="REI"/>
    <x v="171"/>
    <x v="12"/>
    <n v="319"/>
    <n v="9"/>
    <n v="2871"/>
    <s v="Lopez, Dennis"/>
    <s v="Utah"/>
    <s v="West"/>
  </r>
  <r>
    <n v="1564"/>
    <d v="2012-10-29T09:40:32"/>
    <s v="Cabela's_x0009_"/>
    <x v="154"/>
    <x v="3"/>
    <n v="539"/>
    <n v="10"/>
    <n v="5390"/>
    <s v="Brown, Scott"/>
    <s v="Colorado"/>
    <s v="West"/>
  </r>
  <r>
    <n v="1565"/>
    <d v="2012-10-29T09:40:32"/>
    <s v="Austin Kayak"/>
    <x v="180"/>
    <x v="10"/>
    <n v="59.95"/>
    <n v="6"/>
    <n v="359.70000000000005"/>
    <s v="Berger, Sunanna"/>
    <s v="New Mexico"/>
    <s v="West"/>
  </r>
  <r>
    <n v="1566"/>
    <d v="2012-10-29T09:40:32"/>
    <s v="Target"/>
    <x v="24"/>
    <x v="8"/>
    <n v="439"/>
    <n v="5"/>
    <n v="2195"/>
    <s v="Lopez, Dennis"/>
    <s v="Wyoming"/>
    <s v="West"/>
  </r>
  <r>
    <n v="1567"/>
    <d v="2012-10-29T09:40:32"/>
    <s v="Travel Country"/>
    <x v="181"/>
    <x v="1"/>
    <n v="299.95"/>
    <n v="7"/>
    <n v="2099.65"/>
    <s v="Foster, Nathan"/>
    <s v="Iowa"/>
    <s v="North"/>
  </r>
  <r>
    <n v="1568"/>
    <d v="2012-10-29T09:40:32"/>
    <s v="Travel Country"/>
    <x v="78"/>
    <x v="0"/>
    <n v="55"/>
    <n v="10"/>
    <n v="550"/>
    <s v="Brown, Ruth"/>
    <s v="Minnesota"/>
    <s v="North"/>
  </r>
  <r>
    <n v="1569"/>
    <d v="2012-10-29T09:40:32"/>
    <s v="Backcountry Edge"/>
    <x v="36"/>
    <x v="0"/>
    <n v="35"/>
    <n v="8"/>
    <n v="280"/>
    <s v="Beyene, Sharon"/>
    <s v="Nebraska"/>
    <s v="North"/>
  </r>
  <r>
    <n v="1570"/>
    <d v="2012-10-30T09:40:32"/>
    <s v="The Gear Co-op"/>
    <x v="174"/>
    <x v="10"/>
    <n v="59.95"/>
    <n v="7"/>
    <n v="419.65000000000003"/>
    <s v="Goldthwaite, Messaye"/>
    <s v="New Jersey"/>
    <s v="East"/>
  </r>
  <r>
    <n v="1571"/>
    <d v="2012-10-30T09:40:32"/>
    <s v="Gander Mountain"/>
    <x v="219"/>
    <x v="12"/>
    <n v="79"/>
    <n v="5"/>
    <n v="395"/>
    <s v="Gomez, Melissa"/>
    <s v="Texas"/>
    <s v="South"/>
  </r>
  <r>
    <n v="1572"/>
    <d v="2012-10-30T09:40:32"/>
    <s v="Target"/>
    <x v="177"/>
    <x v="9"/>
    <n v="269"/>
    <n v="6"/>
    <n v="1614"/>
    <s v="Foster, Nathan"/>
    <s v="Washington"/>
    <s v="West"/>
  </r>
  <r>
    <n v="1573"/>
    <d v="2012-10-30T09:40:32"/>
    <s v="Backcountry Edge"/>
    <x v="271"/>
    <x v="4"/>
    <n v="199"/>
    <n v="6"/>
    <n v="1194"/>
    <s v="Gomez, Melissa"/>
    <s v="Colorado"/>
    <s v="West"/>
  </r>
  <r>
    <n v="1574"/>
    <d v="2012-10-30T09:40:32"/>
    <s v="Cabela's_x0009_"/>
    <x v="254"/>
    <x v="3"/>
    <n v="639"/>
    <n v="8"/>
    <n v="5112"/>
    <s v="Beyene, Sharon"/>
    <s v="Nebraska"/>
    <s v="North"/>
  </r>
  <r>
    <n v="1575"/>
    <d v="2012-10-30T09:40:32"/>
    <s v="Moosejaw"/>
    <x v="213"/>
    <x v="9"/>
    <n v="30"/>
    <n v="10"/>
    <n v="300"/>
    <s v="Brown, Ruth"/>
    <s v="Maryland"/>
    <s v="East"/>
  </r>
  <r>
    <n v="1576"/>
    <d v="2012-10-31T09:40:32"/>
    <s v="Walmart"/>
    <x v="110"/>
    <x v="1"/>
    <n v="9.9499999999999993"/>
    <n v="4"/>
    <n v="39.799999999999997"/>
    <s v="Brown, Scott"/>
    <s v="Alabama"/>
    <s v="South"/>
  </r>
  <r>
    <n v="1577"/>
    <d v="2012-10-31T09:40:32"/>
    <s v="Walmart"/>
    <x v="22"/>
    <x v="9"/>
    <n v="329"/>
    <n v="4"/>
    <n v="1316"/>
    <s v="Bailey, Jennifer"/>
    <s v="Missouri"/>
    <s v="North"/>
  </r>
  <r>
    <n v="1578"/>
    <d v="2012-10-31T09:40:32"/>
    <s v="Walmart"/>
    <x v="135"/>
    <x v="6"/>
    <n v="319.95"/>
    <n v="2"/>
    <n v="639.9"/>
    <s v="Berger, Sunanna"/>
    <s v="Minnesota"/>
    <s v="North"/>
  </r>
  <r>
    <n v="1579"/>
    <d v="2012-10-31T09:40:32"/>
    <s v="Backcountry Gear"/>
    <x v="85"/>
    <x v="0"/>
    <n v="339.95"/>
    <n v="10"/>
    <n v="3399.5"/>
    <s v="Bailey, Jennifer"/>
    <s v="Illinois"/>
    <s v="North"/>
  </r>
  <r>
    <n v="1580"/>
    <d v="2012-10-31T09:40:32"/>
    <s v="Austin Kayak"/>
    <x v="214"/>
    <x v="10"/>
    <n v="199.95"/>
    <n v="2"/>
    <n v="399.9"/>
    <s v="Foster, Nathan"/>
    <s v="South Carolina"/>
    <s v="South"/>
  </r>
  <r>
    <n v="1581"/>
    <d v="2012-11-01T09:40:32"/>
    <s v="Overtons"/>
    <x v="247"/>
    <x v="1"/>
    <n v="39.950000000000003"/>
    <n v="9"/>
    <n v="359.55"/>
    <s v="Beyene, Sharon"/>
    <s v="South Carolina"/>
    <s v="South"/>
  </r>
  <r>
    <n v="1582"/>
    <d v="2012-11-01T09:40:32"/>
    <s v="Backcountry Gear"/>
    <x v="152"/>
    <x v="0"/>
    <n v="319.95"/>
    <n v="4"/>
    <n v="1279.8"/>
    <s v="Foster, Nathan"/>
    <s v="Virginia"/>
    <s v="South"/>
  </r>
  <r>
    <n v="1583"/>
    <d v="2012-11-01T09:40:32"/>
    <s v="CampBound"/>
    <x v="92"/>
    <x v="6"/>
    <n v="399.95"/>
    <n v="5"/>
    <n v="1999.75"/>
    <s v="Goldthwaite, Messaye"/>
    <s v="Minnesota"/>
    <s v="North"/>
  </r>
  <r>
    <n v="1584"/>
    <d v="2012-11-01T09:40:32"/>
    <s v="Target"/>
    <x v="187"/>
    <x v="11"/>
    <n v="235"/>
    <n v="6"/>
    <n v="1410"/>
    <s v="Goldthwaite, Messaye"/>
    <s v="Virginia"/>
    <s v="South"/>
  </r>
  <r>
    <n v="1585"/>
    <d v="2012-11-01T09:40:32"/>
    <s v="Travel Country"/>
    <x v="227"/>
    <x v="1"/>
    <n v="27.95"/>
    <n v="6"/>
    <n v="167.7"/>
    <s v="Gomez, Melissa"/>
    <s v="Kentucky"/>
    <s v="South"/>
  </r>
  <r>
    <n v="1586"/>
    <d v="2012-11-01T09:40:32"/>
    <s v="Backcountry Edge"/>
    <x v="47"/>
    <x v="7"/>
    <n v="259.95"/>
    <n v="4"/>
    <n v="1039.8"/>
    <s v="Goff, Michael"/>
    <s v="Louisiana"/>
    <s v="South"/>
  </r>
  <r>
    <n v="1587"/>
    <d v="2012-11-01T09:40:32"/>
    <s v="CampBound"/>
    <x v="209"/>
    <x v="10"/>
    <n v="49.95"/>
    <n v="3"/>
    <n v="149.85000000000002"/>
    <s v="Brown, Scott"/>
    <s v="North Carolina"/>
    <s v="South"/>
  </r>
  <r>
    <n v="1588"/>
    <d v="2012-11-01T09:40:32"/>
    <s v="Austin Kayak"/>
    <x v="95"/>
    <x v="10"/>
    <n v="69.95"/>
    <n v="8"/>
    <n v="559.6"/>
    <s v="Gomez, Melissa"/>
    <s v="North Dakota"/>
    <s v="North"/>
  </r>
  <r>
    <n v="1589"/>
    <d v="2012-11-01T09:40:32"/>
    <s v="Target"/>
    <x v="225"/>
    <x v="0"/>
    <n v="85"/>
    <n v="5"/>
    <n v="425"/>
    <s v="Brown, Ruth"/>
    <s v="Texas"/>
    <s v="South"/>
  </r>
  <r>
    <n v="1590"/>
    <d v="2012-11-01T09:40:32"/>
    <s v="CampBound"/>
    <x v="268"/>
    <x v="8"/>
    <n v="80"/>
    <n v="6"/>
    <n v="480"/>
    <s v="Brown, Ruth"/>
    <s v="Virginia"/>
    <s v="South"/>
  </r>
  <r>
    <n v="1591"/>
    <d v="2012-11-01T09:40:32"/>
    <s v="Meijer"/>
    <x v="48"/>
    <x v="2"/>
    <n v="499.95"/>
    <n v="4"/>
    <n v="1999.8"/>
    <s v="Beyene, Sharon"/>
    <s v="Maryland"/>
    <s v="East"/>
  </r>
  <r>
    <n v="1592"/>
    <d v="2012-11-01T09:40:32"/>
    <s v="Overtons"/>
    <x v="235"/>
    <x v="3"/>
    <n v="45"/>
    <n v="1"/>
    <n v="45"/>
    <s v="Beyene, Sharon"/>
    <s v="Arkansas"/>
    <s v="South"/>
  </r>
  <r>
    <n v="1593"/>
    <d v="2012-11-02T09:40:32"/>
    <s v="Walmart"/>
    <x v="250"/>
    <x v="0"/>
    <n v="299.95"/>
    <n v="8"/>
    <n v="2399.6"/>
    <s v="Brown, Scott"/>
    <s v="Pennsylvania"/>
    <s v="East"/>
  </r>
  <r>
    <n v="1594"/>
    <d v="2012-11-02T09:40:32"/>
    <s v="CampBound"/>
    <x v="63"/>
    <x v="3"/>
    <n v="799"/>
    <n v="5"/>
    <n v="3995"/>
    <s v="Brown, Scott"/>
    <s v="Oregon"/>
    <s v="West"/>
  </r>
  <r>
    <n v="1595"/>
    <d v="2012-11-02T09:40:32"/>
    <s v="Redding Sports"/>
    <x v="218"/>
    <x v="3"/>
    <n v="45"/>
    <n v="5"/>
    <n v="225"/>
    <s v="Berger, Sunanna"/>
    <s v="South Carolina"/>
    <s v="South"/>
  </r>
  <r>
    <n v="1596"/>
    <d v="2012-11-02T09:40:32"/>
    <s v="Walmart"/>
    <x v="171"/>
    <x v="12"/>
    <n v="319"/>
    <n v="3"/>
    <n v="957"/>
    <s v="Beyene, Sharon"/>
    <s v="New Hampshire"/>
    <s v="East"/>
  </r>
  <r>
    <n v="1597"/>
    <d v="2012-11-02T09:40:32"/>
    <s v="Target"/>
    <x v="97"/>
    <x v="0"/>
    <n v="599.95000000000005"/>
    <n v="7"/>
    <n v="4199.6500000000005"/>
    <s v="Beyene, Sharon"/>
    <s v="Montana"/>
    <s v="West"/>
  </r>
  <r>
    <n v="1598"/>
    <d v="2012-11-02T09:40:32"/>
    <s v="Moosejaw"/>
    <x v="160"/>
    <x v="6"/>
    <n v="49.95"/>
    <n v="7"/>
    <n v="349.65000000000003"/>
    <s v="Berger, Sunanna"/>
    <s v="Arkansas"/>
    <s v="South"/>
  </r>
  <r>
    <n v="1599"/>
    <d v="2012-11-02T09:40:32"/>
    <s v="Paragon"/>
    <x v="246"/>
    <x v="0"/>
    <n v="349.95"/>
    <n v="8"/>
    <n v="2799.6"/>
    <s v="Goldthwaite, Messaye"/>
    <s v="North Carolina"/>
    <s v="South"/>
  </r>
  <r>
    <n v="1600"/>
    <d v="2012-11-03T09:40:32"/>
    <s v="REI"/>
    <x v="25"/>
    <x v="0"/>
    <n v="399.95"/>
    <n v="6"/>
    <n v="2399.6999999999998"/>
    <s v="Foster, Nathan"/>
    <s v="Montana"/>
    <s v="West"/>
  </r>
  <r>
    <n v="1601"/>
    <d v="2012-11-03T09:40:32"/>
    <s v="Backcountry Edge"/>
    <x v="36"/>
    <x v="0"/>
    <n v="35"/>
    <n v="7"/>
    <n v="245"/>
    <s v="Goldthwaite, Messaye"/>
    <s v="Montana"/>
    <s v="West"/>
  </r>
  <r>
    <n v="1602"/>
    <d v="2012-11-03T09:40:32"/>
    <s v="Backcountry Edge"/>
    <x v="51"/>
    <x v="5"/>
    <n v="199"/>
    <n v="10"/>
    <n v="1990"/>
    <s v="Brown, Ruth"/>
    <s v="Arkansas"/>
    <s v="South"/>
  </r>
  <r>
    <n v="1603"/>
    <d v="2012-11-03T09:40:32"/>
    <s v="Austin Kayak"/>
    <x v="124"/>
    <x v="8"/>
    <n v="65"/>
    <n v="6"/>
    <n v="390"/>
    <s v="Beyene, Sharon"/>
    <s v="Rhode Island"/>
    <s v="East"/>
  </r>
  <r>
    <n v="1604"/>
    <d v="2012-11-03T09:40:32"/>
    <s v="Cabela's_x0009_"/>
    <x v="211"/>
    <x v="10"/>
    <n v="209.95"/>
    <n v="2"/>
    <n v="419.9"/>
    <s v="Bailey, Jennifer"/>
    <s v="Nevada"/>
    <s v="West"/>
  </r>
  <r>
    <n v="1605"/>
    <d v="2012-11-03T09:40:32"/>
    <s v="Paragon"/>
    <x v="123"/>
    <x v="3"/>
    <n v="45"/>
    <n v="6"/>
    <n v="270"/>
    <s v="Beyene, Sharon"/>
    <s v="Mississippi"/>
    <s v="South"/>
  </r>
  <r>
    <n v="1606"/>
    <d v="2012-11-03T09:40:32"/>
    <s v="Overtons"/>
    <x v="80"/>
    <x v="12"/>
    <n v="239"/>
    <n v="8"/>
    <n v="1912"/>
    <s v="Foster, Nathan"/>
    <s v="Mississippi"/>
    <s v="South"/>
  </r>
  <r>
    <n v="1607"/>
    <d v="2012-11-03T09:40:32"/>
    <s v="Backcountry Edge"/>
    <x v="43"/>
    <x v="10"/>
    <n v="34.950000000000003"/>
    <n v="5"/>
    <n v="174.75"/>
    <s v="Lopez, Dennis"/>
    <s v="North Carolina"/>
    <s v="South"/>
  </r>
  <r>
    <n v="1608"/>
    <d v="2012-11-03T09:40:32"/>
    <s v="Moosejaw"/>
    <x v="185"/>
    <x v="0"/>
    <n v="369.95"/>
    <n v="6"/>
    <n v="2219.6999999999998"/>
    <s v="Brown, Ruth"/>
    <s v="Minnesota"/>
    <s v="North"/>
  </r>
  <r>
    <n v="1609"/>
    <d v="2012-11-04T09:40:32"/>
    <s v="CampBound"/>
    <x v="218"/>
    <x v="3"/>
    <n v="45"/>
    <n v="6"/>
    <n v="270"/>
    <s v="Bailey, Jennifer"/>
    <s v="Rhode Island"/>
    <s v="East"/>
  </r>
  <r>
    <n v="1610"/>
    <d v="2012-11-04T09:40:32"/>
    <s v="Hayneedle"/>
    <x v="186"/>
    <x v="1"/>
    <n v="329.95"/>
    <n v="7"/>
    <n v="2309.65"/>
    <s v="Goldthwaite, Messaye"/>
    <s v="Wyoming"/>
    <s v="West"/>
  </r>
  <r>
    <n v="1611"/>
    <d v="2012-11-04T09:40:32"/>
    <s v="Target"/>
    <x v="11"/>
    <x v="6"/>
    <n v="49.95"/>
    <n v="9"/>
    <n v="449.55"/>
    <s v="Brown, Ruth"/>
    <s v="Missouri"/>
    <s v="North"/>
  </r>
  <r>
    <n v="1612"/>
    <d v="2012-11-04T09:40:32"/>
    <s v="Outside Outfitters"/>
    <x v="228"/>
    <x v="10"/>
    <n v="289.95"/>
    <n v="7"/>
    <n v="2029.6499999999999"/>
    <s v="Goff, Michael"/>
    <s v="Florida"/>
    <s v="South"/>
  </r>
  <r>
    <n v="1613"/>
    <d v="2012-11-04T09:40:32"/>
    <s v="Hayneedle"/>
    <x v="282"/>
    <x v="10"/>
    <n v="249.95"/>
    <n v="4"/>
    <n v="999.8"/>
    <s v="Brown, Scott"/>
    <s v="Oklahoma"/>
    <s v="South"/>
  </r>
  <r>
    <n v="1614"/>
    <d v="2012-11-04T09:40:32"/>
    <s v="CampBound"/>
    <x v="145"/>
    <x v="1"/>
    <n v="649.95000000000005"/>
    <n v="7"/>
    <n v="4549.6500000000005"/>
    <s v="Brown, Ruth"/>
    <s v="Oklahoma"/>
    <s v="South"/>
  </r>
  <r>
    <n v="1615"/>
    <d v="2012-11-04T09:40:32"/>
    <s v="The Gear Co-op"/>
    <x v="67"/>
    <x v="0"/>
    <n v="70"/>
    <n v="10"/>
    <n v="700"/>
    <s v="Goff, Michael"/>
    <s v="North Carolina"/>
    <s v="South"/>
  </r>
  <r>
    <n v="1616"/>
    <d v="2012-11-04T09:40:32"/>
    <s v="REI"/>
    <x v="149"/>
    <x v="0"/>
    <n v="499.95"/>
    <n v="3"/>
    <n v="1499.85"/>
    <s v="Beyene, Sharon"/>
    <s v="Missouri"/>
    <s v="North"/>
  </r>
  <r>
    <n v="1617"/>
    <d v="2012-11-04T09:40:32"/>
    <s v="Overtons"/>
    <x v="112"/>
    <x v="0"/>
    <n v="299.95"/>
    <n v="10"/>
    <n v="2999.5"/>
    <s v="Gomez, Melissa"/>
    <s v="Nevada"/>
    <s v="West"/>
  </r>
  <r>
    <n v="1618"/>
    <d v="2012-11-04T09:40:32"/>
    <s v="Gander Mountain"/>
    <x v="68"/>
    <x v="1"/>
    <n v="15.95"/>
    <n v="8"/>
    <n v="127.6"/>
    <s v="Berger, Sunanna"/>
    <s v="Oklahoma"/>
    <s v="South"/>
  </r>
  <r>
    <n v="1619"/>
    <d v="2012-11-05T09:40:32"/>
    <s v="Hayneedle"/>
    <x v="10"/>
    <x v="5"/>
    <n v="59"/>
    <n v="8"/>
    <n v="472"/>
    <s v="Berger, Sunanna"/>
    <s v="Massachusetts"/>
    <s v="East"/>
  </r>
  <r>
    <n v="1620"/>
    <d v="2012-11-05T09:40:32"/>
    <s v="Outside Outfitters"/>
    <x v="116"/>
    <x v="6"/>
    <n v="469.95"/>
    <n v="5"/>
    <n v="2349.75"/>
    <s v="Brown, Scott"/>
    <s v="Ohio"/>
    <s v="East"/>
  </r>
  <r>
    <n v="1621"/>
    <d v="2012-11-05T09:40:32"/>
    <s v="Target"/>
    <x v="129"/>
    <x v="0"/>
    <n v="359.95"/>
    <n v="4"/>
    <n v="1439.8"/>
    <s v="Lopez, Dennis"/>
    <s v="Virginia"/>
    <s v="South"/>
  </r>
  <r>
    <n v="1622"/>
    <d v="2012-11-05T09:40:32"/>
    <s v="Moosejaw"/>
    <x v="139"/>
    <x v="0"/>
    <n v="199.95"/>
    <n v="3"/>
    <n v="599.84999999999991"/>
    <s v="Brown, Ruth"/>
    <s v="New York"/>
    <s v="East"/>
  </r>
  <r>
    <n v="1623"/>
    <d v="2012-11-05T09:40:32"/>
    <s v="Overtons"/>
    <x v="120"/>
    <x v="0"/>
    <n v="379.95"/>
    <n v="3"/>
    <n v="1139.8499999999999"/>
    <s v="Bailey, Jennifer"/>
    <s v="Nevada"/>
    <s v="West"/>
  </r>
  <r>
    <n v="1624"/>
    <d v="2012-11-05T09:40:32"/>
    <s v="Walmart"/>
    <x v="99"/>
    <x v="8"/>
    <n v="50"/>
    <n v="9"/>
    <n v="450"/>
    <s v="Lopez, Dennis"/>
    <s v="Colorado"/>
    <s v="West"/>
  </r>
  <r>
    <n v="1625"/>
    <d v="2012-11-05T09:40:32"/>
    <s v="Backcountry Edge"/>
    <x v="122"/>
    <x v="3"/>
    <n v="569"/>
    <n v="9"/>
    <n v="5121"/>
    <s v="Berger, Sunanna"/>
    <s v="Florida"/>
    <s v="South"/>
  </r>
  <r>
    <n v="1626"/>
    <d v="2012-11-05T09:40:32"/>
    <s v="Travel Country"/>
    <x v="276"/>
    <x v="10"/>
    <n v="39.950000000000003"/>
    <n v="9"/>
    <n v="359.55"/>
    <s v="Foster, Nathan"/>
    <s v="Rhode Island"/>
    <s v="East"/>
  </r>
  <r>
    <n v="1627"/>
    <d v="2012-11-05T09:40:32"/>
    <s v="Moosejaw"/>
    <x v="237"/>
    <x v="0"/>
    <n v="599.95000000000005"/>
    <n v="9"/>
    <n v="5399.55"/>
    <s v="Goff, Michael"/>
    <s v="Maryland"/>
    <s v="East"/>
  </r>
  <r>
    <n v="1628"/>
    <d v="2012-11-05T09:40:32"/>
    <s v="Target"/>
    <x v="143"/>
    <x v="0"/>
    <n v="60"/>
    <n v="1"/>
    <n v="60"/>
    <s v="Brown, Scott"/>
    <s v="Virginia"/>
    <s v="South"/>
  </r>
  <r>
    <n v="1629"/>
    <d v="2012-11-05T09:40:32"/>
    <s v="Walmart"/>
    <x v="126"/>
    <x v="1"/>
    <n v="24.95"/>
    <n v="4"/>
    <n v="99.8"/>
    <s v="Berger, Sunanna"/>
    <s v="Oklahoma"/>
    <s v="South"/>
  </r>
  <r>
    <n v="1630"/>
    <d v="2012-11-06T09:40:32"/>
    <s v="Target"/>
    <x v="200"/>
    <x v="3"/>
    <n v="329"/>
    <n v="6"/>
    <n v="1974"/>
    <s v="Goff, Michael"/>
    <s v="Oregon"/>
    <s v="West"/>
  </r>
  <r>
    <n v="1631"/>
    <d v="2012-11-06T09:40:32"/>
    <s v="Austin Kayak"/>
    <x v="185"/>
    <x v="0"/>
    <n v="369.95"/>
    <n v="10"/>
    <n v="3699.5"/>
    <s v="Berger, Sunanna"/>
    <s v="Vermont"/>
    <s v="East"/>
  </r>
  <r>
    <n v="1632"/>
    <d v="2012-11-06T09:40:32"/>
    <s v="Backcountry Gear"/>
    <x v="201"/>
    <x v="8"/>
    <n v="55"/>
    <n v="6"/>
    <n v="330"/>
    <s v="Gomez, Melissa"/>
    <s v="Louisiana"/>
    <s v="South"/>
  </r>
  <r>
    <n v="1633"/>
    <d v="2012-11-06T09:40:32"/>
    <s v="Backcountry Gear"/>
    <x v="87"/>
    <x v="0"/>
    <n v="50"/>
    <n v="6"/>
    <n v="300"/>
    <s v="Foster, Nathan"/>
    <s v="Arkansas"/>
    <s v="South"/>
  </r>
  <r>
    <n v="1634"/>
    <d v="2012-11-06T09:40:32"/>
    <s v="Hayneedle"/>
    <x v="28"/>
    <x v="0"/>
    <n v="499.95"/>
    <n v="5"/>
    <n v="2499.75"/>
    <s v="Brown, Scott"/>
    <s v="Kansas"/>
    <s v="North"/>
  </r>
  <r>
    <n v="1635"/>
    <d v="2012-11-06T09:40:32"/>
    <s v="Walmart"/>
    <x v="45"/>
    <x v="0"/>
    <n v="349.95"/>
    <n v="2"/>
    <n v="699.9"/>
    <s v="Goff, Michael"/>
    <s v="Arizona"/>
    <s v="West"/>
  </r>
  <r>
    <n v="1636"/>
    <d v="2012-11-06T09:40:32"/>
    <s v="Austin Kayak"/>
    <x v="155"/>
    <x v="8"/>
    <n v="599"/>
    <n v="8"/>
    <n v="4792"/>
    <s v="Brown, Scott"/>
    <s v="New Mexico"/>
    <s v="West"/>
  </r>
  <r>
    <n v="1637"/>
    <d v="2012-11-06T09:40:32"/>
    <s v="Walmart"/>
    <x v="168"/>
    <x v="0"/>
    <n v="30"/>
    <n v="9"/>
    <n v="270"/>
    <s v="Foster, Nathan"/>
    <s v="Kentucky"/>
    <s v="South"/>
  </r>
  <r>
    <n v="1638"/>
    <d v="2012-11-06T09:40:32"/>
    <s v="Travel Country"/>
    <x v="165"/>
    <x v="1"/>
    <n v="199.95"/>
    <n v="9"/>
    <n v="1799.55"/>
    <s v="Brown, Scott"/>
    <s v="Nevada"/>
    <s v="West"/>
  </r>
  <r>
    <n v="1639"/>
    <d v="2012-11-06T09:40:32"/>
    <s v="Backcountry Edge"/>
    <x v="266"/>
    <x v="7"/>
    <n v="219.95"/>
    <n v="4"/>
    <n v="879.8"/>
    <s v="Goff, Michael"/>
    <s v="Indiana"/>
    <s v="North"/>
  </r>
  <r>
    <n v="1640"/>
    <d v="2012-11-07T09:40:32"/>
    <s v="Moosejaw"/>
    <x v="52"/>
    <x v="9"/>
    <n v="49.95"/>
    <n v="5"/>
    <n v="249.75"/>
    <s v="Lopez, Dennis"/>
    <s v="Ohio"/>
    <s v="East"/>
  </r>
  <r>
    <n v="1641"/>
    <d v="2012-11-07T09:40:32"/>
    <s v="Travel Country"/>
    <x v="237"/>
    <x v="0"/>
    <n v="599.95000000000005"/>
    <n v="1"/>
    <n v="599.95000000000005"/>
    <s v="Beyene, Sharon"/>
    <s v="New York"/>
    <s v="East"/>
  </r>
  <r>
    <n v="1642"/>
    <d v="2012-11-07T09:40:32"/>
    <s v="Gander Mountain"/>
    <x v="208"/>
    <x v="10"/>
    <n v="109.95"/>
    <n v="1"/>
    <n v="109.95"/>
    <s v="Beyene, Sharon"/>
    <s v="Florida"/>
    <s v="South"/>
  </r>
  <r>
    <n v="1643"/>
    <d v="2012-11-07T09:40:32"/>
    <s v="OutdoorPlay"/>
    <x v="178"/>
    <x v="8"/>
    <n v="389"/>
    <n v="2"/>
    <n v="778"/>
    <s v="Goldthwaite, Messaye"/>
    <s v="Ohio"/>
    <s v="East"/>
  </r>
  <r>
    <n v="1644"/>
    <d v="2012-11-07T09:40:32"/>
    <s v="Walmart"/>
    <x v="283"/>
    <x v="0"/>
    <n v="55"/>
    <n v="1"/>
    <n v="55"/>
    <s v="Brown, Scott"/>
    <s v="Hawaii"/>
    <s v="West"/>
  </r>
  <r>
    <n v="1645"/>
    <d v="2012-11-08T09:40:32"/>
    <s v="Hayneedle"/>
    <x v="83"/>
    <x v="4"/>
    <n v="18"/>
    <n v="5"/>
    <n v="90"/>
    <s v="Goldthwaite, Messaye"/>
    <s v="Vermont"/>
    <s v="East"/>
  </r>
  <r>
    <n v="1646"/>
    <d v="2012-11-08T09:40:32"/>
    <s v="Redding Sports"/>
    <x v="130"/>
    <x v="0"/>
    <n v="50"/>
    <n v="8"/>
    <n v="400"/>
    <s v="Foster, Nathan"/>
    <s v="New Hampshire"/>
    <s v="East"/>
  </r>
  <r>
    <n v="1647"/>
    <d v="2012-11-08T09:40:32"/>
    <s v="Meijer"/>
    <x v="242"/>
    <x v="1"/>
    <n v="39.950000000000003"/>
    <n v="7"/>
    <n v="279.65000000000003"/>
    <s v="Lopez, Dennis"/>
    <s v="New Mexico"/>
    <s v="West"/>
  </r>
  <r>
    <n v="1648"/>
    <d v="2012-11-08T09:40:32"/>
    <s v="Outside Outfitters"/>
    <x v="79"/>
    <x v="10"/>
    <n v="249.95"/>
    <n v="3"/>
    <n v="749.84999999999991"/>
    <s v="Gomez, Melissa"/>
    <s v="Washington"/>
    <s v="West"/>
  </r>
  <r>
    <n v="1649"/>
    <d v="2012-11-08T09:40:32"/>
    <s v="CampBound"/>
    <x v="222"/>
    <x v="8"/>
    <n v="369"/>
    <n v="10"/>
    <n v="3690"/>
    <s v="Berger, Sunanna"/>
    <s v="Wyoming"/>
    <s v="West"/>
  </r>
  <r>
    <n v="1650"/>
    <d v="2012-11-08T09:40:32"/>
    <s v="Moosejaw"/>
    <x v="46"/>
    <x v="11"/>
    <n v="550"/>
    <n v="7"/>
    <n v="3850"/>
    <s v="Gomez, Melissa"/>
    <s v="North Carolina"/>
    <s v="South"/>
  </r>
  <r>
    <n v="1651"/>
    <d v="2012-11-08T09:40:32"/>
    <s v="Outside Outfitters"/>
    <x v="7"/>
    <x v="1"/>
    <n v="449.95"/>
    <n v="2"/>
    <n v="899.9"/>
    <s v="Bailey, Jennifer"/>
    <s v="Pennsylvania"/>
    <s v="East"/>
  </r>
  <r>
    <n v="1652"/>
    <d v="2012-11-08T09:40:32"/>
    <s v="Travel Country"/>
    <x v="96"/>
    <x v="8"/>
    <n v="45"/>
    <n v="8"/>
    <n v="360"/>
    <s v="Bailey, Jennifer"/>
    <s v="Maryland"/>
    <s v="East"/>
  </r>
  <r>
    <n v="1653"/>
    <d v="2012-11-08T09:40:32"/>
    <s v="Backcountry Gear"/>
    <x v="174"/>
    <x v="10"/>
    <n v="59.95"/>
    <n v="1"/>
    <n v="59.95"/>
    <s v="Brown, Scott"/>
    <s v="Mississippi"/>
    <s v="South"/>
  </r>
  <r>
    <n v="1654"/>
    <d v="2012-11-08T09:40:32"/>
    <s v="Gander Mountain"/>
    <x v="119"/>
    <x v="2"/>
    <n v="339.95"/>
    <n v="7"/>
    <n v="2379.65"/>
    <s v="Gomez, Melissa"/>
    <s v="Mississippi"/>
    <s v="South"/>
  </r>
  <r>
    <n v="1655"/>
    <d v="2012-11-08T09:40:32"/>
    <s v="Target"/>
    <x v="277"/>
    <x v="7"/>
    <n v="269.95"/>
    <n v="3"/>
    <n v="809.84999999999991"/>
    <s v="Brown, Ruth"/>
    <s v="Kentucky"/>
    <s v="South"/>
  </r>
  <r>
    <n v="1656"/>
    <d v="2012-11-08T09:40:32"/>
    <s v="Hayneedle"/>
    <x v="83"/>
    <x v="4"/>
    <n v="18"/>
    <n v="1"/>
    <n v="18"/>
    <s v="Berger, Sunanna"/>
    <s v="Indiana"/>
    <s v="North"/>
  </r>
  <r>
    <n v="1657"/>
    <d v="2012-11-09T09:40:32"/>
    <s v="Gander Mountain"/>
    <x v="25"/>
    <x v="0"/>
    <n v="399.95"/>
    <n v="1"/>
    <n v="399.95"/>
    <s v="Foster, Nathan"/>
    <s v="Nebraska"/>
    <s v="North"/>
  </r>
  <r>
    <n v="1658"/>
    <d v="2012-11-09T09:40:32"/>
    <s v="The Gear Co-op"/>
    <x v="27"/>
    <x v="0"/>
    <n v="60"/>
    <n v="10"/>
    <n v="600"/>
    <s v="Foster, Nathan"/>
    <s v="Maryland"/>
    <s v="East"/>
  </r>
  <r>
    <n v="1659"/>
    <d v="2012-11-09T09:40:32"/>
    <s v="The Gear Co-op"/>
    <x v="18"/>
    <x v="3"/>
    <n v="50"/>
    <n v="7"/>
    <n v="350"/>
    <s v="Beyene, Sharon"/>
    <s v="Utah"/>
    <s v="West"/>
  </r>
  <r>
    <n v="1660"/>
    <d v="2012-11-09T09:40:32"/>
    <s v="REI"/>
    <x v="101"/>
    <x v="6"/>
    <n v="49.95"/>
    <n v="5"/>
    <n v="249.75"/>
    <s v="Brown, Ruth"/>
    <s v="Wisconsin"/>
    <s v="North"/>
  </r>
  <r>
    <n v="1661"/>
    <d v="2012-11-09T09:40:32"/>
    <s v="Walmart"/>
    <x v="244"/>
    <x v="0"/>
    <n v="50"/>
    <n v="8"/>
    <n v="400"/>
    <s v="Goff, Michael"/>
    <s v="Georgia"/>
    <s v="South"/>
  </r>
  <r>
    <n v="1662"/>
    <d v="2012-11-10T09:40:32"/>
    <s v="REI"/>
    <x v="1"/>
    <x v="1"/>
    <n v="2.95"/>
    <n v="10"/>
    <n v="29.5"/>
    <s v="Brown, Scott"/>
    <s v="Alabama"/>
    <s v="South"/>
  </r>
  <r>
    <n v="1663"/>
    <d v="2012-11-10T09:40:32"/>
    <s v="Backcountry Edge"/>
    <x v="134"/>
    <x v="0"/>
    <n v="50"/>
    <n v="8"/>
    <n v="400"/>
    <s v="Gomez, Melissa"/>
    <s v="New Mexico"/>
    <s v="West"/>
  </r>
  <r>
    <n v="1664"/>
    <d v="2012-11-10T09:40:32"/>
    <s v="Hayneedle"/>
    <x v="180"/>
    <x v="10"/>
    <n v="59.95"/>
    <n v="7"/>
    <n v="419.65000000000003"/>
    <s v="Brown, Scott"/>
    <s v="Georgia"/>
    <s v="South"/>
  </r>
  <r>
    <n v="1665"/>
    <d v="2012-11-10T09:40:32"/>
    <s v="REI"/>
    <x v="10"/>
    <x v="5"/>
    <n v="59"/>
    <n v="2"/>
    <n v="118"/>
    <s v="Berger, Sunanna"/>
    <s v="Wisconsin"/>
    <s v="North"/>
  </r>
  <r>
    <n v="1666"/>
    <d v="2012-11-10T09:40:32"/>
    <s v="REI"/>
    <x v="84"/>
    <x v="5"/>
    <n v="449"/>
    <n v="10"/>
    <n v="4490"/>
    <s v="Berger, Sunanna"/>
    <s v="Delaware"/>
    <s v="East"/>
  </r>
  <r>
    <n v="1667"/>
    <d v="2012-11-10T09:40:32"/>
    <s v="Travel Country"/>
    <x v="180"/>
    <x v="10"/>
    <n v="59.95"/>
    <n v="8"/>
    <n v="479.6"/>
    <s v="Beyene, Sharon"/>
    <s v="Iowa"/>
    <s v="North"/>
  </r>
  <r>
    <n v="1668"/>
    <d v="2012-11-10T09:40:32"/>
    <s v="Overtons"/>
    <x v="71"/>
    <x v="11"/>
    <n v="200"/>
    <n v="1"/>
    <n v="200"/>
    <s v="Foster, Nathan"/>
    <s v="Texas"/>
    <s v="South"/>
  </r>
  <r>
    <n v="1669"/>
    <d v="2012-11-11T09:40:32"/>
    <s v="Gander Mountain"/>
    <x v="124"/>
    <x v="8"/>
    <n v="65"/>
    <n v="1"/>
    <n v="65"/>
    <s v="Bailey, Jennifer"/>
    <s v="Nevada"/>
    <s v="West"/>
  </r>
  <r>
    <n v="1670"/>
    <d v="2012-11-11T09:40:32"/>
    <s v="Outside Outfitters"/>
    <x v="122"/>
    <x v="3"/>
    <n v="569"/>
    <n v="4"/>
    <n v="2276"/>
    <s v="Lopez, Dennis"/>
    <s v="Utah"/>
    <s v="West"/>
  </r>
  <r>
    <n v="1671"/>
    <d v="2012-11-11T09:40:32"/>
    <s v="Paragon"/>
    <x v="99"/>
    <x v="8"/>
    <n v="50"/>
    <n v="10"/>
    <n v="500"/>
    <s v="Bailey, Jennifer"/>
    <s v="Wisconsin"/>
    <s v="North"/>
  </r>
  <r>
    <n v="1672"/>
    <d v="2012-11-11T09:40:32"/>
    <s v="The Gear Co-op"/>
    <x v="246"/>
    <x v="0"/>
    <n v="349.95"/>
    <n v="6"/>
    <n v="2099.6999999999998"/>
    <s v="Brown, Scott"/>
    <s v="Illinois"/>
    <s v="North"/>
  </r>
  <r>
    <n v="1673"/>
    <d v="2012-11-12T09:40:32"/>
    <s v="Redding Sports"/>
    <x v="73"/>
    <x v="0"/>
    <n v="55"/>
    <n v="9"/>
    <n v="495"/>
    <s v="Gomez, Melissa"/>
    <s v="Georgia"/>
    <s v="South"/>
  </r>
  <r>
    <n v="1674"/>
    <d v="2012-11-12T09:40:32"/>
    <s v="Paragon"/>
    <x v="89"/>
    <x v="4"/>
    <n v="14"/>
    <n v="5"/>
    <n v="70"/>
    <s v="Beyene, Sharon"/>
    <s v="Alabama"/>
    <s v="South"/>
  </r>
  <r>
    <n v="1675"/>
    <d v="2012-11-12T09:40:32"/>
    <s v="Paragon"/>
    <x v="225"/>
    <x v="0"/>
    <n v="85"/>
    <n v="7"/>
    <n v="595"/>
    <s v="Beyene, Sharon"/>
    <s v="Nebraska"/>
    <s v="North"/>
  </r>
  <r>
    <n v="1676"/>
    <d v="2012-11-12T09:40:32"/>
    <s v="CampBound"/>
    <x v="3"/>
    <x v="3"/>
    <n v="60"/>
    <n v="10"/>
    <n v="600"/>
    <s v="Foster, Nathan"/>
    <s v="Utah"/>
    <s v="West"/>
  </r>
  <r>
    <n v="1677"/>
    <d v="2012-11-12T09:40:32"/>
    <s v="Travel Country"/>
    <x v="148"/>
    <x v="0"/>
    <n v="329.95"/>
    <n v="4"/>
    <n v="1319.8"/>
    <s v="Foster, Nathan"/>
    <s v="Arizona"/>
    <s v="West"/>
  </r>
  <r>
    <n v="1678"/>
    <d v="2012-11-12T09:40:32"/>
    <s v="Walmart"/>
    <x v="107"/>
    <x v="8"/>
    <n v="249"/>
    <n v="9"/>
    <n v="2241"/>
    <s v="Berger, Sunanna"/>
    <s v="Maine"/>
    <s v="East"/>
  </r>
  <r>
    <n v="1679"/>
    <d v="2012-11-12T09:40:32"/>
    <s v="Walmart"/>
    <x v="203"/>
    <x v="3"/>
    <n v="219"/>
    <n v="9"/>
    <n v="1971"/>
    <s v="Beyene, Sharon"/>
    <s v="Florida"/>
    <s v="South"/>
  </r>
  <r>
    <n v="1680"/>
    <d v="2012-11-12T09:40:32"/>
    <s v="Travel Country"/>
    <x v="119"/>
    <x v="2"/>
    <n v="339.95"/>
    <n v="5"/>
    <n v="1699.75"/>
    <s v="Lopez, Dennis"/>
    <s v="Wisconsin"/>
    <s v="North"/>
  </r>
  <r>
    <n v="1681"/>
    <d v="2012-11-12T09:40:32"/>
    <s v="Austin Kayak"/>
    <x v="157"/>
    <x v="12"/>
    <n v="199"/>
    <n v="4"/>
    <n v="796"/>
    <s v="Lopez, Dennis"/>
    <s v="Washington"/>
    <s v="West"/>
  </r>
  <r>
    <n v="1682"/>
    <d v="2012-11-13T09:40:32"/>
    <s v="Paragon"/>
    <x v="84"/>
    <x v="5"/>
    <n v="449"/>
    <n v="6"/>
    <n v="2694"/>
    <s v="Brown, Scott"/>
    <s v="Wisconsin"/>
    <s v="North"/>
  </r>
  <r>
    <n v="1683"/>
    <d v="2012-11-13T09:40:32"/>
    <s v="REI"/>
    <x v="55"/>
    <x v="10"/>
    <n v="229.95"/>
    <n v="8"/>
    <n v="1839.6"/>
    <s v="Goff, Michael"/>
    <s v="Arkansas"/>
    <s v="South"/>
  </r>
  <r>
    <n v="1684"/>
    <d v="2012-11-13T09:40:32"/>
    <s v="CampBound"/>
    <x v="192"/>
    <x v="10"/>
    <n v="179.95"/>
    <n v="4"/>
    <n v="719.8"/>
    <s v="Brown, Ruth"/>
    <s v="Hawaii"/>
    <s v="West"/>
  </r>
  <r>
    <n v="1685"/>
    <d v="2012-11-13T09:40:32"/>
    <s v="Overtons"/>
    <x v="6"/>
    <x v="4"/>
    <n v="399"/>
    <n v="4"/>
    <n v="1596"/>
    <s v="Foster, Nathan"/>
    <s v="Minnesota"/>
    <s v="North"/>
  </r>
  <r>
    <n v="1686"/>
    <d v="2012-11-13T09:40:32"/>
    <s v="Outside Outfitters"/>
    <x v="45"/>
    <x v="0"/>
    <n v="349.95"/>
    <n v="10"/>
    <n v="3499.5"/>
    <s v="Brown, Ruth"/>
    <s v="Ohio"/>
    <s v="East"/>
  </r>
  <r>
    <n v="1687"/>
    <d v="2012-11-13T09:40:32"/>
    <s v="Outside Outfitters"/>
    <x v="27"/>
    <x v="0"/>
    <n v="60"/>
    <n v="8"/>
    <n v="480"/>
    <s v="Goldthwaite, Messaye"/>
    <s v="Delaware"/>
    <s v="East"/>
  </r>
  <r>
    <n v="1688"/>
    <d v="2012-11-13T09:40:32"/>
    <s v="Austin Kayak"/>
    <x v="100"/>
    <x v="11"/>
    <n v="800"/>
    <n v="6"/>
    <n v="4800"/>
    <s v="Beyene, Sharon"/>
    <s v="Vermont"/>
    <s v="East"/>
  </r>
  <r>
    <n v="1689"/>
    <d v="2012-11-13T09:40:32"/>
    <s v="Backcountry Edge"/>
    <x v="10"/>
    <x v="5"/>
    <n v="59"/>
    <n v="3"/>
    <n v="177"/>
    <s v="Brown, Ruth"/>
    <s v="North Dakota"/>
    <s v="North"/>
  </r>
  <r>
    <n v="1690"/>
    <d v="2012-11-13T09:40:32"/>
    <s v="Backcountry Edge"/>
    <x v="58"/>
    <x v="10"/>
    <n v="39.950000000000003"/>
    <n v="4"/>
    <n v="159.80000000000001"/>
    <s v="Berger, Sunanna"/>
    <s v="Arkansas"/>
    <s v="South"/>
  </r>
  <r>
    <n v="1691"/>
    <d v="2012-11-13T09:40:32"/>
    <s v="REI"/>
    <x v="63"/>
    <x v="3"/>
    <n v="799"/>
    <n v="6"/>
    <n v="4794"/>
    <s v="Brown, Ruth"/>
    <s v="Montana"/>
    <s v="West"/>
  </r>
  <r>
    <n v="1692"/>
    <d v="2012-11-13T09:40:32"/>
    <s v="CampBound"/>
    <x v="18"/>
    <x v="3"/>
    <n v="50"/>
    <n v="1"/>
    <n v="50"/>
    <s v="Bailey, Jennifer"/>
    <s v="Tennessee"/>
    <s v="South"/>
  </r>
  <r>
    <n v="1693"/>
    <d v="2012-11-13T09:40:32"/>
    <s v="Paragon"/>
    <x v="93"/>
    <x v="3"/>
    <n v="50"/>
    <n v="5"/>
    <n v="250"/>
    <s v="Brown, Ruth"/>
    <s v="Louisiana"/>
    <s v="South"/>
  </r>
  <r>
    <n v="1694"/>
    <d v="2012-11-13T09:40:32"/>
    <s v="Gander Mountain"/>
    <x v="218"/>
    <x v="3"/>
    <n v="45"/>
    <n v="8"/>
    <n v="360"/>
    <s v="Beyene, Sharon"/>
    <s v="Pennsylvania"/>
    <s v="East"/>
  </r>
  <r>
    <n v="1695"/>
    <d v="2012-11-14T09:40:32"/>
    <s v="Backcountry Gear"/>
    <x v="139"/>
    <x v="0"/>
    <n v="199.95"/>
    <n v="5"/>
    <n v="999.75"/>
    <s v="Goff, Michael"/>
    <s v="Massachusetts"/>
    <s v="East"/>
  </r>
  <r>
    <n v="1696"/>
    <d v="2012-11-14T09:40:32"/>
    <s v="Paragon"/>
    <x v="104"/>
    <x v="10"/>
    <n v="159.94999999999999"/>
    <n v="8"/>
    <n v="1279.5999999999999"/>
    <s v="Beyene, Sharon"/>
    <s v="New Mexico"/>
    <s v="West"/>
  </r>
  <r>
    <n v="1697"/>
    <d v="2012-11-14T09:40:32"/>
    <s v="OutdoorPlay"/>
    <x v="172"/>
    <x v="3"/>
    <n v="45"/>
    <n v="9"/>
    <n v="405"/>
    <s v="Foster, Nathan"/>
    <s v="New York"/>
    <s v="East"/>
  </r>
  <r>
    <n v="1698"/>
    <d v="2012-11-14T09:40:32"/>
    <s v="Walmart"/>
    <x v="27"/>
    <x v="0"/>
    <n v="60"/>
    <n v="8"/>
    <n v="480"/>
    <s v="Berger, Sunanna"/>
    <s v="Utah"/>
    <s v="West"/>
  </r>
  <r>
    <n v="1699"/>
    <d v="2012-11-14T09:40:32"/>
    <s v="Travel Country"/>
    <x v="107"/>
    <x v="8"/>
    <n v="249"/>
    <n v="2"/>
    <n v="498"/>
    <s v="Beyene, Sharon"/>
    <s v="Utah"/>
    <s v="West"/>
  </r>
  <r>
    <n v="1700"/>
    <d v="2012-11-14T09:40:32"/>
    <s v="The Gear Co-op"/>
    <x v="260"/>
    <x v="3"/>
    <n v="429"/>
    <n v="5"/>
    <n v="2145"/>
    <s v="Lopez, Dennis"/>
    <s v="Michigan"/>
    <s v="East"/>
  </r>
  <r>
    <n v="1701"/>
    <d v="2012-11-14T09:40:32"/>
    <s v="Redding Sports"/>
    <x v="133"/>
    <x v="4"/>
    <n v="379"/>
    <n v="7"/>
    <n v="2653"/>
    <s v="Foster, Nathan"/>
    <s v="Pennsylvania"/>
    <s v="East"/>
  </r>
  <r>
    <n v="1702"/>
    <d v="2012-11-14T09:40:32"/>
    <s v="Travel Country"/>
    <x v="263"/>
    <x v="7"/>
    <n v="229.95"/>
    <n v="7"/>
    <n v="1609.6499999999999"/>
    <s v="Goff, Michael"/>
    <s v="Michigan"/>
    <s v="East"/>
  </r>
  <r>
    <n v="1703"/>
    <d v="2012-11-14T09:40:32"/>
    <s v="Walmart"/>
    <x v="37"/>
    <x v="6"/>
    <n v="429.95"/>
    <n v="8"/>
    <n v="3439.6"/>
    <s v="Brown, Ruth"/>
    <s v="Washington"/>
    <s v="West"/>
  </r>
  <r>
    <n v="1704"/>
    <d v="2012-11-14T09:40:32"/>
    <s v="Paragon"/>
    <x v="40"/>
    <x v="0"/>
    <n v="60"/>
    <n v="4"/>
    <n v="240"/>
    <s v="Beyene, Sharon"/>
    <s v="Wisconsin"/>
    <s v="North"/>
  </r>
  <r>
    <n v="1705"/>
    <d v="2012-11-14T09:40:32"/>
    <s v="Austin Kayak"/>
    <x v="139"/>
    <x v="0"/>
    <n v="199.95"/>
    <n v="6"/>
    <n v="1199.6999999999998"/>
    <s v="Bailey, Jennifer"/>
    <s v="Indiana"/>
    <s v="North"/>
  </r>
  <r>
    <n v="1706"/>
    <d v="2012-11-14T09:40:32"/>
    <s v="Redding Sports"/>
    <x v="206"/>
    <x v="0"/>
    <n v="369.95"/>
    <n v="3"/>
    <n v="1109.8499999999999"/>
    <s v="Gomez, Melissa"/>
    <s v="Oregon"/>
    <s v="West"/>
  </r>
  <r>
    <n v="1707"/>
    <d v="2012-11-14T09:40:32"/>
    <s v="Outside Outfitters"/>
    <x v="50"/>
    <x v="11"/>
    <n v="55"/>
    <n v="7"/>
    <n v="385"/>
    <s v="Gomez, Melissa"/>
    <s v="California"/>
    <s v="West"/>
  </r>
  <r>
    <n v="1708"/>
    <d v="2012-11-14T09:40:32"/>
    <s v="Redding Sports"/>
    <x v="272"/>
    <x v="3"/>
    <n v="329"/>
    <n v="1"/>
    <n v="329"/>
    <s v="Brown, Scott"/>
    <s v="South Carolina"/>
    <s v="South"/>
  </r>
  <r>
    <n v="1709"/>
    <d v="2012-11-14T09:40:32"/>
    <s v="Austin Kayak"/>
    <x v="93"/>
    <x v="3"/>
    <n v="50"/>
    <n v="9"/>
    <n v="450"/>
    <s v="Berger, Sunanna"/>
    <s v="Wyoming"/>
    <s v="West"/>
  </r>
  <r>
    <n v="1710"/>
    <d v="2012-11-15T09:40:32"/>
    <s v="Moosejaw"/>
    <x v="47"/>
    <x v="7"/>
    <n v="259.95"/>
    <n v="10"/>
    <n v="2599.5"/>
    <s v="Beyene, Sharon"/>
    <s v="New Hampshire"/>
    <s v="East"/>
  </r>
  <r>
    <n v="1711"/>
    <d v="2012-11-15T09:40:32"/>
    <s v="Overtons"/>
    <x v="49"/>
    <x v="6"/>
    <n v="349.95"/>
    <n v="3"/>
    <n v="1049.8499999999999"/>
    <s v="Foster, Nathan"/>
    <s v="Massachusetts"/>
    <s v="East"/>
  </r>
  <r>
    <n v="1712"/>
    <d v="2012-11-15T09:40:32"/>
    <s v="Paragon"/>
    <x v="211"/>
    <x v="10"/>
    <n v="209.95"/>
    <n v="10"/>
    <n v="2099.5"/>
    <s v="Beyene, Sharon"/>
    <s v="Delaware"/>
    <s v="East"/>
  </r>
  <r>
    <n v="1713"/>
    <d v="2012-11-15T09:40:32"/>
    <s v="Moosejaw"/>
    <x v="74"/>
    <x v="5"/>
    <n v="59"/>
    <n v="4"/>
    <n v="236"/>
    <s v="Berger, Sunanna"/>
    <s v="New Jersey"/>
    <s v="East"/>
  </r>
  <r>
    <n v="1714"/>
    <d v="2012-11-15T09:40:32"/>
    <s v="Target"/>
    <x v="2"/>
    <x v="2"/>
    <n v="59.95"/>
    <n v="1"/>
    <n v="59.95"/>
    <s v="Bailey, Jennifer"/>
    <s v="North Dakota"/>
    <s v="North"/>
  </r>
  <r>
    <n v="1715"/>
    <d v="2012-11-15T09:40:32"/>
    <s v="Outside Outfitters"/>
    <x v="160"/>
    <x v="6"/>
    <n v="49.95"/>
    <n v="5"/>
    <n v="249.75"/>
    <s v="Lopez, Dennis"/>
    <s v="Maryland"/>
    <s v="East"/>
  </r>
  <r>
    <n v="1716"/>
    <d v="2012-11-15T09:40:32"/>
    <s v="REI"/>
    <x v="122"/>
    <x v="3"/>
    <n v="569"/>
    <n v="7"/>
    <n v="3983"/>
    <s v="Brown, Scott"/>
    <s v="Tennessee"/>
    <s v="South"/>
  </r>
  <r>
    <n v="1717"/>
    <d v="2012-11-15T09:40:32"/>
    <s v="OutdoorPlay"/>
    <x v="39"/>
    <x v="8"/>
    <n v="219"/>
    <n v="7"/>
    <n v="1533"/>
    <s v="Brown, Ruth"/>
    <s v="Illinois"/>
    <s v="North"/>
  </r>
  <r>
    <n v="1718"/>
    <d v="2012-11-15T09:40:32"/>
    <s v="Outside Outfitters"/>
    <x v="128"/>
    <x v="6"/>
    <n v="44.95"/>
    <n v="3"/>
    <n v="134.85000000000002"/>
    <s v="Bailey, Jennifer"/>
    <s v="North Dakota"/>
    <s v="North"/>
  </r>
  <r>
    <n v="1719"/>
    <d v="2012-11-15T09:40:32"/>
    <s v="Backcountry Gear"/>
    <x v="103"/>
    <x v="5"/>
    <n v="69"/>
    <n v="8"/>
    <n v="552"/>
    <s v="Gomez, Melissa"/>
    <s v="North Dakota"/>
    <s v="North"/>
  </r>
  <r>
    <n v="1720"/>
    <d v="2012-11-16T09:40:32"/>
    <s v="REI"/>
    <x v="281"/>
    <x v="0"/>
    <n v="50"/>
    <n v="6"/>
    <n v="300"/>
    <s v="Brown, Ruth"/>
    <s v="Maryland"/>
    <s v="East"/>
  </r>
  <r>
    <n v="1721"/>
    <d v="2012-11-16T09:40:32"/>
    <s v="Backcountry Edge"/>
    <x v="168"/>
    <x v="0"/>
    <n v="30"/>
    <n v="3"/>
    <n v="90"/>
    <s v="Gomez, Melissa"/>
    <s v="Iowa"/>
    <s v="North"/>
  </r>
  <r>
    <n v="1722"/>
    <d v="2012-11-16T09:40:32"/>
    <s v="Austin Kayak"/>
    <x v="152"/>
    <x v="0"/>
    <n v="319.95"/>
    <n v="8"/>
    <n v="2559.6"/>
    <s v="Lopez, Dennis"/>
    <s v="South Carolina"/>
    <s v="South"/>
  </r>
  <r>
    <n v="1723"/>
    <d v="2012-11-16T09:40:32"/>
    <s v="Paragon"/>
    <x v="14"/>
    <x v="0"/>
    <n v="99.95"/>
    <n v="7"/>
    <n v="699.65"/>
    <s v="Goldthwaite, Messaye"/>
    <s v="Missouri"/>
    <s v="North"/>
  </r>
  <r>
    <n v="1724"/>
    <d v="2012-11-16T09:40:32"/>
    <s v="Meijer"/>
    <x v="86"/>
    <x v="0"/>
    <n v="60"/>
    <n v="3"/>
    <n v="180"/>
    <s v="Brown, Scott"/>
    <s v="Montana"/>
    <s v="West"/>
  </r>
  <r>
    <n v="1725"/>
    <d v="2012-11-17T09:40:32"/>
    <s v="Hayneedle"/>
    <x v="273"/>
    <x v="11"/>
    <n v="50"/>
    <n v="5"/>
    <n v="250"/>
    <s v="Bailey, Jennifer"/>
    <s v="Oklahoma"/>
    <s v="South"/>
  </r>
  <r>
    <n v="1726"/>
    <d v="2012-11-17T09:40:32"/>
    <s v="Hayneedle"/>
    <x v="219"/>
    <x v="12"/>
    <n v="79"/>
    <n v="9"/>
    <n v="711"/>
    <s v="Brown, Ruth"/>
    <s v="Rhode Island"/>
    <s v="East"/>
  </r>
  <r>
    <n v="1727"/>
    <d v="2012-11-17T09:40:32"/>
    <s v="Gander Mountain"/>
    <x v="40"/>
    <x v="0"/>
    <n v="60"/>
    <n v="5"/>
    <n v="300"/>
    <s v="Goldthwaite, Messaye"/>
    <s v="Indiana"/>
    <s v="North"/>
  </r>
  <r>
    <n v="1728"/>
    <d v="2012-11-17T09:40:32"/>
    <s v="Paragon"/>
    <x v="199"/>
    <x v="3"/>
    <n v="20"/>
    <n v="4"/>
    <n v="80"/>
    <s v="Goff, Michael"/>
    <s v="North Carolina"/>
    <s v="South"/>
  </r>
  <r>
    <n v="1729"/>
    <d v="2012-11-17T09:40:32"/>
    <s v="Moosejaw"/>
    <x v="133"/>
    <x v="4"/>
    <n v="379"/>
    <n v="10"/>
    <n v="3790"/>
    <s v="Bailey, Jennifer"/>
    <s v="Oregon"/>
    <s v="West"/>
  </r>
  <r>
    <n v="1730"/>
    <d v="2012-11-17T09:40:32"/>
    <s v="CampBound"/>
    <x v="115"/>
    <x v="0"/>
    <n v="499.95"/>
    <n v="9"/>
    <n v="4499.55"/>
    <s v="Beyene, Sharon"/>
    <s v="Connecticut"/>
    <s v="East"/>
  </r>
  <r>
    <n v="1731"/>
    <d v="2012-11-17T09:40:32"/>
    <s v="Backcountry Gear"/>
    <x v="30"/>
    <x v="10"/>
    <n v="34.950000000000003"/>
    <n v="2"/>
    <n v="69.900000000000006"/>
    <s v="Foster, Nathan"/>
    <s v="Washington"/>
    <s v="West"/>
  </r>
  <r>
    <n v="1732"/>
    <d v="2012-11-17T09:40:32"/>
    <s v="Redding Sports"/>
    <x v="263"/>
    <x v="7"/>
    <n v="229.95"/>
    <n v="4"/>
    <n v="919.8"/>
    <s v="Brown, Scott"/>
    <s v="Texas"/>
    <s v="South"/>
  </r>
  <r>
    <n v="1733"/>
    <d v="2012-11-17T09:40:32"/>
    <s v="Cabela's_x0009_"/>
    <x v="243"/>
    <x v="10"/>
    <n v="44.95"/>
    <n v="4"/>
    <n v="179.8"/>
    <s v="Berger, Sunanna"/>
    <s v="Arizona"/>
    <s v="West"/>
  </r>
  <r>
    <n v="1734"/>
    <d v="2012-11-17T09:40:32"/>
    <s v="REI"/>
    <x v="25"/>
    <x v="0"/>
    <n v="399.95"/>
    <n v="4"/>
    <n v="1599.8"/>
    <s v="Beyene, Sharon"/>
    <s v="Oregon"/>
    <s v="West"/>
  </r>
  <r>
    <n v="1735"/>
    <d v="2012-11-17T09:40:32"/>
    <s v="Cabela's_x0009_"/>
    <x v="143"/>
    <x v="0"/>
    <n v="60"/>
    <n v="9"/>
    <n v="540"/>
    <s v="Lopez, Dennis"/>
    <s v="Mississippi"/>
    <s v="South"/>
  </r>
  <r>
    <n v="1736"/>
    <d v="2012-11-18T09:40:32"/>
    <s v="Cabela's_x0009_"/>
    <x v="130"/>
    <x v="0"/>
    <n v="50"/>
    <n v="7"/>
    <n v="350"/>
    <s v="Brown, Scott"/>
    <s v="Arizona"/>
    <s v="West"/>
  </r>
  <r>
    <n v="1737"/>
    <d v="2012-11-18T09:40:32"/>
    <s v="Redding Sports"/>
    <x v="93"/>
    <x v="3"/>
    <n v="50"/>
    <n v="10"/>
    <n v="500"/>
    <s v="Beyene, Sharon"/>
    <s v="Connecticut"/>
    <s v="East"/>
  </r>
  <r>
    <n v="1738"/>
    <d v="2012-11-18T09:40:32"/>
    <s v="CampBound"/>
    <x v="211"/>
    <x v="10"/>
    <n v="209.95"/>
    <n v="1"/>
    <n v="209.95"/>
    <s v="Brown, Scott"/>
    <s v="Ohio"/>
    <s v="East"/>
  </r>
  <r>
    <n v="1739"/>
    <d v="2012-11-18T09:40:32"/>
    <s v="Backcountry Edge"/>
    <x v="178"/>
    <x v="8"/>
    <n v="389"/>
    <n v="9"/>
    <n v="3501"/>
    <s v="Goff, Michael"/>
    <s v="New Mexico"/>
    <s v="West"/>
  </r>
  <r>
    <n v="1740"/>
    <d v="2012-11-19T09:40:32"/>
    <s v="Overtons"/>
    <x v="190"/>
    <x v="0"/>
    <n v="60"/>
    <n v="5"/>
    <n v="300"/>
    <s v="Bailey, Jennifer"/>
    <s v="Vermont"/>
    <s v="East"/>
  </r>
  <r>
    <n v="1741"/>
    <d v="2012-11-19T09:40:32"/>
    <s v="Gander Mountain"/>
    <x v="60"/>
    <x v="1"/>
    <n v="19.95"/>
    <n v="8"/>
    <n v="159.6"/>
    <s v="Berger, Sunanna"/>
    <s v="Massachusetts"/>
    <s v="East"/>
  </r>
  <r>
    <n v="1742"/>
    <d v="2012-11-19T09:40:32"/>
    <s v="Meijer"/>
    <x v="107"/>
    <x v="8"/>
    <n v="249"/>
    <n v="7"/>
    <n v="1743"/>
    <s v="Berger, Sunanna"/>
    <s v="South Carolina"/>
    <s v="South"/>
  </r>
  <r>
    <n v="1743"/>
    <d v="2012-11-19T09:40:32"/>
    <s v="The Gear Co-op"/>
    <x v="204"/>
    <x v="0"/>
    <n v="279.95"/>
    <n v="2"/>
    <n v="559.9"/>
    <s v="Goldthwaite, Messaye"/>
    <s v="North Dakota"/>
    <s v="North"/>
  </r>
  <r>
    <n v="1744"/>
    <d v="2012-11-19T09:40:32"/>
    <s v="Walmart"/>
    <x v="75"/>
    <x v="3"/>
    <n v="329"/>
    <n v="8"/>
    <n v="2632"/>
    <s v="Brown, Ruth"/>
    <s v="Arizona"/>
    <s v="West"/>
  </r>
  <r>
    <n v="1745"/>
    <d v="2012-11-19T09:40:32"/>
    <s v="Backcountry Edge"/>
    <x v="163"/>
    <x v="8"/>
    <n v="339"/>
    <n v="8"/>
    <n v="2712"/>
    <s v="Brown, Scott"/>
    <s v="Idaho"/>
    <s v="West"/>
  </r>
  <r>
    <n v="1746"/>
    <d v="2012-11-19T09:40:32"/>
    <s v="Overtons"/>
    <x v="127"/>
    <x v="1"/>
    <n v="39.950000000000003"/>
    <n v="6"/>
    <n v="239.70000000000002"/>
    <s v="Goldthwaite, Messaye"/>
    <s v="Massachusetts"/>
    <s v="East"/>
  </r>
  <r>
    <n v="1747"/>
    <d v="2012-11-19T09:40:32"/>
    <s v="The Gear Co-op"/>
    <x v="188"/>
    <x v="0"/>
    <n v="75"/>
    <n v="4"/>
    <n v="300"/>
    <s v="Goldthwaite, Messaye"/>
    <s v="Alabama"/>
    <s v="South"/>
  </r>
  <r>
    <n v="1748"/>
    <d v="2012-11-20T09:40:32"/>
    <s v="Gander Mountain"/>
    <x v="82"/>
    <x v="8"/>
    <n v="60"/>
    <n v="6"/>
    <n v="360"/>
    <s v="Beyene, Sharon"/>
    <s v="Alaska"/>
    <s v="North"/>
  </r>
  <r>
    <n v="1749"/>
    <d v="2012-11-20T09:40:32"/>
    <s v="Travel Country"/>
    <x v="80"/>
    <x v="12"/>
    <n v="239"/>
    <n v="3"/>
    <n v="717"/>
    <s v="Berger, Sunanna"/>
    <s v="Minnesota"/>
    <s v="North"/>
  </r>
  <r>
    <n v="1750"/>
    <d v="2012-11-20T09:40:32"/>
    <s v="Walmart"/>
    <x v="147"/>
    <x v="12"/>
    <n v="159"/>
    <n v="4"/>
    <n v="636"/>
    <s v="Foster, Nathan"/>
    <s v="Tennessee"/>
    <s v="South"/>
  </r>
  <r>
    <n v="1751"/>
    <d v="2012-11-20T09:40:32"/>
    <s v="Backcountry Edge"/>
    <x v="272"/>
    <x v="3"/>
    <n v="329"/>
    <n v="5"/>
    <n v="1645"/>
    <s v="Beyene, Sharon"/>
    <s v="Oklahoma"/>
    <s v="South"/>
  </r>
  <r>
    <n v="1752"/>
    <d v="2012-11-20T09:40:32"/>
    <s v="Target"/>
    <x v="190"/>
    <x v="0"/>
    <n v="60"/>
    <n v="3"/>
    <n v="180"/>
    <s v="Brown, Ruth"/>
    <s v="New York"/>
    <s v="East"/>
  </r>
  <r>
    <n v="1753"/>
    <d v="2012-11-21T09:40:32"/>
    <s v="Austin Kayak"/>
    <x v="237"/>
    <x v="0"/>
    <n v="599.95000000000005"/>
    <n v="5"/>
    <n v="2999.75"/>
    <s v="Goff, Michael"/>
    <s v="Tennessee"/>
    <s v="South"/>
  </r>
  <r>
    <n v="1754"/>
    <d v="2012-11-21T09:40:32"/>
    <s v="Target"/>
    <x v="172"/>
    <x v="3"/>
    <n v="45"/>
    <n v="2"/>
    <n v="90"/>
    <s v="Bailey, Jennifer"/>
    <s v="Louisiana"/>
    <s v="South"/>
  </r>
  <r>
    <n v="1755"/>
    <d v="2012-11-21T09:40:32"/>
    <s v="Overtons"/>
    <x v="248"/>
    <x v="10"/>
    <n v="1199.95"/>
    <n v="6"/>
    <n v="7199.7000000000007"/>
    <s v="Lopez, Dennis"/>
    <s v="Indiana"/>
    <s v="North"/>
  </r>
  <r>
    <n v="1756"/>
    <d v="2012-11-21T09:40:32"/>
    <s v="The Gear Co-op"/>
    <x v="241"/>
    <x v="11"/>
    <n v="285"/>
    <n v="9"/>
    <n v="2565"/>
    <s v="Berger, Sunanna"/>
    <s v="Wyoming"/>
    <s v="West"/>
  </r>
  <r>
    <n v="1757"/>
    <d v="2012-11-21T09:40:32"/>
    <s v="Gander Mountain"/>
    <x v="134"/>
    <x v="0"/>
    <n v="50"/>
    <n v="7"/>
    <n v="350"/>
    <s v="Gomez, Melissa"/>
    <s v="Minnesota"/>
    <s v="North"/>
  </r>
  <r>
    <n v="1758"/>
    <d v="2012-11-21T09:40:32"/>
    <s v="Backcountry Gear"/>
    <x v="108"/>
    <x v="8"/>
    <n v="199"/>
    <n v="9"/>
    <n v="1791"/>
    <s v="Foster, Nathan"/>
    <s v="Michigan"/>
    <s v="East"/>
  </r>
  <r>
    <n v="1759"/>
    <d v="2012-11-21T09:40:32"/>
    <s v="Backcountry Edge"/>
    <x v="240"/>
    <x v="0"/>
    <n v="80"/>
    <n v="5"/>
    <n v="400"/>
    <s v="Lopez, Dennis"/>
    <s v="Alaska"/>
    <s v="North"/>
  </r>
  <r>
    <n v="1760"/>
    <d v="2012-11-21T09:40:32"/>
    <s v="Hayneedle"/>
    <x v="215"/>
    <x v="6"/>
    <n v="39.950000000000003"/>
    <n v="1"/>
    <n v="39.950000000000003"/>
    <s v="Goff, Michael"/>
    <s v="Colorado"/>
    <s v="West"/>
  </r>
  <r>
    <n v="1761"/>
    <d v="2012-11-21T09:40:32"/>
    <s v="Redding Sports"/>
    <x v="125"/>
    <x v="11"/>
    <n v="85"/>
    <n v="5"/>
    <n v="425"/>
    <s v="Lopez, Dennis"/>
    <s v="West Virginia"/>
    <s v="South"/>
  </r>
  <r>
    <n v="1762"/>
    <d v="2012-11-21T09:40:32"/>
    <s v="Backcountry Gear"/>
    <x v="8"/>
    <x v="0"/>
    <n v="70"/>
    <n v="2"/>
    <n v="140"/>
    <s v="Berger, Sunanna"/>
    <s v="Maryland"/>
    <s v="East"/>
  </r>
  <r>
    <n v="1763"/>
    <d v="2012-11-22T09:40:32"/>
    <s v="Redding Sports"/>
    <x v="176"/>
    <x v="0"/>
    <n v="60"/>
    <n v="7"/>
    <n v="420"/>
    <s v="Lopez, Dennis"/>
    <s v="Alaska"/>
    <s v="North"/>
  </r>
  <r>
    <n v="1764"/>
    <d v="2012-11-22T09:40:32"/>
    <s v="The Gear Co-op"/>
    <x v="237"/>
    <x v="0"/>
    <n v="599.95000000000005"/>
    <n v="7"/>
    <n v="4199.6500000000005"/>
    <s v="Foster, Nathan"/>
    <s v="Arkansas"/>
    <s v="South"/>
  </r>
  <r>
    <n v="1765"/>
    <d v="2012-11-22T09:40:32"/>
    <s v="REI"/>
    <x v="243"/>
    <x v="10"/>
    <n v="44.95"/>
    <n v="4"/>
    <n v="179.8"/>
    <s v="Brown, Ruth"/>
    <s v="New Jersey"/>
    <s v="East"/>
  </r>
  <r>
    <n v="1766"/>
    <d v="2012-11-22T09:40:32"/>
    <s v="REI"/>
    <x v="81"/>
    <x v="11"/>
    <n v="250"/>
    <n v="2"/>
    <n v="500"/>
    <s v="Brown, Scott"/>
    <s v="South Dakota"/>
    <s v="North"/>
  </r>
  <r>
    <n v="1767"/>
    <d v="2012-11-22T09:40:32"/>
    <s v="Gander Mountain"/>
    <x v="184"/>
    <x v="8"/>
    <n v="65"/>
    <n v="1"/>
    <n v="65"/>
    <s v="Lopez, Dennis"/>
    <s v="Virginia"/>
    <s v="South"/>
  </r>
  <r>
    <n v="1768"/>
    <d v="2012-11-22T09:40:32"/>
    <s v="Travel Country"/>
    <x v="273"/>
    <x v="11"/>
    <n v="50"/>
    <n v="5"/>
    <n v="250"/>
    <s v="Bailey, Jennifer"/>
    <s v="Alaska"/>
    <s v="North"/>
  </r>
  <r>
    <n v="1769"/>
    <d v="2012-11-22T09:40:32"/>
    <s v="Cabela's_x0009_"/>
    <x v="86"/>
    <x v="0"/>
    <n v="60"/>
    <n v="4"/>
    <n v="240"/>
    <s v="Goldthwaite, Messaye"/>
    <s v="New Mexico"/>
    <s v="West"/>
  </r>
  <r>
    <n v="1770"/>
    <d v="2012-11-23T09:40:32"/>
    <s v="Gander Mountain"/>
    <x v="45"/>
    <x v="0"/>
    <n v="349.95"/>
    <n v="9"/>
    <n v="3149.5499999999997"/>
    <s v="Gomez, Melissa"/>
    <s v="Virginia"/>
    <s v="South"/>
  </r>
  <r>
    <n v="1771"/>
    <d v="2012-11-23T09:40:32"/>
    <s v="Cabela's_x0009_"/>
    <x v="218"/>
    <x v="3"/>
    <n v="45"/>
    <n v="2"/>
    <n v="90"/>
    <s v="Lopez, Dennis"/>
    <s v="Alabama"/>
    <s v="South"/>
  </r>
  <r>
    <n v="1772"/>
    <d v="2012-11-23T09:40:32"/>
    <s v="Paragon"/>
    <x v="273"/>
    <x v="11"/>
    <n v="50"/>
    <n v="6"/>
    <n v="300"/>
    <s v="Berger, Sunanna"/>
    <s v="Missouri"/>
    <s v="North"/>
  </r>
  <r>
    <n v="1773"/>
    <d v="2012-11-23T09:40:32"/>
    <s v="Hayneedle"/>
    <x v="254"/>
    <x v="3"/>
    <n v="639"/>
    <n v="3"/>
    <n v="1917"/>
    <s v="Foster, Nathan"/>
    <s v="Iowa"/>
    <s v="North"/>
  </r>
  <r>
    <n v="1774"/>
    <d v="2012-11-23T09:40:32"/>
    <s v="Walmart"/>
    <x v="144"/>
    <x v="0"/>
    <n v="499.95"/>
    <n v="5"/>
    <n v="2499.75"/>
    <s v="Gomez, Melissa"/>
    <s v="Arkansas"/>
    <s v="South"/>
  </r>
  <r>
    <n v="1775"/>
    <d v="2012-11-23T09:40:32"/>
    <s v="Backcountry Gear"/>
    <x v="32"/>
    <x v="3"/>
    <n v="379"/>
    <n v="3"/>
    <n v="1137"/>
    <s v="Goff, Michael"/>
    <s v="Arkansas"/>
    <s v="South"/>
  </r>
  <r>
    <n v="1776"/>
    <d v="2012-11-23T09:40:32"/>
    <s v="Travel Country"/>
    <x v="186"/>
    <x v="1"/>
    <n v="329.95"/>
    <n v="4"/>
    <n v="1319.8"/>
    <s v="Brown, Scott"/>
    <s v="Georgia"/>
    <s v="South"/>
  </r>
  <r>
    <n v="1777"/>
    <d v="2012-11-23T09:40:32"/>
    <s v="Cabela's_x0009_"/>
    <x v="141"/>
    <x v="8"/>
    <n v="279"/>
    <n v="8"/>
    <n v="2232"/>
    <s v="Lopez, Dennis"/>
    <s v="Wyoming"/>
    <s v="West"/>
  </r>
  <r>
    <n v="1778"/>
    <d v="2012-11-24T09:40:32"/>
    <s v="Austin Kayak"/>
    <x v="102"/>
    <x v="9"/>
    <n v="35"/>
    <n v="2"/>
    <n v="70"/>
    <s v="Brown, Ruth"/>
    <s v="Connecticut"/>
    <s v="East"/>
  </r>
  <r>
    <n v="1779"/>
    <d v="2012-11-24T09:40:32"/>
    <s v="Hayneedle"/>
    <x v="183"/>
    <x v="3"/>
    <n v="619"/>
    <n v="8"/>
    <n v="4952"/>
    <s v="Lopez, Dennis"/>
    <s v="New Mexico"/>
    <s v="West"/>
  </r>
  <r>
    <n v="1780"/>
    <d v="2012-11-24T09:40:32"/>
    <s v="Hayneedle"/>
    <x v="211"/>
    <x v="10"/>
    <n v="209.95"/>
    <n v="8"/>
    <n v="1679.6"/>
    <s v="Goldthwaite, Messaye"/>
    <s v="Washington"/>
    <s v="West"/>
  </r>
  <r>
    <n v="1781"/>
    <d v="2012-11-24T09:40:32"/>
    <s v="Hayneedle"/>
    <x v="175"/>
    <x v="5"/>
    <n v="379"/>
    <n v="4"/>
    <n v="1516"/>
    <s v="Beyene, Sharon"/>
    <s v="Pennsylvania"/>
    <s v="East"/>
  </r>
  <r>
    <n v="1782"/>
    <d v="2012-11-24T09:40:32"/>
    <s v="Redding Sports"/>
    <x v="251"/>
    <x v="0"/>
    <n v="639.95000000000005"/>
    <n v="8"/>
    <n v="5119.6000000000004"/>
    <s v="Beyene, Sharon"/>
    <s v="Indiana"/>
    <s v="North"/>
  </r>
  <r>
    <n v="1783"/>
    <d v="2012-11-25T09:40:32"/>
    <s v="Backcountry Gear"/>
    <x v="93"/>
    <x v="3"/>
    <n v="50"/>
    <n v="10"/>
    <n v="500"/>
    <s v="Goff, Michael"/>
    <s v="Arizona"/>
    <s v="West"/>
  </r>
  <r>
    <n v="1784"/>
    <d v="2012-11-25T09:40:32"/>
    <s v="Walmart"/>
    <x v="187"/>
    <x v="11"/>
    <n v="235"/>
    <n v="7"/>
    <n v="1645"/>
    <s v="Goldthwaite, Messaye"/>
    <s v="New York"/>
    <s v="East"/>
  </r>
  <r>
    <n v="1785"/>
    <d v="2012-11-25T09:40:32"/>
    <s v="Gander Mountain"/>
    <x v="166"/>
    <x v="3"/>
    <n v="20"/>
    <n v="9"/>
    <n v="180"/>
    <s v="Gomez, Melissa"/>
    <s v="Alabama"/>
    <s v="South"/>
  </r>
  <r>
    <n v="1786"/>
    <d v="2012-11-25T09:40:32"/>
    <s v="Cabela's_x0009_"/>
    <x v="133"/>
    <x v="4"/>
    <n v="379"/>
    <n v="2"/>
    <n v="758"/>
    <s v="Berger, Sunanna"/>
    <s v="Arizona"/>
    <s v="West"/>
  </r>
  <r>
    <n v="1787"/>
    <d v="2012-11-26T09:40:32"/>
    <s v="Paragon"/>
    <x v="203"/>
    <x v="3"/>
    <n v="219"/>
    <n v="10"/>
    <n v="2190"/>
    <s v="Berger, Sunanna"/>
    <s v="Nevada"/>
    <s v="West"/>
  </r>
  <r>
    <n v="1788"/>
    <d v="2012-11-26T09:40:32"/>
    <s v="REI"/>
    <x v="189"/>
    <x v="10"/>
    <n v="149.94999999999999"/>
    <n v="10"/>
    <n v="1499.5"/>
    <s v="Bailey, Jennifer"/>
    <s v="Missouri"/>
    <s v="North"/>
  </r>
  <r>
    <n v="1789"/>
    <d v="2012-11-26T09:40:32"/>
    <s v="Meijer"/>
    <x v="43"/>
    <x v="10"/>
    <n v="34.950000000000003"/>
    <n v="10"/>
    <n v="349.5"/>
    <s v="Beyene, Sharon"/>
    <s v="Florida"/>
    <s v="South"/>
  </r>
  <r>
    <n v="1790"/>
    <d v="2012-11-26T09:40:32"/>
    <s v="Cabela's_x0009_"/>
    <x v="282"/>
    <x v="10"/>
    <n v="249.95"/>
    <n v="6"/>
    <n v="1499.6999999999998"/>
    <s v="Lopez, Dennis"/>
    <s v="Wyoming"/>
    <s v="West"/>
  </r>
  <r>
    <n v="1791"/>
    <d v="2012-11-26T09:40:32"/>
    <s v="Gander Mountain"/>
    <x v="191"/>
    <x v="1"/>
    <n v="39.950000000000003"/>
    <n v="2"/>
    <n v="79.900000000000006"/>
    <s v="Goff, Michael"/>
    <s v="Minnesota"/>
    <s v="North"/>
  </r>
  <r>
    <n v="1792"/>
    <d v="2012-11-27T09:40:32"/>
    <s v="Austin Kayak"/>
    <x v="97"/>
    <x v="0"/>
    <n v="599.95000000000005"/>
    <n v="1"/>
    <n v="599.95000000000005"/>
    <s v="Berger, Sunanna"/>
    <s v="South Carolina"/>
    <s v="South"/>
  </r>
  <r>
    <n v="1793"/>
    <d v="2012-11-27T09:40:32"/>
    <s v="Meijer"/>
    <x v="174"/>
    <x v="10"/>
    <n v="59.95"/>
    <n v="7"/>
    <n v="419.65000000000003"/>
    <s v="Goldthwaite, Messaye"/>
    <s v="Nevada"/>
    <s v="West"/>
  </r>
  <r>
    <n v="1794"/>
    <d v="2012-11-27T09:40:32"/>
    <s v="Travel Country"/>
    <x v="190"/>
    <x v="0"/>
    <n v="60"/>
    <n v="1"/>
    <n v="60"/>
    <s v="Lopez, Dennis"/>
    <s v="Vermont"/>
    <s v="East"/>
  </r>
  <r>
    <n v="1795"/>
    <d v="2012-11-27T09:40:32"/>
    <s v="Paragon"/>
    <x v="17"/>
    <x v="0"/>
    <n v="70"/>
    <n v="4"/>
    <n v="280"/>
    <s v="Goldthwaite, Messaye"/>
    <s v="North Dakota"/>
    <s v="North"/>
  </r>
  <r>
    <n v="1796"/>
    <d v="2012-11-27T09:40:32"/>
    <s v="Target"/>
    <x v="210"/>
    <x v="0"/>
    <n v="249.95"/>
    <n v="1"/>
    <n v="249.95"/>
    <s v="Lopez, Dennis"/>
    <s v="Pennsylvania"/>
    <s v="East"/>
  </r>
  <r>
    <n v="1797"/>
    <d v="2012-11-27T09:40:32"/>
    <s v="Paragon"/>
    <x v="14"/>
    <x v="0"/>
    <n v="99.95"/>
    <n v="3"/>
    <n v="299.85000000000002"/>
    <s v="Brown, Scott"/>
    <s v="Florida"/>
    <s v="South"/>
  </r>
  <r>
    <n v="1798"/>
    <d v="2012-11-27T09:40:32"/>
    <s v="Backcountry Edge"/>
    <x v="159"/>
    <x v="3"/>
    <n v="389"/>
    <n v="5"/>
    <n v="1945"/>
    <s v="Foster, Nathan"/>
    <s v="Pennsylvania"/>
    <s v="East"/>
  </r>
  <r>
    <n v="1799"/>
    <d v="2012-11-27T09:40:32"/>
    <s v="Cabela's_x0009_"/>
    <x v="232"/>
    <x v="2"/>
    <n v="49.95"/>
    <n v="2"/>
    <n v="99.9"/>
    <s v="Goldthwaite, Messaye"/>
    <s v="Florida"/>
    <s v="South"/>
  </r>
  <r>
    <n v="1800"/>
    <d v="2012-11-27T09:40:32"/>
    <s v="The Gear Co-op"/>
    <x v="57"/>
    <x v="0"/>
    <n v="269.95"/>
    <n v="4"/>
    <n v="1079.8"/>
    <s v="Foster, Nathan"/>
    <s v="Texas"/>
    <s v="South"/>
  </r>
  <r>
    <n v="1801"/>
    <d v="2012-11-27T09:40:32"/>
    <s v="Meijer"/>
    <x v="73"/>
    <x v="0"/>
    <n v="55"/>
    <n v="8"/>
    <n v="440"/>
    <s v="Foster, Nathan"/>
    <s v="Kansas"/>
    <s v="North"/>
  </r>
  <r>
    <n v="1802"/>
    <d v="2012-11-28T09:40:32"/>
    <s v="REI"/>
    <x v="231"/>
    <x v="10"/>
    <n v="159.94999999999999"/>
    <n v="4"/>
    <n v="639.79999999999995"/>
    <s v="Bailey, Jennifer"/>
    <s v="North Carolina"/>
    <s v="South"/>
  </r>
  <r>
    <n v="1803"/>
    <d v="2012-11-28T09:40:32"/>
    <s v="The Gear Co-op"/>
    <x v="134"/>
    <x v="0"/>
    <n v="50"/>
    <n v="7"/>
    <n v="350"/>
    <s v="Goff, Michael"/>
    <s v="Vermont"/>
    <s v="East"/>
  </r>
  <r>
    <n v="1804"/>
    <d v="2012-11-28T09:40:32"/>
    <s v="Backcountry Edge"/>
    <x v="269"/>
    <x v="8"/>
    <n v="449"/>
    <n v="5"/>
    <n v="2245"/>
    <s v="Foster, Nathan"/>
    <s v="Indiana"/>
    <s v="North"/>
  </r>
  <r>
    <n v="1805"/>
    <d v="2012-11-28T09:40:32"/>
    <s v="Gander Mountain"/>
    <x v="216"/>
    <x v="10"/>
    <n v="99.95"/>
    <n v="1"/>
    <n v="99.95"/>
    <s v="Goff, Michael"/>
    <s v="New Jersey"/>
    <s v="East"/>
  </r>
  <r>
    <n v="1806"/>
    <d v="2012-11-28T09:40:32"/>
    <s v="Backcountry Edge"/>
    <x v="232"/>
    <x v="2"/>
    <n v="49.95"/>
    <n v="4"/>
    <n v="199.8"/>
    <s v="Beyene, Sharon"/>
    <s v="Idaho"/>
    <s v="West"/>
  </r>
  <r>
    <n v="1807"/>
    <d v="2012-11-28T09:40:32"/>
    <s v="REI"/>
    <x v="228"/>
    <x v="10"/>
    <n v="289.95"/>
    <n v="6"/>
    <n v="1739.6999999999998"/>
    <s v="Beyene, Sharon"/>
    <s v="Missouri"/>
    <s v="North"/>
  </r>
  <r>
    <n v="1808"/>
    <d v="2012-11-28T09:40:32"/>
    <s v="Paragon"/>
    <x v="219"/>
    <x v="12"/>
    <n v="79"/>
    <n v="5"/>
    <n v="395"/>
    <s v="Brown, Ruth"/>
    <s v="Minnesota"/>
    <s v="North"/>
  </r>
  <r>
    <n v="1809"/>
    <d v="2012-11-28T09:40:32"/>
    <s v="Gander Mountain"/>
    <x v="55"/>
    <x v="10"/>
    <n v="229.95"/>
    <n v="7"/>
    <n v="1609.6499999999999"/>
    <s v="Goldthwaite, Messaye"/>
    <s v="Virginia"/>
    <s v="South"/>
  </r>
  <r>
    <n v="1810"/>
    <d v="2012-11-28T09:40:32"/>
    <s v="CampBound"/>
    <x v="281"/>
    <x v="0"/>
    <n v="50"/>
    <n v="2"/>
    <n v="100"/>
    <s v="Goff, Michael"/>
    <s v="Colorado"/>
    <s v="West"/>
  </r>
  <r>
    <n v="1811"/>
    <d v="2012-11-29T09:40:32"/>
    <s v="Cabela's_x0009_"/>
    <x v="47"/>
    <x v="7"/>
    <n v="259.95"/>
    <n v="2"/>
    <n v="519.9"/>
    <s v="Brown, Ruth"/>
    <s v="Utah"/>
    <s v="West"/>
  </r>
  <r>
    <n v="1812"/>
    <d v="2012-11-29T09:40:32"/>
    <s v="Redding Sports"/>
    <x v="193"/>
    <x v="1"/>
    <n v="2.5"/>
    <n v="8"/>
    <n v="20"/>
    <s v="Goff, Michael"/>
    <s v="Wisconsin"/>
    <s v="North"/>
  </r>
  <r>
    <n v="1813"/>
    <d v="2012-11-29T09:40:32"/>
    <s v="Travel Country"/>
    <x v="226"/>
    <x v="11"/>
    <n v="40"/>
    <n v="10"/>
    <n v="400"/>
    <s v="Brown, Scott"/>
    <s v="Delaware"/>
    <s v="East"/>
  </r>
  <r>
    <n v="1814"/>
    <d v="2012-11-29T09:40:32"/>
    <s v="Hayneedle"/>
    <x v="279"/>
    <x v="1"/>
    <n v="499.95"/>
    <n v="6"/>
    <n v="2999.7"/>
    <s v="Gomez, Melissa"/>
    <s v="Wyoming"/>
    <s v="West"/>
  </r>
  <r>
    <n v="1815"/>
    <d v="2012-11-29T09:40:32"/>
    <s v="OutdoorPlay"/>
    <x v="59"/>
    <x v="0"/>
    <n v="50"/>
    <n v="1"/>
    <n v="50"/>
    <s v="Brown, Ruth"/>
    <s v="Ohio"/>
    <s v="East"/>
  </r>
  <r>
    <n v="1816"/>
    <d v="2012-11-29T09:40:32"/>
    <s v="Redding Sports"/>
    <x v="64"/>
    <x v="11"/>
    <n v="825"/>
    <n v="2"/>
    <n v="1650"/>
    <s v="Lopez, Dennis"/>
    <s v="New York"/>
    <s v="East"/>
  </r>
  <r>
    <n v="1817"/>
    <d v="2012-11-29T09:40:32"/>
    <s v="CampBound"/>
    <x v="86"/>
    <x v="0"/>
    <n v="60"/>
    <n v="8"/>
    <n v="480"/>
    <s v="Brown, Ruth"/>
    <s v="North Dakota"/>
    <s v="North"/>
  </r>
  <r>
    <n v="1818"/>
    <d v="2012-11-29T09:40:32"/>
    <s v="Austin Kayak"/>
    <x v="264"/>
    <x v="10"/>
    <n v="39.950000000000003"/>
    <n v="10"/>
    <n v="399.5"/>
    <s v="Foster, Nathan"/>
    <s v="Delaware"/>
    <s v="East"/>
  </r>
  <r>
    <n v="1819"/>
    <d v="2012-11-29T09:40:32"/>
    <s v="Moosejaw"/>
    <x v="8"/>
    <x v="0"/>
    <n v="70"/>
    <n v="8"/>
    <n v="560"/>
    <s v="Gomez, Melissa"/>
    <s v="Oklahoma"/>
    <s v="South"/>
  </r>
  <r>
    <n v="1820"/>
    <d v="2012-11-29T09:40:32"/>
    <s v="Cabela's_x0009_"/>
    <x v="74"/>
    <x v="5"/>
    <n v="59"/>
    <n v="9"/>
    <n v="531"/>
    <s v="Lopez, Dennis"/>
    <s v="Virginia"/>
    <s v="South"/>
  </r>
  <r>
    <n v="1821"/>
    <d v="2012-11-29T09:40:32"/>
    <s v="CampBound"/>
    <x v="259"/>
    <x v="4"/>
    <n v="22"/>
    <n v="6"/>
    <n v="132"/>
    <s v="Bailey, Jennifer"/>
    <s v="Louisiana"/>
    <s v="South"/>
  </r>
  <r>
    <n v="1822"/>
    <d v="2012-11-29T09:40:32"/>
    <s v="Austin Kayak"/>
    <x v="252"/>
    <x v="6"/>
    <n v="54.95"/>
    <n v="10"/>
    <n v="549.5"/>
    <s v="Lopez, Dennis"/>
    <s v="Maine"/>
    <s v="East"/>
  </r>
  <r>
    <n v="1823"/>
    <d v="2012-11-29T09:40:32"/>
    <s v="Moosejaw"/>
    <x v="206"/>
    <x v="0"/>
    <n v="369.95"/>
    <n v="10"/>
    <n v="3699.5"/>
    <s v="Foster, Nathan"/>
    <s v="Washington"/>
    <s v="West"/>
  </r>
  <r>
    <n v="1824"/>
    <d v="2012-11-29T09:40:32"/>
    <s v="Gander Mountain"/>
    <x v="72"/>
    <x v="3"/>
    <n v="439"/>
    <n v="4"/>
    <n v="1756"/>
    <s v="Brown, Scott"/>
    <s v="New York"/>
    <s v="East"/>
  </r>
  <r>
    <n v="1825"/>
    <d v="2012-11-29T09:40:32"/>
    <s v="Austin Kayak"/>
    <x v="189"/>
    <x v="10"/>
    <n v="149.94999999999999"/>
    <n v="2"/>
    <n v="299.89999999999998"/>
    <s v="Brown, Scott"/>
    <s v="Tennessee"/>
    <s v="South"/>
  </r>
  <r>
    <n v="1826"/>
    <d v="2012-11-29T09:40:32"/>
    <s v="Backcountry Edge"/>
    <x v="89"/>
    <x v="4"/>
    <n v="14"/>
    <n v="6"/>
    <n v="84"/>
    <s v="Goff, Michael"/>
    <s v="Nebraska"/>
    <s v="North"/>
  </r>
  <r>
    <n v="1827"/>
    <d v="2012-11-30T09:40:32"/>
    <s v="Backcountry Edge"/>
    <x v="34"/>
    <x v="0"/>
    <n v="24.95"/>
    <n v="3"/>
    <n v="74.849999999999994"/>
    <s v="Brown, Scott"/>
    <s v="West Virginia"/>
    <s v="South"/>
  </r>
  <r>
    <n v="1828"/>
    <d v="2012-11-30T09:40:32"/>
    <s v="Target"/>
    <x v="3"/>
    <x v="3"/>
    <n v="60"/>
    <n v="4"/>
    <n v="240"/>
    <s v="Brown, Ruth"/>
    <s v="Idaho"/>
    <s v="West"/>
  </r>
  <r>
    <n v="1829"/>
    <d v="2012-11-30T09:40:32"/>
    <s v="Paragon"/>
    <x v="19"/>
    <x v="0"/>
    <n v="45"/>
    <n v="9"/>
    <n v="405"/>
    <s v="Goldthwaite, Messaye"/>
    <s v="Colorado"/>
    <s v="West"/>
  </r>
  <r>
    <n v="1830"/>
    <d v="2012-11-30T09:40:32"/>
    <s v="Backcountry Gear"/>
    <x v="49"/>
    <x v="6"/>
    <n v="349.95"/>
    <n v="7"/>
    <n v="2449.65"/>
    <s v="Lopez, Dennis"/>
    <s v="Nevada"/>
    <s v="West"/>
  </r>
  <r>
    <n v="1831"/>
    <d v="2012-11-30T09:40:32"/>
    <s v="Travel Country"/>
    <x v="87"/>
    <x v="0"/>
    <n v="50"/>
    <n v="4"/>
    <n v="200"/>
    <s v="Brown, Ruth"/>
    <s v="Maryland"/>
    <s v="East"/>
  </r>
  <r>
    <n v="1832"/>
    <d v="2012-11-30T09:40:32"/>
    <s v="Cabela's_x0009_"/>
    <x v="49"/>
    <x v="6"/>
    <n v="349.95"/>
    <n v="10"/>
    <n v="3499.5"/>
    <s v="Berger, Sunanna"/>
    <s v="Georgia"/>
    <s v="South"/>
  </r>
  <r>
    <n v="1833"/>
    <d v="2012-11-30T09:40:32"/>
    <s v="OutdoorPlay"/>
    <x v="132"/>
    <x v="0"/>
    <n v="539.95000000000005"/>
    <n v="4"/>
    <n v="2159.8000000000002"/>
    <s v="Bailey, Jennifer"/>
    <s v="Alaska"/>
    <s v="North"/>
  </r>
  <r>
    <n v="1834"/>
    <d v="2012-11-30T09:40:32"/>
    <s v="Outside Outfitters"/>
    <x v="86"/>
    <x v="0"/>
    <n v="60"/>
    <n v="8"/>
    <n v="480"/>
    <s v="Bailey, Jennifer"/>
    <s v="South Carolina"/>
    <s v="South"/>
  </r>
  <r>
    <n v="1835"/>
    <d v="2012-11-30T09:40:32"/>
    <s v="The Gear Co-op"/>
    <x v="150"/>
    <x v="6"/>
    <n v="329.95"/>
    <n v="3"/>
    <n v="989.84999999999991"/>
    <s v="Beyene, Sharon"/>
    <s v="North Carolina"/>
    <s v="South"/>
  </r>
  <r>
    <n v="1836"/>
    <d v="2012-11-30T09:40:32"/>
    <s v="Backcountry Gear"/>
    <x v="109"/>
    <x v="0"/>
    <n v="40"/>
    <n v="9"/>
    <n v="360"/>
    <s v="Brown, Scott"/>
    <s v="North Dakota"/>
    <s v="North"/>
  </r>
  <r>
    <n v="1837"/>
    <d v="2012-11-30T09:40:32"/>
    <s v="The Gear Co-op"/>
    <x v="170"/>
    <x v="6"/>
    <n v="399.95"/>
    <n v="4"/>
    <n v="1599.8"/>
    <s v="Goldthwaite, Messaye"/>
    <s v="West Virginia"/>
    <s v="South"/>
  </r>
  <r>
    <n v="1838"/>
    <d v="2012-11-30T09:40:32"/>
    <s v="Gander Mountain"/>
    <x v="201"/>
    <x v="8"/>
    <n v="55"/>
    <n v="3"/>
    <n v="165"/>
    <s v="Goldthwaite, Messaye"/>
    <s v="South Carolina"/>
    <s v="South"/>
  </r>
  <r>
    <n v="1839"/>
    <d v="2012-11-30T09:40:32"/>
    <s v="Redding Sports"/>
    <x v="213"/>
    <x v="9"/>
    <n v="30"/>
    <n v="6"/>
    <n v="180"/>
    <s v="Gomez, Melissa"/>
    <s v="Utah"/>
    <s v="West"/>
  </r>
  <r>
    <n v="1840"/>
    <d v="2012-12-01T09:40:32"/>
    <s v="Hayneedle"/>
    <x v="262"/>
    <x v="8"/>
    <n v="359"/>
    <n v="7"/>
    <n v="2513"/>
    <s v="Lopez, Dennis"/>
    <s v="Oregon"/>
    <s v="West"/>
  </r>
  <r>
    <n v="1841"/>
    <d v="2012-12-01T09:40:32"/>
    <s v="Backcountry Gear"/>
    <x v="79"/>
    <x v="10"/>
    <n v="249.95"/>
    <n v="2"/>
    <n v="499.9"/>
    <s v="Bailey, Jennifer"/>
    <s v="Texas"/>
    <s v="South"/>
  </r>
  <r>
    <n v="1842"/>
    <d v="2012-12-01T09:40:32"/>
    <s v="Gander Mountain"/>
    <x v="212"/>
    <x v="6"/>
    <n v="34.950000000000003"/>
    <n v="2"/>
    <n v="69.900000000000006"/>
    <s v="Bailey, Jennifer"/>
    <s v="Tennessee"/>
    <s v="South"/>
  </r>
  <r>
    <n v="1843"/>
    <d v="2012-12-01T09:40:32"/>
    <s v="Redding Sports"/>
    <x v="129"/>
    <x v="0"/>
    <n v="359.95"/>
    <n v="7"/>
    <n v="2519.65"/>
    <s v="Goff, Michael"/>
    <s v="Indiana"/>
    <s v="North"/>
  </r>
  <r>
    <n v="1844"/>
    <d v="2012-12-01T09:40:32"/>
    <s v="CampBound"/>
    <x v="259"/>
    <x v="4"/>
    <n v="22"/>
    <n v="6"/>
    <n v="132"/>
    <s v="Gomez, Melissa"/>
    <s v="Hawaii"/>
    <s v="West"/>
  </r>
  <r>
    <n v="1845"/>
    <d v="2012-12-01T09:40:32"/>
    <s v="Walmart"/>
    <x v="264"/>
    <x v="10"/>
    <n v="39.950000000000003"/>
    <n v="3"/>
    <n v="119.85000000000001"/>
    <s v="Berger, Sunanna"/>
    <s v="Kentucky"/>
    <s v="South"/>
  </r>
  <r>
    <n v="1846"/>
    <d v="2012-12-01T09:40:32"/>
    <s v="Backcountry Gear"/>
    <x v="224"/>
    <x v="0"/>
    <n v="109.95"/>
    <n v="3"/>
    <n v="329.85"/>
    <s v="Lopez, Dennis"/>
    <s v="Indiana"/>
    <s v="North"/>
  </r>
  <r>
    <n v="1847"/>
    <d v="2012-12-01T09:40:32"/>
    <s v="The Gear Co-op"/>
    <x v="240"/>
    <x v="0"/>
    <n v="80"/>
    <n v="3"/>
    <n v="240"/>
    <s v="Goldthwaite, Messaye"/>
    <s v="Kansas"/>
    <s v="North"/>
  </r>
  <r>
    <n v="1848"/>
    <d v="2012-12-02T09:40:32"/>
    <s v="Travel Country"/>
    <x v="19"/>
    <x v="0"/>
    <n v="45"/>
    <n v="9"/>
    <n v="405"/>
    <s v="Goff, Michael"/>
    <s v="New Mexico"/>
    <s v="West"/>
  </r>
  <r>
    <n v="1849"/>
    <d v="2012-12-02T09:40:32"/>
    <s v="Meijer"/>
    <x v="90"/>
    <x v="8"/>
    <n v="459"/>
    <n v="10"/>
    <n v="4590"/>
    <s v="Goff, Michael"/>
    <s v="Oklahoma"/>
    <s v="South"/>
  </r>
  <r>
    <n v="1850"/>
    <d v="2012-12-02T09:40:32"/>
    <s v="Target"/>
    <x v="113"/>
    <x v="3"/>
    <n v="50"/>
    <n v="7"/>
    <n v="350"/>
    <s v="Gomez, Melissa"/>
    <s v="Louisiana"/>
    <s v="South"/>
  </r>
  <r>
    <n v="1851"/>
    <d v="2012-12-02T09:40:32"/>
    <s v="Overtons"/>
    <x v="105"/>
    <x v="4"/>
    <n v="249"/>
    <n v="7"/>
    <n v="1743"/>
    <s v="Beyene, Sharon"/>
    <s v="Kentucky"/>
    <s v="South"/>
  </r>
  <r>
    <n v="1852"/>
    <d v="2012-12-02T09:40:32"/>
    <s v="Travel Country"/>
    <x v="8"/>
    <x v="0"/>
    <n v="70"/>
    <n v="6"/>
    <n v="420"/>
    <s v="Berger, Sunanna"/>
    <s v="Alaska"/>
    <s v="North"/>
  </r>
  <r>
    <n v="1853"/>
    <d v="2012-12-02T09:40:32"/>
    <s v="Gander Mountain"/>
    <x v="269"/>
    <x v="8"/>
    <n v="449"/>
    <n v="4"/>
    <n v="1796"/>
    <s v="Brown, Scott"/>
    <s v="Montana"/>
    <s v="West"/>
  </r>
  <r>
    <n v="1854"/>
    <d v="2012-12-02T09:40:32"/>
    <s v="Moosejaw"/>
    <x v="271"/>
    <x v="4"/>
    <n v="199"/>
    <n v="7"/>
    <n v="1393"/>
    <s v="Goldthwaite, Messaye"/>
    <s v="Colorado"/>
    <s v="West"/>
  </r>
  <r>
    <n v="1855"/>
    <d v="2012-12-03T09:40:32"/>
    <s v="Moosejaw"/>
    <x v="252"/>
    <x v="6"/>
    <n v="54.95"/>
    <n v="4"/>
    <n v="219.8"/>
    <s v="Goldthwaite, Messaye"/>
    <s v="Virginia"/>
    <s v="South"/>
  </r>
  <r>
    <n v="1856"/>
    <d v="2012-12-03T09:40:32"/>
    <s v="Backcountry Gear"/>
    <x v="216"/>
    <x v="10"/>
    <n v="99.95"/>
    <n v="8"/>
    <n v="799.6"/>
    <s v="Brown, Scott"/>
    <s v="North Carolina"/>
    <s v="South"/>
  </r>
  <r>
    <n v="1857"/>
    <d v="2012-12-03T09:40:32"/>
    <s v="REI"/>
    <x v="272"/>
    <x v="3"/>
    <n v="329"/>
    <n v="2"/>
    <n v="658"/>
    <s v="Goldthwaite, Messaye"/>
    <s v="Nebraska"/>
    <s v="North"/>
  </r>
  <r>
    <n v="1858"/>
    <d v="2012-12-03T09:40:32"/>
    <s v="Gander Mountain"/>
    <x v="262"/>
    <x v="8"/>
    <n v="359"/>
    <n v="5"/>
    <n v="1795"/>
    <s v="Berger, Sunanna"/>
    <s v="Pennsylvania"/>
    <s v="East"/>
  </r>
  <r>
    <n v="1859"/>
    <d v="2012-12-03T09:40:32"/>
    <s v="Walmart"/>
    <x v="51"/>
    <x v="5"/>
    <n v="199"/>
    <n v="7"/>
    <n v="1393"/>
    <s v="Brown, Scott"/>
    <s v="Indiana"/>
    <s v="North"/>
  </r>
  <r>
    <n v="1860"/>
    <d v="2012-12-03T09:40:32"/>
    <s v="OutdoorPlay"/>
    <x v="44"/>
    <x v="2"/>
    <n v="399.95"/>
    <n v="4"/>
    <n v="1599.8"/>
    <s v="Berger, Sunanna"/>
    <s v="Michigan"/>
    <s v="East"/>
  </r>
  <r>
    <n v="1861"/>
    <d v="2012-12-03T09:40:32"/>
    <s v="Overtons"/>
    <x v="128"/>
    <x v="6"/>
    <n v="44.95"/>
    <n v="6"/>
    <n v="269.70000000000005"/>
    <s v="Beyene, Sharon"/>
    <s v="Wisconsin"/>
    <s v="North"/>
  </r>
  <r>
    <n v="1862"/>
    <d v="2012-12-04T09:40:32"/>
    <s v="Cabela's_x0009_"/>
    <x v="18"/>
    <x v="3"/>
    <n v="50"/>
    <n v="5"/>
    <n v="250"/>
    <s v="Goldthwaite, Messaye"/>
    <s v="Rhode Island"/>
    <s v="East"/>
  </r>
  <r>
    <n v="1863"/>
    <d v="2012-12-04T09:40:32"/>
    <s v="Hayneedle"/>
    <x v="41"/>
    <x v="0"/>
    <n v="389.95"/>
    <n v="6"/>
    <n v="2339.6999999999998"/>
    <s v="Goldthwaite, Messaye"/>
    <s v="Idaho"/>
    <s v="West"/>
  </r>
  <r>
    <n v="1864"/>
    <d v="2012-12-04T09:40:32"/>
    <s v="Travel Country"/>
    <x v="93"/>
    <x v="3"/>
    <n v="50"/>
    <n v="7"/>
    <n v="350"/>
    <s v="Brown, Ruth"/>
    <s v="Nebraska"/>
    <s v="North"/>
  </r>
  <r>
    <n v="1865"/>
    <d v="2012-12-04T09:40:32"/>
    <s v="Austin Kayak"/>
    <x v="192"/>
    <x v="10"/>
    <n v="179.95"/>
    <n v="8"/>
    <n v="1439.6"/>
    <s v="Brown, Ruth"/>
    <s v="New Hampshire"/>
    <s v="East"/>
  </r>
  <r>
    <n v="1866"/>
    <d v="2012-12-05T09:40:32"/>
    <s v="Austin Kayak"/>
    <x v="17"/>
    <x v="0"/>
    <n v="70"/>
    <n v="2"/>
    <n v="140"/>
    <s v="Bailey, Jennifer"/>
    <s v="Oregon"/>
    <s v="West"/>
  </r>
  <r>
    <n v="1867"/>
    <d v="2012-12-05T09:40:32"/>
    <s v="Paragon"/>
    <x v="141"/>
    <x v="8"/>
    <n v="279"/>
    <n v="8"/>
    <n v="2232"/>
    <s v="Foster, Nathan"/>
    <s v="Utah"/>
    <s v="West"/>
  </r>
  <r>
    <n v="1868"/>
    <d v="2012-12-05T09:40:32"/>
    <s v="Walmart"/>
    <x v="163"/>
    <x v="8"/>
    <n v="339"/>
    <n v="6"/>
    <n v="2034"/>
    <s v="Bailey, Jennifer"/>
    <s v="Mississippi"/>
    <s v="South"/>
  </r>
  <r>
    <n v="1869"/>
    <d v="2012-12-05T09:40:32"/>
    <s v="The Gear Co-op"/>
    <x v="200"/>
    <x v="3"/>
    <n v="329"/>
    <n v="7"/>
    <n v="2303"/>
    <s v="Beyene, Sharon"/>
    <s v="Idaho"/>
    <s v="West"/>
  </r>
  <r>
    <n v="1870"/>
    <d v="2012-12-05T09:40:32"/>
    <s v="Redding Sports"/>
    <x v="157"/>
    <x v="12"/>
    <n v="199"/>
    <n v="1"/>
    <n v="199"/>
    <s v="Brown, Scott"/>
    <s v="Utah"/>
    <s v="West"/>
  </r>
  <r>
    <n v="1871"/>
    <d v="2012-12-05T09:40:32"/>
    <s v="Austin Kayak"/>
    <x v="141"/>
    <x v="8"/>
    <n v="279"/>
    <n v="7"/>
    <n v="1953"/>
    <s v="Gomez, Melissa"/>
    <s v="West Virginia"/>
    <s v="South"/>
  </r>
  <r>
    <n v="1872"/>
    <d v="2012-12-05T09:40:32"/>
    <s v="The Gear Co-op"/>
    <x v="0"/>
    <x v="0"/>
    <n v="449.95"/>
    <n v="6"/>
    <n v="2699.7"/>
    <s v="Foster, Nathan"/>
    <s v="Wisconsin"/>
    <s v="North"/>
  </r>
  <r>
    <n v="1873"/>
    <d v="2012-12-06T09:40:32"/>
    <s v="Backcountry Gear"/>
    <x v="31"/>
    <x v="0"/>
    <n v="439.95"/>
    <n v="6"/>
    <n v="2639.7"/>
    <s v="Gomez, Melissa"/>
    <s v="Oklahoma"/>
    <s v="South"/>
  </r>
  <r>
    <n v="1874"/>
    <d v="2012-12-06T09:40:32"/>
    <s v="The Gear Co-op"/>
    <x v="277"/>
    <x v="7"/>
    <n v="269.95"/>
    <n v="3"/>
    <n v="809.84999999999991"/>
    <s v="Berger, Sunanna"/>
    <s v="Delaware"/>
    <s v="East"/>
  </r>
  <r>
    <n v="1875"/>
    <d v="2012-12-06T09:40:32"/>
    <s v="Austin Kayak"/>
    <x v="197"/>
    <x v="8"/>
    <n v="359"/>
    <n v="5"/>
    <n v="1795"/>
    <s v="Goldthwaite, Messaye"/>
    <s v="Wyoming"/>
    <s v="West"/>
  </r>
  <r>
    <n v="1876"/>
    <d v="2012-12-06T09:40:32"/>
    <s v="REI"/>
    <x v="240"/>
    <x v="0"/>
    <n v="80"/>
    <n v="3"/>
    <n v="240"/>
    <s v="Beyene, Sharon"/>
    <s v="Indiana"/>
    <s v="North"/>
  </r>
  <r>
    <n v="1877"/>
    <d v="2012-12-06T09:40:32"/>
    <s v="Travel Country"/>
    <x v="118"/>
    <x v="1"/>
    <n v="12.95"/>
    <n v="8"/>
    <n v="103.6"/>
    <s v="Foster, Nathan"/>
    <s v="North Dakota"/>
    <s v="North"/>
  </r>
  <r>
    <n v="1878"/>
    <d v="2012-12-06T09:40:32"/>
    <s v="Backcountry Gear"/>
    <x v="265"/>
    <x v="9"/>
    <n v="499"/>
    <n v="6"/>
    <n v="2994"/>
    <s v="Goff, Michael"/>
    <s v="Washington"/>
    <s v="West"/>
  </r>
  <r>
    <n v="1879"/>
    <d v="2012-12-06T09:40:32"/>
    <s v="Redding Sports"/>
    <x v="139"/>
    <x v="0"/>
    <n v="199.95"/>
    <n v="8"/>
    <n v="1599.6"/>
    <s v="Lopez, Dennis"/>
    <s v="Oregon"/>
    <s v="West"/>
  </r>
  <r>
    <n v="1880"/>
    <d v="2012-12-06T09:40:32"/>
    <s v="Outside Outfitters"/>
    <x v="15"/>
    <x v="8"/>
    <n v="319"/>
    <n v="3"/>
    <n v="957"/>
    <s v="Bailey, Jennifer"/>
    <s v="Florida"/>
    <s v="South"/>
  </r>
  <r>
    <n v="1881"/>
    <d v="2012-12-06T09:40:32"/>
    <s v="Outside Outfitters"/>
    <x v="141"/>
    <x v="8"/>
    <n v="279"/>
    <n v="6"/>
    <n v="1674"/>
    <s v="Berger, Sunanna"/>
    <s v="Pennsylvania"/>
    <s v="East"/>
  </r>
  <r>
    <n v="1882"/>
    <d v="2012-12-06T09:40:32"/>
    <s v="Meijer"/>
    <x v="2"/>
    <x v="2"/>
    <n v="59.95"/>
    <n v="10"/>
    <n v="599.5"/>
    <s v="Goff, Michael"/>
    <s v="New Hampshire"/>
    <s v="East"/>
  </r>
  <r>
    <n v="1883"/>
    <d v="2012-12-07T09:40:32"/>
    <s v="Backcountry Gear"/>
    <x v="227"/>
    <x v="1"/>
    <n v="27.95"/>
    <n v="6"/>
    <n v="167.7"/>
    <s v="Brown, Ruth"/>
    <s v="Maine"/>
    <s v="East"/>
  </r>
  <r>
    <n v="1884"/>
    <d v="2012-12-07T09:40:32"/>
    <s v="Target"/>
    <x v="184"/>
    <x v="8"/>
    <n v="65"/>
    <n v="1"/>
    <n v="65"/>
    <s v="Goff, Michael"/>
    <s v="Wyoming"/>
    <s v="West"/>
  </r>
  <r>
    <n v="1885"/>
    <d v="2012-12-07T09:40:32"/>
    <s v="Meijer"/>
    <x v="188"/>
    <x v="0"/>
    <n v="75"/>
    <n v="4"/>
    <n v="300"/>
    <s v="Goff, Michael"/>
    <s v="Nebraska"/>
    <s v="North"/>
  </r>
  <r>
    <n v="1886"/>
    <d v="2012-12-07T09:40:32"/>
    <s v="Austin Kayak"/>
    <x v="105"/>
    <x v="4"/>
    <n v="249"/>
    <n v="9"/>
    <n v="2241"/>
    <s v="Foster, Nathan"/>
    <s v="Louisiana"/>
    <s v="South"/>
  </r>
  <r>
    <n v="1887"/>
    <d v="2012-12-07T09:40:32"/>
    <s v="CampBound"/>
    <x v="249"/>
    <x v="5"/>
    <n v="439"/>
    <n v="7"/>
    <n v="3073"/>
    <s v="Beyene, Sharon"/>
    <s v="Illinois"/>
    <s v="North"/>
  </r>
  <r>
    <n v="1888"/>
    <d v="2012-12-08T09:40:32"/>
    <s v="Backcountry Gear"/>
    <x v="137"/>
    <x v="6"/>
    <n v="349.95"/>
    <n v="8"/>
    <n v="2799.6"/>
    <s v="Beyene, Sharon"/>
    <s v="Iowa"/>
    <s v="North"/>
  </r>
  <r>
    <n v="1889"/>
    <d v="2012-12-08T09:40:32"/>
    <s v="Hayneedle"/>
    <x v="157"/>
    <x v="12"/>
    <n v="199"/>
    <n v="9"/>
    <n v="1791"/>
    <s v="Brown, Ruth"/>
    <s v="California"/>
    <s v="West"/>
  </r>
  <r>
    <n v="1890"/>
    <d v="2012-12-08T09:40:32"/>
    <s v="Hayneedle"/>
    <x v="16"/>
    <x v="3"/>
    <n v="40"/>
    <n v="1"/>
    <n v="40"/>
    <s v="Bailey, Jennifer"/>
    <s v="Louisiana"/>
    <s v="South"/>
  </r>
  <r>
    <n v="1891"/>
    <d v="2012-12-08T09:40:32"/>
    <s v="CampBound"/>
    <x v="23"/>
    <x v="1"/>
    <n v="849.95"/>
    <n v="6"/>
    <n v="5099.7000000000007"/>
    <s v="Foster, Nathan"/>
    <s v="Louisiana"/>
    <s v="South"/>
  </r>
  <r>
    <n v="1892"/>
    <d v="2012-12-08T09:40:32"/>
    <s v="Paragon"/>
    <x v="98"/>
    <x v="0"/>
    <n v="55"/>
    <n v="5"/>
    <n v="275"/>
    <s v="Beyene, Sharon"/>
    <s v="New Jersey"/>
    <s v="East"/>
  </r>
  <r>
    <n v="1893"/>
    <d v="2012-12-09T09:40:32"/>
    <s v="Redding Sports"/>
    <x v="63"/>
    <x v="3"/>
    <n v="799"/>
    <n v="8"/>
    <n v="6392"/>
    <s v="Beyene, Sharon"/>
    <s v="South Dakota"/>
    <s v="North"/>
  </r>
  <r>
    <n v="1894"/>
    <d v="2012-12-09T09:40:32"/>
    <s v="Outside Outfitters"/>
    <x v="43"/>
    <x v="10"/>
    <n v="34.950000000000003"/>
    <n v="3"/>
    <n v="104.85000000000001"/>
    <s v="Lopez, Dennis"/>
    <s v="Delaware"/>
    <s v="East"/>
  </r>
  <r>
    <n v="1895"/>
    <d v="2012-12-09T09:40:32"/>
    <s v="Target"/>
    <x v="255"/>
    <x v="0"/>
    <n v="399.95"/>
    <n v="6"/>
    <n v="2399.6999999999998"/>
    <s v="Goldthwaite, Messaye"/>
    <s v="Florida"/>
    <s v="South"/>
  </r>
  <r>
    <n v="1896"/>
    <d v="2012-12-09T09:40:32"/>
    <s v="Overtons"/>
    <x v="30"/>
    <x v="10"/>
    <n v="34.950000000000003"/>
    <n v="4"/>
    <n v="139.80000000000001"/>
    <s v="Brown, Scott"/>
    <s v="South Dakota"/>
    <s v="North"/>
  </r>
  <r>
    <n v="1897"/>
    <d v="2012-12-09T09:40:32"/>
    <s v="Travel Country"/>
    <x v="20"/>
    <x v="0"/>
    <n v="60"/>
    <n v="6"/>
    <n v="360"/>
    <s v="Beyene, Sharon"/>
    <s v="Nevada"/>
    <s v="West"/>
  </r>
  <r>
    <n v="1898"/>
    <d v="2012-12-09T09:40:32"/>
    <s v="OutdoorPlay"/>
    <x v="233"/>
    <x v="10"/>
    <n v="179.95"/>
    <n v="9"/>
    <n v="1619.55"/>
    <s v="Berger, Sunanna"/>
    <s v="Kentucky"/>
    <s v="South"/>
  </r>
  <r>
    <n v="1899"/>
    <d v="2012-12-09T09:40:32"/>
    <s v="Backcountry Edge"/>
    <x v="275"/>
    <x v="0"/>
    <n v="80"/>
    <n v="7"/>
    <n v="560"/>
    <s v="Foster, Nathan"/>
    <s v="Wyoming"/>
    <s v="West"/>
  </r>
  <r>
    <n v="1900"/>
    <d v="2012-12-09T09:40:32"/>
    <s v="Travel Country"/>
    <x v="149"/>
    <x v="0"/>
    <n v="499.95"/>
    <n v="4"/>
    <n v="1999.8"/>
    <s v="Brown, Ruth"/>
    <s v="Missouri"/>
    <s v="North"/>
  </r>
  <r>
    <n v="1901"/>
    <d v="2012-12-09T09:40:32"/>
    <s v="Hayneedle"/>
    <x v="256"/>
    <x v="2"/>
    <n v="389.95"/>
    <n v="3"/>
    <n v="1169.8499999999999"/>
    <s v="Foster, Nathan"/>
    <s v="Wisconsin"/>
    <s v="North"/>
  </r>
  <r>
    <n v="1902"/>
    <d v="2012-12-10T09:40:32"/>
    <s v="CampBound"/>
    <x v="263"/>
    <x v="7"/>
    <n v="229.95"/>
    <n v="8"/>
    <n v="1839.6"/>
    <s v="Goldthwaite, Messaye"/>
    <s v="Ohio"/>
    <s v="East"/>
  </r>
  <r>
    <n v="1903"/>
    <d v="2012-12-10T09:40:32"/>
    <s v="Backcountry Edge"/>
    <x v="164"/>
    <x v="0"/>
    <n v="449.95"/>
    <n v="5"/>
    <n v="2249.75"/>
    <s v="Bailey, Jennifer"/>
    <s v="North Dakota"/>
    <s v="North"/>
  </r>
  <r>
    <n v="1904"/>
    <d v="2012-12-10T09:40:32"/>
    <s v="Gander Mountain"/>
    <x v="184"/>
    <x v="8"/>
    <n v="65"/>
    <n v="10"/>
    <n v="650"/>
    <s v="Berger, Sunanna"/>
    <s v="Maine"/>
    <s v="East"/>
  </r>
  <r>
    <n v="1905"/>
    <d v="2012-12-10T09:40:32"/>
    <s v="Gander Mountain"/>
    <x v="262"/>
    <x v="8"/>
    <n v="359"/>
    <n v="1"/>
    <n v="359"/>
    <s v="Beyene, Sharon"/>
    <s v="Wisconsin"/>
    <s v="North"/>
  </r>
  <r>
    <n v="1906"/>
    <d v="2012-12-10T09:40:32"/>
    <s v="Backcountry Gear"/>
    <x v="249"/>
    <x v="5"/>
    <n v="439"/>
    <n v="2"/>
    <n v="878"/>
    <s v="Brown, Scott"/>
    <s v="Missouri"/>
    <s v="North"/>
  </r>
  <r>
    <n v="1907"/>
    <d v="2012-12-10T09:40:32"/>
    <s v="The Gear Co-op"/>
    <x v="259"/>
    <x v="4"/>
    <n v="22"/>
    <n v="9"/>
    <n v="198"/>
    <s v="Brown, Scott"/>
    <s v="West Virginia"/>
    <s v="South"/>
  </r>
  <r>
    <n v="1908"/>
    <d v="2012-12-10T09:40:32"/>
    <s v="Overtons"/>
    <x v="189"/>
    <x v="10"/>
    <n v="149.94999999999999"/>
    <n v="3"/>
    <n v="449.84999999999997"/>
    <s v="Brown, Ruth"/>
    <s v="Idaho"/>
    <s v="West"/>
  </r>
  <r>
    <n v="1909"/>
    <d v="2012-12-10T09:40:32"/>
    <s v="Hayneedle"/>
    <x v="5"/>
    <x v="1"/>
    <n v="49.95"/>
    <n v="4"/>
    <n v="199.8"/>
    <s v="Beyene, Sharon"/>
    <s v="South Dakota"/>
    <s v="North"/>
  </r>
  <r>
    <n v="1910"/>
    <d v="2012-12-10T09:40:32"/>
    <s v="Redding Sports"/>
    <x v="36"/>
    <x v="0"/>
    <n v="35"/>
    <n v="3"/>
    <n v="105"/>
    <s v="Beyene, Sharon"/>
    <s v="Louisiana"/>
    <s v="South"/>
  </r>
  <r>
    <n v="1911"/>
    <d v="2012-12-10T09:40:32"/>
    <s v="Backcountry Edge"/>
    <x v="55"/>
    <x v="10"/>
    <n v="229.95"/>
    <n v="9"/>
    <n v="2069.5499999999997"/>
    <s v="Goldthwaite, Messaye"/>
    <s v="Delaware"/>
    <s v="East"/>
  </r>
  <r>
    <n v="1912"/>
    <d v="2012-12-10T09:40:32"/>
    <s v="OutdoorPlay"/>
    <x v="215"/>
    <x v="6"/>
    <n v="39.950000000000003"/>
    <n v="8"/>
    <n v="319.60000000000002"/>
    <s v="Brown, Scott"/>
    <s v="New Jersey"/>
    <s v="East"/>
  </r>
  <r>
    <n v="1913"/>
    <d v="2012-12-10T09:40:32"/>
    <s v="Backcountry Gear"/>
    <x v="137"/>
    <x v="6"/>
    <n v="349.95"/>
    <n v="2"/>
    <n v="699.9"/>
    <s v="Goff, Michael"/>
    <s v="South Carolina"/>
    <s v="South"/>
  </r>
  <r>
    <n v="1914"/>
    <d v="2012-12-10T09:40:32"/>
    <s v="OutdoorPlay"/>
    <x v="81"/>
    <x v="11"/>
    <n v="250"/>
    <n v="3"/>
    <n v="750"/>
    <s v="Brown, Scott"/>
    <s v="North Dakota"/>
    <s v="North"/>
  </r>
  <r>
    <n v="1915"/>
    <d v="2012-12-11T09:40:32"/>
    <s v="Walmart"/>
    <x v="34"/>
    <x v="0"/>
    <n v="24.95"/>
    <n v="10"/>
    <n v="249.5"/>
    <s v="Goldthwaite, Messaye"/>
    <s v="Kentucky"/>
    <s v="South"/>
  </r>
  <r>
    <n v="1916"/>
    <d v="2012-12-11T09:40:32"/>
    <s v="The Gear Co-op"/>
    <x v="262"/>
    <x v="8"/>
    <n v="359"/>
    <n v="1"/>
    <n v="359"/>
    <s v="Brown, Ruth"/>
    <s v="Wisconsin"/>
    <s v="North"/>
  </r>
  <r>
    <n v="1917"/>
    <d v="2012-12-11T09:40:32"/>
    <s v="OutdoorPlay"/>
    <x v="271"/>
    <x v="4"/>
    <n v="199"/>
    <n v="8"/>
    <n v="1592"/>
    <s v="Goff, Michael"/>
    <s v="Michigan"/>
    <s v="East"/>
  </r>
  <r>
    <n v="1918"/>
    <d v="2012-12-11T09:40:32"/>
    <s v="Outside Outfitters"/>
    <x v="238"/>
    <x v="8"/>
    <n v="269"/>
    <n v="9"/>
    <n v="2421"/>
    <s v="Goldthwaite, Messaye"/>
    <s v="Kentucky"/>
    <s v="South"/>
  </r>
  <r>
    <n v="1919"/>
    <d v="2012-12-11T09:40:32"/>
    <s v="CampBound"/>
    <x v="254"/>
    <x v="3"/>
    <n v="639"/>
    <n v="1"/>
    <n v="639"/>
    <s v="Berger, Sunanna"/>
    <s v="New Hampshire"/>
    <s v="East"/>
  </r>
  <r>
    <n v="1920"/>
    <d v="2012-12-11T09:40:32"/>
    <s v="Backcountry Edge"/>
    <x v="231"/>
    <x v="10"/>
    <n v="159.94999999999999"/>
    <n v="6"/>
    <n v="959.69999999999993"/>
    <s v="Goldthwaite, Messaye"/>
    <s v="South Carolina"/>
    <s v="South"/>
  </r>
  <r>
    <n v="1921"/>
    <d v="2012-12-11T09:40:32"/>
    <s v="Target"/>
    <x v="28"/>
    <x v="0"/>
    <n v="499.95"/>
    <n v="3"/>
    <n v="1499.85"/>
    <s v="Lopez, Dennis"/>
    <s v="Illinois"/>
    <s v="North"/>
  </r>
  <r>
    <n v="1922"/>
    <d v="2012-12-11T09:40:32"/>
    <s v="CampBound"/>
    <x v="151"/>
    <x v="11"/>
    <n v="500"/>
    <n v="9"/>
    <n v="4500"/>
    <s v="Berger, Sunanna"/>
    <s v="Montana"/>
    <s v="West"/>
  </r>
  <r>
    <n v="1923"/>
    <d v="2012-12-11T09:40:32"/>
    <s v="Cabela's_x0009_"/>
    <x v="13"/>
    <x v="8"/>
    <n v="55"/>
    <n v="7"/>
    <n v="385"/>
    <s v="Beyene, Sharon"/>
    <s v="Wisconsin"/>
    <s v="North"/>
  </r>
  <r>
    <n v="1924"/>
    <d v="2012-12-11T09:40:32"/>
    <s v="Backcountry Edge"/>
    <x v="10"/>
    <x v="5"/>
    <n v="59"/>
    <n v="10"/>
    <n v="590"/>
    <s v="Brown, Ruth"/>
    <s v="New Jersey"/>
    <s v="East"/>
  </r>
  <r>
    <n v="1925"/>
    <d v="2012-12-12T09:40:32"/>
    <s v="Target"/>
    <x v="200"/>
    <x v="3"/>
    <n v="329"/>
    <n v="5"/>
    <n v="1645"/>
    <s v="Bailey, Jennifer"/>
    <s v="Alaska"/>
    <s v="North"/>
  </r>
  <r>
    <n v="1926"/>
    <d v="2012-12-12T09:40:32"/>
    <s v="Paragon"/>
    <x v="155"/>
    <x v="8"/>
    <n v="599"/>
    <n v="6"/>
    <n v="3594"/>
    <s v="Goff, Michael"/>
    <s v="Missouri"/>
    <s v="North"/>
  </r>
  <r>
    <n v="1927"/>
    <d v="2012-12-12T09:40:32"/>
    <s v="OutdoorPlay"/>
    <x v="62"/>
    <x v="11"/>
    <n v="590"/>
    <n v="7"/>
    <n v="4130"/>
    <s v="Bailey, Jennifer"/>
    <s v="Maryland"/>
    <s v="East"/>
  </r>
  <r>
    <n v="1928"/>
    <d v="2012-12-12T09:40:32"/>
    <s v="Meijer"/>
    <x v="135"/>
    <x v="6"/>
    <n v="319.95"/>
    <n v="4"/>
    <n v="1279.8"/>
    <s v="Goff, Michael"/>
    <s v="Connecticut"/>
    <s v="East"/>
  </r>
  <r>
    <n v="1929"/>
    <d v="2012-12-12T09:40:32"/>
    <s v="Austin Kayak"/>
    <x v="195"/>
    <x v="1"/>
    <n v="169.95"/>
    <n v="6"/>
    <n v="1019.6999999999999"/>
    <s v="Brown, Ruth"/>
    <s v="Colorado"/>
    <s v="West"/>
  </r>
  <r>
    <n v="1930"/>
    <d v="2012-12-12T09:40:32"/>
    <s v="Target"/>
    <x v="230"/>
    <x v="10"/>
    <n v="899.95"/>
    <n v="4"/>
    <n v="3599.8"/>
    <s v="Brown, Scott"/>
    <s v="Washington"/>
    <s v="West"/>
  </r>
  <r>
    <n v="1931"/>
    <d v="2012-12-12T09:40:32"/>
    <s v="Backcountry Gear"/>
    <x v="7"/>
    <x v="1"/>
    <n v="449.95"/>
    <n v="8"/>
    <n v="3599.6"/>
    <s v="Brown, Scott"/>
    <s v="Arkansas"/>
    <s v="South"/>
  </r>
  <r>
    <n v="1932"/>
    <d v="2012-12-12T09:40:32"/>
    <s v="The Gear Co-op"/>
    <x v="198"/>
    <x v="3"/>
    <n v="50"/>
    <n v="10"/>
    <n v="500"/>
    <s v="Brown, Scott"/>
    <s v="New Hampshire"/>
    <s v="East"/>
  </r>
  <r>
    <n v="1933"/>
    <d v="2012-12-12T09:40:32"/>
    <s v="Redding Sports"/>
    <x v="134"/>
    <x v="0"/>
    <n v="50"/>
    <n v="10"/>
    <n v="500"/>
    <s v="Beyene, Sharon"/>
    <s v="Alaska"/>
    <s v="North"/>
  </r>
  <r>
    <n v="1934"/>
    <d v="2012-12-12T09:40:32"/>
    <s v="OutdoorPlay"/>
    <x v="6"/>
    <x v="4"/>
    <n v="399"/>
    <n v="9"/>
    <n v="3591"/>
    <s v="Beyene, Sharon"/>
    <s v="Indiana"/>
    <s v="North"/>
  </r>
  <r>
    <n v="1935"/>
    <d v="2012-12-12T09:40:32"/>
    <s v="Walmart"/>
    <x v="7"/>
    <x v="1"/>
    <n v="449.95"/>
    <n v="7"/>
    <n v="3149.65"/>
    <s v="Lopez, Dennis"/>
    <s v="Tennessee"/>
    <s v="South"/>
  </r>
  <r>
    <n v="1936"/>
    <d v="2012-12-13T09:40:32"/>
    <s v="Moosejaw"/>
    <x v="132"/>
    <x v="0"/>
    <n v="539.95000000000005"/>
    <n v="3"/>
    <n v="1619.8500000000001"/>
    <s v="Berger, Sunanna"/>
    <s v="Kansas"/>
    <s v="North"/>
  </r>
  <r>
    <n v="1937"/>
    <d v="2012-12-13T09:40:32"/>
    <s v="Outside Outfitters"/>
    <x v="51"/>
    <x v="5"/>
    <n v="199"/>
    <n v="9"/>
    <n v="1791"/>
    <s v="Foster, Nathan"/>
    <s v="Alaska"/>
    <s v="North"/>
  </r>
  <r>
    <n v="1938"/>
    <d v="2012-12-13T09:40:32"/>
    <s v="Moosejaw"/>
    <x v="1"/>
    <x v="1"/>
    <n v="2.95"/>
    <n v="9"/>
    <n v="26.55"/>
    <s v="Brown, Scott"/>
    <s v="Idaho"/>
    <s v="West"/>
  </r>
  <r>
    <n v="1939"/>
    <d v="2012-12-13T09:40:32"/>
    <s v="Cabela's_x0009_"/>
    <x v="184"/>
    <x v="8"/>
    <n v="65"/>
    <n v="4"/>
    <n v="260"/>
    <s v="Goldthwaite, Messaye"/>
    <s v="New Mexico"/>
    <s v="West"/>
  </r>
  <r>
    <n v="1940"/>
    <d v="2012-12-13T09:40:32"/>
    <s v="Walmart"/>
    <x v="156"/>
    <x v="3"/>
    <n v="40"/>
    <n v="9"/>
    <n v="360"/>
    <s v="Goldthwaite, Messaye"/>
    <s v="Arkansas"/>
    <s v="South"/>
  </r>
  <r>
    <n v="1941"/>
    <d v="2012-12-13T09:40:32"/>
    <s v="Outside Outfitters"/>
    <x v="164"/>
    <x v="0"/>
    <n v="449.95"/>
    <n v="2"/>
    <n v="899.9"/>
    <s v="Lopez, Dennis"/>
    <s v="Connecticut"/>
    <s v="East"/>
  </r>
  <r>
    <n v="1942"/>
    <d v="2012-12-13T09:40:32"/>
    <s v="Backcountry Edge"/>
    <x v="162"/>
    <x v="1"/>
    <n v="22.95"/>
    <n v="7"/>
    <n v="160.65"/>
    <s v="Goff, Michael"/>
    <s v="Hawaii"/>
    <s v="West"/>
  </r>
  <r>
    <n v="1943"/>
    <d v="2012-12-13T09:40:32"/>
    <s v="CampBound"/>
    <x v="218"/>
    <x v="3"/>
    <n v="45"/>
    <n v="5"/>
    <n v="225"/>
    <s v="Bailey, Jennifer"/>
    <s v="Connecticut"/>
    <s v="East"/>
  </r>
  <r>
    <n v="1944"/>
    <d v="2012-12-13T09:40:32"/>
    <s v="The Gear Co-op"/>
    <x v="151"/>
    <x v="11"/>
    <n v="500"/>
    <n v="10"/>
    <n v="5000"/>
    <s v="Bailey, Jennifer"/>
    <s v="Arizona"/>
    <s v="West"/>
  </r>
  <r>
    <n v="1945"/>
    <d v="2012-12-13T09:40:32"/>
    <s v="Cabela's_x0009_"/>
    <x v="124"/>
    <x v="8"/>
    <n v="65"/>
    <n v="10"/>
    <n v="650"/>
    <s v="Berger, Sunanna"/>
    <s v="Arizona"/>
    <s v="West"/>
  </r>
  <r>
    <n v="1946"/>
    <d v="2012-12-14T09:40:32"/>
    <s v="Gander Mountain"/>
    <x v="193"/>
    <x v="1"/>
    <n v="2.5"/>
    <n v="1"/>
    <n v="2.5"/>
    <s v="Gomez, Melissa"/>
    <s v="Nevada"/>
    <s v="West"/>
  </r>
  <r>
    <n v="1947"/>
    <d v="2012-12-14T09:40:32"/>
    <s v="OutdoorPlay"/>
    <x v="78"/>
    <x v="0"/>
    <n v="55"/>
    <n v="10"/>
    <n v="550"/>
    <s v="Bailey, Jennifer"/>
    <s v="Wyoming"/>
    <s v="West"/>
  </r>
  <r>
    <n v="1948"/>
    <d v="2012-12-14T09:40:32"/>
    <s v="Walmart"/>
    <x v="81"/>
    <x v="11"/>
    <n v="250"/>
    <n v="5"/>
    <n v="1250"/>
    <s v="Goff, Michael"/>
    <s v="Illinois"/>
    <s v="North"/>
  </r>
  <r>
    <n v="1949"/>
    <d v="2012-12-14T09:40:32"/>
    <s v="Meijer"/>
    <x v="203"/>
    <x v="3"/>
    <n v="219"/>
    <n v="6"/>
    <n v="1314"/>
    <s v="Beyene, Sharon"/>
    <s v="Missouri"/>
    <s v="North"/>
  </r>
  <r>
    <n v="1950"/>
    <d v="2012-12-14T09:40:32"/>
    <s v="Target"/>
    <x v="68"/>
    <x v="1"/>
    <n v="15.95"/>
    <n v="1"/>
    <n v="15.95"/>
    <s v="Gomez, Melissa"/>
    <s v="Illinois"/>
    <s v="North"/>
  </r>
  <r>
    <n v="1951"/>
    <d v="2012-12-14T09:40:32"/>
    <s v="CampBound"/>
    <x v="205"/>
    <x v="7"/>
    <n v="169.95"/>
    <n v="8"/>
    <n v="1359.6"/>
    <s v="Brown, Ruth"/>
    <s v="West Virginia"/>
    <s v="South"/>
  </r>
  <r>
    <n v="1952"/>
    <d v="2012-12-14T09:40:32"/>
    <s v="Redding Sports"/>
    <x v="142"/>
    <x v="1"/>
    <n v="39.950000000000003"/>
    <n v="2"/>
    <n v="79.900000000000006"/>
    <s v="Gomez, Melissa"/>
    <s v="South Dakota"/>
    <s v="North"/>
  </r>
  <r>
    <n v="1953"/>
    <d v="2012-12-15T09:40:32"/>
    <s v="OutdoorPlay"/>
    <x v="118"/>
    <x v="1"/>
    <n v="12.95"/>
    <n v="10"/>
    <n v="129.5"/>
    <s v="Goldthwaite, Messaye"/>
    <s v="Idaho"/>
    <s v="West"/>
  </r>
  <r>
    <n v="1954"/>
    <d v="2012-12-15T09:40:32"/>
    <s v="Travel Country"/>
    <x v="226"/>
    <x v="11"/>
    <n v="40"/>
    <n v="1"/>
    <n v="40"/>
    <s v="Beyene, Sharon"/>
    <s v="Louisiana"/>
    <s v="South"/>
  </r>
  <r>
    <n v="1955"/>
    <d v="2012-12-15T09:40:32"/>
    <s v="Backcountry Gear"/>
    <x v="19"/>
    <x v="0"/>
    <n v="45"/>
    <n v="3"/>
    <n v="135"/>
    <s v="Gomez, Melissa"/>
    <s v="Wisconsin"/>
    <s v="North"/>
  </r>
  <r>
    <n v="1956"/>
    <d v="2012-12-15T09:40:32"/>
    <s v="Gander Mountain"/>
    <x v="144"/>
    <x v="0"/>
    <n v="499.95"/>
    <n v="6"/>
    <n v="2999.7"/>
    <s v="Gomez, Melissa"/>
    <s v="California"/>
    <s v="West"/>
  </r>
  <r>
    <n v="1957"/>
    <d v="2012-12-15T09:40:32"/>
    <s v="Moosejaw"/>
    <x v="131"/>
    <x v="11"/>
    <n v="95"/>
    <n v="2"/>
    <n v="190"/>
    <s v="Goldthwaite, Messaye"/>
    <s v="Oregon"/>
    <s v="West"/>
  </r>
  <r>
    <n v="1958"/>
    <d v="2012-12-15T09:40:32"/>
    <s v="Backcountry Gear"/>
    <x v="55"/>
    <x v="10"/>
    <n v="229.95"/>
    <n v="3"/>
    <n v="689.84999999999991"/>
    <s v="Berger, Sunanna"/>
    <s v="Rhode Island"/>
    <s v="East"/>
  </r>
  <r>
    <n v="1959"/>
    <d v="2012-12-15T09:40:32"/>
    <s v="Meijer"/>
    <x v="107"/>
    <x v="8"/>
    <n v="249"/>
    <n v="2"/>
    <n v="498"/>
    <s v="Brown, Ruth"/>
    <s v="Nevada"/>
    <s v="West"/>
  </r>
  <r>
    <n v="1960"/>
    <d v="2012-12-15T09:40:32"/>
    <s v="Meijer"/>
    <x v="278"/>
    <x v="1"/>
    <n v="279.95"/>
    <n v="3"/>
    <n v="839.84999999999991"/>
    <s v="Bailey, Jennifer"/>
    <s v="Wisconsin"/>
    <s v="North"/>
  </r>
  <r>
    <n v="1961"/>
    <d v="2012-12-16T09:40:32"/>
    <s v="Redding Sports"/>
    <x v="14"/>
    <x v="0"/>
    <n v="99.95"/>
    <n v="9"/>
    <n v="899.55000000000007"/>
    <s v="Foster, Nathan"/>
    <s v="Nebraska"/>
    <s v="North"/>
  </r>
  <r>
    <n v="1962"/>
    <d v="2012-12-16T09:40:32"/>
    <s v="Outside Outfitters"/>
    <x v="185"/>
    <x v="0"/>
    <n v="369.95"/>
    <n v="1"/>
    <n v="369.95"/>
    <s v="Lopez, Dennis"/>
    <s v="Oklahoma"/>
    <s v="South"/>
  </r>
  <r>
    <n v="1963"/>
    <d v="2012-12-16T09:40:32"/>
    <s v="Walmart"/>
    <x v="277"/>
    <x v="7"/>
    <n v="269.95"/>
    <n v="6"/>
    <n v="1619.6999999999998"/>
    <s v="Goff, Michael"/>
    <s v="Louisiana"/>
    <s v="South"/>
  </r>
  <r>
    <n v="1964"/>
    <d v="2012-12-16T09:40:32"/>
    <s v="Backcountry Edge"/>
    <x v="158"/>
    <x v="8"/>
    <n v="60"/>
    <n v="7"/>
    <n v="420"/>
    <s v="Lopez, Dennis"/>
    <s v="South Dakota"/>
    <s v="North"/>
  </r>
  <r>
    <n v="1965"/>
    <d v="2012-12-16T09:40:32"/>
    <s v="Redding Sports"/>
    <x v="46"/>
    <x v="11"/>
    <n v="550"/>
    <n v="3"/>
    <n v="1650"/>
    <s v="Gomez, Melissa"/>
    <s v="Kansas"/>
    <s v="North"/>
  </r>
  <r>
    <n v="1966"/>
    <d v="2012-12-16T09:40:32"/>
    <s v="Cabela's_x0009_"/>
    <x v="260"/>
    <x v="3"/>
    <n v="429"/>
    <n v="7"/>
    <n v="3003"/>
    <s v="Gomez, Melissa"/>
    <s v="Louisiana"/>
    <s v="South"/>
  </r>
  <r>
    <n v="1967"/>
    <d v="2012-12-17T09:40:32"/>
    <s v="Austin Kayak"/>
    <x v="48"/>
    <x v="2"/>
    <n v="499.95"/>
    <n v="8"/>
    <n v="3999.6"/>
    <s v="Gomez, Melissa"/>
    <s v="Alaska"/>
    <s v="North"/>
  </r>
  <r>
    <n v="1968"/>
    <d v="2012-12-17T09:40:32"/>
    <s v="Overtons"/>
    <x v="96"/>
    <x v="8"/>
    <n v="45"/>
    <n v="3"/>
    <n v="135"/>
    <s v="Goff, Michael"/>
    <s v="New York"/>
    <s v="East"/>
  </r>
  <r>
    <n v="1969"/>
    <d v="2012-12-17T09:40:32"/>
    <s v="Outside Outfitters"/>
    <x v="223"/>
    <x v="0"/>
    <n v="189.95"/>
    <n v="6"/>
    <n v="1139.6999999999998"/>
    <s v="Berger, Sunanna"/>
    <s v="Kentucky"/>
    <s v="South"/>
  </r>
  <r>
    <n v="1970"/>
    <d v="2012-12-17T09:40:32"/>
    <s v="Overtons"/>
    <x v="69"/>
    <x v="8"/>
    <n v="45"/>
    <n v="10"/>
    <n v="450"/>
    <s v="Brown, Scott"/>
    <s v="New Hampshire"/>
    <s v="East"/>
  </r>
  <r>
    <n v="1971"/>
    <d v="2012-12-17T09:40:32"/>
    <s v="Austin Kayak"/>
    <x v="43"/>
    <x v="10"/>
    <n v="34.950000000000003"/>
    <n v="10"/>
    <n v="349.5"/>
    <s v="Berger, Sunanna"/>
    <s v="Delaware"/>
    <s v="East"/>
  </r>
  <r>
    <n v="1972"/>
    <d v="2012-12-17T09:40:32"/>
    <s v="Austin Kayak"/>
    <x v="79"/>
    <x v="10"/>
    <n v="249.95"/>
    <n v="4"/>
    <n v="999.8"/>
    <s v="Brown, Scott"/>
    <s v="Missouri"/>
    <s v="North"/>
  </r>
  <r>
    <n v="1973"/>
    <d v="2012-12-18T09:40:32"/>
    <s v="Gander Mountain"/>
    <x v="211"/>
    <x v="10"/>
    <n v="209.95"/>
    <n v="4"/>
    <n v="839.8"/>
    <s v="Goff, Michael"/>
    <s v="Virginia"/>
    <s v="South"/>
  </r>
  <r>
    <n v="1974"/>
    <d v="2012-12-18T09:40:32"/>
    <s v="Hayneedle"/>
    <x v="64"/>
    <x v="11"/>
    <n v="825"/>
    <n v="10"/>
    <n v="8250"/>
    <s v="Foster, Nathan"/>
    <s v="South Dakota"/>
    <s v="North"/>
  </r>
  <r>
    <n v="1975"/>
    <d v="2012-12-18T09:40:32"/>
    <s v="Overtons"/>
    <x v="174"/>
    <x v="10"/>
    <n v="59.95"/>
    <n v="3"/>
    <n v="179.85000000000002"/>
    <s v="Gomez, Melissa"/>
    <s v="Louisiana"/>
    <s v="South"/>
  </r>
  <r>
    <n v="1976"/>
    <d v="2012-12-18T09:40:32"/>
    <s v="Travel Country"/>
    <x v="53"/>
    <x v="1"/>
    <n v="49.95"/>
    <n v="7"/>
    <n v="349.65000000000003"/>
    <s v="Foster, Nathan"/>
    <s v="Connecticut"/>
    <s v="East"/>
  </r>
  <r>
    <n v="1977"/>
    <d v="2012-12-18T09:40:32"/>
    <s v="CampBound"/>
    <x v="258"/>
    <x v="1"/>
    <n v="579.95000000000005"/>
    <n v="4"/>
    <n v="2319.8000000000002"/>
    <s v="Bailey, Jennifer"/>
    <s v="South Dakota"/>
    <s v="North"/>
  </r>
  <r>
    <n v="1978"/>
    <d v="2012-12-19T09:40:32"/>
    <s v="Austin Kayak"/>
    <x v="46"/>
    <x v="11"/>
    <n v="550"/>
    <n v="6"/>
    <n v="3300"/>
    <s v="Berger, Sunanna"/>
    <s v="Tennessee"/>
    <s v="South"/>
  </r>
  <r>
    <n v="1979"/>
    <d v="2012-12-19T09:40:32"/>
    <s v="Hayneedle"/>
    <x v="252"/>
    <x v="6"/>
    <n v="54.95"/>
    <n v="6"/>
    <n v="329.70000000000005"/>
    <s v="Bailey, Jennifer"/>
    <s v="Arizona"/>
    <s v="West"/>
  </r>
  <r>
    <n v="1980"/>
    <d v="2012-12-19T09:40:32"/>
    <s v="REI"/>
    <x v="103"/>
    <x v="5"/>
    <n v="69"/>
    <n v="1"/>
    <n v="69"/>
    <s v="Goff, Michael"/>
    <s v="South Dakota"/>
    <s v="North"/>
  </r>
  <r>
    <n v="1981"/>
    <d v="2012-12-20T09:40:32"/>
    <s v="Walmart"/>
    <x v="194"/>
    <x v="5"/>
    <n v="379"/>
    <n v="8"/>
    <n v="3032"/>
    <s v="Lopez, Dennis"/>
    <s v="South Carolina"/>
    <s v="South"/>
  </r>
  <r>
    <n v="1982"/>
    <d v="2012-12-20T09:40:32"/>
    <s v="Backcountry Edge"/>
    <x v="112"/>
    <x v="0"/>
    <n v="299.95"/>
    <n v="8"/>
    <n v="2399.6"/>
    <s v="Brown, Ruth"/>
    <s v="North Dakota"/>
    <s v="North"/>
  </r>
  <r>
    <n v="1983"/>
    <d v="2012-12-20T09:40:32"/>
    <s v="Backcountry Gear"/>
    <x v="91"/>
    <x v="11"/>
    <n v="70"/>
    <n v="4"/>
    <n v="280"/>
    <s v="Goldthwaite, Messaye"/>
    <s v="California"/>
    <s v="West"/>
  </r>
  <r>
    <n v="1984"/>
    <d v="2012-12-20T09:40:32"/>
    <s v="Redding Sports"/>
    <x v="11"/>
    <x v="6"/>
    <n v="49.95"/>
    <n v="8"/>
    <n v="399.6"/>
    <s v="Bailey, Jennifer"/>
    <s v="Kentucky"/>
    <s v="South"/>
  </r>
  <r>
    <n v="1985"/>
    <d v="2012-12-20T09:40:32"/>
    <s v="Travel Country"/>
    <x v="202"/>
    <x v="1"/>
    <n v="29.95"/>
    <n v="4"/>
    <n v="119.8"/>
    <s v="Brown, Ruth"/>
    <s v="Illinois"/>
    <s v="North"/>
  </r>
  <r>
    <n v="1986"/>
    <d v="2012-12-20T09:40:32"/>
    <s v="Target"/>
    <x v="254"/>
    <x v="3"/>
    <n v="639"/>
    <n v="7"/>
    <n v="4473"/>
    <s v="Gomez, Melissa"/>
    <s v="Wisconsin"/>
    <s v="North"/>
  </r>
  <r>
    <n v="1987"/>
    <d v="2012-12-20T09:40:32"/>
    <s v="Paragon"/>
    <x v="212"/>
    <x v="6"/>
    <n v="34.950000000000003"/>
    <n v="6"/>
    <n v="209.70000000000002"/>
    <s v="Brown, Ruth"/>
    <s v="Rhode Island"/>
    <s v="East"/>
  </r>
  <r>
    <n v="1988"/>
    <d v="2012-12-20T09:40:32"/>
    <s v="Outside Outfitters"/>
    <x v="150"/>
    <x v="6"/>
    <n v="329.95"/>
    <n v="2"/>
    <n v="659.9"/>
    <s v="Brown, Ruth"/>
    <s v="New York"/>
    <s v="East"/>
  </r>
  <r>
    <n v="1989"/>
    <d v="2012-12-20T09:40:32"/>
    <s v="CampBound"/>
    <x v="45"/>
    <x v="0"/>
    <n v="349.95"/>
    <n v="4"/>
    <n v="1399.8"/>
    <s v="Goff, Michael"/>
    <s v="New York"/>
    <s v="East"/>
  </r>
  <r>
    <n v="1990"/>
    <d v="2012-12-21T09:40:32"/>
    <s v="Overtons"/>
    <x v="34"/>
    <x v="0"/>
    <n v="24.95"/>
    <n v="2"/>
    <n v="49.9"/>
    <s v="Goff, Michael"/>
    <s v="North Dakota"/>
    <s v="North"/>
  </r>
  <r>
    <n v="1991"/>
    <d v="2012-12-21T09:40:32"/>
    <s v="The Gear Co-op"/>
    <x v="119"/>
    <x v="2"/>
    <n v="339.95"/>
    <n v="7"/>
    <n v="2379.65"/>
    <s v="Bailey, Jennifer"/>
    <s v="Missouri"/>
    <s v="North"/>
  </r>
  <r>
    <n v="1992"/>
    <d v="2012-12-21T09:40:32"/>
    <s v="Travel Country"/>
    <x v="260"/>
    <x v="3"/>
    <n v="429"/>
    <n v="10"/>
    <n v="4290"/>
    <s v="Lopez, Dennis"/>
    <s v="Indiana"/>
    <s v="North"/>
  </r>
  <r>
    <n v="1993"/>
    <d v="2012-12-21T09:40:32"/>
    <s v="Austin Kayak"/>
    <x v="54"/>
    <x v="8"/>
    <n v="349"/>
    <n v="3"/>
    <n v="1047"/>
    <s v="Berger, Sunanna"/>
    <s v="Alaska"/>
    <s v="North"/>
  </r>
  <r>
    <n v="1994"/>
    <d v="2012-12-21T09:40:32"/>
    <s v="CampBound"/>
    <x v="214"/>
    <x v="10"/>
    <n v="199.95"/>
    <n v="8"/>
    <n v="1599.6"/>
    <s v="Brown, Ruth"/>
    <s v="Virginia"/>
    <s v="South"/>
  </r>
  <r>
    <n v="1995"/>
    <d v="2012-12-21T09:40:32"/>
    <s v="Backcountry Edge"/>
    <x v="136"/>
    <x v="0"/>
    <n v="50"/>
    <n v="2"/>
    <n v="100"/>
    <s v="Beyene, Sharon"/>
    <s v="Missouri"/>
    <s v="North"/>
  </r>
  <r>
    <n v="1996"/>
    <d v="2012-12-21T09:40:32"/>
    <s v="Meijer"/>
    <x v="235"/>
    <x v="3"/>
    <n v="45"/>
    <n v="8"/>
    <n v="360"/>
    <s v="Foster, Nathan"/>
    <s v="Alaska"/>
    <s v="North"/>
  </r>
  <r>
    <n v="1997"/>
    <d v="2012-12-21T09:40:32"/>
    <s v="Moosejaw"/>
    <x v="152"/>
    <x v="0"/>
    <n v="319.95"/>
    <n v="7"/>
    <n v="2239.65"/>
    <s v="Brown, Ruth"/>
    <s v="Massachusetts"/>
    <s v="East"/>
  </r>
  <r>
    <n v="1998"/>
    <d v="2012-12-21T09:40:32"/>
    <s v="REI"/>
    <x v="169"/>
    <x v="11"/>
    <n v="450"/>
    <n v="6"/>
    <n v="2700"/>
    <s v="Bailey, Jennifer"/>
    <s v="Kansas"/>
    <s v="North"/>
  </r>
  <r>
    <n v="1999"/>
    <d v="2012-12-22T09:40:32"/>
    <s v="Backcountry Edge"/>
    <x v="89"/>
    <x v="4"/>
    <n v="14"/>
    <n v="2"/>
    <n v="28"/>
    <s v="Beyene, Sharon"/>
    <s v="Massachusetts"/>
    <s v="East"/>
  </r>
  <r>
    <n v="2000"/>
    <d v="2012-12-22T09:40:32"/>
    <s v="Travel Country"/>
    <x v="188"/>
    <x v="0"/>
    <n v="75"/>
    <n v="5"/>
    <n v="375"/>
    <s v="Bailey, Jennifer"/>
    <s v="Nevada"/>
    <s v="West"/>
  </r>
  <r>
    <n v="2001"/>
    <d v="2012-12-22T09:40:32"/>
    <s v="Target"/>
    <x v="139"/>
    <x v="0"/>
    <n v="199.95"/>
    <n v="3"/>
    <n v="599.84999999999991"/>
    <s v="Beyene, Sharon"/>
    <s v="Mississippi"/>
    <s v="South"/>
  </r>
  <r>
    <n v="2002"/>
    <d v="2012-12-22T09:40:32"/>
    <s v="REI"/>
    <x v="139"/>
    <x v="0"/>
    <n v="199.95"/>
    <n v="5"/>
    <n v="999.75"/>
    <s v="Foster, Nathan"/>
    <s v="Indiana"/>
    <s v="North"/>
  </r>
  <r>
    <n v="2003"/>
    <d v="2012-12-22T09:40:32"/>
    <s v="Walmart"/>
    <x v="255"/>
    <x v="0"/>
    <n v="399.95"/>
    <n v="10"/>
    <n v="3999.5"/>
    <s v="Beyene, Sharon"/>
    <s v="Colorado"/>
    <s v="West"/>
  </r>
  <r>
    <n v="2004"/>
    <d v="2012-12-22T09:40:32"/>
    <s v="CampBound"/>
    <x v="181"/>
    <x v="1"/>
    <n v="299.95"/>
    <n v="4"/>
    <n v="1199.8"/>
    <s v="Bailey, Jennifer"/>
    <s v="Kentucky"/>
    <s v="South"/>
  </r>
  <r>
    <n v="2005"/>
    <d v="2012-12-22T09:40:32"/>
    <s v="Backcountry Gear"/>
    <x v="260"/>
    <x v="3"/>
    <n v="429"/>
    <n v="4"/>
    <n v="1716"/>
    <s v="Beyene, Sharon"/>
    <s v="New Mexico"/>
    <s v="West"/>
  </r>
  <r>
    <n v="2006"/>
    <d v="2012-12-22T09:40:32"/>
    <s v="Meijer"/>
    <x v="231"/>
    <x v="10"/>
    <n v="159.94999999999999"/>
    <n v="9"/>
    <n v="1439.55"/>
    <s v="Brown, Ruth"/>
    <s v="Texas"/>
    <s v="South"/>
  </r>
  <r>
    <n v="2007"/>
    <d v="2012-12-23T09:40:32"/>
    <s v="Overtons"/>
    <x v="44"/>
    <x v="2"/>
    <n v="399.95"/>
    <n v="10"/>
    <n v="3999.5"/>
    <s v="Goff, Michael"/>
    <s v="Washington"/>
    <s v="West"/>
  </r>
  <r>
    <n v="2008"/>
    <d v="2012-12-23T09:40:32"/>
    <s v="Travel Country"/>
    <x v="277"/>
    <x v="7"/>
    <n v="269.95"/>
    <n v="9"/>
    <n v="2429.5499999999997"/>
    <s v="Beyene, Sharon"/>
    <s v="Wisconsin"/>
    <s v="North"/>
  </r>
  <r>
    <n v="2009"/>
    <d v="2012-12-23T09:40:32"/>
    <s v="OutdoorPlay"/>
    <x v="74"/>
    <x v="5"/>
    <n v="59"/>
    <n v="8"/>
    <n v="472"/>
    <s v="Goff, Michael"/>
    <s v="Hawaii"/>
    <s v="West"/>
  </r>
  <r>
    <n v="2010"/>
    <d v="2012-12-24T09:40:32"/>
    <s v="Backcountry Edge"/>
    <x v="148"/>
    <x v="0"/>
    <n v="329.95"/>
    <n v="6"/>
    <n v="1979.6999999999998"/>
    <s v="Brown, Scott"/>
    <s v="Colorado"/>
    <s v="West"/>
  </r>
  <r>
    <n v="2011"/>
    <d v="2012-12-24T09:40:32"/>
    <s v="REI"/>
    <x v="27"/>
    <x v="0"/>
    <n v="60"/>
    <n v="10"/>
    <n v="600"/>
    <s v="Foster, Nathan"/>
    <s v="Connecticut"/>
    <s v="East"/>
  </r>
  <r>
    <n v="2012"/>
    <d v="2012-12-24T09:40:32"/>
    <s v="The Gear Co-op"/>
    <x v="89"/>
    <x v="4"/>
    <n v="14"/>
    <n v="7"/>
    <n v="98"/>
    <s v="Gomez, Melissa"/>
    <s v="Oklahoma"/>
    <s v="South"/>
  </r>
  <r>
    <n v="2013"/>
    <d v="2012-12-24T09:40:32"/>
    <s v="Gander Mountain"/>
    <x v="125"/>
    <x v="11"/>
    <n v="85"/>
    <n v="2"/>
    <n v="170"/>
    <s v="Bailey, Jennifer"/>
    <s v="Arizona"/>
    <s v="West"/>
  </r>
  <r>
    <n v="2014"/>
    <d v="2012-12-24T09:40:32"/>
    <s v="Outside Outfitters"/>
    <x v="235"/>
    <x v="3"/>
    <n v="45"/>
    <n v="7"/>
    <n v="315"/>
    <s v="Gomez, Melissa"/>
    <s v="Alaska"/>
    <s v="North"/>
  </r>
  <r>
    <n v="2015"/>
    <d v="2012-12-24T09:40:32"/>
    <s v="Backcountry Edge"/>
    <x v="89"/>
    <x v="4"/>
    <n v="14"/>
    <n v="2"/>
    <n v="28"/>
    <s v="Beyene, Sharon"/>
    <s v="Nevada"/>
    <s v="West"/>
  </r>
  <r>
    <n v="2016"/>
    <d v="2012-12-24T09:40:32"/>
    <s v="Backcountry Gear"/>
    <x v="214"/>
    <x v="10"/>
    <n v="199.95"/>
    <n v="4"/>
    <n v="799.8"/>
    <s v="Berger, Sunanna"/>
    <s v="Florida"/>
    <s v="South"/>
  </r>
  <r>
    <n v="2017"/>
    <d v="2012-12-25T09:40:32"/>
    <s v="CampBound"/>
    <x v="217"/>
    <x v="0"/>
    <n v="499.95"/>
    <n v="1"/>
    <n v="499.95"/>
    <s v="Bailey, Jennifer"/>
    <s v="Indiana"/>
    <s v="North"/>
  </r>
  <r>
    <n v="2018"/>
    <d v="2012-12-25T09:40:32"/>
    <s v="CampBound"/>
    <x v="45"/>
    <x v="0"/>
    <n v="349.95"/>
    <n v="10"/>
    <n v="3499.5"/>
    <s v="Berger, Sunanna"/>
    <s v="Arizona"/>
    <s v="West"/>
  </r>
  <r>
    <n v="2019"/>
    <d v="2012-12-25T09:40:32"/>
    <s v="Cabela's_x0009_"/>
    <x v="182"/>
    <x v="11"/>
    <n v="675"/>
    <n v="6"/>
    <n v="4050"/>
    <s v="Brown, Scott"/>
    <s v="Minnesota"/>
    <s v="North"/>
  </r>
  <r>
    <n v="2020"/>
    <d v="2012-12-25T09:40:32"/>
    <s v="Overtons"/>
    <x v="119"/>
    <x v="2"/>
    <n v="339.95"/>
    <n v="6"/>
    <n v="2039.6999999999998"/>
    <s v="Goff, Michael"/>
    <s v="Maryland"/>
    <s v="East"/>
  </r>
  <r>
    <n v="2021"/>
    <d v="2012-12-25T09:40:32"/>
    <s v="Backcountry Gear"/>
    <x v="183"/>
    <x v="3"/>
    <n v="619"/>
    <n v="2"/>
    <n v="1238"/>
    <s v="Brown, Ruth"/>
    <s v="Georgia"/>
    <s v="South"/>
  </r>
  <r>
    <n v="2022"/>
    <d v="2012-12-25T09:40:32"/>
    <s v="REI"/>
    <x v="239"/>
    <x v="10"/>
    <n v="49.95"/>
    <n v="9"/>
    <n v="449.55"/>
    <s v="Brown, Scott"/>
    <s v="California"/>
    <s v="West"/>
  </r>
  <r>
    <n v="2023"/>
    <d v="2012-12-26T09:40:32"/>
    <s v="Gander Mountain"/>
    <x v="43"/>
    <x v="10"/>
    <n v="34.950000000000003"/>
    <n v="5"/>
    <n v="174.75"/>
    <s v="Lopez, Dennis"/>
    <s v="Florida"/>
    <s v="South"/>
  </r>
  <r>
    <n v="2024"/>
    <d v="2012-12-26T09:40:32"/>
    <s v="Outside Outfitters"/>
    <x v="236"/>
    <x v="8"/>
    <n v="55"/>
    <n v="4"/>
    <n v="220"/>
    <s v="Goldthwaite, Messaye"/>
    <s v="Louisiana"/>
    <s v="South"/>
  </r>
  <r>
    <n v="2025"/>
    <d v="2012-12-26T09:40:32"/>
    <s v="CampBound"/>
    <x v="278"/>
    <x v="1"/>
    <n v="279.95"/>
    <n v="8"/>
    <n v="2239.6"/>
    <s v="Lopez, Dennis"/>
    <s v="Connecticut"/>
    <s v="East"/>
  </r>
  <r>
    <n v="2026"/>
    <d v="2012-12-26T09:40:32"/>
    <s v="Backcountry Gear"/>
    <x v="16"/>
    <x v="3"/>
    <n v="40"/>
    <n v="4"/>
    <n v="160"/>
    <s v="Brown, Scott"/>
    <s v="Louisiana"/>
    <s v="South"/>
  </r>
  <r>
    <n v="2027"/>
    <d v="2012-12-26T09:40:32"/>
    <s v="Meijer"/>
    <x v="173"/>
    <x v="10"/>
    <n v="34.950000000000003"/>
    <n v="4"/>
    <n v="139.80000000000001"/>
    <s v="Foster, Nathan"/>
    <s v="Virginia"/>
    <s v="South"/>
  </r>
  <r>
    <n v="2028"/>
    <d v="2012-12-26T09:40:32"/>
    <s v="Overtons"/>
    <x v="48"/>
    <x v="2"/>
    <n v="499.95"/>
    <n v="6"/>
    <n v="2999.7"/>
    <s v="Lopez, Dennis"/>
    <s v="Michigan"/>
    <s v="East"/>
  </r>
  <r>
    <n v="2029"/>
    <d v="2012-12-26T09:40:32"/>
    <s v="Hayneedle"/>
    <x v="210"/>
    <x v="0"/>
    <n v="249.95"/>
    <n v="9"/>
    <n v="2249.5499999999997"/>
    <s v="Brown, Scott"/>
    <s v="Massachusetts"/>
    <s v="East"/>
  </r>
  <r>
    <n v="2030"/>
    <d v="2012-12-26T09:40:32"/>
    <s v="Target"/>
    <x v="232"/>
    <x v="2"/>
    <n v="49.95"/>
    <n v="1"/>
    <n v="49.95"/>
    <s v="Foster, Nathan"/>
    <s v="Arkansas"/>
    <s v="South"/>
  </r>
  <r>
    <n v="2031"/>
    <d v="2012-12-26T09:40:32"/>
    <s v="Paragon"/>
    <x v="105"/>
    <x v="4"/>
    <n v="249"/>
    <n v="6"/>
    <n v="1494"/>
    <s v="Foster, Nathan"/>
    <s v="Indiana"/>
    <s v="North"/>
  </r>
  <r>
    <n v="2032"/>
    <d v="2012-12-27T09:40:32"/>
    <s v="Overtons"/>
    <x v="138"/>
    <x v="2"/>
    <n v="59.95"/>
    <n v="10"/>
    <n v="599.5"/>
    <s v="Bailey, Jennifer"/>
    <s v="Michigan"/>
    <s v="East"/>
  </r>
  <r>
    <n v="2033"/>
    <d v="2012-12-27T09:40:32"/>
    <s v="CampBound"/>
    <x v="128"/>
    <x v="6"/>
    <n v="44.95"/>
    <n v="9"/>
    <n v="404.55"/>
    <s v="Goff, Michael"/>
    <s v="New Mexico"/>
    <s v="West"/>
  </r>
  <r>
    <n v="2034"/>
    <d v="2012-12-27T09:40:32"/>
    <s v="Travel Country"/>
    <x v="270"/>
    <x v="7"/>
    <n v="239.95"/>
    <n v="8"/>
    <n v="1919.6"/>
    <s v="Berger, Sunanna"/>
    <s v="New Mexico"/>
    <s v="West"/>
  </r>
  <r>
    <n v="2035"/>
    <d v="2012-12-27T09:40:32"/>
    <s v="Walmart"/>
    <x v="168"/>
    <x v="0"/>
    <n v="30"/>
    <n v="6"/>
    <n v="180"/>
    <s v="Goff, Michael"/>
    <s v="New Jersey"/>
    <s v="East"/>
  </r>
  <r>
    <n v="2036"/>
    <d v="2012-12-27T09:40:32"/>
    <s v="Backcountry Gear"/>
    <x v="12"/>
    <x v="7"/>
    <n v="259.95"/>
    <n v="10"/>
    <n v="2599.5"/>
    <s v="Gomez, Melissa"/>
    <s v="California"/>
    <s v="West"/>
  </r>
  <r>
    <n v="2037"/>
    <d v="2012-12-27T09:40:32"/>
    <s v="Overtons"/>
    <x v="111"/>
    <x v="6"/>
    <n v="259.95"/>
    <n v="8"/>
    <n v="2079.6"/>
    <s v="Bailey, Jennifer"/>
    <s v="Rhode Island"/>
    <s v="East"/>
  </r>
  <r>
    <n v="2038"/>
    <d v="2012-12-27T09:40:32"/>
    <s v="Outside Outfitters"/>
    <x v="175"/>
    <x v="5"/>
    <n v="379"/>
    <n v="8"/>
    <n v="3032"/>
    <s v="Gomez, Melissa"/>
    <s v="South Carolina"/>
    <s v="South"/>
  </r>
  <r>
    <n v="2039"/>
    <d v="2012-12-28T09:40:32"/>
    <s v="CampBound"/>
    <x v="9"/>
    <x v="0"/>
    <n v="339.95"/>
    <n v="8"/>
    <n v="2719.6"/>
    <s v="Brown, Scott"/>
    <s v="New Hampshire"/>
    <s v="East"/>
  </r>
  <r>
    <n v="2040"/>
    <d v="2012-12-28T09:40:32"/>
    <s v="Moosejaw"/>
    <x v="236"/>
    <x v="8"/>
    <n v="55"/>
    <n v="3"/>
    <n v="165"/>
    <s v="Lopez, Dennis"/>
    <s v="Florida"/>
    <s v="South"/>
  </r>
  <r>
    <n v="2041"/>
    <d v="2012-12-28T09:40:32"/>
    <s v="Backcountry Gear"/>
    <x v="139"/>
    <x v="0"/>
    <n v="199.95"/>
    <n v="3"/>
    <n v="599.84999999999991"/>
    <s v="Bailey, Jennifer"/>
    <s v="New Mexico"/>
    <s v="West"/>
  </r>
  <r>
    <n v="2042"/>
    <d v="2012-12-28T09:40:32"/>
    <s v="Target"/>
    <x v="190"/>
    <x v="0"/>
    <n v="60"/>
    <n v="9"/>
    <n v="540"/>
    <s v="Brown, Scott"/>
    <s v="New York"/>
    <s v="East"/>
  </r>
  <r>
    <n v="2043"/>
    <d v="2012-12-28T09:40:32"/>
    <s v="Outside Outfitters"/>
    <x v="97"/>
    <x v="0"/>
    <n v="599.95000000000005"/>
    <n v="7"/>
    <n v="4199.6500000000005"/>
    <s v="Brown, Scott"/>
    <s v="Iowa"/>
    <s v="North"/>
  </r>
  <r>
    <n v="2044"/>
    <d v="2012-12-28T09:40:32"/>
    <s v="Paragon"/>
    <x v="203"/>
    <x v="3"/>
    <n v="219"/>
    <n v="7"/>
    <n v="1533"/>
    <s v="Bailey, Jennifer"/>
    <s v="Utah"/>
    <s v="West"/>
  </r>
  <r>
    <n v="2045"/>
    <d v="2012-12-29T09:40:32"/>
    <s v="Backcountry Gear"/>
    <x v="132"/>
    <x v="0"/>
    <n v="539.95000000000005"/>
    <n v="6"/>
    <n v="3239.7000000000003"/>
    <s v="Goldthwaite, Messaye"/>
    <s v="Mississippi"/>
    <s v="South"/>
  </r>
  <r>
    <n v="2046"/>
    <d v="2012-12-29T09:40:32"/>
    <s v="Target"/>
    <x v="72"/>
    <x v="3"/>
    <n v="439"/>
    <n v="4"/>
    <n v="1756"/>
    <s v="Bailey, Jennifer"/>
    <s v="Tennessee"/>
    <s v="South"/>
  </r>
  <r>
    <n v="2047"/>
    <d v="2012-12-29T09:40:32"/>
    <s v="Hayneedle"/>
    <x v="0"/>
    <x v="0"/>
    <n v="449.95"/>
    <n v="7"/>
    <n v="3149.65"/>
    <s v="Brown, Ruth"/>
    <s v="New Jersey"/>
    <s v="East"/>
  </r>
  <r>
    <n v="2048"/>
    <d v="2012-12-29T09:40:32"/>
    <s v="Austin Kayak"/>
    <x v="173"/>
    <x v="10"/>
    <n v="34.950000000000003"/>
    <n v="10"/>
    <n v="349.5"/>
    <s v="Brown, Scott"/>
    <s v="Arizona"/>
    <s v="West"/>
  </r>
  <r>
    <n v="2049"/>
    <d v="2012-12-29T09:40:32"/>
    <s v="REI"/>
    <x v="163"/>
    <x v="8"/>
    <n v="339"/>
    <n v="2"/>
    <n v="678"/>
    <s v="Bailey, Jennifer"/>
    <s v="Indiana"/>
    <s v="North"/>
  </r>
  <r>
    <n v="2050"/>
    <d v="2012-12-29T09:40:32"/>
    <s v="Target"/>
    <x v="36"/>
    <x v="0"/>
    <n v="35"/>
    <n v="9"/>
    <n v="315"/>
    <s v="Lopez, Dennis"/>
    <s v="Tennessee"/>
    <s v="South"/>
  </r>
  <r>
    <n v="2051"/>
    <d v="2012-12-29T09:40:32"/>
    <s v="REI"/>
    <x v="204"/>
    <x v="0"/>
    <n v="279.95"/>
    <n v="3"/>
    <n v="839.84999999999991"/>
    <s v="Goldthwaite, Messaye"/>
    <s v="Texas"/>
    <s v="South"/>
  </r>
  <r>
    <n v="2052"/>
    <d v="2012-12-29T09:40:32"/>
    <s v="Travel Country"/>
    <x v="180"/>
    <x v="10"/>
    <n v="59.95"/>
    <n v="2"/>
    <n v="119.9"/>
    <s v="Brown, Scott"/>
    <s v="Connecticut"/>
    <s v="East"/>
  </r>
  <r>
    <n v="2053"/>
    <d v="2012-12-29T09:40:32"/>
    <s v="Target"/>
    <x v="131"/>
    <x v="11"/>
    <n v="95"/>
    <n v="8"/>
    <n v="760"/>
    <s v="Brown, Ruth"/>
    <s v="Montana"/>
    <s v="West"/>
  </r>
  <r>
    <n v="2054"/>
    <d v="2012-12-29T09:40:32"/>
    <s v="OutdoorPlay"/>
    <x v="11"/>
    <x v="6"/>
    <n v="49.95"/>
    <n v="6"/>
    <n v="299.70000000000005"/>
    <s v="Brown, Scott"/>
    <s v="Rhode Island"/>
    <s v="East"/>
  </r>
  <r>
    <n v="2055"/>
    <d v="2012-12-29T09:40:32"/>
    <s v="Target"/>
    <x v="215"/>
    <x v="6"/>
    <n v="39.950000000000003"/>
    <n v="5"/>
    <n v="199.75"/>
    <s v="Berger, Sunanna"/>
    <s v="Nevada"/>
    <s v="West"/>
  </r>
  <r>
    <n v="2056"/>
    <d v="2012-12-29T09:40:32"/>
    <s v="The Gear Co-op"/>
    <x v="188"/>
    <x v="0"/>
    <n v="75"/>
    <n v="9"/>
    <n v="675"/>
    <s v="Brown, Scott"/>
    <s v="New Mexico"/>
    <s v="West"/>
  </r>
  <r>
    <n v="2057"/>
    <d v="2012-12-30T09:40:32"/>
    <s v="Cabela's_x0009_"/>
    <x v="114"/>
    <x v="1"/>
    <n v="399.95"/>
    <n v="6"/>
    <n v="2399.6999999999998"/>
    <s v="Lopez, Dennis"/>
    <s v="Ohio"/>
    <s v="East"/>
  </r>
  <r>
    <n v="2058"/>
    <d v="2012-12-30T09:40:32"/>
    <s v="Backcountry Edge"/>
    <x v="111"/>
    <x v="6"/>
    <n v="259.95"/>
    <n v="3"/>
    <n v="779.84999999999991"/>
    <s v="Beyene, Sharon"/>
    <s v="Washington"/>
    <s v="West"/>
  </r>
  <r>
    <n v="2059"/>
    <d v="2012-12-30T09:40:32"/>
    <s v="Backcountry Gear"/>
    <x v="199"/>
    <x v="3"/>
    <n v="20"/>
    <n v="9"/>
    <n v="180"/>
    <s v="Gomez, Melissa"/>
    <s v="Illinois"/>
    <s v="North"/>
  </r>
  <r>
    <n v="2060"/>
    <d v="2012-12-30T09:40:32"/>
    <s v="Redding Sports"/>
    <x v="243"/>
    <x v="10"/>
    <n v="44.95"/>
    <n v="5"/>
    <n v="224.75"/>
    <s v="Gomez, Melissa"/>
    <s v="Utah"/>
    <s v="West"/>
  </r>
  <r>
    <n v="2061"/>
    <d v="2012-12-30T09:40:32"/>
    <s v="CampBound"/>
    <x v="78"/>
    <x v="0"/>
    <n v="55"/>
    <n v="7"/>
    <n v="385"/>
    <s v="Brown, Scott"/>
    <s v="South Carolina"/>
    <s v="South"/>
  </r>
  <r>
    <n v="2062"/>
    <d v="2012-12-30T09:40:32"/>
    <s v="Target"/>
    <x v="95"/>
    <x v="10"/>
    <n v="69.95"/>
    <n v="10"/>
    <n v="699.5"/>
    <s v="Brown, Ruth"/>
    <s v="New Hampshire"/>
    <s v="East"/>
  </r>
  <r>
    <n v="2063"/>
    <d v="2012-12-30T09:40:32"/>
    <s v="Hayneedle"/>
    <x v="216"/>
    <x v="10"/>
    <n v="99.95"/>
    <n v="8"/>
    <n v="799.6"/>
    <s v="Goldthwaite, Messaye"/>
    <s v="Pennsylvania"/>
    <s v="East"/>
  </r>
  <r>
    <n v="2064"/>
    <d v="2012-12-30T09:40:32"/>
    <s v="Backcountry Gear"/>
    <x v="227"/>
    <x v="1"/>
    <n v="27.95"/>
    <n v="9"/>
    <n v="251.54999999999998"/>
    <s v="Foster, Nathan"/>
    <s v="Florida"/>
    <s v="South"/>
  </r>
  <r>
    <n v="2065"/>
    <d v="2012-12-30T09:40:32"/>
    <s v="Moosejaw"/>
    <x v="188"/>
    <x v="0"/>
    <n v="75"/>
    <n v="1"/>
    <n v="75"/>
    <s v="Berger, Sunanna"/>
    <s v="Alabama"/>
    <s v="South"/>
  </r>
  <r>
    <n v="2066"/>
    <d v="2012-12-30T09:40:32"/>
    <s v="The Gear Co-op"/>
    <x v="205"/>
    <x v="7"/>
    <n v="169.95"/>
    <n v="6"/>
    <n v="1019.6999999999999"/>
    <s v="Brown, Ruth"/>
    <s v="Vermont"/>
    <s v="East"/>
  </r>
  <r>
    <n v="2067"/>
    <d v="2012-12-30T09:40:32"/>
    <s v="Cabela's_x0009_"/>
    <x v="218"/>
    <x v="3"/>
    <n v="45"/>
    <n v="3"/>
    <n v="135"/>
    <s v="Berger, Sunanna"/>
    <s v="Alabama"/>
    <s v="South"/>
  </r>
  <r>
    <n v="2068"/>
    <d v="2012-12-31T09:40:32"/>
    <s v="Paragon"/>
    <x v="229"/>
    <x v="11"/>
    <n v="350"/>
    <n v="5"/>
    <n v="1750"/>
    <s v="Foster, Nathan"/>
    <s v="Ohio"/>
    <s v="East"/>
  </r>
  <r>
    <n v="2069"/>
    <d v="2012-12-31T09:40:32"/>
    <s v="Moosejaw"/>
    <x v="47"/>
    <x v="7"/>
    <n v="259.95"/>
    <n v="5"/>
    <n v="1299.75"/>
    <s v="Goff, Michael"/>
    <s v="Virginia"/>
    <s v="South"/>
  </r>
  <r>
    <n v="2070"/>
    <d v="2012-12-31T09:40:32"/>
    <s v="Paragon"/>
    <x v="271"/>
    <x v="4"/>
    <n v="199"/>
    <n v="9"/>
    <n v="1791"/>
    <s v="Foster, Nathan"/>
    <s v="Washington"/>
    <s v="West"/>
  </r>
  <r>
    <n v="2071"/>
    <d v="2012-12-31T09:40:32"/>
    <s v="Austin Kayak"/>
    <x v="162"/>
    <x v="1"/>
    <n v="22.95"/>
    <n v="10"/>
    <n v="229.5"/>
    <s v="Gomez, Melissa"/>
    <s v="Oklahoma"/>
    <s v="South"/>
  </r>
  <r>
    <n v="2072"/>
    <d v="2012-12-31T09:40:32"/>
    <s v="Hayneedle"/>
    <x v="184"/>
    <x v="8"/>
    <n v="65"/>
    <n v="2"/>
    <n v="130"/>
    <s v="Lopez, Dennis"/>
    <s v="Nevada"/>
    <s v="West"/>
  </r>
  <r>
    <n v="2073"/>
    <d v="2012-12-31T09:40:32"/>
    <s v="OutdoorPlay"/>
    <x v="203"/>
    <x v="3"/>
    <n v="219"/>
    <n v="2"/>
    <n v="438"/>
    <s v="Beyene, Sharon"/>
    <s v="Utah"/>
    <s v="West"/>
  </r>
  <r>
    <n v="2074"/>
    <d v="2012-12-31T09:40:32"/>
    <s v="Backcountry Edge"/>
    <x v="224"/>
    <x v="0"/>
    <n v="109.95"/>
    <n v="7"/>
    <n v="769.65"/>
    <s v="Berger, Sunanna"/>
    <s v="Arizona"/>
    <s v="West"/>
  </r>
  <r>
    <n v="2075"/>
    <d v="2012-12-31T09:40:32"/>
    <s v="Cabela's_x0009_"/>
    <x v="147"/>
    <x v="12"/>
    <n v="159"/>
    <n v="9"/>
    <n v="1431"/>
    <s v="Lopez, Dennis"/>
    <s v="Kansas"/>
    <s v="North"/>
  </r>
  <r>
    <n v="2076"/>
    <d v="2012-12-31T09:40:32"/>
    <s v="CampBound"/>
    <x v="23"/>
    <x v="1"/>
    <n v="849.95"/>
    <n v="7"/>
    <n v="5949.6500000000005"/>
    <s v="Lopez, Dennis"/>
    <s v="Montana"/>
    <s v="West"/>
  </r>
  <r>
    <n v="2077"/>
    <d v="2012-12-31T09:40:32"/>
    <s v="Moosejaw"/>
    <x v="72"/>
    <x v="3"/>
    <n v="439"/>
    <n v="5"/>
    <n v="2195"/>
    <s v="Bailey, Jennifer"/>
    <s v="Nebraska"/>
    <s v="North"/>
  </r>
  <r>
    <n v="2078"/>
    <d v="2013-01-01T09:40:32"/>
    <s v="Backcountry Gear"/>
    <x v="215"/>
    <x v="6"/>
    <n v="39.950000000000003"/>
    <n v="9"/>
    <n v="359.55"/>
    <s v="Bailey, Jennifer"/>
    <s v="Hawaii"/>
    <s v="West"/>
  </r>
  <r>
    <n v="2079"/>
    <d v="2013-01-01T09:40:32"/>
    <s v="Meijer"/>
    <x v="25"/>
    <x v="0"/>
    <n v="399.95"/>
    <n v="7"/>
    <n v="2799.65"/>
    <s v="Berger, Sunanna"/>
    <s v="Maine"/>
    <s v="East"/>
  </r>
  <r>
    <n v="2080"/>
    <d v="2013-01-01T09:40:32"/>
    <s v="Target"/>
    <x v="133"/>
    <x v="4"/>
    <n v="379"/>
    <n v="5"/>
    <n v="1895"/>
    <s v="Brown, Ruth"/>
    <s v="South Dakota"/>
    <s v="North"/>
  </r>
  <r>
    <n v="2081"/>
    <d v="2013-01-01T09:40:32"/>
    <s v="Meijer"/>
    <x v="150"/>
    <x v="6"/>
    <n v="329.95"/>
    <n v="6"/>
    <n v="1979.6999999999998"/>
    <s v="Goldthwaite, Messaye"/>
    <s v="Connecticut"/>
    <s v="East"/>
  </r>
  <r>
    <n v="2082"/>
    <d v="2013-01-01T09:40:32"/>
    <s v="Meijer"/>
    <x v="254"/>
    <x v="3"/>
    <n v="639"/>
    <n v="2"/>
    <n v="1278"/>
    <s v="Goldthwaite, Messaye"/>
    <s v="New Hampshire"/>
    <s v="East"/>
  </r>
  <r>
    <n v="2083"/>
    <d v="2013-01-01T09:40:32"/>
    <s v="CampBound"/>
    <x v="142"/>
    <x v="1"/>
    <n v="39.950000000000003"/>
    <n v="10"/>
    <n v="399.5"/>
    <s v="Goff, Michael"/>
    <s v="Vermont"/>
    <s v="East"/>
  </r>
  <r>
    <n v="2084"/>
    <d v="2013-01-01T09:40:32"/>
    <s v="Walmart"/>
    <x v="195"/>
    <x v="1"/>
    <n v="169.95"/>
    <n v="9"/>
    <n v="1529.55"/>
    <s v="Gomez, Melissa"/>
    <s v="North Carolina"/>
    <s v="South"/>
  </r>
  <r>
    <n v="2085"/>
    <d v="2013-01-01T09:40:32"/>
    <s v="Outside Outfitters"/>
    <x v="269"/>
    <x v="8"/>
    <n v="449"/>
    <n v="3"/>
    <n v="1347"/>
    <s v="Brown, Ruth"/>
    <s v="Louisiana"/>
    <s v="South"/>
  </r>
  <r>
    <n v="2086"/>
    <d v="2013-01-01T09:40:32"/>
    <s v="Cabela's_x0009_"/>
    <x v="160"/>
    <x v="6"/>
    <n v="49.95"/>
    <n v="1"/>
    <n v="49.95"/>
    <s v="Brown, Ruth"/>
    <s v="Maine"/>
    <s v="East"/>
  </r>
  <r>
    <n v="2087"/>
    <d v="2013-01-02T09:40:32"/>
    <s v="Meijer"/>
    <x v="187"/>
    <x v="11"/>
    <n v="235"/>
    <n v="5"/>
    <n v="1175"/>
    <s v="Beyene, Sharon"/>
    <s v="Maine"/>
    <s v="East"/>
  </r>
  <r>
    <n v="2088"/>
    <d v="2013-01-02T09:40:32"/>
    <s v="Gander Mountain"/>
    <x v="40"/>
    <x v="0"/>
    <n v="60"/>
    <n v="5"/>
    <n v="300"/>
    <s v="Lopez, Dennis"/>
    <s v="Hawaii"/>
    <s v="West"/>
  </r>
  <r>
    <n v="2089"/>
    <d v="2013-01-02T09:40:32"/>
    <s v="Backcountry Edge"/>
    <x v="28"/>
    <x v="0"/>
    <n v="499.95"/>
    <n v="6"/>
    <n v="2999.7"/>
    <s v="Bailey, Jennifer"/>
    <s v="Illinois"/>
    <s v="North"/>
  </r>
  <r>
    <n v="2090"/>
    <d v="2013-01-02T09:40:32"/>
    <s v="Redding Sports"/>
    <x v="91"/>
    <x v="11"/>
    <n v="70"/>
    <n v="9"/>
    <n v="630"/>
    <s v="Brown, Ruth"/>
    <s v="Maine"/>
    <s v="East"/>
  </r>
  <r>
    <n v="2091"/>
    <d v="2013-01-02T09:40:32"/>
    <s v="CampBound"/>
    <x v="26"/>
    <x v="9"/>
    <n v="399"/>
    <n v="7"/>
    <n v="2793"/>
    <s v="Goff, Michael"/>
    <s v="Georgia"/>
    <s v="South"/>
  </r>
  <r>
    <n v="2092"/>
    <d v="2013-01-02T09:40:32"/>
    <s v="Redding Sports"/>
    <x v="81"/>
    <x v="11"/>
    <n v="250"/>
    <n v="3"/>
    <n v="750"/>
    <s v="Goff, Michael"/>
    <s v="South Dakota"/>
    <s v="North"/>
  </r>
  <r>
    <n v="2093"/>
    <d v="2013-01-02T09:40:32"/>
    <s v="Redding Sports"/>
    <x v="250"/>
    <x v="0"/>
    <n v="299.95"/>
    <n v="3"/>
    <n v="899.84999999999991"/>
    <s v="Goff, Michael"/>
    <s v="Washington"/>
    <s v="West"/>
  </r>
  <r>
    <n v="2094"/>
    <d v="2013-01-02T09:40:32"/>
    <s v="Target"/>
    <x v="16"/>
    <x v="3"/>
    <n v="40"/>
    <n v="4"/>
    <n v="160"/>
    <s v="Brown, Scott"/>
    <s v="Mississippi"/>
    <s v="South"/>
  </r>
  <r>
    <n v="2095"/>
    <d v="2013-01-02T09:40:32"/>
    <s v="Outside Outfitters"/>
    <x v="267"/>
    <x v="5"/>
    <n v="69"/>
    <n v="3"/>
    <n v="207"/>
    <s v="Lopez, Dennis"/>
    <s v="Nebraska"/>
    <s v="North"/>
  </r>
  <r>
    <n v="2096"/>
    <d v="2013-01-02T09:40:32"/>
    <s v="Cabela's_x0009_"/>
    <x v="195"/>
    <x v="1"/>
    <n v="169.95"/>
    <n v="7"/>
    <n v="1189.6499999999999"/>
    <s v="Brown, Ruth"/>
    <s v="Texas"/>
    <s v="South"/>
  </r>
  <r>
    <n v="2097"/>
    <d v="2013-01-02T09:40:32"/>
    <s v="Travel Country"/>
    <x v="196"/>
    <x v="11"/>
    <n v="450"/>
    <n v="3"/>
    <n v="1350"/>
    <s v="Gomez, Melissa"/>
    <s v="California"/>
    <s v="West"/>
  </r>
  <r>
    <n v="2098"/>
    <d v="2013-01-02T09:40:32"/>
    <s v="The Gear Co-op"/>
    <x v="245"/>
    <x v="1"/>
    <n v="79.95"/>
    <n v="4"/>
    <n v="319.8"/>
    <s v="Lopez, Dennis"/>
    <s v="Connecticut"/>
    <s v="East"/>
  </r>
  <r>
    <n v="2099"/>
    <d v="2013-01-02T09:40:32"/>
    <s v="Travel Country"/>
    <x v="123"/>
    <x v="3"/>
    <n v="45"/>
    <n v="4"/>
    <n v="180"/>
    <s v="Beyene, Sharon"/>
    <s v="Wisconsin"/>
    <s v="North"/>
  </r>
  <r>
    <n v="2100"/>
    <d v="2013-01-03T09:40:32"/>
    <s v="Outside Outfitters"/>
    <x v="37"/>
    <x v="6"/>
    <n v="429.95"/>
    <n v="10"/>
    <n v="4299.5"/>
    <s v="Brown, Ruth"/>
    <s v="Mississippi"/>
    <s v="South"/>
  </r>
  <r>
    <n v="2101"/>
    <d v="2013-01-03T09:40:32"/>
    <s v="Hayneedle"/>
    <x v="173"/>
    <x v="10"/>
    <n v="34.950000000000003"/>
    <n v="5"/>
    <n v="174.75"/>
    <s v="Bailey, Jennifer"/>
    <s v="California"/>
    <s v="West"/>
  </r>
  <r>
    <n v="2102"/>
    <d v="2013-01-03T09:40:32"/>
    <s v="Austin Kayak"/>
    <x v="203"/>
    <x v="3"/>
    <n v="219"/>
    <n v="6"/>
    <n v="1314"/>
    <s v="Goldthwaite, Messaye"/>
    <s v="Arizona"/>
    <s v="West"/>
  </r>
  <r>
    <n v="2103"/>
    <d v="2013-01-03T09:40:32"/>
    <s v="OutdoorPlay"/>
    <x v="223"/>
    <x v="0"/>
    <n v="189.95"/>
    <n v="6"/>
    <n v="1139.6999999999998"/>
    <s v="Gomez, Melissa"/>
    <s v="Vermont"/>
    <s v="East"/>
  </r>
  <r>
    <n v="2104"/>
    <d v="2013-01-03T09:40:32"/>
    <s v="Hayneedle"/>
    <x v="277"/>
    <x v="7"/>
    <n v="269.95"/>
    <n v="6"/>
    <n v="1619.6999999999998"/>
    <s v="Goldthwaite, Messaye"/>
    <s v="Nevada"/>
    <s v="West"/>
  </r>
  <r>
    <n v="2105"/>
    <d v="2013-01-04T09:40:32"/>
    <s v="The Gear Co-op"/>
    <x v="233"/>
    <x v="10"/>
    <n v="179.95"/>
    <n v="8"/>
    <n v="1439.6"/>
    <s v="Gomez, Melissa"/>
    <s v="Alabama"/>
    <s v="South"/>
  </r>
  <r>
    <n v="2106"/>
    <d v="2013-01-04T09:40:32"/>
    <s v="Redding Sports"/>
    <x v="143"/>
    <x v="0"/>
    <n v="60"/>
    <n v="7"/>
    <n v="420"/>
    <s v="Goff, Michael"/>
    <s v="Kansas"/>
    <s v="North"/>
  </r>
  <r>
    <n v="2107"/>
    <d v="2013-01-04T09:40:32"/>
    <s v="Travel Country"/>
    <x v="140"/>
    <x v="11"/>
    <n v="75"/>
    <n v="4"/>
    <n v="300"/>
    <s v="Berger, Sunanna"/>
    <s v="Maryland"/>
    <s v="East"/>
  </r>
  <r>
    <n v="2108"/>
    <d v="2013-01-04T09:40:32"/>
    <s v="Gander Mountain"/>
    <x v="148"/>
    <x v="0"/>
    <n v="329.95"/>
    <n v="7"/>
    <n v="2309.65"/>
    <s v="Brown, Ruth"/>
    <s v="Rhode Island"/>
    <s v="East"/>
  </r>
  <r>
    <n v="2109"/>
    <d v="2013-01-04T09:40:32"/>
    <s v="Paragon"/>
    <x v="111"/>
    <x v="6"/>
    <n v="259.95"/>
    <n v="1"/>
    <n v="259.95"/>
    <s v="Berger, Sunanna"/>
    <s v="Idaho"/>
    <s v="West"/>
  </r>
  <r>
    <n v="2110"/>
    <d v="2013-01-04T09:40:32"/>
    <s v="Paragon"/>
    <x v="107"/>
    <x v="8"/>
    <n v="249"/>
    <n v="4"/>
    <n v="996"/>
    <s v="Beyene, Sharon"/>
    <s v="Delaware"/>
    <s v="East"/>
  </r>
  <r>
    <n v="2111"/>
    <d v="2013-01-04T09:40:32"/>
    <s v="Hayneedle"/>
    <x v="126"/>
    <x v="1"/>
    <n v="24.95"/>
    <n v="4"/>
    <n v="99.8"/>
    <s v="Berger, Sunanna"/>
    <s v="Louisiana"/>
    <s v="South"/>
  </r>
  <r>
    <n v="2112"/>
    <d v="2013-01-04T09:40:32"/>
    <s v="OutdoorPlay"/>
    <x v="52"/>
    <x v="9"/>
    <n v="49.95"/>
    <n v="5"/>
    <n v="249.75"/>
    <s v="Lopez, Dennis"/>
    <s v="Mississippi"/>
    <s v="South"/>
  </r>
  <r>
    <n v="2113"/>
    <d v="2013-01-04T09:40:32"/>
    <s v="Meijer"/>
    <x v="195"/>
    <x v="1"/>
    <n v="169.95"/>
    <n v="5"/>
    <n v="849.75"/>
    <s v="Foster, Nathan"/>
    <s v="Massachusetts"/>
    <s v="East"/>
  </r>
  <r>
    <n v="2114"/>
    <d v="2013-01-04T09:40:32"/>
    <s v="Backcountry Edge"/>
    <x v="46"/>
    <x v="11"/>
    <n v="550"/>
    <n v="9"/>
    <n v="4950"/>
    <s v="Brown, Ruth"/>
    <s v="California"/>
    <s v="West"/>
  </r>
  <r>
    <n v="2115"/>
    <d v="2013-01-04T09:40:32"/>
    <s v="Austin Kayak"/>
    <x v="268"/>
    <x v="8"/>
    <n v="80"/>
    <n v="10"/>
    <n v="800"/>
    <s v="Goff, Michael"/>
    <s v="New Hampshire"/>
    <s v="East"/>
  </r>
  <r>
    <n v="2116"/>
    <d v="2013-01-04T09:40:32"/>
    <s v="Gander Mountain"/>
    <x v="40"/>
    <x v="0"/>
    <n v="60"/>
    <n v="3"/>
    <n v="180"/>
    <s v="Goff, Michael"/>
    <s v="Utah"/>
    <s v="West"/>
  </r>
  <r>
    <n v="2117"/>
    <d v="2013-01-04T09:40:32"/>
    <s v="Backcountry Gear"/>
    <x v="225"/>
    <x v="0"/>
    <n v="85"/>
    <n v="10"/>
    <n v="850"/>
    <s v="Brown, Scott"/>
    <s v="South Carolina"/>
    <s v="South"/>
  </r>
  <r>
    <n v="2118"/>
    <d v="2013-01-05T09:40:32"/>
    <s v="Austin Kayak"/>
    <x v="49"/>
    <x v="6"/>
    <n v="349.95"/>
    <n v="6"/>
    <n v="2099.6999999999998"/>
    <s v="Lopez, Dennis"/>
    <s v="Virginia"/>
    <s v="South"/>
  </r>
  <r>
    <n v="2119"/>
    <d v="2013-01-05T09:40:32"/>
    <s v="Gander Mountain"/>
    <x v="253"/>
    <x v="11"/>
    <n v="700"/>
    <n v="4"/>
    <n v="2800"/>
    <s v="Foster, Nathan"/>
    <s v="Ohio"/>
    <s v="East"/>
  </r>
  <r>
    <n v="2120"/>
    <d v="2013-01-05T09:40:32"/>
    <s v="Meijer"/>
    <x v="87"/>
    <x v="0"/>
    <n v="50"/>
    <n v="5"/>
    <n v="250"/>
    <s v="Foster, Nathan"/>
    <s v="Montana"/>
    <s v="West"/>
  </r>
  <r>
    <n v="2121"/>
    <d v="2013-01-05T09:40:32"/>
    <s v="Backcountry Edge"/>
    <x v="179"/>
    <x v="4"/>
    <n v="449"/>
    <n v="5"/>
    <n v="2245"/>
    <s v="Gomez, Melissa"/>
    <s v="Hawaii"/>
    <s v="West"/>
  </r>
  <r>
    <n v="2122"/>
    <d v="2013-01-05T09:40:32"/>
    <s v="Gander Mountain"/>
    <x v="58"/>
    <x v="10"/>
    <n v="39.950000000000003"/>
    <n v="6"/>
    <n v="239.70000000000002"/>
    <s v="Beyene, Sharon"/>
    <s v="Nebraska"/>
    <s v="North"/>
  </r>
  <r>
    <n v="2123"/>
    <d v="2013-01-05T09:40:32"/>
    <s v="REI"/>
    <x v="187"/>
    <x v="11"/>
    <n v="235"/>
    <n v="2"/>
    <n v="470"/>
    <s v="Bailey, Jennifer"/>
    <s v="Delaware"/>
    <s v="East"/>
  </r>
  <r>
    <n v="2124"/>
    <d v="2013-01-05T09:40:32"/>
    <s v="Cabela's_x0009_"/>
    <x v="120"/>
    <x v="0"/>
    <n v="379.95"/>
    <n v="10"/>
    <n v="3799.5"/>
    <s v="Lopez, Dennis"/>
    <s v="North Dakota"/>
    <s v="North"/>
  </r>
  <r>
    <n v="2125"/>
    <d v="2013-01-05T09:40:32"/>
    <s v="Gander Mountain"/>
    <x v="30"/>
    <x v="10"/>
    <n v="34.950000000000003"/>
    <n v="9"/>
    <n v="314.55"/>
    <s v="Brown, Scott"/>
    <s v="Delaware"/>
    <s v="East"/>
  </r>
  <r>
    <n v="2126"/>
    <d v="2013-01-06T09:40:32"/>
    <s v="Walmart"/>
    <x v="241"/>
    <x v="11"/>
    <n v="285"/>
    <n v="1"/>
    <n v="285"/>
    <s v="Foster, Nathan"/>
    <s v="Connecticut"/>
    <s v="East"/>
  </r>
  <r>
    <n v="2127"/>
    <d v="2013-01-06T09:40:32"/>
    <s v="Backcountry Gear"/>
    <x v="118"/>
    <x v="1"/>
    <n v="12.95"/>
    <n v="9"/>
    <n v="116.55"/>
    <s v="Gomez, Melissa"/>
    <s v="Delaware"/>
    <s v="East"/>
  </r>
  <r>
    <n v="2128"/>
    <d v="2013-01-06T09:40:32"/>
    <s v="OutdoorPlay"/>
    <x v="120"/>
    <x v="0"/>
    <n v="379.95"/>
    <n v="1"/>
    <n v="379.95"/>
    <s v="Beyene, Sharon"/>
    <s v="Vermont"/>
    <s v="East"/>
  </r>
  <r>
    <n v="2129"/>
    <d v="2013-01-06T09:40:32"/>
    <s v="Redding Sports"/>
    <x v="89"/>
    <x v="4"/>
    <n v="14"/>
    <n v="5"/>
    <n v="70"/>
    <s v="Lopez, Dennis"/>
    <s v="North Carolina"/>
    <s v="South"/>
  </r>
  <r>
    <n v="2130"/>
    <d v="2013-01-06T09:40:32"/>
    <s v="OutdoorPlay"/>
    <x v="174"/>
    <x v="10"/>
    <n v="59.95"/>
    <n v="3"/>
    <n v="179.85000000000002"/>
    <s v="Berger, Sunanna"/>
    <s v="Mississippi"/>
    <s v="South"/>
  </r>
  <r>
    <n v="2131"/>
    <d v="2013-01-06T09:40:32"/>
    <s v="REI"/>
    <x v="68"/>
    <x v="1"/>
    <n v="15.95"/>
    <n v="2"/>
    <n v="31.9"/>
    <s v="Berger, Sunanna"/>
    <s v="Kentucky"/>
    <s v="South"/>
  </r>
  <r>
    <n v="2132"/>
    <d v="2013-01-07T09:40:32"/>
    <s v="Meijer"/>
    <x v="102"/>
    <x v="9"/>
    <n v="35"/>
    <n v="2"/>
    <n v="70"/>
    <s v="Bailey, Jennifer"/>
    <s v="Tennessee"/>
    <s v="South"/>
  </r>
  <r>
    <n v="2133"/>
    <d v="2013-01-07T09:40:32"/>
    <s v="Travel Country"/>
    <x v="100"/>
    <x v="11"/>
    <n v="800"/>
    <n v="3"/>
    <n v="2400"/>
    <s v="Brown, Ruth"/>
    <s v="New Jersey"/>
    <s v="East"/>
  </r>
  <r>
    <n v="2134"/>
    <d v="2013-01-07T09:40:32"/>
    <s v="Meijer"/>
    <x v="21"/>
    <x v="0"/>
    <n v="50"/>
    <n v="10"/>
    <n v="500"/>
    <s v="Brown, Ruth"/>
    <s v="South Carolina"/>
    <s v="South"/>
  </r>
  <r>
    <n v="2135"/>
    <d v="2013-01-07T09:40:32"/>
    <s v="Redding Sports"/>
    <x v="61"/>
    <x v="8"/>
    <n v="599"/>
    <n v="10"/>
    <n v="5990"/>
    <s v="Berger, Sunanna"/>
    <s v="New York"/>
    <s v="East"/>
  </r>
  <r>
    <n v="2136"/>
    <d v="2013-01-07T09:40:32"/>
    <s v="OutdoorPlay"/>
    <x v="78"/>
    <x v="0"/>
    <n v="55"/>
    <n v="9"/>
    <n v="495"/>
    <s v="Foster, Nathan"/>
    <s v="Oklahoma"/>
    <s v="South"/>
  </r>
  <r>
    <n v="2137"/>
    <d v="2013-01-07T09:40:32"/>
    <s v="Paragon"/>
    <x v="85"/>
    <x v="0"/>
    <n v="339.95"/>
    <n v="2"/>
    <n v="679.9"/>
    <s v="Foster, Nathan"/>
    <s v="Oregon"/>
    <s v="West"/>
  </r>
  <r>
    <n v="2138"/>
    <d v="2013-01-07T09:40:32"/>
    <s v="Moosejaw"/>
    <x v="126"/>
    <x v="1"/>
    <n v="24.95"/>
    <n v="5"/>
    <n v="124.75"/>
    <s v="Bailey, Jennifer"/>
    <s v="Delaware"/>
    <s v="East"/>
  </r>
  <r>
    <n v="2139"/>
    <d v="2013-01-07T09:40:32"/>
    <s v="The Gear Co-op"/>
    <x v="140"/>
    <x v="11"/>
    <n v="75"/>
    <n v="8"/>
    <n v="600"/>
    <s v="Bailey, Jennifer"/>
    <s v="Montana"/>
    <s v="West"/>
  </r>
  <r>
    <n v="2140"/>
    <d v="2013-01-07T09:40:32"/>
    <s v="Moosejaw"/>
    <x v="177"/>
    <x v="9"/>
    <n v="269"/>
    <n v="3"/>
    <n v="807"/>
    <s v="Gomez, Melissa"/>
    <s v="Minnesota"/>
    <s v="North"/>
  </r>
  <r>
    <n v="2141"/>
    <d v="2013-01-07T09:40:32"/>
    <s v="OutdoorPlay"/>
    <x v="86"/>
    <x v="0"/>
    <n v="60"/>
    <n v="10"/>
    <n v="600"/>
    <s v="Berger, Sunanna"/>
    <s v="Connecticut"/>
    <s v="East"/>
  </r>
  <r>
    <n v="2142"/>
    <d v="2013-01-08T09:40:32"/>
    <s v="Outside Outfitters"/>
    <x v="19"/>
    <x v="0"/>
    <n v="45"/>
    <n v="7"/>
    <n v="315"/>
    <s v="Gomez, Melissa"/>
    <s v="Kansas"/>
    <s v="North"/>
  </r>
  <r>
    <n v="2143"/>
    <d v="2013-01-08T09:40:32"/>
    <s v="Cabela's_x0009_"/>
    <x v="237"/>
    <x v="0"/>
    <n v="599.95000000000005"/>
    <n v="3"/>
    <n v="1799.8500000000001"/>
    <s v="Bailey, Jennifer"/>
    <s v="Utah"/>
    <s v="West"/>
  </r>
  <r>
    <n v="2144"/>
    <d v="2013-01-08T09:40:32"/>
    <s v="Redding Sports"/>
    <x v="180"/>
    <x v="10"/>
    <n v="59.95"/>
    <n v="2"/>
    <n v="119.9"/>
    <s v="Goff, Michael"/>
    <s v="Nebraska"/>
    <s v="North"/>
  </r>
  <r>
    <n v="2145"/>
    <d v="2013-01-08T09:40:32"/>
    <s v="Backcountry Edge"/>
    <x v="169"/>
    <x v="11"/>
    <n v="450"/>
    <n v="3"/>
    <n v="1350"/>
    <s v="Foster, Nathan"/>
    <s v="New York"/>
    <s v="East"/>
  </r>
  <r>
    <n v="2146"/>
    <d v="2013-01-08T09:40:32"/>
    <s v="Walmart"/>
    <x v="265"/>
    <x v="9"/>
    <n v="499"/>
    <n v="7"/>
    <n v="3493"/>
    <s v="Gomez, Melissa"/>
    <s v="Kansas"/>
    <s v="North"/>
  </r>
  <r>
    <n v="2147"/>
    <d v="2013-01-08T09:40:32"/>
    <s v="Backcountry Edge"/>
    <x v="193"/>
    <x v="1"/>
    <n v="2.5"/>
    <n v="5"/>
    <n v="12.5"/>
    <s v="Berger, Sunanna"/>
    <s v="Illinois"/>
    <s v="North"/>
  </r>
  <r>
    <n v="2148"/>
    <d v="2013-01-08T09:40:32"/>
    <s v="REI"/>
    <x v="79"/>
    <x v="10"/>
    <n v="249.95"/>
    <n v="6"/>
    <n v="1499.6999999999998"/>
    <s v="Lopez, Dennis"/>
    <s v="West Virginia"/>
    <s v="South"/>
  </r>
  <r>
    <n v="2149"/>
    <d v="2013-01-08T09:40:32"/>
    <s v="Overtons"/>
    <x v="264"/>
    <x v="10"/>
    <n v="39.950000000000003"/>
    <n v="2"/>
    <n v="79.900000000000006"/>
    <s v="Gomez, Melissa"/>
    <s v="Alaska"/>
    <s v="North"/>
  </r>
  <r>
    <n v="2150"/>
    <d v="2013-01-08T09:40:32"/>
    <s v="Moosejaw"/>
    <x v="139"/>
    <x v="0"/>
    <n v="199.95"/>
    <n v="7"/>
    <n v="1399.6499999999999"/>
    <s v="Gomez, Melissa"/>
    <s v="Vermont"/>
    <s v="East"/>
  </r>
  <r>
    <n v="2151"/>
    <d v="2013-01-08T09:40:32"/>
    <s v="Backcountry Gear"/>
    <x v="216"/>
    <x v="10"/>
    <n v="99.95"/>
    <n v="3"/>
    <n v="299.85000000000002"/>
    <s v="Bailey, Jennifer"/>
    <s v="Wyoming"/>
    <s v="West"/>
  </r>
  <r>
    <n v="2152"/>
    <d v="2013-01-09T09:40:32"/>
    <s v="Walmart"/>
    <x v="11"/>
    <x v="6"/>
    <n v="49.95"/>
    <n v="8"/>
    <n v="399.6"/>
    <s v="Berger, Sunanna"/>
    <s v="Rhode Island"/>
    <s v="East"/>
  </r>
  <r>
    <n v="2153"/>
    <d v="2013-01-09T09:40:32"/>
    <s v="Paragon"/>
    <x v="86"/>
    <x v="0"/>
    <n v="60"/>
    <n v="9"/>
    <n v="540"/>
    <s v="Foster, Nathan"/>
    <s v="Illinois"/>
    <s v="North"/>
  </r>
  <r>
    <n v="2154"/>
    <d v="2013-01-09T09:40:32"/>
    <s v="REI"/>
    <x v="205"/>
    <x v="7"/>
    <n v="169.95"/>
    <n v="2"/>
    <n v="339.9"/>
    <s v="Goff, Michael"/>
    <s v="Louisiana"/>
    <s v="South"/>
  </r>
  <r>
    <n v="2155"/>
    <d v="2013-01-09T09:40:32"/>
    <s v="OutdoorPlay"/>
    <x v="152"/>
    <x v="0"/>
    <n v="319.95"/>
    <n v="5"/>
    <n v="1599.75"/>
    <s v="Beyene, Sharon"/>
    <s v="New Jersey"/>
    <s v="East"/>
  </r>
  <r>
    <n v="2156"/>
    <d v="2013-01-09T09:40:32"/>
    <s v="Walmart"/>
    <x v="136"/>
    <x v="0"/>
    <n v="50"/>
    <n v="10"/>
    <n v="500"/>
    <s v="Goldthwaite, Messaye"/>
    <s v="Kansas"/>
    <s v="North"/>
  </r>
  <r>
    <n v="2157"/>
    <d v="2013-01-09T09:40:32"/>
    <s v="Target"/>
    <x v="188"/>
    <x v="0"/>
    <n v="75"/>
    <n v="6"/>
    <n v="450"/>
    <s v="Lopez, Dennis"/>
    <s v="North Dakota"/>
    <s v="North"/>
  </r>
  <r>
    <n v="2158"/>
    <d v="2013-01-09T09:40:32"/>
    <s v="Walmart"/>
    <x v="225"/>
    <x v="0"/>
    <n v="85"/>
    <n v="9"/>
    <n v="765"/>
    <s v="Brown, Ruth"/>
    <s v="Colorado"/>
    <s v="West"/>
  </r>
  <r>
    <n v="2159"/>
    <d v="2013-01-09T09:40:32"/>
    <s v="Austin Kayak"/>
    <x v="249"/>
    <x v="5"/>
    <n v="439"/>
    <n v="10"/>
    <n v="4390"/>
    <s v="Brown, Scott"/>
    <s v="Missouri"/>
    <s v="North"/>
  </r>
  <r>
    <n v="2160"/>
    <d v="2013-01-09T09:40:32"/>
    <s v="Outside Outfitters"/>
    <x v="12"/>
    <x v="7"/>
    <n v="259.95"/>
    <n v="4"/>
    <n v="1039.8"/>
    <s v="Brown, Scott"/>
    <s v="Delaware"/>
    <s v="East"/>
  </r>
  <r>
    <n v="2161"/>
    <d v="2013-01-10T09:40:32"/>
    <s v="REI"/>
    <x v="252"/>
    <x v="6"/>
    <n v="54.95"/>
    <n v="2"/>
    <n v="109.9"/>
    <s v="Brown, Scott"/>
    <s v="South Dakota"/>
    <s v="North"/>
  </r>
  <r>
    <n v="2162"/>
    <d v="2013-01-10T09:40:32"/>
    <s v="REI"/>
    <x v="122"/>
    <x v="3"/>
    <n v="569"/>
    <n v="8"/>
    <n v="4552"/>
    <s v="Berger, Sunanna"/>
    <s v="Massachusetts"/>
    <s v="East"/>
  </r>
  <r>
    <n v="2163"/>
    <d v="2013-01-10T09:40:32"/>
    <s v="Moosejaw"/>
    <x v="213"/>
    <x v="9"/>
    <n v="30"/>
    <n v="5"/>
    <n v="150"/>
    <s v="Brown, Scott"/>
    <s v="Missouri"/>
    <s v="North"/>
  </r>
  <r>
    <n v="2164"/>
    <d v="2013-01-10T09:40:32"/>
    <s v="OutdoorPlay"/>
    <x v="19"/>
    <x v="0"/>
    <n v="45"/>
    <n v="9"/>
    <n v="405"/>
    <s v="Brown, Ruth"/>
    <s v="Wyoming"/>
    <s v="West"/>
  </r>
  <r>
    <n v="2165"/>
    <d v="2013-01-10T09:40:32"/>
    <s v="Cabela's_x0009_"/>
    <x v="191"/>
    <x v="1"/>
    <n v="39.950000000000003"/>
    <n v="6"/>
    <n v="239.70000000000002"/>
    <s v="Foster, Nathan"/>
    <s v="Tennessee"/>
    <s v="South"/>
  </r>
  <r>
    <n v="2166"/>
    <d v="2013-01-10T09:40:32"/>
    <s v="Overtons"/>
    <x v="7"/>
    <x v="1"/>
    <n v="449.95"/>
    <n v="5"/>
    <n v="2249.75"/>
    <s v="Beyene, Sharon"/>
    <s v="Virginia"/>
    <s v="South"/>
  </r>
  <r>
    <n v="2167"/>
    <d v="2013-01-10T09:40:32"/>
    <s v="Walmart"/>
    <x v="162"/>
    <x v="1"/>
    <n v="22.95"/>
    <n v="10"/>
    <n v="229.5"/>
    <s v="Brown, Scott"/>
    <s v="Delaware"/>
    <s v="East"/>
  </r>
  <r>
    <n v="2168"/>
    <d v="2013-01-10T09:40:32"/>
    <s v="OutdoorPlay"/>
    <x v="4"/>
    <x v="0"/>
    <n v="70"/>
    <n v="9"/>
    <n v="630"/>
    <s v="Brown, Scott"/>
    <s v="Pennsylvania"/>
    <s v="East"/>
  </r>
  <r>
    <n v="2169"/>
    <d v="2013-01-10T09:40:32"/>
    <s v="Austin Kayak"/>
    <x v="240"/>
    <x v="0"/>
    <n v="80"/>
    <n v="1"/>
    <n v="80"/>
    <s v="Brown, Ruth"/>
    <s v="Ohio"/>
    <s v="East"/>
  </r>
  <r>
    <n v="2170"/>
    <d v="2013-01-10T09:40:32"/>
    <s v="Overtons"/>
    <x v="227"/>
    <x v="1"/>
    <n v="27.95"/>
    <n v="6"/>
    <n v="167.7"/>
    <s v="Brown, Scott"/>
    <s v="Massachusetts"/>
    <s v="East"/>
  </r>
  <r>
    <n v="2171"/>
    <d v="2013-01-11T09:40:32"/>
    <s v="Walmart"/>
    <x v="83"/>
    <x v="4"/>
    <n v="18"/>
    <n v="6"/>
    <n v="108"/>
    <s v="Beyene, Sharon"/>
    <s v="Missouri"/>
    <s v="North"/>
  </r>
  <r>
    <n v="2172"/>
    <d v="2013-01-11T09:40:32"/>
    <s v="OutdoorPlay"/>
    <x v="167"/>
    <x v="5"/>
    <n v="499"/>
    <n v="8"/>
    <n v="3992"/>
    <s v="Berger, Sunanna"/>
    <s v="Massachusetts"/>
    <s v="East"/>
  </r>
  <r>
    <n v="2173"/>
    <d v="2013-01-11T09:40:32"/>
    <s v="Austin Kayak"/>
    <x v="204"/>
    <x v="0"/>
    <n v="279.95"/>
    <n v="5"/>
    <n v="1399.75"/>
    <s v="Goff, Michael"/>
    <s v="Wisconsin"/>
    <s v="North"/>
  </r>
  <r>
    <n v="2174"/>
    <d v="2013-01-11T09:40:32"/>
    <s v="Backcountry Gear"/>
    <x v="137"/>
    <x v="6"/>
    <n v="349.95"/>
    <n v="4"/>
    <n v="1399.8"/>
    <s v="Brown, Ruth"/>
    <s v="New York"/>
    <s v="East"/>
  </r>
  <r>
    <n v="2175"/>
    <d v="2013-01-11T09:40:32"/>
    <s v="Overtons"/>
    <x v="199"/>
    <x v="3"/>
    <n v="20"/>
    <n v="3"/>
    <n v="60"/>
    <s v="Brown, Scott"/>
    <s v="Michigan"/>
    <s v="East"/>
  </r>
  <r>
    <n v="2176"/>
    <d v="2013-01-11T09:40:32"/>
    <s v="Paragon"/>
    <x v="206"/>
    <x v="0"/>
    <n v="369.95"/>
    <n v="9"/>
    <n v="3329.5499999999997"/>
    <s v="Beyene, Sharon"/>
    <s v="Minnesota"/>
    <s v="North"/>
  </r>
  <r>
    <n v="2177"/>
    <d v="2013-01-12T09:40:32"/>
    <s v="Paragon"/>
    <x v="101"/>
    <x v="6"/>
    <n v="49.95"/>
    <n v="4"/>
    <n v="199.8"/>
    <s v="Berger, Sunanna"/>
    <s v="Delaware"/>
    <s v="East"/>
  </r>
  <r>
    <n v="2178"/>
    <d v="2013-01-12T09:40:32"/>
    <s v="Walmart"/>
    <x v="140"/>
    <x v="11"/>
    <n v="75"/>
    <n v="7"/>
    <n v="525"/>
    <s v="Bailey, Jennifer"/>
    <s v="Arkansas"/>
    <s v="South"/>
  </r>
  <r>
    <n v="2179"/>
    <d v="2013-01-12T09:40:32"/>
    <s v="Hayneedle"/>
    <x v="245"/>
    <x v="1"/>
    <n v="79.95"/>
    <n v="9"/>
    <n v="719.55000000000007"/>
    <s v="Brown, Ruth"/>
    <s v="Oklahoma"/>
    <s v="South"/>
  </r>
  <r>
    <n v="2180"/>
    <d v="2013-01-12T09:40:32"/>
    <s v="Redding Sports"/>
    <x v="213"/>
    <x v="9"/>
    <n v="30"/>
    <n v="3"/>
    <n v="90"/>
    <s v="Gomez, Melissa"/>
    <s v="Nevada"/>
    <s v="West"/>
  </r>
  <r>
    <n v="2181"/>
    <d v="2013-01-12T09:40:32"/>
    <s v="Outside Outfitters"/>
    <x v="59"/>
    <x v="0"/>
    <n v="50"/>
    <n v="10"/>
    <n v="500"/>
    <s v="Goff, Michael"/>
    <s v="Massachusetts"/>
    <s v="East"/>
  </r>
  <r>
    <n v="2182"/>
    <d v="2013-01-12T09:40:32"/>
    <s v="Outside Outfitters"/>
    <x v="192"/>
    <x v="10"/>
    <n v="179.95"/>
    <n v="5"/>
    <n v="899.75"/>
    <s v="Brown, Scott"/>
    <s v="North Carolina"/>
    <s v="South"/>
  </r>
  <r>
    <n v="2183"/>
    <d v="2013-01-12T09:40:32"/>
    <s v="Meijer"/>
    <x v="266"/>
    <x v="7"/>
    <n v="219.95"/>
    <n v="2"/>
    <n v="439.9"/>
    <s v="Lopez, Dennis"/>
    <s v="Pennsylvania"/>
    <s v="East"/>
  </r>
  <r>
    <n v="2184"/>
    <d v="2013-01-12T09:40:32"/>
    <s v="OutdoorPlay"/>
    <x v="255"/>
    <x v="0"/>
    <n v="399.95"/>
    <n v="8"/>
    <n v="3199.6"/>
    <s v="Beyene, Sharon"/>
    <s v="Maryland"/>
    <s v="East"/>
  </r>
  <r>
    <n v="2185"/>
    <d v="2013-01-13T09:40:32"/>
    <s v="Cabela's_x0009_"/>
    <x v="62"/>
    <x v="11"/>
    <n v="590"/>
    <n v="9"/>
    <n v="5310"/>
    <s v="Foster, Nathan"/>
    <s v="South Dakota"/>
    <s v="North"/>
  </r>
  <r>
    <n v="2186"/>
    <d v="2013-01-13T09:40:32"/>
    <s v="Moosejaw"/>
    <x v="84"/>
    <x v="5"/>
    <n v="449"/>
    <n v="1"/>
    <n v="449"/>
    <s v="Beyene, Sharon"/>
    <s v="Kentucky"/>
    <s v="South"/>
  </r>
  <r>
    <n v="2187"/>
    <d v="2013-01-13T09:40:32"/>
    <s v="Paragon"/>
    <x v="171"/>
    <x v="12"/>
    <n v="319"/>
    <n v="10"/>
    <n v="3190"/>
    <s v="Gomez, Melissa"/>
    <s v="Georgia"/>
    <s v="South"/>
  </r>
  <r>
    <n v="2188"/>
    <d v="2013-01-13T09:40:32"/>
    <s v="OutdoorPlay"/>
    <x v="207"/>
    <x v="8"/>
    <n v="70"/>
    <n v="3"/>
    <n v="210"/>
    <s v="Lopez, Dennis"/>
    <s v="Alabama"/>
    <s v="South"/>
  </r>
  <r>
    <n v="2189"/>
    <d v="2013-01-14T09:40:32"/>
    <s v="Backcountry Edge"/>
    <x v="260"/>
    <x v="3"/>
    <n v="429"/>
    <n v="1"/>
    <n v="429"/>
    <s v="Lopez, Dennis"/>
    <s v="Montana"/>
    <s v="West"/>
  </r>
  <r>
    <n v="2190"/>
    <d v="2013-01-14T09:40:32"/>
    <s v="Overtons"/>
    <x v="118"/>
    <x v="1"/>
    <n v="12.95"/>
    <n v="5"/>
    <n v="64.75"/>
    <s v="Brown, Ruth"/>
    <s v="Iowa"/>
    <s v="North"/>
  </r>
  <r>
    <n v="2191"/>
    <d v="2013-01-14T09:40:32"/>
    <s v="Gander Mountain"/>
    <x v="279"/>
    <x v="1"/>
    <n v="499.95"/>
    <n v="6"/>
    <n v="2999.7"/>
    <s v="Lopez, Dennis"/>
    <s v="Massachusetts"/>
    <s v="East"/>
  </r>
  <r>
    <n v="2192"/>
    <d v="2013-01-14T09:40:32"/>
    <s v="Meijer"/>
    <x v="36"/>
    <x v="0"/>
    <n v="35"/>
    <n v="2"/>
    <n v="70"/>
    <s v="Brown, Scott"/>
    <s v="Washington"/>
    <s v="West"/>
  </r>
  <r>
    <n v="2193"/>
    <d v="2013-01-14T09:40:32"/>
    <s v="Backcountry Gear"/>
    <x v="230"/>
    <x v="10"/>
    <n v="899.95"/>
    <n v="2"/>
    <n v="1799.9"/>
    <s v="Lopez, Dennis"/>
    <s v="New Hampshire"/>
    <s v="East"/>
  </r>
  <r>
    <n v="2194"/>
    <d v="2013-01-14T09:40:32"/>
    <s v="Cabela's_x0009_"/>
    <x v="226"/>
    <x v="11"/>
    <n v="40"/>
    <n v="8"/>
    <n v="320"/>
    <s v="Goff, Michael"/>
    <s v="Utah"/>
    <s v="West"/>
  </r>
  <r>
    <n v="2195"/>
    <d v="2013-01-14T09:40:32"/>
    <s v="The Gear Co-op"/>
    <x v="73"/>
    <x v="0"/>
    <n v="55"/>
    <n v="1"/>
    <n v="55"/>
    <s v="Bailey, Jennifer"/>
    <s v="Michigan"/>
    <s v="East"/>
  </r>
  <r>
    <n v="2196"/>
    <d v="2013-01-15T09:40:32"/>
    <s v="Redding Sports"/>
    <x v="195"/>
    <x v="1"/>
    <n v="169.95"/>
    <n v="1"/>
    <n v="169.95"/>
    <s v="Brown, Scott"/>
    <s v="Kansas"/>
    <s v="North"/>
  </r>
  <r>
    <n v="2197"/>
    <d v="2013-01-15T09:40:32"/>
    <s v="REI"/>
    <x v="21"/>
    <x v="0"/>
    <n v="50"/>
    <n v="6"/>
    <n v="300"/>
    <s v="Brown, Ruth"/>
    <s v="Colorado"/>
    <s v="West"/>
  </r>
  <r>
    <n v="2198"/>
    <d v="2013-01-15T09:40:32"/>
    <s v="Gander Mountain"/>
    <x v="35"/>
    <x v="11"/>
    <n v="45"/>
    <n v="1"/>
    <n v="45"/>
    <s v="Goff, Michael"/>
    <s v="Iowa"/>
    <s v="North"/>
  </r>
  <r>
    <n v="2199"/>
    <d v="2013-01-15T09:40:32"/>
    <s v="Meijer"/>
    <x v="23"/>
    <x v="1"/>
    <n v="849.95"/>
    <n v="5"/>
    <n v="4249.75"/>
    <s v="Lopez, Dennis"/>
    <s v="Georgia"/>
    <s v="South"/>
  </r>
  <r>
    <n v="2200"/>
    <d v="2013-01-15T09:40:32"/>
    <s v="Target"/>
    <x v="134"/>
    <x v="0"/>
    <n v="50"/>
    <n v="3"/>
    <n v="150"/>
    <s v="Berger, Sunanna"/>
    <s v="New Jersey"/>
    <s v="East"/>
  </r>
  <r>
    <n v="2201"/>
    <d v="2013-01-15T09:40:32"/>
    <s v="Gander Mountain"/>
    <x v="180"/>
    <x v="10"/>
    <n v="59.95"/>
    <n v="5"/>
    <n v="299.75"/>
    <s v="Bailey, Jennifer"/>
    <s v="Pennsylvania"/>
    <s v="East"/>
  </r>
  <r>
    <n v="2202"/>
    <d v="2013-01-15T09:40:32"/>
    <s v="CampBound"/>
    <x v="128"/>
    <x v="6"/>
    <n v="44.95"/>
    <n v="2"/>
    <n v="89.9"/>
    <s v="Beyene, Sharon"/>
    <s v="Minnesota"/>
    <s v="North"/>
  </r>
  <r>
    <n v="2203"/>
    <d v="2013-01-16T09:40:32"/>
    <s v="Moosejaw"/>
    <x v="129"/>
    <x v="0"/>
    <n v="359.95"/>
    <n v="8"/>
    <n v="2879.6"/>
    <s v="Brown, Scott"/>
    <s v="Missouri"/>
    <s v="North"/>
  </r>
  <r>
    <n v="2204"/>
    <d v="2013-01-16T09:40:32"/>
    <s v="Paragon"/>
    <x v="158"/>
    <x v="8"/>
    <n v="60"/>
    <n v="1"/>
    <n v="60"/>
    <s v="Beyene, Sharon"/>
    <s v="Wisconsin"/>
    <s v="North"/>
  </r>
  <r>
    <n v="2205"/>
    <d v="2013-01-16T09:40:32"/>
    <s v="Redding Sports"/>
    <x v="194"/>
    <x v="5"/>
    <n v="379"/>
    <n v="8"/>
    <n v="3032"/>
    <s v="Beyene, Sharon"/>
    <s v="Michigan"/>
    <s v="East"/>
  </r>
  <r>
    <n v="2206"/>
    <d v="2013-01-17T09:40:32"/>
    <s v="The Gear Co-op"/>
    <x v="238"/>
    <x v="8"/>
    <n v="269"/>
    <n v="10"/>
    <n v="2690"/>
    <s v="Brown, Ruth"/>
    <s v="Wisconsin"/>
    <s v="North"/>
  </r>
  <r>
    <n v="2207"/>
    <d v="2013-01-17T09:40:32"/>
    <s v="REI"/>
    <x v="262"/>
    <x v="8"/>
    <n v="359"/>
    <n v="5"/>
    <n v="1795"/>
    <s v="Gomez, Melissa"/>
    <s v="Delaware"/>
    <s v="East"/>
  </r>
  <r>
    <n v="2208"/>
    <d v="2013-01-17T09:40:32"/>
    <s v="Walmart"/>
    <x v="139"/>
    <x v="0"/>
    <n v="199.95"/>
    <n v="8"/>
    <n v="1599.6"/>
    <s v="Goldthwaite, Messaye"/>
    <s v="Georgia"/>
    <s v="South"/>
  </r>
  <r>
    <n v="2209"/>
    <d v="2013-01-18T09:40:32"/>
    <s v="Backcountry Edge"/>
    <x v="92"/>
    <x v="6"/>
    <n v="399.95"/>
    <n v="9"/>
    <n v="3599.5499999999997"/>
    <s v="Gomez, Melissa"/>
    <s v="Illinois"/>
    <s v="North"/>
  </r>
  <r>
    <n v="2210"/>
    <d v="2013-01-18T09:40:32"/>
    <s v="Moosejaw"/>
    <x v="64"/>
    <x v="11"/>
    <n v="825"/>
    <n v="6"/>
    <n v="4950"/>
    <s v="Bailey, Jennifer"/>
    <s v="Alabama"/>
    <s v="South"/>
  </r>
  <r>
    <n v="2211"/>
    <d v="2013-01-18T09:40:32"/>
    <s v="Cabela's_x0009_"/>
    <x v="219"/>
    <x v="12"/>
    <n v="79"/>
    <n v="4"/>
    <n v="316"/>
    <s v="Lopez, Dennis"/>
    <s v="Nevada"/>
    <s v="West"/>
  </r>
  <r>
    <n v="2212"/>
    <d v="2013-01-18T09:40:32"/>
    <s v="OutdoorPlay"/>
    <x v="279"/>
    <x v="1"/>
    <n v="499.95"/>
    <n v="6"/>
    <n v="2999.7"/>
    <s v="Brown, Scott"/>
    <s v="Arizona"/>
    <s v="West"/>
  </r>
  <r>
    <n v="2213"/>
    <d v="2013-01-18T09:40:32"/>
    <s v="Backcountry Edge"/>
    <x v="260"/>
    <x v="3"/>
    <n v="429"/>
    <n v="10"/>
    <n v="4290"/>
    <s v="Gomez, Melissa"/>
    <s v="Wisconsin"/>
    <s v="North"/>
  </r>
  <r>
    <n v="2214"/>
    <d v="2013-01-18T09:40:32"/>
    <s v="Paragon"/>
    <x v="95"/>
    <x v="10"/>
    <n v="69.95"/>
    <n v="1"/>
    <n v="69.95"/>
    <s v="Goldthwaite, Messaye"/>
    <s v="Kentucky"/>
    <s v="South"/>
  </r>
  <r>
    <n v="2215"/>
    <d v="2013-01-19T09:40:32"/>
    <s v="Overtons"/>
    <x v="240"/>
    <x v="0"/>
    <n v="80"/>
    <n v="5"/>
    <n v="400"/>
    <s v="Berger, Sunanna"/>
    <s v="Maryland"/>
    <s v="East"/>
  </r>
  <r>
    <n v="2216"/>
    <d v="2013-01-19T09:40:32"/>
    <s v="Redding Sports"/>
    <x v="234"/>
    <x v="8"/>
    <n v="599"/>
    <n v="2"/>
    <n v="1198"/>
    <s v="Berger, Sunanna"/>
    <s v="Kentucky"/>
    <s v="South"/>
  </r>
  <r>
    <n v="2217"/>
    <d v="2013-01-19T09:40:32"/>
    <s v="Travel Country"/>
    <x v="185"/>
    <x v="0"/>
    <n v="369.95"/>
    <n v="2"/>
    <n v="739.9"/>
    <s v="Goldthwaite, Messaye"/>
    <s v="Tennessee"/>
    <s v="South"/>
  </r>
  <r>
    <n v="2218"/>
    <d v="2013-01-19T09:40:32"/>
    <s v="Travel Country"/>
    <x v="279"/>
    <x v="1"/>
    <n v="499.95"/>
    <n v="4"/>
    <n v="1999.8"/>
    <s v="Beyene, Sharon"/>
    <s v="Iowa"/>
    <s v="North"/>
  </r>
  <r>
    <n v="2219"/>
    <d v="2013-01-19T09:40:32"/>
    <s v="Target"/>
    <x v="244"/>
    <x v="0"/>
    <n v="50"/>
    <n v="1"/>
    <n v="50"/>
    <s v="Foster, Nathan"/>
    <s v="Rhode Island"/>
    <s v="East"/>
  </r>
  <r>
    <n v="2220"/>
    <d v="2013-01-19T09:40:32"/>
    <s v="CampBound"/>
    <x v="223"/>
    <x v="0"/>
    <n v="189.95"/>
    <n v="2"/>
    <n v="379.9"/>
    <s v="Goldthwaite, Messaye"/>
    <s v="Iowa"/>
    <s v="North"/>
  </r>
  <r>
    <n v="2221"/>
    <d v="2013-01-20T09:40:32"/>
    <s v="Cabela's_x0009_"/>
    <x v="134"/>
    <x v="0"/>
    <n v="50"/>
    <n v="1"/>
    <n v="50"/>
    <s v="Bailey, Jennifer"/>
    <s v="North Dakota"/>
    <s v="North"/>
  </r>
  <r>
    <n v="2222"/>
    <d v="2013-01-20T09:40:32"/>
    <s v="The Gear Co-op"/>
    <x v="158"/>
    <x v="8"/>
    <n v="60"/>
    <n v="7"/>
    <n v="420"/>
    <s v="Beyene, Sharon"/>
    <s v="Michigan"/>
    <s v="East"/>
  </r>
  <r>
    <n v="2223"/>
    <d v="2013-01-20T09:40:32"/>
    <s v="Outside Outfitters"/>
    <x v="108"/>
    <x v="8"/>
    <n v="199"/>
    <n v="9"/>
    <n v="1791"/>
    <s v="Goldthwaite, Messaye"/>
    <s v="Iowa"/>
    <s v="North"/>
  </r>
  <r>
    <n v="2224"/>
    <d v="2013-01-20T09:40:32"/>
    <s v="Target"/>
    <x v="69"/>
    <x v="8"/>
    <n v="45"/>
    <n v="4"/>
    <n v="180"/>
    <s v="Goff, Michael"/>
    <s v="South Dakota"/>
    <s v="North"/>
  </r>
  <r>
    <n v="2225"/>
    <d v="2013-01-20T09:40:32"/>
    <s v="CampBound"/>
    <x v="238"/>
    <x v="8"/>
    <n v="269"/>
    <n v="10"/>
    <n v="2690"/>
    <s v="Goff, Michael"/>
    <s v="Wyoming"/>
    <s v="West"/>
  </r>
  <r>
    <n v="2226"/>
    <d v="2013-01-20T09:40:32"/>
    <s v="CampBound"/>
    <x v="175"/>
    <x v="5"/>
    <n v="379"/>
    <n v="4"/>
    <n v="1516"/>
    <s v="Gomez, Melissa"/>
    <s v="Missouri"/>
    <s v="North"/>
  </r>
  <r>
    <n v="2227"/>
    <d v="2013-01-20T09:40:32"/>
    <s v="Backcountry Gear"/>
    <x v="184"/>
    <x v="8"/>
    <n v="65"/>
    <n v="8"/>
    <n v="520"/>
    <s v="Brown, Ruth"/>
    <s v="North Dakota"/>
    <s v="North"/>
  </r>
  <r>
    <n v="2228"/>
    <d v="2013-01-20T09:40:32"/>
    <s v="Moosejaw"/>
    <x v="168"/>
    <x v="0"/>
    <n v="30"/>
    <n v="10"/>
    <n v="300"/>
    <s v="Goldthwaite, Messaye"/>
    <s v="Nevada"/>
    <s v="West"/>
  </r>
  <r>
    <n v="2229"/>
    <d v="2013-01-20T09:40:32"/>
    <s v="Austin Kayak"/>
    <x v="56"/>
    <x v="0"/>
    <n v="65"/>
    <n v="1"/>
    <n v="65"/>
    <s v="Gomez, Melissa"/>
    <s v="Alabama"/>
    <s v="South"/>
  </r>
  <r>
    <n v="2230"/>
    <d v="2013-01-20T09:40:32"/>
    <s v="Walmart"/>
    <x v="38"/>
    <x v="10"/>
    <n v="249.95"/>
    <n v="1"/>
    <n v="249.95"/>
    <s v="Lopez, Dennis"/>
    <s v="Kentucky"/>
    <s v="South"/>
  </r>
  <r>
    <n v="2231"/>
    <d v="2013-01-21T09:40:32"/>
    <s v="Backcountry Gear"/>
    <x v="64"/>
    <x v="11"/>
    <n v="825"/>
    <n v="3"/>
    <n v="2475"/>
    <s v="Goldthwaite, Messaye"/>
    <s v="New Hampshire"/>
    <s v="East"/>
  </r>
  <r>
    <n v="2232"/>
    <d v="2013-01-21T09:40:32"/>
    <s v="Meijer"/>
    <x v="63"/>
    <x v="3"/>
    <n v="799"/>
    <n v="10"/>
    <n v="7990"/>
    <s v="Goff, Michael"/>
    <s v="California"/>
    <s v="West"/>
  </r>
  <r>
    <n v="2233"/>
    <d v="2013-01-21T09:40:32"/>
    <s v="REI"/>
    <x v="69"/>
    <x v="8"/>
    <n v="45"/>
    <n v="8"/>
    <n v="360"/>
    <s v="Berger, Sunanna"/>
    <s v="South Carolina"/>
    <s v="South"/>
  </r>
  <r>
    <n v="2234"/>
    <d v="2013-01-21T09:40:32"/>
    <s v="Backcountry Gear"/>
    <x v="133"/>
    <x v="4"/>
    <n v="379"/>
    <n v="10"/>
    <n v="3790"/>
    <s v="Beyene, Sharon"/>
    <s v="North Dakota"/>
    <s v="North"/>
  </r>
  <r>
    <n v="2235"/>
    <d v="2013-01-22T09:40:32"/>
    <s v="The Gear Co-op"/>
    <x v="230"/>
    <x v="10"/>
    <n v="899.95"/>
    <n v="6"/>
    <n v="5399.7000000000007"/>
    <s v="Lopez, Dennis"/>
    <s v="Idaho"/>
    <s v="West"/>
  </r>
  <r>
    <n v="2236"/>
    <d v="2013-01-22T09:40:32"/>
    <s v="Overtons"/>
    <x v="147"/>
    <x v="12"/>
    <n v="159"/>
    <n v="8"/>
    <n v="1272"/>
    <s v="Lopez, Dennis"/>
    <s v="California"/>
    <s v="West"/>
  </r>
  <r>
    <n v="2237"/>
    <d v="2013-01-22T09:40:32"/>
    <s v="Target"/>
    <x v="267"/>
    <x v="5"/>
    <n v="69"/>
    <n v="7"/>
    <n v="483"/>
    <s v="Goff, Michael"/>
    <s v="Louisiana"/>
    <s v="South"/>
  </r>
  <r>
    <n v="2238"/>
    <d v="2013-01-22T09:40:32"/>
    <s v="REI"/>
    <x v="199"/>
    <x v="3"/>
    <n v="20"/>
    <n v="4"/>
    <n v="80"/>
    <s v="Bailey, Jennifer"/>
    <s v="New Jersey"/>
    <s v="East"/>
  </r>
  <r>
    <n v="2239"/>
    <d v="2013-01-22T09:40:32"/>
    <s v="Overtons"/>
    <x v="126"/>
    <x v="1"/>
    <n v="24.95"/>
    <n v="6"/>
    <n v="149.69999999999999"/>
    <s v="Goff, Michael"/>
    <s v="Illinois"/>
    <s v="North"/>
  </r>
  <r>
    <n v="2240"/>
    <d v="2013-01-22T09:40:32"/>
    <s v="Cabela's_x0009_"/>
    <x v="227"/>
    <x v="1"/>
    <n v="27.95"/>
    <n v="9"/>
    <n v="251.54999999999998"/>
    <s v="Berger, Sunanna"/>
    <s v="Ohio"/>
    <s v="East"/>
  </r>
  <r>
    <n v="2241"/>
    <d v="2013-01-22T09:40:32"/>
    <s v="CampBound"/>
    <x v="94"/>
    <x v="0"/>
    <n v="499.95"/>
    <n v="5"/>
    <n v="2499.75"/>
    <s v="Goff, Michael"/>
    <s v="Idaho"/>
    <s v="West"/>
  </r>
  <r>
    <n v="2242"/>
    <d v="2013-01-22T09:40:32"/>
    <s v="Hayneedle"/>
    <x v="172"/>
    <x v="3"/>
    <n v="45"/>
    <n v="1"/>
    <n v="45"/>
    <s v="Goff, Michael"/>
    <s v="Nebraska"/>
    <s v="North"/>
  </r>
  <r>
    <n v="2243"/>
    <d v="2013-01-22T09:40:32"/>
    <s v="Overtons"/>
    <x v="242"/>
    <x v="1"/>
    <n v="39.950000000000003"/>
    <n v="7"/>
    <n v="279.65000000000003"/>
    <s v="Foster, Nathan"/>
    <s v="Arkansas"/>
    <s v="South"/>
  </r>
  <r>
    <n v="2244"/>
    <d v="2013-01-23T09:40:32"/>
    <s v="Travel Country"/>
    <x v="214"/>
    <x v="10"/>
    <n v="199.95"/>
    <n v="6"/>
    <n v="1199.6999999999998"/>
    <s v="Brown, Scott"/>
    <s v="Oregon"/>
    <s v="West"/>
  </r>
  <r>
    <n v="2245"/>
    <d v="2013-01-23T09:40:32"/>
    <s v="The Gear Co-op"/>
    <x v="123"/>
    <x v="3"/>
    <n v="45"/>
    <n v="9"/>
    <n v="405"/>
    <s v="Goff, Michael"/>
    <s v="Minnesota"/>
    <s v="North"/>
  </r>
  <r>
    <n v="2246"/>
    <d v="2013-01-23T09:40:32"/>
    <s v="Austin Kayak"/>
    <x v="7"/>
    <x v="1"/>
    <n v="449.95"/>
    <n v="8"/>
    <n v="3599.6"/>
    <s v="Beyene, Sharon"/>
    <s v="Wisconsin"/>
    <s v="North"/>
  </r>
  <r>
    <n v="2247"/>
    <d v="2013-01-23T09:40:32"/>
    <s v="Walmart"/>
    <x v="240"/>
    <x v="0"/>
    <n v="80"/>
    <n v="7"/>
    <n v="560"/>
    <s v="Brown, Ruth"/>
    <s v="Indiana"/>
    <s v="North"/>
  </r>
  <r>
    <n v="2248"/>
    <d v="2013-01-23T09:40:32"/>
    <s v="Target"/>
    <x v="227"/>
    <x v="1"/>
    <n v="27.95"/>
    <n v="3"/>
    <n v="83.85"/>
    <s v="Goff, Michael"/>
    <s v="Alabama"/>
    <s v="South"/>
  </r>
  <r>
    <n v="2249"/>
    <d v="2013-01-23T09:40:32"/>
    <s v="Cabela's_x0009_"/>
    <x v="160"/>
    <x v="6"/>
    <n v="49.95"/>
    <n v="3"/>
    <n v="149.85000000000002"/>
    <s v="Lopez, Dennis"/>
    <s v="Delaware"/>
    <s v="East"/>
  </r>
  <r>
    <n v="2250"/>
    <d v="2013-01-23T09:40:32"/>
    <s v="CampBound"/>
    <x v="135"/>
    <x v="6"/>
    <n v="319.95"/>
    <n v="5"/>
    <n v="1599.75"/>
    <s v="Beyene, Sharon"/>
    <s v="Wyoming"/>
    <s v="West"/>
  </r>
  <r>
    <n v="2251"/>
    <d v="2013-01-23T09:40:32"/>
    <s v="CampBound"/>
    <x v="277"/>
    <x v="7"/>
    <n v="269.95"/>
    <n v="1"/>
    <n v="269.95"/>
    <s v="Brown, Ruth"/>
    <s v="Ohio"/>
    <s v="East"/>
  </r>
  <r>
    <n v="2252"/>
    <d v="2013-01-23T09:40:32"/>
    <s v="Austin Kayak"/>
    <x v="82"/>
    <x v="8"/>
    <n v="60"/>
    <n v="4"/>
    <n v="240"/>
    <s v="Goff, Michael"/>
    <s v="Arizona"/>
    <s v="West"/>
  </r>
  <r>
    <n v="2253"/>
    <d v="2013-01-23T09:40:32"/>
    <s v="Overtons"/>
    <x v="258"/>
    <x v="1"/>
    <n v="579.95000000000005"/>
    <n v="9"/>
    <n v="5219.55"/>
    <s v="Foster, Nathan"/>
    <s v="New Jersey"/>
    <s v="East"/>
  </r>
  <r>
    <n v="2254"/>
    <d v="2013-01-23T09:40:32"/>
    <s v="Overtons"/>
    <x v="220"/>
    <x v="6"/>
    <n v="289.95"/>
    <n v="6"/>
    <n v="1739.6999999999998"/>
    <s v="Brown, Scott"/>
    <s v="Iowa"/>
    <s v="North"/>
  </r>
  <r>
    <n v="2255"/>
    <d v="2013-01-24T09:40:32"/>
    <s v="Outside Outfitters"/>
    <x v="102"/>
    <x v="9"/>
    <n v="35"/>
    <n v="9"/>
    <n v="315"/>
    <s v="Lopez, Dennis"/>
    <s v="Indiana"/>
    <s v="North"/>
  </r>
  <r>
    <n v="2256"/>
    <d v="2013-01-24T09:40:32"/>
    <s v="Target"/>
    <x v="258"/>
    <x v="1"/>
    <n v="579.95000000000005"/>
    <n v="10"/>
    <n v="5799.5"/>
    <s v="Goff, Michael"/>
    <s v="Florida"/>
    <s v="South"/>
  </r>
  <r>
    <n v="2257"/>
    <d v="2013-01-24T09:40:32"/>
    <s v="Backcountry Gear"/>
    <x v="222"/>
    <x v="8"/>
    <n v="369"/>
    <n v="9"/>
    <n v="3321"/>
    <s v="Beyene, Sharon"/>
    <s v="Kansas"/>
    <s v="North"/>
  </r>
  <r>
    <n v="2258"/>
    <d v="2013-01-24T09:40:32"/>
    <s v="Meijer"/>
    <x v="189"/>
    <x v="10"/>
    <n v="149.94999999999999"/>
    <n v="9"/>
    <n v="1349.55"/>
    <s v="Berger, Sunanna"/>
    <s v="West Virginia"/>
    <s v="South"/>
  </r>
  <r>
    <n v="2259"/>
    <d v="2013-01-24T09:40:32"/>
    <s v="REI"/>
    <x v="6"/>
    <x v="4"/>
    <n v="399"/>
    <n v="8"/>
    <n v="3192"/>
    <s v="Bailey, Jennifer"/>
    <s v="South Carolina"/>
    <s v="South"/>
  </r>
  <r>
    <n v="2260"/>
    <d v="2013-01-24T09:40:32"/>
    <s v="Gander Mountain"/>
    <x v="85"/>
    <x v="0"/>
    <n v="339.95"/>
    <n v="4"/>
    <n v="1359.8"/>
    <s v="Brown, Scott"/>
    <s v="Missouri"/>
    <s v="North"/>
  </r>
  <r>
    <n v="2261"/>
    <d v="2013-01-24T09:40:32"/>
    <s v="Outside Outfitters"/>
    <x v="132"/>
    <x v="0"/>
    <n v="539.95000000000005"/>
    <n v="1"/>
    <n v="539.95000000000005"/>
    <s v="Goff, Michael"/>
    <s v="Louisiana"/>
    <s v="South"/>
  </r>
  <r>
    <n v="2262"/>
    <d v="2013-01-24T09:40:32"/>
    <s v="Overtons"/>
    <x v="58"/>
    <x v="10"/>
    <n v="39.950000000000003"/>
    <n v="9"/>
    <n v="359.55"/>
    <s v="Bailey, Jennifer"/>
    <s v="North Carolina"/>
    <s v="South"/>
  </r>
  <r>
    <n v="2263"/>
    <d v="2013-01-24T09:40:32"/>
    <s v="Moosejaw"/>
    <x v="227"/>
    <x v="1"/>
    <n v="27.95"/>
    <n v="4"/>
    <n v="111.8"/>
    <s v="Bailey, Jennifer"/>
    <s v="Michigan"/>
    <s v="East"/>
  </r>
  <r>
    <n v="2264"/>
    <d v="2013-01-25T09:40:32"/>
    <s v="Target"/>
    <x v="127"/>
    <x v="1"/>
    <n v="39.950000000000003"/>
    <n v="3"/>
    <n v="119.85000000000001"/>
    <s v="Goff, Michael"/>
    <s v="Minnesota"/>
    <s v="North"/>
  </r>
  <r>
    <n v="2265"/>
    <d v="2013-01-25T09:40:32"/>
    <s v="Hayneedle"/>
    <x v="14"/>
    <x v="0"/>
    <n v="99.95"/>
    <n v="8"/>
    <n v="799.6"/>
    <s v="Beyene, Sharon"/>
    <s v="Hawaii"/>
    <s v="West"/>
  </r>
  <r>
    <n v="2266"/>
    <d v="2013-01-25T09:40:32"/>
    <s v="Gander Mountain"/>
    <x v="47"/>
    <x v="7"/>
    <n v="259.95"/>
    <n v="1"/>
    <n v="259.95"/>
    <s v="Goldthwaite, Messaye"/>
    <s v="Hawaii"/>
    <s v="West"/>
  </r>
  <r>
    <n v="2267"/>
    <d v="2013-01-25T09:40:32"/>
    <s v="CampBound"/>
    <x v="245"/>
    <x v="1"/>
    <n v="79.95"/>
    <n v="1"/>
    <n v="79.95"/>
    <s v="Goldthwaite, Messaye"/>
    <s v="Oregon"/>
    <s v="West"/>
  </r>
  <r>
    <n v="2268"/>
    <d v="2013-01-25T09:40:32"/>
    <s v="Redding Sports"/>
    <x v="68"/>
    <x v="1"/>
    <n v="15.95"/>
    <n v="9"/>
    <n v="143.54999999999998"/>
    <s v="Goff, Michael"/>
    <s v="Vermont"/>
    <s v="East"/>
  </r>
  <r>
    <n v="2269"/>
    <d v="2013-01-25T09:40:32"/>
    <s v="Hayneedle"/>
    <x v="31"/>
    <x v="0"/>
    <n v="439.95"/>
    <n v="9"/>
    <n v="3959.5499999999997"/>
    <s v="Goff, Michael"/>
    <s v="Minnesota"/>
    <s v="North"/>
  </r>
  <r>
    <n v="2270"/>
    <d v="2013-01-26T09:40:32"/>
    <s v="Meijer"/>
    <x v="50"/>
    <x v="11"/>
    <n v="55"/>
    <n v="2"/>
    <n v="110"/>
    <s v="Gomez, Melissa"/>
    <s v="Connecticut"/>
    <s v="East"/>
  </r>
  <r>
    <n v="2271"/>
    <d v="2013-01-26T09:40:32"/>
    <s v="Target"/>
    <x v="216"/>
    <x v="10"/>
    <n v="99.95"/>
    <n v="9"/>
    <n v="899.55000000000007"/>
    <s v="Brown, Scott"/>
    <s v="Washington"/>
    <s v="West"/>
  </r>
  <r>
    <n v="2272"/>
    <d v="2013-01-26T09:40:32"/>
    <s v="Overtons"/>
    <x v="115"/>
    <x v="0"/>
    <n v="499.95"/>
    <n v="9"/>
    <n v="4499.55"/>
    <s v="Foster, Nathan"/>
    <s v="New Jersey"/>
    <s v="East"/>
  </r>
  <r>
    <n v="2273"/>
    <d v="2013-01-26T09:40:32"/>
    <s v="Hayneedle"/>
    <x v="207"/>
    <x v="8"/>
    <n v="70"/>
    <n v="8"/>
    <n v="560"/>
    <s v="Brown, Ruth"/>
    <s v="Wisconsin"/>
    <s v="North"/>
  </r>
  <r>
    <n v="2274"/>
    <d v="2013-01-26T09:40:32"/>
    <s v="Walmart"/>
    <x v="136"/>
    <x v="0"/>
    <n v="50"/>
    <n v="1"/>
    <n v="50"/>
    <s v="Lopez, Dennis"/>
    <s v="Florida"/>
    <s v="South"/>
  </r>
  <r>
    <n v="2275"/>
    <d v="2013-01-26T09:40:32"/>
    <s v="Walmart"/>
    <x v="121"/>
    <x v="1"/>
    <n v="169.95"/>
    <n v="5"/>
    <n v="849.75"/>
    <s v="Foster, Nathan"/>
    <s v="Delaware"/>
    <s v="East"/>
  </r>
  <r>
    <n v="2276"/>
    <d v="2013-01-26T09:40:32"/>
    <s v="The Gear Co-op"/>
    <x v="91"/>
    <x v="11"/>
    <n v="70"/>
    <n v="2"/>
    <n v="140"/>
    <s v="Lopez, Dennis"/>
    <s v="Wisconsin"/>
    <s v="North"/>
  </r>
  <r>
    <n v="2277"/>
    <d v="2013-01-26T09:40:32"/>
    <s v="REI"/>
    <x v="19"/>
    <x v="0"/>
    <n v="45"/>
    <n v="10"/>
    <n v="450"/>
    <s v="Goldthwaite, Messaye"/>
    <s v="Oklahoma"/>
    <s v="South"/>
  </r>
  <r>
    <n v="2278"/>
    <d v="2013-01-26T09:40:32"/>
    <s v="OutdoorPlay"/>
    <x v="186"/>
    <x v="1"/>
    <n v="329.95"/>
    <n v="1"/>
    <n v="329.95"/>
    <s v="Goff, Michael"/>
    <s v="Kansas"/>
    <s v="North"/>
  </r>
  <r>
    <n v="2279"/>
    <d v="2013-01-26T09:40:32"/>
    <s v="Outside Outfitters"/>
    <x v="230"/>
    <x v="10"/>
    <n v="899.95"/>
    <n v="5"/>
    <n v="4499.75"/>
    <s v="Brown, Scott"/>
    <s v="Pennsylvania"/>
    <s v="East"/>
  </r>
  <r>
    <n v="2280"/>
    <d v="2013-01-26T09:40:32"/>
    <s v="Backcountry Edge"/>
    <x v="112"/>
    <x v="0"/>
    <n v="299.95"/>
    <n v="4"/>
    <n v="1199.8"/>
    <s v="Brown, Ruth"/>
    <s v="Mississippi"/>
    <s v="South"/>
  </r>
  <r>
    <n v="2281"/>
    <d v="2013-01-27T09:40:32"/>
    <s v="Overtons"/>
    <x v="158"/>
    <x v="8"/>
    <n v="60"/>
    <n v="6"/>
    <n v="360"/>
    <s v="Bailey, Jennifer"/>
    <s v="Arizona"/>
    <s v="West"/>
  </r>
  <r>
    <n v="2282"/>
    <d v="2013-01-27T09:40:32"/>
    <s v="Cabela's_x0009_"/>
    <x v="41"/>
    <x v="0"/>
    <n v="389.95"/>
    <n v="10"/>
    <n v="3899.5"/>
    <s v="Bailey, Jennifer"/>
    <s v="Wisconsin"/>
    <s v="North"/>
  </r>
  <r>
    <n v="2283"/>
    <d v="2013-01-27T09:40:32"/>
    <s v="Gander Mountain"/>
    <x v="227"/>
    <x v="1"/>
    <n v="27.95"/>
    <n v="4"/>
    <n v="111.8"/>
    <s v="Brown, Scott"/>
    <s v="Florida"/>
    <s v="South"/>
  </r>
  <r>
    <n v="2284"/>
    <d v="2013-01-27T09:40:32"/>
    <s v="Moosejaw"/>
    <x v="149"/>
    <x v="0"/>
    <n v="499.95"/>
    <n v="5"/>
    <n v="2499.75"/>
    <s v="Brown, Ruth"/>
    <s v="Kentucky"/>
    <s v="South"/>
  </r>
  <r>
    <n v="2285"/>
    <d v="2013-01-27T09:40:32"/>
    <s v="Walmart"/>
    <x v="182"/>
    <x v="11"/>
    <n v="675"/>
    <n v="3"/>
    <n v="2025"/>
    <s v="Foster, Nathan"/>
    <s v="Maine"/>
    <s v="East"/>
  </r>
  <r>
    <n v="2286"/>
    <d v="2013-01-27T09:40:32"/>
    <s v="Austin Kayak"/>
    <x v="129"/>
    <x v="0"/>
    <n v="359.95"/>
    <n v="7"/>
    <n v="2519.65"/>
    <s v="Bailey, Jennifer"/>
    <s v="Utah"/>
    <s v="West"/>
  </r>
  <r>
    <n v="2287"/>
    <d v="2013-01-27T09:40:32"/>
    <s v="The Gear Co-op"/>
    <x v="52"/>
    <x v="9"/>
    <n v="49.95"/>
    <n v="2"/>
    <n v="99.9"/>
    <s v="Lopez, Dennis"/>
    <s v="New York"/>
    <s v="East"/>
  </r>
  <r>
    <n v="2288"/>
    <d v="2013-01-27T09:40:32"/>
    <s v="Travel Country"/>
    <x v="87"/>
    <x v="0"/>
    <n v="50"/>
    <n v="5"/>
    <n v="250"/>
    <s v="Bailey, Jennifer"/>
    <s v="Washington"/>
    <s v="West"/>
  </r>
  <r>
    <n v="2289"/>
    <d v="2013-01-27T09:40:32"/>
    <s v="Travel Country"/>
    <x v="132"/>
    <x v="0"/>
    <n v="539.95000000000005"/>
    <n v="6"/>
    <n v="3239.7000000000003"/>
    <s v="Berger, Sunanna"/>
    <s v="Colorado"/>
    <s v="West"/>
  </r>
  <r>
    <n v="2290"/>
    <d v="2013-01-28T09:40:32"/>
    <s v="Travel Country"/>
    <x v="204"/>
    <x v="0"/>
    <n v="279.95"/>
    <n v="3"/>
    <n v="839.84999999999991"/>
    <s v="Goldthwaite, Messaye"/>
    <s v="Wisconsin"/>
    <s v="North"/>
  </r>
  <r>
    <n v="2291"/>
    <d v="2013-01-28T09:40:32"/>
    <s v="Target"/>
    <x v="247"/>
    <x v="1"/>
    <n v="39.950000000000003"/>
    <n v="1"/>
    <n v="39.950000000000003"/>
    <s v="Brown, Scott"/>
    <s v="Massachusetts"/>
    <s v="East"/>
  </r>
  <r>
    <n v="2292"/>
    <d v="2013-01-28T09:40:32"/>
    <s v="Austin Kayak"/>
    <x v="36"/>
    <x v="0"/>
    <n v="35"/>
    <n v="10"/>
    <n v="350"/>
    <s v="Brown, Ruth"/>
    <s v="Kentucky"/>
    <s v="South"/>
  </r>
  <r>
    <n v="2293"/>
    <d v="2013-01-28T09:40:32"/>
    <s v="Walmart"/>
    <x v="171"/>
    <x v="12"/>
    <n v="319"/>
    <n v="9"/>
    <n v="2871"/>
    <s v="Gomez, Melissa"/>
    <s v="Missouri"/>
    <s v="North"/>
  </r>
  <r>
    <n v="2294"/>
    <d v="2013-01-28T09:40:32"/>
    <s v="Overtons"/>
    <x v="266"/>
    <x v="7"/>
    <n v="219.95"/>
    <n v="5"/>
    <n v="1099.75"/>
    <s v="Gomez, Melissa"/>
    <s v="Indiana"/>
    <s v="North"/>
  </r>
  <r>
    <n v="2295"/>
    <d v="2013-01-28T09:40:32"/>
    <s v="Paragon"/>
    <x v="68"/>
    <x v="1"/>
    <n v="15.95"/>
    <n v="4"/>
    <n v="63.8"/>
    <s v="Goff, Michael"/>
    <s v="Kansas"/>
    <s v="North"/>
  </r>
  <r>
    <n v="2296"/>
    <d v="2013-01-28T09:40:32"/>
    <s v="Gander Mountain"/>
    <x v="268"/>
    <x v="8"/>
    <n v="80"/>
    <n v="2"/>
    <n v="160"/>
    <s v="Goff, Michael"/>
    <s v="North Carolina"/>
    <s v="South"/>
  </r>
  <r>
    <n v="2297"/>
    <d v="2013-01-28T09:40:32"/>
    <s v="Gander Mountain"/>
    <x v="239"/>
    <x v="10"/>
    <n v="49.95"/>
    <n v="8"/>
    <n v="399.6"/>
    <s v="Bailey, Jennifer"/>
    <s v="Connecticut"/>
    <s v="East"/>
  </r>
  <r>
    <n v="2298"/>
    <d v="2013-01-28T09:40:32"/>
    <s v="Meijer"/>
    <x v="101"/>
    <x v="6"/>
    <n v="49.95"/>
    <n v="2"/>
    <n v="99.9"/>
    <s v="Brown, Scott"/>
    <s v="Rhode Island"/>
    <s v="East"/>
  </r>
  <r>
    <n v="2299"/>
    <d v="2013-01-28T09:40:32"/>
    <s v="Meijer"/>
    <x v="27"/>
    <x v="0"/>
    <n v="60"/>
    <n v="9"/>
    <n v="540"/>
    <s v="Bailey, Jennifer"/>
    <s v="California"/>
    <s v="West"/>
  </r>
  <r>
    <n v="2300"/>
    <d v="2013-01-29T09:40:32"/>
    <s v="Gander Mountain"/>
    <x v="22"/>
    <x v="9"/>
    <n v="329"/>
    <n v="4"/>
    <n v="1316"/>
    <s v="Lopez, Dennis"/>
    <s v="Texas"/>
    <s v="South"/>
  </r>
  <r>
    <n v="2301"/>
    <d v="2013-01-29T09:40:32"/>
    <s v="Target"/>
    <x v="211"/>
    <x v="10"/>
    <n v="209.95"/>
    <n v="1"/>
    <n v="209.95"/>
    <s v="Brown, Ruth"/>
    <s v="Ohio"/>
    <s v="East"/>
  </r>
  <r>
    <n v="2302"/>
    <d v="2013-01-29T09:40:32"/>
    <s v="Walmart"/>
    <x v="280"/>
    <x v="1"/>
    <n v="399.95"/>
    <n v="9"/>
    <n v="3599.5499999999997"/>
    <s v="Berger, Sunanna"/>
    <s v="Colorado"/>
    <s v="West"/>
  </r>
  <r>
    <n v="2303"/>
    <d v="2013-01-29T09:40:32"/>
    <s v="OutdoorPlay"/>
    <x v="110"/>
    <x v="1"/>
    <n v="9.9499999999999993"/>
    <n v="6"/>
    <n v="59.699999999999996"/>
    <s v="Goldthwaite, Messaye"/>
    <s v="Rhode Island"/>
    <s v="East"/>
  </r>
  <r>
    <n v="2304"/>
    <d v="2013-01-29T09:40:32"/>
    <s v="Target"/>
    <x v="9"/>
    <x v="0"/>
    <n v="339.95"/>
    <n v="2"/>
    <n v="679.9"/>
    <s v="Brown, Scott"/>
    <s v="South Dakota"/>
    <s v="North"/>
  </r>
  <r>
    <n v="2305"/>
    <d v="2013-01-29T09:40:32"/>
    <s v="Target"/>
    <x v="187"/>
    <x v="11"/>
    <n v="235"/>
    <n v="6"/>
    <n v="1410"/>
    <s v="Gomez, Melissa"/>
    <s v="Arkansas"/>
    <s v="South"/>
  </r>
  <r>
    <n v="2306"/>
    <d v="2013-01-29T09:40:32"/>
    <s v="Overtons"/>
    <x v="34"/>
    <x v="0"/>
    <n v="24.95"/>
    <n v="2"/>
    <n v="49.9"/>
    <s v="Foster, Nathan"/>
    <s v="Delaware"/>
    <s v="East"/>
  </r>
  <r>
    <n v="2307"/>
    <d v="2013-01-30T09:40:32"/>
    <s v="Hayneedle"/>
    <x v="167"/>
    <x v="5"/>
    <n v="499"/>
    <n v="10"/>
    <n v="4990"/>
    <s v="Bailey, Jennifer"/>
    <s v="Texas"/>
    <s v="South"/>
  </r>
  <r>
    <n v="2308"/>
    <d v="2013-01-30T09:40:32"/>
    <s v="Backcountry Edge"/>
    <x v="181"/>
    <x v="1"/>
    <n v="299.95"/>
    <n v="8"/>
    <n v="2399.6"/>
    <s v="Gomez, Melissa"/>
    <s v="Virginia"/>
    <s v="South"/>
  </r>
  <r>
    <n v="2309"/>
    <d v="2013-01-30T09:40:32"/>
    <s v="Hayneedle"/>
    <x v="20"/>
    <x v="0"/>
    <n v="60"/>
    <n v="7"/>
    <n v="420"/>
    <s v="Beyene, Sharon"/>
    <s v="Michigan"/>
    <s v="East"/>
  </r>
  <r>
    <n v="2310"/>
    <d v="2013-01-30T09:40:32"/>
    <s v="The Gear Co-op"/>
    <x v="244"/>
    <x v="0"/>
    <n v="50"/>
    <n v="9"/>
    <n v="450"/>
    <s v="Foster, Nathan"/>
    <s v="Mississippi"/>
    <s v="South"/>
  </r>
  <r>
    <n v="2311"/>
    <d v="2013-01-30T09:40:32"/>
    <s v="The Gear Co-op"/>
    <x v="134"/>
    <x v="0"/>
    <n v="50"/>
    <n v="5"/>
    <n v="250"/>
    <s v="Brown, Ruth"/>
    <s v="Arizona"/>
    <s v="West"/>
  </r>
  <r>
    <n v="2312"/>
    <d v="2013-01-30T09:40:32"/>
    <s v="Gander Mountain"/>
    <x v="269"/>
    <x v="8"/>
    <n v="449"/>
    <n v="4"/>
    <n v="1796"/>
    <s v="Beyene, Sharon"/>
    <s v="Iowa"/>
    <s v="North"/>
  </r>
  <r>
    <n v="2313"/>
    <d v="2013-01-30T09:40:32"/>
    <s v="Austin Kayak"/>
    <x v="77"/>
    <x v="11"/>
    <n v="55"/>
    <n v="5"/>
    <n v="275"/>
    <s v="Bailey, Jennifer"/>
    <s v="Maine"/>
    <s v="East"/>
  </r>
  <r>
    <n v="2314"/>
    <d v="2013-01-30T09:40:32"/>
    <s v="CampBound"/>
    <x v="181"/>
    <x v="1"/>
    <n v="299.95"/>
    <n v="9"/>
    <n v="2699.5499999999997"/>
    <s v="Gomez, Melissa"/>
    <s v="Connecticut"/>
    <s v="East"/>
  </r>
  <r>
    <n v="2315"/>
    <d v="2013-01-30T09:40:32"/>
    <s v="Walmart"/>
    <x v="94"/>
    <x v="0"/>
    <n v="499.95"/>
    <n v="4"/>
    <n v="1999.8"/>
    <s v="Bailey, Jennifer"/>
    <s v="Wyoming"/>
    <s v="West"/>
  </r>
  <r>
    <n v="2316"/>
    <d v="2013-01-30T09:40:32"/>
    <s v="Meijer"/>
    <x v="49"/>
    <x v="6"/>
    <n v="349.95"/>
    <n v="3"/>
    <n v="1049.8499999999999"/>
    <s v="Foster, Nathan"/>
    <s v="Arizona"/>
    <s v="West"/>
  </r>
  <r>
    <n v="2317"/>
    <d v="2013-01-30T09:40:32"/>
    <s v="CampBound"/>
    <x v="13"/>
    <x v="8"/>
    <n v="55"/>
    <n v="4"/>
    <n v="220"/>
    <s v="Beyene, Sharon"/>
    <s v="Nevada"/>
    <s v="West"/>
  </r>
  <r>
    <n v="2318"/>
    <d v="2013-01-31T09:40:32"/>
    <s v="Moosejaw"/>
    <x v="26"/>
    <x v="9"/>
    <n v="399"/>
    <n v="7"/>
    <n v="2793"/>
    <s v="Beyene, Sharon"/>
    <s v="Nebraska"/>
    <s v="North"/>
  </r>
  <r>
    <n v="2319"/>
    <d v="2013-01-31T09:40:32"/>
    <s v="Redding Sports"/>
    <x v="187"/>
    <x v="11"/>
    <n v="235"/>
    <n v="9"/>
    <n v="2115"/>
    <s v="Brown, Scott"/>
    <s v="Wyoming"/>
    <s v="West"/>
  </r>
  <r>
    <n v="2320"/>
    <d v="2013-01-31T09:40:32"/>
    <s v="Walmart"/>
    <x v="147"/>
    <x v="12"/>
    <n v="159"/>
    <n v="9"/>
    <n v="1431"/>
    <s v="Goldthwaite, Messaye"/>
    <s v="Pennsylvania"/>
    <s v="East"/>
  </r>
  <r>
    <n v="2321"/>
    <d v="2013-01-31T09:40:32"/>
    <s v="Outside Outfitters"/>
    <x v="36"/>
    <x v="0"/>
    <n v="35"/>
    <n v="4"/>
    <n v="140"/>
    <s v="Goldthwaite, Messaye"/>
    <s v="Kansas"/>
    <s v="North"/>
  </r>
  <r>
    <n v="2322"/>
    <d v="2013-01-31T09:40:32"/>
    <s v="Target"/>
    <x v="141"/>
    <x v="8"/>
    <n v="279"/>
    <n v="2"/>
    <n v="558"/>
    <s v="Brown, Ruth"/>
    <s v="Kansas"/>
    <s v="North"/>
  </r>
  <r>
    <n v="2323"/>
    <d v="2013-01-31T09:40:32"/>
    <s v="Travel Country"/>
    <x v="250"/>
    <x v="0"/>
    <n v="299.95"/>
    <n v="6"/>
    <n v="1799.6999999999998"/>
    <s v="Goldthwaite, Messaye"/>
    <s v="New Jersey"/>
    <s v="East"/>
  </r>
  <r>
    <n v="2324"/>
    <d v="2013-01-31T09:40:32"/>
    <s v="Travel Country"/>
    <x v="259"/>
    <x v="4"/>
    <n v="22"/>
    <n v="5"/>
    <n v="110"/>
    <s v="Goldthwaite, Messaye"/>
    <s v="Missouri"/>
    <s v="North"/>
  </r>
  <r>
    <n v="2325"/>
    <d v="2013-01-31T09:40:32"/>
    <s v="Backcountry Gear"/>
    <x v="71"/>
    <x v="11"/>
    <n v="200"/>
    <n v="10"/>
    <n v="2000"/>
    <s v="Brown, Ruth"/>
    <s v="Indiana"/>
    <s v="North"/>
  </r>
  <r>
    <n v="2326"/>
    <d v="2013-02-01T09:40:32"/>
    <s v="Redding Sports"/>
    <x v="64"/>
    <x v="11"/>
    <n v="825"/>
    <n v="7"/>
    <n v="5775"/>
    <s v="Beyene, Sharon"/>
    <s v="New Mexico"/>
    <s v="West"/>
  </r>
  <r>
    <n v="2327"/>
    <d v="2013-02-01T09:40:32"/>
    <s v="Paragon"/>
    <x v="152"/>
    <x v="0"/>
    <n v="319.95"/>
    <n v="5"/>
    <n v="1599.75"/>
    <s v="Beyene, Sharon"/>
    <s v="Arkansas"/>
    <s v="South"/>
  </r>
  <r>
    <n v="2328"/>
    <d v="2013-02-01T09:40:32"/>
    <s v="Austin Kayak"/>
    <x v="224"/>
    <x v="0"/>
    <n v="109.95"/>
    <n v="2"/>
    <n v="219.9"/>
    <s v="Bailey, Jennifer"/>
    <s v="North Dakota"/>
    <s v="North"/>
  </r>
  <r>
    <n v="2329"/>
    <d v="2013-02-01T09:40:32"/>
    <s v="Austin Kayak"/>
    <x v="143"/>
    <x v="0"/>
    <n v="60"/>
    <n v="3"/>
    <n v="180"/>
    <s v="Gomez, Melissa"/>
    <s v="Missouri"/>
    <s v="North"/>
  </r>
  <r>
    <n v="2330"/>
    <d v="2013-02-01T09:40:32"/>
    <s v="Gander Mountain"/>
    <x v="17"/>
    <x v="0"/>
    <n v="70"/>
    <n v="4"/>
    <n v="280"/>
    <s v="Brown, Scott"/>
    <s v="Arizona"/>
    <s v="West"/>
  </r>
  <r>
    <n v="2331"/>
    <d v="2013-02-01T09:40:32"/>
    <s v="Backcountry Gear"/>
    <x v="51"/>
    <x v="5"/>
    <n v="199"/>
    <n v="1"/>
    <n v="199"/>
    <s v="Goldthwaite, Messaye"/>
    <s v="Delaware"/>
    <s v="East"/>
  </r>
  <r>
    <n v="2332"/>
    <d v="2013-02-01T09:40:32"/>
    <s v="REI"/>
    <x v="127"/>
    <x v="1"/>
    <n v="39.950000000000003"/>
    <n v="4"/>
    <n v="159.80000000000001"/>
    <s v="Bailey, Jennifer"/>
    <s v="Michigan"/>
    <s v="East"/>
  </r>
  <r>
    <n v="2333"/>
    <d v="2013-02-01T09:40:32"/>
    <s v="Backcountry Gear"/>
    <x v="20"/>
    <x v="0"/>
    <n v="60"/>
    <n v="6"/>
    <n v="360"/>
    <s v="Brown, Ruth"/>
    <s v="Virginia"/>
    <s v="South"/>
  </r>
  <r>
    <n v="2334"/>
    <d v="2013-02-01T09:40:32"/>
    <s v="The Gear Co-op"/>
    <x v="97"/>
    <x v="0"/>
    <n v="599.95000000000005"/>
    <n v="7"/>
    <n v="4199.6500000000005"/>
    <s v="Lopez, Dennis"/>
    <s v="North Dakota"/>
    <s v="North"/>
  </r>
  <r>
    <n v="2335"/>
    <d v="2013-02-02T09:40:32"/>
    <s v="Cabela's_x0009_"/>
    <x v="141"/>
    <x v="8"/>
    <n v="279"/>
    <n v="10"/>
    <n v="2790"/>
    <s v="Bailey, Jennifer"/>
    <s v="Illinois"/>
    <s v="North"/>
  </r>
  <r>
    <n v="2336"/>
    <d v="2013-02-02T09:40:32"/>
    <s v="Hayneedle"/>
    <x v="122"/>
    <x v="3"/>
    <n v="569"/>
    <n v="6"/>
    <n v="3414"/>
    <s v="Bailey, Jennifer"/>
    <s v="New Hampshire"/>
    <s v="East"/>
  </r>
  <r>
    <n v="2337"/>
    <d v="2013-02-02T09:40:32"/>
    <s v="Outside Outfitters"/>
    <x v="268"/>
    <x v="8"/>
    <n v="80"/>
    <n v="10"/>
    <n v="800"/>
    <s v="Lopez, Dennis"/>
    <s v="Vermont"/>
    <s v="East"/>
  </r>
  <r>
    <n v="2338"/>
    <d v="2013-02-02T09:40:32"/>
    <s v="Overtons"/>
    <x v="212"/>
    <x v="6"/>
    <n v="34.950000000000003"/>
    <n v="10"/>
    <n v="349.5"/>
    <s v="Bailey, Jennifer"/>
    <s v="New York"/>
    <s v="East"/>
  </r>
  <r>
    <n v="2339"/>
    <d v="2013-02-02T09:40:32"/>
    <s v="Backcountry Edge"/>
    <x v="160"/>
    <x v="6"/>
    <n v="49.95"/>
    <n v="1"/>
    <n v="49.95"/>
    <s v="Bailey, Jennifer"/>
    <s v="Montana"/>
    <s v="West"/>
  </r>
  <r>
    <n v="2340"/>
    <d v="2013-02-02T09:40:32"/>
    <s v="The Gear Co-op"/>
    <x v="119"/>
    <x v="2"/>
    <n v="339.95"/>
    <n v="10"/>
    <n v="3399.5"/>
    <s v="Foster, Nathan"/>
    <s v="Kentucky"/>
    <s v="South"/>
  </r>
  <r>
    <n v="2341"/>
    <d v="2013-02-03T09:40:32"/>
    <s v="CampBound"/>
    <x v="154"/>
    <x v="3"/>
    <n v="539"/>
    <n v="2"/>
    <n v="1078"/>
    <s v="Brown, Ruth"/>
    <s v="Missouri"/>
    <s v="North"/>
  </r>
  <r>
    <n v="2342"/>
    <d v="2013-02-03T09:40:32"/>
    <s v="REI"/>
    <x v="181"/>
    <x v="1"/>
    <n v="299.95"/>
    <n v="8"/>
    <n v="2399.6"/>
    <s v="Foster, Nathan"/>
    <s v="Pennsylvania"/>
    <s v="East"/>
  </r>
  <r>
    <n v="2343"/>
    <d v="2013-02-03T09:40:32"/>
    <s v="Gander Mountain"/>
    <x v="76"/>
    <x v="6"/>
    <n v="39.950000000000003"/>
    <n v="4"/>
    <n v="159.80000000000001"/>
    <s v="Beyene, Sharon"/>
    <s v="Oregon"/>
    <s v="West"/>
  </r>
  <r>
    <n v="2344"/>
    <d v="2013-02-03T09:40:32"/>
    <s v="The Gear Co-op"/>
    <x v="195"/>
    <x v="1"/>
    <n v="169.95"/>
    <n v="10"/>
    <n v="1699.5"/>
    <s v="Bailey, Jennifer"/>
    <s v="Louisiana"/>
    <s v="South"/>
  </r>
  <r>
    <n v="2345"/>
    <d v="2013-02-03T09:40:32"/>
    <s v="Cabela's_x0009_"/>
    <x v="241"/>
    <x v="11"/>
    <n v="285"/>
    <n v="9"/>
    <n v="2565"/>
    <s v="Brown, Ruth"/>
    <s v="Wyoming"/>
    <s v="West"/>
  </r>
  <r>
    <n v="2346"/>
    <d v="2013-02-03T09:40:32"/>
    <s v="Target"/>
    <x v="24"/>
    <x v="8"/>
    <n v="439"/>
    <n v="1"/>
    <n v="439"/>
    <s v="Lopez, Dennis"/>
    <s v="Oregon"/>
    <s v="West"/>
  </r>
  <r>
    <n v="2347"/>
    <d v="2013-02-03T09:40:32"/>
    <s v="Backcountry Gear"/>
    <x v="259"/>
    <x v="4"/>
    <n v="22"/>
    <n v="1"/>
    <n v="22"/>
    <s v="Brown, Scott"/>
    <s v="North Carolina"/>
    <s v="South"/>
  </r>
  <r>
    <n v="2348"/>
    <d v="2013-02-03T09:40:32"/>
    <s v="The Gear Co-op"/>
    <x v="280"/>
    <x v="1"/>
    <n v="399.95"/>
    <n v="6"/>
    <n v="2399.6999999999998"/>
    <s v="Brown, Ruth"/>
    <s v="Arizona"/>
    <s v="West"/>
  </r>
  <r>
    <n v="2349"/>
    <d v="2013-02-03T09:40:32"/>
    <s v="Walmart"/>
    <x v="201"/>
    <x v="8"/>
    <n v="55"/>
    <n v="7"/>
    <n v="385"/>
    <s v="Gomez, Melissa"/>
    <s v="Rhode Island"/>
    <s v="East"/>
  </r>
  <r>
    <n v="2350"/>
    <d v="2013-02-04T09:40:32"/>
    <s v="Hayneedle"/>
    <x v="79"/>
    <x v="10"/>
    <n v="249.95"/>
    <n v="2"/>
    <n v="499.9"/>
    <s v="Brown, Scott"/>
    <s v="Colorado"/>
    <s v="West"/>
  </r>
  <r>
    <n v="2351"/>
    <d v="2013-02-04T09:40:32"/>
    <s v="The Gear Co-op"/>
    <x v="249"/>
    <x v="5"/>
    <n v="439"/>
    <n v="7"/>
    <n v="3073"/>
    <s v="Goff, Michael"/>
    <s v="West Virginia"/>
    <s v="South"/>
  </r>
  <r>
    <n v="2352"/>
    <d v="2013-02-04T09:40:32"/>
    <s v="Hayneedle"/>
    <x v="201"/>
    <x v="8"/>
    <n v="55"/>
    <n v="3"/>
    <n v="165"/>
    <s v="Berger, Sunanna"/>
    <s v="Arkansas"/>
    <s v="South"/>
  </r>
  <r>
    <n v="2353"/>
    <d v="2013-02-04T09:40:32"/>
    <s v="Cabela's_x0009_"/>
    <x v="100"/>
    <x v="11"/>
    <n v="800"/>
    <n v="6"/>
    <n v="4800"/>
    <s v="Brown, Scott"/>
    <s v="South Carolina"/>
    <s v="South"/>
  </r>
  <r>
    <n v="2354"/>
    <d v="2013-02-04T09:40:32"/>
    <s v="Travel Country"/>
    <x v="86"/>
    <x v="0"/>
    <n v="60"/>
    <n v="6"/>
    <n v="360"/>
    <s v="Berger, Sunanna"/>
    <s v="Connecticut"/>
    <s v="East"/>
  </r>
  <r>
    <n v="2355"/>
    <d v="2013-02-04T09:40:32"/>
    <s v="Walmart"/>
    <x v="83"/>
    <x v="4"/>
    <n v="18"/>
    <n v="3"/>
    <n v="54"/>
    <s v="Gomez, Melissa"/>
    <s v="New Jersey"/>
    <s v="East"/>
  </r>
  <r>
    <n v="2356"/>
    <d v="2013-02-04T09:40:32"/>
    <s v="Meijer"/>
    <x v="104"/>
    <x v="10"/>
    <n v="159.94999999999999"/>
    <n v="3"/>
    <n v="479.84999999999997"/>
    <s v="Goff, Michael"/>
    <s v="Michigan"/>
    <s v="East"/>
  </r>
  <r>
    <n v="2357"/>
    <d v="2013-02-05T09:40:32"/>
    <s v="The Gear Co-op"/>
    <x v="198"/>
    <x v="3"/>
    <n v="50"/>
    <n v="1"/>
    <n v="50"/>
    <s v="Bailey, Jennifer"/>
    <s v="Washington"/>
    <s v="West"/>
  </r>
  <r>
    <n v="2358"/>
    <d v="2013-02-05T09:40:32"/>
    <s v="Austin Kayak"/>
    <x v="60"/>
    <x v="1"/>
    <n v="19.95"/>
    <n v="10"/>
    <n v="199.5"/>
    <s v="Brown, Ruth"/>
    <s v="Nevada"/>
    <s v="West"/>
  </r>
  <r>
    <n v="2359"/>
    <d v="2013-02-05T09:40:32"/>
    <s v="Cabela's_x0009_"/>
    <x v="135"/>
    <x v="6"/>
    <n v="319.95"/>
    <n v="6"/>
    <n v="1919.6999999999998"/>
    <s v="Goldthwaite, Messaye"/>
    <s v="Mississippi"/>
    <s v="South"/>
  </r>
  <r>
    <n v="2360"/>
    <d v="2013-02-05T09:40:32"/>
    <s v="Meijer"/>
    <x v="129"/>
    <x v="0"/>
    <n v="359.95"/>
    <n v="9"/>
    <n v="3239.5499999999997"/>
    <s v="Lopez, Dennis"/>
    <s v="South Dakota"/>
    <s v="North"/>
  </r>
  <r>
    <n v="2361"/>
    <d v="2013-02-05T09:40:32"/>
    <s v="Travel Country"/>
    <x v="139"/>
    <x v="0"/>
    <n v="199.95"/>
    <n v="6"/>
    <n v="1199.6999999999998"/>
    <s v="Berger, Sunanna"/>
    <s v="Idaho"/>
    <s v="West"/>
  </r>
  <r>
    <n v="2362"/>
    <d v="2013-02-05T09:40:32"/>
    <s v="REI"/>
    <x v="228"/>
    <x v="10"/>
    <n v="289.95"/>
    <n v="1"/>
    <n v="289.95"/>
    <s v="Brown, Scott"/>
    <s v="Nebraska"/>
    <s v="North"/>
  </r>
  <r>
    <n v="2363"/>
    <d v="2013-02-05T09:40:32"/>
    <s v="Backcountry Edge"/>
    <x v="89"/>
    <x v="4"/>
    <n v="14"/>
    <n v="5"/>
    <n v="70"/>
    <s v="Brown, Scott"/>
    <s v="Illinois"/>
    <s v="North"/>
  </r>
  <r>
    <n v="2364"/>
    <d v="2013-02-05T09:40:32"/>
    <s v="Moosejaw"/>
    <x v="25"/>
    <x v="0"/>
    <n v="399.95"/>
    <n v="2"/>
    <n v="799.9"/>
    <s v="Goldthwaite, Messaye"/>
    <s v="Missouri"/>
    <s v="North"/>
  </r>
  <r>
    <n v="2365"/>
    <d v="2013-02-05T09:40:32"/>
    <s v="OutdoorPlay"/>
    <x v="22"/>
    <x v="9"/>
    <n v="329"/>
    <n v="8"/>
    <n v="2632"/>
    <s v="Brown, Scott"/>
    <s v="South Carolina"/>
    <s v="South"/>
  </r>
  <r>
    <n v="2366"/>
    <d v="2013-02-05T09:40:32"/>
    <s v="Cabela's_x0009_"/>
    <x v="186"/>
    <x v="1"/>
    <n v="329.95"/>
    <n v="7"/>
    <n v="2309.65"/>
    <s v="Bailey, Jennifer"/>
    <s v="Tennessee"/>
    <s v="South"/>
  </r>
  <r>
    <n v="2367"/>
    <d v="2013-02-05T09:40:32"/>
    <s v="Moosejaw"/>
    <x v="272"/>
    <x v="3"/>
    <n v="329"/>
    <n v="1"/>
    <n v="329"/>
    <s v="Beyene, Sharon"/>
    <s v="New York"/>
    <s v="East"/>
  </r>
  <r>
    <n v="2368"/>
    <d v="2013-02-06T09:40:32"/>
    <s v="Target"/>
    <x v="70"/>
    <x v="2"/>
    <n v="49.95"/>
    <n v="1"/>
    <n v="49.95"/>
    <s v="Beyene, Sharon"/>
    <s v="Wyoming"/>
    <s v="West"/>
  </r>
  <r>
    <n v="2369"/>
    <d v="2013-02-06T09:40:32"/>
    <s v="REI"/>
    <x v="120"/>
    <x v="0"/>
    <n v="379.95"/>
    <n v="7"/>
    <n v="2659.65"/>
    <s v="Goldthwaite, Messaye"/>
    <s v="Idaho"/>
    <s v="West"/>
  </r>
  <r>
    <n v="2370"/>
    <d v="2013-02-06T09:40:32"/>
    <s v="OutdoorPlay"/>
    <x v="238"/>
    <x v="8"/>
    <n v="269"/>
    <n v="5"/>
    <n v="1345"/>
    <s v="Lopez, Dennis"/>
    <s v="Mississippi"/>
    <s v="South"/>
  </r>
  <r>
    <n v="2371"/>
    <d v="2013-02-06T09:40:32"/>
    <s v="Travel Country"/>
    <x v="3"/>
    <x v="3"/>
    <n v="60"/>
    <n v="6"/>
    <n v="360"/>
    <s v="Goldthwaite, Messaye"/>
    <s v="Arkansas"/>
    <s v="South"/>
  </r>
  <r>
    <n v="2372"/>
    <d v="2013-02-06T09:40:32"/>
    <s v="Hayneedle"/>
    <x v="204"/>
    <x v="0"/>
    <n v="279.95"/>
    <n v="9"/>
    <n v="2519.5499999999997"/>
    <s v="Berger, Sunanna"/>
    <s v="Louisiana"/>
    <s v="South"/>
  </r>
  <r>
    <n v="2373"/>
    <d v="2013-02-06T09:40:32"/>
    <s v="REI"/>
    <x v="38"/>
    <x v="10"/>
    <n v="249.95"/>
    <n v="8"/>
    <n v="1999.6"/>
    <s v="Bailey, Jennifer"/>
    <s v="North Carolina"/>
    <s v="South"/>
  </r>
  <r>
    <n v="2374"/>
    <d v="2013-02-06T09:40:32"/>
    <s v="Overtons"/>
    <x v="268"/>
    <x v="8"/>
    <n v="80"/>
    <n v="6"/>
    <n v="480"/>
    <s v="Beyene, Sharon"/>
    <s v="Arkansas"/>
    <s v="South"/>
  </r>
  <r>
    <n v="2375"/>
    <d v="2013-02-06T09:40:32"/>
    <s v="Backcountry Edge"/>
    <x v="220"/>
    <x v="6"/>
    <n v="289.95"/>
    <n v="10"/>
    <n v="2899.5"/>
    <s v="Brown, Scott"/>
    <s v="Colorado"/>
    <s v="West"/>
  </r>
  <r>
    <n v="2376"/>
    <d v="2013-02-06T09:40:32"/>
    <s v="Moosejaw"/>
    <x v="192"/>
    <x v="10"/>
    <n v="179.95"/>
    <n v="1"/>
    <n v="179.95"/>
    <s v="Lopez, Dennis"/>
    <s v="Kentucky"/>
    <s v="South"/>
  </r>
  <r>
    <n v="2377"/>
    <d v="2013-02-07T09:40:32"/>
    <s v="Gander Mountain"/>
    <x v="115"/>
    <x v="0"/>
    <n v="499.95"/>
    <n v="4"/>
    <n v="1999.8"/>
    <s v="Bailey, Jennifer"/>
    <s v="South Carolina"/>
    <s v="South"/>
  </r>
  <r>
    <n v="2378"/>
    <d v="2013-02-07T09:40:32"/>
    <s v="Target"/>
    <x v="237"/>
    <x v="0"/>
    <n v="599.95000000000005"/>
    <n v="9"/>
    <n v="5399.55"/>
    <s v="Goff, Michael"/>
    <s v="Maryland"/>
    <s v="East"/>
  </r>
  <r>
    <n v="2379"/>
    <d v="2013-02-07T09:40:32"/>
    <s v="Target"/>
    <x v="58"/>
    <x v="10"/>
    <n v="39.950000000000003"/>
    <n v="5"/>
    <n v="199.75"/>
    <s v="Brown, Ruth"/>
    <s v="Washington"/>
    <s v="West"/>
  </r>
  <r>
    <n v="2380"/>
    <d v="2013-02-07T09:40:32"/>
    <s v="Paragon"/>
    <x v="107"/>
    <x v="8"/>
    <n v="249"/>
    <n v="7"/>
    <n v="1743"/>
    <s v="Goldthwaite, Messaye"/>
    <s v="New Hampshire"/>
    <s v="East"/>
  </r>
  <r>
    <n v="2381"/>
    <d v="2013-02-07T09:40:32"/>
    <s v="Cabela's_x0009_"/>
    <x v="178"/>
    <x v="8"/>
    <n v="389"/>
    <n v="1"/>
    <n v="389"/>
    <s v="Bailey, Jennifer"/>
    <s v="Wisconsin"/>
    <s v="North"/>
  </r>
  <r>
    <n v="2382"/>
    <d v="2013-02-07T09:40:32"/>
    <s v="OutdoorPlay"/>
    <x v="39"/>
    <x v="8"/>
    <n v="219"/>
    <n v="4"/>
    <n v="876"/>
    <s v="Gomez, Melissa"/>
    <s v="South Dakota"/>
    <s v="North"/>
  </r>
  <r>
    <n v="2383"/>
    <d v="2013-02-07T09:40:32"/>
    <s v="Travel Country"/>
    <x v="42"/>
    <x v="0"/>
    <n v="189.95"/>
    <n v="4"/>
    <n v="759.8"/>
    <s v="Lopez, Dennis"/>
    <s v="Minnesota"/>
    <s v="North"/>
  </r>
  <r>
    <n v="2384"/>
    <d v="2013-02-08T09:40:32"/>
    <s v="OutdoorPlay"/>
    <x v="93"/>
    <x v="3"/>
    <n v="50"/>
    <n v="8"/>
    <n v="400"/>
    <s v="Goff, Michael"/>
    <s v="Maine"/>
    <s v="East"/>
  </r>
  <r>
    <n v="2385"/>
    <d v="2013-02-08T09:40:32"/>
    <s v="Backcountry Edge"/>
    <x v="130"/>
    <x v="0"/>
    <n v="50"/>
    <n v="10"/>
    <n v="500"/>
    <s v="Berger, Sunanna"/>
    <s v="New Mexico"/>
    <s v="West"/>
  </r>
  <r>
    <n v="2386"/>
    <d v="2013-02-08T09:40:32"/>
    <s v="Cabela's_x0009_"/>
    <x v="77"/>
    <x v="11"/>
    <n v="55"/>
    <n v="8"/>
    <n v="440"/>
    <s v="Gomez, Melissa"/>
    <s v="North Carolina"/>
    <s v="South"/>
  </r>
  <r>
    <n v="2387"/>
    <d v="2013-02-08T09:40:32"/>
    <s v="REI"/>
    <x v="185"/>
    <x v="0"/>
    <n v="369.95"/>
    <n v="7"/>
    <n v="2589.65"/>
    <s v="Foster, Nathan"/>
    <s v="Iowa"/>
    <s v="North"/>
  </r>
  <r>
    <n v="2388"/>
    <d v="2013-02-08T09:40:32"/>
    <s v="Walmart"/>
    <x v="92"/>
    <x v="6"/>
    <n v="399.95"/>
    <n v="2"/>
    <n v="799.9"/>
    <s v="Lopez, Dennis"/>
    <s v="Washington"/>
    <s v="West"/>
  </r>
  <r>
    <n v="2389"/>
    <d v="2013-02-08T09:40:32"/>
    <s v="The Gear Co-op"/>
    <x v="175"/>
    <x v="5"/>
    <n v="379"/>
    <n v="6"/>
    <n v="2274"/>
    <s v="Goff, Michael"/>
    <s v="Idaho"/>
    <s v="West"/>
  </r>
  <r>
    <n v="2390"/>
    <d v="2013-02-08T09:40:32"/>
    <s v="Backcountry Gear"/>
    <x v="94"/>
    <x v="0"/>
    <n v="499.95"/>
    <n v="5"/>
    <n v="2499.75"/>
    <s v="Gomez, Melissa"/>
    <s v="Mississippi"/>
    <s v="South"/>
  </r>
  <r>
    <n v="2391"/>
    <d v="2013-02-08T09:40:32"/>
    <s v="Cabela's_x0009_"/>
    <x v="101"/>
    <x v="6"/>
    <n v="49.95"/>
    <n v="1"/>
    <n v="49.95"/>
    <s v="Goff, Michael"/>
    <s v="Hawaii"/>
    <s v="West"/>
  </r>
  <r>
    <n v="2392"/>
    <d v="2013-02-08T09:40:32"/>
    <s v="CampBound"/>
    <x v="42"/>
    <x v="0"/>
    <n v="189.95"/>
    <n v="2"/>
    <n v="379.9"/>
    <s v="Brown, Scott"/>
    <s v="Oklahoma"/>
    <s v="South"/>
  </r>
  <r>
    <n v="2393"/>
    <d v="2013-02-08T09:40:32"/>
    <s v="CampBound"/>
    <x v="4"/>
    <x v="0"/>
    <n v="70"/>
    <n v="10"/>
    <n v="700"/>
    <s v="Brown, Scott"/>
    <s v="Tennessee"/>
    <s v="South"/>
  </r>
  <r>
    <n v="2394"/>
    <d v="2013-02-08T09:40:32"/>
    <s v="Walmart"/>
    <x v="25"/>
    <x v="0"/>
    <n v="399.95"/>
    <n v="1"/>
    <n v="399.95"/>
    <s v="Lopez, Dennis"/>
    <s v="Iowa"/>
    <s v="North"/>
  </r>
  <r>
    <n v="2395"/>
    <d v="2013-02-08T09:40:32"/>
    <s v="Target"/>
    <x v="19"/>
    <x v="0"/>
    <n v="45"/>
    <n v="9"/>
    <n v="405"/>
    <s v="Beyene, Sharon"/>
    <s v="New Hampshire"/>
    <s v="East"/>
  </r>
  <r>
    <n v="2396"/>
    <d v="2013-02-09T09:40:32"/>
    <s v="REI"/>
    <x v="67"/>
    <x v="0"/>
    <n v="70"/>
    <n v="7"/>
    <n v="490"/>
    <s v="Brown, Scott"/>
    <s v="North Dakota"/>
    <s v="North"/>
  </r>
  <r>
    <n v="2397"/>
    <d v="2013-02-09T09:40:32"/>
    <s v="CampBound"/>
    <x v="7"/>
    <x v="1"/>
    <n v="449.95"/>
    <n v="6"/>
    <n v="2699.7"/>
    <s v="Foster, Nathan"/>
    <s v="South Carolina"/>
    <s v="South"/>
  </r>
  <r>
    <n v="2398"/>
    <d v="2013-02-09T09:40:32"/>
    <s v="CampBound"/>
    <x v="149"/>
    <x v="0"/>
    <n v="499.95"/>
    <n v="7"/>
    <n v="3499.65"/>
    <s v="Bailey, Jennifer"/>
    <s v="South Carolina"/>
    <s v="South"/>
  </r>
  <r>
    <n v="2399"/>
    <d v="2013-02-09T09:40:32"/>
    <s v="Paragon"/>
    <x v="85"/>
    <x v="0"/>
    <n v="339.95"/>
    <n v="1"/>
    <n v="339.95"/>
    <s v="Berger, Sunanna"/>
    <s v="Nevada"/>
    <s v="West"/>
  </r>
  <r>
    <n v="2400"/>
    <d v="2013-02-09T09:40:32"/>
    <s v="Moosejaw"/>
    <x v="25"/>
    <x v="0"/>
    <n v="399.95"/>
    <n v="1"/>
    <n v="399.95"/>
    <s v="Goldthwaite, Messaye"/>
    <s v="North Carolina"/>
    <s v="South"/>
  </r>
  <r>
    <n v="2401"/>
    <d v="2013-02-09T09:40:32"/>
    <s v="Moosejaw"/>
    <x v="105"/>
    <x v="4"/>
    <n v="249"/>
    <n v="6"/>
    <n v="1494"/>
    <s v="Gomez, Melissa"/>
    <s v="Oregon"/>
    <s v="West"/>
  </r>
  <r>
    <n v="2402"/>
    <d v="2013-02-09T09:40:32"/>
    <s v="Outside Outfitters"/>
    <x v="100"/>
    <x v="11"/>
    <n v="800"/>
    <n v="4"/>
    <n v="3200"/>
    <s v="Lopez, Dennis"/>
    <s v="North Dakota"/>
    <s v="North"/>
  </r>
  <r>
    <n v="2403"/>
    <d v="2013-02-09T09:40:32"/>
    <s v="Backcountry Gear"/>
    <x v="154"/>
    <x v="3"/>
    <n v="539"/>
    <n v="9"/>
    <n v="4851"/>
    <s v="Goldthwaite, Messaye"/>
    <s v="New Hampshire"/>
    <s v="East"/>
  </r>
  <r>
    <n v="2404"/>
    <d v="2013-02-09T09:40:32"/>
    <s v="CampBound"/>
    <x v="173"/>
    <x v="10"/>
    <n v="34.950000000000003"/>
    <n v="2"/>
    <n v="69.900000000000006"/>
    <s v="Foster, Nathan"/>
    <s v="Michigan"/>
    <s v="East"/>
  </r>
  <r>
    <n v="2405"/>
    <d v="2013-02-09T09:40:32"/>
    <s v="Outside Outfitters"/>
    <x v="14"/>
    <x v="0"/>
    <n v="99.95"/>
    <n v="8"/>
    <n v="799.6"/>
    <s v="Bailey, Jennifer"/>
    <s v="Indiana"/>
    <s v="North"/>
  </r>
  <r>
    <n v="2406"/>
    <d v="2013-02-09T09:40:32"/>
    <s v="Meijer"/>
    <x v="279"/>
    <x v="1"/>
    <n v="499.95"/>
    <n v="4"/>
    <n v="1999.8"/>
    <s v="Goff, Michael"/>
    <s v="Maryland"/>
    <s v="East"/>
  </r>
  <r>
    <n v="2407"/>
    <d v="2013-02-10T09:40:32"/>
    <s v="Overtons"/>
    <x v="24"/>
    <x v="8"/>
    <n v="439"/>
    <n v="9"/>
    <n v="3951"/>
    <s v="Berger, Sunanna"/>
    <s v="Florida"/>
    <s v="South"/>
  </r>
  <r>
    <n v="2408"/>
    <d v="2013-02-10T09:40:32"/>
    <s v="Austin Kayak"/>
    <x v="143"/>
    <x v="0"/>
    <n v="60"/>
    <n v="10"/>
    <n v="600"/>
    <s v="Foster, Nathan"/>
    <s v="Oklahoma"/>
    <s v="South"/>
  </r>
  <r>
    <n v="2409"/>
    <d v="2013-02-10T09:40:32"/>
    <s v="Moosejaw"/>
    <x v="194"/>
    <x v="5"/>
    <n v="379"/>
    <n v="1"/>
    <n v="379"/>
    <s v="Gomez, Melissa"/>
    <s v="Maryland"/>
    <s v="East"/>
  </r>
  <r>
    <n v="2410"/>
    <d v="2013-02-10T09:40:32"/>
    <s v="Backcountry Gear"/>
    <x v="154"/>
    <x v="3"/>
    <n v="539"/>
    <n v="10"/>
    <n v="5390"/>
    <s v="Lopez, Dennis"/>
    <s v="Ohio"/>
    <s v="East"/>
  </r>
  <r>
    <n v="2411"/>
    <d v="2013-02-10T09:40:32"/>
    <s v="Moosejaw"/>
    <x v="60"/>
    <x v="1"/>
    <n v="19.95"/>
    <n v="8"/>
    <n v="159.6"/>
    <s v="Gomez, Melissa"/>
    <s v="Rhode Island"/>
    <s v="East"/>
  </r>
  <r>
    <n v="2412"/>
    <d v="2013-02-10T09:40:32"/>
    <s v="Paragon"/>
    <x v="230"/>
    <x v="10"/>
    <n v="899.95"/>
    <n v="9"/>
    <n v="8099.55"/>
    <s v="Goldthwaite, Messaye"/>
    <s v="Tennessee"/>
    <s v="South"/>
  </r>
  <r>
    <n v="2413"/>
    <d v="2013-02-10T09:40:32"/>
    <s v="Redding Sports"/>
    <x v="103"/>
    <x v="5"/>
    <n v="69"/>
    <n v="10"/>
    <n v="690"/>
    <s v="Bailey, Jennifer"/>
    <s v="Maine"/>
    <s v="East"/>
  </r>
  <r>
    <n v="2414"/>
    <d v="2013-02-11T09:40:32"/>
    <s v="CampBound"/>
    <x v="142"/>
    <x v="1"/>
    <n v="39.950000000000003"/>
    <n v="8"/>
    <n v="319.60000000000002"/>
    <s v="Lopez, Dennis"/>
    <s v="Pennsylvania"/>
    <s v="East"/>
  </r>
  <r>
    <n v="2415"/>
    <d v="2013-02-11T09:40:32"/>
    <s v="Paragon"/>
    <x v="53"/>
    <x v="1"/>
    <n v="49.95"/>
    <n v="7"/>
    <n v="349.65000000000003"/>
    <s v="Beyene, Sharon"/>
    <s v="Vermont"/>
    <s v="East"/>
  </r>
  <r>
    <n v="2416"/>
    <d v="2013-02-11T09:40:32"/>
    <s v="Walmart"/>
    <x v="39"/>
    <x v="8"/>
    <n v="219"/>
    <n v="10"/>
    <n v="2190"/>
    <s v="Brown, Scott"/>
    <s v="Idaho"/>
    <s v="West"/>
  </r>
  <r>
    <n v="2417"/>
    <d v="2013-02-11T09:40:32"/>
    <s v="OutdoorPlay"/>
    <x v="154"/>
    <x v="3"/>
    <n v="539"/>
    <n v="3"/>
    <n v="1617"/>
    <s v="Beyene, Sharon"/>
    <s v="Nebraska"/>
    <s v="North"/>
  </r>
  <r>
    <n v="2418"/>
    <d v="2013-02-11T09:40:32"/>
    <s v="Redding Sports"/>
    <x v="2"/>
    <x v="2"/>
    <n v="59.95"/>
    <n v="9"/>
    <n v="539.55000000000007"/>
    <s v="Gomez, Melissa"/>
    <s v="Colorado"/>
    <s v="West"/>
  </r>
  <r>
    <n v="2419"/>
    <d v="2013-02-11T09:40:32"/>
    <s v="Moosejaw"/>
    <x v="271"/>
    <x v="4"/>
    <n v="199"/>
    <n v="4"/>
    <n v="796"/>
    <s v="Brown, Scott"/>
    <s v="Wisconsin"/>
    <s v="North"/>
  </r>
  <r>
    <n v="2420"/>
    <d v="2013-02-11T09:40:32"/>
    <s v="Walmart"/>
    <x v="25"/>
    <x v="0"/>
    <n v="399.95"/>
    <n v="9"/>
    <n v="3599.5499999999997"/>
    <s v="Brown, Scott"/>
    <s v="Wisconsin"/>
    <s v="North"/>
  </r>
  <r>
    <n v="2421"/>
    <d v="2013-02-11T09:40:32"/>
    <s v="Walmart"/>
    <x v="241"/>
    <x v="11"/>
    <n v="285"/>
    <n v="3"/>
    <n v="855"/>
    <s v="Brown, Scott"/>
    <s v="New York"/>
    <s v="East"/>
  </r>
  <r>
    <n v="2422"/>
    <d v="2013-02-11T09:40:32"/>
    <s v="Hayneedle"/>
    <x v="95"/>
    <x v="10"/>
    <n v="69.95"/>
    <n v="2"/>
    <n v="139.9"/>
    <s v="Bailey, Jennifer"/>
    <s v="Idaho"/>
    <s v="West"/>
  </r>
  <r>
    <n v="2423"/>
    <d v="2013-02-11T09:40:32"/>
    <s v="Paragon"/>
    <x v="145"/>
    <x v="1"/>
    <n v="649.95000000000005"/>
    <n v="2"/>
    <n v="1299.9000000000001"/>
    <s v="Bailey, Jennifer"/>
    <s v="Alaska"/>
    <s v="North"/>
  </r>
  <r>
    <n v="2424"/>
    <d v="2013-02-12T09:40:32"/>
    <s v="OutdoorPlay"/>
    <x v="115"/>
    <x v="0"/>
    <n v="499.95"/>
    <n v="6"/>
    <n v="2999.7"/>
    <s v="Lopez, Dennis"/>
    <s v="Washington"/>
    <s v="West"/>
  </r>
  <r>
    <n v="2425"/>
    <d v="2013-02-12T09:40:32"/>
    <s v="CampBound"/>
    <x v="63"/>
    <x v="3"/>
    <n v="799"/>
    <n v="3"/>
    <n v="2397"/>
    <s v="Brown, Scott"/>
    <s v="Oklahoma"/>
    <s v="South"/>
  </r>
  <r>
    <n v="2426"/>
    <d v="2013-02-12T09:40:32"/>
    <s v="Overtons"/>
    <x v="27"/>
    <x v="0"/>
    <n v="60"/>
    <n v="10"/>
    <n v="600"/>
    <s v="Gomez, Melissa"/>
    <s v="Minnesota"/>
    <s v="North"/>
  </r>
  <r>
    <n v="2427"/>
    <d v="2013-02-12T09:40:32"/>
    <s v="Walmart"/>
    <x v="226"/>
    <x v="11"/>
    <n v="40"/>
    <n v="4"/>
    <n v="160"/>
    <s v="Gomez, Melissa"/>
    <s v="Massachusetts"/>
    <s v="East"/>
  </r>
  <r>
    <n v="2428"/>
    <d v="2013-02-12T09:40:32"/>
    <s v="Cabela's_x0009_"/>
    <x v="119"/>
    <x v="2"/>
    <n v="339.95"/>
    <n v="3"/>
    <n v="1019.8499999999999"/>
    <s v="Beyene, Sharon"/>
    <s v="Vermont"/>
    <s v="East"/>
  </r>
  <r>
    <n v="2429"/>
    <d v="2013-02-12T09:40:32"/>
    <s v="Target"/>
    <x v="79"/>
    <x v="10"/>
    <n v="249.95"/>
    <n v="9"/>
    <n v="2249.5499999999997"/>
    <s v="Foster, Nathan"/>
    <s v="Alabama"/>
    <s v="South"/>
  </r>
  <r>
    <n v="2430"/>
    <d v="2013-02-12T09:40:32"/>
    <s v="Hayneedle"/>
    <x v="223"/>
    <x v="0"/>
    <n v="189.95"/>
    <n v="1"/>
    <n v="189.95"/>
    <s v="Berger, Sunanna"/>
    <s v="Maine"/>
    <s v="East"/>
  </r>
  <r>
    <n v="2431"/>
    <d v="2013-02-12T09:40:32"/>
    <s v="Travel Country"/>
    <x v="256"/>
    <x v="2"/>
    <n v="389.95"/>
    <n v="7"/>
    <n v="2729.65"/>
    <s v="Beyene, Sharon"/>
    <s v="Connecticut"/>
    <s v="East"/>
  </r>
  <r>
    <n v="2432"/>
    <d v="2013-02-13T09:40:32"/>
    <s v="Target"/>
    <x v="27"/>
    <x v="0"/>
    <n v="60"/>
    <n v="6"/>
    <n v="360"/>
    <s v="Brown, Ruth"/>
    <s v="Pennsylvania"/>
    <s v="East"/>
  </r>
  <r>
    <n v="2433"/>
    <d v="2013-02-13T09:40:32"/>
    <s v="OutdoorPlay"/>
    <x v="232"/>
    <x v="2"/>
    <n v="49.95"/>
    <n v="6"/>
    <n v="299.70000000000005"/>
    <s v="Berger, Sunanna"/>
    <s v="Maine"/>
    <s v="East"/>
  </r>
  <r>
    <n v="2434"/>
    <d v="2013-02-13T09:40:32"/>
    <s v="The Gear Co-op"/>
    <x v="225"/>
    <x v="0"/>
    <n v="85"/>
    <n v="3"/>
    <n v="255"/>
    <s v="Foster, Nathan"/>
    <s v="Utah"/>
    <s v="West"/>
  </r>
  <r>
    <n v="2435"/>
    <d v="2013-02-13T09:40:32"/>
    <s v="Walmart"/>
    <x v="15"/>
    <x v="8"/>
    <n v="319"/>
    <n v="3"/>
    <n v="957"/>
    <s v="Goff, Michael"/>
    <s v="Wisconsin"/>
    <s v="North"/>
  </r>
  <r>
    <n v="2436"/>
    <d v="2013-02-13T09:40:32"/>
    <s v="Cabela's_x0009_"/>
    <x v="205"/>
    <x v="7"/>
    <n v="169.95"/>
    <n v="7"/>
    <n v="1189.6499999999999"/>
    <s v="Brown, Scott"/>
    <s v="Louisiana"/>
    <s v="South"/>
  </r>
  <r>
    <n v="2437"/>
    <d v="2013-02-13T09:40:32"/>
    <s v="Moosejaw"/>
    <x v="103"/>
    <x v="5"/>
    <n v="69"/>
    <n v="3"/>
    <n v="207"/>
    <s v="Gomez, Melissa"/>
    <s v="Missouri"/>
    <s v="North"/>
  </r>
  <r>
    <n v="2438"/>
    <d v="2013-02-13T09:40:32"/>
    <s v="The Gear Co-op"/>
    <x v="12"/>
    <x v="7"/>
    <n v="259.95"/>
    <n v="2"/>
    <n v="519.9"/>
    <s v="Lopez, Dennis"/>
    <s v="California"/>
    <s v="West"/>
  </r>
  <r>
    <n v="2439"/>
    <d v="2013-02-13T09:40:32"/>
    <s v="Walmart"/>
    <x v="68"/>
    <x v="1"/>
    <n v="15.95"/>
    <n v="10"/>
    <n v="159.5"/>
    <s v="Foster, Nathan"/>
    <s v="West Virginia"/>
    <s v="South"/>
  </r>
  <r>
    <n v="2440"/>
    <d v="2013-02-13T09:40:32"/>
    <s v="Austin Kayak"/>
    <x v="142"/>
    <x v="1"/>
    <n v="39.950000000000003"/>
    <n v="6"/>
    <n v="239.70000000000002"/>
    <s v="Brown, Ruth"/>
    <s v="Montana"/>
    <s v="West"/>
  </r>
  <r>
    <n v="2441"/>
    <d v="2013-02-13T09:40:32"/>
    <s v="Redding Sports"/>
    <x v="114"/>
    <x v="1"/>
    <n v="399.95"/>
    <n v="2"/>
    <n v="799.9"/>
    <s v="Foster, Nathan"/>
    <s v="New York"/>
    <s v="East"/>
  </r>
  <r>
    <n v="2442"/>
    <d v="2013-02-13T09:40:32"/>
    <s v="Outside Outfitters"/>
    <x v="116"/>
    <x v="6"/>
    <n v="469.95"/>
    <n v="9"/>
    <n v="4229.55"/>
    <s v="Goff, Michael"/>
    <s v="Kansas"/>
    <s v="North"/>
  </r>
  <r>
    <n v="2443"/>
    <d v="2013-02-14T09:40:32"/>
    <s v="OutdoorPlay"/>
    <x v="158"/>
    <x v="8"/>
    <n v="60"/>
    <n v="8"/>
    <n v="480"/>
    <s v="Beyene, Sharon"/>
    <s v="Arizona"/>
    <s v="West"/>
  </r>
  <r>
    <n v="2444"/>
    <d v="2013-02-14T09:40:32"/>
    <s v="Hayneedle"/>
    <x v="107"/>
    <x v="8"/>
    <n v="249"/>
    <n v="2"/>
    <n v="498"/>
    <s v="Beyene, Sharon"/>
    <s v="Delaware"/>
    <s v="East"/>
  </r>
  <r>
    <n v="2445"/>
    <d v="2013-02-14T09:40:32"/>
    <s v="Moosejaw"/>
    <x v="247"/>
    <x v="1"/>
    <n v="39.950000000000003"/>
    <n v="4"/>
    <n v="159.80000000000001"/>
    <s v="Brown, Ruth"/>
    <s v="Alaska"/>
    <s v="North"/>
  </r>
  <r>
    <n v="2446"/>
    <d v="2013-02-14T09:40:32"/>
    <s v="Backcountry Gear"/>
    <x v="246"/>
    <x v="0"/>
    <n v="349.95"/>
    <n v="9"/>
    <n v="3149.5499999999997"/>
    <s v="Brown, Scott"/>
    <s v="Hawaii"/>
    <s v="West"/>
  </r>
  <r>
    <n v="2447"/>
    <d v="2013-02-14T09:40:32"/>
    <s v="Target"/>
    <x v="54"/>
    <x v="8"/>
    <n v="349"/>
    <n v="5"/>
    <n v="1745"/>
    <s v="Foster, Nathan"/>
    <s v="South Carolina"/>
    <s v="South"/>
  </r>
  <r>
    <n v="2448"/>
    <d v="2013-02-15T09:40:32"/>
    <s v="Redding Sports"/>
    <x v="268"/>
    <x v="8"/>
    <n v="80"/>
    <n v="2"/>
    <n v="160"/>
    <s v="Goldthwaite, Messaye"/>
    <s v="South Carolina"/>
    <s v="South"/>
  </r>
  <r>
    <n v="2449"/>
    <d v="2013-02-15T09:40:32"/>
    <s v="Paragon"/>
    <x v="173"/>
    <x v="10"/>
    <n v="34.950000000000003"/>
    <n v="9"/>
    <n v="314.55"/>
    <s v="Brown, Ruth"/>
    <s v="Arizona"/>
    <s v="West"/>
  </r>
  <r>
    <n v="2450"/>
    <d v="2013-02-15T09:40:32"/>
    <s v="OutdoorPlay"/>
    <x v="120"/>
    <x v="0"/>
    <n v="379.95"/>
    <n v="2"/>
    <n v="759.9"/>
    <s v="Brown, Scott"/>
    <s v="Oregon"/>
    <s v="West"/>
  </r>
  <r>
    <n v="2451"/>
    <d v="2013-02-15T09:40:32"/>
    <s v="OutdoorPlay"/>
    <x v="130"/>
    <x v="0"/>
    <n v="50"/>
    <n v="9"/>
    <n v="450"/>
    <s v="Gomez, Melissa"/>
    <s v="South Carolina"/>
    <s v="South"/>
  </r>
  <r>
    <n v="2452"/>
    <d v="2013-02-15T09:40:32"/>
    <s v="Target"/>
    <x v="133"/>
    <x v="4"/>
    <n v="379"/>
    <n v="6"/>
    <n v="2274"/>
    <s v="Lopez, Dennis"/>
    <s v="Louisiana"/>
    <s v="South"/>
  </r>
  <r>
    <n v="2453"/>
    <d v="2013-02-15T09:40:32"/>
    <s v="Walmart"/>
    <x v="30"/>
    <x v="10"/>
    <n v="34.950000000000003"/>
    <n v="5"/>
    <n v="174.75"/>
    <s v="Foster, Nathan"/>
    <s v="Alaska"/>
    <s v="North"/>
  </r>
  <r>
    <n v="2454"/>
    <d v="2013-02-15T09:40:32"/>
    <s v="Travel Country"/>
    <x v="209"/>
    <x v="10"/>
    <n v="49.95"/>
    <n v="10"/>
    <n v="499.5"/>
    <s v="Bailey, Jennifer"/>
    <s v="Vermont"/>
    <s v="East"/>
  </r>
  <r>
    <n v="2455"/>
    <d v="2013-02-15T09:40:32"/>
    <s v="OutdoorPlay"/>
    <x v="4"/>
    <x v="0"/>
    <n v="70"/>
    <n v="3"/>
    <n v="210"/>
    <s v="Gomez, Melissa"/>
    <s v="Nevada"/>
    <s v="West"/>
  </r>
  <r>
    <n v="2456"/>
    <d v="2013-02-16T09:40:32"/>
    <s v="Outside Outfitters"/>
    <x v="166"/>
    <x v="3"/>
    <n v="20"/>
    <n v="8"/>
    <n v="160"/>
    <s v="Gomez, Melissa"/>
    <s v="Hawaii"/>
    <s v="West"/>
  </r>
  <r>
    <n v="2457"/>
    <d v="2013-02-16T09:40:32"/>
    <s v="Meijer"/>
    <x v="70"/>
    <x v="2"/>
    <n v="49.95"/>
    <n v="9"/>
    <n v="449.55"/>
    <s v="Foster, Nathan"/>
    <s v="Massachusetts"/>
    <s v="East"/>
  </r>
  <r>
    <n v="2458"/>
    <d v="2013-02-16T09:40:32"/>
    <s v="Redding Sports"/>
    <x v="17"/>
    <x v="0"/>
    <n v="70"/>
    <n v="9"/>
    <n v="630"/>
    <s v="Berger, Sunanna"/>
    <s v="West Virginia"/>
    <s v="South"/>
  </r>
  <r>
    <n v="2459"/>
    <d v="2013-02-16T09:40:32"/>
    <s v="Backcountry Edge"/>
    <x v="236"/>
    <x v="8"/>
    <n v="55"/>
    <n v="3"/>
    <n v="165"/>
    <s v="Berger, Sunanna"/>
    <s v="South Dakota"/>
    <s v="North"/>
  </r>
  <r>
    <n v="2460"/>
    <d v="2013-02-16T09:40:32"/>
    <s v="Backcountry Edge"/>
    <x v="137"/>
    <x v="6"/>
    <n v="349.95"/>
    <n v="4"/>
    <n v="1399.8"/>
    <s v="Goff, Michael"/>
    <s v="Georgia"/>
    <s v="South"/>
  </r>
  <r>
    <n v="2461"/>
    <d v="2013-02-16T09:40:32"/>
    <s v="Overtons"/>
    <x v="138"/>
    <x v="2"/>
    <n v="59.95"/>
    <n v="4"/>
    <n v="239.8"/>
    <s v="Goff, Michael"/>
    <s v="Indiana"/>
    <s v="North"/>
  </r>
  <r>
    <n v="2462"/>
    <d v="2013-02-16T09:40:32"/>
    <s v="Travel Country"/>
    <x v="280"/>
    <x v="1"/>
    <n v="399.95"/>
    <n v="1"/>
    <n v="399.95"/>
    <s v="Brown, Ruth"/>
    <s v="Georgia"/>
    <s v="South"/>
  </r>
  <r>
    <n v="2463"/>
    <d v="2013-02-16T09:40:32"/>
    <s v="Backcountry Edge"/>
    <x v="170"/>
    <x v="6"/>
    <n v="399.95"/>
    <n v="9"/>
    <n v="3599.5499999999997"/>
    <s v="Lopez, Dennis"/>
    <s v="Hawaii"/>
    <s v="West"/>
  </r>
  <r>
    <n v="2464"/>
    <d v="2013-02-17T09:40:32"/>
    <s v="Target"/>
    <x v="150"/>
    <x v="6"/>
    <n v="329.95"/>
    <n v="1"/>
    <n v="329.95"/>
    <s v="Brown, Ruth"/>
    <s v="New Hampshire"/>
    <s v="East"/>
  </r>
  <r>
    <n v="2465"/>
    <d v="2013-02-17T09:40:32"/>
    <s v="Backcountry Gear"/>
    <x v="81"/>
    <x v="11"/>
    <n v="250"/>
    <n v="4"/>
    <n v="1000"/>
    <s v="Brown, Ruth"/>
    <s v="Oregon"/>
    <s v="West"/>
  </r>
  <r>
    <n v="2466"/>
    <d v="2013-02-17T09:40:32"/>
    <s v="CampBound"/>
    <x v="158"/>
    <x v="8"/>
    <n v="60"/>
    <n v="10"/>
    <n v="600"/>
    <s v="Gomez, Melissa"/>
    <s v="Maryland"/>
    <s v="East"/>
  </r>
  <r>
    <n v="2467"/>
    <d v="2013-02-17T09:40:32"/>
    <s v="The Gear Co-op"/>
    <x v="5"/>
    <x v="1"/>
    <n v="49.95"/>
    <n v="4"/>
    <n v="199.8"/>
    <s v="Brown, Scott"/>
    <s v="Arizona"/>
    <s v="West"/>
  </r>
  <r>
    <n v="2468"/>
    <d v="2013-02-17T09:40:32"/>
    <s v="Outside Outfitters"/>
    <x v="6"/>
    <x v="4"/>
    <n v="399"/>
    <n v="7"/>
    <n v="2793"/>
    <s v="Brown, Ruth"/>
    <s v="Pennsylvania"/>
    <s v="East"/>
  </r>
  <r>
    <n v="2469"/>
    <d v="2013-02-17T09:40:32"/>
    <s v="Target"/>
    <x v="260"/>
    <x v="3"/>
    <n v="429"/>
    <n v="10"/>
    <n v="4290"/>
    <s v="Lopez, Dennis"/>
    <s v="Wisconsin"/>
    <s v="North"/>
  </r>
  <r>
    <n v="2470"/>
    <d v="2013-02-17T09:40:32"/>
    <s v="OutdoorPlay"/>
    <x v="1"/>
    <x v="1"/>
    <n v="2.95"/>
    <n v="8"/>
    <n v="23.6"/>
    <s v="Foster, Nathan"/>
    <s v="Wyoming"/>
    <s v="West"/>
  </r>
  <r>
    <n v="2471"/>
    <d v="2013-02-17T09:40:32"/>
    <s v="Redding Sports"/>
    <x v="24"/>
    <x v="8"/>
    <n v="439"/>
    <n v="7"/>
    <n v="3073"/>
    <s v="Bailey, Jennifer"/>
    <s v="Oregon"/>
    <s v="West"/>
  </r>
  <r>
    <n v="2472"/>
    <d v="2013-02-17T09:40:32"/>
    <s v="OutdoorPlay"/>
    <x v="76"/>
    <x v="6"/>
    <n v="39.950000000000003"/>
    <n v="7"/>
    <n v="279.65000000000003"/>
    <s v="Gomez, Melissa"/>
    <s v="Kentucky"/>
    <s v="South"/>
  </r>
  <r>
    <n v="2473"/>
    <d v="2013-02-17T09:40:32"/>
    <s v="Target"/>
    <x v="182"/>
    <x v="11"/>
    <n v="675"/>
    <n v="9"/>
    <n v="6075"/>
    <s v="Goff, Michael"/>
    <s v="Mississippi"/>
    <s v="South"/>
  </r>
  <r>
    <n v="2474"/>
    <d v="2013-02-18T09:40:32"/>
    <s v="Gander Mountain"/>
    <x v="215"/>
    <x v="6"/>
    <n v="39.950000000000003"/>
    <n v="4"/>
    <n v="159.80000000000001"/>
    <s v="Bailey, Jennifer"/>
    <s v="South Dakota"/>
    <s v="North"/>
  </r>
  <r>
    <n v="2475"/>
    <d v="2013-02-18T09:40:32"/>
    <s v="Overtons"/>
    <x v="117"/>
    <x v="0"/>
    <n v="279.95"/>
    <n v="8"/>
    <n v="2239.6"/>
    <s v="Foster, Nathan"/>
    <s v="Delaware"/>
    <s v="East"/>
  </r>
  <r>
    <n v="2476"/>
    <d v="2013-02-18T09:40:32"/>
    <s v="Backcountry Edge"/>
    <x v="207"/>
    <x v="8"/>
    <n v="70"/>
    <n v="5"/>
    <n v="350"/>
    <s v="Brown, Ruth"/>
    <s v="Alaska"/>
    <s v="North"/>
  </r>
  <r>
    <n v="2477"/>
    <d v="2013-02-18T09:40:32"/>
    <s v="Outside Outfitters"/>
    <x v="256"/>
    <x v="2"/>
    <n v="389.95"/>
    <n v="3"/>
    <n v="1169.8499999999999"/>
    <s v="Brown, Scott"/>
    <s v="West Virginia"/>
    <s v="South"/>
  </r>
  <r>
    <n v="2478"/>
    <d v="2013-02-18T09:40:32"/>
    <s v="Moosejaw"/>
    <x v="150"/>
    <x v="6"/>
    <n v="329.95"/>
    <n v="9"/>
    <n v="2969.5499999999997"/>
    <s v="Beyene, Sharon"/>
    <s v="Ohio"/>
    <s v="East"/>
  </r>
  <r>
    <n v="2479"/>
    <d v="2013-02-18T09:40:32"/>
    <s v="Walmart"/>
    <x v="220"/>
    <x v="6"/>
    <n v="289.95"/>
    <n v="2"/>
    <n v="579.9"/>
    <s v="Berger, Sunanna"/>
    <s v="New Hampshire"/>
    <s v="East"/>
  </r>
  <r>
    <n v="2480"/>
    <d v="2013-02-19T09:40:32"/>
    <s v="Cabela's_x0009_"/>
    <x v="281"/>
    <x v="0"/>
    <n v="50"/>
    <n v="9"/>
    <n v="450"/>
    <s v="Lopez, Dennis"/>
    <s v="Arizona"/>
    <s v="West"/>
  </r>
  <r>
    <n v="2481"/>
    <d v="2013-02-19T09:40:32"/>
    <s v="Cabela's_x0009_"/>
    <x v="164"/>
    <x v="0"/>
    <n v="449.95"/>
    <n v="5"/>
    <n v="2249.75"/>
    <s v="Berger, Sunanna"/>
    <s v="Florida"/>
    <s v="South"/>
  </r>
  <r>
    <n v="2482"/>
    <d v="2013-02-19T09:40:32"/>
    <s v="Cabela's_x0009_"/>
    <x v="150"/>
    <x v="6"/>
    <n v="329.95"/>
    <n v="5"/>
    <n v="1649.75"/>
    <s v="Goldthwaite, Messaye"/>
    <s v="Montana"/>
    <s v="West"/>
  </r>
  <r>
    <n v="2483"/>
    <d v="2013-02-19T09:40:32"/>
    <s v="Gander Mountain"/>
    <x v="265"/>
    <x v="9"/>
    <n v="499"/>
    <n v="1"/>
    <n v="499"/>
    <s v="Brown, Scott"/>
    <s v="Missouri"/>
    <s v="North"/>
  </r>
  <r>
    <n v="2484"/>
    <d v="2013-02-19T09:40:32"/>
    <s v="Hayneedle"/>
    <x v="202"/>
    <x v="1"/>
    <n v="29.95"/>
    <n v="6"/>
    <n v="179.7"/>
    <s v="Foster, Nathan"/>
    <s v="New Hampshire"/>
    <s v="East"/>
  </r>
  <r>
    <n v="2485"/>
    <d v="2013-02-19T09:40:32"/>
    <s v="Travel Country"/>
    <x v="161"/>
    <x v="0"/>
    <n v="449.95"/>
    <n v="1"/>
    <n v="449.95"/>
    <s v="Berger, Sunanna"/>
    <s v="California"/>
    <s v="West"/>
  </r>
  <r>
    <n v="2486"/>
    <d v="2013-02-19T09:40:32"/>
    <s v="Outside Outfitters"/>
    <x v="189"/>
    <x v="10"/>
    <n v="149.94999999999999"/>
    <n v="8"/>
    <n v="1199.5999999999999"/>
    <s v="Berger, Sunanna"/>
    <s v="Rhode Island"/>
    <s v="East"/>
  </r>
  <r>
    <n v="2487"/>
    <d v="2013-02-19T09:40:32"/>
    <s v="Outside Outfitters"/>
    <x v="83"/>
    <x v="4"/>
    <n v="18"/>
    <n v="9"/>
    <n v="162"/>
    <s v="Gomez, Melissa"/>
    <s v="North Carolina"/>
    <s v="South"/>
  </r>
  <r>
    <n v="2488"/>
    <d v="2013-02-20T09:40:32"/>
    <s v="Redding Sports"/>
    <x v="207"/>
    <x v="8"/>
    <n v="70"/>
    <n v="4"/>
    <n v="280"/>
    <s v="Goldthwaite, Messaye"/>
    <s v="Massachusetts"/>
    <s v="East"/>
  </r>
  <r>
    <n v="2489"/>
    <d v="2013-02-20T09:40:32"/>
    <s v="Paragon"/>
    <x v="168"/>
    <x v="0"/>
    <n v="30"/>
    <n v="3"/>
    <n v="90"/>
    <s v="Lopez, Dennis"/>
    <s v="Wyoming"/>
    <s v="West"/>
  </r>
  <r>
    <n v="2490"/>
    <d v="2013-02-20T09:40:32"/>
    <s v="Paragon"/>
    <x v="264"/>
    <x v="10"/>
    <n v="39.950000000000003"/>
    <n v="9"/>
    <n v="359.55"/>
    <s v="Berger, Sunanna"/>
    <s v="Florida"/>
    <s v="South"/>
  </r>
  <r>
    <n v="2491"/>
    <d v="2013-02-20T09:40:32"/>
    <s v="Meijer"/>
    <x v="197"/>
    <x v="8"/>
    <n v="359"/>
    <n v="6"/>
    <n v="2154"/>
    <s v="Goff, Michael"/>
    <s v="Michigan"/>
    <s v="East"/>
  </r>
  <r>
    <n v="2492"/>
    <d v="2013-02-20T09:40:32"/>
    <s v="CampBound"/>
    <x v="239"/>
    <x v="10"/>
    <n v="49.95"/>
    <n v="8"/>
    <n v="399.6"/>
    <s v="Brown, Ruth"/>
    <s v="Missouri"/>
    <s v="North"/>
  </r>
  <r>
    <n v="2493"/>
    <d v="2013-02-20T09:40:32"/>
    <s v="Travel Country"/>
    <x v="81"/>
    <x v="11"/>
    <n v="250"/>
    <n v="5"/>
    <n v="1250"/>
    <s v="Lopez, Dennis"/>
    <s v="Washington"/>
    <s v="West"/>
  </r>
  <r>
    <n v="2494"/>
    <d v="2013-02-20T09:40:32"/>
    <s v="OutdoorPlay"/>
    <x v="23"/>
    <x v="1"/>
    <n v="849.95"/>
    <n v="1"/>
    <n v="849.95"/>
    <s v="Lopez, Dennis"/>
    <s v="Montana"/>
    <s v="West"/>
  </r>
  <r>
    <n v="2495"/>
    <d v="2013-02-21T09:40:32"/>
    <s v="REI"/>
    <x v="112"/>
    <x v="0"/>
    <n v="299.95"/>
    <n v="1"/>
    <n v="299.95"/>
    <s v="Foster, Nathan"/>
    <s v="New York"/>
    <s v="East"/>
  </r>
  <r>
    <n v="2496"/>
    <d v="2013-02-21T09:40:32"/>
    <s v="Travel Country"/>
    <x v="177"/>
    <x v="9"/>
    <n v="269"/>
    <n v="9"/>
    <n v="2421"/>
    <s v="Goff, Michael"/>
    <s v="Minnesota"/>
    <s v="North"/>
  </r>
  <r>
    <n v="2497"/>
    <d v="2013-02-21T09:40:32"/>
    <s v="Travel Country"/>
    <x v="79"/>
    <x v="10"/>
    <n v="249.95"/>
    <n v="6"/>
    <n v="1499.6999999999998"/>
    <s v="Goff, Michael"/>
    <s v="Oregon"/>
    <s v="West"/>
  </r>
  <r>
    <n v="2498"/>
    <d v="2013-02-21T09:40:32"/>
    <s v="Backcountry Edge"/>
    <x v="100"/>
    <x v="11"/>
    <n v="800"/>
    <n v="6"/>
    <n v="4800"/>
    <s v="Beyene, Sharon"/>
    <s v="New York"/>
    <s v="East"/>
  </r>
  <r>
    <n v="2499"/>
    <d v="2013-02-21T09:40:32"/>
    <s v="Walmart"/>
    <x v="3"/>
    <x v="3"/>
    <n v="60"/>
    <n v="7"/>
    <n v="420"/>
    <s v="Brown, Ruth"/>
    <s v="Kentucky"/>
    <s v="South"/>
  </r>
  <r>
    <n v="2500"/>
    <d v="2013-02-21T09:40:32"/>
    <s v="Meijer"/>
    <x v="16"/>
    <x v="3"/>
    <n v="40"/>
    <n v="1"/>
    <n v="40"/>
    <s v="Foster, Nathan"/>
    <s v="Tennessee"/>
    <s v="South"/>
  </r>
  <r>
    <n v="2501"/>
    <d v="2013-02-22T09:40:32"/>
    <s v="OutdoorPlay"/>
    <x v="27"/>
    <x v="0"/>
    <n v="60"/>
    <n v="10"/>
    <n v="600"/>
    <s v="Beyene, Sharon"/>
    <s v="New Hampshire"/>
    <s v="East"/>
  </r>
  <r>
    <n v="2502"/>
    <d v="2013-02-22T09:40:32"/>
    <s v="Backcountry Gear"/>
    <x v="198"/>
    <x v="3"/>
    <n v="50"/>
    <n v="3"/>
    <n v="150"/>
    <s v="Lopez, Dennis"/>
    <s v="Wyoming"/>
    <s v="West"/>
  </r>
  <r>
    <n v="2503"/>
    <d v="2013-02-22T09:40:32"/>
    <s v="Walmart"/>
    <x v="136"/>
    <x v="0"/>
    <n v="50"/>
    <n v="3"/>
    <n v="150"/>
    <s v="Berger, Sunanna"/>
    <s v="Minnesota"/>
    <s v="North"/>
  </r>
  <r>
    <n v="2504"/>
    <d v="2013-02-22T09:40:32"/>
    <s v="Meijer"/>
    <x v="72"/>
    <x v="3"/>
    <n v="439"/>
    <n v="1"/>
    <n v="439"/>
    <s v="Bailey, Jennifer"/>
    <s v="North Carolina"/>
    <s v="South"/>
  </r>
  <r>
    <n v="2505"/>
    <d v="2013-02-22T09:40:32"/>
    <s v="Cabela's_x0009_"/>
    <x v="20"/>
    <x v="0"/>
    <n v="60"/>
    <n v="2"/>
    <n v="120"/>
    <s v="Berger, Sunanna"/>
    <s v="Wyoming"/>
    <s v="West"/>
  </r>
  <r>
    <n v="2506"/>
    <d v="2013-02-22T09:40:32"/>
    <s v="OutdoorPlay"/>
    <x v="228"/>
    <x v="10"/>
    <n v="289.95"/>
    <n v="1"/>
    <n v="289.95"/>
    <s v="Lopez, Dennis"/>
    <s v="South Dakota"/>
    <s v="North"/>
  </r>
  <r>
    <n v="2507"/>
    <d v="2013-02-22T09:40:32"/>
    <s v="Target"/>
    <x v="59"/>
    <x v="0"/>
    <n v="50"/>
    <n v="3"/>
    <n v="150"/>
    <s v="Beyene, Sharon"/>
    <s v="Tennessee"/>
    <s v="South"/>
  </r>
  <r>
    <n v="2508"/>
    <d v="2013-02-23T09:40:32"/>
    <s v="Moosejaw"/>
    <x v="44"/>
    <x v="2"/>
    <n v="399.95"/>
    <n v="2"/>
    <n v="799.9"/>
    <s v="Berger, Sunanna"/>
    <s v="Hawaii"/>
    <s v="West"/>
  </r>
  <r>
    <n v="2509"/>
    <d v="2013-02-23T09:40:32"/>
    <s v="OutdoorPlay"/>
    <x v="243"/>
    <x v="10"/>
    <n v="44.95"/>
    <n v="3"/>
    <n v="134.85000000000002"/>
    <s v="Berger, Sunanna"/>
    <s v="Wyoming"/>
    <s v="West"/>
  </r>
  <r>
    <n v="2510"/>
    <d v="2013-02-23T09:40:32"/>
    <s v="Austin Kayak"/>
    <x v="169"/>
    <x v="11"/>
    <n v="450"/>
    <n v="6"/>
    <n v="2700"/>
    <s v="Gomez, Melissa"/>
    <s v="Maryland"/>
    <s v="East"/>
  </r>
  <r>
    <n v="2511"/>
    <d v="2013-02-23T09:40:32"/>
    <s v="Redding Sports"/>
    <x v="220"/>
    <x v="6"/>
    <n v="289.95"/>
    <n v="4"/>
    <n v="1159.8"/>
    <s v="Foster, Nathan"/>
    <s v="Louisiana"/>
    <s v="South"/>
  </r>
  <r>
    <n v="2512"/>
    <d v="2013-02-23T09:40:32"/>
    <s v="Backcountry Edge"/>
    <x v="268"/>
    <x v="8"/>
    <n v="80"/>
    <n v="7"/>
    <n v="560"/>
    <s v="Goldthwaite, Messaye"/>
    <s v="West Virginia"/>
    <s v="South"/>
  </r>
  <r>
    <n v="2513"/>
    <d v="2013-02-23T09:40:32"/>
    <s v="Travel Country"/>
    <x v="89"/>
    <x v="4"/>
    <n v="14"/>
    <n v="3"/>
    <n v="42"/>
    <s v="Beyene, Sharon"/>
    <s v="Pennsylvania"/>
    <s v="East"/>
  </r>
  <r>
    <n v="2514"/>
    <d v="2013-02-24T09:40:32"/>
    <s v="Paragon"/>
    <x v="88"/>
    <x v="1"/>
    <n v="39.950000000000003"/>
    <n v="8"/>
    <n v="319.60000000000002"/>
    <s v="Beyene, Sharon"/>
    <s v="Nebraska"/>
    <s v="North"/>
  </r>
  <r>
    <n v="2515"/>
    <d v="2013-02-24T09:40:32"/>
    <s v="OutdoorPlay"/>
    <x v="125"/>
    <x v="11"/>
    <n v="85"/>
    <n v="4"/>
    <n v="340"/>
    <s v="Goff, Michael"/>
    <s v="Illinois"/>
    <s v="North"/>
  </r>
  <r>
    <n v="2516"/>
    <d v="2013-02-24T09:40:32"/>
    <s v="CampBound"/>
    <x v="29"/>
    <x v="1"/>
    <n v="169.95"/>
    <n v="1"/>
    <n v="169.95"/>
    <s v="Goff, Michael"/>
    <s v="Delaware"/>
    <s v="East"/>
  </r>
  <r>
    <n v="2517"/>
    <d v="2013-02-24T09:40:32"/>
    <s v="Overtons"/>
    <x v="185"/>
    <x v="0"/>
    <n v="369.95"/>
    <n v="1"/>
    <n v="369.95"/>
    <s v="Brown, Scott"/>
    <s v="Alaska"/>
    <s v="North"/>
  </r>
  <r>
    <n v="2518"/>
    <d v="2013-02-25T09:40:32"/>
    <s v="Gander Mountain"/>
    <x v="57"/>
    <x v="0"/>
    <n v="269.95"/>
    <n v="10"/>
    <n v="2699.5"/>
    <s v="Beyene, Sharon"/>
    <s v="Washington"/>
    <s v="West"/>
  </r>
  <r>
    <n v="2519"/>
    <d v="2013-02-25T09:40:32"/>
    <s v="Travel Country"/>
    <x v="253"/>
    <x v="11"/>
    <n v="700"/>
    <n v="5"/>
    <n v="3500"/>
    <s v="Gomez, Melissa"/>
    <s v="Kentucky"/>
    <s v="South"/>
  </r>
  <r>
    <n v="2520"/>
    <d v="2013-02-25T09:40:32"/>
    <s v="Backcountry Edge"/>
    <x v="48"/>
    <x v="2"/>
    <n v="499.95"/>
    <n v="8"/>
    <n v="3999.6"/>
    <s v="Brown, Scott"/>
    <s v="Pennsylvania"/>
    <s v="East"/>
  </r>
  <r>
    <n v="2521"/>
    <d v="2013-02-25T09:40:32"/>
    <s v="Target"/>
    <x v="214"/>
    <x v="10"/>
    <n v="199.95"/>
    <n v="8"/>
    <n v="1599.6"/>
    <s v="Brown, Scott"/>
    <s v="Minnesota"/>
    <s v="North"/>
  </r>
  <r>
    <n v="2522"/>
    <d v="2013-02-25T09:40:32"/>
    <s v="The Gear Co-op"/>
    <x v="226"/>
    <x v="11"/>
    <n v="40"/>
    <n v="2"/>
    <n v="80"/>
    <s v="Gomez, Melissa"/>
    <s v="South Carolina"/>
    <s v="South"/>
  </r>
  <r>
    <n v="2523"/>
    <d v="2013-02-25T09:40:32"/>
    <s v="Target"/>
    <x v="49"/>
    <x v="6"/>
    <n v="349.95"/>
    <n v="4"/>
    <n v="1399.8"/>
    <s v="Foster, Nathan"/>
    <s v="North Carolina"/>
    <s v="South"/>
  </r>
  <r>
    <n v="2524"/>
    <d v="2013-02-25T09:40:32"/>
    <s v="OutdoorPlay"/>
    <x v="47"/>
    <x v="7"/>
    <n v="259.95"/>
    <n v="4"/>
    <n v="1039.8"/>
    <s v="Lopez, Dennis"/>
    <s v="California"/>
    <s v="West"/>
  </r>
  <r>
    <n v="2525"/>
    <d v="2013-02-26T09:40:32"/>
    <s v="Redding Sports"/>
    <x v="199"/>
    <x v="3"/>
    <n v="20"/>
    <n v="10"/>
    <n v="200"/>
    <s v="Foster, Nathan"/>
    <s v="New York"/>
    <s v="East"/>
  </r>
  <r>
    <n v="2526"/>
    <d v="2013-02-26T09:40:32"/>
    <s v="OutdoorPlay"/>
    <x v="90"/>
    <x v="8"/>
    <n v="459"/>
    <n v="8"/>
    <n v="3672"/>
    <s v="Berger, Sunanna"/>
    <s v="Maine"/>
    <s v="East"/>
  </r>
  <r>
    <n v="2527"/>
    <d v="2013-02-26T09:40:32"/>
    <s v="Hayneedle"/>
    <x v="98"/>
    <x v="0"/>
    <n v="55"/>
    <n v="5"/>
    <n v="275"/>
    <s v="Berger, Sunanna"/>
    <s v="Montana"/>
    <s v="West"/>
  </r>
  <r>
    <n v="2528"/>
    <d v="2013-02-26T09:40:32"/>
    <s v="Travel Country"/>
    <x v="72"/>
    <x v="3"/>
    <n v="439"/>
    <n v="1"/>
    <n v="439"/>
    <s v="Goff, Michael"/>
    <s v="Arkansas"/>
    <s v="South"/>
  </r>
  <r>
    <n v="2529"/>
    <d v="2013-02-27T09:40:32"/>
    <s v="Outside Outfitters"/>
    <x v="30"/>
    <x v="10"/>
    <n v="34.950000000000003"/>
    <n v="5"/>
    <n v="174.75"/>
    <s v="Beyene, Sharon"/>
    <s v="Nebraska"/>
    <s v="North"/>
  </r>
  <r>
    <n v="2530"/>
    <d v="2013-02-27T09:40:32"/>
    <s v="OutdoorPlay"/>
    <x v="88"/>
    <x v="1"/>
    <n v="39.950000000000003"/>
    <n v="6"/>
    <n v="239.70000000000002"/>
    <s v="Foster, Nathan"/>
    <s v="Hawaii"/>
    <s v="West"/>
  </r>
  <r>
    <n v="2531"/>
    <d v="2013-02-27T09:40:32"/>
    <s v="Paragon"/>
    <x v="273"/>
    <x v="11"/>
    <n v="50"/>
    <n v="6"/>
    <n v="300"/>
    <s v="Gomez, Melissa"/>
    <s v="Wisconsin"/>
    <s v="North"/>
  </r>
  <r>
    <n v="2532"/>
    <d v="2013-02-27T09:40:32"/>
    <s v="REI"/>
    <x v="60"/>
    <x v="1"/>
    <n v="19.95"/>
    <n v="6"/>
    <n v="119.69999999999999"/>
    <s v="Brown, Scott"/>
    <s v="Illinois"/>
    <s v="North"/>
  </r>
  <r>
    <n v="2533"/>
    <d v="2013-02-28T09:40:32"/>
    <s v="Moosejaw"/>
    <x v="203"/>
    <x v="3"/>
    <n v="219"/>
    <n v="4"/>
    <n v="876"/>
    <s v="Goldthwaite, Messaye"/>
    <s v="Virginia"/>
    <s v="South"/>
  </r>
  <r>
    <n v="2534"/>
    <d v="2013-02-28T09:40:32"/>
    <s v="Moosejaw"/>
    <x v="123"/>
    <x v="3"/>
    <n v="45"/>
    <n v="9"/>
    <n v="405"/>
    <s v="Goldthwaite, Messaye"/>
    <s v="New Mexico"/>
    <s v="West"/>
  </r>
  <r>
    <n v="2535"/>
    <d v="2013-02-28T09:40:32"/>
    <s v="Meijer"/>
    <x v="251"/>
    <x v="0"/>
    <n v="639.95000000000005"/>
    <n v="10"/>
    <n v="6399.5"/>
    <s v="Berger, Sunanna"/>
    <s v="Texas"/>
    <s v="South"/>
  </r>
  <r>
    <n v="2536"/>
    <d v="2013-02-28T09:40:32"/>
    <s v="Backcountry Gear"/>
    <x v="246"/>
    <x v="0"/>
    <n v="349.95"/>
    <n v="7"/>
    <n v="2449.65"/>
    <s v="Brown, Ruth"/>
    <s v="Wyoming"/>
    <s v="West"/>
  </r>
  <r>
    <n v="2537"/>
    <d v="2013-02-28T09:40:32"/>
    <s v="The Gear Co-op"/>
    <x v="235"/>
    <x v="3"/>
    <n v="45"/>
    <n v="7"/>
    <n v="315"/>
    <s v="Bailey, Jennifer"/>
    <s v="Iowa"/>
    <s v="North"/>
  </r>
  <r>
    <n v="2538"/>
    <d v="2013-02-28T09:40:32"/>
    <s v="The Gear Co-op"/>
    <x v="7"/>
    <x v="1"/>
    <n v="449.95"/>
    <n v="9"/>
    <n v="4049.5499999999997"/>
    <s v="Brown, Scott"/>
    <s v="Oregon"/>
    <s v="West"/>
  </r>
  <r>
    <n v="2539"/>
    <d v="2013-02-28T09:40:32"/>
    <s v="Backcountry Edge"/>
    <x v="191"/>
    <x v="1"/>
    <n v="39.950000000000003"/>
    <n v="2"/>
    <n v="79.900000000000006"/>
    <s v="Goldthwaite, Messaye"/>
    <s v="West Virginia"/>
    <s v="South"/>
  </r>
  <r>
    <n v="2540"/>
    <d v="2013-02-28T09:40:32"/>
    <s v="Paragon"/>
    <x v="62"/>
    <x v="11"/>
    <n v="590"/>
    <n v="8"/>
    <n v="4720"/>
    <s v="Lopez, Dennis"/>
    <s v="Michigan"/>
    <s v="East"/>
  </r>
  <r>
    <n v="2541"/>
    <d v="2013-02-28T09:40:32"/>
    <s v="The Gear Co-op"/>
    <x v="234"/>
    <x v="8"/>
    <n v="599"/>
    <n v="4"/>
    <n v="2396"/>
    <s v="Goff, Michael"/>
    <s v="Arkansas"/>
    <s v="South"/>
  </r>
  <r>
    <n v="2542"/>
    <d v="2013-02-28T09:40:32"/>
    <s v="Backcountry Gear"/>
    <x v="233"/>
    <x v="10"/>
    <n v="179.95"/>
    <n v="4"/>
    <n v="719.8"/>
    <s v="Goldthwaite, Messaye"/>
    <s v="Arkansas"/>
    <s v="South"/>
  </r>
  <r>
    <n v="2543"/>
    <d v="2013-02-28T09:40:32"/>
    <s v="Travel Country"/>
    <x v="203"/>
    <x v="3"/>
    <n v="219"/>
    <n v="7"/>
    <n v="1533"/>
    <s v="Brown, Scott"/>
    <s v="Idaho"/>
    <s v="West"/>
  </r>
  <r>
    <n v="2544"/>
    <d v="2013-03-01T09:40:32"/>
    <s v="Travel Country"/>
    <x v="231"/>
    <x v="10"/>
    <n v="159.94999999999999"/>
    <n v="3"/>
    <n v="479.84999999999997"/>
    <s v="Brown, Scott"/>
    <s v="Arizona"/>
    <s v="West"/>
  </r>
  <r>
    <n v="2545"/>
    <d v="2013-03-01T09:40:32"/>
    <s v="Moosejaw"/>
    <x v="52"/>
    <x v="9"/>
    <n v="49.95"/>
    <n v="2"/>
    <n v="99.9"/>
    <s v="Lopez, Dennis"/>
    <s v="Arizona"/>
    <s v="West"/>
  </r>
  <r>
    <n v="2546"/>
    <d v="2013-03-01T09:40:32"/>
    <s v="Cabela's_x0009_"/>
    <x v="63"/>
    <x v="3"/>
    <n v="799"/>
    <n v="4"/>
    <n v="3196"/>
    <s v="Foster, Nathan"/>
    <s v="Arkansas"/>
    <s v="South"/>
  </r>
  <r>
    <n v="2547"/>
    <d v="2013-03-01T09:40:32"/>
    <s v="Cabela's_x0009_"/>
    <x v="161"/>
    <x v="0"/>
    <n v="449.95"/>
    <n v="10"/>
    <n v="4499.5"/>
    <s v="Bailey, Jennifer"/>
    <s v="Washington"/>
    <s v="West"/>
  </r>
  <r>
    <n v="2548"/>
    <d v="2013-03-01T09:40:32"/>
    <s v="Redding Sports"/>
    <x v="79"/>
    <x v="10"/>
    <n v="249.95"/>
    <n v="7"/>
    <n v="1749.6499999999999"/>
    <s v="Beyene, Sharon"/>
    <s v="Utah"/>
    <s v="West"/>
  </r>
  <r>
    <n v="2549"/>
    <d v="2013-03-01T09:40:32"/>
    <s v="Austin Kayak"/>
    <x v="67"/>
    <x v="0"/>
    <n v="70"/>
    <n v="5"/>
    <n v="350"/>
    <s v="Beyene, Sharon"/>
    <s v="Pennsylvania"/>
    <s v="East"/>
  </r>
  <r>
    <n v="2550"/>
    <d v="2013-03-01T09:40:32"/>
    <s v="Overtons"/>
    <x v="108"/>
    <x v="8"/>
    <n v="199"/>
    <n v="6"/>
    <n v="1194"/>
    <s v="Brown, Scott"/>
    <s v="Wyoming"/>
    <s v="West"/>
  </r>
  <r>
    <n v="2551"/>
    <d v="2013-03-01T09:40:32"/>
    <s v="Outside Outfitters"/>
    <x v="275"/>
    <x v="0"/>
    <n v="80"/>
    <n v="9"/>
    <n v="720"/>
    <s v="Goldthwaite, Messaye"/>
    <s v="Wisconsin"/>
    <s v="North"/>
  </r>
  <r>
    <n v="2552"/>
    <d v="2013-03-01T09:40:32"/>
    <s v="Target"/>
    <x v="26"/>
    <x v="9"/>
    <n v="399"/>
    <n v="9"/>
    <n v="3591"/>
    <s v="Goldthwaite, Messaye"/>
    <s v="Alabama"/>
    <s v="South"/>
  </r>
  <r>
    <n v="2553"/>
    <d v="2013-03-01T09:40:32"/>
    <s v="Outside Outfitters"/>
    <x v="192"/>
    <x v="10"/>
    <n v="179.95"/>
    <n v="4"/>
    <n v="719.8"/>
    <s v="Beyene, Sharon"/>
    <s v="North Dakota"/>
    <s v="North"/>
  </r>
  <r>
    <n v="2554"/>
    <d v="2013-03-01T09:40:32"/>
    <s v="Moosejaw"/>
    <x v="220"/>
    <x v="6"/>
    <n v="289.95"/>
    <n v="1"/>
    <n v="289.95"/>
    <s v="Goff, Michael"/>
    <s v="Nebraska"/>
    <s v="North"/>
  </r>
  <r>
    <n v="2555"/>
    <d v="2013-03-01T09:40:32"/>
    <s v="Outside Outfitters"/>
    <x v="276"/>
    <x v="10"/>
    <n v="39.950000000000003"/>
    <n v="5"/>
    <n v="199.75"/>
    <s v="Brown, Ruth"/>
    <s v="Wisconsin"/>
    <s v="North"/>
  </r>
  <r>
    <n v="2556"/>
    <d v="2013-03-02T09:40:32"/>
    <s v="CampBound"/>
    <x v="133"/>
    <x v="4"/>
    <n v="379"/>
    <n v="2"/>
    <n v="758"/>
    <s v="Goff, Michael"/>
    <s v="Vermont"/>
    <s v="East"/>
  </r>
  <r>
    <n v="2557"/>
    <d v="2013-03-02T09:40:32"/>
    <s v="Outside Outfitters"/>
    <x v="103"/>
    <x v="5"/>
    <n v="69"/>
    <n v="3"/>
    <n v="207"/>
    <s v="Gomez, Melissa"/>
    <s v="South Carolina"/>
    <s v="South"/>
  </r>
  <r>
    <n v="2558"/>
    <d v="2013-03-02T09:40:32"/>
    <s v="Backcountry Gear"/>
    <x v="154"/>
    <x v="3"/>
    <n v="539"/>
    <n v="10"/>
    <n v="5390"/>
    <s v="Goff, Michael"/>
    <s v="Nebraska"/>
    <s v="North"/>
  </r>
  <r>
    <n v="2559"/>
    <d v="2013-03-02T09:40:32"/>
    <s v="Backcountry Edge"/>
    <x v="15"/>
    <x v="8"/>
    <n v="319"/>
    <n v="3"/>
    <n v="957"/>
    <s v="Berger, Sunanna"/>
    <s v="Minnesota"/>
    <s v="North"/>
  </r>
  <r>
    <n v="2560"/>
    <d v="2013-03-02T09:40:32"/>
    <s v="Walmart"/>
    <x v="44"/>
    <x v="2"/>
    <n v="399.95"/>
    <n v="8"/>
    <n v="3199.6"/>
    <s v="Goldthwaite, Messaye"/>
    <s v="South Dakota"/>
    <s v="North"/>
  </r>
  <r>
    <n v="2561"/>
    <d v="2013-03-02T09:40:32"/>
    <s v="The Gear Co-op"/>
    <x v="61"/>
    <x v="8"/>
    <n v="599"/>
    <n v="5"/>
    <n v="2995"/>
    <s v="Beyene, Sharon"/>
    <s v="Utah"/>
    <s v="West"/>
  </r>
  <r>
    <n v="2562"/>
    <d v="2013-03-02T09:40:32"/>
    <s v="Outside Outfitters"/>
    <x v="244"/>
    <x v="0"/>
    <n v="50"/>
    <n v="10"/>
    <n v="500"/>
    <s v="Goldthwaite, Messaye"/>
    <s v="Wisconsin"/>
    <s v="North"/>
  </r>
  <r>
    <n v="2563"/>
    <d v="2013-03-02T09:40:32"/>
    <s v="Backcountry Edge"/>
    <x v="138"/>
    <x v="2"/>
    <n v="59.95"/>
    <n v="9"/>
    <n v="539.55000000000007"/>
    <s v="Beyene, Sharon"/>
    <s v="Connecticut"/>
    <s v="East"/>
  </r>
  <r>
    <n v="2564"/>
    <d v="2013-03-03T09:40:32"/>
    <s v="Travel Country"/>
    <x v="115"/>
    <x v="0"/>
    <n v="499.95"/>
    <n v="5"/>
    <n v="2499.75"/>
    <s v="Lopez, Dennis"/>
    <s v="Tennessee"/>
    <s v="South"/>
  </r>
  <r>
    <n v="2565"/>
    <d v="2013-03-03T09:40:32"/>
    <s v="Redding Sports"/>
    <x v="121"/>
    <x v="1"/>
    <n v="169.95"/>
    <n v="5"/>
    <n v="849.75"/>
    <s v="Gomez, Melissa"/>
    <s v="North Dakota"/>
    <s v="North"/>
  </r>
  <r>
    <n v="2566"/>
    <d v="2013-03-03T09:40:32"/>
    <s v="Moosejaw"/>
    <x v="158"/>
    <x v="8"/>
    <n v="60"/>
    <n v="4"/>
    <n v="240"/>
    <s v="Lopez, Dennis"/>
    <s v="Ohio"/>
    <s v="East"/>
  </r>
  <r>
    <n v="2567"/>
    <d v="2013-03-03T09:40:32"/>
    <s v="Walmart"/>
    <x v="163"/>
    <x v="8"/>
    <n v="339"/>
    <n v="1"/>
    <n v="339"/>
    <s v="Bailey, Jennifer"/>
    <s v="Massachusetts"/>
    <s v="East"/>
  </r>
  <r>
    <n v="2568"/>
    <d v="2013-03-03T09:40:32"/>
    <s v="Hayneedle"/>
    <x v="150"/>
    <x v="6"/>
    <n v="329.95"/>
    <n v="6"/>
    <n v="1979.6999999999998"/>
    <s v="Goff, Michael"/>
    <s v="Pennsylvania"/>
    <s v="East"/>
  </r>
  <r>
    <n v="2569"/>
    <d v="2013-03-03T09:40:32"/>
    <s v="REI"/>
    <x v="207"/>
    <x v="8"/>
    <n v="70"/>
    <n v="1"/>
    <n v="70"/>
    <s v="Beyene, Sharon"/>
    <s v="Nebraska"/>
    <s v="North"/>
  </r>
  <r>
    <n v="2570"/>
    <d v="2013-03-04T09:40:32"/>
    <s v="Outside Outfitters"/>
    <x v="263"/>
    <x v="7"/>
    <n v="229.95"/>
    <n v="4"/>
    <n v="919.8"/>
    <s v="Beyene, Sharon"/>
    <s v="Kansas"/>
    <s v="North"/>
  </r>
  <r>
    <n v="2571"/>
    <d v="2013-03-04T09:40:32"/>
    <s v="Backcountry Edge"/>
    <x v="34"/>
    <x v="0"/>
    <n v="24.95"/>
    <n v="2"/>
    <n v="49.9"/>
    <s v="Berger, Sunanna"/>
    <s v="Nebraska"/>
    <s v="North"/>
  </r>
  <r>
    <n v="2572"/>
    <d v="2013-03-04T09:40:32"/>
    <s v="OutdoorPlay"/>
    <x v="221"/>
    <x v="0"/>
    <n v="399.95"/>
    <n v="6"/>
    <n v="2399.6999999999998"/>
    <s v="Brown, Ruth"/>
    <s v="Hawaii"/>
    <s v="West"/>
  </r>
  <r>
    <n v="2573"/>
    <d v="2013-03-04T09:40:32"/>
    <s v="Austin Kayak"/>
    <x v="168"/>
    <x v="0"/>
    <n v="30"/>
    <n v="8"/>
    <n v="240"/>
    <s v="Brown, Ruth"/>
    <s v="Arkansas"/>
    <s v="South"/>
  </r>
  <r>
    <n v="2574"/>
    <d v="2013-03-04T09:40:32"/>
    <s v="Paragon"/>
    <x v="35"/>
    <x v="11"/>
    <n v="45"/>
    <n v="3"/>
    <n v="135"/>
    <s v="Goff, Michael"/>
    <s v="Texas"/>
    <s v="South"/>
  </r>
  <r>
    <n v="2575"/>
    <d v="2013-03-04T09:40:32"/>
    <s v="Walmart"/>
    <x v="74"/>
    <x v="5"/>
    <n v="59"/>
    <n v="3"/>
    <n v="177"/>
    <s v="Gomez, Melissa"/>
    <s v="Oregon"/>
    <s v="West"/>
  </r>
  <r>
    <n v="2576"/>
    <d v="2013-03-04T09:40:32"/>
    <s v="Travel Country"/>
    <x v="207"/>
    <x v="8"/>
    <n v="70"/>
    <n v="2"/>
    <n v="140"/>
    <s v="Foster, Nathan"/>
    <s v="Mississippi"/>
    <s v="South"/>
  </r>
  <r>
    <n v="2577"/>
    <d v="2013-03-04T09:40:32"/>
    <s v="Cabela's_x0009_"/>
    <x v="74"/>
    <x v="5"/>
    <n v="59"/>
    <n v="1"/>
    <n v="59"/>
    <s v="Foster, Nathan"/>
    <s v="Nebraska"/>
    <s v="North"/>
  </r>
  <r>
    <n v="2578"/>
    <d v="2013-03-04T09:40:32"/>
    <s v="Backcountry Edge"/>
    <x v="121"/>
    <x v="1"/>
    <n v="169.95"/>
    <n v="9"/>
    <n v="1529.55"/>
    <s v="Goldthwaite, Messaye"/>
    <s v="Florida"/>
    <s v="South"/>
  </r>
  <r>
    <n v="2579"/>
    <d v="2013-03-05T09:40:32"/>
    <s v="CampBound"/>
    <x v="144"/>
    <x v="0"/>
    <n v="499.95"/>
    <n v="4"/>
    <n v="1999.8"/>
    <s v="Berger, Sunanna"/>
    <s v="Montana"/>
    <s v="West"/>
  </r>
  <r>
    <n v="2580"/>
    <d v="2013-03-05T09:40:32"/>
    <s v="Gander Mountain"/>
    <x v="248"/>
    <x v="10"/>
    <n v="1199.95"/>
    <n v="8"/>
    <n v="9599.6"/>
    <s v="Berger, Sunanna"/>
    <s v="Pennsylvania"/>
    <s v="East"/>
  </r>
  <r>
    <n v="2581"/>
    <d v="2013-03-05T09:40:32"/>
    <s v="CampBound"/>
    <x v="242"/>
    <x v="1"/>
    <n v="39.950000000000003"/>
    <n v="7"/>
    <n v="279.65000000000003"/>
    <s v="Brown, Ruth"/>
    <s v="Vermont"/>
    <s v="East"/>
  </r>
  <r>
    <n v="2582"/>
    <d v="2013-03-05T09:40:32"/>
    <s v="Backcountry Gear"/>
    <x v="100"/>
    <x v="11"/>
    <n v="800"/>
    <n v="9"/>
    <n v="7200"/>
    <s v="Brown, Ruth"/>
    <s v="Iowa"/>
    <s v="North"/>
  </r>
  <r>
    <n v="2583"/>
    <d v="2013-03-05T09:40:32"/>
    <s v="Hayneedle"/>
    <x v="192"/>
    <x v="10"/>
    <n v="179.95"/>
    <n v="5"/>
    <n v="899.75"/>
    <s v="Brown, Scott"/>
    <s v="South Carolina"/>
    <s v="South"/>
  </r>
  <r>
    <n v="2584"/>
    <d v="2013-03-05T09:40:32"/>
    <s v="The Gear Co-op"/>
    <x v="194"/>
    <x v="5"/>
    <n v="379"/>
    <n v="10"/>
    <n v="3790"/>
    <s v="Bailey, Jennifer"/>
    <s v="Maryland"/>
    <s v="East"/>
  </r>
  <r>
    <n v="2585"/>
    <d v="2013-03-05T09:40:32"/>
    <s v="Backcountry Gear"/>
    <x v="124"/>
    <x v="8"/>
    <n v="65"/>
    <n v="6"/>
    <n v="390"/>
    <s v="Brown, Scott"/>
    <s v="Ohio"/>
    <s v="East"/>
  </r>
  <r>
    <n v="2586"/>
    <d v="2013-03-06T09:40:32"/>
    <s v="Austin Kayak"/>
    <x v="61"/>
    <x v="8"/>
    <n v="599"/>
    <n v="3"/>
    <n v="1797"/>
    <s v="Bailey, Jennifer"/>
    <s v="Arizona"/>
    <s v="West"/>
  </r>
  <r>
    <n v="2587"/>
    <d v="2013-03-06T09:40:32"/>
    <s v="Paragon"/>
    <x v="108"/>
    <x v="8"/>
    <n v="199"/>
    <n v="3"/>
    <n v="597"/>
    <s v="Goff, Michael"/>
    <s v="Maryland"/>
    <s v="East"/>
  </r>
  <r>
    <n v="2588"/>
    <d v="2013-03-06T09:40:32"/>
    <s v="Cabela's_x0009_"/>
    <x v="280"/>
    <x v="1"/>
    <n v="399.95"/>
    <n v="9"/>
    <n v="3599.5499999999997"/>
    <s v="Goldthwaite, Messaye"/>
    <s v="Georgia"/>
    <s v="South"/>
  </r>
  <r>
    <n v="2589"/>
    <d v="2013-03-06T09:40:32"/>
    <s v="Cabela's_x0009_"/>
    <x v="70"/>
    <x v="2"/>
    <n v="49.95"/>
    <n v="3"/>
    <n v="149.85000000000002"/>
    <s v="Bailey, Jennifer"/>
    <s v="Kansas"/>
    <s v="North"/>
  </r>
  <r>
    <n v="2590"/>
    <d v="2013-03-06T09:40:32"/>
    <s v="OutdoorPlay"/>
    <x v="80"/>
    <x v="12"/>
    <n v="239"/>
    <n v="1"/>
    <n v="239"/>
    <s v="Brown, Ruth"/>
    <s v="Massachusetts"/>
    <s v="East"/>
  </r>
  <r>
    <n v="2591"/>
    <d v="2013-03-06T09:40:32"/>
    <s v="Hayneedle"/>
    <x v="232"/>
    <x v="2"/>
    <n v="49.95"/>
    <n v="9"/>
    <n v="449.55"/>
    <s v="Brown, Ruth"/>
    <s v="Colorado"/>
    <s v="West"/>
  </r>
  <r>
    <n v="2592"/>
    <d v="2013-03-06T09:40:32"/>
    <s v="Cabela's_x0009_"/>
    <x v="52"/>
    <x v="9"/>
    <n v="49.95"/>
    <n v="6"/>
    <n v="299.70000000000005"/>
    <s v="Brown, Scott"/>
    <s v="Idaho"/>
    <s v="West"/>
  </r>
  <r>
    <n v="2593"/>
    <d v="2013-03-06T09:40:32"/>
    <s v="Overtons"/>
    <x v="140"/>
    <x v="11"/>
    <n v="75"/>
    <n v="10"/>
    <n v="750"/>
    <s v="Foster, Nathan"/>
    <s v="Wyoming"/>
    <s v="West"/>
  </r>
  <r>
    <n v="2594"/>
    <d v="2013-03-06T09:40:32"/>
    <s v="OutdoorPlay"/>
    <x v="82"/>
    <x v="8"/>
    <n v="60"/>
    <n v="7"/>
    <n v="420"/>
    <s v="Gomez, Melissa"/>
    <s v="New York"/>
    <s v="East"/>
  </r>
  <r>
    <n v="2595"/>
    <d v="2013-03-07T09:40:32"/>
    <s v="The Gear Co-op"/>
    <x v="191"/>
    <x v="1"/>
    <n v="39.950000000000003"/>
    <n v="3"/>
    <n v="119.85000000000001"/>
    <s v="Bailey, Jennifer"/>
    <s v="Georgia"/>
    <s v="South"/>
  </r>
  <r>
    <n v="2596"/>
    <d v="2013-03-07T09:40:32"/>
    <s v="Cabela's_x0009_"/>
    <x v="176"/>
    <x v="0"/>
    <n v="60"/>
    <n v="10"/>
    <n v="600"/>
    <s v="Brown, Scott"/>
    <s v="Idaho"/>
    <s v="West"/>
  </r>
  <r>
    <n v="2597"/>
    <d v="2013-03-07T09:40:32"/>
    <s v="CampBound"/>
    <x v="143"/>
    <x v="0"/>
    <n v="60"/>
    <n v="1"/>
    <n v="60"/>
    <s v="Beyene, Sharon"/>
    <s v="Rhode Island"/>
    <s v="East"/>
  </r>
  <r>
    <n v="2598"/>
    <d v="2013-03-07T09:40:32"/>
    <s v="Hayneedle"/>
    <x v="241"/>
    <x v="11"/>
    <n v="285"/>
    <n v="6"/>
    <n v="1710"/>
    <s v="Lopez, Dennis"/>
    <s v="Iowa"/>
    <s v="North"/>
  </r>
  <r>
    <n v="2599"/>
    <d v="2013-03-07T09:40:32"/>
    <s v="REI"/>
    <x v="71"/>
    <x v="11"/>
    <n v="200"/>
    <n v="8"/>
    <n v="1600"/>
    <s v="Goldthwaite, Messaye"/>
    <s v="Colorado"/>
    <s v="West"/>
  </r>
  <r>
    <n v="2600"/>
    <d v="2013-03-07T09:40:32"/>
    <s v="OutdoorPlay"/>
    <x v="198"/>
    <x v="3"/>
    <n v="50"/>
    <n v="1"/>
    <n v="50"/>
    <s v="Berger, Sunanna"/>
    <s v="Vermont"/>
    <s v="East"/>
  </r>
  <r>
    <n v="2601"/>
    <d v="2013-03-07T09:40:32"/>
    <s v="Outside Outfitters"/>
    <x v="251"/>
    <x v="0"/>
    <n v="639.95000000000005"/>
    <n v="7"/>
    <n v="4479.6500000000005"/>
    <s v="Brown, Ruth"/>
    <s v="Alabama"/>
    <s v="South"/>
  </r>
  <r>
    <n v="2602"/>
    <d v="2013-03-07T09:40:32"/>
    <s v="Paragon"/>
    <x v="248"/>
    <x v="10"/>
    <n v="1199.95"/>
    <n v="3"/>
    <n v="3599.8500000000004"/>
    <s v="Goldthwaite, Messaye"/>
    <s v="Massachusetts"/>
    <s v="East"/>
  </r>
  <r>
    <n v="2603"/>
    <d v="2013-03-07T09:40:32"/>
    <s v="Gander Mountain"/>
    <x v="199"/>
    <x v="3"/>
    <n v="20"/>
    <n v="6"/>
    <n v="120"/>
    <s v="Berger, Sunanna"/>
    <s v="Vermont"/>
    <s v="East"/>
  </r>
  <r>
    <n v="2604"/>
    <d v="2013-03-07T09:40:32"/>
    <s v="Overtons"/>
    <x v="43"/>
    <x v="10"/>
    <n v="34.950000000000003"/>
    <n v="6"/>
    <n v="209.70000000000002"/>
    <s v="Gomez, Melissa"/>
    <s v="Connecticut"/>
    <s v="East"/>
  </r>
  <r>
    <n v="2605"/>
    <d v="2013-03-07T09:40:32"/>
    <s v="Cabela's_x0009_"/>
    <x v="77"/>
    <x v="11"/>
    <n v="55"/>
    <n v="4"/>
    <n v="220"/>
    <s v="Berger, Sunanna"/>
    <s v="Oklahoma"/>
    <s v="South"/>
  </r>
  <r>
    <n v="2606"/>
    <d v="2013-03-08T09:40:32"/>
    <s v="The Gear Co-op"/>
    <x v="253"/>
    <x v="11"/>
    <n v="700"/>
    <n v="10"/>
    <n v="7000"/>
    <s v="Gomez, Melissa"/>
    <s v="Idaho"/>
    <s v="West"/>
  </r>
  <r>
    <n v="2607"/>
    <d v="2013-03-08T09:40:32"/>
    <s v="Moosejaw"/>
    <x v="21"/>
    <x v="0"/>
    <n v="50"/>
    <n v="9"/>
    <n v="450"/>
    <s v="Brown, Scott"/>
    <s v="Alabama"/>
    <s v="South"/>
  </r>
  <r>
    <n v="2608"/>
    <d v="2013-03-08T09:40:32"/>
    <s v="Walmart"/>
    <x v="231"/>
    <x v="10"/>
    <n v="159.94999999999999"/>
    <n v="4"/>
    <n v="639.79999999999995"/>
    <s v="Brown, Ruth"/>
    <s v="Georgia"/>
    <s v="South"/>
  </r>
  <r>
    <n v="2609"/>
    <d v="2013-03-08T09:40:32"/>
    <s v="Austin Kayak"/>
    <x v="159"/>
    <x v="3"/>
    <n v="389"/>
    <n v="10"/>
    <n v="3890"/>
    <s v="Brown, Scott"/>
    <s v="Alabama"/>
    <s v="South"/>
  </r>
  <r>
    <n v="2610"/>
    <d v="2013-03-08T09:40:32"/>
    <s v="Target"/>
    <x v="80"/>
    <x v="12"/>
    <n v="239"/>
    <n v="2"/>
    <n v="478"/>
    <s v="Bailey, Jennifer"/>
    <s v="Delaware"/>
    <s v="East"/>
  </r>
  <r>
    <n v="2611"/>
    <d v="2013-03-08T09:40:32"/>
    <s v="Hayneedle"/>
    <x v="217"/>
    <x v="0"/>
    <n v="499.95"/>
    <n v="4"/>
    <n v="1999.8"/>
    <s v="Berger, Sunanna"/>
    <s v="New York"/>
    <s v="East"/>
  </r>
  <r>
    <n v="2612"/>
    <d v="2013-03-08T09:40:32"/>
    <s v="The Gear Co-op"/>
    <x v="275"/>
    <x v="0"/>
    <n v="80"/>
    <n v="2"/>
    <n v="160"/>
    <s v="Bailey, Jennifer"/>
    <s v="New Jersey"/>
    <s v="East"/>
  </r>
  <r>
    <n v="2613"/>
    <d v="2013-03-09T09:40:32"/>
    <s v="Backcountry Gear"/>
    <x v="78"/>
    <x v="0"/>
    <n v="55"/>
    <n v="3"/>
    <n v="165"/>
    <s v="Foster, Nathan"/>
    <s v="Georgia"/>
    <s v="South"/>
  </r>
  <r>
    <n v="2614"/>
    <d v="2013-03-09T09:40:32"/>
    <s v="Gander Mountain"/>
    <x v="49"/>
    <x v="6"/>
    <n v="349.95"/>
    <n v="4"/>
    <n v="1399.8"/>
    <s v="Gomez, Melissa"/>
    <s v="Missouri"/>
    <s v="North"/>
  </r>
  <r>
    <n v="2615"/>
    <d v="2013-03-09T09:40:32"/>
    <s v="Backcountry Gear"/>
    <x v="75"/>
    <x v="3"/>
    <n v="329"/>
    <n v="9"/>
    <n v="2961"/>
    <s v="Berger, Sunanna"/>
    <s v="Michigan"/>
    <s v="East"/>
  </r>
  <r>
    <n v="2616"/>
    <d v="2013-03-09T09:40:32"/>
    <s v="Redding Sports"/>
    <x v="87"/>
    <x v="0"/>
    <n v="50"/>
    <n v="7"/>
    <n v="350"/>
    <s v="Berger, Sunanna"/>
    <s v="North Carolina"/>
    <s v="South"/>
  </r>
  <r>
    <n v="2617"/>
    <d v="2013-03-09T09:40:32"/>
    <s v="Target"/>
    <x v="45"/>
    <x v="0"/>
    <n v="349.95"/>
    <n v="9"/>
    <n v="3149.5499999999997"/>
    <s v="Brown, Scott"/>
    <s v="Arkansas"/>
    <s v="South"/>
  </r>
  <r>
    <n v="2618"/>
    <d v="2013-03-09T09:40:32"/>
    <s v="OutdoorPlay"/>
    <x v="59"/>
    <x v="0"/>
    <n v="50"/>
    <n v="3"/>
    <n v="150"/>
    <s v="Goff, Michael"/>
    <s v="Colorado"/>
    <s v="West"/>
  </r>
  <r>
    <n v="2619"/>
    <d v="2013-03-09T09:40:32"/>
    <s v="Meijer"/>
    <x v="235"/>
    <x v="3"/>
    <n v="45"/>
    <n v="6"/>
    <n v="270"/>
    <s v="Brown, Ruth"/>
    <s v="Kentucky"/>
    <s v="South"/>
  </r>
  <r>
    <n v="2620"/>
    <d v="2013-03-09T09:40:32"/>
    <s v="CampBound"/>
    <x v="199"/>
    <x v="3"/>
    <n v="20"/>
    <n v="6"/>
    <n v="120"/>
    <s v="Goldthwaite, Messaye"/>
    <s v="Minnesota"/>
    <s v="North"/>
  </r>
  <r>
    <n v="2621"/>
    <d v="2013-03-09T09:40:32"/>
    <s v="Walmart"/>
    <x v="96"/>
    <x v="8"/>
    <n v="45"/>
    <n v="2"/>
    <n v="90"/>
    <s v="Berger, Sunanna"/>
    <s v="North Carolina"/>
    <s v="South"/>
  </r>
  <r>
    <n v="2622"/>
    <d v="2013-03-09T09:40:32"/>
    <s v="The Gear Co-op"/>
    <x v="37"/>
    <x v="6"/>
    <n v="429.95"/>
    <n v="2"/>
    <n v="859.9"/>
    <s v="Foster, Nathan"/>
    <s v="Wyoming"/>
    <s v="West"/>
  </r>
  <r>
    <n v="2623"/>
    <d v="2013-03-09T09:40:32"/>
    <s v="Moosejaw"/>
    <x v="209"/>
    <x v="10"/>
    <n v="49.95"/>
    <n v="6"/>
    <n v="299.70000000000005"/>
    <s v="Lopez, Dennis"/>
    <s v="Pennsylvania"/>
    <s v="East"/>
  </r>
  <r>
    <n v="2624"/>
    <d v="2013-03-09T09:40:32"/>
    <s v="Target"/>
    <x v="215"/>
    <x v="6"/>
    <n v="39.950000000000003"/>
    <n v="2"/>
    <n v="79.900000000000006"/>
    <s v="Goff, Michael"/>
    <s v="Nebraska"/>
    <s v="North"/>
  </r>
  <r>
    <n v="2625"/>
    <d v="2013-03-09T09:40:32"/>
    <s v="Walmart"/>
    <x v="273"/>
    <x v="11"/>
    <n v="50"/>
    <n v="8"/>
    <n v="400"/>
    <s v="Bailey, Jennifer"/>
    <s v="Utah"/>
    <s v="West"/>
  </r>
  <r>
    <n v="2626"/>
    <d v="2013-03-10T09:40:32"/>
    <s v="Austin Kayak"/>
    <x v="86"/>
    <x v="0"/>
    <n v="60"/>
    <n v="1"/>
    <n v="60"/>
    <s v="Goldthwaite, Messaye"/>
    <s v="Montana"/>
    <s v="West"/>
  </r>
  <r>
    <n v="2627"/>
    <d v="2013-03-10T09:40:32"/>
    <s v="Redding Sports"/>
    <x v="19"/>
    <x v="0"/>
    <n v="45"/>
    <n v="4"/>
    <n v="180"/>
    <s v="Lopez, Dennis"/>
    <s v="North Dakota"/>
    <s v="North"/>
  </r>
  <r>
    <n v="2628"/>
    <d v="2013-03-10T09:40:32"/>
    <s v="Travel Country"/>
    <x v="139"/>
    <x v="0"/>
    <n v="199.95"/>
    <n v="2"/>
    <n v="399.9"/>
    <s v="Berger, Sunanna"/>
    <s v="Oregon"/>
    <s v="West"/>
  </r>
  <r>
    <n v="2629"/>
    <d v="2013-03-10T09:40:32"/>
    <s v="Gander Mountain"/>
    <x v="110"/>
    <x v="1"/>
    <n v="9.9499999999999993"/>
    <n v="7"/>
    <n v="69.649999999999991"/>
    <s v="Goldthwaite, Messaye"/>
    <s v="Vermont"/>
    <s v="East"/>
  </r>
  <r>
    <n v="2630"/>
    <d v="2013-03-10T09:40:32"/>
    <s v="Backcountry Gear"/>
    <x v="0"/>
    <x v="0"/>
    <n v="449.95"/>
    <n v="6"/>
    <n v="2699.7"/>
    <s v="Berger, Sunanna"/>
    <s v="Rhode Island"/>
    <s v="East"/>
  </r>
  <r>
    <n v="2631"/>
    <d v="2013-03-10T09:40:32"/>
    <s v="Hayneedle"/>
    <x v="83"/>
    <x v="4"/>
    <n v="18"/>
    <n v="2"/>
    <n v="36"/>
    <s v="Foster, Nathan"/>
    <s v="Montana"/>
    <s v="West"/>
  </r>
  <r>
    <n v="2632"/>
    <d v="2013-03-10T09:40:32"/>
    <s v="Cabela's_x0009_"/>
    <x v="44"/>
    <x v="2"/>
    <n v="399.95"/>
    <n v="3"/>
    <n v="1199.8499999999999"/>
    <s v="Lopez, Dennis"/>
    <s v="Alaska"/>
    <s v="North"/>
  </r>
  <r>
    <n v="2633"/>
    <d v="2013-03-10T09:40:32"/>
    <s v="Backcountry Edge"/>
    <x v="143"/>
    <x v="0"/>
    <n v="60"/>
    <n v="3"/>
    <n v="180"/>
    <s v="Brown, Ruth"/>
    <s v="Texas"/>
    <s v="South"/>
  </r>
  <r>
    <n v="2634"/>
    <d v="2013-03-10T09:40:32"/>
    <s v="CampBound"/>
    <x v="32"/>
    <x v="3"/>
    <n v="379"/>
    <n v="1"/>
    <n v="379"/>
    <s v="Berger, Sunanna"/>
    <s v="Louisiana"/>
    <s v="South"/>
  </r>
  <r>
    <n v="2635"/>
    <d v="2013-03-10T09:40:32"/>
    <s v="Overtons"/>
    <x v="86"/>
    <x v="0"/>
    <n v="60"/>
    <n v="6"/>
    <n v="360"/>
    <s v="Brown, Ruth"/>
    <s v="South Dakota"/>
    <s v="North"/>
  </r>
  <r>
    <n v="2636"/>
    <d v="2013-03-10T09:40:32"/>
    <s v="Backcountry Edge"/>
    <x v="176"/>
    <x v="0"/>
    <n v="60"/>
    <n v="2"/>
    <n v="120"/>
    <s v="Goff, Michael"/>
    <s v="Minnesota"/>
    <s v="North"/>
  </r>
  <r>
    <n v="2637"/>
    <d v="2013-03-10T09:40:32"/>
    <s v="Cabela's_x0009_"/>
    <x v="113"/>
    <x v="3"/>
    <n v="50"/>
    <n v="8"/>
    <n v="400"/>
    <s v="Berger, Sunanna"/>
    <s v="Wyoming"/>
    <s v="West"/>
  </r>
  <r>
    <n v="2638"/>
    <d v="2013-03-10T09:40:32"/>
    <s v="Walmart"/>
    <x v="138"/>
    <x v="2"/>
    <n v="59.95"/>
    <n v="7"/>
    <n v="419.65000000000003"/>
    <s v="Berger, Sunanna"/>
    <s v="Massachusetts"/>
    <s v="East"/>
  </r>
  <r>
    <n v="2639"/>
    <d v="2013-03-11T09:40:32"/>
    <s v="OutdoorPlay"/>
    <x v="143"/>
    <x v="0"/>
    <n v="60"/>
    <n v="3"/>
    <n v="180"/>
    <s v="Beyene, Sharon"/>
    <s v="Wyoming"/>
    <s v="West"/>
  </r>
  <r>
    <n v="2640"/>
    <d v="2013-03-11T09:40:32"/>
    <s v="Redding Sports"/>
    <x v="36"/>
    <x v="0"/>
    <n v="35"/>
    <n v="6"/>
    <n v="210"/>
    <s v="Goldthwaite, Messaye"/>
    <s v="Alabama"/>
    <s v="South"/>
  </r>
  <r>
    <n v="2641"/>
    <d v="2013-03-11T09:40:32"/>
    <s v="Moosejaw"/>
    <x v="163"/>
    <x v="8"/>
    <n v="339"/>
    <n v="2"/>
    <n v="678"/>
    <s v="Berger, Sunanna"/>
    <s v="Idaho"/>
    <s v="West"/>
  </r>
  <r>
    <n v="2642"/>
    <d v="2013-03-11T09:40:32"/>
    <s v="Overtons"/>
    <x v="253"/>
    <x v="11"/>
    <n v="700"/>
    <n v="10"/>
    <n v="7000"/>
    <s v="Brown, Ruth"/>
    <s v="Oregon"/>
    <s v="West"/>
  </r>
  <r>
    <n v="2643"/>
    <d v="2013-03-11T09:40:32"/>
    <s v="Travel Country"/>
    <x v="282"/>
    <x v="10"/>
    <n v="249.95"/>
    <n v="1"/>
    <n v="249.95"/>
    <s v="Berger, Sunanna"/>
    <s v="South Dakota"/>
    <s v="North"/>
  </r>
  <r>
    <n v="2644"/>
    <d v="2013-03-11T09:40:32"/>
    <s v="CampBound"/>
    <x v="145"/>
    <x v="1"/>
    <n v="649.95000000000005"/>
    <n v="3"/>
    <n v="1949.8500000000001"/>
    <s v="Goldthwaite, Messaye"/>
    <s v="South Dakota"/>
    <s v="North"/>
  </r>
  <r>
    <n v="2645"/>
    <d v="2013-03-11T09:40:32"/>
    <s v="Backcountry Gear"/>
    <x v="189"/>
    <x v="10"/>
    <n v="149.94999999999999"/>
    <n v="4"/>
    <n v="599.79999999999995"/>
    <s v="Bailey, Jennifer"/>
    <s v="Alaska"/>
    <s v="North"/>
  </r>
  <r>
    <n v="2646"/>
    <d v="2013-03-12T09:40:32"/>
    <s v="Walmart"/>
    <x v="29"/>
    <x v="1"/>
    <n v="169.95"/>
    <n v="6"/>
    <n v="1019.6999999999999"/>
    <s v="Beyene, Sharon"/>
    <s v="South Carolina"/>
    <s v="South"/>
  </r>
  <r>
    <n v="2647"/>
    <d v="2013-03-12T09:40:32"/>
    <s v="Paragon"/>
    <x v="197"/>
    <x v="8"/>
    <n v="359"/>
    <n v="7"/>
    <n v="2513"/>
    <s v="Berger, Sunanna"/>
    <s v="New Hampshire"/>
    <s v="East"/>
  </r>
  <r>
    <n v="2648"/>
    <d v="2013-03-12T09:40:32"/>
    <s v="Paragon"/>
    <x v="112"/>
    <x v="0"/>
    <n v="299.95"/>
    <n v="7"/>
    <n v="2099.65"/>
    <s v="Brown, Scott"/>
    <s v="Montana"/>
    <s v="West"/>
  </r>
  <r>
    <n v="2649"/>
    <d v="2013-03-12T09:40:32"/>
    <s v="Moosejaw"/>
    <x v="265"/>
    <x v="9"/>
    <n v="499"/>
    <n v="8"/>
    <n v="3992"/>
    <s v="Brown, Scott"/>
    <s v="Arizona"/>
    <s v="West"/>
  </r>
  <r>
    <n v="2650"/>
    <d v="2013-03-12T09:40:32"/>
    <s v="OutdoorPlay"/>
    <x v="224"/>
    <x v="0"/>
    <n v="109.95"/>
    <n v="5"/>
    <n v="549.75"/>
    <s v="Beyene, Sharon"/>
    <s v="North Carolina"/>
    <s v="South"/>
  </r>
  <r>
    <n v="2651"/>
    <d v="2013-03-13T09:40:32"/>
    <s v="CampBound"/>
    <x v="57"/>
    <x v="0"/>
    <n v="269.95"/>
    <n v="10"/>
    <n v="2699.5"/>
    <s v="Goldthwaite, Messaye"/>
    <s v="New Hampshire"/>
    <s v="East"/>
  </r>
  <r>
    <n v="2652"/>
    <d v="2013-03-13T09:40:32"/>
    <s v="Paragon"/>
    <x v="130"/>
    <x v="0"/>
    <n v="50"/>
    <n v="10"/>
    <n v="500"/>
    <s v="Brown, Ruth"/>
    <s v="North Carolina"/>
    <s v="South"/>
  </r>
  <r>
    <n v="2653"/>
    <d v="2013-03-13T09:40:32"/>
    <s v="Walmart"/>
    <x v="125"/>
    <x v="11"/>
    <n v="85"/>
    <n v="10"/>
    <n v="850"/>
    <s v="Lopez, Dennis"/>
    <s v="Kentucky"/>
    <s v="South"/>
  </r>
  <r>
    <n v="2654"/>
    <d v="2013-03-13T09:40:32"/>
    <s v="Meijer"/>
    <x v="213"/>
    <x v="9"/>
    <n v="30"/>
    <n v="7"/>
    <n v="210"/>
    <s v="Brown, Scott"/>
    <s v="Illinois"/>
    <s v="North"/>
  </r>
  <r>
    <n v="2655"/>
    <d v="2013-03-13T09:40:32"/>
    <s v="Outside Outfitters"/>
    <x v="10"/>
    <x v="5"/>
    <n v="59"/>
    <n v="6"/>
    <n v="354"/>
    <s v="Lopez, Dennis"/>
    <s v="North Dakota"/>
    <s v="North"/>
  </r>
  <r>
    <n v="2656"/>
    <d v="2013-03-13T09:40:32"/>
    <s v="Backcountry Edge"/>
    <x v="101"/>
    <x v="6"/>
    <n v="49.95"/>
    <n v="4"/>
    <n v="199.8"/>
    <s v="Goff, Michael"/>
    <s v="Alaska"/>
    <s v="North"/>
  </r>
  <r>
    <n v="2657"/>
    <d v="2013-03-14T09:40:32"/>
    <s v="Gander Mountain"/>
    <x v="153"/>
    <x v="0"/>
    <n v="40"/>
    <n v="9"/>
    <n v="360"/>
    <s v="Goff, Michael"/>
    <s v="Colorado"/>
    <s v="West"/>
  </r>
  <r>
    <n v="2658"/>
    <d v="2013-03-14T09:40:32"/>
    <s v="Overtons"/>
    <x v="30"/>
    <x v="10"/>
    <n v="34.950000000000003"/>
    <n v="1"/>
    <n v="34.950000000000003"/>
    <s v="Foster, Nathan"/>
    <s v="Ohio"/>
    <s v="East"/>
  </r>
  <r>
    <n v="2659"/>
    <d v="2013-03-14T09:40:32"/>
    <s v="Travel Country"/>
    <x v="217"/>
    <x v="0"/>
    <n v="499.95"/>
    <n v="2"/>
    <n v="999.9"/>
    <s v="Bailey, Jennifer"/>
    <s v="Virginia"/>
    <s v="South"/>
  </r>
  <r>
    <n v="2660"/>
    <d v="2013-03-14T09:40:32"/>
    <s v="Walmart"/>
    <x v="229"/>
    <x v="11"/>
    <n v="350"/>
    <n v="7"/>
    <n v="2450"/>
    <s v="Berger, Sunanna"/>
    <s v="Pennsylvania"/>
    <s v="East"/>
  </r>
  <r>
    <n v="2661"/>
    <d v="2013-03-14T09:40:32"/>
    <s v="Target"/>
    <x v="6"/>
    <x v="4"/>
    <n v="399"/>
    <n v="8"/>
    <n v="3192"/>
    <s v="Brown, Scott"/>
    <s v="Wyoming"/>
    <s v="West"/>
  </r>
  <r>
    <n v="2662"/>
    <d v="2013-03-14T09:40:32"/>
    <s v="OutdoorPlay"/>
    <x v="51"/>
    <x v="5"/>
    <n v="199"/>
    <n v="2"/>
    <n v="398"/>
    <s v="Berger, Sunanna"/>
    <s v="Massachusetts"/>
    <s v="East"/>
  </r>
  <r>
    <n v="2663"/>
    <d v="2013-03-14T09:40:32"/>
    <s v="Austin Kayak"/>
    <x v="98"/>
    <x v="0"/>
    <n v="55"/>
    <n v="10"/>
    <n v="550"/>
    <s v="Beyene, Sharon"/>
    <s v="Delaware"/>
    <s v="East"/>
  </r>
  <r>
    <n v="2664"/>
    <d v="2013-03-14T09:40:32"/>
    <s v="REI"/>
    <x v="260"/>
    <x v="3"/>
    <n v="429"/>
    <n v="1"/>
    <n v="429"/>
    <s v="Bailey, Jennifer"/>
    <s v="North Dakota"/>
    <s v="North"/>
  </r>
  <r>
    <n v="2665"/>
    <d v="2013-03-14T09:40:32"/>
    <s v="Hayneedle"/>
    <x v="277"/>
    <x v="7"/>
    <n v="269.95"/>
    <n v="8"/>
    <n v="2159.6"/>
    <s v="Bailey, Jennifer"/>
    <s v="Mississippi"/>
    <s v="South"/>
  </r>
  <r>
    <n v="2666"/>
    <d v="2013-03-15T09:40:32"/>
    <s v="Outside Outfitters"/>
    <x v="77"/>
    <x v="11"/>
    <n v="55"/>
    <n v="7"/>
    <n v="385"/>
    <s v="Brown, Scott"/>
    <s v="Washington"/>
    <s v="West"/>
  </r>
  <r>
    <n v="2667"/>
    <d v="2013-03-15T09:40:32"/>
    <s v="Moosejaw"/>
    <x v="172"/>
    <x v="3"/>
    <n v="45"/>
    <n v="1"/>
    <n v="45"/>
    <s v="Berger, Sunanna"/>
    <s v="Utah"/>
    <s v="West"/>
  </r>
  <r>
    <n v="2668"/>
    <d v="2013-03-15T09:40:32"/>
    <s v="Cabela's_x0009_"/>
    <x v="209"/>
    <x v="10"/>
    <n v="49.95"/>
    <n v="7"/>
    <n v="349.65000000000003"/>
    <s v="Lopez, Dennis"/>
    <s v="South Carolina"/>
    <s v="South"/>
  </r>
  <r>
    <n v="2669"/>
    <d v="2013-03-15T09:40:32"/>
    <s v="Travel Country"/>
    <x v="258"/>
    <x v="1"/>
    <n v="579.95000000000005"/>
    <n v="3"/>
    <n v="1739.8500000000001"/>
    <s v="Goff, Michael"/>
    <s v="Mississippi"/>
    <s v="South"/>
  </r>
  <r>
    <n v="2670"/>
    <d v="2013-03-15T09:40:32"/>
    <s v="Backcountry Gear"/>
    <x v="167"/>
    <x v="5"/>
    <n v="499"/>
    <n v="10"/>
    <n v="4990"/>
    <s v="Berger, Sunanna"/>
    <s v="Indiana"/>
    <s v="North"/>
  </r>
  <r>
    <n v="2671"/>
    <d v="2013-03-15T09:40:32"/>
    <s v="Meijer"/>
    <x v="244"/>
    <x v="0"/>
    <n v="50"/>
    <n v="10"/>
    <n v="500"/>
    <s v="Foster, Nathan"/>
    <s v="Connecticut"/>
    <s v="East"/>
  </r>
  <r>
    <n v="2672"/>
    <d v="2013-03-15T09:40:32"/>
    <s v="Target"/>
    <x v="15"/>
    <x v="8"/>
    <n v="319"/>
    <n v="10"/>
    <n v="3190"/>
    <s v="Berger, Sunanna"/>
    <s v="North Carolina"/>
    <s v="South"/>
  </r>
  <r>
    <n v="2673"/>
    <d v="2013-03-15T09:40:32"/>
    <s v="Backcountry Gear"/>
    <x v="75"/>
    <x v="3"/>
    <n v="329"/>
    <n v="4"/>
    <n v="1316"/>
    <s v="Beyene, Sharon"/>
    <s v="Wisconsin"/>
    <s v="North"/>
  </r>
  <r>
    <n v="2674"/>
    <d v="2013-03-15T09:40:32"/>
    <s v="The Gear Co-op"/>
    <x v="46"/>
    <x v="11"/>
    <n v="550"/>
    <n v="10"/>
    <n v="5500"/>
    <s v="Berger, Sunanna"/>
    <s v="Montana"/>
    <s v="West"/>
  </r>
  <r>
    <n v="2675"/>
    <d v="2013-03-15T09:40:32"/>
    <s v="Moosejaw"/>
    <x v="192"/>
    <x v="10"/>
    <n v="179.95"/>
    <n v="1"/>
    <n v="179.95"/>
    <s v="Berger, Sunanna"/>
    <s v="California"/>
    <s v="West"/>
  </r>
  <r>
    <n v="2676"/>
    <d v="2013-03-15T09:40:32"/>
    <s v="Walmart"/>
    <x v="57"/>
    <x v="0"/>
    <n v="269.95"/>
    <n v="9"/>
    <n v="2429.5499999999997"/>
    <s v="Foster, Nathan"/>
    <s v="Colorado"/>
    <s v="West"/>
  </r>
  <r>
    <n v="2677"/>
    <d v="2013-03-15T09:40:32"/>
    <s v="Outside Outfitters"/>
    <x v="140"/>
    <x v="11"/>
    <n v="75"/>
    <n v="6"/>
    <n v="450"/>
    <s v="Brown, Scott"/>
    <s v="Arizona"/>
    <s v="West"/>
  </r>
  <r>
    <n v="2678"/>
    <d v="2013-03-15T09:40:32"/>
    <s v="Overtons"/>
    <x v="200"/>
    <x v="3"/>
    <n v="329"/>
    <n v="4"/>
    <n v="1316"/>
    <s v="Gomez, Melissa"/>
    <s v="Virginia"/>
    <s v="South"/>
  </r>
  <r>
    <n v="2679"/>
    <d v="2013-03-16T09:40:32"/>
    <s v="REI"/>
    <x v="22"/>
    <x v="9"/>
    <n v="329"/>
    <n v="7"/>
    <n v="2303"/>
    <s v="Goff, Michael"/>
    <s v="Arizona"/>
    <s v="West"/>
  </r>
  <r>
    <n v="2680"/>
    <d v="2013-03-16T09:40:32"/>
    <s v="Walmart"/>
    <x v="218"/>
    <x v="3"/>
    <n v="45"/>
    <n v="5"/>
    <n v="225"/>
    <s v="Beyene, Sharon"/>
    <s v="Maryland"/>
    <s v="East"/>
  </r>
  <r>
    <n v="2681"/>
    <d v="2013-03-16T09:40:32"/>
    <s v="Backcountry Gear"/>
    <x v="95"/>
    <x v="10"/>
    <n v="69.95"/>
    <n v="6"/>
    <n v="419.70000000000005"/>
    <s v="Gomez, Melissa"/>
    <s v="Vermont"/>
    <s v="East"/>
  </r>
  <r>
    <n v="2682"/>
    <d v="2013-03-16T09:40:32"/>
    <s v="The Gear Co-op"/>
    <x v="122"/>
    <x v="3"/>
    <n v="569"/>
    <n v="8"/>
    <n v="4552"/>
    <s v="Beyene, Sharon"/>
    <s v="Washington"/>
    <s v="West"/>
  </r>
  <r>
    <n v="2683"/>
    <d v="2013-03-16T09:40:32"/>
    <s v="Gander Mountain"/>
    <x v="171"/>
    <x v="12"/>
    <n v="319"/>
    <n v="1"/>
    <n v="319"/>
    <s v="Goldthwaite, Messaye"/>
    <s v="Indiana"/>
    <s v="North"/>
  </r>
  <r>
    <n v="2684"/>
    <d v="2013-03-16T09:40:32"/>
    <s v="The Gear Co-op"/>
    <x v="202"/>
    <x v="1"/>
    <n v="29.95"/>
    <n v="5"/>
    <n v="149.75"/>
    <s v="Gomez, Melissa"/>
    <s v="Pennsylvania"/>
    <s v="East"/>
  </r>
  <r>
    <n v="2685"/>
    <d v="2013-03-16T09:40:32"/>
    <s v="Outside Outfitters"/>
    <x v="17"/>
    <x v="0"/>
    <n v="70"/>
    <n v="8"/>
    <n v="560"/>
    <s v="Brown, Ruth"/>
    <s v="Connecticut"/>
    <s v="East"/>
  </r>
  <r>
    <n v="2686"/>
    <d v="2013-03-16T09:40:32"/>
    <s v="Austin Kayak"/>
    <x v="124"/>
    <x v="8"/>
    <n v="65"/>
    <n v="8"/>
    <n v="520"/>
    <s v="Goff, Michael"/>
    <s v="Indiana"/>
    <s v="North"/>
  </r>
  <r>
    <n v="2687"/>
    <d v="2013-03-16T09:40:32"/>
    <s v="Target"/>
    <x v="67"/>
    <x v="0"/>
    <n v="70"/>
    <n v="2"/>
    <n v="140"/>
    <s v="Bailey, Jennifer"/>
    <s v="Iowa"/>
    <s v="North"/>
  </r>
  <r>
    <n v="2688"/>
    <d v="2013-03-16T09:40:32"/>
    <s v="Walmart"/>
    <x v="1"/>
    <x v="1"/>
    <n v="2.95"/>
    <n v="4"/>
    <n v="11.8"/>
    <s v="Bailey, Jennifer"/>
    <s v="Montana"/>
    <s v="West"/>
  </r>
  <r>
    <n v="2689"/>
    <d v="2013-03-16T09:40:32"/>
    <s v="Moosejaw"/>
    <x v="146"/>
    <x v="10"/>
    <n v="399.95"/>
    <n v="1"/>
    <n v="399.95"/>
    <s v="Goldthwaite, Messaye"/>
    <s v="New York"/>
    <s v="East"/>
  </r>
  <r>
    <n v="2690"/>
    <d v="2013-03-17T09:40:32"/>
    <s v="The Gear Co-op"/>
    <x v="5"/>
    <x v="1"/>
    <n v="49.95"/>
    <n v="8"/>
    <n v="399.6"/>
    <s v="Berger, Sunanna"/>
    <s v="Missouri"/>
    <s v="North"/>
  </r>
  <r>
    <n v="2691"/>
    <d v="2013-03-17T09:40:32"/>
    <s v="Backcountry Edge"/>
    <x v="71"/>
    <x v="11"/>
    <n v="200"/>
    <n v="2"/>
    <n v="400"/>
    <s v="Brown, Ruth"/>
    <s v="Nebraska"/>
    <s v="North"/>
  </r>
  <r>
    <n v="2692"/>
    <d v="2013-03-17T09:40:32"/>
    <s v="Cabela's_x0009_"/>
    <x v="92"/>
    <x v="6"/>
    <n v="399.95"/>
    <n v="2"/>
    <n v="799.9"/>
    <s v="Lopez, Dennis"/>
    <s v="Maryland"/>
    <s v="East"/>
  </r>
  <r>
    <n v="2693"/>
    <d v="2013-03-17T09:40:32"/>
    <s v="Paragon"/>
    <x v="94"/>
    <x v="0"/>
    <n v="499.95"/>
    <n v="6"/>
    <n v="2999.7"/>
    <s v="Goff, Michael"/>
    <s v="Wyoming"/>
    <s v="West"/>
  </r>
  <r>
    <n v="2694"/>
    <d v="2013-03-18T09:40:32"/>
    <s v="Walmart"/>
    <x v="260"/>
    <x v="3"/>
    <n v="429"/>
    <n v="2"/>
    <n v="858"/>
    <s v="Lopez, Dennis"/>
    <s v="Massachusetts"/>
    <s v="East"/>
  </r>
  <r>
    <n v="2695"/>
    <d v="2013-03-18T09:40:32"/>
    <s v="Travel Country"/>
    <x v="16"/>
    <x v="3"/>
    <n v="40"/>
    <n v="4"/>
    <n v="160"/>
    <s v="Lopez, Dennis"/>
    <s v="West Virginia"/>
    <s v="South"/>
  </r>
  <r>
    <n v="2696"/>
    <d v="2013-03-18T09:40:32"/>
    <s v="Backcountry Gear"/>
    <x v="262"/>
    <x v="8"/>
    <n v="359"/>
    <n v="10"/>
    <n v="3590"/>
    <s v="Goff, Michael"/>
    <s v="Wisconsin"/>
    <s v="North"/>
  </r>
  <r>
    <n v="2697"/>
    <d v="2013-03-18T09:40:32"/>
    <s v="Overtons"/>
    <x v="83"/>
    <x v="4"/>
    <n v="18"/>
    <n v="2"/>
    <n v="36"/>
    <s v="Brown, Scott"/>
    <s v="Montana"/>
    <s v="West"/>
  </r>
  <r>
    <n v="2698"/>
    <d v="2013-03-19T09:40:32"/>
    <s v="REI"/>
    <x v="184"/>
    <x v="8"/>
    <n v="65"/>
    <n v="8"/>
    <n v="520"/>
    <s v="Brown, Ruth"/>
    <s v="Indiana"/>
    <s v="North"/>
  </r>
  <r>
    <n v="2699"/>
    <d v="2013-03-19T09:40:32"/>
    <s v="Backcountry Edge"/>
    <x v="231"/>
    <x v="10"/>
    <n v="159.94999999999999"/>
    <n v="2"/>
    <n v="319.89999999999998"/>
    <s v="Brown, Scott"/>
    <s v="Hawaii"/>
    <s v="West"/>
  </r>
  <r>
    <n v="2700"/>
    <d v="2013-03-19T09:40:32"/>
    <s v="Overtons"/>
    <x v="235"/>
    <x v="3"/>
    <n v="45"/>
    <n v="4"/>
    <n v="180"/>
    <s v="Goff, Michael"/>
    <s v="Illinois"/>
    <s v="North"/>
  </r>
  <r>
    <n v="2701"/>
    <d v="2013-03-19T09:40:32"/>
    <s v="Cabela's_x0009_"/>
    <x v="165"/>
    <x v="1"/>
    <n v="199.95"/>
    <n v="1"/>
    <n v="199.95"/>
    <s v="Goff, Michael"/>
    <s v="Wisconsin"/>
    <s v="North"/>
  </r>
  <r>
    <n v="2702"/>
    <d v="2013-03-19T09:40:32"/>
    <s v="Overtons"/>
    <x v="41"/>
    <x v="0"/>
    <n v="389.95"/>
    <n v="3"/>
    <n v="1169.8499999999999"/>
    <s v="Goff, Michael"/>
    <s v="Pennsylvania"/>
    <s v="East"/>
  </r>
  <r>
    <n v="2703"/>
    <d v="2013-03-19T09:40:32"/>
    <s v="REI"/>
    <x v="2"/>
    <x v="2"/>
    <n v="59.95"/>
    <n v="3"/>
    <n v="179.85000000000002"/>
    <s v="Foster, Nathan"/>
    <s v="South Carolina"/>
    <s v="South"/>
  </r>
  <r>
    <n v="2704"/>
    <d v="2013-03-19T09:40:32"/>
    <s v="Redding Sports"/>
    <x v="194"/>
    <x v="5"/>
    <n v="379"/>
    <n v="10"/>
    <n v="3790"/>
    <s v="Lopez, Dennis"/>
    <s v="New York"/>
    <s v="East"/>
  </r>
  <r>
    <n v="2705"/>
    <d v="2013-03-19T09:40:32"/>
    <s v="Cabela's_x0009_"/>
    <x v="7"/>
    <x v="1"/>
    <n v="449.95"/>
    <n v="2"/>
    <n v="899.9"/>
    <s v="Bailey, Jennifer"/>
    <s v="Indiana"/>
    <s v="North"/>
  </r>
  <r>
    <n v="2706"/>
    <d v="2013-03-19T09:40:32"/>
    <s v="Overtons"/>
    <x v="235"/>
    <x v="3"/>
    <n v="45"/>
    <n v="4"/>
    <n v="180"/>
    <s v="Bailey, Jennifer"/>
    <s v="Rhode Island"/>
    <s v="East"/>
  </r>
  <r>
    <n v="2707"/>
    <d v="2013-03-19T09:40:32"/>
    <s v="Walmart"/>
    <x v="134"/>
    <x v="0"/>
    <n v="50"/>
    <n v="5"/>
    <n v="250"/>
    <s v="Foster, Nathan"/>
    <s v="Oklahoma"/>
    <s v="South"/>
  </r>
  <r>
    <n v="2708"/>
    <d v="2013-03-19T09:40:32"/>
    <s v="Moosejaw"/>
    <x v="247"/>
    <x v="1"/>
    <n v="39.950000000000003"/>
    <n v="10"/>
    <n v="399.5"/>
    <s v="Foster, Nathan"/>
    <s v="Iowa"/>
    <s v="North"/>
  </r>
  <r>
    <n v="2709"/>
    <d v="2013-03-20T09:40:32"/>
    <s v="Gander Mountain"/>
    <x v="39"/>
    <x v="8"/>
    <n v="219"/>
    <n v="5"/>
    <n v="1095"/>
    <s v="Goldthwaite, Messaye"/>
    <s v="Kentucky"/>
    <s v="South"/>
  </r>
  <r>
    <n v="2710"/>
    <d v="2013-03-20T09:40:32"/>
    <s v="The Gear Co-op"/>
    <x v="55"/>
    <x v="10"/>
    <n v="229.95"/>
    <n v="6"/>
    <n v="1379.6999999999998"/>
    <s v="Berger, Sunanna"/>
    <s v="Massachusetts"/>
    <s v="East"/>
  </r>
  <r>
    <n v="2711"/>
    <d v="2013-03-20T09:40:32"/>
    <s v="Backcountry Edge"/>
    <x v="180"/>
    <x v="10"/>
    <n v="59.95"/>
    <n v="7"/>
    <n v="419.65000000000003"/>
    <s v="Brown, Scott"/>
    <s v="Wyoming"/>
    <s v="West"/>
  </r>
  <r>
    <n v="2712"/>
    <d v="2013-03-20T09:40:32"/>
    <s v="Moosejaw"/>
    <x v="156"/>
    <x v="3"/>
    <n v="40"/>
    <n v="4"/>
    <n v="160"/>
    <s v="Foster, Nathan"/>
    <s v="Florida"/>
    <s v="South"/>
  </r>
  <r>
    <n v="2713"/>
    <d v="2013-03-20T09:40:32"/>
    <s v="Paragon"/>
    <x v="165"/>
    <x v="1"/>
    <n v="199.95"/>
    <n v="4"/>
    <n v="799.8"/>
    <s v="Gomez, Melissa"/>
    <s v="New Mexico"/>
    <s v="West"/>
  </r>
  <r>
    <n v="2714"/>
    <d v="2013-03-20T09:40:32"/>
    <s v="Overtons"/>
    <x v="170"/>
    <x v="6"/>
    <n v="399.95"/>
    <n v="2"/>
    <n v="799.9"/>
    <s v="Gomez, Melissa"/>
    <s v="Nebraska"/>
    <s v="North"/>
  </r>
  <r>
    <n v="2715"/>
    <d v="2013-03-20T09:40:32"/>
    <s v="Backcountry Edge"/>
    <x v="58"/>
    <x v="10"/>
    <n v="39.950000000000003"/>
    <n v="9"/>
    <n v="359.55"/>
    <s v="Goldthwaite, Messaye"/>
    <s v="Idaho"/>
    <s v="West"/>
  </r>
  <r>
    <n v="2716"/>
    <d v="2013-03-20T09:40:32"/>
    <s v="Cabela's_x0009_"/>
    <x v="244"/>
    <x v="0"/>
    <n v="50"/>
    <n v="10"/>
    <n v="500"/>
    <s v="Goldthwaite, Messaye"/>
    <s v="Kansas"/>
    <s v="North"/>
  </r>
  <r>
    <n v="2717"/>
    <d v="2013-03-20T09:40:32"/>
    <s v="Gander Mountain"/>
    <x v="146"/>
    <x v="10"/>
    <n v="399.95"/>
    <n v="10"/>
    <n v="3999.5"/>
    <s v="Lopez, Dennis"/>
    <s v="Hawaii"/>
    <s v="West"/>
  </r>
  <r>
    <n v="2718"/>
    <d v="2013-03-20T09:40:32"/>
    <s v="REI"/>
    <x v="165"/>
    <x v="1"/>
    <n v="199.95"/>
    <n v="10"/>
    <n v="1999.5"/>
    <s v="Lopez, Dennis"/>
    <s v="Texas"/>
    <s v="South"/>
  </r>
  <r>
    <n v="2719"/>
    <d v="2013-03-21T09:40:32"/>
    <s v="Backcountry Gear"/>
    <x v="169"/>
    <x v="11"/>
    <n v="450"/>
    <n v="2"/>
    <n v="900"/>
    <s v="Brown, Scott"/>
    <s v="Pennsylvania"/>
    <s v="East"/>
  </r>
  <r>
    <n v="2720"/>
    <d v="2013-03-21T09:40:32"/>
    <s v="REI"/>
    <x v="80"/>
    <x v="12"/>
    <n v="239"/>
    <n v="1"/>
    <n v="239"/>
    <s v="Goldthwaite, Messaye"/>
    <s v="New York"/>
    <s v="East"/>
  </r>
  <r>
    <n v="2721"/>
    <d v="2013-03-21T09:40:32"/>
    <s v="Outside Outfitters"/>
    <x v="161"/>
    <x v="0"/>
    <n v="449.95"/>
    <n v="7"/>
    <n v="3149.65"/>
    <s v="Brown, Ruth"/>
    <s v="California"/>
    <s v="West"/>
  </r>
  <r>
    <n v="2722"/>
    <d v="2013-03-21T09:40:32"/>
    <s v="Hayneedle"/>
    <x v="192"/>
    <x v="10"/>
    <n v="179.95"/>
    <n v="5"/>
    <n v="899.75"/>
    <s v="Lopez, Dennis"/>
    <s v="Alabama"/>
    <s v="South"/>
  </r>
  <r>
    <n v="2723"/>
    <d v="2013-03-21T09:40:32"/>
    <s v="Moosejaw"/>
    <x v="227"/>
    <x v="1"/>
    <n v="27.95"/>
    <n v="2"/>
    <n v="55.9"/>
    <s v="Foster, Nathan"/>
    <s v="Wisconsin"/>
    <s v="North"/>
  </r>
  <r>
    <n v="2724"/>
    <d v="2013-03-21T09:40:32"/>
    <s v="The Gear Co-op"/>
    <x v="237"/>
    <x v="0"/>
    <n v="599.95000000000005"/>
    <n v="5"/>
    <n v="2999.75"/>
    <s v="Gomez, Melissa"/>
    <s v="Kansas"/>
    <s v="North"/>
  </r>
  <r>
    <n v="2725"/>
    <d v="2013-03-21T09:40:32"/>
    <s v="Paragon"/>
    <x v="119"/>
    <x v="2"/>
    <n v="339.95"/>
    <n v="1"/>
    <n v="339.95"/>
    <s v="Berger, Sunanna"/>
    <s v="Maryland"/>
    <s v="East"/>
  </r>
  <r>
    <n v="2726"/>
    <d v="2013-03-22T09:40:32"/>
    <s v="Meijer"/>
    <x v="40"/>
    <x v="0"/>
    <n v="60"/>
    <n v="7"/>
    <n v="420"/>
    <s v="Berger, Sunanna"/>
    <s v="Montana"/>
    <s v="West"/>
  </r>
  <r>
    <n v="2727"/>
    <d v="2013-03-22T09:40:32"/>
    <s v="Hayneedle"/>
    <x v="13"/>
    <x v="8"/>
    <n v="55"/>
    <n v="6"/>
    <n v="330"/>
    <s v="Brown, Scott"/>
    <s v="Georgia"/>
    <s v="South"/>
  </r>
  <r>
    <n v="2728"/>
    <d v="2013-03-22T09:40:32"/>
    <s v="Outside Outfitters"/>
    <x v="207"/>
    <x v="8"/>
    <n v="70"/>
    <n v="6"/>
    <n v="420"/>
    <s v="Brown, Scott"/>
    <s v="New Mexico"/>
    <s v="West"/>
  </r>
  <r>
    <n v="2729"/>
    <d v="2013-03-22T09:40:32"/>
    <s v="Backcountry Gear"/>
    <x v="226"/>
    <x v="11"/>
    <n v="40"/>
    <n v="8"/>
    <n v="320"/>
    <s v="Berger, Sunanna"/>
    <s v="Virginia"/>
    <s v="South"/>
  </r>
  <r>
    <n v="2730"/>
    <d v="2013-03-22T09:40:32"/>
    <s v="Paragon"/>
    <x v="178"/>
    <x v="8"/>
    <n v="389"/>
    <n v="3"/>
    <n v="1167"/>
    <s v="Lopez, Dennis"/>
    <s v="Hawaii"/>
    <s v="West"/>
  </r>
  <r>
    <n v="2731"/>
    <d v="2013-03-22T09:40:32"/>
    <s v="CampBound"/>
    <x v="21"/>
    <x v="0"/>
    <n v="50"/>
    <n v="2"/>
    <n v="100"/>
    <s v="Brown, Scott"/>
    <s v="Mississippi"/>
    <s v="South"/>
  </r>
  <r>
    <n v="2732"/>
    <d v="2013-03-22T09:40:32"/>
    <s v="Cabela's_x0009_"/>
    <x v="6"/>
    <x v="4"/>
    <n v="399"/>
    <n v="3"/>
    <n v="1197"/>
    <s v="Berger, Sunanna"/>
    <s v="Oregon"/>
    <s v="West"/>
  </r>
  <r>
    <n v="2733"/>
    <d v="2013-03-22T09:40:32"/>
    <s v="CampBound"/>
    <x v="244"/>
    <x v="0"/>
    <n v="50"/>
    <n v="6"/>
    <n v="300"/>
    <s v="Foster, Nathan"/>
    <s v="Pennsylvania"/>
    <s v="East"/>
  </r>
  <r>
    <n v="2734"/>
    <d v="2013-03-22T09:40:32"/>
    <s v="Cabela's_x0009_"/>
    <x v="16"/>
    <x v="3"/>
    <n v="40"/>
    <n v="8"/>
    <n v="320"/>
    <s v="Bailey, Jennifer"/>
    <s v="Ohio"/>
    <s v="East"/>
  </r>
  <r>
    <n v="2735"/>
    <d v="2013-03-22T09:40:32"/>
    <s v="Backcountry Edge"/>
    <x v="56"/>
    <x v="0"/>
    <n v="65"/>
    <n v="4"/>
    <n v="260"/>
    <s v="Bailey, Jennifer"/>
    <s v="Alaska"/>
    <s v="North"/>
  </r>
  <r>
    <n v="2736"/>
    <d v="2013-03-22T09:40:32"/>
    <s v="Backcountry Gear"/>
    <x v="187"/>
    <x v="11"/>
    <n v="235"/>
    <n v="5"/>
    <n v="1175"/>
    <s v="Lopez, Dennis"/>
    <s v="Rhode Island"/>
    <s v="East"/>
  </r>
  <r>
    <n v="2737"/>
    <d v="2013-03-22T09:40:32"/>
    <s v="Outside Outfitters"/>
    <x v="39"/>
    <x v="8"/>
    <n v="219"/>
    <n v="7"/>
    <n v="1533"/>
    <s v="Foster, Nathan"/>
    <s v="Vermont"/>
    <s v="East"/>
  </r>
  <r>
    <n v="2738"/>
    <d v="2013-03-23T09:40:32"/>
    <s v="OutdoorPlay"/>
    <x v="63"/>
    <x v="3"/>
    <n v="799"/>
    <n v="5"/>
    <n v="3995"/>
    <s v="Beyene, Sharon"/>
    <s v="Delaware"/>
    <s v="East"/>
  </r>
  <r>
    <n v="2739"/>
    <d v="2013-03-23T09:40:32"/>
    <s v="Hayneedle"/>
    <x v="240"/>
    <x v="0"/>
    <n v="80"/>
    <n v="10"/>
    <n v="800"/>
    <s v="Brown, Scott"/>
    <s v="Georgia"/>
    <s v="South"/>
  </r>
  <r>
    <n v="2740"/>
    <d v="2013-03-23T09:40:32"/>
    <s v="CampBound"/>
    <x v="198"/>
    <x v="3"/>
    <n v="50"/>
    <n v="5"/>
    <n v="250"/>
    <s v="Beyene, Sharon"/>
    <s v="Missouri"/>
    <s v="North"/>
  </r>
  <r>
    <n v="2741"/>
    <d v="2013-03-23T09:40:32"/>
    <s v="Gander Mountain"/>
    <x v="66"/>
    <x v="6"/>
    <n v="34.950000000000003"/>
    <n v="6"/>
    <n v="209.70000000000002"/>
    <s v="Goldthwaite, Messaye"/>
    <s v="Georgia"/>
    <s v="South"/>
  </r>
  <r>
    <n v="2742"/>
    <d v="2013-03-23T09:40:32"/>
    <s v="Backcountry Gear"/>
    <x v="205"/>
    <x v="7"/>
    <n v="169.95"/>
    <n v="1"/>
    <n v="169.95"/>
    <s v="Goldthwaite, Messaye"/>
    <s v="New Jersey"/>
    <s v="East"/>
  </r>
  <r>
    <n v="2743"/>
    <d v="2013-03-23T09:40:32"/>
    <s v="Backcountry Edge"/>
    <x v="154"/>
    <x v="3"/>
    <n v="539"/>
    <n v="7"/>
    <n v="3773"/>
    <s v="Brown, Scott"/>
    <s v="Colorado"/>
    <s v="West"/>
  </r>
  <r>
    <n v="2744"/>
    <d v="2013-03-23T09:40:32"/>
    <s v="Travel Country"/>
    <x v="189"/>
    <x v="10"/>
    <n v="149.94999999999999"/>
    <n v="1"/>
    <n v="149.94999999999999"/>
    <s v="Goldthwaite, Messaye"/>
    <s v="Delaware"/>
    <s v="East"/>
  </r>
  <r>
    <n v="2745"/>
    <d v="2013-03-23T09:40:32"/>
    <s v="OutdoorPlay"/>
    <x v="191"/>
    <x v="1"/>
    <n v="39.950000000000003"/>
    <n v="10"/>
    <n v="399.5"/>
    <s v="Gomez, Melissa"/>
    <s v="New York"/>
    <s v="East"/>
  </r>
  <r>
    <n v="2746"/>
    <d v="2013-03-23T09:40:32"/>
    <s v="Travel Country"/>
    <x v="122"/>
    <x v="3"/>
    <n v="569"/>
    <n v="1"/>
    <n v="569"/>
    <s v="Brown, Ruth"/>
    <s v="Oklahoma"/>
    <s v="South"/>
  </r>
  <r>
    <n v="2747"/>
    <d v="2013-03-23T09:40:32"/>
    <s v="Gander Mountain"/>
    <x v="121"/>
    <x v="1"/>
    <n v="169.95"/>
    <n v="2"/>
    <n v="339.9"/>
    <s v="Brown, Scott"/>
    <s v="West Virginia"/>
    <s v="South"/>
  </r>
  <r>
    <n v="2748"/>
    <d v="2013-03-23T09:40:32"/>
    <s v="Overtons"/>
    <x v="176"/>
    <x v="0"/>
    <n v="60"/>
    <n v="3"/>
    <n v="180"/>
    <s v="Beyene, Sharon"/>
    <s v="Florida"/>
    <s v="South"/>
  </r>
  <r>
    <n v="2749"/>
    <d v="2013-03-23T09:40:32"/>
    <s v="Moosejaw"/>
    <x v="23"/>
    <x v="1"/>
    <n v="849.95"/>
    <n v="6"/>
    <n v="5099.7000000000007"/>
    <s v="Lopez, Dennis"/>
    <s v="Oregon"/>
    <s v="West"/>
  </r>
  <r>
    <n v="2750"/>
    <d v="2013-03-24T09:40:32"/>
    <s v="Meijer"/>
    <x v="198"/>
    <x v="3"/>
    <n v="50"/>
    <n v="1"/>
    <n v="50"/>
    <s v="Bailey, Jennifer"/>
    <s v="Illinois"/>
    <s v="North"/>
  </r>
  <r>
    <n v="2751"/>
    <d v="2013-03-24T09:40:32"/>
    <s v="Overtons"/>
    <x v="140"/>
    <x v="11"/>
    <n v="75"/>
    <n v="10"/>
    <n v="750"/>
    <s v="Brown, Ruth"/>
    <s v="California"/>
    <s v="West"/>
  </r>
  <r>
    <n v="2752"/>
    <d v="2013-03-24T09:40:32"/>
    <s v="Outside Outfitters"/>
    <x v="135"/>
    <x v="6"/>
    <n v="319.95"/>
    <n v="3"/>
    <n v="959.84999999999991"/>
    <s v="Brown, Scott"/>
    <s v="Nebraska"/>
    <s v="North"/>
  </r>
  <r>
    <n v="2753"/>
    <d v="2013-03-24T09:40:32"/>
    <s v="Travel Country"/>
    <x v="283"/>
    <x v="0"/>
    <n v="55"/>
    <n v="4"/>
    <n v="220"/>
    <s v="Brown, Scott"/>
    <s v="Iowa"/>
    <s v="North"/>
  </r>
  <r>
    <n v="2754"/>
    <d v="2013-03-25T09:40:32"/>
    <s v="CampBound"/>
    <x v="64"/>
    <x v="11"/>
    <n v="825"/>
    <n v="9"/>
    <n v="7425"/>
    <s v="Beyene, Sharon"/>
    <s v="Arizona"/>
    <s v="West"/>
  </r>
  <r>
    <n v="2755"/>
    <d v="2013-03-25T09:40:32"/>
    <s v="Gander Mountain"/>
    <x v="17"/>
    <x v="0"/>
    <n v="70"/>
    <n v="1"/>
    <n v="70"/>
    <s v="Brown, Ruth"/>
    <s v="Georgia"/>
    <s v="South"/>
  </r>
  <r>
    <n v="2756"/>
    <d v="2013-03-25T09:40:32"/>
    <s v="REI"/>
    <x v="180"/>
    <x v="10"/>
    <n v="59.95"/>
    <n v="8"/>
    <n v="479.6"/>
    <s v="Gomez, Melissa"/>
    <s v="South Dakota"/>
    <s v="North"/>
  </r>
  <r>
    <n v="2757"/>
    <d v="2013-03-25T09:40:32"/>
    <s v="Gander Mountain"/>
    <x v="274"/>
    <x v="5"/>
    <n v="219"/>
    <n v="9"/>
    <n v="1971"/>
    <s v="Brown, Scott"/>
    <s v="Arizona"/>
    <s v="West"/>
  </r>
  <r>
    <n v="2758"/>
    <d v="2013-03-25T09:40:32"/>
    <s v="CampBound"/>
    <x v="13"/>
    <x v="8"/>
    <n v="55"/>
    <n v="2"/>
    <n v="110"/>
    <s v="Berger, Sunanna"/>
    <s v="Idaho"/>
    <s v="West"/>
  </r>
  <r>
    <n v="2759"/>
    <d v="2013-03-25T09:40:32"/>
    <s v="Overtons"/>
    <x v="206"/>
    <x v="0"/>
    <n v="369.95"/>
    <n v="1"/>
    <n v="369.95"/>
    <s v="Lopez, Dennis"/>
    <s v="South Carolina"/>
    <s v="South"/>
  </r>
  <r>
    <n v="2760"/>
    <d v="2013-03-25T09:40:32"/>
    <s v="Redding Sports"/>
    <x v="205"/>
    <x v="7"/>
    <n v="169.95"/>
    <n v="9"/>
    <n v="1529.55"/>
    <s v="Beyene, Sharon"/>
    <s v="Vermont"/>
    <s v="East"/>
  </r>
  <r>
    <n v="2761"/>
    <d v="2013-03-26T09:40:32"/>
    <s v="OutdoorPlay"/>
    <x v="204"/>
    <x v="0"/>
    <n v="279.95"/>
    <n v="9"/>
    <n v="2519.5499999999997"/>
    <s v="Gomez, Melissa"/>
    <s v="Kansas"/>
    <s v="North"/>
  </r>
  <r>
    <n v="2762"/>
    <d v="2013-03-26T09:40:32"/>
    <s v="Travel Country"/>
    <x v="196"/>
    <x v="11"/>
    <n v="450"/>
    <n v="9"/>
    <n v="4050"/>
    <s v="Brown, Ruth"/>
    <s v="Delaware"/>
    <s v="East"/>
  </r>
  <r>
    <n v="2763"/>
    <d v="2013-03-26T09:40:32"/>
    <s v="Meijer"/>
    <x v="110"/>
    <x v="1"/>
    <n v="9.9499999999999993"/>
    <n v="3"/>
    <n v="29.849999999999998"/>
    <s v="Berger, Sunanna"/>
    <s v="New Hampshire"/>
    <s v="East"/>
  </r>
  <r>
    <n v="2764"/>
    <d v="2013-03-26T09:40:32"/>
    <s v="Backcountry Gear"/>
    <x v="140"/>
    <x v="11"/>
    <n v="75"/>
    <n v="1"/>
    <n v="75"/>
    <s v="Brown, Ruth"/>
    <s v="Hawaii"/>
    <s v="West"/>
  </r>
  <r>
    <n v="2765"/>
    <d v="2013-03-26T09:40:32"/>
    <s v="OutdoorPlay"/>
    <x v="75"/>
    <x v="3"/>
    <n v="329"/>
    <n v="4"/>
    <n v="1316"/>
    <s v="Bailey, Jennifer"/>
    <s v="Idaho"/>
    <s v="West"/>
  </r>
  <r>
    <n v="2766"/>
    <d v="2013-03-26T09:40:32"/>
    <s v="OutdoorPlay"/>
    <x v="272"/>
    <x v="3"/>
    <n v="329"/>
    <n v="3"/>
    <n v="987"/>
    <s v="Brown, Scott"/>
    <s v="Ohio"/>
    <s v="East"/>
  </r>
  <r>
    <n v="2767"/>
    <d v="2013-03-26T09:40:32"/>
    <s v="OutdoorPlay"/>
    <x v="29"/>
    <x v="1"/>
    <n v="169.95"/>
    <n v="3"/>
    <n v="509.84999999999997"/>
    <s v="Gomez, Melissa"/>
    <s v="Minnesota"/>
    <s v="North"/>
  </r>
  <r>
    <n v="2768"/>
    <d v="2013-03-26T09:40:32"/>
    <s v="Outside Outfitters"/>
    <x v="115"/>
    <x v="0"/>
    <n v="499.95"/>
    <n v="4"/>
    <n v="1999.8"/>
    <s v="Gomez, Melissa"/>
    <s v="Connecticut"/>
    <s v="East"/>
  </r>
  <r>
    <n v="2769"/>
    <d v="2013-03-26T09:40:32"/>
    <s v="OutdoorPlay"/>
    <x v="151"/>
    <x v="11"/>
    <n v="500"/>
    <n v="1"/>
    <n v="500"/>
    <s v="Bailey, Jennifer"/>
    <s v="Arkansas"/>
    <s v="South"/>
  </r>
  <r>
    <n v="2770"/>
    <d v="2013-03-26T09:40:32"/>
    <s v="Travel Country"/>
    <x v="149"/>
    <x v="0"/>
    <n v="499.95"/>
    <n v="10"/>
    <n v="4999.5"/>
    <s v="Foster, Nathan"/>
    <s v="Vermont"/>
    <s v="East"/>
  </r>
  <r>
    <n v="2771"/>
    <d v="2013-03-26T09:40:32"/>
    <s v="CampBound"/>
    <x v="245"/>
    <x v="1"/>
    <n v="79.95"/>
    <n v="6"/>
    <n v="479.70000000000005"/>
    <s v="Foster, Nathan"/>
    <s v="Maine"/>
    <s v="East"/>
  </r>
  <r>
    <n v="2772"/>
    <d v="2013-03-26T09:40:32"/>
    <s v="Moosejaw"/>
    <x v="166"/>
    <x v="3"/>
    <n v="20"/>
    <n v="9"/>
    <n v="180"/>
    <s v="Goff, Michael"/>
    <s v="Washington"/>
    <s v="West"/>
  </r>
  <r>
    <n v="2773"/>
    <d v="2013-03-26T09:40:32"/>
    <s v="Overtons"/>
    <x v="188"/>
    <x v="0"/>
    <n v="75"/>
    <n v="10"/>
    <n v="750"/>
    <s v="Berger, Sunanna"/>
    <s v="Minnesota"/>
    <s v="North"/>
  </r>
  <r>
    <n v="2774"/>
    <d v="2013-03-27T09:40:32"/>
    <s v="Redding Sports"/>
    <x v="182"/>
    <x v="11"/>
    <n v="675"/>
    <n v="4"/>
    <n v="2700"/>
    <s v="Foster, Nathan"/>
    <s v="Oregon"/>
    <s v="West"/>
  </r>
  <r>
    <n v="2775"/>
    <d v="2013-03-27T09:40:32"/>
    <s v="Moosejaw"/>
    <x v="4"/>
    <x v="0"/>
    <n v="70"/>
    <n v="9"/>
    <n v="630"/>
    <s v="Foster, Nathan"/>
    <s v="Rhode Island"/>
    <s v="East"/>
  </r>
  <r>
    <n v="2776"/>
    <d v="2013-03-27T09:40:32"/>
    <s v="Outside Outfitters"/>
    <x v="274"/>
    <x v="5"/>
    <n v="219"/>
    <n v="9"/>
    <n v="1971"/>
    <s v="Beyene, Sharon"/>
    <s v="Missouri"/>
    <s v="North"/>
  </r>
  <r>
    <n v="2777"/>
    <d v="2013-03-27T09:40:32"/>
    <s v="OutdoorPlay"/>
    <x v="224"/>
    <x v="0"/>
    <n v="109.95"/>
    <n v="5"/>
    <n v="549.75"/>
    <s v="Lopez, Dennis"/>
    <s v="Alaska"/>
    <s v="North"/>
  </r>
  <r>
    <n v="2778"/>
    <d v="2013-03-27T09:40:32"/>
    <s v="Backcountry Edge"/>
    <x v="245"/>
    <x v="1"/>
    <n v="79.95"/>
    <n v="10"/>
    <n v="799.5"/>
    <s v="Brown, Scott"/>
    <s v="Missouri"/>
    <s v="North"/>
  </r>
  <r>
    <n v="2779"/>
    <d v="2013-03-27T09:40:32"/>
    <s v="Overtons"/>
    <x v="230"/>
    <x v="10"/>
    <n v="899.95"/>
    <n v="5"/>
    <n v="4499.75"/>
    <s v="Lopez, Dennis"/>
    <s v="Colorado"/>
    <s v="West"/>
  </r>
  <r>
    <n v="2780"/>
    <d v="2013-03-27T09:40:32"/>
    <s v="OutdoorPlay"/>
    <x v="235"/>
    <x v="3"/>
    <n v="45"/>
    <n v="5"/>
    <n v="225"/>
    <s v="Goff, Michael"/>
    <s v="Florida"/>
    <s v="South"/>
  </r>
  <r>
    <n v="2781"/>
    <d v="2013-03-27T09:40:32"/>
    <s v="Moosejaw"/>
    <x v="3"/>
    <x v="3"/>
    <n v="60"/>
    <n v="9"/>
    <n v="540"/>
    <s v="Foster, Nathan"/>
    <s v="Kansas"/>
    <s v="North"/>
  </r>
  <r>
    <n v="2782"/>
    <d v="2013-03-27T09:40:32"/>
    <s v="Gander Mountain"/>
    <x v="118"/>
    <x v="1"/>
    <n v="12.95"/>
    <n v="9"/>
    <n v="116.55"/>
    <s v="Brown, Scott"/>
    <s v="Nebraska"/>
    <s v="North"/>
  </r>
  <r>
    <n v="2783"/>
    <d v="2013-03-27T09:40:32"/>
    <s v="Meijer"/>
    <x v="17"/>
    <x v="0"/>
    <n v="70"/>
    <n v="10"/>
    <n v="700"/>
    <s v="Gomez, Melissa"/>
    <s v="Wisconsin"/>
    <s v="North"/>
  </r>
  <r>
    <n v="2784"/>
    <d v="2013-03-27T09:40:32"/>
    <s v="CampBound"/>
    <x v="204"/>
    <x v="0"/>
    <n v="279.95"/>
    <n v="6"/>
    <n v="1679.6999999999998"/>
    <s v="Brown, Scott"/>
    <s v="Iowa"/>
    <s v="North"/>
  </r>
  <r>
    <n v="2785"/>
    <d v="2013-03-27T09:40:32"/>
    <s v="Hayneedle"/>
    <x v="41"/>
    <x v="0"/>
    <n v="389.95"/>
    <n v="4"/>
    <n v="1559.8"/>
    <s v="Brown, Ruth"/>
    <s v="Illinois"/>
    <s v="North"/>
  </r>
  <r>
    <n v="2786"/>
    <d v="2013-03-28T09:40:32"/>
    <s v="Cabela's_x0009_"/>
    <x v="241"/>
    <x v="11"/>
    <n v="285"/>
    <n v="3"/>
    <n v="855"/>
    <s v="Bailey, Jennifer"/>
    <s v="Mississippi"/>
    <s v="South"/>
  </r>
  <r>
    <n v="2787"/>
    <d v="2013-03-28T09:40:32"/>
    <s v="Cabela's_x0009_"/>
    <x v="22"/>
    <x v="9"/>
    <n v="329"/>
    <n v="8"/>
    <n v="2632"/>
    <s v="Beyene, Sharon"/>
    <s v="Pennsylvania"/>
    <s v="East"/>
  </r>
  <r>
    <n v="2788"/>
    <d v="2013-03-28T09:40:32"/>
    <s v="REI"/>
    <x v="75"/>
    <x v="3"/>
    <n v="329"/>
    <n v="10"/>
    <n v="3290"/>
    <s v="Brown, Scott"/>
    <s v="Oklahoma"/>
    <s v="South"/>
  </r>
  <r>
    <n v="2789"/>
    <d v="2013-03-28T09:40:32"/>
    <s v="Target"/>
    <x v="283"/>
    <x v="0"/>
    <n v="55"/>
    <n v="3"/>
    <n v="165"/>
    <s v="Foster, Nathan"/>
    <s v="Connecticut"/>
    <s v="East"/>
  </r>
  <r>
    <n v="2790"/>
    <d v="2013-03-28T09:40:32"/>
    <s v="OutdoorPlay"/>
    <x v="31"/>
    <x v="0"/>
    <n v="439.95"/>
    <n v="7"/>
    <n v="3079.65"/>
    <s v="Lopez, Dennis"/>
    <s v="Mississippi"/>
    <s v="South"/>
  </r>
  <r>
    <n v="2791"/>
    <d v="2013-03-28T09:40:32"/>
    <s v="Redding Sports"/>
    <x v="88"/>
    <x v="1"/>
    <n v="39.950000000000003"/>
    <n v="2"/>
    <n v="79.900000000000006"/>
    <s v="Lopez, Dennis"/>
    <s v="Tennessee"/>
    <s v="South"/>
  </r>
  <r>
    <n v="2792"/>
    <d v="2013-03-28T09:40:32"/>
    <s v="Outside Outfitters"/>
    <x v="36"/>
    <x v="0"/>
    <n v="35"/>
    <n v="3"/>
    <n v="105"/>
    <s v="Foster, Nathan"/>
    <s v="Missouri"/>
    <s v="North"/>
  </r>
  <r>
    <n v="2793"/>
    <d v="2013-03-28T09:40:32"/>
    <s v="The Gear Co-op"/>
    <x v="196"/>
    <x v="11"/>
    <n v="450"/>
    <n v="10"/>
    <n v="4500"/>
    <s v="Brown, Scott"/>
    <s v="Massachusetts"/>
    <s v="East"/>
  </r>
  <r>
    <n v="2794"/>
    <d v="2013-03-28T09:40:32"/>
    <s v="Moosejaw"/>
    <x v="57"/>
    <x v="0"/>
    <n v="269.95"/>
    <n v="8"/>
    <n v="2159.6"/>
    <s v="Brown, Scott"/>
    <s v="Ohio"/>
    <s v="East"/>
  </r>
  <r>
    <n v="2795"/>
    <d v="2013-03-28T09:40:32"/>
    <s v="Hayneedle"/>
    <x v="118"/>
    <x v="1"/>
    <n v="12.95"/>
    <n v="2"/>
    <n v="25.9"/>
    <s v="Brown, Scott"/>
    <s v="Florida"/>
    <s v="South"/>
  </r>
  <r>
    <n v="2796"/>
    <d v="2013-03-28T09:40:32"/>
    <s v="Backcountry Gear"/>
    <x v="137"/>
    <x v="6"/>
    <n v="349.95"/>
    <n v="8"/>
    <n v="2799.6"/>
    <s v="Lopez, Dennis"/>
    <s v="West Virginia"/>
    <s v="South"/>
  </r>
  <r>
    <n v="2797"/>
    <d v="2013-03-29T09:40:32"/>
    <s v="Walmart"/>
    <x v="227"/>
    <x v="1"/>
    <n v="27.95"/>
    <n v="3"/>
    <n v="83.85"/>
    <s v="Beyene, Sharon"/>
    <s v="Connecticut"/>
    <s v="East"/>
  </r>
  <r>
    <n v="2798"/>
    <d v="2013-03-29T09:40:32"/>
    <s v="CampBound"/>
    <x v="7"/>
    <x v="1"/>
    <n v="449.95"/>
    <n v="3"/>
    <n v="1349.85"/>
    <s v="Gomez, Melissa"/>
    <s v="Virginia"/>
    <s v="South"/>
  </r>
  <r>
    <n v="2799"/>
    <d v="2013-03-29T09:40:32"/>
    <s v="Hayneedle"/>
    <x v="115"/>
    <x v="0"/>
    <n v="499.95"/>
    <n v="6"/>
    <n v="2999.7"/>
    <s v="Foster, Nathan"/>
    <s v="Washington"/>
    <s v="West"/>
  </r>
  <r>
    <n v="2800"/>
    <d v="2013-03-29T09:40:32"/>
    <s v="Backcountry Gear"/>
    <x v="57"/>
    <x v="0"/>
    <n v="269.95"/>
    <n v="8"/>
    <n v="2159.6"/>
    <s v="Goldthwaite, Messaye"/>
    <s v="North Carolina"/>
    <s v="South"/>
  </r>
  <r>
    <n v="2801"/>
    <d v="2013-03-29T09:40:32"/>
    <s v="Travel Country"/>
    <x v="156"/>
    <x v="3"/>
    <n v="40"/>
    <n v="7"/>
    <n v="280"/>
    <s v="Goff, Michael"/>
    <s v="Hawaii"/>
    <s v="West"/>
  </r>
  <r>
    <n v="2802"/>
    <d v="2013-03-29T09:40:32"/>
    <s v="Gander Mountain"/>
    <x v="279"/>
    <x v="1"/>
    <n v="499.95"/>
    <n v="5"/>
    <n v="2499.75"/>
    <s v="Berger, Sunanna"/>
    <s v="Wisconsin"/>
    <s v="North"/>
  </r>
  <r>
    <n v="2803"/>
    <d v="2013-03-29T09:40:32"/>
    <s v="Overtons"/>
    <x v="83"/>
    <x v="4"/>
    <n v="18"/>
    <n v="1"/>
    <n v="18"/>
    <s v="Goff, Michael"/>
    <s v="California"/>
    <s v="West"/>
  </r>
  <r>
    <n v="2804"/>
    <d v="2013-03-30T09:40:32"/>
    <s v="Target"/>
    <x v="67"/>
    <x v="0"/>
    <n v="70"/>
    <n v="9"/>
    <n v="630"/>
    <s v="Beyene, Sharon"/>
    <s v="Florida"/>
    <s v="South"/>
  </r>
  <r>
    <n v="2805"/>
    <d v="2013-03-30T09:40:32"/>
    <s v="CampBound"/>
    <x v="274"/>
    <x v="5"/>
    <n v="219"/>
    <n v="7"/>
    <n v="1533"/>
    <s v="Brown, Ruth"/>
    <s v="Mississippi"/>
    <s v="South"/>
  </r>
  <r>
    <n v="2806"/>
    <d v="2013-03-30T09:40:32"/>
    <s v="Outside Outfitters"/>
    <x v="214"/>
    <x v="10"/>
    <n v="199.95"/>
    <n v="2"/>
    <n v="399.9"/>
    <s v="Berger, Sunanna"/>
    <s v="Vermont"/>
    <s v="East"/>
  </r>
  <r>
    <n v="2807"/>
    <d v="2013-03-30T09:40:32"/>
    <s v="Paragon"/>
    <x v="10"/>
    <x v="5"/>
    <n v="59"/>
    <n v="3"/>
    <n v="177"/>
    <s v="Lopez, Dennis"/>
    <s v="Missouri"/>
    <s v="North"/>
  </r>
  <r>
    <n v="2808"/>
    <d v="2013-03-30T09:40:32"/>
    <s v="REI"/>
    <x v="120"/>
    <x v="0"/>
    <n v="379.95"/>
    <n v="3"/>
    <n v="1139.8499999999999"/>
    <s v="Goff, Michael"/>
    <s v="Minnesota"/>
    <s v="North"/>
  </r>
  <r>
    <n v="2809"/>
    <d v="2013-03-30T09:40:32"/>
    <s v="Moosejaw"/>
    <x v="40"/>
    <x v="0"/>
    <n v="60"/>
    <n v="2"/>
    <n v="120"/>
    <s v="Foster, Nathan"/>
    <s v="Kentucky"/>
    <s v="South"/>
  </r>
  <r>
    <n v="2810"/>
    <d v="2013-03-30T09:40:32"/>
    <s v="Gander Mountain"/>
    <x v="10"/>
    <x v="5"/>
    <n v="59"/>
    <n v="3"/>
    <n v="177"/>
    <s v="Foster, Nathan"/>
    <s v="Delaware"/>
    <s v="East"/>
  </r>
  <r>
    <n v="2811"/>
    <d v="2013-03-30T09:40:32"/>
    <s v="Redding Sports"/>
    <x v="22"/>
    <x v="9"/>
    <n v="329"/>
    <n v="9"/>
    <n v="2961"/>
    <s v="Brown, Ruth"/>
    <s v="New Mexico"/>
    <s v="West"/>
  </r>
  <r>
    <n v="2812"/>
    <d v="2013-03-30T09:40:32"/>
    <s v="Austin Kayak"/>
    <x v="273"/>
    <x v="11"/>
    <n v="50"/>
    <n v="6"/>
    <n v="300"/>
    <s v="Brown, Scott"/>
    <s v="New Mexico"/>
    <s v="West"/>
  </r>
  <r>
    <n v="2813"/>
    <d v="2013-03-30T09:40:32"/>
    <s v="Cabela's_x0009_"/>
    <x v="237"/>
    <x v="0"/>
    <n v="599.95000000000005"/>
    <n v="3"/>
    <n v="1799.8500000000001"/>
    <s v="Gomez, Melissa"/>
    <s v="Oklahoma"/>
    <s v="South"/>
  </r>
  <r>
    <n v="2814"/>
    <d v="2013-03-31T09:40:32"/>
    <s v="OutdoorPlay"/>
    <x v="240"/>
    <x v="0"/>
    <n v="80"/>
    <n v="10"/>
    <n v="800"/>
    <s v="Goff, Michael"/>
    <s v="Kansas"/>
    <s v="North"/>
  </r>
  <r>
    <n v="2815"/>
    <d v="2013-03-31T09:40:32"/>
    <s v="Overtons"/>
    <x v="96"/>
    <x v="8"/>
    <n v="45"/>
    <n v="2"/>
    <n v="90"/>
    <s v="Brown, Ruth"/>
    <s v="Kentucky"/>
    <s v="South"/>
  </r>
  <r>
    <n v="2816"/>
    <d v="2013-03-31T09:40:32"/>
    <s v="Outside Outfitters"/>
    <x v="128"/>
    <x v="6"/>
    <n v="44.95"/>
    <n v="8"/>
    <n v="359.6"/>
    <s v="Foster, Nathan"/>
    <s v="Idaho"/>
    <s v="West"/>
  </r>
  <r>
    <n v="2817"/>
    <d v="2013-03-31T09:40:32"/>
    <s v="Walmart"/>
    <x v="96"/>
    <x v="8"/>
    <n v="45"/>
    <n v="10"/>
    <n v="450"/>
    <s v="Beyene, Sharon"/>
    <s v="Washington"/>
    <s v="West"/>
  </r>
  <r>
    <n v="2818"/>
    <d v="2013-03-31T09:40:32"/>
    <s v="Backcountry Gear"/>
    <x v="222"/>
    <x v="8"/>
    <n v="369"/>
    <n v="2"/>
    <n v="738"/>
    <s v="Brown, Scott"/>
    <s v="Washington"/>
    <s v="West"/>
  </r>
  <r>
    <n v="2819"/>
    <d v="2013-03-31T09:40:32"/>
    <s v="Outside Outfitters"/>
    <x v="192"/>
    <x v="10"/>
    <n v="179.95"/>
    <n v="3"/>
    <n v="539.84999999999991"/>
    <s v="Goldthwaite, Messaye"/>
    <s v="New Hampshire"/>
    <s v="East"/>
  </r>
  <r>
    <n v="2820"/>
    <d v="2013-04-01T09:40:32"/>
    <s v="The Gear Co-op"/>
    <x v="62"/>
    <x v="11"/>
    <n v="590"/>
    <n v="7"/>
    <n v="4130"/>
    <s v="Lopez, Dennis"/>
    <s v="West Virginia"/>
    <s v="South"/>
  </r>
  <r>
    <n v="2821"/>
    <d v="2013-04-01T09:40:32"/>
    <s v="Paragon"/>
    <x v="93"/>
    <x v="3"/>
    <n v="50"/>
    <n v="2"/>
    <n v="100"/>
    <s v="Brown, Ruth"/>
    <s v="Wisconsin"/>
    <s v="North"/>
  </r>
  <r>
    <n v="2822"/>
    <d v="2013-04-01T09:40:32"/>
    <s v="Cabela's_x0009_"/>
    <x v="77"/>
    <x v="11"/>
    <n v="55"/>
    <n v="1"/>
    <n v="55"/>
    <s v="Beyene, Sharon"/>
    <s v="Delaware"/>
    <s v="East"/>
  </r>
  <r>
    <n v="2823"/>
    <d v="2013-04-01T09:40:32"/>
    <s v="Hayneedle"/>
    <x v="152"/>
    <x v="0"/>
    <n v="319.95"/>
    <n v="6"/>
    <n v="1919.6999999999998"/>
    <s v="Goldthwaite, Messaye"/>
    <s v="Oregon"/>
    <s v="West"/>
  </r>
  <r>
    <n v="2824"/>
    <d v="2013-04-01T09:40:32"/>
    <s v="REI"/>
    <x v="32"/>
    <x v="3"/>
    <n v="379"/>
    <n v="4"/>
    <n v="1516"/>
    <s v="Foster, Nathan"/>
    <s v="Georgia"/>
    <s v="South"/>
  </r>
  <r>
    <n v="2825"/>
    <d v="2013-04-01T09:40:32"/>
    <s v="Meijer"/>
    <x v="204"/>
    <x v="0"/>
    <n v="279.95"/>
    <n v="8"/>
    <n v="2239.6"/>
    <s v="Foster, Nathan"/>
    <s v="New Jersey"/>
    <s v="East"/>
  </r>
  <r>
    <n v="2826"/>
    <d v="2013-04-01T09:40:32"/>
    <s v="Outside Outfitters"/>
    <x v="51"/>
    <x v="5"/>
    <n v="199"/>
    <n v="10"/>
    <n v="1990"/>
    <s v="Goff, Michael"/>
    <s v="Kentucky"/>
    <s v="South"/>
  </r>
  <r>
    <n v="2827"/>
    <d v="2013-04-01T09:40:32"/>
    <s v="CampBound"/>
    <x v="83"/>
    <x v="4"/>
    <n v="18"/>
    <n v="1"/>
    <n v="18"/>
    <s v="Foster, Nathan"/>
    <s v="Indiana"/>
    <s v="North"/>
  </r>
  <r>
    <n v="2828"/>
    <d v="2013-04-01T09:40:32"/>
    <s v="Cabela's_x0009_"/>
    <x v="159"/>
    <x v="3"/>
    <n v="389"/>
    <n v="1"/>
    <n v="389"/>
    <s v="Beyene, Sharon"/>
    <s v="Mississippi"/>
    <s v="South"/>
  </r>
  <r>
    <n v="2829"/>
    <d v="2013-04-02T09:40:32"/>
    <s v="Target"/>
    <x v="35"/>
    <x v="11"/>
    <n v="45"/>
    <n v="7"/>
    <n v="315"/>
    <s v="Foster, Nathan"/>
    <s v="South Carolina"/>
    <s v="South"/>
  </r>
  <r>
    <n v="2830"/>
    <d v="2013-04-02T09:40:32"/>
    <s v="Backcountry Gear"/>
    <x v="225"/>
    <x v="0"/>
    <n v="85"/>
    <n v="3"/>
    <n v="255"/>
    <s v="Foster, Nathan"/>
    <s v="California"/>
    <s v="West"/>
  </r>
  <r>
    <n v="2831"/>
    <d v="2013-04-02T09:40:32"/>
    <s v="Hayneedle"/>
    <x v="104"/>
    <x v="10"/>
    <n v="159.94999999999999"/>
    <n v="7"/>
    <n v="1119.6499999999999"/>
    <s v="Brown, Scott"/>
    <s v="Maryland"/>
    <s v="East"/>
  </r>
  <r>
    <n v="2832"/>
    <d v="2013-04-02T09:40:32"/>
    <s v="OutdoorPlay"/>
    <x v="257"/>
    <x v="10"/>
    <n v="499.95"/>
    <n v="8"/>
    <n v="3999.6"/>
    <s v="Lopez, Dennis"/>
    <s v="Virginia"/>
    <s v="South"/>
  </r>
  <r>
    <n v="2833"/>
    <d v="2013-04-02T09:40:32"/>
    <s v="CampBound"/>
    <x v="243"/>
    <x v="10"/>
    <n v="44.95"/>
    <n v="8"/>
    <n v="359.6"/>
    <s v="Gomez, Melissa"/>
    <s v="New Mexico"/>
    <s v="West"/>
  </r>
  <r>
    <n v="2834"/>
    <d v="2013-04-02T09:40:32"/>
    <s v="OutdoorPlay"/>
    <x v="280"/>
    <x v="1"/>
    <n v="399.95"/>
    <n v="6"/>
    <n v="2399.6999999999998"/>
    <s v="Gomez, Melissa"/>
    <s v="Arizona"/>
    <s v="West"/>
  </r>
  <r>
    <n v="2835"/>
    <d v="2013-04-02T09:40:32"/>
    <s v="The Gear Co-op"/>
    <x v="58"/>
    <x v="10"/>
    <n v="39.950000000000003"/>
    <n v="2"/>
    <n v="79.900000000000006"/>
    <s v="Goff, Michael"/>
    <s v="Hawaii"/>
    <s v="West"/>
  </r>
  <r>
    <n v="2836"/>
    <d v="2013-04-02T09:40:32"/>
    <s v="REI"/>
    <x v="193"/>
    <x v="1"/>
    <n v="2.5"/>
    <n v="3"/>
    <n v="7.5"/>
    <s v="Berger, Sunanna"/>
    <s v="Nevada"/>
    <s v="West"/>
  </r>
  <r>
    <n v="2837"/>
    <d v="2013-04-02T09:40:32"/>
    <s v="Travel Country"/>
    <x v="226"/>
    <x v="11"/>
    <n v="40"/>
    <n v="4"/>
    <n v="160"/>
    <s v="Goff, Michael"/>
    <s v="Washington"/>
    <s v="West"/>
  </r>
  <r>
    <n v="2838"/>
    <d v="2013-04-02T09:40:32"/>
    <s v="Austin Kayak"/>
    <x v="108"/>
    <x v="8"/>
    <n v="199"/>
    <n v="6"/>
    <n v="1194"/>
    <s v="Goldthwaite, Messaye"/>
    <s v="North Dakota"/>
    <s v="North"/>
  </r>
  <r>
    <n v="2839"/>
    <d v="2013-04-02T09:40:32"/>
    <s v="Paragon"/>
    <x v="159"/>
    <x v="3"/>
    <n v="389"/>
    <n v="7"/>
    <n v="2723"/>
    <s v="Beyene, Sharon"/>
    <s v="Colorado"/>
    <s v="West"/>
  </r>
  <r>
    <n v="2840"/>
    <d v="2013-04-03T09:40:32"/>
    <s v="Cabela's_x0009_"/>
    <x v="25"/>
    <x v="0"/>
    <n v="399.95"/>
    <n v="6"/>
    <n v="2399.6999999999998"/>
    <s v="Brown, Scott"/>
    <s v="Wisconsin"/>
    <s v="North"/>
  </r>
  <r>
    <n v="2841"/>
    <d v="2013-04-03T09:40:32"/>
    <s v="Meijer"/>
    <x v="167"/>
    <x v="5"/>
    <n v="499"/>
    <n v="9"/>
    <n v="4491"/>
    <s v="Beyene, Sharon"/>
    <s v="Georgia"/>
    <s v="South"/>
  </r>
  <r>
    <n v="2842"/>
    <d v="2013-04-03T09:40:32"/>
    <s v="Paragon"/>
    <x v="89"/>
    <x v="4"/>
    <n v="14"/>
    <n v="8"/>
    <n v="112"/>
    <s v="Beyene, Sharon"/>
    <s v="Indiana"/>
    <s v="North"/>
  </r>
  <r>
    <n v="2843"/>
    <d v="2013-04-03T09:40:32"/>
    <s v="Cabela's_x0009_"/>
    <x v="100"/>
    <x v="11"/>
    <n v="800"/>
    <n v="7"/>
    <n v="5600"/>
    <s v="Beyene, Sharon"/>
    <s v="Washington"/>
    <s v="West"/>
  </r>
  <r>
    <n v="2844"/>
    <d v="2013-04-04T09:40:32"/>
    <s v="Travel Country"/>
    <x v="202"/>
    <x v="1"/>
    <n v="29.95"/>
    <n v="10"/>
    <n v="299.5"/>
    <s v="Brown, Scott"/>
    <s v="Delaware"/>
    <s v="East"/>
  </r>
  <r>
    <n v="2845"/>
    <d v="2013-04-04T09:40:32"/>
    <s v="Backcountry Edge"/>
    <x v="118"/>
    <x v="1"/>
    <n v="12.95"/>
    <n v="10"/>
    <n v="129.5"/>
    <s v="Lopez, Dennis"/>
    <s v="Kansas"/>
    <s v="North"/>
  </r>
  <r>
    <n v="2846"/>
    <d v="2013-04-04T09:40:32"/>
    <s v="REI"/>
    <x v="76"/>
    <x v="6"/>
    <n v="39.950000000000003"/>
    <n v="1"/>
    <n v="39.950000000000003"/>
    <s v="Foster, Nathan"/>
    <s v="Michigan"/>
    <s v="East"/>
  </r>
  <r>
    <n v="2847"/>
    <d v="2013-04-04T09:40:32"/>
    <s v="Hayneedle"/>
    <x v="223"/>
    <x v="0"/>
    <n v="189.95"/>
    <n v="8"/>
    <n v="1519.6"/>
    <s v="Goff, Michael"/>
    <s v="Alaska"/>
    <s v="North"/>
  </r>
  <r>
    <n v="2848"/>
    <d v="2013-04-04T09:40:32"/>
    <s v="Backcountry Gear"/>
    <x v="198"/>
    <x v="3"/>
    <n v="50"/>
    <n v="1"/>
    <n v="50"/>
    <s v="Beyene, Sharon"/>
    <s v="Iowa"/>
    <s v="North"/>
  </r>
  <r>
    <n v="2849"/>
    <d v="2013-04-04T09:40:32"/>
    <s v="Outside Outfitters"/>
    <x v="222"/>
    <x v="8"/>
    <n v="369"/>
    <n v="6"/>
    <n v="2214"/>
    <s v="Bailey, Jennifer"/>
    <s v="Louisiana"/>
    <s v="South"/>
  </r>
  <r>
    <n v="2850"/>
    <d v="2013-04-04T09:40:32"/>
    <s v="Target"/>
    <x v="27"/>
    <x v="0"/>
    <n v="60"/>
    <n v="5"/>
    <n v="300"/>
    <s v="Brown, Ruth"/>
    <s v="Kansas"/>
    <s v="North"/>
  </r>
  <r>
    <n v="2851"/>
    <d v="2013-04-04T09:40:32"/>
    <s v="Austin Kayak"/>
    <x v="11"/>
    <x v="6"/>
    <n v="49.95"/>
    <n v="8"/>
    <n v="399.6"/>
    <s v="Bailey, Jennifer"/>
    <s v="Vermont"/>
    <s v="East"/>
  </r>
  <r>
    <n v="2852"/>
    <d v="2013-04-04T09:40:32"/>
    <s v="Backcountry Gear"/>
    <x v="30"/>
    <x v="10"/>
    <n v="34.950000000000003"/>
    <n v="6"/>
    <n v="209.70000000000002"/>
    <s v="Lopez, Dennis"/>
    <s v="Nevada"/>
    <s v="West"/>
  </r>
  <r>
    <n v="2853"/>
    <d v="2013-04-04T09:40:32"/>
    <s v="Moosejaw"/>
    <x v="29"/>
    <x v="1"/>
    <n v="169.95"/>
    <n v="5"/>
    <n v="849.75"/>
    <s v="Beyene, Sharon"/>
    <s v="New Hampshire"/>
    <s v="East"/>
  </r>
  <r>
    <n v="2854"/>
    <d v="2013-04-04T09:40:32"/>
    <s v="Overtons"/>
    <x v="2"/>
    <x v="2"/>
    <n v="59.95"/>
    <n v="2"/>
    <n v="119.9"/>
    <s v="Lopez, Dennis"/>
    <s v="Connecticut"/>
    <s v="East"/>
  </r>
  <r>
    <n v="2855"/>
    <d v="2013-04-05T09:40:32"/>
    <s v="Paragon"/>
    <x v="148"/>
    <x v="0"/>
    <n v="329.95"/>
    <n v="8"/>
    <n v="2639.6"/>
    <s v="Bailey, Jennifer"/>
    <s v="Washington"/>
    <s v="West"/>
  </r>
  <r>
    <n v="2856"/>
    <d v="2013-04-05T09:40:32"/>
    <s v="Moosejaw"/>
    <x v="162"/>
    <x v="1"/>
    <n v="22.95"/>
    <n v="1"/>
    <n v="22.95"/>
    <s v="Brown, Scott"/>
    <s v="Iowa"/>
    <s v="North"/>
  </r>
  <r>
    <n v="2857"/>
    <d v="2013-04-05T09:40:32"/>
    <s v="Moosejaw"/>
    <x v="69"/>
    <x v="8"/>
    <n v="45"/>
    <n v="8"/>
    <n v="360"/>
    <s v="Beyene, Sharon"/>
    <s v="Tennessee"/>
    <s v="South"/>
  </r>
  <r>
    <n v="2858"/>
    <d v="2013-04-05T09:40:32"/>
    <s v="Travel Country"/>
    <x v="125"/>
    <x v="11"/>
    <n v="85"/>
    <n v="1"/>
    <n v="85"/>
    <s v="Berger, Sunanna"/>
    <s v="Oregon"/>
    <s v="West"/>
  </r>
  <r>
    <n v="2859"/>
    <d v="2013-04-05T09:40:32"/>
    <s v="CampBound"/>
    <x v="5"/>
    <x v="1"/>
    <n v="49.95"/>
    <n v="4"/>
    <n v="199.8"/>
    <s v="Goldthwaite, Messaye"/>
    <s v="North Carolina"/>
    <s v="South"/>
  </r>
  <r>
    <n v="2860"/>
    <d v="2013-04-05T09:40:32"/>
    <s v="Gander Mountain"/>
    <x v="228"/>
    <x v="10"/>
    <n v="289.95"/>
    <n v="8"/>
    <n v="2319.6"/>
    <s v="Brown, Ruth"/>
    <s v="North Dakota"/>
    <s v="North"/>
  </r>
  <r>
    <n v="2861"/>
    <d v="2013-04-05T09:40:32"/>
    <s v="Paragon"/>
    <x v="227"/>
    <x v="1"/>
    <n v="27.95"/>
    <n v="10"/>
    <n v="279.5"/>
    <s v="Lopez, Dennis"/>
    <s v="Illinois"/>
    <s v="North"/>
  </r>
  <r>
    <n v="2862"/>
    <d v="2013-04-05T09:40:32"/>
    <s v="Redding Sports"/>
    <x v="184"/>
    <x v="8"/>
    <n v="65"/>
    <n v="10"/>
    <n v="650"/>
    <s v="Beyene, Sharon"/>
    <s v="Rhode Island"/>
    <s v="East"/>
  </r>
  <r>
    <n v="2863"/>
    <d v="2013-04-05T09:40:32"/>
    <s v="Moosejaw"/>
    <x v="255"/>
    <x v="0"/>
    <n v="399.95"/>
    <n v="5"/>
    <n v="1999.75"/>
    <s v="Beyene, Sharon"/>
    <s v="Maryland"/>
    <s v="East"/>
  </r>
  <r>
    <n v="2864"/>
    <d v="2013-04-05T09:40:32"/>
    <s v="Redding Sports"/>
    <x v="122"/>
    <x v="3"/>
    <n v="569"/>
    <n v="4"/>
    <n v="2276"/>
    <s v="Lopez, Dennis"/>
    <s v="Arkansas"/>
    <s v="South"/>
  </r>
  <r>
    <n v="2865"/>
    <d v="2013-04-05T09:40:32"/>
    <s v="Moosejaw"/>
    <x v="114"/>
    <x v="1"/>
    <n v="399.95"/>
    <n v="1"/>
    <n v="399.95"/>
    <s v="Brown, Ruth"/>
    <s v="New Mexico"/>
    <s v="West"/>
  </r>
  <r>
    <n v="2866"/>
    <d v="2013-04-05T09:40:32"/>
    <s v="Overtons"/>
    <x v="203"/>
    <x v="3"/>
    <n v="219"/>
    <n v="10"/>
    <n v="2190"/>
    <s v="Foster, Nathan"/>
    <s v="Nevada"/>
    <s v="West"/>
  </r>
  <r>
    <n v="2867"/>
    <d v="2013-04-06T09:40:32"/>
    <s v="Overtons"/>
    <x v="44"/>
    <x v="2"/>
    <n v="399.95"/>
    <n v="9"/>
    <n v="3599.5499999999997"/>
    <s v="Goff, Michael"/>
    <s v="New Jersey"/>
    <s v="East"/>
  </r>
  <r>
    <n v="2868"/>
    <d v="2013-04-06T09:40:32"/>
    <s v="Redding Sports"/>
    <x v="96"/>
    <x v="8"/>
    <n v="45"/>
    <n v="8"/>
    <n v="360"/>
    <s v="Bailey, Jennifer"/>
    <s v="Nebraska"/>
    <s v="North"/>
  </r>
  <r>
    <n v="2869"/>
    <d v="2013-04-06T09:40:32"/>
    <s v="Austin Kayak"/>
    <x v="214"/>
    <x v="10"/>
    <n v="199.95"/>
    <n v="9"/>
    <n v="1799.55"/>
    <s v="Bailey, Jennifer"/>
    <s v="New York"/>
    <s v="East"/>
  </r>
  <r>
    <n v="2870"/>
    <d v="2013-04-06T09:40:32"/>
    <s v="Backcountry Edge"/>
    <x v="28"/>
    <x v="0"/>
    <n v="499.95"/>
    <n v="3"/>
    <n v="1499.85"/>
    <s v="Lopez, Dennis"/>
    <s v="Massachusetts"/>
    <s v="East"/>
  </r>
  <r>
    <n v="2871"/>
    <d v="2013-04-06T09:40:32"/>
    <s v="REI"/>
    <x v="72"/>
    <x v="3"/>
    <n v="439"/>
    <n v="10"/>
    <n v="4390"/>
    <s v="Lopez, Dennis"/>
    <s v="Minnesota"/>
    <s v="North"/>
  </r>
  <r>
    <n v="2872"/>
    <d v="2013-04-06T09:40:32"/>
    <s v="Outside Outfitters"/>
    <x v="51"/>
    <x v="5"/>
    <n v="199"/>
    <n v="9"/>
    <n v="1791"/>
    <s v="Goff, Michael"/>
    <s v="Oklahoma"/>
    <s v="South"/>
  </r>
  <r>
    <n v="2873"/>
    <d v="2013-04-06T09:40:32"/>
    <s v="Outside Outfitters"/>
    <x v="247"/>
    <x v="1"/>
    <n v="39.950000000000003"/>
    <n v="6"/>
    <n v="239.70000000000002"/>
    <s v="Bailey, Jennifer"/>
    <s v="Massachusetts"/>
    <s v="East"/>
  </r>
  <r>
    <n v="2874"/>
    <d v="2013-04-06T09:40:32"/>
    <s v="Overtons"/>
    <x v="13"/>
    <x v="8"/>
    <n v="55"/>
    <n v="10"/>
    <n v="550"/>
    <s v="Goff, Michael"/>
    <s v="Wisconsin"/>
    <s v="North"/>
  </r>
  <r>
    <n v="2875"/>
    <d v="2013-04-06T09:40:32"/>
    <s v="Target"/>
    <x v="197"/>
    <x v="8"/>
    <n v="359"/>
    <n v="5"/>
    <n v="1795"/>
    <s v="Brown, Scott"/>
    <s v="Maine"/>
    <s v="East"/>
  </r>
  <r>
    <n v="2876"/>
    <d v="2013-04-07T09:40:32"/>
    <s v="Travel Country"/>
    <x v="233"/>
    <x v="10"/>
    <n v="179.95"/>
    <n v="5"/>
    <n v="899.75"/>
    <s v="Lopez, Dennis"/>
    <s v="Wisconsin"/>
    <s v="North"/>
  </r>
  <r>
    <n v="2877"/>
    <d v="2013-04-07T09:40:32"/>
    <s v="Backcountry Edge"/>
    <x v="248"/>
    <x v="10"/>
    <n v="1199.95"/>
    <n v="7"/>
    <n v="8399.65"/>
    <s v="Lopez, Dennis"/>
    <s v="Illinois"/>
    <s v="North"/>
  </r>
  <r>
    <n v="2878"/>
    <d v="2013-04-07T09:40:32"/>
    <s v="Hayneedle"/>
    <x v="152"/>
    <x v="0"/>
    <n v="319.95"/>
    <n v="10"/>
    <n v="3199.5"/>
    <s v="Lopez, Dennis"/>
    <s v="Hawaii"/>
    <s v="West"/>
  </r>
  <r>
    <n v="2879"/>
    <d v="2013-04-07T09:40:32"/>
    <s v="OutdoorPlay"/>
    <x v="159"/>
    <x v="3"/>
    <n v="389"/>
    <n v="6"/>
    <n v="2334"/>
    <s v="Brown, Scott"/>
    <s v="New Hampshire"/>
    <s v="East"/>
  </r>
  <r>
    <n v="2880"/>
    <d v="2013-04-07T09:40:32"/>
    <s v="Gander Mountain"/>
    <x v="232"/>
    <x v="2"/>
    <n v="49.95"/>
    <n v="1"/>
    <n v="49.95"/>
    <s v="Brown, Ruth"/>
    <s v="New Jersey"/>
    <s v="East"/>
  </r>
  <r>
    <n v="2881"/>
    <d v="2013-04-07T09:40:32"/>
    <s v="Gander Mountain"/>
    <x v="48"/>
    <x v="2"/>
    <n v="499.95"/>
    <n v="6"/>
    <n v="2999.7"/>
    <s v="Lopez, Dennis"/>
    <s v="Michigan"/>
    <s v="East"/>
  </r>
  <r>
    <n v="2882"/>
    <d v="2013-04-07T09:40:32"/>
    <s v="Target"/>
    <x v="227"/>
    <x v="1"/>
    <n v="27.95"/>
    <n v="6"/>
    <n v="167.7"/>
    <s v="Bailey, Jennifer"/>
    <s v="West Virginia"/>
    <s v="South"/>
  </r>
  <r>
    <n v="2883"/>
    <d v="2013-04-07T09:40:32"/>
    <s v="Redding Sports"/>
    <x v="156"/>
    <x v="3"/>
    <n v="40"/>
    <n v="9"/>
    <n v="360"/>
    <s v="Goff, Michael"/>
    <s v="Oklahoma"/>
    <s v="South"/>
  </r>
  <r>
    <n v="2884"/>
    <d v="2013-04-07T09:40:32"/>
    <s v="REI"/>
    <x v="173"/>
    <x v="10"/>
    <n v="34.950000000000003"/>
    <n v="2"/>
    <n v="69.900000000000006"/>
    <s v="Brown, Scott"/>
    <s v="Montana"/>
    <s v="West"/>
  </r>
  <r>
    <n v="2885"/>
    <d v="2013-04-08T09:40:32"/>
    <s v="Paragon"/>
    <x v="243"/>
    <x v="10"/>
    <n v="44.95"/>
    <n v="2"/>
    <n v="89.9"/>
    <s v="Goff, Michael"/>
    <s v="South Carolina"/>
    <s v="South"/>
  </r>
  <r>
    <n v="2886"/>
    <d v="2013-04-08T09:40:32"/>
    <s v="Backcountry Gear"/>
    <x v="229"/>
    <x v="11"/>
    <n v="350"/>
    <n v="8"/>
    <n v="2800"/>
    <s v="Brown, Scott"/>
    <s v="Delaware"/>
    <s v="East"/>
  </r>
  <r>
    <n v="2887"/>
    <d v="2013-04-08T09:40:32"/>
    <s v="Cabela's_x0009_"/>
    <x v="73"/>
    <x v="0"/>
    <n v="55"/>
    <n v="9"/>
    <n v="495"/>
    <s v="Beyene, Sharon"/>
    <s v="Kentucky"/>
    <s v="South"/>
  </r>
  <r>
    <n v="2888"/>
    <d v="2013-04-08T09:40:32"/>
    <s v="Austin Kayak"/>
    <x v="85"/>
    <x v="0"/>
    <n v="339.95"/>
    <n v="2"/>
    <n v="679.9"/>
    <s v="Beyene, Sharon"/>
    <s v="Virginia"/>
    <s v="South"/>
  </r>
  <r>
    <n v="2889"/>
    <d v="2013-04-08T09:40:32"/>
    <s v="Walmart"/>
    <x v="255"/>
    <x v="0"/>
    <n v="399.95"/>
    <n v="1"/>
    <n v="399.95"/>
    <s v="Lopez, Dennis"/>
    <s v="West Virginia"/>
    <s v="South"/>
  </r>
  <r>
    <n v="2890"/>
    <d v="2013-04-08T09:40:32"/>
    <s v="REI"/>
    <x v="2"/>
    <x v="2"/>
    <n v="59.95"/>
    <n v="10"/>
    <n v="599.5"/>
    <s v="Berger, Sunanna"/>
    <s v="Kentucky"/>
    <s v="South"/>
  </r>
  <r>
    <n v="2891"/>
    <d v="2013-04-08T09:40:32"/>
    <s v="Austin Kayak"/>
    <x v="278"/>
    <x v="1"/>
    <n v="279.95"/>
    <n v="2"/>
    <n v="559.9"/>
    <s v="Lopez, Dennis"/>
    <s v="California"/>
    <s v="West"/>
  </r>
  <r>
    <n v="2892"/>
    <d v="2013-04-08T09:40:32"/>
    <s v="Backcountry Gear"/>
    <x v="236"/>
    <x v="8"/>
    <n v="55"/>
    <n v="6"/>
    <n v="330"/>
    <s v="Brown, Scott"/>
    <s v="Kansas"/>
    <s v="North"/>
  </r>
  <r>
    <n v="2893"/>
    <d v="2013-04-08T09:40:32"/>
    <s v="Meijer"/>
    <x v="248"/>
    <x v="10"/>
    <n v="1199.95"/>
    <n v="3"/>
    <n v="3599.8500000000004"/>
    <s v="Goldthwaite, Messaye"/>
    <s v="Wyoming"/>
    <s v="West"/>
  </r>
  <r>
    <n v="2894"/>
    <d v="2013-04-08T09:40:32"/>
    <s v="Paragon"/>
    <x v="219"/>
    <x v="12"/>
    <n v="79"/>
    <n v="8"/>
    <n v="632"/>
    <s v="Beyene, Sharon"/>
    <s v="Georgia"/>
    <s v="South"/>
  </r>
  <r>
    <n v="2895"/>
    <d v="2013-04-09T09:40:32"/>
    <s v="Hayneedle"/>
    <x v="145"/>
    <x v="1"/>
    <n v="649.95000000000005"/>
    <n v="4"/>
    <n v="2599.8000000000002"/>
    <s v="Foster, Nathan"/>
    <s v="Oklahoma"/>
    <s v="South"/>
  </r>
  <r>
    <n v="2896"/>
    <d v="2013-04-09T09:40:32"/>
    <s v="Target"/>
    <x v="166"/>
    <x v="3"/>
    <n v="20"/>
    <n v="9"/>
    <n v="180"/>
    <s v="Goldthwaite, Messaye"/>
    <s v="Colorado"/>
    <s v="West"/>
  </r>
  <r>
    <n v="2897"/>
    <d v="2013-04-09T09:40:32"/>
    <s v="The Gear Co-op"/>
    <x v="213"/>
    <x v="9"/>
    <n v="30"/>
    <n v="1"/>
    <n v="30"/>
    <s v="Goff, Michael"/>
    <s v="Arizona"/>
    <s v="West"/>
  </r>
  <r>
    <n v="2898"/>
    <d v="2013-04-09T09:40:32"/>
    <s v="Moosejaw"/>
    <x v="173"/>
    <x v="10"/>
    <n v="34.950000000000003"/>
    <n v="1"/>
    <n v="34.950000000000003"/>
    <s v="Gomez, Melissa"/>
    <s v="Texas"/>
    <s v="South"/>
  </r>
  <r>
    <n v="2899"/>
    <d v="2013-04-09T09:40:32"/>
    <s v="Backcountry Edge"/>
    <x v="166"/>
    <x v="3"/>
    <n v="20"/>
    <n v="5"/>
    <n v="100"/>
    <s v="Goldthwaite, Messaye"/>
    <s v="Kentucky"/>
    <s v="South"/>
  </r>
  <r>
    <n v="2900"/>
    <d v="2013-04-09T09:40:32"/>
    <s v="Target"/>
    <x v="213"/>
    <x v="9"/>
    <n v="30"/>
    <n v="1"/>
    <n v="30"/>
    <s v="Brown, Ruth"/>
    <s v="California"/>
    <s v="West"/>
  </r>
  <r>
    <n v="2901"/>
    <d v="2013-04-09T09:40:32"/>
    <s v="Redding Sports"/>
    <x v="261"/>
    <x v="0"/>
    <n v="65"/>
    <n v="4"/>
    <n v="260"/>
    <s v="Brown, Scott"/>
    <s v="Mississippi"/>
    <s v="South"/>
  </r>
  <r>
    <n v="2902"/>
    <d v="2013-04-09T09:40:32"/>
    <s v="Target"/>
    <x v="81"/>
    <x v="11"/>
    <n v="250"/>
    <n v="8"/>
    <n v="2000"/>
    <s v="Brown, Ruth"/>
    <s v="Connecticut"/>
    <s v="East"/>
  </r>
  <r>
    <n v="2903"/>
    <d v="2013-04-09T09:40:32"/>
    <s v="Austin Kayak"/>
    <x v="178"/>
    <x v="8"/>
    <n v="389"/>
    <n v="1"/>
    <n v="389"/>
    <s v="Brown, Ruth"/>
    <s v="Alaska"/>
    <s v="North"/>
  </r>
  <r>
    <n v="2904"/>
    <d v="2013-04-10T09:40:32"/>
    <s v="Paragon"/>
    <x v="250"/>
    <x v="0"/>
    <n v="299.95"/>
    <n v="1"/>
    <n v="299.95"/>
    <s v="Brown, Ruth"/>
    <s v="Iowa"/>
    <s v="North"/>
  </r>
  <r>
    <n v="2905"/>
    <d v="2013-04-10T09:40:32"/>
    <s v="The Gear Co-op"/>
    <x v="212"/>
    <x v="6"/>
    <n v="34.950000000000003"/>
    <n v="5"/>
    <n v="174.75"/>
    <s v="Gomez, Melissa"/>
    <s v="Virginia"/>
    <s v="South"/>
  </r>
  <r>
    <n v="2906"/>
    <d v="2013-04-10T09:40:32"/>
    <s v="Outside Outfitters"/>
    <x v="274"/>
    <x v="5"/>
    <n v="219"/>
    <n v="7"/>
    <n v="1533"/>
    <s v="Lopez, Dennis"/>
    <s v="Nebraska"/>
    <s v="North"/>
  </r>
  <r>
    <n v="2907"/>
    <d v="2013-04-10T09:40:32"/>
    <s v="CampBound"/>
    <x v="166"/>
    <x v="3"/>
    <n v="20"/>
    <n v="6"/>
    <n v="120"/>
    <s v="Goff, Michael"/>
    <s v="Kansas"/>
    <s v="North"/>
  </r>
  <r>
    <n v="2908"/>
    <d v="2013-04-10T09:40:32"/>
    <s v="Travel Country"/>
    <x v="150"/>
    <x v="6"/>
    <n v="329.95"/>
    <n v="5"/>
    <n v="1649.75"/>
    <s v="Foster, Nathan"/>
    <s v="Louisiana"/>
    <s v="South"/>
  </r>
  <r>
    <n v="2909"/>
    <d v="2013-04-10T09:40:32"/>
    <s v="Redding Sports"/>
    <x v="51"/>
    <x v="5"/>
    <n v="199"/>
    <n v="9"/>
    <n v="1791"/>
    <s v="Goff, Michael"/>
    <s v="Texas"/>
    <s v="South"/>
  </r>
  <r>
    <n v="2910"/>
    <d v="2013-04-10T09:40:32"/>
    <s v="Cabela's_x0009_"/>
    <x v="241"/>
    <x v="11"/>
    <n v="285"/>
    <n v="5"/>
    <n v="1425"/>
    <s v="Lopez, Dennis"/>
    <s v="New York"/>
    <s v="East"/>
  </r>
  <r>
    <n v="2911"/>
    <d v="2013-04-10T09:40:32"/>
    <s v="Hayneedle"/>
    <x v="54"/>
    <x v="8"/>
    <n v="349"/>
    <n v="9"/>
    <n v="3141"/>
    <s v="Brown, Scott"/>
    <s v="Illinois"/>
    <s v="North"/>
  </r>
  <r>
    <n v="2912"/>
    <d v="2013-04-11T09:40:32"/>
    <s v="Outside Outfitters"/>
    <x v="223"/>
    <x v="0"/>
    <n v="189.95"/>
    <n v="4"/>
    <n v="759.8"/>
    <s v="Beyene, Sharon"/>
    <s v="Iowa"/>
    <s v="North"/>
  </r>
  <r>
    <n v="2913"/>
    <d v="2013-04-11T09:40:32"/>
    <s v="Cabela's_x0009_"/>
    <x v="66"/>
    <x v="6"/>
    <n v="34.950000000000003"/>
    <n v="9"/>
    <n v="314.55"/>
    <s v="Bailey, Jennifer"/>
    <s v="Michigan"/>
    <s v="East"/>
  </r>
  <r>
    <n v="2914"/>
    <d v="2013-04-11T09:40:32"/>
    <s v="Travel Country"/>
    <x v="204"/>
    <x v="0"/>
    <n v="279.95"/>
    <n v="1"/>
    <n v="279.95"/>
    <s v="Berger, Sunanna"/>
    <s v="Utah"/>
    <s v="West"/>
  </r>
  <r>
    <n v="2915"/>
    <d v="2013-04-11T09:40:32"/>
    <s v="Backcountry Edge"/>
    <x v="217"/>
    <x v="0"/>
    <n v="499.95"/>
    <n v="5"/>
    <n v="2499.75"/>
    <s v="Brown, Ruth"/>
    <s v="Nevada"/>
    <s v="West"/>
  </r>
  <r>
    <n v="2916"/>
    <d v="2013-04-11T09:40:32"/>
    <s v="CampBound"/>
    <x v="108"/>
    <x v="8"/>
    <n v="199"/>
    <n v="1"/>
    <n v="199"/>
    <s v="Brown, Ruth"/>
    <s v="South Dakota"/>
    <s v="North"/>
  </r>
  <r>
    <n v="2917"/>
    <d v="2013-04-11T09:40:32"/>
    <s v="Austin Kayak"/>
    <x v="61"/>
    <x v="8"/>
    <n v="599"/>
    <n v="2"/>
    <n v="1198"/>
    <s v="Goff, Michael"/>
    <s v="Mississippi"/>
    <s v="South"/>
  </r>
  <r>
    <n v="2918"/>
    <d v="2013-04-11T09:40:32"/>
    <s v="Paragon"/>
    <x v="65"/>
    <x v="7"/>
    <n v="99.95"/>
    <n v="5"/>
    <n v="499.75"/>
    <s v="Brown, Scott"/>
    <s v="South Dakota"/>
    <s v="North"/>
  </r>
  <r>
    <n v="2919"/>
    <d v="2013-04-12T09:40:32"/>
    <s v="Target"/>
    <x v="243"/>
    <x v="10"/>
    <n v="44.95"/>
    <n v="8"/>
    <n v="359.6"/>
    <s v="Goldthwaite, Messaye"/>
    <s v="Pennsylvania"/>
    <s v="East"/>
  </r>
  <r>
    <n v="2920"/>
    <d v="2013-04-12T09:40:32"/>
    <s v="Backcountry Edge"/>
    <x v="114"/>
    <x v="1"/>
    <n v="399.95"/>
    <n v="2"/>
    <n v="799.9"/>
    <s v="Gomez, Melissa"/>
    <s v="New Hampshire"/>
    <s v="East"/>
  </r>
  <r>
    <n v="2921"/>
    <d v="2013-04-12T09:40:32"/>
    <s v="Outside Outfitters"/>
    <x v="169"/>
    <x v="11"/>
    <n v="450"/>
    <n v="2"/>
    <n v="900"/>
    <s v="Foster, Nathan"/>
    <s v="New York"/>
    <s v="East"/>
  </r>
  <r>
    <n v="2922"/>
    <d v="2013-04-12T09:40:32"/>
    <s v="Backcountry Gear"/>
    <x v="282"/>
    <x v="10"/>
    <n v="249.95"/>
    <n v="5"/>
    <n v="1249.75"/>
    <s v="Goldthwaite, Messaye"/>
    <s v="Montana"/>
    <s v="West"/>
  </r>
  <r>
    <n v="2923"/>
    <d v="2013-04-12T09:40:32"/>
    <s v="The Gear Co-op"/>
    <x v="13"/>
    <x v="8"/>
    <n v="55"/>
    <n v="1"/>
    <n v="55"/>
    <s v="Lopez, Dennis"/>
    <s v="Hawaii"/>
    <s v="West"/>
  </r>
  <r>
    <n v="2924"/>
    <d v="2013-04-12T09:40:32"/>
    <s v="Redding Sports"/>
    <x v="28"/>
    <x v="0"/>
    <n v="499.95"/>
    <n v="5"/>
    <n v="2499.75"/>
    <s v="Goff, Michael"/>
    <s v="Vermont"/>
    <s v="East"/>
  </r>
  <r>
    <n v="2925"/>
    <d v="2013-04-12T09:40:32"/>
    <s v="Backcountry Gear"/>
    <x v="112"/>
    <x v="0"/>
    <n v="299.95"/>
    <n v="7"/>
    <n v="2099.65"/>
    <s v="Berger, Sunanna"/>
    <s v="Arizona"/>
    <s v="West"/>
  </r>
  <r>
    <n v="2926"/>
    <d v="2013-04-12T09:40:32"/>
    <s v="Walmart"/>
    <x v="7"/>
    <x v="1"/>
    <n v="449.95"/>
    <n v="8"/>
    <n v="3599.6"/>
    <s v="Beyene, Sharon"/>
    <s v="Louisiana"/>
    <s v="South"/>
  </r>
  <r>
    <n v="2927"/>
    <d v="2013-04-12T09:40:32"/>
    <s v="The Gear Co-op"/>
    <x v="78"/>
    <x v="0"/>
    <n v="55"/>
    <n v="5"/>
    <n v="275"/>
    <s v="Gomez, Melissa"/>
    <s v="Florida"/>
    <s v="South"/>
  </r>
  <r>
    <n v="2928"/>
    <d v="2013-04-12T09:40:32"/>
    <s v="Outside Outfitters"/>
    <x v="53"/>
    <x v="1"/>
    <n v="49.95"/>
    <n v="10"/>
    <n v="499.5"/>
    <s v="Gomez, Melissa"/>
    <s v="Michigan"/>
    <s v="East"/>
  </r>
  <r>
    <n v="2929"/>
    <d v="2013-04-12T09:40:32"/>
    <s v="The Gear Co-op"/>
    <x v="98"/>
    <x v="0"/>
    <n v="55"/>
    <n v="5"/>
    <n v="275"/>
    <s v="Goldthwaite, Messaye"/>
    <s v="Michigan"/>
    <s v="East"/>
  </r>
  <r>
    <n v="2930"/>
    <d v="2013-04-12T09:40:32"/>
    <s v="Outside Outfitters"/>
    <x v="250"/>
    <x v="0"/>
    <n v="299.95"/>
    <n v="4"/>
    <n v="1199.8"/>
    <s v="Foster, Nathan"/>
    <s v="Delaware"/>
    <s v="East"/>
  </r>
  <r>
    <n v="2931"/>
    <d v="2013-04-13T09:40:32"/>
    <s v="Outside Outfitters"/>
    <x v="12"/>
    <x v="7"/>
    <n v="259.95"/>
    <n v="5"/>
    <n v="1299.75"/>
    <s v="Bailey, Jennifer"/>
    <s v="Mississippi"/>
    <s v="South"/>
  </r>
  <r>
    <n v="2932"/>
    <d v="2013-04-13T09:40:32"/>
    <s v="OutdoorPlay"/>
    <x v="61"/>
    <x v="8"/>
    <n v="599"/>
    <n v="5"/>
    <n v="2995"/>
    <s v="Beyene, Sharon"/>
    <s v="New Jersey"/>
    <s v="East"/>
  </r>
  <r>
    <n v="2933"/>
    <d v="2013-04-13T09:40:32"/>
    <s v="Hayneedle"/>
    <x v="184"/>
    <x v="8"/>
    <n v="65"/>
    <n v="7"/>
    <n v="455"/>
    <s v="Brown, Ruth"/>
    <s v="Oregon"/>
    <s v="West"/>
  </r>
  <r>
    <n v="2934"/>
    <d v="2013-04-13T09:40:32"/>
    <s v="Walmart"/>
    <x v="130"/>
    <x v="0"/>
    <n v="50"/>
    <n v="2"/>
    <n v="100"/>
    <s v="Brown, Ruth"/>
    <s v="Hawaii"/>
    <s v="West"/>
  </r>
  <r>
    <n v="2935"/>
    <d v="2013-04-13T09:40:32"/>
    <s v="Overtons"/>
    <x v="157"/>
    <x v="12"/>
    <n v="199"/>
    <n v="3"/>
    <n v="597"/>
    <s v="Beyene, Sharon"/>
    <s v="North Carolina"/>
    <s v="South"/>
  </r>
  <r>
    <n v="2936"/>
    <d v="2013-04-13T09:40:32"/>
    <s v="Gander Mountain"/>
    <x v="10"/>
    <x v="5"/>
    <n v="59"/>
    <n v="2"/>
    <n v="118"/>
    <s v="Foster, Nathan"/>
    <s v="Georgia"/>
    <s v="South"/>
  </r>
  <r>
    <n v="2937"/>
    <d v="2013-04-13T09:40:32"/>
    <s v="Redding Sports"/>
    <x v="81"/>
    <x v="11"/>
    <n v="250"/>
    <n v="6"/>
    <n v="1500"/>
    <s v="Bailey, Jennifer"/>
    <s v="Alabama"/>
    <s v="South"/>
  </r>
  <r>
    <n v="2938"/>
    <d v="2013-04-13T09:40:32"/>
    <s v="Backcountry Edge"/>
    <x v="126"/>
    <x v="1"/>
    <n v="24.95"/>
    <n v="10"/>
    <n v="249.5"/>
    <s v="Beyene, Sharon"/>
    <s v="Pennsylvania"/>
    <s v="East"/>
  </r>
  <r>
    <n v="2939"/>
    <d v="2013-04-13T09:40:32"/>
    <s v="Redding Sports"/>
    <x v="93"/>
    <x v="3"/>
    <n v="50"/>
    <n v="6"/>
    <n v="300"/>
    <s v="Goldthwaite, Messaye"/>
    <s v="Washington"/>
    <s v="West"/>
  </r>
  <r>
    <n v="2940"/>
    <d v="2013-04-13T09:40:32"/>
    <s v="REI"/>
    <x v="24"/>
    <x v="8"/>
    <n v="439"/>
    <n v="1"/>
    <n v="439"/>
    <s v="Foster, Nathan"/>
    <s v="Arkansas"/>
    <s v="South"/>
  </r>
  <r>
    <n v="2941"/>
    <d v="2013-04-13T09:40:32"/>
    <s v="Travel Country"/>
    <x v="151"/>
    <x v="11"/>
    <n v="500"/>
    <n v="1"/>
    <n v="500"/>
    <s v="Brown, Scott"/>
    <s v="Georgia"/>
    <s v="South"/>
  </r>
  <r>
    <n v="2942"/>
    <d v="2013-04-13T09:40:32"/>
    <s v="REI"/>
    <x v="281"/>
    <x v="0"/>
    <n v="50"/>
    <n v="1"/>
    <n v="50"/>
    <s v="Foster, Nathan"/>
    <s v="Washington"/>
    <s v="West"/>
  </r>
  <r>
    <n v="2943"/>
    <d v="2013-04-14T09:40:32"/>
    <s v="OutdoorPlay"/>
    <x v="214"/>
    <x v="10"/>
    <n v="199.95"/>
    <n v="10"/>
    <n v="1999.5"/>
    <s v="Beyene, Sharon"/>
    <s v="Nevada"/>
    <s v="West"/>
  </r>
  <r>
    <n v="2944"/>
    <d v="2013-04-14T09:40:32"/>
    <s v="Moosejaw"/>
    <x v="27"/>
    <x v="0"/>
    <n v="60"/>
    <n v="7"/>
    <n v="420"/>
    <s v="Beyene, Sharon"/>
    <s v="South Dakota"/>
    <s v="North"/>
  </r>
  <r>
    <n v="2945"/>
    <d v="2013-04-14T09:40:32"/>
    <s v="Hayneedle"/>
    <x v="249"/>
    <x v="5"/>
    <n v="439"/>
    <n v="7"/>
    <n v="3073"/>
    <s v="Brown, Ruth"/>
    <s v="Illinois"/>
    <s v="North"/>
  </r>
  <r>
    <n v="2946"/>
    <d v="2013-04-14T09:40:32"/>
    <s v="Backcountry Gear"/>
    <x v="81"/>
    <x v="11"/>
    <n v="250"/>
    <n v="3"/>
    <n v="750"/>
    <s v="Lopez, Dennis"/>
    <s v="Vermont"/>
    <s v="East"/>
  </r>
  <r>
    <n v="2947"/>
    <d v="2013-04-14T09:40:32"/>
    <s v="Gander Mountain"/>
    <x v="24"/>
    <x v="8"/>
    <n v="439"/>
    <n v="5"/>
    <n v="2195"/>
    <s v="Foster, Nathan"/>
    <s v="Iowa"/>
    <s v="North"/>
  </r>
  <r>
    <n v="2948"/>
    <d v="2013-04-14T09:40:32"/>
    <s v="Cabela's_x0009_"/>
    <x v="61"/>
    <x v="8"/>
    <n v="599"/>
    <n v="8"/>
    <n v="4792"/>
    <s v="Foster, Nathan"/>
    <s v="Kentucky"/>
    <s v="South"/>
  </r>
  <r>
    <n v="2949"/>
    <d v="2013-04-14T09:40:32"/>
    <s v="Redding Sports"/>
    <x v="9"/>
    <x v="0"/>
    <n v="339.95"/>
    <n v="7"/>
    <n v="2379.65"/>
    <s v="Bailey, Jennifer"/>
    <s v="Kentucky"/>
    <s v="South"/>
  </r>
  <r>
    <n v="2950"/>
    <d v="2013-04-14T09:40:32"/>
    <s v="The Gear Co-op"/>
    <x v="224"/>
    <x v="0"/>
    <n v="109.95"/>
    <n v="9"/>
    <n v="989.55000000000007"/>
    <s v="Beyene, Sharon"/>
    <s v="Montana"/>
    <s v="West"/>
  </r>
  <r>
    <n v="2951"/>
    <d v="2013-04-14T09:40:32"/>
    <s v="OutdoorPlay"/>
    <x v="42"/>
    <x v="0"/>
    <n v="189.95"/>
    <n v="2"/>
    <n v="379.9"/>
    <s v="Brown, Ruth"/>
    <s v="New Hampshire"/>
    <s v="East"/>
  </r>
  <r>
    <n v="2952"/>
    <d v="2013-04-14T09:40:32"/>
    <s v="Walmart"/>
    <x v="38"/>
    <x v="10"/>
    <n v="249.95"/>
    <n v="5"/>
    <n v="1249.75"/>
    <s v="Goldthwaite, Messaye"/>
    <s v="Oklahoma"/>
    <s v="South"/>
  </r>
  <r>
    <n v="2953"/>
    <d v="2013-04-15T09:40:32"/>
    <s v="Hayneedle"/>
    <x v="94"/>
    <x v="0"/>
    <n v="499.95"/>
    <n v="9"/>
    <n v="4499.55"/>
    <s v="Bailey, Jennifer"/>
    <s v="Kansas"/>
    <s v="North"/>
  </r>
  <r>
    <n v="2954"/>
    <d v="2013-04-15T09:40:32"/>
    <s v="Cabela's_x0009_"/>
    <x v="190"/>
    <x v="0"/>
    <n v="60"/>
    <n v="2"/>
    <n v="120"/>
    <s v="Gomez, Melissa"/>
    <s v="Kansas"/>
    <s v="North"/>
  </r>
  <r>
    <n v="2955"/>
    <d v="2013-04-15T09:40:32"/>
    <s v="OutdoorPlay"/>
    <x v="253"/>
    <x v="11"/>
    <n v="700"/>
    <n v="8"/>
    <n v="5600"/>
    <s v="Berger, Sunanna"/>
    <s v="Wyoming"/>
    <s v="West"/>
  </r>
  <r>
    <n v="2956"/>
    <d v="2013-04-15T09:40:32"/>
    <s v="Moosejaw"/>
    <x v="204"/>
    <x v="0"/>
    <n v="279.95"/>
    <n v="5"/>
    <n v="1399.75"/>
    <s v="Bailey, Jennifer"/>
    <s v="Michigan"/>
    <s v="East"/>
  </r>
  <r>
    <n v="2957"/>
    <d v="2013-04-15T09:40:32"/>
    <s v="CampBound"/>
    <x v="59"/>
    <x v="0"/>
    <n v="50"/>
    <n v="1"/>
    <n v="50"/>
    <s v="Bailey, Jennifer"/>
    <s v="Washington"/>
    <s v="West"/>
  </r>
  <r>
    <n v="2958"/>
    <d v="2013-04-15T09:40:32"/>
    <s v="Moosejaw"/>
    <x v="20"/>
    <x v="0"/>
    <n v="60"/>
    <n v="10"/>
    <n v="600"/>
    <s v="Foster, Nathan"/>
    <s v="Nevada"/>
    <s v="West"/>
  </r>
  <r>
    <n v="2959"/>
    <d v="2013-04-15T09:40:32"/>
    <s v="Travel Country"/>
    <x v="77"/>
    <x v="11"/>
    <n v="55"/>
    <n v="7"/>
    <n v="385"/>
    <s v="Lopez, Dennis"/>
    <s v="Georgia"/>
    <s v="South"/>
  </r>
  <r>
    <n v="2960"/>
    <d v="2013-04-16T09:40:32"/>
    <s v="Paragon"/>
    <x v="44"/>
    <x v="2"/>
    <n v="399.95"/>
    <n v="8"/>
    <n v="3199.6"/>
    <s v="Bailey, Jennifer"/>
    <s v="Illinois"/>
    <s v="North"/>
  </r>
  <r>
    <n v="2961"/>
    <d v="2013-04-16T09:40:32"/>
    <s v="CampBound"/>
    <x v="181"/>
    <x v="1"/>
    <n v="299.95"/>
    <n v="2"/>
    <n v="599.9"/>
    <s v="Beyene, Sharon"/>
    <s v="California"/>
    <s v="West"/>
  </r>
  <r>
    <n v="2962"/>
    <d v="2013-04-16T09:40:32"/>
    <s v="Gander Mountain"/>
    <x v="85"/>
    <x v="0"/>
    <n v="339.95"/>
    <n v="2"/>
    <n v="679.9"/>
    <s v="Gomez, Melissa"/>
    <s v="Maryland"/>
    <s v="East"/>
  </r>
  <r>
    <n v="2963"/>
    <d v="2013-04-16T09:40:32"/>
    <s v="REI"/>
    <x v="175"/>
    <x v="5"/>
    <n v="379"/>
    <n v="2"/>
    <n v="758"/>
    <s v="Goff, Michael"/>
    <s v="Maine"/>
    <s v="East"/>
  </r>
  <r>
    <n v="2964"/>
    <d v="2013-04-16T09:40:32"/>
    <s v="Walmart"/>
    <x v="192"/>
    <x v="10"/>
    <n v="179.95"/>
    <n v="10"/>
    <n v="1799.5"/>
    <s v="Foster, Nathan"/>
    <s v="Wisconsin"/>
    <s v="North"/>
  </r>
  <r>
    <n v="2965"/>
    <d v="2013-04-16T09:40:32"/>
    <s v="Overtons"/>
    <x v="188"/>
    <x v="0"/>
    <n v="75"/>
    <n v="5"/>
    <n v="375"/>
    <s v="Brown, Scott"/>
    <s v="Illinois"/>
    <s v="North"/>
  </r>
  <r>
    <n v="2966"/>
    <d v="2013-04-16T09:40:32"/>
    <s v="Meijer"/>
    <x v="99"/>
    <x v="8"/>
    <n v="50"/>
    <n v="5"/>
    <n v="250"/>
    <s v="Foster, Nathan"/>
    <s v="Connecticut"/>
    <s v="East"/>
  </r>
  <r>
    <n v="2967"/>
    <d v="2013-04-16T09:40:32"/>
    <s v="Backcountry Edge"/>
    <x v="250"/>
    <x v="0"/>
    <n v="299.95"/>
    <n v="9"/>
    <n v="2699.5499999999997"/>
    <s v="Lopez, Dennis"/>
    <s v="Mississippi"/>
    <s v="South"/>
  </r>
  <r>
    <n v="2968"/>
    <d v="2013-04-16T09:40:32"/>
    <s v="Gander Mountain"/>
    <x v="147"/>
    <x v="12"/>
    <n v="159"/>
    <n v="6"/>
    <n v="954"/>
    <s v="Berger, Sunanna"/>
    <s v="Maryland"/>
    <s v="East"/>
  </r>
  <r>
    <n v="2969"/>
    <d v="2013-04-16T09:40:32"/>
    <s v="Backcountry Gear"/>
    <x v="201"/>
    <x v="8"/>
    <n v="55"/>
    <n v="2"/>
    <n v="110"/>
    <s v="Brown, Scott"/>
    <s v="Alaska"/>
    <s v="North"/>
  </r>
  <r>
    <n v="2970"/>
    <d v="2013-04-16T09:40:32"/>
    <s v="Cabela's_x0009_"/>
    <x v="39"/>
    <x v="8"/>
    <n v="219"/>
    <n v="5"/>
    <n v="1095"/>
    <s v="Foster, Nathan"/>
    <s v="Kansas"/>
    <s v="North"/>
  </r>
  <r>
    <n v="2971"/>
    <d v="2013-04-16T09:40:32"/>
    <s v="Cabela's_x0009_"/>
    <x v="109"/>
    <x v="0"/>
    <n v="40"/>
    <n v="9"/>
    <n v="360"/>
    <s v="Gomez, Melissa"/>
    <s v="Kansas"/>
    <s v="North"/>
  </r>
  <r>
    <n v="2972"/>
    <d v="2013-04-16T09:40:32"/>
    <s v="Moosejaw"/>
    <x v="245"/>
    <x v="1"/>
    <n v="79.95"/>
    <n v="2"/>
    <n v="159.9"/>
    <s v="Goff, Michael"/>
    <s v="New Mexico"/>
    <s v="West"/>
  </r>
  <r>
    <n v="2973"/>
    <d v="2013-04-17T09:40:32"/>
    <s v="The Gear Co-op"/>
    <x v="10"/>
    <x v="5"/>
    <n v="59"/>
    <n v="5"/>
    <n v="295"/>
    <s v="Gomez, Melissa"/>
    <s v="South Dakota"/>
    <s v="North"/>
  </r>
  <r>
    <n v="2974"/>
    <d v="2013-04-17T09:40:32"/>
    <s v="Overtons"/>
    <x v="275"/>
    <x v="0"/>
    <n v="80"/>
    <n v="2"/>
    <n v="160"/>
    <s v="Goff, Michael"/>
    <s v="Texas"/>
    <s v="South"/>
  </r>
  <r>
    <n v="2975"/>
    <d v="2013-04-17T09:40:32"/>
    <s v="Cabela's_x0009_"/>
    <x v="76"/>
    <x v="6"/>
    <n v="39.950000000000003"/>
    <n v="5"/>
    <n v="199.75"/>
    <s v="Goldthwaite, Messaye"/>
    <s v="Mississippi"/>
    <s v="South"/>
  </r>
  <r>
    <n v="2976"/>
    <d v="2013-04-17T09:40:32"/>
    <s v="Hayneedle"/>
    <x v="272"/>
    <x v="3"/>
    <n v="329"/>
    <n v="9"/>
    <n v="2961"/>
    <s v="Brown, Ruth"/>
    <s v="Illinois"/>
    <s v="North"/>
  </r>
  <r>
    <n v="2977"/>
    <d v="2013-04-17T09:40:32"/>
    <s v="Target"/>
    <x v="61"/>
    <x v="8"/>
    <n v="599"/>
    <n v="2"/>
    <n v="1198"/>
    <s v="Berger, Sunanna"/>
    <s v="Rhode Island"/>
    <s v="East"/>
  </r>
  <r>
    <n v="2978"/>
    <d v="2013-04-17T09:40:32"/>
    <s v="REI"/>
    <x v="39"/>
    <x v="8"/>
    <n v="219"/>
    <n v="10"/>
    <n v="2190"/>
    <s v="Brown, Ruth"/>
    <s v="South Carolina"/>
    <s v="South"/>
  </r>
  <r>
    <n v="2979"/>
    <d v="2013-04-17T09:40:32"/>
    <s v="Meijer"/>
    <x v="128"/>
    <x v="6"/>
    <n v="44.95"/>
    <n v="7"/>
    <n v="314.65000000000003"/>
    <s v="Lopez, Dennis"/>
    <s v="Hawaii"/>
    <s v="West"/>
  </r>
  <r>
    <n v="2980"/>
    <d v="2013-04-17T09:40:32"/>
    <s v="Walmart"/>
    <x v="140"/>
    <x v="11"/>
    <n v="75"/>
    <n v="4"/>
    <n v="300"/>
    <s v="Bailey, Jennifer"/>
    <s v="New Hampshire"/>
    <s v="East"/>
  </r>
  <r>
    <n v="2981"/>
    <d v="2013-04-17T09:40:32"/>
    <s v="Walmart"/>
    <x v="147"/>
    <x v="12"/>
    <n v="159"/>
    <n v="7"/>
    <n v="1113"/>
    <s v="Goldthwaite, Messaye"/>
    <s v="Massachusetts"/>
    <s v="East"/>
  </r>
  <r>
    <n v="2982"/>
    <d v="2013-04-18T09:40:32"/>
    <s v="Gander Mountain"/>
    <x v="247"/>
    <x v="1"/>
    <n v="39.950000000000003"/>
    <n v="1"/>
    <n v="39.950000000000003"/>
    <s v="Goff, Michael"/>
    <s v="Iowa"/>
    <s v="North"/>
  </r>
  <r>
    <n v="2983"/>
    <d v="2013-04-18T09:40:32"/>
    <s v="Walmart"/>
    <x v="47"/>
    <x v="7"/>
    <n v="259.95"/>
    <n v="9"/>
    <n v="2339.5499999999997"/>
    <s v="Goff, Michael"/>
    <s v="Michigan"/>
    <s v="East"/>
  </r>
  <r>
    <n v="2984"/>
    <d v="2013-04-18T09:40:32"/>
    <s v="Austin Kayak"/>
    <x v="184"/>
    <x v="8"/>
    <n v="65"/>
    <n v="10"/>
    <n v="650"/>
    <s v="Beyene, Sharon"/>
    <s v="Connecticut"/>
    <s v="East"/>
  </r>
  <r>
    <n v="2985"/>
    <d v="2013-04-18T09:40:32"/>
    <s v="Overtons"/>
    <x v="180"/>
    <x v="10"/>
    <n v="59.95"/>
    <n v="7"/>
    <n v="419.65000000000003"/>
    <s v="Goff, Michael"/>
    <s v="Kansas"/>
    <s v="North"/>
  </r>
  <r>
    <n v="2986"/>
    <d v="2013-04-18T09:40:32"/>
    <s v="Moosejaw"/>
    <x v="17"/>
    <x v="0"/>
    <n v="70"/>
    <n v="2"/>
    <n v="140"/>
    <s v="Foster, Nathan"/>
    <s v="Nevada"/>
    <s v="West"/>
  </r>
  <r>
    <n v="2987"/>
    <d v="2013-04-18T09:40:32"/>
    <s v="Meijer"/>
    <x v="175"/>
    <x v="5"/>
    <n v="379"/>
    <n v="10"/>
    <n v="3790"/>
    <s v="Berger, Sunanna"/>
    <s v="Illinois"/>
    <s v="North"/>
  </r>
  <r>
    <n v="2988"/>
    <d v="2013-04-18T09:40:32"/>
    <s v="Overtons"/>
    <x v="241"/>
    <x v="11"/>
    <n v="285"/>
    <n v="5"/>
    <n v="1425"/>
    <s v="Brown, Ruth"/>
    <s v="Montana"/>
    <s v="West"/>
  </r>
  <r>
    <n v="2989"/>
    <d v="2013-04-19T09:40:32"/>
    <s v="REI"/>
    <x v="127"/>
    <x v="1"/>
    <n v="39.950000000000003"/>
    <n v="7"/>
    <n v="279.65000000000003"/>
    <s v="Foster, Nathan"/>
    <s v="Wyoming"/>
    <s v="West"/>
  </r>
  <r>
    <n v="2990"/>
    <d v="2013-04-19T09:40:32"/>
    <s v="Walmart"/>
    <x v="106"/>
    <x v="1"/>
    <n v="399.95"/>
    <n v="6"/>
    <n v="2399.6999999999998"/>
    <s v="Goff, Michael"/>
    <s v="Hawaii"/>
    <s v="West"/>
  </r>
  <r>
    <n v="2991"/>
    <d v="2013-04-19T09:40:32"/>
    <s v="Meijer"/>
    <x v="62"/>
    <x v="11"/>
    <n v="590"/>
    <n v="6"/>
    <n v="3540"/>
    <s v="Brown, Scott"/>
    <s v="Maine"/>
    <s v="East"/>
  </r>
  <r>
    <n v="2992"/>
    <d v="2013-04-19T09:40:32"/>
    <s v="Gander Mountain"/>
    <x v="21"/>
    <x v="0"/>
    <n v="50"/>
    <n v="9"/>
    <n v="450"/>
    <s v="Bailey, Jennifer"/>
    <s v="North Dakota"/>
    <s v="North"/>
  </r>
  <r>
    <n v="2993"/>
    <d v="2013-04-19T09:40:32"/>
    <s v="Meijer"/>
    <x v="178"/>
    <x v="8"/>
    <n v="389"/>
    <n v="3"/>
    <n v="1167"/>
    <s v="Goff, Michael"/>
    <s v="Georgia"/>
    <s v="South"/>
  </r>
  <r>
    <n v="2994"/>
    <d v="2013-04-19T09:40:32"/>
    <s v="Travel Country"/>
    <x v="236"/>
    <x v="8"/>
    <n v="55"/>
    <n v="8"/>
    <n v="440"/>
    <s v="Goldthwaite, Messaye"/>
    <s v="Missouri"/>
    <s v="North"/>
  </r>
  <r>
    <n v="2995"/>
    <d v="2013-04-19T09:40:32"/>
    <s v="Meijer"/>
    <x v="24"/>
    <x v="8"/>
    <n v="439"/>
    <n v="9"/>
    <n v="3951"/>
    <s v="Beyene, Sharon"/>
    <s v="Georgia"/>
    <s v="South"/>
  </r>
  <r>
    <n v="2996"/>
    <d v="2013-04-19T09:40:32"/>
    <s v="Cabela's_x0009_"/>
    <x v="126"/>
    <x v="1"/>
    <n v="24.95"/>
    <n v="2"/>
    <n v="49.9"/>
    <s v="Foster, Nathan"/>
    <s v="Arizona"/>
    <s v="West"/>
  </r>
  <r>
    <n v="2997"/>
    <d v="2013-04-19T09:40:32"/>
    <s v="Travel Country"/>
    <x v="212"/>
    <x v="6"/>
    <n v="34.950000000000003"/>
    <n v="9"/>
    <n v="314.55"/>
    <s v="Gomez, Melissa"/>
    <s v="Idaho"/>
    <s v="West"/>
  </r>
  <r>
    <n v="2998"/>
    <d v="2013-04-19T09:40:32"/>
    <s v="Hayneedle"/>
    <x v="126"/>
    <x v="1"/>
    <n v="24.95"/>
    <n v="8"/>
    <n v="199.6"/>
    <s v="Lopez, Dennis"/>
    <s v="Vermont"/>
    <s v="East"/>
  </r>
  <r>
    <n v="2999"/>
    <d v="2013-04-19T09:40:32"/>
    <s v="Hayneedle"/>
    <x v="62"/>
    <x v="11"/>
    <n v="590"/>
    <n v="1"/>
    <n v="590"/>
    <s v="Beyene, Sharon"/>
    <s v="Georgia"/>
    <s v="South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000">
  <r>
    <n v="1"/>
    <d v="2014-05-15T01:25:49"/>
    <s v="Meijer"/>
    <n v="283"/>
    <s v="The North Face Triangle Gear Loft"/>
    <s v="The North Face"/>
    <n v="20"/>
    <n v="4"/>
    <n v="80"/>
    <s v="Lopez, Dennis"/>
    <n v="24"/>
    <x v="0"/>
    <s v="South"/>
  </r>
  <r>
    <n v="2"/>
    <d v="2013-12-02T01:25:49"/>
    <s v="REI"/>
    <n v="254"/>
    <s v="Sierra Designs Flash 3 Footprint"/>
    <s v="Sierra Designs"/>
    <n v="59.95"/>
    <n v="9"/>
    <n v="539.55000000000007"/>
    <s v="Goldthwaite, Messaye"/>
    <n v="46"/>
    <x v="1"/>
    <s v="South"/>
  </r>
  <r>
    <n v="3"/>
    <d v="2014-10-18T01:25:49"/>
    <s v="Travel Country"/>
    <n v="37"/>
    <s v="Big Agnes Jack Rabbit SL2 Tent"/>
    <s v="Big Agnes"/>
    <n v="299.95"/>
    <n v="2"/>
    <n v="599.9"/>
    <s v="Beyene, Sharon"/>
    <n v="1"/>
    <x v="2"/>
    <s v="South"/>
  </r>
  <r>
    <n v="4"/>
    <d v="2014-03-23T01:25:49"/>
    <s v="Redding Sports"/>
    <n v="153"/>
    <s v="Marmot Eclipse 3P Tent"/>
    <s v="Marmot"/>
    <n v="439"/>
    <n v="4"/>
    <n v="1756"/>
    <s v="Lopez, Dennis"/>
    <n v="29"/>
    <x v="3"/>
    <s v="East"/>
  </r>
  <r>
    <n v="5"/>
    <d v="2014-06-26T01:25:49"/>
    <s v="Overtons"/>
    <n v="156"/>
    <s v="Marmot Firefly 2P Tent"/>
    <s v="Marmot"/>
    <n v="319"/>
    <n v="4"/>
    <n v="1276"/>
    <s v="Foster, Nathan"/>
    <n v="10"/>
    <x v="4"/>
    <s v="South"/>
  </r>
  <r>
    <n v="6"/>
    <d v="2014-08-26T01:25:49"/>
    <s v="Cabela's_x0009_"/>
    <n v="18"/>
    <s v="Big Agnes Fly Creek 1 Platinum Tent"/>
    <s v="Big Agnes"/>
    <n v="449.95"/>
    <n v="3"/>
    <n v="1349.85"/>
    <s v="Bailey, Jennifer"/>
    <n v="50"/>
    <x v="5"/>
    <s v="West"/>
  </r>
  <r>
    <n v="7"/>
    <d v="2013-11-26T01:25:49"/>
    <s v="Austin Kayak"/>
    <n v="153"/>
    <s v="Marmot Eclipse 3P Tent"/>
    <s v="Marmot"/>
    <n v="439"/>
    <n v="6"/>
    <n v="2634"/>
    <s v="Goldthwaite, Messaye"/>
    <n v="11"/>
    <x v="6"/>
    <s v="West"/>
  </r>
  <r>
    <n v="8"/>
    <d v="2014-02-14T01:25:49"/>
    <s v="Travel Country"/>
    <n v="269"/>
    <s v="The North Face Mica FL 2 Footprint"/>
    <s v="The North Face"/>
    <n v="45"/>
    <n v="6"/>
    <n v="270"/>
    <s v="Bailey, Jennifer"/>
    <n v="13"/>
    <x v="7"/>
    <s v="North"/>
  </r>
  <r>
    <n v="9"/>
    <d v="2013-11-18T01:25:49"/>
    <s v="Meijer"/>
    <n v="109"/>
    <s v="Kelty Acadia 4 Footprint"/>
    <s v="Kelty"/>
    <n v="39.950000000000003"/>
    <n v="7"/>
    <n v="279.65000000000003"/>
    <s v="Gomez, Melissa"/>
    <n v="39"/>
    <x v="8"/>
    <s v="East"/>
  </r>
  <r>
    <n v="10"/>
    <d v="2014-04-24T01:25:49"/>
    <s v="Outside Outfitters"/>
    <n v="265"/>
    <s v="The North Face Kings Canyon 3 Footprint"/>
    <s v="The North Face"/>
    <n v="50"/>
    <n v="4"/>
    <n v="200"/>
    <s v="Beyene, Sharon"/>
    <n v="32"/>
    <x v="9"/>
    <s v="East"/>
  </r>
  <r>
    <n v="11"/>
    <d v="2014-11-03T01:25:49"/>
    <s v="CampBound"/>
    <n v="227"/>
    <s v="MSR Zing Shelter"/>
    <s v="MSR"/>
    <n v="399.95"/>
    <n v="6"/>
    <n v="2399.6999999999998"/>
    <s v="Bailey, Jennifer"/>
    <n v="29"/>
    <x v="3"/>
    <s v="East"/>
  </r>
  <r>
    <n v="12"/>
    <d v="2014-09-24T01:25:49"/>
    <s v="REI"/>
    <n v="67"/>
    <s v="Big Agnes Three Forks Shelter"/>
    <s v="Big Agnes"/>
    <n v="189.95"/>
    <n v="1"/>
    <n v="189.95"/>
    <s v="Beyene, Sharon"/>
    <n v="37"/>
    <x v="10"/>
    <s v="West"/>
  </r>
  <r>
    <n v="13"/>
    <d v="2013-12-25T01:25:49"/>
    <s v="Outside Outfitters"/>
    <n v="50"/>
    <s v="Big Agnes Scout UL2 Footprint"/>
    <s v="Big Agnes"/>
    <n v="60"/>
    <n v="4"/>
    <n v="240"/>
    <s v="Beyene, Sharon"/>
    <n v="6"/>
    <x v="11"/>
    <s v="West"/>
  </r>
  <r>
    <n v="14"/>
    <d v="2014-05-06T01:25:49"/>
    <s v="Moosejaw"/>
    <n v="49"/>
    <s v="Big Agnes Mad House 4 Tent"/>
    <s v="Big Agnes"/>
    <n v="329.95"/>
    <n v="9"/>
    <n v="2969.5499999999997"/>
    <s v="Foster, Nathan"/>
    <n v="6"/>
    <x v="11"/>
    <s v="West"/>
  </r>
  <r>
    <n v="15"/>
    <d v="2014-02-09T01:25:49"/>
    <s v="Austin Kayak"/>
    <n v="205"/>
    <s v="MSR Cyclone Tent Stakes - 4 Pack"/>
    <s v="MSR"/>
    <n v="24.95"/>
    <n v="8"/>
    <n v="199.6"/>
    <s v="Goldthwaite, Messaye"/>
    <n v="14"/>
    <x v="12"/>
    <s v="North"/>
  </r>
  <r>
    <n v="16"/>
    <d v="2014-04-09T01:25:49"/>
    <s v="Overtons"/>
    <n v="238"/>
    <s v="NEMO Losi 3P Tent"/>
    <s v="NEMO"/>
    <n v="349.95"/>
    <n v="6"/>
    <n v="2099.6999999999998"/>
    <s v="Brown, Scott"/>
    <n v="12"/>
    <x v="13"/>
    <s v="West"/>
  </r>
  <r>
    <n v="17"/>
    <d v="2014-10-24T01:25:49"/>
    <s v="Paragon"/>
    <n v="196"/>
    <s v="MSR Backcountry Barn Tent"/>
    <s v="MSR"/>
    <n v="849.95"/>
    <n v="5"/>
    <n v="4249.75"/>
    <s v="Lopez, Dennis"/>
    <n v="4"/>
    <x v="14"/>
    <s v="South"/>
  </r>
  <r>
    <n v="18"/>
    <d v="2014-04-09T01:25:49"/>
    <s v="Meijer"/>
    <n v="251"/>
    <s v="Outdoor Research Highland Bivy Sack"/>
    <s v="Outdoor Research"/>
    <n v="159"/>
    <n v="8"/>
    <n v="1272"/>
    <s v="Beyene, Sharon"/>
    <n v="18"/>
    <x v="15"/>
    <s v="South"/>
  </r>
  <r>
    <n v="19"/>
    <d v="2014-10-04T01:25:49"/>
    <s v="Paragon"/>
    <n v="102"/>
    <s v="Hennessy Hammock Explorer Deluxe Asym Classic Hammock"/>
    <s v="Hennessy"/>
    <n v="219.95"/>
    <n v="9"/>
    <n v="1979.55"/>
    <s v="Lopez, Dennis"/>
    <n v="16"/>
    <x v="16"/>
    <s v="North"/>
  </r>
  <r>
    <n v="20"/>
    <d v="2014-10-05T01:25:49"/>
    <s v="REI"/>
    <n v="124"/>
    <s v="Kelty Gunnison 4.2 Footprint"/>
    <s v="Kelty"/>
    <n v="59.95"/>
    <n v="3"/>
    <n v="179.85000000000002"/>
    <s v="Bailey, Jennifer"/>
    <n v="33"/>
    <x v="17"/>
    <s v="South"/>
  </r>
  <r>
    <n v="21"/>
    <d v="2014-01-29T01:25:49"/>
    <s v="Redding Sports"/>
    <n v="166"/>
    <s v="Marmot Pulsar 2 Footprint"/>
    <s v="Marmot"/>
    <n v="55"/>
    <n v="5"/>
    <n v="275"/>
    <s v="Bailey, Jennifer"/>
    <n v="50"/>
    <x v="5"/>
    <s v="West"/>
  </r>
  <r>
    <n v="22"/>
    <d v="2014-06-18T01:25:49"/>
    <s v="Austin Kayak"/>
    <n v="242"/>
    <s v="NEMO Obi 1P Tent"/>
    <s v="NEMO"/>
    <n v="349.95"/>
    <n v="10"/>
    <n v="3499.5"/>
    <s v="Bailey, Jennifer"/>
    <n v="33"/>
    <x v="17"/>
    <s v="South"/>
  </r>
  <r>
    <n v="23"/>
    <d v="2014-05-06T01:25:49"/>
    <s v="Paragon"/>
    <n v="241"/>
    <s v="NEMO Obi 1P Footprint"/>
    <s v="NEMO"/>
    <n v="44.95"/>
    <n v="8"/>
    <n v="359.6"/>
    <s v="Lopez, Dennis"/>
    <n v="4"/>
    <x v="14"/>
    <s v="South"/>
  </r>
  <r>
    <n v="24"/>
    <d v="2014-09-13T01:25:49"/>
    <s v="Austin Kayak"/>
    <n v="207"/>
    <s v="MSR Fury 2 Footprint"/>
    <s v="MSR"/>
    <n v="39.950000000000003"/>
    <n v="9"/>
    <n v="359.55"/>
    <s v="Lopez, Dennis"/>
    <n v="17"/>
    <x v="18"/>
    <s v="South"/>
  </r>
  <r>
    <n v="25"/>
    <d v="2014-05-11T01:25:49"/>
    <s v="Meijer"/>
    <n v="112"/>
    <s v="Kelty Acadia 6 Tent"/>
    <s v="Kelty"/>
    <n v="249.95"/>
    <n v="7"/>
    <n v="1749.6499999999999"/>
    <s v="Brown, Scott"/>
    <n v="41"/>
    <x v="19"/>
    <s v="North"/>
  </r>
  <r>
    <n v="26"/>
    <d v="2014-08-28T01:25:49"/>
    <s v="Outside Outfitters"/>
    <n v="142"/>
    <s v="Marmot Astral 3P Footprint"/>
    <s v="Marmot"/>
    <n v="65"/>
    <n v="4"/>
    <n v="260"/>
    <s v="Lopez, Dennis"/>
    <n v="28"/>
    <x v="20"/>
    <s v="West"/>
  </r>
  <r>
    <n v="27"/>
    <d v="2014-10-12T01:25:49"/>
    <s v="Moosejaw"/>
    <n v="187"/>
    <s v="Mountain Hardwear SuperMega UL 2 Tent"/>
    <s v="Mountain Hardwear"/>
    <n v="450"/>
    <n v="3"/>
    <n v="1350"/>
    <s v="Foster, Nathan"/>
    <n v="26"/>
    <x v="21"/>
    <s v="West"/>
  </r>
  <r>
    <n v="28"/>
    <d v="2014-10-10T01:25:49"/>
    <s v="Overtons"/>
    <n v="204"/>
    <s v="MSR Carbon-Core Tent Stakes - 4 Pack"/>
    <s v="MSR"/>
    <n v="29.95"/>
    <n v="7"/>
    <n v="209.65"/>
    <s v="Goff, Michael"/>
    <n v="5"/>
    <x v="22"/>
    <s v="West"/>
  </r>
  <r>
    <n v="29"/>
    <d v="2014-02-11T01:25:49"/>
    <s v="Paragon"/>
    <n v="269"/>
    <s v="The North Face Mica FL 2 Footprint"/>
    <s v="The North Face"/>
    <n v="45"/>
    <n v="10"/>
    <n v="450"/>
    <s v="Goldthwaite, Messaye"/>
    <n v="43"/>
    <x v="23"/>
    <s v="South"/>
  </r>
  <r>
    <n v="30"/>
    <d v="2013-11-16T01:25:49"/>
    <s v="Moosejaw"/>
    <n v="84"/>
    <s v="Eureka Copper Canyon 5 Tent + Screen Room"/>
    <s v="Eureka"/>
    <n v="399"/>
    <n v="8"/>
    <n v="3192"/>
    <s v="Lopez, Dennis"/>
    <n v="44"/>
    <x v="24"/>
    <s v="West"/>
  </r>
  <r>
    <n v="31"/>
    <d v="2014-04-15T01:25:49"/>
    <s v="Cabela's_x0009_"/>
    <n v="251"/>
    <s v="Outdoor Research Highland Bivy Sack"/>
    <s v="Outdoor Research"/>
    <n v="159"/>
    <n v="4"/>
    <n v="636"/>
    <s v="Goldthwaite, Messaye"/>
    <n v="30"/>
    <x v="25"/>
    <s v="East"/>
  </r>
  <r>
    <n v="32"/>
    <d v="2014-05-19T01:25:49"/>
    <s v="Austin Kayak"/>
    <n v="35"/>
    <s v="Big Agnes Jack Rabbit SL1 Tent"/>
    <s v="Big Agnes"/>
    <n v="279.95"/>
    <n v="10"/>
    <n v="2799.5"/>
    <s v="Berger, Sunanna"/>
    <n v="44"/>
    <x v="24"/>
    <s v="West"/>
  </r>
  <r>
    <n v="33"/>
    <d v="2014-04-02T01:25:49"/>
    <s v="Austin Kayak"/>
    <n v="165"/>
    <s v="Marmot Pulsar 1 Tent"/>
    <s v="Marmot"/>
    <n v="269"/>
    <n v="9"/>
    <n v="2421"/>
    <s v="Brown, Scott"/>
    <n v="21"/>
    <x v="26"/>
    <s v="East"/>
  </r>
  <r>
    <n v="34"/>
    <d v="2014-08-19T01:25:49"/>
    <s v="Gander Mountain"/>
    <n v="239"/>
    <s v="NEMO Meta 2P Footprint"/>
    <s v="NEMO"/>
    <n v="49.95"/>
    <n v="4"/>
    <n v="199.8"/>
    <s v="Goff, Michael"/>
    <n v="35"/>
    <x v="27"/>
    <s v="East"/>
  </r>
  <r>
    <n v="35"/>
    <d v="2014-10-21T01:25:49"/>
    <s v="OutdoorPlay"/>
    <n v="89"/>
    <s v="Eureka Rectangular Floor Saver - Small"/>
    <s v="Eureka"/>
    <n v="14"/>
    <n v="9"/>
    <n v="126"/>
    <s v="Goff, Michael"/>
    <n v="29"/>
    <x v="3"/>
    <s v="East"/>
  </r>
  <r>
    <n v="36"/>
    <d v="2014-07-15T01:25:49"/>
    <s v="Meijer"/>
    <n v="279"/>
    <s v="The North Face Phoenix 3 Tent"/>
    <s v="The North Face"/>
    <n v="389"/>
    <n v="7"/>
    <n v="2723"/>
    <s v="Brown, Ruth"/>
    <n v="21"/>
    <x v="26"/>
    <s v="East"/>
  </r>
  <r>
    <n v="37"/>
    <d v="2014-02-27T01:25:49"/>
    <s v="Austin Kayak"/>
    <n v="136"/>
    <s v="Kelty Trail Ridge 2 Tent"/>
    <s v="Kelty"/>
    <n v="179.95"/>
    <n v="5"/>
    <n v="899.75"/>
    <s v="Lopez, Dennis"/>
    <n v="22"/>
    <x v="28"/>
    <s v="East"/>
  </r>
  <r>
    <n v="38"/>
    <d v="2014-10-13T01:25:49"/>
    <s v="Meijer"/>
    <n v="130"/>
    <s v="Kelty Salida 2 Footprint"/>
    <s v="Kelty"/>
    <n v="34.950000000000003"/>
    <n v="9"/>
    <n v="314.55"/>
    <s v="Goff, Michael"/>
    <n v="31"/>
    <x v="29"/>
    <s v="West"/>
  </r>
  <r>
    <n v="39"/>
    <d v="2014-03-08T01:25:49"/>
    <s v="Target"/>
    <n v="102"/>
    <s v="Hennessy Hammock Explorer Deluxe Asym Classic Hammock"/>
    <s v="Hennessy"/>
    <n v="219.95"/>
    <n v="9"/>
    <n v="1979.55"/>
    <s v="Goldthwaite, Messaye"/>
    <n v="5"/>
    <x v="22"/>
    <s v="West"/>
  </r>
  <r>
    <n v="40"/>
    <d v="2014-04-28T01:25:49"/>
    <s v="OutdoorPlay"/>
    <n v="190"/>
    <s v="Mountain Hardwear Trango 3.1 Footprint"/>
    <s v="Mountain Hardwear"/>
    <n v="85"/>
    <n v="8"/>
    <n v="680"/>
    <s v="Goldthwaite, Messaye"/>
    <n v="10"/>
    <x v="4"/>
    <s v="South"/>
  </r>
  <r>
    <n v="41"/>
    <d v="2014-09-12T01:25:49"/>
    <s v="Travel Country"/>
    <n v="107"/>
    <s v="Hennessy Hammock Scout Classic Hammock"/>
    <s v="Hennessy"/>
    <n v="99.95"/>
    <n v="5"/>
    <n v="499.75"/>
    <s v="Goff, Michael"/>
    <n v="27"/>
    <x v="30"/>
    <s v="North"/>
  </r>
  <r>
    <n v="42"/>
    <d v="2014-05-21T01:25:49"/>
    <s v="Hayneedle"/>
    <n v="85"/>
    <s v="Eureka Copper Canyon 6 Tent"/>
    <s v="Eureka"/>
    <n v="249"/>
    <n v="5"/>
    <n v="1245"/>
    <s v="Brown, Ruth"/>
    <n v="45"/>
    <x v="31"/>
    <s v="East"/>
  </r>
  <r>
    <n v="43"/>
    <d v="2014-05-06T01:25:49"/>
    <s v="Travel Country"/>
    <n v="85"/>
    <s v="Eureka Copper Canyon 6 Tent"/>
    <s v="Eureka"/>
    <n v="249"/>
    <n v="9"/>
    <n v="2241"/>
    <s v="Berger, Sunanna"/>
    <n v="47"/>
    <x v="32"/>
    <s v="West"/>
  </r>
  <r>
    <n v="44"/>
    <d v="2014-04-09T01:25:49"/>
    <s v="Paragon"/>
    <n v="66"/>
    <s v="Big Agnes Tensleep Station 6 Tent"/>
    <s v="Big Agnes"/>
    <n v="449.95"/>
    <n v="7"/>
    <n v="3149.65"/>
    <s v="Goldthwaite, Messaye"/>
    <n v="37"/>
    <x v="10"/>
    <s v="West"/>
  </r>
  <r>
    <n v="45"/>
    <d v="2014-04-30T01:25:49"/>
    <s v="Meijer"/>
    <n v="183"/>
    <s v="Mountain Hardwear Skyledge 3 DP Tent"/>
    <s v="Mountain Hardwear"/>
    <n v="550"/>
    <n v="8"/>
    <n v="4400"/>
    <s v="Gomez, Melissa"/>
    <n v="32"/>
    <x v="9"/>
    <s v="East"/>
  </r>
  <r>
    <n v="46"/>
    <d v="2014-02-17T01:25:49"/>
    <s v="Paragon"/>
    <n v="188"/>
    <s v="Mountain Hardwear Trango 2 Footprint"/>
    <s v="Mountain Hardwear"/>
    <n v="75"/>
    <n v="3"/>
    <n v="225"/>
    <s v="Brown, Ruth"/>
    <n v="4"/>
    <x v="14"/>
    <s v="South"/>
  </r>
  <r>
    <n v="47"/>
    <d v="2014-04-17T01:25:49"/>
    <s v="Backcountry Edge"/>
    <n v="260"/>
    <s v="The North Face Assault 2 Tent"/>
    <s v="The North Face"/>
    <n v="439"/>
    <n v="9"/>
    <n v="3951"/>
    <s v="Berger, Sunanna"/>
    <n v="24"/>
    <x v="0"/>
    <s v="South"/>
  </r>
  <r>
    <n v="48"/>
    <d v="2014-01-26T01:25:49"/>
    <s v="Backcountry Edge"/>
    <n v="262"/>
    <s v="The North Face Bastion 4 Tent"/>
    <s v="The North Face"/>
    <n v="799"/>
    <n v="5"/>
    <n v="3995"/>
    <s v="Goff, Michael"/>
    <n v="17"/>
    <x v="18"/>
    <s v="South"/>
  </r>
  <r>
    <n v="49"/>
    <d v="2014-03-15T01:25:49"/>
    <s v="Redding Sports"/>
    <n v="129"/>
    <s v="Kelty Noah's Tarp - 9' x 9'"/>
    <s v="Kelty"/>
    <n v="59.95"/>
    <n v="2"/>
    <n v="119.9"/>
    <s v="Beyene, Sharon"/>
    <n v="15"/>
    <x v="33"/>
    <s v="North"/>
  </r>
  <r>
    <n v="50"/>
    <d v="2014-05-23T01:25:49"/>
    <s v="Redding Sports"/>
    <n v="127"/>
    <s v="Kelty Mach 6 Tent"/>
    <s v="Kelty"/>
    <n v="499.95"/>
    <n v="5"/>
    <n v="2499.75"/>
    <s v="Goff, Michael"/>
    <n v="15"/>
    <x v="33"/>
    <s v="North"/>
  </r>
  <r>
    <n v="51"/>
    <d v="2014-03-21T01:25:49"/>
    <s v="Meijer"/>
    <n v="143"/>
    <s v="Marmot Astral 3P Footprint"/>
    <s v="Marmot"/>
    <n v="65"/>
    <n v="9"/>
    <n v="585"/>
    <s v="Foster, Nathan"/>
    <n v="25"/>
    <x v="34"/>
    <s v="North"/>
  </r>
  <r>
    <n v="52"/>
    <d v="2014-02-09T01:25:49"/>
    <s v="Backcountry Gear"/>
    <n v="193"/>
    <s v="Mountain Hardwear Trango 4 Tent"/>
    <s v="Mountain Hardwear"/>
    <n v="800"/>
    <n v="2"/>
    <n v="1600"/>
    <s v="Goldthwaite, Messaye"/>
    <n v="1"/>
    <x v="2"/>
    <s v="South"/>
  </r>
  <r>
    <n v="53"/>
    <d v="2014-02-15T01:25:49"/>
    <s v="Outside Outfitters"/>
    <n v="228"/>
    <s v="NEMO Bugout Elite Shelter"/>
    <s v="NEMO"/>
    <n v="259.95"/>
    <n v="3"/>
    <n v="779.84999999999991"/>
    <s v="Foster, Nathan"/>
    <n v="38"/>
    <x v="35"/>
    <s v="East"/>
  </r>
  <r>
    <n v="54"/>
    <d v="2014-01-13T01:25:49"/>
    <s v="Redding Sports"/>
    <n v="38"/>
    <s v="Big Agnes Jack Rabbit SL3 Footprint"/>
    <s v="Big Agnes"/>
    <n v="60"/>
    <n v="3"/>
    <n v="180"/>
    <s v="Foster, Nathan"/>
    <n v="48"/>
    <x v="36"/>
    <s v="South"/>
  </r>
  <r>
    <n v="55"/>
    <d v="2014-05-15T01:25:49"/>
    <s v="Overtons"/>
    <n v="228"/>
    <s v="NEMO Bugout Elite Shelter"/>
    <s v="NEMO"/>
    <n v="259.95"/>
    <n v="10"/>
    <n v="2599.5"/>
    <s v="Brown, Ruth"/>
    <n v="47"/>
    <x v="32"/>
    <s v="West"/>
  </r>
  <r>
    <n v="56"/>
    <d v="2014-03-10T01:25:49"/>
    <s v="Austin Kayak"/>
    <n v="32"/>
    <s v="Big Agnes Flying Diamond 8 Footprint"/>
    <s v="Big Agnes"/>
    <n v="75"/>
    <n v="4"/>
    <n v="300"/>
    <s v="Beyene, Sharon"/>
    <n v="10"/>
    <x v="4"/>
    <s v="South"/>
  </r>
  <r>
    <n v="57"/>
    <d v="2014-09-05T01:25:49"/>
    <s v="Target"/>
    <n v="36"/>
    <s v="Big Agnes Jack Rabbit SL2 Footprint"/>
    <s v="Big Agnes"/>
    <n v="50"/>
    <n v="10"/>
    <n v="500"/>
    <s v="Brown, Ruth"/>
    <n v="26"/>
    <x v="21"/>
    <s v="West"/>
  </r>
  <r>
    <n v="58"/>
    <d v="2014-10-02T01:25:49"/>
    <s v="Target"/>
    <n v="4"/>
    <s v="Big Agnes Big House 6 Footprint"/>
    <s v="Big Agnes"/>
    <n v="55"/>
    <n v="9"/>
    <n v="495"/>
    <s v="Goldthwaite, Messaye"/>
    <n v="30"/>
    <x v="25"/>
    <s v="East"/>
  </r>
  <r>
    <n v="59"/>
    <d v="2014-04-14T01:25:49"/>
    <s v="REI"/>
    <n v="170"/>
    <s v="Marmot Traillight 2P Tent"/>
    <s v="Marmot"/>
    <n v="199"/>
    <n v="6"/>
    <n v="1194"/>
    <s v="Brown, Scott"/>
    <n v="17"/>
    <x v="18"/>
    <s v="South"/>
  </r>
  <r>
    <n v="60"/>
    <d v="2013-11-26T01:25:49"/>
    <s v="The Gear Co-op"/>
    <n v="121"/>
    <s v="Kelty Gunnison 2.2 Tent"/>
    <s v="Kelty"/>
    <n v="199.95"/>
    <n v="3"/>
    <n v="599.84999999999991"/>
    <s v="Goldthwaite, Messaye"/>
    <n v="3"/>
    <x v="37"/>
    <s v="West"/>
  </r>
  <r>
    <n v="61"/>
    <d v="2014-03-26T01:25:49"/>
    <s v="REI"/>
    <n v="7"/>
    <s v="Big Agnes Copper Spur 2 Footprint"/>
    <s v="Big Agnes"/>
    <n v="60"/>
    <n v="9"/>
    <n v="540"/>
    <s v="Brown, Scott"/>
    <n v="14"/>
    <x v="12"/>
    <s v="North"/>
  </r>
  <r>
    <n v="62"/>
    <d v="2014-04-09T01:25:49"/>
    <s v="Cabela's_x0009_"/>
    <n v="193"/>
    <s v="Mountain Hardwear Trango 4 Tent"/>
    <s v="Mountain Hardwear"/>
    <n v="800"/>
    <n v="1"/>
    <n v="800"/>
    <s v="Lopez, Dennis"/>
    <n v="30"/>
    <x v="25"/>
    <s v="East"/>
  </r>
  <r>
    <n v="63"/>
    <d v="2014-07-24T01:25:49"/>
    <s v="Cabela's_x0009_"/>
    <n v="253"/>
    <s v="Sierra Designs Flash 2 Tent"/>
    <s v="Sierra Designs"/>
    <n v="339.95"/>
    <n v="6"/>
    <n v="2039.6999999999998"/>
    <s v="Brown, Scott"/>
    <n v="36"/>
    <x v="38"/>
    <s v="South"/>
  </r>
  <r>
    <n v="64"/>
    <d v="2014-04-09T01:25:49"/>
    <s v="Target"/>
    <n v="245"/>
    <s v="NEMO Obi 3P Footprint"/>
    <s v="NEMO"/>
    <n v="54.95"/>
    <n v="2"/>
    <n v="109.9"/>
    <s v="Berger, Sunanna"/>
    <n v="10"/>
    <x v="4"/>
    <s v="South"/>
  </r>
  <r>
    <n v="65"/>
    <d v="2014-03-01T01:25:49"/>
    <s v="Outside Outfitters"/>
    <n v="242"/>
    <s v="NEMO Obi 1P Tent"/>
    <s v="NEMO"/>
    <n v="349.95"/>
    <n v="1"/>
    <n v="349.95"/>
    <s v="Beyene, Sharon"/>
    <n v="2"/>
    <x v="39"/>
    <s v="North"/>
  </r>
  <r>
    <n v="66"/>
    <d v="2014-09-22T01:25:49"/>
    <s v="Outside Outfitters"/>
    <n v="90"/>
    <s v="Exped Ergo Hammock Combi"/>
    <s v="Exped"/>
    <n v="379"/>
    <n v="2"/>
    <n v="758"/>
    <s v="Beyene, Sharon"/>
    <n v="28"/>
    <x v="20"/>
    <s v="West"/>
  </r>
  <r>
    <n v="67"/>
    <d v="2013-11-27T01:25:49"/>
    <s v="Cabela's_x0009_"/>
    <n v="55"/>
    <s v="Big Agnes Seedhouse SL2 Footprint"/>
    <s v="Big Agnes"/>
    <n v="55"/>
    <n v="2"/>
    <n v="110"/>
    <s v="Foster, Nathan"/>
    <n v="11"/>
    <x v="6"/>
    <s v="West"/>
  </r>
  <r>
    <n v="68"/>
    <d v="2013-12-24T01:25:49"/>
    <s v="Target"/>
    <n v="226"/>
    <s v="MSR Universal Gear Loft"/>
    <s v="MSR"/>
    <n v="27.95"/>
    <n v="7"/>
    <n v="195.65"/>
    <s v="Beyene, Sharon"/>
    <n v="7"/>
    <x v="40"/>
    <s v="East"/>
  </r>
  <r>
    <n v="69"/>
    <d v="2013-12-24T01:25:49"/>
    <s v="Travel Country"/>
    <n v="237"/>
    <s v="NEMO Losi 3 Pawprint Tent Liner"/>
    <s v="NEMO"/>
    <n v="49.95"/>
    <n v="4"/>
    <n v="199.8"/>
    <s v="Brown, Scott"/>
    <n v="10"/>
    <x v="4"/>
    <s v="South"/>
  </r>
  <r>
    <n v="70"/>
    <d v="2014-05-28T01:25:49"/>
    <s v="Austin Kayak"/>
    <n v="259"/>
    <s v="Sierra Designs Mojo 3 Tent"/>
    <s v="Sierra Designs"/>
    <n v="499.95"/>
    <n v="2"/>
    <n v="999.9"/>
    <s v="Berger, Sunanna"/>
    <n v="43"/>
    <x v="23"/>
    <s v="South"/>
  </r>
  <r>
    <n v="71"/>
    <d v="2014-03-08T01:25:49"/>
    <s v="Backcountry Edge"/>
    <n v="217"/>
    <s v="MSR Mutha Hubba Footprint"/>
    <s v="MSR"/>
    <n v="49.95"/>
    <n v="4"/>
    <n v="199.8"/>
    <s v="Brown, Scott"/>
    <n v="3"/>
    <x v="37"/>
    <s v="West"/>
  </r>
  <r>
    <n v="72"/>
    <d v="2014-04-11T01:25:49"/>
    <s v="Moosejaw"/>
    <n v="259"/>
    <s v="Sierra Designs Mojo 3 Tent"/>
    <s v="Sierra Designs"/>
    <n v="499.95"/>
    <n v="4"/>
    <n v="1999.8"/>
    <s v="Foster, Nathan"/>
    <n v="17"/>
    <x v="18"/>
    <s v="South"/>
  </r>
  <r>
    <n v="73"/>
    <d v="2014-05-23T01:25:49"/>
    <s v="Paragon"/>
    <n v="54"/>
    <s v="Big Agnes Seedhouse SL1 Tent"/>
    <s v="Big Agnes"/>
    <n v="269.95"/>
    <n v="6"/>
    <n v="1619.6999999999998"/>
    <s v="Goldthwaite, Messaye"/>
    <n v="43"/>
    <x v="23"/>
    <s v="South"/>
  </r>
  <r>
    <n v="74"/>
    <d v="2014-04-25T01:25:49"/>
    <s v="Hayneedle"/>
    <n v="167"/>
    <s v="Marmot Pulsar 2 Tent"/>
    <s v="Marmot"/>
    <n v="349"/>
    <n v="6"/>
    <n v="2094"/>
    <s v="Bailey, Jennifer"/>
    <n v="27"/>
    <x v="30"/>
    <s v="North"/>
  </r>
  <r>
    <n v="75"/>
    <d v="2014-03-02T01:25:49"/>
    <s v="Backcountry Gear"/>
    <n v="139"/>
    <s v="Marmot Alpinist 2 Tent"/>
    <s v="Marmot"/>
    <n v="599"/>
    <n v="1"/>
    <n v="599"/>
    <s v="Berger, Sunanna"/>
    <n v="17"/>
    <x v="18"/>
    <s v="South"/>
  </r>
  <r>
    <n v="76"/>
    <d v="2014-02-16T01:25:49"/>
    <s v="Paragon"/>
    <n v="57"/>
    <s v="Big Agnes Seedhouse SL3 Tent"/>
    <s v="Big Agnes"/>
    <n v="399.95"/>
    <n v="10"/>
    <n v="3999.5"/>
    <s v="Berger, Sunanna"/>
    <n v="31"/>
    <x v="29"/>
    <s v="West"/>
  </r>
  <r>
    <n v="77"/>
    <d v="2014-07-29T01:25:49"/>
    <s v="Target"/>
    <n v="267"/>
    <s v="The North Face Mica FL 1 Footprint"/>
    <s v="The North Face"/>
    <n v="45"/>
    <n v="7"/>
    <n v="315"/>
    <s v="Berger, Sunanna"/>
    <n v="17"/>
    <x v="18"/>
    <s v="South"/>
  </r>
  <r>
    <n v="78"/>
    <d v="2014-01-19T01:25:49"/>
    <s v="Redding Sports"/>
    <n v="231"/>
    <s v="NEMO Espri LE 3 Tent"/>
    <s v="NEMO"/>
    <n v="329.95"/>
    <n v="1"/>
    <n v="329.95"/>
    <s v="Brown, Scott"/>
    <n v="30"/>
    <x v="25"/>
    <s v="East"/>
  </r>
  <r>
    <n v="79"/>
    <d v="2014-11-02T01:25:49"/>
    <s v="Cabela's_x0009_"/>
    <n v="256"/>
    <s v="Sierra Designs Mojo 2 Footprint"/>
    <s v="Sierra Designs"/>
    <n v="49.95"/>
    <n v="7"/>
    <n v="349.65000000000003"/>
    <s v="Goff, Michael"/>
    <n v="32"/>
    <x v="9"/>
    <s v="East"/>
  </r>
  <r>
    <n v="80"/>
    <d v="2014-07-31T01:25:49"/>
    <s v="Outside Outfitters"/>
    <n v="235"/>
    <s v="NEMO Losi 2P Tent"/>
    <s v="NEMO"/>
    <n v="319.95"/>
    <n v="1"/>
    <n v="319.95"/>
    <s v="Beyene, Sharon"/>
    <n v="49"/>
    <x v="41"/>
    <s v="North"/>
  </r>
  <r>
    <n v="81"/>
    <d v="2014-09-21T01:25:49"/>
    <s v="Cabela's_x0009_"/>
    <n v="143"/>
    <s v="Marmot Astral 3P Footprint"/>
    <s v="Marmot"/>
    <n v="65"/>
    <n v="10"/>
    <n v="650"/>
    <s v="Brown, Scott"/>
    <n v="28"/>
    <x v="20"/>
    <s v="West"/>
  </r>
  <r>
    <n v="82"/>
    <d v="2014-08-30T01:25:49"/>
    <s v="Gander Mountain"/>
    <n v="280"/>
    <s v="The North Face Square Gear Loft"/>
    <s v="The North Face"/>
    <n v="20"/>
    <n v="4"/>
    <n v="80"/>
    <s v="Lopez, Dennis"/>
    <n v="4"/>
    <x v="14"/>
    <s v="South"/>
  </r>
  <r>
    <n v="83"/>
    <d v="2014-01-16T01:25:49"/>
    <s v="Cabela's_x0009_"/>
    <n v="223"/>
    <s v="MSR Reflective Utility Cord Kit"/>
    <s v="MSR"/>
    <n v="22.95"/>
    <n v="7"/>
    <n v="160.65"/>
    <s v="Foster, Nathan"/>
    <n v="4"/>
    <x v="14"/>
    <s v="South"/>
  </r>
  <r>
    <n v="84"/>
    <d v="2013-11-19T01:25:49"/>
    <s v="Gander Mountain"/>
    <n v="276"/>
    <s v="The North Face Phoenix 2 Footprint"/>
    <s v="The North Face"/>
    <n v="45"/>
    <n v="3"/>
    <n v="135"/>
    <s v="Goff, Michael"/>
    <n v="40"/>
    <x v="42"/>
    <s v="South"/>
  </r>
  <r>
    <n v="85"/>
    <d v="2014-03-24T01:25:49"/>
    <s v="Backcountry Gear"/>
    <n v="265"/>
    <s v="The North Face Kings Canyon 3 Footprint"/>
    <s v="The North Face"/>
    <n v="50"/>
    <n v="4"/>
    <n v="200"/>
    <s v="Brown, Ruth"/>
    <n v="8"/>
    <x v="43"/>
    <s v="East"/>
  </r>
  <r>
    <n v="86"/>
    <d v="2014-01-27T01:25:49"/>
    <s v="Backcountry Edge"/>
    <n v="160"/>
    <s v="Marmot Limestone 4P Footprint"/>
    <s v="Marmot"/>
    <n v="50"/>
    <n v="1"/>
    <n v="50"/>
    <s v="Brown, Scott"/>
    <n v="27"/>
    <x v="30"/>
    <s v="North"/>
  </r>
  <r>
    <n v="87"/>
    <d v="2014-01-09T01:25:49"/>
    <s v="Backcountry Gear"/>
    <n v="216"/>
    <s v="MSR Mini Ground Hog Stake"/>
    <s v="MSR"/>
    <n v="2.95"/>
    <n v="3"/>
    <n v="8.8500000000000014"/>
    <s v="Lopez, Dennis"/>
    <n v="12"/>
    <x v="13"/>
    <s v="West"/>
  </r>
  <r>
    <n v="88"/>
    <d v="2014-03-12T01:25:49"/>
    <s v="Moosejaw"/>
    <n v="178"/>
    <s v="Mountain Hardwear EV 3 Tent"/>
    <s v="Mountain Hardwear"/>
    <n v="825"/>
    <n v="5"/>
    <n v="4125"/>
    <s v="Berger, Sunanna"/>
    <n v="32"/>
    <x v="9"/>
    <s v="East"/>
  </r>
  <r>
    <n v="89"/>
    <d v="2014-01-26T01:25:49"/>
    <s v="Outside Outfitters"/>
    <n v="112"/>
    <s v="Kelty Acadia 6 Tent"/>
    <s v="Kelty"/>
    <n v="249.95"/>
    <n v="10"/>
    <n v="2499.5"/>
    <s v="Beyene, Sharon"/>
    <n v="26"/>
    <x v="21"/>
    <s v="West"/>
  </r>
  <r>
    <n v="90"/>
    <d v="2014-01-21T01:25:49"/>
    <s v="Backcountry Edge"/>
    <n v="210"/>
    <s v="MSR Ground Hog Stake"/>
    <s v="MSR"/>
    <n v="2.5"/>
    <n v="3"/>
    <n v="7.5"/>
    <s v="Berger, Sunanna"/>
    <n v="26"/>
    <x v="21"/>
    <s v="West"/>
  </r>
  <r>
    <n v="91"/>
    <d v="2014-09-02T01:25:49"/>
    <s v="Hayneedle"/>
    <n v="266"/>
    <s v="The North Face Kings Canyon 3 Tent"/>
    <s v="The North Face"/>
    <n v="429"/>
    <n v="10"/>
    <n v="4290"/>
    <s v="Goff, Michael"/>
    <n v="16"/>
    <x v="16"/>
    <s v="North"/>
  </r>
  <r>
    <n v="92"/>
    <d v="2014-07-16T01:25:49"/>
    <s v="Moosejaw"/>
    <n v="236"/>
    <s v="NEMO Losi 3 Footprint"/>
    <s v="NEMO"/>
    <n v="39.950000000000003"/>
    <n v="8"/>
    <n v="319.60000000000002"/>
    <s v="Goff, Michael"/>
    <n v="2"/>
    <x v="39"/>
    <s v="North"/>
  </r>
  <r>
    <n v="93"/>
    <d v="2013-12-25T01:25:49"/>
    <s v="Backcountry Edge"/>
    <n v="192"/>
    <s v="Mountain Hardwear Trango 4 Footprint"/>
    <s v="Mountain Hardwear"/>
    <n v="95"/>
    <n v="6"/>
    <n v="570"/>
    <s v="Berger, Sunanna"/>
    <n v="13"/>
    <x v="7"/>
    <s v="North"/>
  </r>
  <r>
    <n v="94"/>
    <d v="2014-04-22T01:25:49"/>
    <s v="Redding Sports"/>
    <n v="63"/>
    <s v="Big Agnes String Ridge 2 Tent"/>
    <s v="Big Agnes"/>
    <n v="599.95000000000005"/>
    <n v="3"/>
    <n v="1799.8500000000001"/>
    <s v="Beyene, Sharon"/>
    <n v="44"/>
    <x v="24"/>
    <s v="West"/>
  </r>
  <r>
    <n v="95"/>
    <d v="2013-12-06T01:25:49"/>
    <s v="Gander Mountain"/>
    <n v="97"/>
    <s v="Exped Mira III Footprint"/>
    <s v="Exped"/>
    <n v="69"/>
    <n v="8"/>
    <n v="552"/>
    <s v="Goff, Michael"/>
    <n v="31"/>
    <x v="29"/>
    <s v="West"/>
  </r>
  <r>
    <n v="96"/>
    <d v="2013-12-16T01:25:49"/>
    <s v="Backcountry Gear"/>
    <n v="28"/>
    <s v="Big Agnes Flying Diamond 4 Footprint"/>
    <s v="Big Agnes"/>
    <n v="55"/>
    <n v="7"/>
    <n v="385"/>
    <s v="Brown, Scott"/>
    <n v="25"/>
    <x v="34"/>
    <s v="North"/>
  </r>
  <r>
    <n v="97"/>
    <d v="2014-07-21T01:25:49"/>
    <s v="Redding Sports"/>
    <n v="251"/>
    <s v="Outdoor Research Highland Bivy Sack"/>
    <s v="Outdoor Research"/>
    <n v="159"/>
    <n v="8"/>
    <n v="1272"/>
    <s v="Brown, Ruth"/>
    <n v="10"/>
    <x v="4"/>
    <s v="South"/>
  </r>
  <r>
    <n v="98"/>
    <d v="2014-03-05T01:25:49"/>
    <s v="OutdoorPlay"/>
    <n v="60"/>
    <s v="Big Agnes Slater UL2+ Footprint"/>
    <s v="Big Agnes"/>
    <n v="60"/>
    <n v="4"/>
    <n v="240"/>
    <s v="Goff, Michael"/>
    <n v="31"/>
    <x v="29"/>
    <s v="West"/>
  </r>
  <r>
    <n v="99"/>
    <d v="2014-04-15T01:25:49"/>
    <s v="Walmart"/>
    <n v="48"/>
    <s v="Big Agnes Mad House 4 Footprint"/>
    <s v="Big Agnes"/>
    <n v="50"/>
    <n v="3"/>
    <n v="150"/>
    <s v="Lopez, Dennis"/>
    <n v="16"/>
    <x v="16"/>
    <s v="North"/>
  </r>
  <r>
    <n v="100"/>
    <d v="2013-12-08T01:25:49"/>
    <s v="Backcountry Edge"/>
    <n v="170"/>
    <s v="Marmot Traillight 2P Tent"/>
    <s v="Marmot"/>
    <n v="199"/>
    <n v="8"/>
    <n v="1592"/>
    <s v="Goldthwaite, Messaye"/>
    <n v="30"/>
    <x v="25"/>
    <s v="East"/>
  </r>
  <r>
    <n v="101"/>
    <d v="2014-04-25T01:25:49"/>
    <s v="Moosejaw"/>
    <n v="257"/>
    <s v="Sierra Designs Mojo 2 Tent"/>
    <s v="Sierra Designs"/>
    <n v="399.95"/>
    <n v="2"/>
    <n v="799.9"/>
    <s v="Lopez, Dennis"/>
    <n v="33"/>
    <x v="17"/>
    <s v="South"/>
  </r>
  <r>
    <n v="102"/>
    <d v="2014-08-04T01:25:49"/>
    <s v="Travel Country"/>
    <n v="47"/>
    <s v="Big Agnes Lone Spring 3 Tent"/>
    <s v="Big Agnes"/>
    <n v="249.95"/>
    <n v="6"/>
    <n v="1499.6999999999998"/>
    <s v="Bailey, Jennifer"/>
    <n v="45"/>
    <x v="31"/>
    <s v="East"/>
  </r>
  <r>
    <n v="103"/>
    <d v="2014-04-06T01:25:49"/>
    <s v="Austin Kayak"/>
    <n v="27"/>
    <s v="Big Agnes Fly Creek UL4 Tent"/>
    <s v="Big Agnes"/>
    <n v="499.95"/>
    <n v="7"/>
    <n v="3499.65"/>
    <s v="Berger, Sunanna"/>
    <n v="30"/>
    <x v="25"/>
    <s v="East"/>
  </r>
  <r>
    <n v="104"/>
    <d v="2014-05-21T01:25:49"/>
    <s v="Moosejaw"/>
    <n v="263"/>
    <s v="The North Face Kings Canyon 2 Footprint"/>
    <s v="The North Face"/>
    <n v="40"/>
    <n v="7"/>
    <n v="280"/>
    <s v="Foster, Nathan"/>
    <n v="32"/>
    <x v="9"/>
    <s v="East"/>
  </r>
  <r>
    <n v="105"/>
    <d v="2014-08-14T01:25:49"/>
    <s v="Overtons"/>
    <n v="24"/>
    <s v="Big Agnes Fly Creek UL3 Footprint"/>
    <s v="Big Agnes"/>
    <n v="70"/>
    <n v="3"/>
    <n v="210"/>
    <s v="Brown, Scott"/>
    <n v="30"/>
    <x v="25"/>
    <s v="East"/>
  </r>
  <r>
    <n v="106"/>
    <d v="2014-02-18T01:25:49"/>
    <s v="Outside Outfitters"/>
    <n v="170"/>
    <s v="Marmot Traillight 2P Tent"/>
    <s v="Marmot"/>
    <n v="199"/>
    <n v="1"/>
    <n v="199"/>
    <s v="Brown, Scott"/>
    <n v="35"/>
    <x v="27"/>
    <s v="East"/>
  </r>
  <r>
    <n v="107"/>
    <d v="2014-05-28T01:25:49"/>
    <s v="Meijer"/>
    <n v="69"/>
    <s v="Big Agnes Wyoming Trail 2 Camp Footprint"/>
    <s v="Big Agnes"/>
    <n v="50"/>
    <n v="7"/>
    <n v="350"/>
    <s v="Goldthwaite, Messaye"/>
    <n v="12"/>
    <x v="13"/>
    <s v="West"/>
  </r>
  <r>
    <n v="108"/>
    <d v="2014-01-18T01:25:49"/>
    <s v="Moosejaw"/>
    <n v="276"/>
    <s v="The North Face Phoenix 2 Footprint"/>
    <s v="The North Face"/>
    <n v="45"/>
    <n v="8"/>
    <n v="360"/>
    <s v="Beyene, Sharon"/>
    <n v="39"/>
    <x v="8"/>
    <s v="East"/>
  </r>
  <r>
    <n v="109"/>
    <d v="2014-04-20T01:25:49"/>
    <s v="Paragon"/>
    <n v="153"/>
    <s v="Marmot Eclipse 3P Tent"/>
    <s v="Marmot"/>
    <n v="439"/>
    <n v="4"/>
    <n v="1756"/>
    <s v="Brown, Scott"/>
    <n v="44"/>
    <x v="24"/>
    <s v="West"/>
  </r>
  <r>
    <n v="110"/>
    <d v="2013-12-30T01:25:49"/>
    <s v="Backcountry Gear"/>
    <n v="22"/>
    <s v="Big Agnes Fly Creek UL1 Tent"/>
    <s v="Big Agnes"/>
    <n v="319.95"/>
    <n v="2"/>
    <n v="639.9"/>
    <s v="Bailey, Jennifer"/>
    <n v="5"/>
    <x v="22"/>
    <s v="West"/>
  </r>
  <r>
    <n v="111"/>
    <d v="2014-01-20T01:25:49"/>
    <s v="Gander Mountain"/>
    <n v="5"/>
    <s v="Big Agnes Big House 6 Tent"/>
    <s v="Big Agnes"/>
    <n v="359.95"/>
    <n v="1"/>
    <n v="359.95"/>
    <s v="Lopez, Dennis"/>
    <n v="23"/>
    <x v="44"/>
    <s v="North"/>
  </r>
  <r>
    <n v="112"/>
    <d v="2014-02-27T01:25:49"/>
    <s v="Walmart"/>
    <n v="158"/>
    <s v="Marmot Limelight 3P Tent"/>
    <s v="Marmot"/>
    <n v="279"/>
    <n v="6"/>
    <n v="1674"/>
    <s v="Goldthwaite, Messaye"/>
    <n v="21"/>
    <x v="26"/>
    <s v="East"/>
  </r>
  <r>
    <n v="113"/>
    <d v="2013-12-28T01:25:49"/>
    <s v="Redding Sports"/>
    <n v="157"/>
    <s v="Marmot Limelight 2P Tent"/>
    <s v="Marmot"/>
    <n v="219"/>
    <n v="4"/>
    <n v="876"/>
    <s v="Brown, Ruth"/>
    <n v="46"/>
    <x v="1"/>
    <s v="South"/>
  </r>
  <r>
    <n v="114"/>
    <d v="2014-05-01T01:25:49"/>
    <s v="OutdoorPlay"/>
    <n v="1"/>
    <s v="Big Agnes Big House 4 Footprint"/>
    <s v="Big Agnes"/>
    <n v="50"/>
    <n v="2"/>
    <n v="100"/>
    <s v="Berger, Sunanna"/>
    <n v="24"/>
    <x v="0"/>
    <s v="South"/>
  </r>
  <r>
    <n v="115"/>
    <d v="2014-11-07T01:25:49"/>
    <s v="Paragon"/>
    <n v="205"/>
    <s v="MSR Cyclone Tent Stakes - 4 Pack"/>
    <s v="MSR"/>
    <n v="24.95"/>
    <n v="2"/>
    <n v="49.9"/>
    <s v="Brown, Scott"/>
    <n v="12"/>
    <x v="13"/>
    <s v="West"/>
  </r>
  <r>
    <n v="116"/>
    <d v="2014-01-14T01:25:49"/>
    <s v="Meijer"/>
    <n v="196"/>
    <s v="MSR Backcountry Barn Tent"/>
    <s v="MSR"/>
    <n v="849.95"/>
    <n v="1"/>
    <n v="849.95"/>
    <s v="Berger, Sunanna"/>
    <n v="47"/>
    <x v="32"/>
    <s v="West"/>
  </r>
  <r>
    <n v="117"/>
    <d v="2014-03-03T01:25:49"/>
    <s v="The Gear Co-op"/>
    <n v="106"/>
    <s v="Hennessy Hammock Hyperlight Asym Zip Hammock"/>
    <s v="Hennessy"/>
    <n v="259.95"/>
    <n v="4"/>
    <n v="1039.8"/>
    <s v="Lopez, Dennis"/>
    <n v="4"/>
    <x v="14"/>
    <s v="South"/>
  </r>
  <r>
    <n v="118"/>
    <d v="2014-10-24T01:25:49"/>
    <s v="Gander Mountain"/>
    <n v="230"/>
    <s v="NEMO Espri LE 2P Tent"/>
    <s v="NEMO"/>
    <n v="289.95"/>
    <n v="10"/>
    <n v="2899.5"/>
    <s v="Gomez, Melissa"/>
    <n v="50"/>
    <x v="5"/>
    <s v="West"/>
  </r>
  <r>
    <n v="119"/>
    <d v="2014-06-10T01:25:49"/>
    <s v="Hayneedle"/>
    <n v="266"/>
    <s v="The North Face Kings Canyon 3 Tent"/>
    <s v="The North Face"/>
    <n v="429"/>
    <n v="7"/>
    <n v="3003"/>
    <s v="Bailey, Jennifer"/>
    <n v="25"/>
    <x v="34"/>
    <s v="North"/>
  </r>
  <r>
    <n v="120"/>
    <d v="2014-10-10T01:25:49"/>
    <s v="Travel Country"/>
    <n v="105"/>
    <s v="Hennessy Hammock Explorer Ultralight Asym Zip Hammock"/>
    <s v="Hennessy"/>
    <n v="269.95"/>
    <n v="9"/>
    <n v="2429.5499999999997"/>
    <s v="Brown, Scott"/>
    <n v="17"/>
    <x v="18"/>
    <s v="South"/>
  </r>
  <r>
    <n v="121"/>
    <d v="2014-08-03T01:25:49"/>
    <s v="Backcountry Gear"/>
    <n v="25"/>
    <s v="Big Agnes Fly Creek UL3 Tent"/>
    <s v="Big Agnes"/>
    <n v="449.95"/>
    <n v="8"/>
    <n v="3599.6"/>
    <s v="Goldthwaite, Messaye"/>
    <n v="26"/>
    <x v="21"/>
    <s v="West"/>
  </r>
  <r>
    <n v="122"/>
    <d v="2014-04-07T01:25:49"/>
    <s v="Paragon"/>
    <n v="3"/>
    <s v="Big Agnes Big House 4 Vestibule"/>
    <s v="Big Agnes"/>
    <n v="99.95"/>
    <n v="5"/>
    <n v="499.75"/>
    <s v="Foster, Nathan"/>
    <n v="17"/>
    <x v="18"/>
    <s v="South"/>
  </r>
  <r>
    <n v="123"/>
    <d v="2014-05-16T01:25:49"/>
    <s v="Meijer"/>
    <n v="139"/>
    <s v="Marmot Alpinist 2 Tent"/>
    <s v="Marmot"/>
    <n v="599"/>
    <n v="9"/>
    <n v="5391"/>
    <s v="Lopez, Dennis"/>
    <n v="33"/>
    <x v="17"/>
    <s v="South"/>
  </r>
  <r>
    <n v="124"/>
    <d v="2014-09-27T01:25:49"/>
    <s v="REI"/>
    <n v="233"/>
    <s v="NEMO Frontier 3P Tent"/>
    <s v="NEMO"/>
    <n v="429.95"/>
    <n v="7"/>
    <n v="3009.65"/>
    <s v="Brown, Scott"/>
    <n v="3"/>
    <x v="37"/>
    <s v="West"/>
  </r>
  <r>
    <n v="125"/>
    <d v="2014-06-17T01:25:49"/>
    <s v="Backcountry Gear"/>
    <n v="91"/>
    <s v="Exped Gemini II Footprint"/>
    <s v="Exped"/>
    <n v="59"/>
    <n v="7"/>
    <n v="413"/>
    <s v="Brown, Ruth"/>
    <n v="41"/>
    <x v="19"/>
    <s v="North"/>
  </r>
  <r>
    <n v="126"/>
    <d v="2014-03-09T01:25:49"/>
    <s v="Travel Country"/>
    <n v="20"/>
    <s v="Big Agnes Fly Creek 2 UL Footprint"/>
    <s v="Big Agnes"/>
    <n v="60"/>
    <n v="4"/>
    <n v="240"/>
    <s v="Berger, Sunanna"/>
    <n v="38"/>
    <x v="35"/>
    <s v="East"/>
  </r>
  <r>
    <n v="127"/>
    <d v="2014-08-04T01:25:49"/>
    <s v="Meijer"/>
    <n v="40"/>
    <s v="Big Agnes Jack Rabbit SL4 Footprint"/>
    <s v="Big Agnes"/>
    <n v="70"/>
    <n v="2"/>
    <n v="140"/>
    <s v="Brown, Scott"/>
    <n v="10"/>
    <x v="4"/>
    <s v="South"/>
  </r>
  <r>
    <n v="128"/>
    <d v="2014-01-04T01:25:49"/>
    <s v="Backcountry Gear"/>
    <n v="226"/>
    <s v="MSR Universal Gear Loft"/>
    <s v="MSR"/>
    <n v="27.95"/>
    <n v="7"/>
    <n v="195.65"/>
    <s v="Goldthwaite, Messaye"/>
    <n v="39"/>
    <x v="8"/>
    <s v="East"/>
  </r>
  <r>
    <n v="129"/>
    <d v="2014-08-12T01:25:49"/>
    <s v="Paragon"/>
    <n v="108"/>
    <s v="Hennessy Hammock Ultralite Backpacker Asym Zip Hammock"/>
    <s v="Hennessy"/>
    <n v="239.95"/>
    <n v="4"/>
    <n v="959.8"/>
    <s v="Bailey, Jennifer"/>
    <n v="8"/>
    <x v="43"/>
    <s v="East"/>
  </r>
  <r>
    <n v="130"/>
    <d v="2014-07-31T01:25:49"/>
    <s v="The Gear Co-op"/>
    <n v="266"/>
    <s v="The North Face Kings Canyon 3 Tent"/>
    <s v="The North Face"/>
    <n v="429"/>
    <n v="7"/>
    <n v="3003"/>
    <s v="Goldthwaite, Messaye"/>
    <n v="32"/>
    <x v="9"/>
    <s v="East"/>
  </r>
  <r>
    <n v="131"/>
    <d v="2014-09-14T01:25:49"/>
    <s v="The Gear Co-op"/>
    <n v="245"/>
    <s v="NEMO Obi 3P Footprint"/>
    <s v="NEMO"/>
    <n v="54.95"/>
    <n v="7"/>
    <n v="384.65000000000003"/>
    <s v="Goff, Michael"/>
    <n v="13"/>
    <x v="7"/>
    <s v="North"/>
  </r>
  <r>
    <n v="132"/>
    <d v="2013-12-16T01:25:49"/>
    <s v="Gander Mountain"/>
    <n v="203"/>
    <s v="MSR Carbon Reflex 3 Tent"/>
    <s v="MSR"/>
    <n v="649.95000000000005"/>
    <n v="2"/>
    <n v="1299.9000000000001"/>
    <s v="Brown, Ruth"/>
    <n v="2"/>
    <x v="39"/>
    <s v="North"/>
  </r>
  <r>
    <n v="133"/>
    <d v="2014-03-14T01:25:49"/>
    <s v="OutdoorPlay"/>
    <n v="185"/>
    <s v="Mountain Hardwear SuperMega UL 1 Tent"/>
    <s v="Mountain Hardwear"/>
    <n v="350"/>
    <n v="6"/>
    <n v="2100"/>
    <s v="Foster, Nathan"/>
    <n v="9"/>
    <x v="45"/>
    <s v="South"/>
  </r>
  <r>
    <n v="134"/>
    <d v="2014-09-21T01:25:49"/>
    <s v="CampBound"/>
    <n v="229"/>
    <s v="NEMO Espri LE 2P Footprint"/>
    <s v="NEMO"/>
    <n v="34.950000000000003"/>
    <n v="9"/>
    <n v="314.55"/>
    <s v="Gomez, Melissa"/>
    <n v="24"/>
    <x v="0"/>
    <s v="South"/>
  </r>
  <r>
    <n v="135"/>
    <d v="2014-02-27T01:25:49"/>
    <s v="Meijer"/>
    <n v="188"/>
    <s v="Mountain Hardwear Trango 2 Footprint"/>
    <s v="Mountain Hardwear"/>
    <n v="75"/>
    <n v="8"/>
    <n v="600"/>
    <s v="Berger, Sunanna"/>
    <n v="14"/>
    <x v="12"/>
    <s v="North"/>
  </r>
  <r>
    <n v="136"/>
    <d v="2014-10-25T01:25:49"/>
    <s v="Hayneedle"/>
    <n v="76"/>
    <s v="Easton Mountain Products Kilo 3P Footprint"/>
    <s v="Easton Mountain Products"/>
    <n v="49.95"/>
    <n v="5"/>
    <n v="249.75"/>
    <s v="Gomez, Melissa"/>
    <n v="35"/>
    <x v="27"/>
    <s v="East"/>
  </r>
  <r>
    <n v="137"/>
    <d v="2014-02-16T01:25:49"/>
    <s v="Redding Sports"/>
    <n v="33"/>
    <s v="Big Agnes Flying Diamond 8 Tent"/>
    <s v="Big Agnes"/>
    <n v="639.95000000000005"/>
    <n v="5"/>
    <n v="3199.75"/>
    <s v="Bailey, Jennifer"/>
    <n v="43"/>
    <x v="23"/>
    <s v="South"/>
  </r>
  <r>
    <n v="138"/>
    <d v="2014-05-10T01:25:49"/>
    <s v="Backcountry Edge"/>
    <n v="240"/>
    <s v="NEMO Meta 2P Tent"/>
    <s v="NEMO"/>
    <n v="399.95"/>
    <n v="4"/>
    <n v="1599.8"/>
    <s v="Beyene, Sharon"/>
    <n v="32"/>
    <x v="9"/>
    <s v="East"/>
  </r>
  <r>
    <n v="139"/>
    <d v="2014-11-08T01:25:49"/>
    <s v="Gander Mountain"/>
    <n v="78"/>
    <s v="Easton Mountain Products Rimrock 2P Footprint"/>
    <s v="Easton Mountain Products"/>
    <n v="30"/>
    <n v="10"/>
    <n v="300"/>
    <s v="Goldthwaite, Messaye"/>
    <n v="9"/>
    <x v="45"/>
    <s v="South"/>
  </r>
  <r>
    <n v="140"/>
    <d v="2014-07-12T01:25:49"/>
    <s v="Paragon"/>
    <n v="41"/>
    <s v="Big Agnes Jack Rabbit SL4 Tent"/>
    <s v="Big Agnes"/>
    <n v="499.95"/>
    <n v="10"/>
    <n v="4999.5"/>
    <s v="Goff, Michael"/>
    <n v="37"/>
    <x v="10"/>
    <s v="West"/>
  </r>
  <r>
    <n v="141"/>
    <d v="2014-02-03T01:25:49"/>
    <s v="Walmart"/>
    <n v="156"/>
    <s v="Marmot Firefly 2P Tent"/>
    <s v="Marmot"/>
    <n v="319"/>
    <n v="10"/>
    <n v="3190"/>
    <s v="Foster, Nathan"/>
    <n v="37"/>
    <x v="10"/>
    <s v="West"/>
  </r>
  <r>
    <n v="142"/>
    <d v="2013-12-31T01:25:49"/>
    <s v="CampBound"/>
    <n v="191"/>
    <s v="Mountain Hardwear Trango 3.1 Tent"/>
    <s v="Mountain Hardwear"/>
    <n v="700"/>
    <n v="4"/>
    <n v="2800"/>
    <s v="Bailey, Jennifer"/>
    <n v="31"/>
    <x v="29"/>
    <s v="West"/>
  </r>
  <r>
    <n v="143"/>
    <d v="2014-02-19T01:25:49"/>
    <s v="Walmart"/>
    <n v="146"/>
    <s v="Marmot Aura 2P Tent"/>
    <s v="Marmot"/>
    <n v="359"/>
    <n v="4"/>
    <n v="1436"/>
    <s v="Beyene, Sharon"/>
    <n v="40"/>
    <x v="42"/>
    <s v="South"/>
  </r>
  <r>
    <n v="144"/>
    <d v="2013-12-01T01:25:49"/>
    <s v="Hayneedle"/>
    <n v="84"/>
    <s v="Eureka Copper Canyon 5 Tent + Screen Room"/>
    <s v="Eureka"/>
    <n v="399"/>
    <n v="6"/>
    <n v="2394"/>
    <s v="Bailey, Jennifer"/>
    <n v="2"/>
    <x v="39"/>
    <s v="North"/>
  </r>
  <r>
    <n v="145"/>
    <d v="2014-03-14T01:25:49"/>
    <s v="Austin Kayak"/>
    <n v="255"/>
    <s v="Sierra Designs Flash 3 Tent"/>
    <s v="Sierra Designs"/>
    <n v="389.95"/>
    <n v="8"/>
    <n v="3119.6"/>
    <s v="Bailey, Jennifer"/>
    <n v="40"/>
    <x v="42"/>
    <s v="South"/>
  </r>
  <r>
    <n v="146"/>
    <d v="2014-09-27T01:25:49"/>
    <s v="Moosejaw"/>
    <n v="180"/>
    <s v="Mountain Hardwear Hoopla/Hoop Dreams Center Pole"/>
    <s v="Mountain Hardwear"/>
    <n v="40"/>
    <n v="4"/>
    <n v="160"/>
    <s v="Goff, Michael"/>
    <n v="24"/>
    <x v="0"/>
    <s v="South"/>
  </r>
  <r>
    <n v="147"/>
    <d v="2014-07-18T01:25:49"/>
    <s v="Backcountry Edge"/>
    <n v="6"/>
    <s v="Big Agnes Big House 6 Vestibule"/>
    <s v="Big Agnes"/>
    <n v="109.95"/>
    <n v="3"/>
    <n v="329.85"/>
    <s v="Lopez, Dennis"/>
    <n v="34"/>
    <x v="46"/>
    <s v="North"/>
  </r>
  <r>
    <n v="148"/>
    <d v="2013-11-27T01:25:49"/>
    <s v="OutdoorPlay"/>
    <n v="212"/>
    <s v="MSR Hubba Footprint"/>
    <s v="MSR"/>
    <n v="39.950000000000003"/>
    <n v="10"/>
    <n v="399.5"/>
    <s v="Brown, Scott"/>
    <n v="11"/>
    <x v="6"/>
    <s v="West"/>
  </r>
  <r>
    <n v="149"/>
    <d v="2014-04-28T01:25:49"/>
    <s v="REI"/>
    <n v="253"/>
    <s v="Sierra Designs Flash 2 Tent"/>
    <s v="Sierra Designs"/>
    <n v="339.95"/>
    <n v="6"/>
    <n v="2039.6999999999998"/>
    <s v="Brown, Scott"/>
    <n v="17"/>
    <x v="18"/>
    <s v="South"/>
  </r>
  <r>
    <n v="150"/>
    <d v="2014-04-24T01:25:49"/>
    <s v="CampBound"/>
    <n v="157"/>
    <s v="Marmot Limelight 2P Tent"/>
    <s v="Marmot"/>
    <n v="219"/>
    <n v="4"/>
    <n v="876"/>
    <s v="Gomez, Melissa"/>
    <n v="15"/>
    <x v="33"/>
    <s v="North"/>
  </r>
  <r>
    <n v="151"/>
    <d v="2014-11-13T01:25:49"/>
    <s v="Backcountry Edge"/>
    <n v="225"/>
    <s v="MSR Ultralight Utility Cord Kit"/>
    <s v="MSR"/>
    <n v="19.95"/>
    <n v="10"/>
    <n v="199.5"/>
    <s v="Lopez, Dennis"/>
    <n v="20"/>
    <x v="47"/>
    <s v="East"/>
  </r>
  <r>
    <n v="152"/>
    <d v="2014-10-15T01:25:49"/>
    <s v="Travel Country"/>
    <n v="32"/>
    <s v="Big Agnes Flying Diamond 8 Footprint"/>
    <s v="Big Agnes"/>
    <n v="75"/>
    <n v="6"/>
    <n v="450"/>
    <s v="Gomez, Melissa"/>
    <n v="2"/>
    <x v="39"/>
    <s v="North"/>
  </r>
  <r>
    <n v="153"/>
    <d v="2014-10-30T01:25:49"/>
    <s v="Meijer"/>
    <n v="63"/>
    <s v="Big Agnes String Ridge 2 Tent"/>
    <s v="Big Agnes"/>
    <n v="599.95000000000005"/>
    <n v="10"/>
    <n v="5999.5"/>
    <s v="Brown, Ruth"/>
    <n v="31"/>
    <x v="29"/>
    <s v="West"/>
  </r>
  <r>
    <n v="154"/>
    <d v="2014-06-17T01:25:49"/>
    <s v="Backcountry Gear"/>
    <n v="226"/>
    <s v="MSR Universal Gear Loft"/>
    <s v="MSR"/>
    <n v="27.95"/>
    <n v="3"/>
    <n v="83.85"/>
    <s v="Goldthwaite, Messaye"/>
    <n v="50"/>
    <x v="5"/>
    <s v="West"/>
  </r>
  <r>
    <n v="155"/>
    <d v="2014-03-31T01:25:49"/>
    <s v="REI"/>
    <n v="278"/>
    <s v="The North Face Phoenix 3 Footprint"/>
    <s v="The North Face"/>
    <n v="45"/>
    <n v="9"/>
    <n v="405"/>
    <s v="Gomez, Melissa"/>
    <n v="41"/>
    <x v="19"/>
    <s v="North"/>
  </r>
  <r>
    <n v="156"/>
    <d v="2014-07-03T01:25:49"/>
    <s v="Paragon"/>
    <n v="246"/>
    <s v="NEMO Obi 3P Tent"/>
    <s v="NEMO"/>
    <n v="469.95"/>
    <n v="5"/>
    <n v="2349.75"/>
    <s v="Gomez, Melissa"/>
    <n v="9"/>
    <x v="45"/>
    <s v="South"/>
  </r>
  <r>
    <n v="157"/>
    <d v="2014-08-07T01:25:49"/>
    <s v="Hayneedle"/>
    <n v="253"/>
    <s v="Sierra Designs Flash 2 Tent"/>
    <s v="Sierra Designs"/>
    <n v="339.95"/>
    <n v="6"/>
    <n v="2039.6999999999998"/>
    <s v="Lopez, Dennis"/>
    <n v="5"/>
    <x v="22"/>
    <s v="West"/>
  </r>
  <r>
    <n v="158"/>
    <d v="2014-02-26T01:25:49"/>
    <s v="Meijer"/>
    <n v="72"/>
    <s v="Big Agnes Wyoming Trail 4 Tent"/>
    <s v="Big Agnes"/>
    <n v="499.95"/>
    <n v="8"/>
    <n v="3999.6"/>
    <s v="Brown, Ruth"/>
    <n v="34"/>
    <x v="46"/>
    <s v="North"/>
  </r>
  <r>
    <n v="159"/>
    <d v="2013-12-17T01:25:49"/>
    <s v="Paragon"/>
    <n v="223"/>
    <s v="MSR Reflective Utility Cord Kit"/>
    <s v="MSR"/>
    <n v="22.95"/>
    <n v="10"/>
    <n v="229.5"/>
    <s v="Bailey, Jennifer"/>
    <n v="14"/>
    <x v="12"/>
    <s v="North"/>
  </r>
  <r>
    <n v="160"/>
    <d v="2014-10-23T01:25:49"/>
    <s v="OutdoorPlay"/>
    <n v="24"/>
    <s v="Big Agnes Fly Creek UL3 Footprint"/>
    <s v="Big Agnes"/>
    <n v="70"/>
    <n v="9"/>
    <n v="630"/>
    <s v="Goldthwaite, Messaye"/>
    <n v="24"/>
    <x v="0"/>
    <s v="South"/>
  </r>
  <r>
    <n v="161"/>
    <d v="2014-11-15T01:25:49"/>
    <s v="Travel Country"/>
    <n v="86"/>
    <s v="Eureka Copper Canyon 8 Tent"/>
    <s v="Eureka"/>
    <n v="379"/>
    <n v="7"/>
    <n v="2653"/>
    <s v="Brown, Ruth"/>
    <n v="23"/>
    <x v="44"/>
    <s v="North"/>
  </r>
  <r>
    <n v="162"/>
    <d v="2013-12-27T01:25:49"/>
    <s v="Austin Kayak"/>
    <n v="167"/>
    <s v="Marmot Pulsar 2 Tent"/>
    <s v="Marmot"/>
    <n v="349"/>
    <n v="3"/>
    <n v="1047"/>
    <s v="Bailey, Jennifer"/>
    <n v="47"/>
    <x v="32"/>
    <s v="West"/>
  </r>
  <r>
    <n v="163"/>
    <d v="2013-12-22T01:25:49"/>
    <s v="Cabela's_x0009_"/>
    <n v="80"/>
    <s v="Easton Mountain Products Rimrock 3 Tent"/>
    <s v="Easton Mountain Products"/>
    <n v="329"/>
    <n v="5"/>
    <n v="1645"/>
    <s v="Foster, Nathan"/>
    <n v="24"/>
    <x v="0"/>
    <s v="South"/>
  </r>
  <r>
    <n v="164"/>
    <d v="2014-03-03T01:25:49"/>
    <s v="OutdoorPlay"/>
    <n v="186"/>
    <s v="Mountain Hardwear SuperMega UL 2 Footprint"/>
    <s v="Mountain Hardwear"/>
    <n v="55"/>
    <n v="3"/>
    <n v="165"/>
    <s v="Lopez, Dennis"/>
    <n v="24"/>
    <x v="0"/>
    <s v="South"/>
  </r>
  <r>
    <n v="165"/>
    <d v="2014-05-29T01:25:49"/>
    <s v="Hayneedle"/>
    <n v="173"/>
    <s v="Mountain Hardwear Drifter 2 DP Tent"/>
    <s v="Mountain Hardwear"/>
    <n v="235"/>
    <n v="2"/>
    <n v="470"/>
    <s v="Berger, Sunanna"/>
    <n v="17"/>
    <x v="18"/>
    <s v="South"/>
  </r>
  <r>
    <n v="166"/>
    <d v="2014-11-11T01:25:49"/>
    <s v="Hayneedle"/>
    <n v="200"/>
    <s v="MSR Carbon Reflex 2 Footprint"/>
    <s v="MSR"/>
    <n v="39.950000000000003"/>
    <n v="4"/>
    <n v="159.80000000000001"/>
    <s v="Gomez, Melissa"/>
    <n v="27"/>
    <x v="30"/>
    <s v="North"/>
  </r>
  <r>
    <n v="167"/>
    <d v="2014-04-06T01:25:49"/>
    <s v="Moosejaw"/>
    <n v="100"/>
    <s v="Exped Scout Hammock Combi"/>
    <s v="Exped"/>
    <n v="199"/>
    <n v="2"/>
    <n v="398"/>
    <s v="Berger, Sunanna"/>
    <n v="40"/>
    <x v="42"/>
    <s v="South"/>
  </r>
  <r>
    <n v="168"/>
    <d v="2014-06-06T01:25:49"/>
    <s v="Target"/>
    <n v="159"/>
    <s v="Marmot Limelight 4P Tent"/>
    <s v="Marmot"/>
    <n v="359"/>
    <n v="2"/>
    <n v="718"/>
    <s v="Beyene, Sharon"/>
    <n v="50"/>
    <x v="5"/>
    <s v="West"/>
  </r>
  <r>
    <n v="169"/>
    <d v="2014-10-28T01:25:49"/>
    <s v="Target"/>
    <n v="44"/>
    <s v="Big Agnes Lone Spring 2 Footprint"/>
    <s v="Big Agnes"/>
    <n v="35"/>
    <n v="1"/>
    <n v="35"/>
    <s v="Bailey, Jennifer"/>
    <n v="7"/>
    <x v="40"/>
    <s v="East"/>
  </r>
  <r>
    <n v="170"/>
    <d v="2014-10-24T01:25:49"/>
    <s v="CampBound"/>
    <n v="75"/>
    <s v="Easton Mountain Products Kilo 2P Tent"/>
    <s v="Easton Mountain Products"/>
    <n v="399"/>
    <n v="1"/>
    <n v="399"/>
    <s v="Lopez, Dennis"/>
    <n v="13"/>
    <x v="7"/>
    <s v="North"/>
  </r>
  <r>
    <n v="171"/>
    <d v="2014-07-24T01:25:49"/>
    <s v="Moosejaw"/>
    <n v="202"/>
    <s v="MSR Carbon Reflex 3 Footprint"/>
    <s v="MSR"/>
    <n v="49.95"/>
    <n v="4"/>
    <n v="199.8"/>
    <s v="Brown, Ruth"/>
    <n v="10"/>
    <x v="4"/>
    <s v="South"/>
  </r>
  <r>
    <n v="172"/>
    <d v="2014-10-02T01:25:49"/>
    <s v="Austin Kayak"/>
    <n v="183"/>
    <s v="Mountain Hardwear Skyledge 3 DP Tent"/>
    <s v="Mountain Hardwear"/>
    <n v="550"/>
    <n v="3"/>
    <n v="1650"/>
    <s v="Beyene, Sharon"/>
    <n v="37"/>
    <x v="10"/>
    <s v="West"/>
  </r>
  <r>
    <n v="173"/>
    <d v="2014-03-29T01:25:49"/>
    <s v="Redding Sports"/>
    <n v="20"/>
    <s v="Big Agnes Fly Creek 2 UL Footprint"/>
    <s v="Big Agnes"/>
    <n v="60"/>
    <n v="1"/>
    <n v="60"/>
    <s v="Goff, Michael"/>
    <n v="3"/>
    <x v="37"/>
    <s v="West"/>
  </r>
  <r>
    <n v="174"/>
    <d v="2014-06-13T01:25:49"/>
    <s v="OutdoorPlay"/>
    <n v="190"/>
    <s v="Mountain Hardwear Trango 3.1 Footprint"/>
    <s v="Mountain Hardwear"/>
    <n v="85"/>
    <n v="10"/>
    <n v="850"/>
    <s v="Beyene, Sharon"/>
    <n v="17"/>
    <x v="18"/>
    <s v="South"/>
  </r>
  <r>
    <n v="175"/>
    <d v="2014-05-11T01:25:49"/>
    <s v="Overtons"/>
    <n v="209"/>
    <s v="MSR Gear Shed Vestibule for Hubba or Hubba Hubba Tent"/>
    <s v="MSR"/>
    <n v="169.95"/>
    <n v="5"/>
    <n v="849.75"/>
    <s v="Goldthwaite, Messaye"/>
    <n v="3"/>
    <x v="37"/>
    <s v="West"/>
  </r>
  <r>
    <n v="176"/>
    <d v="2014-06-24T01:25:49"/>
    <s v="Travel Country"/>
    <n v="266"/>
    <s v="The North Face Kings Canyon 3 Tent"/>
    <s v="The North Face"/>
    <n v="429"/>
    <n v="8"/>
    <n v="3432"/>
    <s v="Bailey, Jennifer"/>
    <n v="50"/>
    <x v="5"/>
    <s v="West"/>
  </r>
  <r>
    <n v="177"/>
    <d v="2014-04-08T01:25:49"/>
    <s v="Walmart"/>
    <n v="197"/>
    <s v="MSR CamRing Cord Tensioners - 4 Pack"/>
    <s v="MSR"/>
    <n v="12.95"/>
    <n v="5"/>
    <n v="64.75"/>
    <s v="Beyene, Sharon"/>
    <n v="44"/>
    <x v="24"/>
    <s v="West"/>
  </r>
  <r>
    <n v="178"/>
    <d v="2014-11-07T01:25:49"/>
    <s v="Hayneedle"/>
    <n v="97"/>
    <s v="Exped Mira III Footprint"/>
    <s v="Exped"/>
    <n v="69"/>
    <n v="9"/>
    <n v="621"/>
    <s v="Beyene, Sharon"/>
    <n v="33"/>
    <x v="17"/>
    <s v="South"/>
  </r>
  <r>
    <n v="179"/>
    <d v="2014-05-26T01:25:49"/>
    <s v="OutdoorPlay"/>
    <n v="230"/>
    <s v="NEMO Espri LE 2P Tent"/>
    <s v="NEMO"/>
    <n v="289.95"/>
    <n v="10"/>
    <n v="2899.5"/>
    <s v="Bailey, Jennifer"/>
    <n v="32"/>
    <x v="9"/>
    <s v="East"/>
  </r>
  <r>
    <n v="180"/>
    <d v="2014-03-08T01:25:49"/>
    <s v="Gander Mountain"/>
    <n v="184"/>
    <s v="Mountain Hardwear SuperMega UL 1 Footprint"/>
    <s v="Mountain Hardwear"/>
    <n v="45"/>
    <n v="9"/>
    <n v="405"/>
    <s v="Gomez, Melissa"/>
    <n v="37"/>
    <x v="10"/>
    <s v="West"/>
  </r>
  <r>
    <n v="181"/>
    <d v="2014-05-02T01:25:49"/>
    <s v="Backcountry Edge"/>
    <n v="186"/>
    <s v="Mountain Hardwear SuperMega UL 2 Footprint"/>
    <s v="Mountain Hardwear"/>
    <n v="55"/>
    <n v="1"/>
    <n v="55"/>
    <s v="Bailey, Jennifer"/>
    <n v="11"/>
    <x v="6"/>
    <s v="West"/>
  </r>
  <r>
    <n v="182"/>
    <d v="2014-10-21T01:25:49"/>
    <s v="Backcountry Gear"/>
    <n v="63"/>
    <s v="Big Agnes String Ridge 2 Tent"/>
    <s v="Big Agnes"/>
    <n v="599.95000000000005"/>
    <n v="10"/>
    <n v="5999.5"/>
    <s v="Goldthwaite, Messaye"/>
    <n v="34"/>
    <x v="46"/>
    <s v="North"/>
  </r>
  <r>
    <n v="183"/>
    <d v="2014-06-10T01:25:49"/>
    <s v="Paragon"/>
    <n v="82"/>
    <s v="Eureka Copper Canyon 12 Tent"/>
    <s v="Eureka"/>
    <n v="449"/>
    <n v="4"/>
    <n v="1796"/>
    <s v="Berger, Sunanna"/>
    <n v="37"/>
    <x v="10"/>
    <s v="West"/>
  </r>
  <r>
    <n v="184"/>
    <d v="2014-10-23T01:25:49"/>
    <s v="Travel Country"/>
    <n v="276"/>
    <s v="The North Face Phoenix 2 Footprint"/>
    <s v="The North Face"/>
    <n v="45"/>
    <n v="2"/>
    <n v="90"/>
    <s v="Foster, Nathan"/>
    <n v="13"/>
    <x v="7"/>
    <s v="North"/>
  </r>
  <r>
    <n v="185"/>
    <d v="2014-04-13T01:25:49"/>
    <s v="Backcountry Edge"/>
    <n v="5"/>
    <s v="Big Agnes Big House 6 Tent"/>
    <s v="Big Agnes"/>
    <n v="359.95"/>
    <n v="4"/>
    <n v="1439.8"/>
    <s v="Goff, Michael"/>
    <n v="21"/>
    <x v="26"/>
    <s v="East"/>
  </r>
  <r>
    <n v="186"/>
    <d v="2014-06-18T01:25:49"/>
    <s v="Paragon"/>
    <n v="1"/>
    <s v="Big Agnes Big House 4 Footprint"/>
    <s v="Big Agnes"/>
    <n v="50"/>
    <n v="3"/>
    <n v="150"/>
    <s v="Goff, Michael"/>
    <n v="7"/>
    <x v="40"/>
    <s v="East"/>
  </r>
  <r>
    <n v="187"/>
    <d v="2014-06-16T01:25:49"/>
    <s v="Cabela's_x0009_"/>
    <n v="82"/>
    <s v="Eureka Copper Canyon 12 Tent"/>
    <s v="Eureka"/>
    <n v="449"/>
    <n v="1"/>
    <n v="449"/>
    <s v="Foster, Nathan"/>
    <n v="47"/>
    <x v="32"/>
    <s v="West"/>
  </r>
  <r>
    <n v="188"/>
    <d v="2014-09-22T01:25:49"/>
    <s v="The Gear Co-op"/>
    <n v="237"/>
    <s v="NEMO Losi 3 Pawprint Tent Liner"/>
    <s v="NEMO"/>
    <n v="49.95"/>
    <n v="8"/>
    <n v="399.6"/>
    <s v="Goldthwaite, Messaye"/>
    <n v="49"/>
    <x v="41"/>
    <s v="North"/>
  </r>
  <r>
    <n v="189"/>
    <d v="2014-06-20T01:25:49"/>
    <s v="Hayneedle"/>
    <n v="37"/>
    <s v="Big Agnes Jack Rabbit SL2 Tent"/>
    <s v="Big Agnes"/>
    <n v="299.95"/>
    <n v="8"/>
    <n v="2399.6"/>
    <s v="Foster, Nathan"/>
    <n v="1"/>
    <x v="2"/>
    <s v="South"/>
  </r>
  <r>
    <n v="190"/>
    <d v="2014-02-08T01:25:49"/>
    <s v="Paragon"/>
    <n v="180"/>
    <s v="Mountain Hardwear Hoopla/Hoop Dreams Center Pole"/>
    <s v="Mountain Hardwear"/>
    <n v="40"/>
    <n v="3"/>
    <n v="120"/>
    <s v="Bailey, Jennifer"/>
    <n v="14"/>
    <x v="12"/>
    <s v="North"/>
  </r>
  <r>
    <n v="191"/>
    <d v="2014-05-08T01:25:49"/>
    <s v="Hayneedle"/>
    <n v="236"/>
    <s v="NEMO Losi 3 Footprint"/>
    <s v="NEMO"/>
    <n v="39.950000000000003"/>
    <n v="1"/>
    <n v="39.950000000000003"/>
    <s v="Beyene, Sharon"/>
    <n v="24"/>
    <x v="0"/>
    <s v="South"/>
  </r>
  <r>
    <n v="192"/>
    <d v="2014-02-21T01:25:49"/>
    <s v="The Gear Co-op"/>
    <n v="12"/>
    <s v="Big Agnes Copper Spur UL3 Tent"/>
    <s v="Big Agnes"/>
    <n v="499.95"/>
    <n v="6"/>
    <n v="2999.7"/>
    <s v="Bailey, Jennifer"/>
    <n v="9"/>
    <x v="45"/>
    <s v="South"/>
  </r>
  <r>
    <n v="193"/>
    <d v="2014-01-30T01:25:49"/>
    <s v="Target"/>
    <n v="98"/>
    <s v="Exped Mira III Tent"/>
    <s v="Exped"/>
    <n v="439"/>
    <n v="8"/>
    <n v="3512"/>
    <s v="Goff, Michael"/>
    <n v="22"/>
    <x v="28"/>
    <s v="East"/>
  </r>
  <r>
    <n v="194"/>
    <d v="2014-10-25T01:25:49"/>
    <s v="Walmart"/>
    <n v="263"/>
    <s v="The North Face Kings Canyon 2 Footprint"/>
    <s v="The North Face"/>
    <n v="40"/>
    <n v="3"/>
    <n v="120"/>
    <s v="Goldthwaite, Messaye"/>
    <n v="46"/>
    <x v="1"/>
    <s v="South"/>
  </r>
  <r>
    <n v="195"/>
    <d v="2013-11-30T01:25:49"/>
    <s v="Target"/>
    <n v="193"/>
    <s v="Mountain Hardwear Trango 4 Tent"/>
    <s v="Mountain Hardwear"/>
    <n v="800"/>
    <n v="10"/>
    <n v="8000"/>
    <s v="Foster, Nathan"/>
    <n v="13"/>
    <x v="7"/>
    <s v="North"/>
  </r>
  <r>
    <n v="196"/>
    <d v="2014-10-31T01:25:49"/>
    <s v="Target"/>
    <n v="15"/>
    <s v="Big Agnes Fishhook UL1 Footprint"/>
    <s v="Big Agnes"/>
    <n v="50"/>
    <n v="6"/>
    <n v="300"/>
    <s v="Gomez, Melissa"/>
    <n v="13"/>
    <x v="7"/>
    <s v="North"/>
  </r>
  <r>
    <n v="197"/>
    <d v="2014-02-18T01:25:49"/>
    <s v="Target"/>
    <n v="191"/>
    <s v="Mountain Hardwear Trango 3.1 Tent"/>
    <s v="Mountain Hardwear"/>
    <n v="700"/>
    <n v="4"/>
    <n v="2800"/>
    <s v="Goff, Michael"/>
    <n v="42"/>
    <x v="48"/>
    <s v="South"/>
  </r>
  <r>
    <n v="198"/>
    <d v="2013-12-29T01:25:49"/>
    <s v="Cabela's_x0009_"/>
    <n v="80"/>
    <s v="Easton Mountain Products Rimrock 3 Tent"/>
    <s v="Easton Mountain Products"/>
    <n v="329"/>
    <n v="1"/>
    <n v="329"/>
    <s v="Bailey, Jennifer"/>
    <n v="6"/>
    <x v="11"/>
    <s v="West"/>
  </r>
  <r>
    <n v="199"/>
    <d v="2014-01-03T01:25:49"/>
    <s v="REI"/>
    <n v="169"/>
    <s v="Marmot Thor 3P Tent"/>
    <s v="Marmot"/>
    <n v="599"/>
    <n v="9"/>
    <n v="5391"/>
    <s v="Berger, Sunanna"/>
    <n v="31"/>
    <x v="29"/>
    <s v="West"/>
  </r>
  <r>
    <n v="200"/>
    <d v="2014-07-01T01:25:49"/>
    <s v="Walmart"/>
    <n v="43"/>
    <s v="Big Agnes Lone Spring 1 Tent"/>
    <s v="Big Agnes"/>
    <n v="189.95"/>
    <n v="6"/>
    <n v="1139.6999999999998"/>
    <s v="Goff, Michael"/>
    <n v="18"/>
    <x v="15"/>
    <s v="South"/>
  </r>
  <r>
    <n v="201"/>
    <d v="2014-01-10T01:25:49"/>
    <s v="Meijer"/>
    <n v="202"/>
    <s v="MSR Carbon Reflex 3 Footprint"/>
    <s v="MSR"/>
    <n v="49.95"/>
    <n v="4"/>
    <n v="199.8"/>
    <s v="Beyene, Sharon"/>
    <n v="20"/>
    <x v="47"/>
    <s v="East"/>
  </r>
  <r>
    <n v="202"/>
    <d v="2014-02-22T01:25:49"/>
    <s v="Backcountry Gear"/>
    <n v="36"/>
    <s v="Big Agnes Jack Rabbit SL2 Footprint"/>
    <s v="Big Agnes"/>
    <n v="50"/>
    <n v="1"/>
    <n v="50"/>
    <s v="Berger, Sunanna"/>
    <n v="46"/>
    <x v="1"/>
    <s v="South"/>
  </r>
  <r>
    <n v="203"/>
    <d v="2014-06-05T01:25:49"/>
    <s v="Target"/>
    <n v="169"/>
    <s v="Marmot Thor 3P Tent"/>
    <s v="Marmot"/>
    <n v="599"/>
    <n v="4"/>
    <n v="2396"/>
    <s v="Brown, Ruth"/>
    <n v="37"/>
    <x v="10"/>
    <s v="West"/>
  </r>
  <r>
    <n v="204"/>
    <d v="2014-09-14T01:25:49"/>
    <s v="REI"/>
    <n v="268"/>
    <s v="The North Face Mica FL 1 Tent"/>
    <s v="The North Face"/>
    <n v="329"/>
    <n v="6"/>
    <n v="1974"/>
    <s v="Gomez, Melissa"/>
    <n v="35"/>
    <x v="27"/>
    <s v="East"/>
  </r>
  <r>
    <n v="205"/>
    <d v="2013-12-19T01:25:49"/>
    <s v="Overtons"/>
    <n v="3"/>
    <s v="Big Agnes Big House 4 Vestibule"/>
    <s v="Big Agnes"/>
    <n v="99.95"/>
    <n v="6"/>
    <n v="599.70000000000005"/>
    <s v="Foster, Nathan"/>
    <n v="35"/>
    <x v="27"/>
    <s v="East"/>
  </r>
  <r>
    <n v="206"/>
    <d v="2014-06-08T01:25:49"/>
    <s v="REI"/>
    <n v="153"/>
    <s v="Marmot Eclipse 3P Tent"/>
    <s v="Marmot"/>
    <n v="439"/>
    <n v="6"/>
    <n v="2634"/>
    <s v="Goldthwaite, Messaye"/>
    <n v="22"/>
    <x v="28"/>
    <s v="East"/>
  </r>
  <r>
    <n v="207"/>
    <d v="2014-04-25T01:25:49"/>
    <s v="Hayneedle"/>
    <n v="67"/>
    <s v="Big Agnes Three Forks Shelter"/>
    <s v="Big Agnes"/>
    <n v="189.95"/>
    <n v="4"/>
    <n v="759.8"/>
    <s v="Lopez, Dennis"/>
    <n v="24"/>
    <x v="0"/>
    <s v="South"/>
  </r>
  <r>
    <n v="208"/>
    <d v="2014-09-04T01:25:49"/>
    <s v="The Gear Co-op"/>
    <n v="225"/>
    <s v="MSR Ultralight Utility Cord Kit"/>
    <s v="MSR"/>
    <n v="19.95"/>
    <n v="7"/>
    <n v="139.65"/>
    <s v="Lopez, Dennis"/>
    <n v="50"/>
    <x v="5"/>
    <s v="West"/>
  </r>
  <r>
    <n v="209"/>
    <d v="2014-11-11T01:25:49"/>
    <s v="Meijer"/>
    <n v="96"/>
    <s v="Exped Mira II Tent"/>
    <s v="Exped"/>
    <n v="379"/>
    <n v="8"/>
    <n v="3032"/>
    <s v="Brown, Scott"/>
    <n v="48"/>
    <x v="36"/>
    <s v="South"/>
  </r>
  <r>
    <n v="210"/>
    <d v="2014-10-22T01:25:49"/>
    <s v="Gander Mountain"/>
    <n v="141"/>
    <s v="Marmot Astral 2P Tent"/>
    <s v="Marmot"/>
    <n v="389"/>
    <n v="8"/>
    <n v="3112"/>
    <s v="Brown, Ruth"/>
    <n v="49"/>
    <x v="41"/>
    <s v="North"/>
  </r>
  <r>
    <n v="211"/>
    <d v="2014-03-04T01:25:49"/>
    <s v="Austin Kayak"/>
    <n v="229"/>
    <s v="NEMO Espri LE 2P Footprint"/>
    <s v="NEMO"/>
    <n v="34.950000000000003"/>
    <n v="8"/>
    <n v="279.60000000000002"/>
    <s v="Goff, Michael"/>
    <n v="19"/>
    <x v="49"/>
    <s v="East"/>
  </r>
  <r>
    <n v="212"/>
    <d v="2014-06-10T01:25:49"/>
    <s v="Hayneedle"/>
    <n v="238"/>
    <s v="NEMO Losi 3P Tent"/>
    <s v="NEMO"/>
    <n v="349.95"/>
    <n v="5"/>
    <n v="1749.75"/>
    <s v="Gomez, Melissa"/>
    <n v="24"/>
    <x v="0"/>
    <s v="South"/>
  </r>
  <r>
    <n v="213"/>
    <d v="2014-10-11T01:25:49"/>
    <s v="Outside Outfitters"/>
    <n v="133"/>
    <s v="Kelty Salida 4 Tent"/>
    <s v="Kelty"/>
    <n v="229.95"/>
    <n v="9"/>
    <n v="2069.5499999999997"/>
    <s v="Brown, Ruth"/>
    <n v="48"/>
    <x v="36"/>
    <s v="South"/>
  </r>
  <r>
    <n v="214"/>
    <d v="2014-03-05T01:25:49"/>
    <s v="The Gear Co-op"/>
    <n v="54"/>
    <s v="Big Agnes Seedhouse SL1 Tent"/>
    <s v="Big Agnes"/>
    <n v="269.95"/>
    <n v="5"/>
    <n v="1349.75"/>
    <s v="Beyene, Sharon"/>
    <n v="1"/>
    <x v="2"/>
    <s v="South"/>
  </r>
  <r>
    <n v="215"/>
    <d v="2014-10-18T01:25:49"/>
    <s v="Target"/>
    <n v="182"/>
    <s v="Mountain Hardwear Skyledge 2 DP Tent"/>
    <s v="Mountain Hardwear"/>
    <n v="450"/>
    <n v="5"/>
    <n v="2250"/>
    <s v="Brown, Scott"/>
    <n v="4"/>
    <x v="14"/>
    <s v="South"/>
  </r>
  <r>
    <n v="216"/>
    <d v="2014-06-30T01:25:49"/>
    <s v="Redding Sports"/>
    <n v="92"/>
    <s v="Exped Gemini II Tent"/>
    <s v="Exped"/>
    <n v="449"/>
    <n v="2"/>
    <n v="898"/>
    <s v="Lopez, Dennis"/>
    <n v="41"/>
    <x v="19"/>
    <s v="North"/>
  </r>
  <r>
    <n v="217"/>
    <d v="2014-05-04T01:25:49"/>
    <s v="CampBound"/>
    <n v="47"/>
    <s v="Big Agnes Lone Spring 3 Tent"/>
    <s v="Big Agnes"/>
    <n v="249.95"/>
    <n v="7"/>
    <n v="1749.6499999999999"/>
    <s v="Beyene, Sharon"/>
    <n v="50"/>
    <x v="5"/>
    <s v="West"/>
  </r>
  <r>
    <n v="218"/>
    <d v="2014-06-19T01:25:49"/>
    <s v="Gander Mountain"/>
    <n v="38"/>
    <s v="Big Agnes Jack Rabbit SL3 Footprint"/>
    <s v="Big Agnes"/>
    <n v="60"/>
    <n v="7"/>
    <n v="420"/>
    <s v="Beyene, Sharon"/>
    <n v="31"/>
    <x v="29"/>
    <s v="West"/>
  </r>
  <r>
    <n v="219"/>
    <d v="2013-11-22T01:25:49"/>
    <s v="CampBound"/>
    <n v="134"/>
    <s v="Kelty Tailgater IPA Shelter"/>
    <s v="Kelty"/>
    <n v="149.94999999999999"/>
    <n v="10"/>
    <n v="1499.5"/>
    <s v="Lopez, Dennis"/>
    <n v="34"/>
    <x v="46"/>
    <s v="North"/>
  </r>
  <r>
    <n v="220"/>
    <d v="2014-08-19T01:25:49"/>
    <s v="Meijer"/>
    <n v="6"/>
    <s v="Big Agnes Big House 6 Vestibule"/>
    <s v="Big Agnes"/>
    <n v="109.95"/>
    <n v="1"/>
    <n v="109.95"/>
    <s v="Beyene, Sharon"/>
    <n v="4"/>
    <x v="14"/>
    <s v="South"/>
  </r>
  <r>
    <n v="221"/>
    <d v="2014-03-30T01:25:49"/>
    <s v="OutdoorPlay"/>
    <n v="54"/>
    <s v="Big Agnes Seedhouse SL1 Tent"/>
    <s v="Big Agnes"/>
    <n v="269.95"/>
    <n v="6"/>
    <n v="1619.6999999999998"/>
    <s v="Brown, Ruth"/>
    <n v="7"/>
    <x v="40"/>
    <s v="East"/>
  </r>
  <r>
    <n v="222"/>
    <d v="2014-10-07T01:25:49"/>
    <s v="Hayneedle"/>
    <n v="222"/>
    <s v="MSR Nook Gear Shed"/>
    <s v="MSR"/>
    <n v="169.95"/>
    <n v="6"/>
    <n v="1019.6999999999999"/>
    <s v="Gomez, Melissa"/>
    <n v="49"/>
    <x v="41"/>
    <s v="North"/>
  </r>
  <r>
    <n v="223"/>
    <d v="2014-05-20T01:25:49"/>
    <s v="Target"/>
    <n v="223"/>
    <s v="MSR Reflective Utility Cord Kit"/>
    <s v="MSR"/>
    <n v="22.95"/>
    <n v="8"/>
    <n v="183.6"/>
    <s v="Lopez, Dennis"/>
    <n v="27"/>
    <x v="30"/>
    <s v="North"/>
  </r>
  <r>
    <n v="224"/>
    <d v="2014-06-03T01:25:49"/>
    <s v="The Gear Co-op"/>
    <n v="215"/>
    <s v="MSR LED Tent Lights"/>
    <s v="MSR"/>
    <n v="15.95"/>
    <n v="4"/>
    <n v="63.8"/>
    <s v="Bailey, Jennifer"/>
    <n v="8"/>
    <x v="43"/>
    <s v="East"/>
  </r>
  <r>
    <n v="225"/>
    <d v="2014-10-08T01:25:49"/>
    <s v="CampBound"/>
    <n v="69"/>
    <s v="Big Agnes Wyoming Trail 2 Camp Footprint"/>
    <s v="Big Agnes"/>
    <n v="50"/>
    <n v="6"/>
    <n v="300"/>
    <s v="Lopez, Dennis"/>
    <n v="39"/>
    <x v="8"/>
    <s v="East"/>
  </r>
  <r>
    <n v="226"/>
    <d v="2014-02-25T01:25:49"/>
    <s v="Gander Mountain"/>
    <n v="175"/>
    <s v="Mountain Hardwear EV 2 Tent"/>
    <s v="Mountain Hardwear"/>
    <n v="675"/>
    <n v="2"/>
    <n v="1350"/>
    <s v="Brown, Scott"/>
    <n v="39"/>
    <x v="8"/>
    <s v="East"/>
  </r>
  <r>
    <n v="227"/>
    <d v="2014-10-21T01:25:49"/>
    <s v="OutdoorPlay"/>
    <n v="244"/>
    <s v="NEMO Obi 2P Tent"/>
    <s v="NEMO"/>
    <n v="399.95"/>
    <n v="3"/>
    <n v="1199.8499999999999"/>
    <s v="Brown, Ruth"/>
    <n v="50"/>
    <x v="5"/>
    <s v="West"/>
  </r>
  <r>
    <n v="228"/>
    <d v="2013-12-21T01:25:49"/>
    <s v="Redding Sports"/>
    <n v="279"/>
    <s v="The North Face Phoenix 3 Tent"/>
    <s v="The North Face"/>
    <n v="389"/>
    <n v="3"/>
    <n v="1167"/>
    <s v="Foster, Nathan"/>
    <n v="32"/>
    <x v="9"/>
    <s v="East"/>
  </r>
  <r>
    <n v="229"/>
    <d v="2013-12-31T01:25:49"/>
    <s v="Redding Sports"/>
    <n v="247"/>
    <s v="Outdoor Research Advanced Bivy Sack"/>
    <s v="Outdoor Research"/>
    <n v="319"/>
    <n v="1"/>
    <n v="319"/>
    <s v="Goldthwaite, Messaye"/>
    <n v="20"/>
    <x v="47"/>
    <s v="East"/>
  </r>
  <r>
    <n v="230"/>
    <d v="2014-09-03T01:25:49"/>
    <s v="Travel Country"/>
    <n v="188"/>
    <s v="Mountain Hardwear Trango 2 Footprint"/>
    <s v="Mountain Hardwear"/>
    <n v="75"/>
    <n v="4"/>
    <n v="300"/>
    <s v="Brown, Ruth"/>
    <n v="13"/>
    <x v="7"/>
    <s v="North"/>
  </r>
  <r>
    <n v="231"/>
    <d v="2014-08-21T01:25:49"/>
    <s v="Redding Sports"/>
    <n v="110"/>
    <s v="Kelty Acadia 4 Tent"/>
    <s v="Kelty"/>
    <n v="159.94999999999999"/>
    <n v="7"/>
    <n v="1119.6499999999999"/>
    <s v="Gomez, Melissa"/>
    <n v="31"/>
    <x v="29"/>
    <s v="West"/>
  </r>
  <r>
    <n v="232"/>
    <d v="2014-07-03T01:25:49"/>
    <s v="Target"/>
    <n v="264"/>
    <s v="The North Face Kings Canyon 2 Tent"/>
    <s v="The North Face"/>
    <n v="329"/>
    <n v="7"/>
    <n v="2303"/>
    <s v="Beyene, Sharon"/>
    <n v="19"/>
    <x v="49"/>
    <s v="East"/>
  </r>
  <r>
    <n v="233"/>
    <d v="2014-01-07T01:25:49"/>
    <s v="Walmart"/>
    <n v="85"/>
    <s v="Eureka Copper Canyon 6 Tent"/>
    <s v="Eureka"/>
    <n v="249"/>
    <n v="1"/>
    <n v="249"/>
    <s v="Goldthwaite, Messaye"/>
    <n v="21"/>
    <x v="26"/>
    <s v="East"/>
  </r>
  <r>
    <n v="234"/>
    <d v="2014-04-20T01:25:49"/>
    <s v="OutdoorPlay"/>
    <n v="182"/>
    <s v="Mountain Hardwear Skyledge 2 DP Tent"/>
    <s v="Mountain Hardwear"/>
    <n v="450"/>
    <n v="2"/>
    <n v="900"/>
    <s v="Brown, Scott"/>
    <n v="6"/>
    <x v="11"/>
    <s v="West"/>
  </r>
  <r>
    <n v="235"/>
    <d v="2014-02-25T01:25:49"/>
    <s v="Moosejaw"/>
    <n v="180"/>
    <s v="Mountain Hardwear Hoopla/Hoop Dreams Center Pole"/>
    <s v="Mountain Hardwear"/>
    <n v="40"/>
    <n v="7"/>
    <n v="280"/>
    <s v="Goldthwaite, Messaye"/>
    <n v="3"/>
    <x v="37"/>
    <s v="West"/>
  </r>
  <r>
    <n v="236"/>
    <d v="2013-12-08T01:25:49"/>
    <s v="Backcountry Edge"/>
    <n v="172"/>
    <s v="Mountain Hardwear Direkt 2 Tent"/>
    <s v="Mountain Hardwear"/>
    <n v="500"/>
    <n v="9"/>
    <n v="4500"/>
    <s v="Brown, Ruth"/>
    <n v="38"/>
    <x v="35"/>
    <s v="East"/>
  </r>
  <r>
    <n v="237"/>
    <d v="2014-05-25T01:25:49"/>
    <s v="Walmart"/>
    <n v="21"/>
    <s v="Big Agnes Fly Creek UL1 Footprint"/>
    <s v="Big Agnes"/>
    <n v="50"/>
    <n v="7"/>
    <n v="350"/>
    <s v="Goldthwaite, Messaye"/>
    <n v="13"/>
    <x v="7"/>
    <s v="North"/>
  </r>
  <r>
    <n v="238"/>
    <d v="2014-05-03T01:25:49"/>
    <s v="Gander Mountain"/>
    <n v="180"/>
    <s v="Mountain Hardwear Hoopla/Hoop Dreams Center Pole"/>
    <s v="Mountain Hardwear"/>
    <n v="40"/>
    <n v="2"/>
    <n v="80"/>
    <s v="Brown, Ruth"/>
    <n v="31"/>
    <x v="29"/>
    <s v="West"/>
  </r>
  <r>
    <n v="239"/>
    <d v="2014-10-28T01:25:49"/>
    <s v="Austin Kayak"/>
    <n v="258"/>
    <s v="Sierra Designs Mojo 3 Footprint"/>
    <s v="Sierra Designs"/>
    <n v="59.95"/>
    <n v="7"/>
    <n v="419.65000000000003"/>
    <s v="Beyene, Sharon"/>
    <n v="10"/>
    <x v="4"/>
    <s v="South"/>
  </r>
  <r>
    <n v="240"/>
    <d v="2014-04-13T01:25:49"/>
    <s v="OutdoorPlay"/>
    <n v="45"/>
    <s v="Big Agnes Lone Spring 2 Tent"/>
    <s v="Big Agnes"/>
    <n v="199.95"/>
    <n v="10"/>
    <n v="1999.5"/>
    <s v="Lopez, Dennis"/>
    <n v="45"/>
    <x v="31"/>
    <s v="East"/>
  </r>
  <r>
    <n v="241"/>
    <d v="2014-07-18T01:25:49"/>
    <s v="The Gear Co-op"/>
    <n v="209"/>
    <s v="MSR Gear Shed Vestibule for Hubba or Hubba Hubba Tent"/>
    <s v="MSR"/>
    <n v="169.95"/>
    <n v="5"/>
    <n v="849.75"/>
    <s v="Lopez, Dennis"/>
    <n v="28"/>
    <x v="20"/>
    <s v="West"/>
  </r>
  <r>
    <n v="242"/>
    <d v="2014-01-15T01:25:49"/>
    <s v="Backcountry Edge"/>
    <n v="8"/>
    <s v="Big Agnes Copper Spur 3 Footprint"/>
    <s v="Big Agnes"/>
    <n v="70"/>
    <n v="2"/>
    <n v="140"/>
    <s v="Brown, Scott"/>
    <n v="20"/>
    <x v="47"/>
    <s v="East"/>
  </r>
  <r>
    <n v="243"/>
    <d v="2014-03-01T01:25:49"/>
    <s v="Overtons"/>
    <n v="126"/>
    <s v="Kelty Mach 4 Tent"/>
    <s v="Kelty"/>
    <n v="399.95"/>
    <n v="4"/>
    <n v="1599.8"/>
    <s v="Goldthwaite, Messaye"/>
    <n v="40"/>
    <x v="42"/>
    <s v="South"/>
  </r>
  <r>
    <n v="244"/>
    <d v="2014-08-22T01:25:49"/>
    <s v="REI"/>
    <n v="207"/>
    <s v="MSR Fury 2 Footprint"/>
    <s v="MSR"/>
    <n v="39.950000000000003"/>
    <n v="7"/>
    <n v="279.65000000000003"/>
    <s v="Goff, Michael"/>
    <n v="50"/>
    <x v="5"/>
    <s v="West"/>
  </r>
  <r>
    <n v="245"/>
    <d v="2014-08-24T01:25:49"/>
    <s v="Backcountry Gear"/>
    <n v="76"/>
    <s v="Easton Mountain Products Kilo 3P Footprint"/>
    <s v="Easton Mountain Products"/>
    <n v="49.95"/>
    <n v="5"/>
    <n v="249.75"/>
    <s v="Goff, Michael"/>
    <n v="40"/>
    <x v="42"/>
    <s v="South"/>
  </r>
  <r>
    <n v="246"/>
    <d v="2014-10-05T01:25:49"/>
    <s v="Paragon"/>
    <n v="86"/>
    <s v="Eureka Copper Canyon 8 Tent"/>
    <s v="Eureka"/>
    <n v="379"/>
    <n v="2"/>
    <n v="758"/>
    <s v="Brown, Scott"/>
    <n v="44"/>
    <x v="24"/>
    <s v="West"/>
  </r>
  <r>
    <n v="247"/>
    <d v="2014-04-25T01:25:49"/>
    <s v="Meijer"/>
    <n v="202"/>
    <s v="MSR Carbon Reflex 3 Footprint"/>
    <s v="MSR"/>
    <n v="49.95"/>
    <n v="9"/>
    <n v="449.55"/>
    <s v="Goldthwaite, Messaye"/>
    <n v="23"/>
    <x v="44"/>
    <s v="North"/>
  </r>
  <r>
    <n v="248"/>
    <d v="2014-05-19T01:25:49"/>
    <s v="The Gear Co-op"/>
    <n v="261"/>
    <s v="The North Face Bastion 4 Footprint"/>
    <s v="The North Face"/>
    <n v="50"/>
    <n v="6"/>
    <n v="300"/>
    <s v="Lopez, Dennis"/>
    <n v="26"/>
    <x v="21"/>
    <s v="West"/>
  </r>
  <r>
    <n v="249"/>
    <d v="2014-07-04T01:25:49"/>
    <s v="REI"/>
    <n v="143"/>
    <s v="Marmot Astral 3P Footprint"/>
    <s v="Marmot"/>
    <n v="65"/>
    <n v="2"/>
    <n v="130"/>
    <s v="Berger, Sunanna"/>
    <n v="16"/>
    <x v="16"/>
    <s v="North"/>
  </r>
  <r>
    <n v="250"/>
    <d v="2014-06-15T01:25:49"/>
    <s v="Moosejaw"/>
    <n v="35"/>
    <s v="Big Agnes Jack Rabbit SL1 Tent"/>
    <s v="Big Agnes"/>
    <n v="279.95"/>
    <n v="1"/>
    <n v="279.95"/>
    <s v="Brown, Ruth"/>
    <n v="49"/>
    <x v="41"/>
    <s v="North"/>
  </r>
  <r>
    <n v="251"/>
    <d v="2014-06-16T01:25:49"/>
    <s v="Backcountry Gear"/>
    <n v="115"/>
    <s v="Kelty Carport ESB Shelter"/>
    <s v="Kelty"/>
    <n v="249.95"/>
    <n v="6"/>
    <n v="1499.6999999999998"/>
    <s v="Goff, Michael"/>
    <n v="48"/>
    <x v="36"/>
    <s v="South"/>
  </r>
  <r>
    <n v="252"/>
    <d v="2014-09-07T01:25:49"/>
    <s v="Travel Country"/>
    <n v="136"/>
    <s v="Kelty Trail Ridge 2 Tent"/>
    <s v="Kelty"/>
    <n v="179.95"/>
    <n v="8"/>
    <n v="1439.6"/>
    <s v="Brown, Ruth"/>
    <n v="6"/>
    <x v="11"/>
    <s v="West"/>
  </r>
  <r>
    <n v="253"/>
    <d v="2014-09-03T01:25:49"/>
    <s v="Travel Country"/>
    <n v="62"/>
    <s v="Big Agnes String Ridge 2 Footprint"/>
    <s v="Big Agnes"/>
    <n v="60"/>
    <n v="8"/>
    <n v="480"/>
    <s v="Lopez, Dennis"/>
    <n v="24"/>
    <x v="0"/>
    <s v="South"/>
  </r>
  <r>
    <n v="254"/>
    <d v="2013-11-20T01:25:49"/>
    <s v="OutdoorPlay"/>
    <n v="8"/>
    <s v="Big Agnes Copper Spur 3 Footprint"/>
    <s v="Big Agnes"/>
    <n v="70"/>
    <n v="9"/>
    <n v="630"/>
    <s v="Berger, Sunanna"/>
    <n v="2"/>
    <x v="39"/>
    <s v="North"/>
  </r>
  <r>
    <n v="255"/>
    <d v="2014-05-19T01:25:49"/>
    <s v="REI"/>
    <n v="199"/>
    <s v="MSR Carbon Reflex 1 Tent"/>
    <s v="MSR"/>
    <n v="399.95"/>
    <n v="2"/>
    <n v="799.9"/>
    <s v="Berger, Sunanna"/>
    <n v="29"/>
    <x v="3"/>
    <s v="East"/>
  </r>
  <r>
    <n v="256"/>
    <d v="2014-03-08T01:25:49"/>
    <s v="Overtons"/>
    <n v="66"/>
    <s v="Big Agnes Tensleep Station 6 Tent"/>
    <s v="Big Agnes"/>
    <n v="449.95"/>
    <n v="4"/>
    <n v="1799.8"/>
    <s v="Berger, Sunanna"/>
    <n v="19"/>
    <x v="49"/>
    <s v="East"/>
  </r>
  <r>
    <n v="257"/>
    <d v="2014-01-03T01:25:49"/>
    <s v="Hayneedle"/>
    <n v="245"/>
    <s v="NEMO Obi 3P Footprint"/>
    <s v="NEMO"/>
    <n v="54.95"/>
    <n v="6"/>
    <n v="329.70000000000005"/>
    <s v="Brown, Scott"/>
    <n v="6"/>
    <x v="11"/>
    <s v="West"/>
  </r>
  <r>
    <n v="258"/>
    <d v="2014-04-13T01:25:49"/>
    <s v="OutdoorPlay"/>
    <n v="115"/>
    <s v="Kelty Carport ESB Shelter"/>
    <s v="Kelty"/>
    <n v="249.95"/>
    <n v="1"/>
    <n v="249.95"/>
    <s v="Lopez, Dennis"/>
    <n v="13"/>
    <x v="7"/>
    <s v="North"/>
  </r>
  <r>
    <n v="259"/>
    <d v="2014-04-05T01:25:49"/>
    <s v="Gander Mountain"/>
    <n v="110"/>
    <s v="Kelty Acadia 4 Tent"/>
    <s v="Kelty"/>
    <n v="159.94999999999999"/>
    <n v="1"/>
    <n v="159.94999999999999"/>
    <s v="Goff, Michael"/>
    <n v="49"/>
    <x v="41"/>
    <s v="North"/>
  </r>
  <r>
    <n v="260"/>
    <d v="2014-04-22T01:25:49"/>
    <s v="Travel Country"/>
    <n v="212"/>
    <s v="MSR Hubba Footprint"/>
    <s v="MSR"/>
    <n v="39.950000000000003"/>
    <n v="1"/>
    <n v="39.950000000000003"/>
    <s v="Gomez, Melissa"/>
    <n v="15"/>
    <x v="33"/>
    <s v="North"/>
  </r>
  <r>
    <n v="261"/>
    <d v="2014-05-29T01:25:49"/>
    <s v="Moosejaw"/>
    <n v="124"/>
    <s v="Kelty Gunnison 4.2 Footprint"/>
    <s v="Kelty"/>
    <n v="59.95"/>
    <n v="4"/>
    <n v="239.8"/>
    <s v="Foster, Nathan"/>
    <n v="10"/>
    <x v="4"/>
    <s v="South"/>
  </r>
  <r>
    <n v="262"/>
    <d v="2014-02-22T01:25:49"/>
    <s v="Target"/>
    <n v="78"/>
    <s v="Easton Mountain Products Rimrock 2P Footprint"/>
    <s v="Easton Mountain Products"/>
    <n v="30"/>
    <n v="8"/>
    <n v="240"/>
    <s v="Berger, Sunanna"/>
    <n v="5"/>
    <x v="22"/>
    <s v="West"/>
  </r>
  <r>
    <n v="263"/>
    <d v="2014-06-27T01:25:49"/>
    <s v="Target"/>
    <n v="44"/>
    <s v="Big Agnes Lone Spring 2 Footprint"/>
    <s v="Big Agnes"/>
    <n v="35"/>
    <n v="6"/>
    <n v="210"/>
    <s v="Beyene, Sharon"/>
    <n v="27"/>
    <x v="30"/>
    <s v="North"/>
  </r>
  <r>
    <n v="264"/>
    <d v="2014-09-21T01:25:49"/>
    <s v="Backcountry Gear"/>
    <n v="104"/>
    <s v="Hennessy Hammock Explorer Ultralight Asym Classic Hammock"/>
    <s v="Hennessy"/>
    <n v="259.95"/>
    <n v="9"/>
    <n v="2339.5499999999997"/>
    <s v="Goff, Michael"/>
    <n v="33"/>
    <x v="17"/>
    <s v="South"/>
  </r>
  <r>
    <n v="265"/>
    <d v="2014-06-28T01:25:49"/>
    <s v="Moosejaw"/>
    <n v="267"/>
    <s v="The North Face Mica FL 1 Footprint"/>
    <s v="The North Face"/>
    <n v="45"/>
    <n v="10"/>
    <n v="450"/>
    <s v="Lopez, Dennis"/>
    <n v="31"/>
    <x v="29"/>
    <s v="West"/>
  </r>
  <r>
    <n v="266"/>
    <d v="2014-10-14T01:25:49"/>
    <s v="Meijer"/>
    <n v="1"/>
    <s v="Big Agnes Big House 4 Footprint"/>
    <s v="Big Agnes"/>
    <n v="50"/>
    <n v="4"/>
    <n v="200"/>
    <s v="Foster, Nathan"/>
    <n v="29"/>
    <x v="3"/>
    <s v="East"/>
  </r>
  <r>
    <n v="267"/>
    <d v="2014-07-25T01:25:49"/>
    <s v="OutdoorPlay"/>
    <n v="144"/>
    <s v="Marmot Astral 3P Tent"/>
    <s v="Marmot"/>
    <n v="459"/>
    <n v="8"/>
    <n v="3672"/>
    <s v="Goldthwaite, Messaye"/>
    <n v="47"/>
    <x v="32"/>
    <s v="West"/>
  </r>
  <r>
    <n v="268"/>
    <d v="2014-01-19T01:25:49"/>
    <s v="Gander Mountain"/>
    <n v="241"/>
    <s v="NEMO Obi 1P Footprint"/>
    <s v="NEMO"/>
    <n v="44.95"/>
    <n v="9"/>
    <n v="404.55"/>
    <s v="Goldthwaite, Messaye"/>
    <n v="43"/>
    <x v="23"/>
    <s v="South"/>
  </r>
  <r>
    <n v="269"/>
    <d v="2014-11-06T01:25:49"/>
    <s v="Backcountry Edge"/>
    <n v="238"/>
    <s v="NEMO Losi 3P Tent"/>
    <s v="NEMO"/>
    <n v="349.95"/>
    <n v="3"/>
    <n v="1049.8499999999999"/>
    <s v="Berger, Sunanna"/>
    <n v="29"/>
    <x v="3"/>
    <s v="East"/>
  </r>
  <r>
    <n v="270"/>
    <d v="2013-12-14T01:25:49"/>
    <s v="Backcountry Edge"/>
    <n v="9"/>
    <s v="Big Agnes Copper Spur UL1 Footprint"/>
    <s v="Big Agnes"/>
    <n v="50"/>
    <n v="8"/>
    <n v="400"/>
    <s v="Bailey, Jennifer"/>
    <n v="6"/>
    <x v="11"/>
    <s v="West"/>
  </r>
  <r>
    <n v="271"/>
    <d v="2014-05-10T01:25:49"/>
    <s v="Overtons"/>
    <n v="130"/>
    <s v="Kelty Salida 2 Footprint"/>
    <s v="Kelty"/>
    <n v="34.950000000000003"/>
    <n v="5"/>
    <n v="174.75"/>
    <s v="Gomez, Melissa"/>
    <n v="26"/>
    <x v="21"/>
    <s v="West"/>
  </r>
  <r>
    <n v="272"/>
    <d v="2014-07-06T01:25:49"/>
    <s v="Travel Country"/>
    <n v="7"/>
    <s v="Big Agnes Copper Spur 2 Footprint"/>
    <s v="Big Agnes"/>
    <n v="60"/>
    <n v="8"/>
    <n v="480"/>
    <s v="Brown, Ruth"/>
    <n v="30"/>
    <x v="25"/>
    <s v="East"/>
  </r>
  <r>
    <n v="273"/>
    <d v="2013-12-20T01:25:49"/>
    <s v="REI"/>
    <n v="119"/>
    <s v="Kelty Gunnison 1.2 Tent"/>
    <s v="Kelty"/>
    <n v="179.95"/>
    <n v="5"/>
    <n v="899.75"/>
    <s v="Brown, Scott"/>
    <n v="50"/>
    <x v="5"/>
    <s v="West"/>
  </r>
  <r>
    <n v="274"/>
    <d v="2014-09-13T01:25:49"/>
    <s v="Backcountry Gear"/>
    <n v="18"/>
    <s v="Big Agnes Fly Creek 1 Platinum Tent"/>
    <s v="Big Agnes"/>
    <n v="449.95"/>
    <n v="4"/>
    <n v="1799.8"/>
    <s v="Beyene, Sharon"/>
    <n v="10"/>
    <x v="4"/>
    <s v="South"/>
  </r>
  <r>
    <n v="275"/>
    <d v="2014-04-28T01:25:49"/>
    <s v="Austin Kayak"/>
    <n v="171"/>
    <s v="Mountain Hardwear Direkt 2 Footprint"/>
    <s v="Mountain Hardwear"/>
    <n v="50"/>
    <n v="3"/>
    <n v="150"/>
    <s v="Brown, Scott"/>
    <n v="16"/>
    <x v="16"/>
    <s v="North"/>
  </r>
  <r>
    <n v="276"/>
    <d v="2014-04-29T01:25:49"/>
    <s v="Travel Country"/>
    <n v="32"/>
    <s v="Big Agnes Flying Diamond 8 Footprint"/>
    <s v="Big Agnes"/>
    <n v="75"/>
    <n v="8"/>
    <n v="600"/>
    <s v="Berger, Sunanna"/>
    <n v="34"/>
    <x v="46"/>
    <s v="North"/>
  </r>
  <r>
    <n v="277"/>
    <d v="2014-01-21T01:25:49"/>
    <s v="Target"/>
    <n v="24"/>
    <s v="Big Agnes Fly Creek UL3 Footprint"/>
    <s v="Big Agnes"/>
    <n v="70"/>
    <n v="7"/>
    <n v="490"/>
    <s v="Brown, Ruth"/>
    <n v="50"/>
    <x v="5"/>
    <s v="West"/>
  </r>
  <r>
    <n v="278"/>
    <d v="2014-10-22T01:25:49"/>
    <s v="Outside Outfitters"/>
    <n v="262"/>
    <s v="The North Face Bastion 4 Tent"/>
    <s v="The North Face"/>
    <n v="799"/>
    <n v="10"/>
    <n v="7990"/>
    <s v="Beyene, Sharon"/>
    <n v="32"/>
    <x v="9"/>
    <s v="East"/>
  </r>
  <r>
    <n v="279"/>
    <d v="2014-08-09T01:25:49"/>
    <s v="Redding Sports"/>
    <n v="158"/>
    <s v="Marmot Limelight 3P Tent"/>
    <s v="Marmot"/>
    <n v="279"/>
    <n v="5"/>
    <n v="1395"/>
    <s v="Foster, Nathan"/>
    <n v="24"/>
    <x v="0"/>
    <s v="South"/>
  </r>
  <r>
    <n v="280"/>
    <d v="2014-05-30T01:25:49"/>
    <s v="Backcountry Gear"/>
    <n v="72"/>
    <s v="Big Agnes Wyoming Trail 4 Tent"/>
    <s v="Big Agnes"/>
    <n v="499.95"/>
    <n v="7"/>
    <n v="3499.65"/>
    <s v="Beyene, Sharon"/>
    <n v="36"/>
    <x v="38"/>
    <s v="South"/>
  </r>
  <r>
    <n v="281"/>
    <d v="2014-01-31T01:25:49"/>
    <s v="OutdoorPlay"/>
    <n v="271"/>
    <s v="The North Face Mountain 25 Footprint"/>
    <s v="The North Face"/>
    <n v="50"/>
    <n v="9"/>
    <n v="450"/>
    <s v="Beyene, Sharon"/>
    <n v="14"/>
    <x v="12"/>
    <s v="North"/>
  </r>
  <r>
    <n v="282"/>
    <d v="2014-07-07T01:25:49"/>
    <s v="Cabela's_x0009_"/>
    <n v="24"/>
    <s v="Big Agnes Fly Creek UL3 Footprint"/>
    <s v="Big Agnes"/>
    <n v="70"/>
    <n v="2"/>
    <n v="140"/>
    <s v="Lopez, Dennis"/>
    <n v="5"/>
    <x v="22"/>
    <s v="West"/>
  </r>
  <r>
    <n v="283"/>
    <d v="2014-07-19T01:25:49"/>
    <s v="Overtons"/>
    <n v="149"/>
    <s v="Marmot Earlylight 2P Tent"/>
    <s v="Marmot"/>
    <n v="229"/>
    <n v="2"/>
    <n v="458"/>
    <s v="Foster, Nathan"/>
    <n v="23"/>
    <x v="44"/>
    <s v="North"/>
  </r>
  <r>
    <n v="284"/>
    <d v="2014-01-25T01:25:49"/>
    <s v="REI"/>
    <n v="273"/>
    <s v="The North Face Mountain Manor 6 Footprint"/>
    <s v="The North Face"/>
    <n v="60"/>
    <n v="2"/>
    <n v="120"/>
    <s v="Brown, Scott"/>
    <n v="36"/>
    <x v="38"/>
    <s v="South"/>
  </r>
  <r>
    <n v="285"/>
    <d v="2014-05-09T01:25:49"/>
    <s v="Backcountry Edge"/>
    <n v="119"/>
    <s v="Kelty Gunnison 1.2 Tent"/>
    <s v="Kelty"/>
    <n v="179.95"/>
    <n v="6"/>
    <n v="1079.6999999999998"/>
    <s v="Brown, Ruth"/>
    <n v="49"/>
    <x v="41"/>
    <s v="North"/>
  </r>
  <r>
    <n v="286"/>
    <d v="2014-10-14T01:25:49"/>
    <s v="Backcountry Edge"/>
    <n v="65"/>
    <s v="Big Agnes Tensleep Station 6 Footprint"/>
    <s v="Big Agnes"/>
    <n v="55"/>
    <n v="7"/>
    <n v="385"/>
    <s v="Lopez, Dennis"/>
    <n v="16"/>
    <x v="16"/>
    <s v="North"/>
  </r>
  <r>
    <n v="287"/>
    <d v="2014-02-06T01:25:49"/>
    <s v="The Gear Co-op"/>
    <n v="57"/>
    <s v="Big Agnes Seedhouse SL3 Tent"/>
    <s v="Big Agnes"/>
    <n v="399.95"/>
    <n v="8"/>
    <n v="3199.6"/>
    <s v="Brown, Ruth"/>
    <n v="38"/>
    <x v="35"/>
    <s v="East"/>
  </r>
  <r>
    <n v="288"/>
    <d v="2014-04-02T01:25:49"/>
    <s v="CampBound"/>
    <n v="79"/>
    <s v="Easton Mountain Products Rimrock 2P Tent"/>
    <s v="Easton Mountain Products"/>
    <n v="269"/>
    <n v="10"/>
    <n v="2690"/>
    <s v="Brown, Ruth"/>
    <n v="12"/>
    <x v="13"/>
    <s v="West"/>
  </r>
  <r>
    <n v="289"/>
    <d v="2014-01-20T01:25:49"/>
    <s v="The Gear Co-op"/>
    <n v="21"/>
    <s v="Big Agnes Fly Creek UL1 Footprint"/>
    <s v="Big Agnes"/>
    <n v="50"/>
    <n v="9"/>
    <n v="450"/>
    <s v="Foster, Nathan"/>
    <n v="36"/>
    <x v="38"/>
    <s v="South"/>
  </r>
  <r>
    <n v="290"/>
    <d v="2013-12-06T01:25:49"/>
    <s v="Backcountry Gear"/>
    <n v="80"/>
    <s v="Easton Mountain Products Rimrock 3 Tent"/>
    <s v="Easton Mountain Products"/>
    <n v="329"/>
    <n v="7"/>
    <n v="2303"/>
    <s v="Gomez, Melissa"/>
    <n v="18"/>
    <x v="15"/>
    <s v="South"/>
  </r>
  <r>
    <n v="291"/>
    <d v="2013-11-23T01:25:49"/>
    <s v="Walmart"/>
    <n v="214"/>
    <s v="MSR Hubba Hubba 2P Tent"/>
    <s v="MSR"/>
    <n v="329.95"/>
    <n v="10"/>
    <n v="3299.5"/>
    <s v="Goldthwaite, Messaye"/>
    <n v="20"/>
    <x v="47"/>
    <s v="East"/>
  </r>
  <r>
    <n v="292"/>
    <d v="2014-10-01T01:25:49"/>
    <s v="Paragon"/>
    <n v="21"/>
    <s v="Big Agnes Fly Creek UL1 Footprint"/>
    <s v="Big Agnes"/>
    <n v="50"/>
    <n v="4"/>
    <n v="200"/>
    <s v="Berger, Sunanna"/>
    <n v="27"/>
    <x v="30"/>
    <s v="North"/>
  </r>
  <r>
    <n v="293"/>
    <d v="2014-02-07T01:25:49"/>
    <s v="Outside Outfitters"/>
    <n v="277"/>
    <s v="The North Face Phoenix 2 Tent"/>
    <s v="The North Face"/>
    <n v="329"/>
    <n v="10"/>
    <n v="3290"/>
    <s v="Brown, Scott"/>
    <n v="25"/>
    <x v="34"/>
    <s v="North"/>
  </r>
  <r>
    <n v="294"/>
    <d v="2014-05-22T01:25:49"/>
    <s v="Gander Mountain"/>
    <n v="70"/>
    <s v="Big Agnes Wyoming Trail 2 Camp Tent"/>
    <s v="Big Agnes"/>
    <n v="349.95"/>
    <n v="3"/>
    <n v="1049.8499999999999"/>
    <s v="Lopez, Dennis"/>
    <n v="17"/>
    <x v="18"/>
    <s v="South"/>
  </r>
  <r>
    <n v="295"/>
    <d v="2014-08-25T01:25:49"/>
    <s v="Walmart"/>
    <n v="239"/>
    <s v="NEMO Meta 2P Footprint"/>
    <s v="NEMO"/>
    <n v="49.95"/>
    <n v="7"/>
    <n v="349.65000000000003"/>
    <s v="Brown, Scott"/>
    <n v="22"/>
    <x v="28"/>
    <s v="East"/>
  </r>
  <r>
    <n v="296"/>
    <d v="2014-04-01T01:25:49"/>
    <s v="Paragon"/>
    <n v="90"/>
    <s v="Exped Ergo Hammock Combi"/>
    <s v="Exped"/>
    <n v="379"/>
    <n v="3"/>
    <n v="1137"/>
    <s v="Foster, Nathan"/>
    <n v="6"/>
    <x v="11"/>
    <s v="West"/>
  </r>
  <r>
    <n v="297"/>
    <d v="2014-05-01T01:25:49"/>
    <s v="Overtons"/>
    <n v="189"/>
    <s v="Mountain Hardwear Trango 2 Tent"/>
    <s v="Mountain Hardwear"/>
    <n v="590"/>
    <n v="3"/>
    <n v="1770"/>
    <s v="Brown, Scott"/>
    <n v="27"/>
    <x v="30"/>
    <s v="North"/>
  </r>
  <r>
    <n v="298"/>
    <d v="2014-04-25T01:25:49"/>
    <s v="Overtons"/>
    <n v="269"/>
    <s v="The North Face Mica FL 2 Footprint"/>
    <s v="The North Face"/>
    <n v="45"/>
    <n v="4"/>
    <n v="180"/>
    <s v="Brown, Ruth"/>
    <n v="33"/>
    <x v="17"/>
    <s v="South"/>
  </r>
  <r>
    <n v="299"/>
    <d v="2013-12-29T01:25:49"/>
    <s v="Walmart"/>
    <n v="160"/>
    <s v="Marmot Limestone 4P Footprint"/>
    <s v="Marmot"/>
    <n v="50"/>
    <n v="8"/>
    <n v="400"/>
    <s v="Foster, Nathan"/>
    <n v="46"/>
    <x v="1"/>
    <s v="South"/>
  </r>
  <r>
    <n v="300"/>
    <d v="2014-08-25T01:25:49"/>
    <s v="Outside Outfitters"/>
    <n v="269"/>
    <s v="The North Face Mica FL 2 Footprint"/>
    <s v="The North Face"/>
    <n v="45"/>
    <n v="4"/>
    <n v="180"/>
    <s v="Berger, Sunanna"/>
    <n v="25"/>
    <x v="34"/>
    <s v="North"/>
  </r>
  <r>
    <n v="301"/>
    <d v="2014-03-27T01:25:49"/>
    <s v="CampBound"/>
    <n v="8"/>
    <s v="Big Agnes Copper Spur 3 Footprint"/>
    <s v="Big Agnes"/>
    <n v="70"/>
    <n v="5"/>
    <n v="350"/>
    <s v="Brown, Scott"/>
    <n v="27"/>
    <x v="30"/>
    <s v="North"/>
  </r>
  <r>
    <n v="302"/>
    <d v="2014-11-02T01:25:49"/>
    <s v="REI"/>
    <n v="179"/>
    <s v="Mountain Hardwear Hoop Dreams 4 Shelter"/>
    <s v="Mountain Hardwear"/>
    <n v="250"/>
    <n v="8"/>
    <n v="2000"/>
    <s v="Lopez, Dennis"/>
    <n v="3"/>
    <x v="37"/>
    <s v="West"/>
  </r>
  <r>
    <n v="303"/>
    <d v="2014-10-26T01:25:49"/>
    <s v="Travel Country"/>
    <n v="5"/>
    <s v="Big Agnes Big House 6 Tent"/>
    <s v="Big Agnes"/>
    <n v="359.95"/>
    <n v="1"/>
    <n v="359.95"/>
    <s v="Goldthwaite, Messaye"/>
    <n v="38"/>
    <x v="35"/>
    <s v="East"/>
  </r>
  <r>
    <n v="304"/>
    <d v="2014-11-15T01:25:49"/>
    <s v="Moosejaw"/>
    <n v="245"/>
    <s v="NEMO Obi 3P Footprint"/>
    <s v="NEMO"/>
    <n v="54.95"/>
    <n v="7"/>
    <n v="384.65000000000003"/>
    <s v="Foster, Nathan"/>
    <n v="49"/>
    <x v="41"/>
    <s v="North"/>
  </r>
  <r>
    <n v="305"/>
    <d v="2014-07-08T01:25:49"/>
    <s v="Gander Mountain"/>
    <n v="206"/>
    <s v="MSR E-Wing Shelter"/>
    <s v="MSR"/>
    <n v="169.95"/>
    <n v="8"/>
    <n v="1359.6"/>
    <s v="Lopez, Dennis"/>
    <n v="35"/>
    <x v="27"/>
    <s v="East"/>
  </r>
  <r>
    <n v="306"/>
    <d v="2014-04-23T01:25:49"/>
    <s v="Austin Kayak"/>
    <n v="224"/>
    <s v="MSR Twing Shelter"/>
    <s v="MSR"/>
    <n v="299.95"/>
    <n v="5"/>
    <n v="1499.75"/>
    <s v="Beyene, Sharon"/>
    <n v="47"/>
    <x v="32"/>
    <s v="West"/>
  </r>
  <r>
    <n v="307"/>
    <d v="2014-03-18T01:25:49"/>
    <s v="Walmart"/>
    <n v="243"/>
    <s v="NEMO Obi 2P Footprint"/>
    <s v="NEMO"/>
    <n v="49.95"/>
    <n v="9"/>
    <n v="449.55"/>
    <s v="Foster, Nathan"/>
    <n v="4"/>
    <x v="14"/>
    <s v="South"/>
  </r>
  <r>
    <n v="308"/>
    <d v="2014-06-19T01:25:49"/>
    <s v="Overtons"/>
    <n v="138"/>
    <s v="Kelty Trail Ridge 3 Tent"/>
    <s v="Kelty"/>
    <n v="209.95"/>
    <n v="1"/>
    <n v="209.95"/>
    <s v="Bailey, Jennifer"/>
    <n v="13"/>
    <x v="7"/>
    <s v="North"/>
  </r>
  <r>
    <n v="309"/>
    <d v="2013-12-31T01:25:49"/>
    <s v="OutdoorPlay"/>
    <n v="70"/>
    <s v="Big Agnes Wyoming Trail 2 Camp Tent"/>
    <s v="Big Agnes"/>
    <n v="349.95"/>
    <n v="1"/>
    <n v="349.95"/>
    <s v="Goldthwaite, Messaye"/>
    <n v="32"/>
    <x v="9"/>
    <s v="East"/>
  </r>
  <r>
    <n v="310"/>
    <d v="2014-08-02T01:25:49"/>
    <s v="Paragon"/>
    <n v="170"/>
    <s v="Marmot Traillight 2P Tent"/>
    <s v="Marmot"/>
    <n v="199"/>
    <n v="8"/>
    <n v="1592"/>
    <s v="Berger, Sunanna"/>
    <n v="9"/>
    <x v="45"/>
    <s v="South"/>
  </r>
  <r>
    <n v="311"/>
    <d v="2014-03-29T01:25:49"/>
    <s v="The Gear Co-op"/>
    <n v="93"/>
    <s v="Exped Gemini III Footprint"/>
    <s v="Exped"/>
    <n v="69"/>
    <n v="9"/>
    <n v="621"/>
    <s v="Lopez, Dennis"/>
    <n v="42"/>
    <x v="48"/>
    <s v="South"/>
  </r>
  <r>
    <n v="312"/>
    <d v="2014-09-25T01:25:49"/>
    <s v="Target"/>
    <n v="94"/>
    <s v="Exped Gemini III Tent"/>
    <s v="Exped"/>
    <n v="499"/>
    <n v="10"/>
    <n v="4990"/>
    <s v="Goff, Michael"/>
    <n v="32"/>
    <x v="9"/>
    <s v="East"/>
  </r>
  <r>
    <n v="313"/>
    <d v="2014-06-26T01:25:49"/>
    <s v="Paragon"/>
    <n v="233"/>
    <s v="NEMO Frontier 3P Tent"/>
    <s v="NEMO"/>
    <n v="429.95"/>
    <n v="4"/>
    <n v="1719.8"/>
    <s v="Gomez, Melissa"/>
    <n v="29"/>
    <x v="3"/>
    <s v="East"/>
  </r>
  <r>
    <n v="314"/>
    <d v="2014-03-17T01:25:49"/>
    <s v="Redding Sports"/>
    <n v="28"/>
    <s v="Big Agnes Flying Diamond 4 Footprint"/>
    <s v="Big Agnes"/>
    <n v="55"/>
    <n v="5"/>
    <n v="275"/>
    <s v="Bailey, Jennifer"/>
    <n v="46"/>
    <x v="1"/>
    <s v="South"/>
  </r>
  <r>
    <n v="315"/>
    <d v="2014-03-07T01:25:49"/>
    <s v="The Gear Co-op"/>
    <n v="247"/>
    <s v="Outdoor Research Advanced Bivy Sack"/>
    <s v="Outdoor Research"/>
    <n v="319"/>
    <n v="10"/>
    <n v="3190"/>
    <s v="Berger, Sunanna"/>
    <n v="49"/>
    <x v="41"/>
    <s v="North"/>
  </r>
  <r>
    <n v="316"/>
    <d v="2014-10-13T01:25:49"/>
    <s v="Backcountry Edge"/>
    <n v="173"/>
    <s v="Mountain Hardwear Drifter 2 DP Tent"/>
    <s v="Mountain Hardwear"/>
    <n v="235"/>
    <n v="1"/>
    <n v="235"/>
    <s v="Lopez, Dennis"/>
    <n v="7"/>
    <x v="40"/>
    <s v="East"/>
  </r>
  <r>
    <n v="317"/>
    <d v="2013-12-13T01:25:49"/>
    <s v="Redding Sports"/>
    <n v="237"/>
    <s v="NEMO Losi 3 Pawprint Tent Liner"/>
    <s v="NEMO"/>
    <n v="49.95"/>
    <n v="10"/>
    <n v="499.5"/>
    <s v="Bailey, Jennifer"/>
    <n v="20"/>
    <x v="47"/>
    <s v="East"/>
  </r>
  <r>
    <n v="318"/>
    <d v="2014-04-16T01:25:49"/>
    <s v="The Gear Co-op"/>
    <n v="45"/>
    <s v="Big Agnes Lone Spring 2 Tent"/>
    <s v="Big Agnes"/>
    <n v="199.95"/>
    <n v="7"/>
    <n v="1399.6499999999999"/>
    <s v="Goldthwaite, Messaye"/>
    <n v="42"/>
    <x v="48"/>
    <s v="South"/>
  </r>
  <r>
    <n v="319"/>
    <d v="2014-03-04T01:25:49"/>
    <s v="Austin Kayak"/>
    <n v="231"/>
    <s v="NEMO Espri LE 3 Tent"/>
    <s v="NEMO"/>
    <n v="329.95"/>
    <n v="7"/>
    <n v="2309.65"/>
    <s v="Goldthwaite, Messaye"/>
    <n v="1"/>
    <x v="2"/>
    <s v="South"/>
  </r>
  <r>
    <n v="320"/>
    <d v="2014-08-08T01:25:49"/>
    <s v="Outside Outfitters"/>
    <n v="141"/>
    <s v="Marmot Astral 2P Tent"/>
    <s v="Marmot"/>
    <n v="389"/>
    <n v="8"/>
    <n v="3112"/>
    <s v="Goff, Michael"/>
    <n v="5"/>
    <x v="22"/>
    <s v="West"/>
  </r>
  <r>
    <n v="321"/>
    <d v="2014-08-06T01:25:49"/>
    <s v="The Gear Co-op"/>
    <n v="18"/>
    <s v="Big Agnes Fly Creek 1 Platinum Tent"/>
    <s v="Big Agnes"/>
    <n v="449.95"/>
    <n v="7"/>
    <n v="3149.65"/>
    <s v="Lopez, Dennis"/>
    <n v="14"/>
    <x v="12"/>
    <s v="North"/>
  </r>
  <r>
    <n v="322"/>
    <d v="2014-09-27T01:25:49"/>
    <s v="Overtons"/>
    <n v="278"/>
    <s v="The North Face Phoenix 3 Footprint"/>
    <s v="The North Face"/>
    <n v="45"/>
    <n v="7"/>
    <n v="315"/>
    <s v="Gomez, Melissa"/>
    <n v="16"/>
    <x v="16"/>
    <s v="North"/>
  </r>
  <r>
    <n v="323"/>
    <d v="2014-07-15T01:25:49"/>
    <s v="Redding Sports"/>
    <n v="67"/>
    <s v="Big Agnes Three Forks Shelter"/>
    <s v="Big Agnes"/>
    <n v="189.95"/>
    <n v="1"/>
    <n v="189.95"/>
    <s v="Beyene, Sharon"/>
    <n v="41"/>
    <x v="19"/>
    <s v="North"/>
  </r>
  <r>
    <n v="324"/>
    <d v="2014-05-23T01:25:49"/>
    <s v="Austin Kayak"/>
    <n v="116"/>
    <s v="Kelty Frontier 4 Tent"/>
    <s v="Kelty"/>
    <n v="899.95"/>
    <n v="8"/>
    <n v="7199.6"/>
    <s v="Lopez, Dennis"/>
    <n v="43"/>
    <x v="23"/>
    <s v="South"/>
  </r>
  <r>
    <n v="325"/>
    <d v="2013-12-04T01:25:49"/>
    <s v="REI"/>
    <n v="127"/>
    <s v="Kelty Mach 6 Tent"/>
    <s v="Kelty"/>
    <n v="499.95"/>
    <n v="6"/>
    <n v="2999.7"/>
    <s v="Gomez, Melissa"/>
    <n v="36"/>
    <x v="38"/>
    <s v="South"/>
  </r>
  <r>
    <n v="326"/>
    <d v="2013-12-30T01:25:49"/>
    <s v="The Gear Co-op"/>
    <n v="175"/>
    <s v="Mountain Hardwear EV 2 Tent"/>
    <s v="Mountain Hardwear"/>
    <n v="675"/>
    <n v="4"/>
    <n v="2700"/>
    <s v="Brown, Scott"/>
    <n v="43"/>
    <x v="23"/>
    <s v="South"/>
  </r>
  <r>
    <n v="327"/>
    <d v="2013-12-04T01:25:49"/>
    <s v="Backcountry Gear"/>
    <n v="210"/>
    <s v="MSR Ground Hog Stake"/>
    <s v="MSR"/>
    <n v="2.5"/>
    <n v="1"/>
    <n v="2.5"/>
    <s v="Berger, Sunanna"/>
    <n v="46"/>
    <x v="1"/>
    <s v="South"/>
  </r>
  <r>
    <n v="328"/>
    <d v="2014-02-20T01:25:49"/>
    <s v="Redding Sports"/>
    <n v="227"/>
    <s v="MSR Zing Shelter"/>
    <s v="MSR"/>
    <n v="399.95"/>
    <n v="1"/>
    <n v="399.95"/>
    <s v="Brown, Ruth"/>
    <n v="35"/>
    <x v="27"/>
    <s v="East"/>
  </r>
  <r>
    <n v="329"/>
    <d v="2014-10-17T01:25:49"/>
    <s v="Hayneedle"/>
    <n v="212"/>
    <s v="MSR Hubba Footprint"/>
    <s v="MSR"/>
    <n v="39.950000000000003"/>
    <n v="3"/>
    <n v="119.85000000000001"/>
    <s v="Foster, Nathan"/>
    <n v="6"/>
    <x v="11"/>
    <s v="West"/>
  </r>
  <r>
    <n v="330"/>
    <d v="2014-01-02T01:25:49"/>
    <s v="Meijer"/>
    <n v="142"/>
    <s v="Marmot Astral 3P Footprint"/>
    <s v="Marmot"/>
    <n v="65"/>
    <n v="9"/>
    <n v="585"/>
    <s v="Lopez, Dennis"/>
    <n v="10"/>
    <x v="4"/>
    <s v="South"/>
  </r>
  <r>
    <n v="331"/>
    <d v="2014-09-05T01:25:49"/>
    <s v="Redding Sports"/>
    <n v="248"/>
    <s v="Outdoor Research Alpine Bivy"/>
    <s v="Outdoor Research"/>
    <n v="239"/>
    <n v="10"/>
    <n v="2390"/>
    <s v="Foster, Nathan"/>
    <n v="6"/>
    <x v="11"/>
    <s v="West"/>
  </r>
  <r>
    <n v="332"/>
    <d v="2014-08-10T01:25:49"/>
    <s v="OutdoorPlay"/>
    <n v="261"/>
    <s v="The North Face Bastion 4 Footprint"/>
    <s v="The North Face"/>
    <n v="50"/>
    <n v="6"/>
    <n v="300"/>
    <s v="Brown, Ruth"/>
    <n v="19"/>
    <x v="49"/>
    <s v="East"/>
  </r>
  <r>
    <n v="333"/>
    <d v="2014-11-06T01:25:49"/>
    <s v="Gander Mountain"/>
    <n v="161"/>
    <s v="Marmot Limestone 4P Tent"/>
    <s v="Marmot"/>
    <n v="339"/>
    <n v="7"/>
    <n v="2373"/>
    <s v="Goff, Michael"/>
    <n v="30"/>
    <x v="25"/>
    <s v="East"/>
  </r>
  <r>
    <n v="334"/>
    <d v="2014-03-09T01:25:49"/>
    <s v="Gander Mountain"/>
    <n v="97"/>
    <s v="Exped Mira III Footprint"/>
    <s v="Exped"/>
    <n v="69"/>
    <n v="8"/>
    <n v="552"/>
    <s v="Goff, Michael"/>
    <n v="43"/>
    <x v="23"/>
    <s v="South"/>
  </r>
  <r>
    <n v="335"/>
    <d v="2014-07-04T01:25:49"/>
    <s v="Hayneedle"/>
    <n v="91"/>
    <s v="Exped Gemini II Footprint"/>
    <s v="Exped"/>
    <n v="59"/>
    <n v="5"/>
    <n v="295"/>
    <s v="Bailey, Jennifer"/>
    <n v="18"/>
    <x v="15"/>
    <s v="South"/>
  </r>
  <r>
    <n v="336"/>
    <d v="2014-11-07T01:25:49"/>
    <s v="Austin Kayak"/>
    <n v="243"/>
    <s v="NEMO Obi 2P Footprint"/>
    <s v="NEMO"/>
    <n v="49.95"/>
    <n v="10"/>
    <n v="499.5"/>
    <s v="Goldthwaite, Messaye"/>
    <n v="2"/>
    <x v="39"/>
    <s v="North"/>
  </r>
  <r>
    <n v="337"/>
    <d v="2013-12-20T01:25:49"/>
    <s v="REI"/>
    <n v="69"/>
    <s v="Big Agnes Wyoming Trail 2 Camp Footprint"/>
    <s v="Big Agnes"/>
    <n v="50"/>
    <n v="9"/>
    <n v="450"/>
    <s v="Brown, Scott"/>
    <n v="37"/>
    <x v="10"/>
    <s v="West"/>
  </r>
  <r>
    <n v="338"/>
    <d v="2014-02-13T01:25:49"/>
    <s v="REI"/>
    <n v="170"/>
    <s v="Marmot Traillight 2P Tent"/>
    <s v="Marmot"/>
    <n v="199"/>
    <n v="8"/>
    <n v="1592"/>
    <s v="Gomez, Melissa"/>
    <n v="23"/>
    <x v="44"/>
    <s v="North"/>
  </r>
  <r>
    <n v="339"/>
    <d v="2014-09-26T01:25:49"/>
    <s v="Cabela's_x0009_"/>
    <n v="64"/>
    <s v="Big Agnes Tensleep Station 4 Tent"/>
    <s v="Big Agnes"/>
    <n v="379.95"/>
    <n v="2"/>
    <n v="759.9"/>
    <s v="Goff, Michael"/>
    <n v="6"/>
    <x v="11"/>
    <s v="West"/>
  </r>
  <r>
    <n v="340"/>
    <d v="2014-04-25T01:25:49"/>
    <s v="Outside Outfitters"/>
    <n v="205"/>
    <s v="MSR Cyclone Tent Stakes - 4 Pack"/>
    <s v="MSR"/>
    <n v="24.95"/>
    <n v="4"/>
    <n v="99.8"/>
    <s v="Goff, Michael"/>
    <n v="11"/>
    <x v="6"/>
    <s v="West"/>
  </r>
  <r>
    <n v="341"/>
    <d v="2014-04-19T01:25:49"/>
    <s v="OutdoorPlay"/>
    <n v="143"/>
    <s v="Marmot Astral 3P Footprint"/>
    <s v="Marmot"/>
    <n v="65"/>
    <n v="3"/>
    <n v="195"/>
    <s v="Brown, Ruth"/>
    <n v="46"/>
    <x v="1"/>
    <s v="South"/>
  </r>
  <r>
    <n v="342"/>
    <d v="2014-02-01T01:25:49"/>
    <s v="CampBound"/>
    <n v="2"/>
    <s v="Big Agnes Big House 4 Tent"/>
    <s v="Big Agnes"/>
    <n v="299.95"/>
    <n v="7"/>
    <n v="2099.65"/>
    <s v="Beyene, Sharon"/>
    <n v="1"/>
    <x v="2"/>
    <s v="South"/>
  </r>
  <r>
    <n v="343"/>
    <d v="2014-09-24T01:25:49"/>
    <s v="Backcountry Gear"/>
    <n v="234"/>
    <s v="NEMO Losi 2 Footprint"/>
    <s v="NEMO"/>
    <n v="34.950000000000003"/>
    <n v="7"/>
    <n v="244.65000000000003"/>
    <s v="Berger, Sunanna"/>
    <n v="34"/>
    <x v="46"/>
    <s v="North"/>
  </r>
  <r>
    <n v="344"/>
    <d v="2014-09-02T01:25:49"/>
    <s v="Travel Country"/>
    <n v="206"/>
    <s v="MSR E-Wing Shelter"/>
    <s v="MSR"/>
    <n v="169.95"/>
    <n v="6"/>
    <n v="1019.6999999999999"/>
    <s v="Brown, Scott"/>
    <n v="26"/>
    <x v="21"/>
    <s v="West"/>
  </r>
  <r>
    <n v="345"/>
    <d v="2014-04-26T01:25:49"/>
    <s v="Gander Mountain"/>
    <n v="179"/>
    <s v="Mountain Hardwear Hoop Dreams 4 Shelter"/>
    <s v="Mountain Hardwear"/>
    <n v="250"/>
    <n v="2"/>
    <n v="500"/>
    <s v="Lopez, Dennis"/>
    <n v="43"/>
    <x v="23"/>
    <s v="South"/>
  </r>
  <r>
    <n v="346"/>
    <d v="2014-07-30T01:25:49"/>
    <s v="Outside Outfitters"/>
    <n v="247"/>
    <s v="Outdoor Research Advanced Bivy Sack"/>
    <s v="Outdoor Research"/>
    <n v="319"/>
    <n v="8"/>
    <n v="2552"/>
    <s v="Foster, Nathan"/>
    <n v="4"/>
    <x v="14"/>
    <s v="South"/>
  </r>
  <r>
    <n v="347"/>
    <d v="2014-07-13T01:25:49"/>
    <s v="Moosejaw"/>
    <n v="181"/>
    <s v="Mountain Hardwear Nothing But Net 4 Screen Shelter"/>
    <s v="Mountain Hardwear"/>
    <n v="200"/>
    <n v="9"/>
    <n v="1800"/>
    <s v="Beyene, Sharon"/>
    <n v="43"/>
    <x v="23"/>
    <s v="South"/>
  </r>
  <r>
    <n v="348"/>
    <d v="2014-01-25T01:25:49"/>
    <s v="Backcountry Edge"/>
    <n v="212"/>
    <s v="MSR Hubba Footprint"/>
    <s v="MSR"/>
    <n v="39.950000000000003"/>
    <n v="10"/>
    <n v="399.5"/>
    <s v="Foster, Nathan"/>
    <n v="36"/>
    <x v="38"/>
    <s v="South"/>
  </r>
  <r>
    <n v="349"/>
    <d v="2013-12-30T01:25:49"/>
    <s v="Gander Mountain"/>
    <n v="245"/>
    <s v="NEMO Obi 3P Footprint"/>
    <s v="NEMO"/>
    <n v="54.95"/>
    <n v="3"/>
    <n v="164.85000000000002"/>
    <s v="Berger, Sunanna"/>
    <n v="1"/>
    <x v="2"/>
    <s v="South"/>
  </r>
  <r>
    <n v="350"/>
    <d v="2014-09-27T01:25:49"/>
    <s v="Moosejaw"/>
    <n v="202"/>
    <s v="MSR Carbon Reflex 3 Footprint"/>
    <s v="MSR"/>
    <n v="49.95"/>
    <n v="1"/>
    <n v="49.95"/>
    <s v="Beyene, Sharon"/>
    <n v="5"/>
    <x v="22"/>
    <s v="West"/>
  </r>
  <r>
    <n v="351"/>
    <d v="2014-08-22T01:25:49"/>
    <s v="REI"/>
    <n v="171"/>
    <s v="Mountain Hardwear Direkt 2 Footprint"/>
    <s v="Mountain Hardwear"/>
    <n v="50"/>
    <n v="10"/>
    <n v="500"/>
    <s v="Berger, Sunanna"/>
    <n v="28"/>
    <x v="20"/>
    <s v="West"/>
  </r>
  <r>
    <n v="352"/>
    <d v="2014-07-05T01:25:49"/>
    <s v="CampBound"/>
    <n v="4"/>
    <s v="Big Agnes Big House 6 Footprint"/>
    <s v="Big Agnes"/>
    <n v="55"/>
    <n v="9"/>
    <n v="495"/>
    <s v="Foster, Nathan"/>
    <n v="28"/>
    <x v="20"/>
    <s v="West"/>
  </r>
  <r>
    <n v="353"/>
    <d v="2014-10-17T01:25:49"/>
    <s v="OutdoorPlay"/>
    <n v="112"/>
    <s v="Kelty Acadia 6 Tent"/>
    <s v="Kelty"/>
    <n v="249.95"/>
    <n v="8"/>
    <n v="1999.6"/>
    <s v="Lopez, Dennis"/>
    <n v="14"/>
    <x v="12"/>
    <s v="North"/>
  </r>
  <r>
    <n v="354"/>
    <d v="2014-01-13T01:25:49"/>
    <s v="Outside Outfitters"/>
    <n v="136"/>
    <s v="Kelty Trail Ridge 2 Tent"/>
    <s v="Kelty"/>
    <n v="179.95"/>
    <n v="1"/>
    <n v="179.95"/>
    <s v="Beyene, Sharon"/>
    <n v="36"/>
    <x v="38"/>
    <s v="South"/>
  </r>
  <r>
    <n v="355"/>
    <d v="2013-11-16T01:25:49"/>
    <s v="Backcountry Edge"/>
    <n v="27"/>
    <s v="Big Agnes Fly Creek UL4 Tent"/>
    <s v="Big Agnes"/>
    <n v="499.95"/>
    <n v="1"/>
    <n v="499.95"/>
    <s v="Brown, Ruth"/>
    <n v="47"/>
    <x v="32"/>
    <s v="West"/>
  </r>
  <r>
    <n v="356"/>
    <d v="2014-03-14T01:25:49"/>
    <s v="Austin Kayak"/>
    <n v="84"/>
    <s v="Eureka Copper Canyon 5 Tent + Screen Room"/>
    <s v="Eureka"/>
    <n v="399"/>
    <n v="7"/>
    <n v="2793"/>
    <s v="Foster, Nathan"/>
    <n v="38"/>
    <x v="35"/>
    <s v="East"/>
  </r>
  <r>
    <n v="357"/>
    <d v="2014-02-11T01:25:49"/>
    <s v="Meijer"/>
    <n v="38"/>
    <s v="Big Agnes Jack Rabbit SL3 Footprint"/>
    <s v="Big Agnes"/>
    <n v="60"/>
    <n v="4"/>
    <n v="240"/>
    <s v="Lopez, Dennis"/>
    <n v="3"/>
    <x v="37"/>
    <s v="West"/>
  </r>
  <r>
    <n v="358"/>
    <d v="2014-04-24T01:25:49"/>
    <s v="OutdoorPlay"/>
    <n v="281"/>
    <s v="The North Face Tadpole 23 Footprint"/>
    <s v="The North Face"/>
    <n v="40"/>
    <n v="5"/>
    <n v="200"/>
    <s v="Lopez, Dennis"/>
    <n v="21"/>
    <x v="26"/>
    <s v="East"/>
  </r>
  <r>
    <n v="359"/>
    <d v="2014-03-07T01:25:49"/>
    <s v="Hayneedle"/>
    <n v="34"/>
    <s v="Big Agnes Jack Rabbit SL1 Footprint"/>
    <s v="Big Agnes"/>
    <n v="40"/>
    <n v="8"/>
    <n v="320"/>
    <s v="Brown, Scott"/>
    <n v="17"/>
    <x v="18"/>
    <s v="South"/>
  </r>
  <r>
    <n v="360"/>
    <d v="2014-08-04T01:25:49"/>
    <s v="Redding Sports"/>
    <n v="45"/>
    <s v="Big Agnes Lone Spring 2 Tent"/>
    <s v="Big Agnes"/>
    <n v="199.95"/>
    <n v="6"/>
    <n v="1199.6999999999998"/>
    <s v="Brown, Ruth"/>
    <n v="24"/>
    <x v="0"/>
    <s v="South"/>
  </r>
  <r>
    <n v="361"/>
    <d v="2014-01-22T01:25:49"/>
    <s v="REI"/>
    <n v="268"/>
    <s v="The North Face Mica FL 1 Tent"/>
    <s v="The North Face"/>
    <n v="329"/>
    <n v="7"/>
    <n v="2303"/>
    <s v="Bailey, Jennifer"/>
    <n v="44"/>
    <x v="24"/>
    <s v="West"/>
  </r>
  <r>
    <n v="362"/>
    <d v="2014-03-22T01:25:49"/>
    <s v="OutdoorPlay"/>
    <n v="213"/>
    <s v="MSR Hubba Hubba 2p Footprint"/>
    <s v="MSR"/>
    <n v="39.950000000000003"/>
    <n v="5"/>
    <n v="199.75"/>
    <s v="Bailey, Jennifer"/>
    <n v="14"/>
    <x v="12"/>
    <s v="North"/>
  </r>
  <r>
    <n v="363"/>
    <d v="2014-06-27T01:25:49"/>
    <s v="Paragon"/>
    <n v="139"/>
    <s v="Marmot Alpinist 2 Tent"/>
    <s v="Marmot"/>
    <n v="599"/>
    <n v="2"/>
    <n v="1198"/>
    <s v="Beyene, Sharon"/>
    <n v="40"/>
    <x v="42"/>
    <s v="South"/>
  </r>
  <r>
    <n v="364"/>
    <d v="2014-08-12T01:25:49"/>
    <s v="Overtons"/>
    <n v="163"/>
    <s v="Marmot Limestone 6P Tent"/>
    <s v="Marmot"/>
    <n v="449"/>
    <n v="8"/>
    <n v="3592"/>
    <s v="Gomez, Melissa"/>
    <n v="10"/>
    <x v="4"/>
    <s v="South"/>
  </r>
  <r>
    <n v="365"/>
    <d v="2014-06-13T01:25:49"/>
    <s v="Meijer"/>
    <n v="25"/>
    <s v="Big Agnes Fly Creek UL3 Tent"/>
    <s v="Big Agnes"/>
    <n v="449.95"/>
    <n v="10"/>
    <n v="4499.5"/>
    <s v="Lopez, Dennis"/>
    <n v="12"/>
    <x v="13"/>
    <s v="West"/>
  </r>
  <r>
    <n v="366"/>
    <d v="2014-01-10T01:25:49"/>
    <s v="Meijer"/>
    <n v="95"/>
    <s v="Exped Mira II Footprint"/>
    <s v="Exped"/>
    <n v="59"/>
    <n v="6"/>
    <n v="354"/>
    <s v="Goldthwaite, Messaye"/>
    <n v="18"/>
    <x v="15"/>
    <s v="South"/>
  </r>
  <r>
    <n v="367"/>
    <d v="2014-07-16T01:25:49"/>
    <s v="Austin Kayak"/>
    <n v="221"/>
    <s v="MSR Nook 2 Tent"/>
    <s v="MSR"/>
    <n v="399.95"/>
    <n v="10"/>
    <n v="3999.5"/>
    <s v="Lopez, Dennis"/>
    <n v="8"/>
    <x v="43"/>
    <s v="East"/>
  </r>
  <r>
    <n v="368"/>
    <d v="2014-07-22T01:25:49"/>
    <s v="OutdoorPlay"/>
    <n v="122"/>
    <s v="Kelty Gunnison 3.2 Footprint"/>
    <s v="Kelty"/>
    <n v="49.95"/>
    <n v="7"/>
    <n v="349.65000000000003"/>
    <s v="Bailey, Jennifer"/>
    <n v="27"/>
    <x v="30"/>
    <s v="North"/>
  </r>
  <r>
    <n v="369"/>
    <d v="2014-02-16T01:25:49"/>
    <s v="Paragon"/>
    <n v="213"/>
    <s v="MSR Hubba Hubba 2p Footprint"/>
    <s v="MSR"/>
    <n v="39.950000000000003"/>
    <n v="9"/>
    <n v="359.55"/>
    <s v="Beyene, Sharon"/>
    <n v="16"/>
    <x v="16"/>
    <s v="North"/>
  </r>
  <r>
    <n v="370"/>
    <d v="2014-05-16T01:25:49"/>
    <s v="Target"/>
    <n v="39"/>
    <s v="Big Agnes Jack Rabbit SL3 Tent"/>
    <s v="Big Agnes"/>
    <n v="369.95"/>
    <n v="2"/>
    <n v="739.9"/>
    <s v="Gomez, Melissa"/>
    <n v="18"/>
    <x v="15"/>
    <s v="South"/>
  </r>
  <r>
    <n v="371"/>
    <d v="2014-10-14T01:25:49"/>
    <s v="Hayneedle"/>
    <n v="57"/>
    <s v="Big Agnes Seedhouse SL3 Tent"/>
    <s v="Big Agnes"/>
    <n v="399.95"/>
    <n v="10"/>
    <n v="3999.5"/>
    <s v="Gomez, Melissa"/>
    <n v="15"/>
    <x v="33"/>
    <s v="North"/>
  </r>
  <r>
    <n v="372"/>
    <d v="2014-08-05T01:25:49"/>
    <s v="Hayneedle"/>
    <n v="18"/>
    <s v="Big Agnes Fly Creek 1 Platinum Tent"/>
    <s v="Big Agnes"/>
    <n v="449.95"/>
    <n v="9"/>
    <n v="4049.5499999999997"/>
    <s v="Brown, Scott"/>
    <n v="42"/>
    <x v="48"/>
    <s v="South"/>
  </r>
  <r>
    <n v="373"/>
    <d v="2014-10-10T01:25:49"/>
    <s v="Outside Outfitters"/>
    <n v="71"/>
    <s v="Big Agnes Wyoming Trail 4 Footprint"/>
    <s v="Big Agnes"/>
    <n v="70"/>
    <n v="10"/>
    <n v="700"/>
    <s v="Foster, Nathan"/>
    <n v="5"/>
    <x v="22"/>
    <s v="West"/>
  </r>
  <r>
    <n v="374"/>
    <d v="2014-01-18T01:25:49"/>
    <s v="Cabela's_x0009_"/>
    <n v="73"/>
    <s v="Big Agnes Wyoming Trail SL2 Footprint"/>
    <s v="Big Agnes"/>
    <n v="85"/>
    <n v="10"/>
    <n v="850"/>
    <s v="Brown, Scott"/>
    <n v="17"/>
    <x v="18"/>
    <s v="South"/>
  </r>
  <r>
    <n v="375"/>
    <d v="2014-07-27T01:25:49"/>
    <s v="Walmart"/>
    <n v="1"/>
    <s v="Big Agnes Big House 4 Footprint"/>
    <s v="Big Agnes"/>
    <n v="50"/>
    <n v="7"/>
    <n v="350"/>
    <s v="Brown, Scott"/>
    <n v="33"/>
    <x v="17"/>
    <s v="South"/>
  </r>
  <r>
    <n v="376"/>
    <d v="2014-03-13T01:25:49"/>
    <s v="CampBound"/>
    <n v="273"/>
    <s v="The North Face Mountain Manor 6 Footprint"/>
    <s v="The North Face"/>
    <n v="60"/>
    <n v="4"/>
    <n v="240"/>
    <s v="Foster, Nathan"/>
    <n v="14"/>
    <x v="12"/>
    <s v="North"/>
  </r>
  <r>
    <n v="377"/>
    <d v="2014-04-06T01:25:49"/>
    <s v="Backcountry Edge"/>
    <n v="173"/>
    <s v="Mountain Hardwear Drifter 2 DP Tent"/>
    <s v="Mountain Hardwear"/>
    <n v="235"/>
    <n v="2"/>
    <n v="470"/>
    <s v="Goldthwaite, Messaye"/>
    <n v="30"/>
    <x v="25"/>
    <s v="East"/>
  </r>
  <r>
    <n v="378"/>
    <d v="2014-08-07T01:25:49"/>
    <s v="Austin Kayak"/>
    <n v="115"/>
    <s v="Kelty Carport ESB Shelter"/>
    <s v="Kelty"/>
    <n v="249.95"/>
    <n v="10"/>
    <n v="2499.5"/>
    <s v="Goff, Michael"/>
    <n v="4"/>
    <x v="14"/>
    <s v="South"/>
  </r>
  <r>
    <n v="379"/>
    <d v="2014-01-18T01:25:49"/>
    <s v="Moosejaw"/>
    <n v="64"/>
    <s v="Big Agnes Tensleep Station 4 Tent"/>
    <s v="Big Agnes"/>
    <n v="379.95"/>
    <n v="4"/>
    <n v="1519.8"/>
    <s v="Beyene, Sharon"/>
    <n v="14"/>
    <x v="12"/>
    <s v="North"/>
  </r>
  <r>
    <n v="380"/>
    <d v="2014-06-19T01:25:49"/>
    <s v="Moosejaw"/>
    <n v="22"/>
    <s v="Big Agnes Fly Creek UL1 Tent"/>
    <s v="Big Agnes"/>
    <n v="319.95"/>
    <n v="8"/>
    <n v="2559.6"/>
    <s v="Bailey, Jennifer"/>
    <n v="17"/>
    <x v="18"/>
    <s v="South"/>
  </r>
  <r>
    <n v="381"/>
    <d v="2014-04-01T01:25:49"/>
    <s v="Backcountry Gear"/>
    <n v="49"/>
    <s v="Big Agnes Mad House 4 Tent"/>
    <s v="Big Agnes"/>
    <n v="329.95"/>
    <n v="9"/>
    <n v="2969.5499999999997"/>
    <s v="Goff, Michael"/>
    <n v="4"/>
    <x v="14"/>
    <s v="South"/>
  </r>
  <r>
    <n v="382"/>
    <d v="2014-07-13T01:25:49"/>
    <s v="REI"/>
    <n v="175"/>
    <s v="Mountain Hardwear EV 2 Tent"/>
    <s v="Mountain Hardwear"/>
    <n v="675"/>
    <n v="2"/>
    <n v="1350"/>
    <s v="Lopez, Dennis"/>
    <n v="24"/>
    <x v="0"/>
    <s v="South"/>
  </r>
  <r>
    <n v="383"/>
    <d v="2014-02-23T01:25:49"/>
    <s v="Outside Outfitters"/>
    <n v="208"/>
    <s v="MSR Fury 2 Tent"/>
    <s v="MSR"/>
    <n v="579.95000000000005"/>
    <n v="1"/>
    <n v="579.95000000000005"/>
    <s v="Bailey, Jennifer"/>
    <n v="28"/>
    <x v="20"/>
    <s v="West"/>
  </r>
  <r>
    <n v="384"/>
    <d v="2014-06-28T01:25:49"/>
    <s v="Meijer"/>
    <n v="53"/>
    <s v="Big Agnes Seedhouse SL1 Footprint"/>
    <s v="Big Agnes"/>
    <n v="45"/>
    <n v="1"/>
    <n v="45"/>
    <s v="Brown, Scott"/>
    <n v="39"/>
    <x v="8"/>
    <s v="East"/>
  </r>
  <r>
    <n v="385"/>
    <d v="2013-11-22T01:25:49"/>
    <s v="Backcountry Edge"/>
    <n v="83"/>
    <s v="Eureka Copper Canyon 4 Tent"/>
    <s v="Eureka"/>
    <n v="199"/>
    <n v="5"/>
    <n v="995"/>
    <s v="Brown, Scott"/>
    <n v="4"/>
    <x v="14"/>
    <s v="South"/>
  </r>
  <r>
    <n v="386"/>
    <d v="2014-05-25T01:25:49"/>
    <s v="OutdoorPlay"/>
    <n v="270"/>
    <s v="The North Face Mica FL 2 Tent"/>
    <s v="The North Face"/>
    <n v="379"/>
    <n v="6"/>
    <n v="2274"/>
    <s v="Goff, Michael"/>
    <n v="37"/>
    <x v="10"/>
    <s v="West"/>
  </r>
  <r>
    <n v="387"/>
    <d v="2014-05-23T01:25:49"/>
    <s v="The Gear Co-op"/>
    <n v="169"/>
    <s v="Marmot Thor 3P Tent"/>
    <s v="Marmot"/>
    <n v="599"/>
    <n v="2"/>
    <n v="1198"/>
    <s v="Berger, Sunanna"/>
    <n v="14"/>
    <x v="12"/>
    <s v="North"/>
  </r>
  <r>
    <n v="388"/>
    <d v="2014-02-17T01:25:49"/>
    <s v="Travel Country"/>
    <n v="97"/>
    <s v="Exped Mira III Footprint"/>
    <s v="Exped"/>
    <n v="69"/>
    <n v="2"/>
    <n v="138"/>
    <s v="Lopez, Dennis"/>
    <n v="22"/>
    <x v="28"/>
    <s v="East"/>
  </r>
  <r>
    <n v="389"/>
    <d v="2014-06-13T01:25:49"/>
    <s v="REI"/>
    <n v="149"/>
    <s v="Marmot Earlylight 2P Tent"/>
    <s v="Marmot"/>
    <n v="229"/>
    <n v="2"/>
    <n v="458"/>
    <s v="Brown, Scott"/>
    <n v="37"/>
    <x v="10"/>
    <s v="West"/>
  </r>
  <r>
    <n v="390"/>
    <d v="2014-11-01T01:25:49"/>
    <s v="Paragon"/>
    <n v="21"/>
    <s v="Big Agnes Fly Creek UL1 Footprint"/>
    <s v="Big Agnes"/>
    <n v="50"/>
    <n v="2"/>
    <n v="100"/>
    <s v="Brown, Scott"/>
    <n v="43"/>
    <x v="23"/>
    <s v="South"/>
  </r>
  <r>
    <n v="391"/>
    <d v="2014-05-13T01:25:49"/>
    <s v="Moosejaw"/>
    <n v="59"/>
    <s v="Big Agnes Slater UL1+ Tent"/>
    <s v="Big Agnes"/>
    <n v="339.95"/>
    <n v="3"/>
    <n v="1019.8499999999999"/>
    <s v="Bailey, Jennifer"/>
    <n v="14"/>
    <x v="12"/>
    <s v="North"/>
  </r>
  <r>
    <n v="392"/>
    <d v="2014-07-02T01:25:49"/>
    <s v="CampBound"/>
    <n v="63"/>
    <s v="Big Agnes String Ridge 2 Tent"/>
    <s v="Big Agnes"/>
    <n v="599.95000000000005"/>
    <n v="7"/>
    <n v="4199.6500000000005"/>
    <s v="Gomez, Melissa"/>
    <n v="23"/>
    <x v="44"/>
    <s v="North"/>
  </r>
  <r>
    <n v="393"/>
    <d v="2014-08-01T01:25:49"/>
    <s v="Travel Country"/>
    <n v="208"/>
    <s v="MSR Fury 2 Tent"/>
    <s v="MSR"/>
    <n v="579.95000000000005"/>
    <n v="3"/>
    <n v="1739.8500000000001"/>
    <s v="Bailey, Jennifer"/>
    <n v="49"/>
    <x v="41"/>
    <s v="North"/>
  </r>
  <r>
    <n v="394"/>
    <d v="2014-05-29T01:25:49"/>
    <s v="Travel Country"/>
    <n v="194"/>
    <s v="MSR AC-Bivy"/>
    <s v="MSR"/>
    <n v="199.95"/>
    <n v="3"/>
    <n v="599.84999999999991"/>
    <s v="Foster, Nathan"/>
    <n v="26"/>
    <x v="21"/>
    <s v="West"/>
  </r>
  <r>
    <n v="395"/>
    <d v="2014-02-24T01:25:49"/>
    <s v="Moosejaw"/>
    <n v="124"/>
    <s v="Kelty Gunnison 4.2 Footprint"/>
    <s v="Kelty"/>
    <n v="59.95"/>
    <n v="1"/>
    <n v="59.95"/>
    <s v="Foster, Nathan"/>
    <n v="8"/>
    <x v="43"/>
    <s v="East"/>
  </r>
  <r>
    <n v="396"/>
    <d v="2014-11-01T01:25:49"/>
    <s v="Outside Outfitters"/>
    <n v="241"/>
    <s v="NEMO Obi 1P Footprint"/>
    <s v="NEMO"/>
    <n v="44.95"/>
    <n v="5"/>
    <n v="224.75"/>
    <s v="Foster, Nathan"/>
    <n v="7"/>
    <x v="40"/>
    <s v="East"/>
  </r>
  <r>
    <n v="397"/>
    <d v="2014-10-26T01:25:49"/>
    <s v="The Gear Co-op"/>
    <n v="253"/>
    <s v="Sierra Designs Flash 2 Tent"/>
    <s v="Sierra Designs"/>
    <n v="339.95"/>
    <n v="9"/>
    <n v="3059.5499999999997"/>
    <s v="Beyene, Sharon"/>
    <n v="7"/>
    <x v="40"/>
    <s v="East"/>
  </r>
  <r>
    <n v="398"/>
    <d v="2014-04-19T01:25:49"/>
    <s v="Backcountry Edge"/>
    <n v="74"/>
    <s v="Big Agnes Wyoming Trail SL2 Tent"/>
    <s v="Big Agnes"/>
    <n v="499.95"/>
    <n v="6"/>
    <n v="2999.7"/>
    <s v="Goff, Michael"/>
    <n v="31"/>
    <x v="29"/>
    <s v="West"/>
  </r>
  <r>
    <n v="399"/>
    <d v="2014-01-29T01:25:49"/>
    <s v="CampBound"/>
    <n v="48"/>
    <s v="Big Agnes Mad House 4 Footprint"/>
    <s v="Big Agnes"/>
    <n v="50"/>
    <n v="2"/>
    <n v="100"/>
    <s v="Gomez, Melissa"/>
    <n v="42"/>
    <x v="48"/>
    <s v="South"/>
  </r>
  <r>
    <n v="400"/>
    <d v="2014-03-21T01:25:49"/>
    <s v="Redding Sports"/>
    <n v="239"/>
    <s v="NEMO Meta 2P Footprint"/>
    <s v="NEMO"/>
    <n v="49.95"/>
    <n v="2"/>
    <n v="99.9"/>
    <s v="Goff, Michael"/>
    <n v="39"/>
    <x v="8"/>
    <s v="East"/>
  </r>
  <r>
    <n v="401"/>
    <d v="2013-12-18T01:25:49"/>
    <s v="Redding Sports"/>
    <n v="66"/>
    <s v="Big Agnes Tensleep Station 6 Tent"/>
    <s v="Big Agnes"/>
    <n v="449.95"/>
    <n v="3"/>
    <n v="1349.85"/>
    <s v="Bailey, Jennifer"/>
    <n v="30"/>
    <x v="25"/>
    <s v="East"/>
  </r>
  <r>
    <n v="402"/>
    <d v="2014-02-21T01:25:49"/>
    <s v="Paragon"/>
    <n v="36"/>
    <s v="Big Agnes Jack Rabbit SL2 Footprint"/>
    <s v="Big Agnes"/>
    <n v="50"/>
    <n v="6"/>
    <n v="300"/>
    <s v="Goldthwaite, Messaye"/>
    <n v="37"/>
    <x v="10"/>
    <s v="West"/>
  </r>
  <r>
    <n v="403"/>
    <d v="2014-02-23T01:25:49"/>
    <s v="Backcountry Gear"/>
    <n v="285"/>
    <s v="The North Face VE-25 Tent"/>
    <s v="The North Face"/>
    <n v="619"/>
    <n v="9"/>
    <n v="5571"/>
    <s v="Bailey, Jennifer"/>
    <n v="30"/>
    <x v="25"/>
    <s v="East"/>
  </r>
  <r>
    <n v="404"/>
    <d v="2014-02-27T01:25:49"/>
    <s v="CampBound"/>
    <n v="112"/>
    <s v="Kelty Acadia 6 Tent"/>
    <s v="Kelty"/>
    <n v="249.95"/>
    <n v="9"/>
    <n v="2249.5499999999997"/>
    <s v="Gomez, Melissa"/>
    <n v="13"/>
    <x v="7"/>
    <s v="North"/>
  </r>
  <r>
    <n v="405"/>
    <d v="2013-12-28T01:25:49"/>
    <s v="CampBound"/>
    <n v="182"/>
    <s v="Mountain Hardwear Skyledge 2 DP Tent"/>
    <s v="Mountain Hardwear"/>
    <n v="450"/>
    <n v="1"/>
    <n v="450"/>
    <s v="Brown, Ruth"/>
    <n v="26"/>
    <x v="21"/>
    <s v="West"/>
  </r>
  <r>
    <n v="406"/>
    <d v="2014-05-15T01:25:49"/>
    <s v="Austin Kayak"/>
    <n v="72"/>
    <s v="Big Agnes Wyoming Trail 4 Tent"/>
    <s v="Big Agnes"/>
    <n v="499.95"/>
    <n v="9"/>
    <n v="4499.55"/>
    <s v="Goldthwaite, Messaye"/>
    <n v="14"/>
    <x v="12"/>
    <s v="North"/>
  </r>
  <r>
    <n v="407"/>
    <d v="2014-07-19T01:25:49"/>
    <s v="Overtons"/>
    <n v="171"/>
    <s v="Mountain Hardwear Direkt 2 Footprint"/>
    <s v="Mountain Hardwear"/>
    <n v="50"/>
    <n v="4"/>
    <n v="200"/>
    <s v="Brown, Scott"/>
    <n v="47"/>
    <x v="32"/>
    <s v="West"/>
  </r>
  <r>
    <n v="408"/>
    <d v="2014-06-06T01:25:49"/>
    <s v="Moosejaw"/>
    <n v="252"/>
    <s v="Sierra Designs Flash 2 Footprint"/>
    <s v="Sierra Designs"/>
    <n v="49.95"/>
    <n v="6"/>
    <n v="299.70000000000005"/>
    <s v="Brown, Scott"/>
    <n v="22"/>
    <x v="28"/>
    <s v="East"/>
  </r>
  <r>
    <n v="409"/>
    <d v="2014-07-26T01:25:49"/>
    <s v="Redding Sports"/>
    <n v="183"/>
    <s v="Mountain Hardwear Skyledge 3 DP Tent"/>
    <s v="Mountain Hardwear"/>
    <n v="550"/>
    <n v="3"/>
    <n v="1650"/>
    <s v="Bailey, Jennifer"/>
    <n v="48"/>
    <x v="36"/>
    <s v="South"/>
  </r>
  <r>
    <n v="410"/>
    <d v="2014-08-17T01:25:49"/>
    <s v="Redding Sports"/>
    <n v="86"/>
    <s v="Eureka Copper Canyon 8 Tent"/>
    <s v="Eureka"/>
    <n v="379"/>
    <n v="10"/>
    <n v="3790"/>
    <s v="Lopez, Dennis"/>
    <n v="19"/>
    <x v="49"/>
    <s v="East"/>
  </r>
  <r>
    <n v="411"/>
    <d v="2014-10-03T01:25:49"/>
    <s v="Meijer"/>
    <n v="77"/>
    <s v="Easton Mountain Products Kilo 3P Tent"/>
    <s v="Easton Mountain Products"/>
    <n v="499"/>
    <n v="9"/>
    <n v="4491"/>
    <s v="Bailey, Jennifer"/>
    <n v="17"/>
    <x v="18"/>
    <s v="South"/>
  </r>
  <r>
    <n v="412"/>
    <d v="2013-11-28T01:25:49"/>
    <s v="OutdoorPlay"/>
    <n v="20"/>
    <s v="Big Agnes Fly Creek 2 UL Footprint"/>
    <s v="Big Agnes"/>
    <n v="60"/>
    <n v="8"/>
    <n v="480"/>
    <s v="Goff, Michael"/>
    <n v="49"/>
    <x v="41"/>
    <s v="North"/>
  </r>
  <r>
    <n v="413"/>
    <d v="2014-10-06T01:25:49"/>
    <s v="Austin Kayak"/>
    <n v="64"/>
    <s v="Big Agnes Tensleep Station 4 Tent"/>
    <s v="Big Agnes"/>
    <n v="379.95"/>
    <n v="10"/>
    <n v="3799.5"/>
    <s v="Foster, Nathan"/>
    <n v="8"/>
    <x v="43"/>
    <s v="East"/>
  </r>
  <r>
    <n v="414"/>
    <d v="2014-03-24T01:25:49"/>
    <s v="Cabela's_x0009_"/>
    <n v="115"/>
    <s v="Kelty Carport ESB Shelter"/>
    <s v="Kelty"/>
    <n v="249.95"/>
    <n v="8"/>
    <n v="1999.6"/>
    <s v="Goldthwaite, Messaye"/>
    <n v="47"/>
    <x v="32"/>
    <s v="West"/>
  </r>
  <r>
    <n v="415"/>
    <d v="2014-08-19T01:25:49"/>
    <s v="Redding Sports"/>
    <n v="73"/>
    <s v="Big Agnes Wyoming Trail SL2 Footprint"/>
    <s v="Big Agnes"/>
    <n v="85"/>
    <n v="4"/>
    <n v="340"/>
    <s v="Berger, Sunanna"/>
    <n v="50"/>
    <x v="5"/>
    <s v="West"/>
  </r>
  <r>
    <n v="416"/>
    <d v="2014-10-28T01:25:49"/>
    <s v="OutdoorPlay"/>
    <n v="270"/>
    <s v="The North Face Mica FL 2 Tent"/>
    <s v="The North Face"/>
    <n v="379"/>
    <n v="1"/>
    <n v="379"/>
    <s v="Gomez, Melissa"/>
    <n v="30"/>
    <x v="25"/>
    <s v="East"/>
  </r>
  <r>
    <n v="417"/>
    <d v="2013-11-17T01:25:49"/>
    <s v="Moosejaw"/>
    <n v="198"/>
    <s v="MSR Carbon Reflex 1 Footprint"/>
    <s v="MSR"/>
    <n v="39.950000000000003"/>
    <n v="6"/>
    <n v="239.70000000000002"/>
    <s v="Goldthwaite, Messaye"/>
    <n v="14"/>
    <x v="12"/>
    <s v="North"/>
  </r>
  <r>
    <n v="418"/>
    <d v="2014-09-13T01:25:49"/>
    <s v="Travel Country"/>
    <n v="264"/>
    <s v="The North Face Kings Canyon 2 Tent"/>
    <s v="The North Face"/>
    <n v="329"/>
    <n v="1"/>
    <n v="329"/>
    <s v="Foster, Nathan"/>
    <n v="5"/>
    <x v="22"/>
    <s v="West"/>
  </r>
  <r>
    <n v="419"/>
    <d v="2014-04-22T01:25:49"/>
    <s v="Gander Mountain"/>
    <n v="146"/>
    <s v="Marmot Aura 2P Tent"/>
    <s v="Marmot"/>
    <n v="359"/>
    <n v="6"/>
    <n v="2154"/>
    <s v="Foster, Nathan"/>
    <n v="8"/>
    <x v="43"/>
    <s v="East"/>
  </r>
  <r>
    <n v="420"/>
    <d v="2014-04-26T01:25:49"/>
    <s v="Meijer"/>
    <n v="92"/>
    <s v="Exped Gemini II Tent"/>
    <s v="Exped"/>
    <n v="449"/>
    <n v="9"/>
    <n v="4041"/>
    <s v="Brown, Scott"/>
    <n v="16"/>
    <x v="16"/>
    <s v="North"/>
  </r>
  <r>
    <n v="421"/>
    <d v="2014-11-11T01:25:49"/>
    <s v="The Gear Co-op"/>
    <n v="188"/>
    <s v="Mountain Hardwear Trango 2 Footprint"/>
    <s v="Mountain Hardwear"/>
    <n v="75"/>
    <n v="7"/>
    <n v="525"/>
    <s v="Foster, Nathan"/>
    <n v="2"/>
    <x v="39"/>
    <s v="North"/>
  </r>
  <r>
    <n v="422"/>
    <d v="2014-07-29T01:25:49"/>
    <s v="CampBound"/>
    <n v="200"/>
    <s v="MSR Carbon Reflex 2 Footprint"/>
    <s v="MSR"/>
    <n v="39.950000000000003"/>
    <n v="2"/>
    <n v="79.900000000000006"/>
    <s v="Brown, Ruth"/>
    <n v="1"/>
    <x v="2"/>
    <s v="South"/>
  </r>
  <r>
    <n v="423"/>
    <d v="2014-10-09T01:25:49"/>
    <s v="Austin Kayak"/>
    <n v="197"/>
    <s v="MSR CamRing Cord Tensioners - 4 Pack"/>
    <s v="MSR"/>
    <n v="12.95"/>
    <n v="2"/>
    <n v="25.9"/>
    <s v="Foster, Nathan"/>
    <n v="24"/>
    <x v="0"/>
    <s v="South"/>
  </r>
  <r>
    <n v="424"/>
    <d v="2014-06-05T01:25:49"/>
    <s v="Cabela's_x0009_"/>
    <n v="181"/>
    <s v="Mountain Hardwear Nothing But Net 4 Screen Shelter"/>
    <s v="Mountain Hardwear"/>
    <n v="200"/>
    <n v="1"/>
    <n v="200"/>
    <s v="Beyene, Sharon"/>
    <n v="10"/>
    <x v="4"/>
    <s v="South"/>
  </r>
  <r>
    <n v="425"/>
    <d v="2014-06-01T01:25:49"/>
    <s v="REI"/>
    <n v="283"/>
    <s v="The North Face Triangle Gear Loft"/>
    <s v="The North Face"/>
    <n v="20"/>
    <n v="6"/>
    <n v="120"/>
    <s v="Bailey, Jennifer"/>
    <n v="50"/>
    <x v="5"/>
    <s v="West"/>
  </r>
  <r>
    <n v="426"/>
    <d v="2014-02-23T01:25:49"/>
    <s v="Moosejaw"/>
    <n v="181"/>
    <s v="Mountain Hardwear Nothing But Net 4 Screen Shelter"/>
    <s v="Mountain Hardwear"/>
    <n v="200"/>
    <n v="5"/>
    <n v="1000"/>
    <s v="Goldthwaite, Messaye"/>
    <n v="40"/>
    <x v="42"/>
    <s v="South"/>
  </r>
  <r>
    <n v="427"/>
    <d v="2014-05-04T01:25:49"/>
    <s v="Meijer"/>
    <n v="96"/>
    <s v="Exped Mira II Tent"/>
    <s v="Exped"/>
    <n v="379"/>
    <n v="10"/>
    <n v="3790"/>
    <s v="Gomez, Melissa"/>
    <n v="31"/>
    <x v="29"/>
    <s v="West"/>
  </r>
  <r>
    <n v="428"/>
    <d v="2014-06-03T01:25:49"/>
    <s v="Cabela's_x0009_"/>
    <n v="64"/>
    <s v="Big Agnes Tensleep Station 4 Tent"/>
    <s v="Big Agnes"/>
    <n v="379.95"/>
    <n v="8"/>
    <n v="3039.6"/>
    <s v="Goff, Michael"/>
    <n v="6"/>
    <x v="11"/>
    <s v="West"/>
  </r>
  <r>
    <n v="429"/>
    <d v="2014-05-15T01:25:49"/>
    <s v="Gander Mountain"/>
    <n v="207"/>
    <s v="MSR Fury 2 Footprint"/>
    <s v="MSR"/>
    <n v="39.950000000000003"/>
    <n v="5"/>
    <n v="199.75"/>
    <s v="Beyene, Sharon"/>
    <n v="19"/>
    <x v="49"/>
    <s v="East"/>
  </r>
  <r>
    <n v="430"/>
    <d v="2014-03-13T01:25:49"/>
    <s v="Cabela's_x0009_"/>
    <n v="239"/>
    <s v="NEMO Meta 2P Footprint"/>
    <s v="NEMO"/>
    <n v="49.95"/>
    <n v="10"/>
    <n v="499.5"/>
    <s v="Goff, Michael"/>
    <n v="2"/>
    <x v="39"/>
    <s v="North"/>
  </r>
  <r>
    <n v="431"/>
    <d v="2014-07-27T01:25:49"/>
    <s v="CampBound"/>
    <n v="47"/>
    <s v="Big Agnes Lone Spring 3 Tent"/>
    <s v="Big Agnes"/>
    <n v="249.95"/>
    <n v="7"/>
    <n v="1749.6499999999999"/>
    <s v="Gomez, Melissa"/>
    <n v="40"/>
    <x v="42"/>
    <s v="South"/>
  </r>
  <r>
    <n v="432"/>
    <d v="2014-07-10T01:25:49"/>
    <s v="The Gear Co-op"/>
    <n v="52"/>
    <s v="Big Agnes Seedhouse SL 3 Footprint"/>
    <s v="Big Agnes"/>
    <n v="65"/>
    <n v="4"/>
    <n v="260"/>
    <s v="Beyene, Sharon"/>
    <n v="17"/>
    <x v="18"/>
    <s v="South"/>
  </r>
  <r>
    <n v="433"/>
    <d v="2014-03-24T01:25:49"/>
    <s v="OutdoorPlay"/>
    <n v="252"/>
    <s v="Sierra Designs Flash 2 Footprint"/>
    <s v="Sierra Designs"/>
    <n v="49.95"/>
    <n v="5"/>
    <n v="249.75"/>
    <s v="Goldthwaite, Messaye"/>
    <n v="17"/>
    <x v="18"/>
    <s v="South"/>
  </r>
  <r>
    <n v="434"/>
    <d v="2014-04-17T01:25:49"/>
    <s v="Target"/>
    <n v="178"/>
    <s v="Mountain Hardwear EV 3 Tent"/>
    <s v="Mountain Hardwear"/>
    <n v="825"/>
    <n v="9"/>
    <n v="7425"/>
    <s v="Beyene, Sharon"/>
    <n v="10"/>
    <x v="4"/>
    <s v="South"/>
  </r>
  <r>
    <n v="435"/>
    <d v="2014-06-11T01:25:49"/>
    <s v="CampBound"/>
    <n v="36"/>
    <s v="Big Agnes Jack Rabbit SL2 Footprint"/>
    <s v="Big Agnes"/>
    <n v="50"/>
    <n v="6"/>
    <n v="300"/>
    <s v="Brown, Scott"/>
    <n v="18"/>
    <x v="15"/>
    <s v="South"/>
  </r>
  <r>
    <n v="436"/>
    <d v="2013-12-03T01:25:49"/>
    <s v="Austin Kayak"/>
    <n v="123"/>
    <s v="Kelty Gunnison 3.2 Tent"/>
    <s v="Kelty"/>
    <n v="249.95"/>
    <n v="3"/>
    <n v="749.84999999999991"/>
    <s v="Bailey, Jennifer"/>
    <n v="1"/>
    <x v="2"/>
    <s v="South"/>
  </r>
  <r>
    <n v="437"/>
    <d v="2013-12-28T01:25:49"/>
    <s v="Outside Outfitters"/>
    <n v="201"/>
    <s v="MSR Carbon Reflex 2 Tent"/>
    <s v="MSR"/>
    <n v="499.95"/>
    <n v="10"/>
    <n v="4999.5"/>
    <s v="Bailey, Jennifer"/>
    <n v="11"/>
    <x v="6"/>
    <s v="West"/>
  </r>
  <r>
    <n v="438"/>
    <d v="2014-05-02T01:25:49"/>
    <s v="CampBound"/>
    <n v="210"/>
    <s v="MSR Ground Hog Stake"/>
    <s v="MSR"/>
    <n v="2.5"/>
    <n v="10"/>
    <n v="25"/>
    <s v="Goldthwaite, Messaye"/>
    <n v="17"/>
    <x v="18"/>
    <s v="South"/>
  </r>
  <r>
    <n v="439"/>
    <d v="2014-06-26T01:25:49"/>
    <s v="Backcountry Edge"/>
    <n v="43"/>
    <s v="Big Agnes Lone Spring 1 Tent"/>
    <s v="Big Agnes"/>
    <n v="189.95"/>
    <n v="10"/>
    <n v="1899.5"/>
    <s v="Brown, Scott"/>
    <n v="15"/>
    <x v="33"/>
    <s v="North"/>
  </r>
  <r>
    <n v="440"/>
    <d v="2014-06-28T01:25:49"/>
    <s v="Outside Outfitters"/>
    <n v="89"/>
    <s v="Eureka Rectangular Floor Saver - Small"/>
    <s v="Eureka"/>
    <n v="14"/>
    <n v="5"/>
    <n v="70"/>
    <s v="Goff, Michael"/>
    <n v="44"/>
    <x v="24"/>
    <s v="West"/>
  </r>
  <r>
    <n v="441"/>
    <d v="2014-04-07T01:25:49"/>
    <s v="Walmart"/>
    <n v="42"/>
    <s v="Big Agnes Lone Spring 1 Footprint"/>
    <s v="Big Agnes"/>
    <n v="30"/>
    <n v="10"/>
    <n v="300"/>
    <s v="Goff, Michael"/>
    <n v="7"/>
    <x v="40"/>
    <s v="East"/>
  </r>
  <r>
    <n v="442"/>
    <d v="2014-05-28T01:25:49"/>
    <s v="Moosejaw"/>
    <n v="37"/>
    <s v="Big Agnes Jack Rabbit SL2 Tent"/>
    <s v="Big Agnes"/>
    <n v="299.95"/>
    <n v="4"/>
    <n v="1199.8"/>
    <s v="Brown, Ruth"/>
    <n v="37"/>
    <x v="10"/>
    <s v="West"/>
  </r>
  <r>
    <n v="443"/>
    <d v="2014-11-07T01:25:49"/>
    <s v="Moosejaw"/>
    <n v="170"/>
    <s v="Marmot Traillight 2P Tent"/>
    <s v="Marmot"/>
    <n v="199"/>
    <n v="5"/>
    <n v="995"/>
    <s v="Goldthwaite, Messaye"/>
    <n v="48"/>
    <x v="36"/>
    <s v="South"/>
  </r>
  <r>
    <n v="444"/>
    <d v="2013-12-15T01:25:49"/>
    <s v="Austin Kayak"/>
    <n v="69"/>
    <s v="Big Agnes Wyoming Trail 2 Camp Footprint"/>
    <s v="Big Agnes"/>
    <n v="50"/>
    <n v="2"/>
    <n v="100"/>
    <s v="Lopez, Dennis"/>
    <n v="21"/>
    <x v="26"/>
    <s v="East"/>
  </r>
  <r>
    <n v="445"/>
    <d v="2014-09-20T01:25:49"/>
    <s v="Outside Outfitters"/>
    <n v="80"/>
    <s v="Easton Mountain Products Rimrock 3 Tent"/>
    <s v="Easton Mountain Products"/>
    <n v="329"/>
    <n v="6"/>
    <n v="1974"/>
    <s v="Berger, Sunanna"/>
    <n v="24"/>
    <x v="0"/>
    <s v="South"/>
  </r>
  <r>
    <n v="446"/>
    <d v="2014-01-26T01:25:49"/>
    <s v="OutdoorPlay"/>
    <n v="28"/>
    <s v="Big Agnes Flying Diamond 4 Footprint"/>
    <s v="Big Agnes"/>
    <n v="55"/>
    <n v="7"/>
    <n v="385"/>
    <s v="Gomez, Melissa"/>
    <n v="12"/>
    <x v="13"/>
    <s v="West"/>
  </r>
  <r>
    <n v="447"/>
    <d v="2014-05-13T01:25:49"/>
    <s v="Gander Mountain"/>
    <n v="252"/>
    <s v="Sierra Designs Flash 2 Footprint"/>
    <s v="Sierra Designs"/>
    <n v="49.95"/>
    <n v="5"/>
    <n v="249.75"/>
    <s v="Berger, Sunanna"/>
    <n v="33"/>
    <x v="17"/>
    <s v="South"/>
  </r>
  <r>
    <n v="448"/>
    <d v="2014-10-17T01:25:49"/>
    <s v="Travel Country"/>
    <n v="39"/>
    <s v="Big Agnes Jack Rabbit SL3 Tent"/>
    <s v="Big Agnes"/>
    <n v="369.95"/>
    <n v="3"/>
    <n v="1109.8499999999999"/>
    <s v="Beyene, Sharon"/>
    <n v="36"/>
    <x v="38"/>
    <s v="South"/>
  </r>
  <r>
    <n v="449"/>
    <d v="2014-01-24T01:25:49"/>
    <s v="Backcountry Gear"/>
    <n v="51"/>
    <s v="Big Agnes Scout UL2 Tent"/>
    <s v="Big Agnes"/>
    <n v="279.95"/>
    <n v="8"/>
    <n v="2239.6"/>
    <s v="Brown, Ruth"/>
    <n v="42"/>
    <x v="48"/>
    <s v="South"/>
  </r>
  <r>
    <n v="450"/>
    <d v="2014-02-17T01:25:49"/>
    <s v="Austin Kayak"/>
    <n v="118"/>
    <s v="Kelty Gunnison 1.2 Footprint"/>
    <s v="Kelty"/>
    <n v="34.950000000000003"/>
    <n v="3"/>
    <n v="104.85000000000001"/>
    <s v="Lopez, Dennis"/>
    <n v="10"/>
    <x v="4"/>
    <s v="South"/>
  </r>
  <r>
    <n v="451"/>
    <d v="2014-02-20T01:25:49"/>
    <s v="Outside Outfitters"/>
    <n v="202"/>
    <s v="MSR Carbon Reflex 3 Footprint"/>
    <s v="MSR"/>
    <n v="49.95"/>
    <n v="3"/>
    <n v="149.85000000000002"/>
    <s v="Foster, Nathan"/>
    <n v="8"/>
    <x v="43"/>
    <s v="East"/>
  </r>
  <r>
    <n v="452"/>
    <d v="2014-09-22T01:25:49"/>
    <s v="Target"/>
    <n v="222"/>
    <s v="MSR Nook Gear Shed"/>
    <s v="MSR"/>
    <n v="169.95"/>
    <n v="7"/>
    <n v="1189.6499999999999"/>
    <s v="Goff, Michael"/>
    <n v="43"/>
    <x v="23"/>
    <s v="South"/>
  </r>
  <r>
    <n v="453"/>
    <d v="2013-12-30T01:25:49"/>
    <s v="Backcountry Gear"/>
    <n v="120"/>
    <s v="Kelty Gunnison 2.2 Footprint"/>
    <s v="Kelty"/>
    <n v="39.950000000000003"/>
    <n v="4"/>
    <n v="159.80000000000001"/>
    <s v="Lopez, Dennis"/>
    <n v="25"/>
    <x v="34"/>
    <s v="North"/>
  </r>
  <r>
    <n v="454"/>
    <d v="2014-07-28T01:25:49"/>
    <s v="Austin Kayak"/>
    <n v="64"/>
    <s v="Big Agnes Tensleep Station 4 Tent"/>
    <s v="Big Agnes"/>
    <n v="379.95"/>
    <n v="4"/>
    <n v="1519.8"/>
    <s v="Beyene, Sharon"/>
    <n v="2"/>
    <x v="39"/>
    <s v="North"/>
  </r>
  <r>
    <n v="455"/>
    <d v="2014-09-02T01:25:49"/>
    <s v="Overtons"/>
    <n v="204"/>
    <s v="MSR Carbon-Core Tent Stakes - 4 Pack"/>
    <s v="MSR"/>
    <n v="29.95"/>
    <n v="3"/>
    <n v="89.85"/>
    <s v="Bailey, Jennifer"/>
    <n v="45"/>
    <x v="31"/>
    <s v="East"/>
  </r>
  <r>
    <n v="456"/>
    <d v="2013-11-19T01:25:49"/>
    <s v="Travel Country"/>
    <n v="97"/>
    <s v="Exped Mira III Footprint"/>
    <s v="Exped"/>
    <n v="69"/>
    <n v="5"/>
    <n v="345"/>
    <s v="Brown, Ruth"/>
    <n v="38"/>
    <x v="35"/>
    <s v="East"/>
  </r>
  <r>
    <n v="457"/>
    <d v="2014-11-10T01:25:49"/>
    <s v="Travel Country"/>
    <n v="68"/>
    <s v="Big Agnes Three Forks Shelter Wall"/>
    <s v="Big Agnes"/>
    <n v="24.95"/>
    <n v="10"/>
    <n v="249.5"/>
    <s v="Brown, Ruth"/>
    <n v="10"/>
    <x v="4"/>
    <s v="South"/>
  </r>
  <r>
    <n v="458"/>
    <d v="2014-10-25T01:25:49"/>
    <s v="Cabela's_x0009_"/>
    <n v="203"/>
    <s v="MSR Carbon Reflex 3 Tent"/>
    <s v="MSR"/>
    <n v="649.95000000000005"/>
    <n v="1"/>
    <n v="649.95000000000005"/>
    <s v="Brown, Scott"/>
    <n v="4"/>
    <x v="14"/>
    <s v="South"/>
  </r>
  <r>
    <n v="459"/>
    <d v="2013-11-25T01:25:49"/>
    <s v="Backcountry Gear"/>
    <n v="53"/>
    <s v="Big Agnes Seedhouse SL1 Footprint"/>
    <s v="Big Agnes"/>
    <n v="45"/>
    <n v="4"/>
    <n v="180"/>
    <s v="Lopez, Dennis"/>
    <n v="9"/>
    <x v="45"/>
    <s v="South"/>
  </r>
  <r>
    <n v="460"/>
    <d v="2014-01-04T01:25:49"/>
    <s v="CampBound"/>
    <n v="283"/>
    <s v="The North Face Triangle Gear Loft"/>
    <s v="The North Face"/>
    <n v="20"/>
    <n v="10"/>
    <n v="200"/>
    <s v="Lopez, Dennis"/>
    <n v="5"/>
    <x v="22"/>
    <s v="West"/>
  </r>
  <r>
    <n v="461"/>
    <d v="2014-10-09T01:25:49"/>
    <s v="CampBound"/>
    <n v="35"/>
    <s v="Big Agnes Jack Rabbit SL1 Tent"/>
    <s v="Big Agnes"/>
    <n v="279.95"/>
    <n v="1"/>
    <n v="279.95"/>
    <s v="Berger, Sunanna"/>
    <n v="45"/>
    <x v="31"/>
    <s v="East"/>
  </r>
  <r>
    <n v="462"/>
    <d v="2014-01-01T01:25:49"/>
    <s v="Moosejaw"/>
    <n v="268"/>
    <s v="The North Face Mica FL 1 Tent"/>
    <s v="The North Face"/>
    <n v="329"/>
    <n v="4"/>
    <n v="1316"/>
    <s v="Beyene, Sharon"/>
    <n v="22"/>
    <x v="28"/>
    <s v="East"/>
  </r>
  <r>
    <n v="463"/>
    <d v="2013-12-01T01:25:49"/>
    <s v="Hayneedle"/>
    <n v="134"/>
    <s v="Kelty Tailgater IPA Shelter"/>
    <s v="Kelty"/>
    <n v="149.94999999999999"/>
    <n v="7"/>
    <n v="1049.6499999999999"/>
    <s v="Gomez, Melissa"/>
    <n v="25"/>
    <x v="34"/>
    <s v="North"/>
  </r>
  <r>
    <n v="464"/>
    <d v="2014-03-21T01:25:49"/>
    <s v="Target"/>
    <n v="87"/>
    <s v="Eureka Floor Saver Rectangular - Large"/>
    <s v="Eureka"/>
    <n v="18"/>
    <n v="8"/>
    <n v="144"/>
    <s v="Bailey, Jennifer"/>
    <n v="43"/>
    <x v="23"/>
    <s v="South"/>
  </r>
  <r>
    <n v="465"/>
    <d v="2014-07-09T01:25:49"/>
    <s v="Gander Mountain"/>
    <n v="117"/>
    <s v="Kelty Frontier 6 Tent"/>
    <s v="Kelty"/>
    <n v="1199.95"/>
    <n v="7"/>
    <n v="8399.65"/>
    <s v="Brown, Ruth"/>
    <n v="45"/>
    <x v="31"/>
    <s v="East"/>
  </r>
  <r>
    <n v="466"/>
    <d v="2014-03-30T01:25:49"/>
    <s v="OutdoorPlay"/>
    <n v="120"/>
    <s v="Kelty Gunnison 2.2 Footprint"/>
    <s v="Kelty"/>
    <n v="39.950000000000003"/>
    <n v="7"/>
    <n v="279.65000000000003"/>
    <s v="Berger, Sunanna"/>
    <n v="26"/>
    <x v="21"/>
    <s v="West"/>
  </r>
  <r>
    <n v="467"/>
    <d v="2013-12-04T01:25:49"/>
    <s v="Redding Sports"/>
    <n v="37"/>
    <s v="Big Agnes Jack Rabbit SL2 Tent"/>
    <s v="Big Agnes"/>
    <n v="299.95"/>
    <n v="2"/>
    <n v="599.9"/>
    <s v="Foster, Nathan"/>
    <n v="27"/>
    <x v="30"/>
    <s v="North"/>
  </r>
  <r>
    <n v="468"/>
    <d v="2014-04-25T01:25:49"/>
    <s v="REI"/>
    <n v="123"/>
    <s v="Kelty Gunnison 3.2 Tent"/>
    <s v="Kelty"/>
    <n v="249.95"/>
    <n v="6"/>
    <n v="1499.6999999999998"/>
    <s v="Lopez, Dennis"/>
    <n v="26"/>
    <x v="21"/>
    <s v="West"/>
  </r>
  <r>
    <n v="469"/>
    <d v="2014-07-23T01:25:49"/>
    <s v="Gander Mountain"/>
    <n v="214"/>
    <s v="MSR Hubba Hubba 2P Tent"/>
    <s v="MSR"/>
    <n v="329.95"/>
    <n v="6"/>
    <n v="1979.6999999999998"/>
    <s v="Beyene, Sharon"/>
    <n v="26"/>
    <x v="21"/>
    <s v="West"/>
  </r>
  <r>
    <n v="470"/>
    <d v="2014-07-25T01:25:49"/>
    <s v="Target"/>
    <n v="178"/>
    <s v="Mountain Hardwear EV 3 Tent"/>
    <s v="Mountain Hardwear"/>
    <n v="825"/>
    <n v="6"/>
    <n v="4950"/>
    <s v="Brown, Scott"/>
    <n v="18"/>
    <x v="15"/>
    <s v="South"/>
  </r>
  <r>
    <n v="471"/>
    <d v="2014-06-26T01:25:49"/>
    <s v="Hayneedle"/>
    <n v="220"/>
    <s v="MSR Nook 2 Footprint"/>
    <s v="MSR"/>
    <n v="39.950000000000003"/>
    <n v="5"/>
    <n v="199.75"/>
    <s v="Lopez, Dennis"/>
    <n v="2"/>
    <x v="39"/>
    <s v="North"/>
  </r>
  <r>
    <n v="472"/>
    <d v="2014-01-17T01:25:49"/>
    <s v="Target"/>
    <n v="103"/>
    <s v="Hennessy Hammock Explorer Deluxe Asym Zip"/>
    <s v="Hennessy"/>
    <n v="229.95"/>
    <n v="5"/>
    <n v="1149.75"/>
    <s v="Beyene, Sharon"/>
    <n v="37"/>
    <x v="10"/>
    <s v="West"/>
  </r>
  <r>
    <n v="473"/>
    <d v="2014-08-29T01:25:49"/>
    <s v="Cabela's_x0009_"/>
    <n v="163"/>
    <s v="Marmot Limestone 6P Tent"/>
    <s v="Marmot"/>
    <n v="449"/>
    <n v="10"/>
    <n v="4490"/>
    <s v="Berger, Sunanna"/>
    <n v="29"/>
    <x v="3"/>
    <s v="East"/>
  </r>
  <r>
    <n v="474"/>
    <d v="2014-01-05T01:25:49"/>
    <s v="REI"/>
    <n v="227"/>
    <s v="MSR Zing Shelter"/>
    <s v="MSR"/>
    <n v="399.95"/>
    <n v="10"/>
    <n v="3999.5"/>
    <s v="Bailey, Jennifer"/>
    <n v="45"/>
    <x v="31"/>
    <s v="East"/>
  </r>
  <r>
    <n v="475"/>
    <d v="2014-10-30T01:25:49"/>
    <s v="Target"/>
    <n v="269"/>
    <s v="The North Face Mica FL 2 Footprint"/>
    <s v="The North Face"/>
    <n v="45"/>
    <n v="5"/>
    <n v="225"/>
    <s v="Goff, Michael"/>
    <n v="39"/>
    <x v="8"/>
    <s v="East"/>
  </r>
  <r>
    <n v="476"/>
    <d v="2014-05-08T01:25:49"/>
    <s v="REI"/>
    <n v="32"/>
    <s v="Big Agnes Flying Diamond 8 Footprint"/>
    <s v="Big Agnes"/>
    <n v="75"/>
    <n v="7"/>
    <n v="525"/>
    <s v="Gomez, Melissa"/>
    <n v="42"/>
    <x v="48"/>
    <s v="South"/>
  </r>
  <r>
    <n v="477"/>
    <d v="2014-08-31T01:25:49"/>
    <s v="REI"/>
    <n v="86"/>
    <s v="Eureka Copper Canyon 8 Tent"/>
    <s v="Eureka"/>
    <n v="379"/>
    <n v="9"/>
    <n v="3411"/>
    <s v="Lopez, Dennis"/>
    <n v="13"/>
    <x v="7"/>
    <s v="North"/>
  </r>
  <r>
    <n v="478"/>
    <d v="2014-01-26T01:25:49"/>
    <s v="Travel Country"/>
    <n v="198"/>
    <s v="MSR Carbon Reflex 1 Footprint"/>
    <s v="MSR"/>
    <n v="39.950000000000003"/>
    <n v="4"/>
    <n v="159.80000000000001"/>
    <s v="Bailey, Jennifer"/>
    <n v="32"/>
    <x v="9"/>
    <s v="East"/>
  </r>
  <r>
    <n v="479"/>
    <d v="2014-09-12T01:25:49"/>
    <s v="Hayneedle"/>
    <n v="103"/>
    <s v="Hennessy Hammock Explorer Deluxe Asym Zip"/>
    <s v="Hennessy"/>
    <n v="229.95"/>
    <n v="10"/>
    <n v="2299.5"/>
    <s v="Beyene, Sharon"/>
    <n v="14"/>
    <x v="12"/>
    <s v="North"/>
  </r>
  <r>
    <n v="480"/>
    <d v="2014-07-29T01:25:49"/>
    <s v="CampBound"/>
    <n v="220"/>
    <s v="MSR Nook 2 Footprint"/>
    <s v="MSR"/>
    <n v="39.950000000000003"/>
    <n v="10"/>
    <n v="399.5"/>
    <s v="Foster, Nathan"/>
    <n v="3"/>
    <x v="37"/>
    <s v="West"/>
  </r>
  <r>
    <n v="481"/>
    <d v="2014-06-12T01:25:49"/>
    <s v="Outside Outfitters"/>
    <n v="274"/>
    <s v="The North Face Mountain Manor 6 Tent"/>
    <s v="The North Face"/>
    <n v="569"/>
    <n v="6"/>
    <n v="3414"/>
    <s v="Brown, Ruth"/>
    <n v="20"/>
    <x v="47"/>
    <s v="East"/>
  </r>
  <r>
    <n v="482"/>
    <d v="2014-01-28T01:25:49"/>
    <s v="Austin Kayak"/>
    <n v="20"/>
    <s v="Big Agnes Fly Creek 2 UL Footprint"/>
    <s v="Big Agnes"/>
    <n v="60"/>
    <n v="3"/>
    <n v="180"/>
    <s v="Foster, Nathan"/>
    <n v="28"/>
    <x v="20"/>
    <s v="West"/>
  </r>
  <r>
    <n v="483"/>
    <d v="2014-03-18T01:25:49"/>
    <s v="Overtons"/>
    <n v="230"/>
    <s v="NEMO Espri LE 2P Tent"/>
    <s v="NEMO"/>
    <n v="289.95"/>
    <n v="6"/>
    <n v="1739.6999999999998"/>
    <s v="Bailey, Jennifer"/>
    <n v="6"/>
    <x v="11"/>
    <s v="West"/>
  </r>
  <r>
    <n v="484"/>
    <d v="2014-06-14T01:25:49"/>
    <s v="Backcountry Gear"/>
    <n v="190"/>
    <s v="Mountain Hardwear Trango 3.1 Footprint"/>
    <s v="Mountain Hardwear"/>
    <n v="85"/>
    <n v="3"/>
    <n v="255"/>
    <s v="Beyene, Sharon"/>
    <n v="22"/>
    <x v="28"/>
    <s v="East"/>
  </r>
  <r>
    <n v="485"/>
    <d v="2014-09-01T01:25:49"/>
    <s v="OutdoorPlay"/>
    <n v="268"/>
    <s v="The North Face Mica FL 1 Tent"/>
    <s v="The North Face"/>
    <n v="329"/>
    <n v="6"/>
    <n v="1974"/>
    <s v="Brown, Scott"/>
    <n v="45"/>
    <x v="31"/>
    <s v="East"/>
  </r>
  <r>
    <n v="486"/>
    <d v="2014-03-04T01:25:49"/>
    <s v="Moosejaw"/>
    <n v="134"/>
    <s v="Kelty Tailgater IPA Shelter"/>
    <s v="Kelty"/>
    <n v="149.94999999999999"/>
    <n v="8"/>
    <n v="1199.5999999999999"/>
    <s v="Brown, Ruth"/>
    <n v="49"/>
    <x v="41"/>
    <s v="North"/>
  </r>
  <r>
    <n v="487"/>
    <d v="2014-05-22T01:25:49"/>
    <s v="Meijer"/>
    <n v="144"/>
    <s v="Marmot Astral 3P Tent"/>
    <s v="Marmot"/>
    <n v="459"/>
    <n v="7"/>
    <n v="3213"/>
    <s v="Brown, Ruth"/>
    <n v="32"/>
    <x v="9"/>
    <s v="East"/>
  </r>
  <r>
    <n v="488"/>
    <d v="2014-01-12T01:25:49"/>
    <s v="Backcountry Gear"/>
    <n v="207"/>
    <s v="MSR Fury 2 Footprint"/>
    <s v="MSR"/>
    <n v="39.950000000000003"/>
    <n v="2"/>
    <n v="79.900000000000006"/>
    <s v="Bailey, Jennifer"/>
    <n v="36"/>
    <x v="38"/>
    <s v="South"/>
  </r>
  <r>
    <n v="489"/>
    <d v="2014-02-10T01:25:49"/>
    <s v="Hayneedle"/>
    <n v="47"/>
    <s v="Big Agnes Lone Spring 3 Tent"/>
    <s v="Big Agnes"/>
    <n v="249.95"/>
    <n v="3"/>
    <n v="749.84999999999991"/>
    <s v="Goldthwaite, Messaye"/>
    <n v="16"/>
    <x v="16"/>
    <s v="North"/>
  </r>
  <r>
    <n v="490"/>
    <d v="2014-11-04T01:25:49"/>
    <s v="Redding Sports"/>
    <n v="1"/>
    <s v="Big Agnes Big House 4 Footprint"/>
    <s v="Big Agnes"/>
    <n v="50"/>
    <n v="4"/>
    <n v="200"/>
    <s v="Lopez, Dennis"/>
    <n v="44"/>
    <x v="24"/>
    <s v="West"/>
  </r>
  <r>
    <n v="491"/>
    <d v="2014-08-23T01:25:49"/>
    <s v="Austin Kayak"/>
    <n v="189"/>
    <s v="Mountain Hardwear Trango 2 Tent"/>
    <s v="Mountain Hardwear"/>
    <n v="590"/>
    <n v="9"/>
    <n v="5310"/>
    <s v="Lopez, Dennis"/>
    <n v="18"/>
    <x v="15"/>
    <s v="South"/>
  </r>
  <r>
    <n v="492"/>
    <d v="2014-03-29T01:25:49"/>
    <s v="CampBound"/>
    <n v="283"/>
    <s v="The North Face Triangle Gear Loft"/>
    <s v="The North Face"/>
    <n v="20"/>
    <n v="2"/>
    <n v="40"/>
    <s v="Gomez, Melissa"/>
    <n v="40"/>
    <x v="42"/>
    <s v="South"/>
  </r>
  <r>
    <n v="493"/>
    <d v="2014-08-17T01:25:49"/>
    <s v="Backcountry Gear"/>
    <n v="58"/>
    <s v="Big Agnes Slater UL1+ Footprint"/>
    <s v="Big Agnes"/>
    <n v="50"/>
    <n v="10"/>
    <n v="500"/>
    <s v="Beyene, Sharon"/>
    <n v="2"/>
    <x v="39"/>
    <s v="North"/>
  </r>
  <r>
    <n v="494"/>
    <d v="2014-02-02T01:25:49"/>
    <s v="The Gear Co-op"/>
    <n v="4"/>
    <s v="Big Agnes Big House 6 Footprint"/>
    <s v="Big Agnes"/>
    <n v="55"/>
    <n v="5"/>
    <n v="275"/>
    <s v="Lopez, Dennis"/>
    <n v="38"/>
    <x v="35"/>
    <s v="East"/>
  </r>
  <r>
    <n v="495"/>
    <d v="2014-11-07T01:25:49"/>
    <s v="Redding Sports"/>
    <n v="102"/>
    <s v="Hennessy Hammock Explorer Deluxe Asym Classic Hammock"/>
    <s v="Hennessy"/>
    <n v="219.95"/>
    <n v="9"/>
    <n v="1979.55"/>
    <s v="Bailey, Jennifer"/>
    <n v="27"/>
    <x v="30"/>
    <s v="North"/>
  </r>
  <r>
    <n v="496"/>
    <d v="2014-08-31T01:25:49"/>
    <s v="Overtons"/>
    <n v="22"/>
    <s v="Big Agnes Fly Creek UL1 Tent"/>
    <s v="Big Agnes"/>
    <n v="319.95"/>
    <n v="3"/>
    <n v="959.84999999999991"/>
    <s v="Brown, Scott"/>
    <n v="12"/>
    <x v="13"/>
    <s v="West"/>
  </r>
  <r>
    <n v="497"/>
    <d v="2014-04-26T01:25:49"/>
    <s v="REI"/>
    <n v="111"/>
    <s v="Kelty Acadia 6 Footprint"/>
    <s v="Kelty"/>
    <n v="49.95"/>
    <n v="3"/>
    <n v="149.85000000000002"/>
    <s v="Brown, Ruth"/>
    <n v="29"/>
    <x v="3"/>
    <s v="East"/>
  </r>
  <r>
    <n v="498"/>
    <d v="2014-08-09T01:25:49"/>
    <s v="Gander Mountain"/>
    <n v="82"/>
    <s v="Eureka Copper Canyon 12 Tent"/>
    <s v="Eureka"/>
    <n v="449"/>
    <n v="4"/>
    <n v="1796"/>
    <s v="Bailey, Jennifer"/>
    <n v="22"/>
    <x v="28"/>
    <s v="East"/>
  </r>
  <r>
    <n v="499"/>
    <d v="2014-04-26T01:25:49"/>
    <s v="Paragon"/>
    <n v="210"/>
    <s v="MSR Ground Hog Stake"/>
    <s v="MSR"/>
    <n v="2.5"/>
    <n v="6"/>
    <n v="15"/>
    <s v="Foster, Nathan"/>
    <n v="2"/>
    <x v="39"/>
    <s v="North"/>
  </r>
  <r>
    <n v="500"/>
    <d v="2014-07-26T01:25:49"/>
    <s v="Travel Country"/>
    <n v="257"/>
    <s v="Sierra Designs Mojo 2 Tent"/>
    <s v="Sierra Designs"/>
    <n v="399.95"/>
    <n v="2"/>
    <n v="799.9"/>
    <s v="Gomez, Melissa"/>
    <n v="41"/>
    <x v="19"/>
    <s v="North"/>
  </r>
  <r>
    <n v="501"/>
    <d v="2014-08-04T01:25:49"/>
    <s v="Redding Sports"/>
    <n v="130"/>
    <s v="Kelty Salida 2 Footprint"/>
    <s v="Kelty"/>
    <n v="34.950000000000003"/>
    <n v="6"/>
    <n v="209.70000000000002"/>
    <s v="Lopez, Dennis"/>
    <n v="13"/>
    <x v="7"/>
    <s v="North"/>
  </r>
  <r>
    <n v="502"/>
    <d v="2013-11-20T01:25:49"/>
    <s v="The Gear Co-op"/>
    <n v="82"/>
    <s v="Eureka Copper Canyon 12 Tent"/>
    <s v="Eureka"/>
    <n v="449"/>
    <n v="8"/>
    <n v="3592"/>
    <s v="Beyene, Sharon"/>
    <n v="39"/>
    <x v="8"/>
    <s v="East"/>
  </r>
  <r>
    <n v="503"/>
    <d v="2013-12-18T01:25:49"/>
    <s v="Redding Sports"/>
    <n v="90"/>
    <s v="Exped Ergo Hammock Combi"/>
    <s v="Exped"/>
    <n v="379"/>
    <n v="4"/>
    <n v="1516"/>
    <s v="Gomez, Melissa"/>
    <n v="4"/>
    <x v="14"/>
    <s v="South"/>
  </r>
  <r>
    <n v="504"/>
    <d v="2014-09-29T01:25:49"/>
    <s v="Overtons"/>
    <n v="20"/>
    <s v="Big Agnes Fly Creek 2 UL Footprint"/>
    <s v="Big Agnes"/>
    <n v="60"/>
    <n v="3"/>
    <n v="180"/>
    <s v="Foster, Nathan"/>
    <n v="19"/>
    <x v="49"/>
    <s v="East"/>
  </r>
  <r>
    <n v="505"/>
    <d v="2014-09-18T01:25:49"/>
    <s v="Hayneedle"/>
    <n v="237"/>
    <s v="NEMO Losi 3 Pawprint Tent Liner"/>
    <s v="NEMO"/>
    <n v="49.95"/>
    <n v="10"/>
    <n v="499.5"/>
    <s v="Bailey, Jennifer"/>
    <n v="43"/>
    <x v="23"/>
    <s v="South"/>
  </r>
  <r>
    <n v="506"/>
    <d v="2014-01-23T01:25:49"/>
    <s v="Meijer"/>
    <n v="53"/>
    <s v="Big Agnes Seedhouse SL1 Footprint"/>
    <s v="Big Agnes"/>
    <n v="45"/>
    <n v="8"/>
    <n v="360"/>
    <s v="Brown, Scott"/>
    <n v="20"/>
    <x v="47"/>
    <s v="East"/>
  </r>
  <r>
    <n v="507"/>
    <d v="2013-11-19T01:25:49"/>
    <s v="Austin Kayak"/>
    <n v="107"/>
    <s v="Hennessy Hammock Scout Classic Hammock"/>
    <s v="Hennessy"/>
    <n v="99.95"/>
    <n v="3"/>
    <n v="299.85000000000002"/>
    <s v="Bailey, Jennifer"/>
    <n v="21"/>
    <x v="26"/>
    <s v="East"/>
  </r>
  <r>
    <n v="508"/>
    <d v="2014-07-16T01:25:49"/>
    <s v="Backcountry Gear"/>
    <n v="25"/>
    <s v="Big Agnes Fly Creek UL3 Tent"/>
    <s v="Big Agnes"/>
    <n v="449.95"/>
    <n v="7"/>
    <n v="3149.65"/>
    <s v="Goldthwaite, Messaye"/>
    <n v="17"/>
    <x v="18"/>
    <s v="South"/>
  </r>
  <r>
    <n v="509"/>
    <d v="2014-10-08T01:25:49"/>
    <s v="CampBound"/>
    <n v="274"/>
    <s v="The North Face Mountain Manor 6 Tent"/>
    <s v="The North Face"/>
    <n v="569"/>
    <n v="10"/>
    <n v="5690"/>
    <s v="Goff, Michael"/>
    <n v="33"/>
    <x v="17"/>
    <s v="South"/>
  </r>
  <r>
    <n v="510"/>
    <d v="2014-07-13T01:25:49"/>
    <s v="Overtons"/>
    <n v="55"/>
    <s v="Big Agnes Seedhouse SL2 Footprint"/>
    <s v="Big Agnes"/>
    <n v="55"/>
    <n v="1"/>
    <n v="55"/>
    <s v="Lopez, Dennis"/>
    <n v="18"/>
    <x v="15"/>
    <s v="South"/>
  </r>
  <r>
    <n v="511"/>
    <d v="2014-10-01T01:25:49"/>
    <s v="Redding Sports"/>
    <n v="139"/>
    <s v="Marmot Alpinist 2 Tent"/>
    <s v="Marmot"/>
    <n v="599"/>
    <n v="7"/>
    <n v="4193"/>
    <s v="Berger, Sunanna"/>
    <n v="33"/>
    <x v="17"/>
    <s v="South"/>
  </r>
  <r>
    <n v="512"/>
    <d v="2014-04-26T01:25:49"/>
    <s v="Gander Mountain"/>
    <n v="231"/>
    <s v="NEMO Espri LE 3 Tent"/>
    <s v="NEMO"/>
    <n v="329.95"/>
    <n v="5"/>
    <n v="1649.75"/>
    <s v="Gomez, Melissa"/>
    <n v="5"/>
    <x v="22"/>
    <s v="West"/>
  </r>
  <r>
    <n v="513"/>
    <d v="2013-12-18T01:25:49"/>
    <s v="Hayneedle"/>
    <n v="255"/>
    <s v="Sierra Designs Flash 3 Tent"/>
    <s v="Sierra Designs"/>
    <n v="389.95"/>
    <n v="1"/>
    <n v="389.95"/>
    <s v="Berger, Sunanna"/>
    <n v="30"/>
    <x v="25"/>
    <s v="East"/>
  </r>
  <r>
    <n v="514"/>
    <d v="2014-06-27T01:25:49"/>
    <s v="Outside Outfitters"/>
    <n v="20"/>
    <s v="Big Agnes Fly Creek 2 UL Footprint"/>
    <s v="Big Agnes"/>
    <n v="60"/>
    <n v="1"/>
    <n v="60"/>
    <s v="Berger, Sunanna"/>
    <n v="20"/>
    <x v="47"/>
    <s v="East"/>
  </r>
  <r>
    <n v="515"/>
    <d v="2014-05-29T01:25:49"/>
    <s v="Backcountry Gear"/>
    <n v="222"/>
    <s v="MSR Nook Gear Shed"/>
    <s v="MSR"/>
    <n v="169.95"/>
    <n v="3"/>
    <n v="509.84999999999997"/>
    <s v="Goldthwaite, Messaye"/>
    <n v="16"/>
    <x v="16"/>
    <s v="North"/>
  </r>
  <r>
    <n v="516"/>
    <d v="2014-05-08T01:25:49"/>
    <s v="Travel Country"/>
    <n v="33"/>
    <s v="Big Agnes Flying Diamond 8 Tent"/>
    <s v="Big Agnes"/>
    <n v="639.95000000000005"/>
    <n v="9"/>
    <n v="5759.55"/>
    <s v="Gomez, Melissa"/>
    <n v="5"/>
    <x v="22"/>
    <s v="West"/>
  </r>
  <r>
    <n v="517"/>
    <d v="2014-08-04T01:25:49"/>
    <s v="Hayneedle"/>
    <n v="18"/>
    <s v="Big Agnes Fly Creek 1 Platinum Tent"/>
    <s v="Big Agnes"/>
    <n v="449.95"/>
    <n v="10"/>
    <n v="4499.5"/>
    <s v="Foster, Nathan"/>
    <n v="36"/>
    <x v="38"/>
    <s v="South"/>
  </r>
  <r>
    <n v="518"/>
    <d v="2014-07-19T01:25:49"/>
    <s v="Overtons"/>
    <n v="82"/>
    <s v="Eureka Copper Canyon 12 Tent"/>
    <s v="Eureka"/>
    <n v="449"/>
    <n v="4"/>
    <n v="1796"/>
    <s v="Berger, Sunanna"/>
    <n v="31"/>
    <x v="29"/>
    <s v="West"/>
  </r>
  <r>
    <n v="519"/>
    <d v="2014-02-04T01:25:49"/>
    <s v="Gander Mountain"/>
    <n v="113"/>
    <s v="Kelty Cabana - Large"/>
    <s v="Kelty"/>
    <n v="99.95"/>
    <n v="6"/>
    <n v="599.70000000000005"/>
    <s v="Beyene, Sharon"/>
    <n v="1"/>
    <x v="2"/>
    <s v="South"/>
  </r>
  <r>
    <n v="520"/>
    <d v="2014-10-24T01:25:49"/>
    <s v="Hayneedle"/>
    <n v="46"/>
    <s v="Big Agnes Lone Spring 3 Footprint"/>
    <s v="Big Agnes"/>
    <n v="40"/>
    <n v="6"/>
    <n v="240"/>
    <s v="Beyene, Sharon"/>
    <n v="8"/>
    <x v="43"/>
    <s v="East"/>
  </r>
  <r>
    <n v="521"/>
    <d v="2014-05-14T01:25:49"/>
    <s v="Target"/>
    <n v="283"/>
    <s v="The North Face Triangle Gear Loft"/>
    <s v="The North Face"/>
    <n v="20"/>
    <n v="1"/>
    <n v="20"/>
    <s v="Brown, Ruth"/>
    <n v="31"/>
    <x v="29"/>
    <s v="West"/>
  </r>
  <r>
    <n v="522"/>
    <d v="2013-11-18T01:25:49"/>
    <s v="Target"/>
    <n v="13"/>
    <s v="Big Agnes Copper Spur UL4 Footprint"/>
    <s v="Big Agnes"/>
    <n v="80"/>
    <n v="1"/>
    <n v="80"/>
    <s v="Lopez, Dennis"/>
    <n v="2"/>
    <x v="39"/>
    <s v="North"/>
  </r>
  <r>
    <n v="523"/>
    <d v="2014-07-15T01:25:49"/>
    <s v="Cabela's_x0009_"/>
    <n v="124"/>
    <s v="Kelty Gunnison 4.2 Footprint"/>
    <s v="Kelty"/>
    <n v="59.95"/>
    <n v="10"/>
    <n v="599.5"/>
    <s v="Gomez, Melissa"/>
    <n v="47"/>
    <x v="32"/>
    <s v="West"/>
  </r>
  <r>
    <n v="524"/>
    <d v="2014-10-10T01:25:49"/>
    <s v="Moosejaw"/>
    <n v="284"/>
    <s v="The North Face VE-25 Footprint"/>
    <s v="The North Face"/>
    <n v="50"/>
    <n v="4"/>
    <n v="200"/>
    <s v="Brown, Ruth"/>
    <n v="19"/>
    <x v="49"/>
    <s v="East"/>
  </r>
  <r>
    <n v="525"/>
    <d v="2014-03-24T01:25:49"/>
    <s v="Moosejaw"/>
    <n v="177"/>
    <s v="Mountain Hardwear EV 3 Footprint"/>
    <s v="Mountain Hardwear"/>
    <n v="70"/>
    <n v="5"/>
    <n v="350"/>
    <s v="Gomez, Melissa"/>
    <n v="13"/>
    <x v="7"/>
    <s v="North"/>
  </r>
  <r>
    <n v="526"/>
    <d v="2014-05-07T01:25:49"/>
    <s v="REI"/>
    <n v="171"/>
    <s v="Mountain Hardwear Direkt 2 Footprint"/>
    <s v="Mountain Hardwear"/>
    <n v="50"/>
    <n v="3"/>
    <n v="150"/>
    <s v="Bailey, Jennifer"/>
    <n v="32"/>
    <x v="9"/>
    <s v="East"/>
  </r>
  <r>
    <n v="527"/>
    <d v="2014-11-11T01:25:49"/>
    <s v="Redding Sports"/>
    <n v="194"/>
    <s v="MSR AC-Bivy"/>
    <s v="MSR"/>
    <n v="199.95"/>
    <n v="8"/>
    <n v="1599.6"/>
    <s v="Goff, Michael"/>
    <n v="46"/>
    <x v="1"/>
    <s v="South"/>
  </r>
  <r>
    <n v="528"/>
    <d v="2014-10-11T01:25:49"/>
    <s v="Cabela's_x0009_"/>
    <n v="231"/>
    <s v="NEMO Espri LE 3 Tent"/>
    <s v="NEMO"/>
    <n v="329.95"/>
    <n v="8"/>
    <n v="2639.6"/>
    <s v="Beyene, Sharon"/>
    <n v="2"/>
    <x v="39"/>
    <s v="North"/>
  </r>
  <r>
    <n v="529"/>
    <d v="2014-03-04T01:25:49"/>
    <s v="Overtons"/>
    <n v="208"/>
    <s v="MSR Fury 2 Tent"/>
    <s v="MSR"/>
    <n v="579.95000000000005"/>
    <n v="9"/>
    <n v="5219.55"/>
    <s v="Foster, Nathan"/>
    <n v="45"/>
    <x v="31"/>
    <s v="East"/>
  </r>
  <r>
    <n v="530"/>
    <d v="2014-11-08T01:25:49"/>
    <s v="Backcountry Edge"/>
    <n v="127"/>
    <s v="Kelty Mach 6 Tent"/>
    <s v="Kelty"/>
    <n v="499.95"/>
    <n v="7"/>
    <n v="3499.65"/>
    <s v="Foster, Nathan"/>
    <n v="29"/>
    <x v="3"/>
    <s v="East"/>
  </r>
  <r>
    <n v="531"/>
    <d v="2013-12-18T01:25:49"/>
    <s v="Austin Kayak"/>
    <n v="6"/>
    <s v="Big Agnes Big House 6 Vestibule"/>
    <s v="Big Agnes"/>
    <n v="109.95"/>
    <n v="8"/>
    <n v="879.6"/>
    <s v="Bailey, Jennifer"/>
    <n v="15"/>
    <x v="33"/>
    <s v="North"/>
  </r>
  <r>
    <n v="532"/>
    <d v="2014-01-28T01:25:49"/>
    <s v="Backcountry Gear"/>
    <n v="231"/>
    <s v="NEMO Espri LE 3 Tent"/>
    <s v="NEMO"/>
    <n v="329.95"/>
    <n v="9"/>
    <n v="2969.5499999999997"/>
    <s v="Goldthwaite, Messaye"/>
    <n v="40"/>
    <x v="42"/>
    <s v="South"/>
  </r>
  <r>
    <n v="533"/>
    <d v="2014-07-22T01:25:49"/>
    <s v="REI"/>
    <n v="15"/>
    <s v="Big Agnes Fishhook UL1 Footprint"/>
    <s v="Big Agnes"/>
    <n v="50"/>
    <n v="9"/>
    <n v="450"/>
    <s v="Gomez, Melissa"/>
    <n v="15"/>
    <x v="33"/>
    <s v="North"/>
  </r>
  <r>
    <n v="534"/>
    <d v="2014-07-29T01:25:49"/>
    <s v="Hayneedle"/>
    <n v="17"/>
    <s v="Big Agnes Fishhook UL2 Tent"/>
    <s v="Big Agnes"/>
    <n v="399.95"/>
    <n v="10"/>
    <n v="3999.5"/>
    <s v="Brown, Ruth"/>
    <n v="20"/>
    <x v="47"/>
    <s v="East"/>
  </r>
  <r>
    <n v="535"/>
    <d v="2014-07-02T01:25:49"/>
    <s v="REI"/>
    <n v="77"/>
    <s v="Easton Mountain Products Kilo 3P Tent"/>
    <s v="Easton Mountain Products"/>
    <n v="499"/>
    <n v="4"/>
    <n v="1996"/>
    <s v="Beyene, Sharon"/>
    <n v="34"/>
    <x v="46"/>
    <s v="North"/>
  </r>
  <r>
    <n v="536"/>
    <d v="2014-02-03T01:25:49"/>
    <s v="Moosejaw"/>
    <n v="217"/>
    <s v="MSR Mutha Hubba Footprint"/>
    <s v="MSR"/>
    <n v="49.95"/>
    <n v="10"/>
    <n v="499.5"/>
    <s v="Brown, Scott"/>
    <n v="36"/>
    <x v="38"/>
    <s v="South"/>
  </r>
  <r>
    <n v="537"/>
    <d v="2014-06-13T01:25:49"/>
    <s v="Hayneedle"/>
    <n v="75"/>
    <s v="Easton Mountain Products Kilo 2P Tent"/>
    <s v="Easton Mountain Products"/>
    <n v="399"/>
    <n v="10"/>
    <n v="3990"/>
    <s v="Brown, Ruth"/>
    <n v="15"/>
    <x v="33"/>
    <s v="North"/>
  </r>
  <r>
    <n v="538"/>
    <d v="2013-12-06T01:25:49"/>
    <s v="Travel Country"/>
    <n v="189"/>
    <s v="Mountain Hardwear Trango 2 Tent"/>
    <s v="Mountain Hardwear"/>
    <n v="590"/>
    <n v="9"/>
    <n v="5310"/>
    <s v="Brown, Ruth"/>
    <n v="28"/>
    <x v="20"/>
    <s v="West"/>
  </r>
  <r>
    <n v="539"/>
    <d v="2014-05-27T01:25:49"/>
    <s v="Austin Kayak"/>
    <n v="130"/>
    <s v="Kelty Salida 2 Footprint"/>
    <s v="Kelty"/>
    <n v="34.950000000000003"/>
    <n v="6"/>
    <n v="209.70000000000002"/>
    <s v="Foster, Nathan"/>
    <n v="20"/>
    <x v="47"/>
    <s v="East"/>
  </r>
  <r>
    <n v="540"/>
    <d v="2014-03-15T01:25:49"/>
    <s v="REI"/>
    <n v="43"/>
    <s v="Big Agnes Lone Spring 1 Tent"/>
    <s v="Big Agnes"/>
    <n v="189.95"/>
    <n v="1"/>
    <n v="189.95"/>
    <s v="Beyene, Sharon"/>
    <n v="49"/>
    <x v="41"/>
    <s v="North"/>
  </r>
  <r>
    <n v="541"/>
    <d v="2014-05-23T01:25:49"/>
    <s v="Overtons"/>
    <n v="255"/>
    <s v="Sierra Designs Flash 3 Tent"/>
    <s v="Sierra Designs"/>
    <n v="389.95"/>
    <n v="8"/>
    <n v="3119.6"/>
    <s v="Bailey, Jennifer"/>
    <n v="30"/>
    <x v="25"/>
    <s v="East"/>
  </r>
  <r>
    <n v="542"/>
    <d v="2014-02-11T01:25:49"/>
    <s v="Cabela's_x0009_"/>
    <n v="15"/>
    <s v="Big Agnes Fishhook UL1 Footprint"/>
    <s v="Big Agnes"/>
    <n v="50"/>
    <n v="10"/>
    <n v="500"/>
    <s v="Foster, Nathan"/>
    <n v="22"/>
    <x v="28"/>
    <s v="East"/>
  </r>
  <r>
    <n v="543"/>
    <d v="2014-11-02T01:25:49"/>
    <s v="Backcountry Edge"/>
    <n v="231"/>
    <s v="NEMO Espri LE 3 Tent"/>
    <s v="NEMO"/>
    <n v="329.95"/>
    <n v="8"/>
    <n v="2639.6"/>
    <s v="Berger, Sunanna"/>
    <n v="18"/>
    <x v="15"/>
    <s v="South"/>
  </r>
  <r>
    <n v="544"/>
    <d v="2014-08-14T01:25:49"/>
    <s v="Paragon"/>
    <n v="234"/>
    <s v="NEMO Losi 2 Footprint"/>
    <s v="NEMO"/>
    <n v="34.950000000000003"/>
    <n v="10"/>
    <n v="349.5"/>
    <s v="Goldthwaite, Messaye"/>
    <n v="6"/>
    <x v="11"/>
    <s v="West"/>
  </r>
  <r>
    <n v="545"/>
    <d v="2014-04-08T01:25:49"/>
    <s v="Walmart"/>
    <n v="206"/>
    <s v="MSR E-Wing Shelter"/>
    <s v="MSR"/>
    <n v="169.95"/>
    <n v="5"/>
    <n v="849.75"/>
    <s v="Lopez, Dennis"/>
    <n v="2"/>
    <x v="39"/>
    <s v="North"/>
  </r>
  <r>
    <n v="546"/>
    <d v="2014-08-27T01:25:49"/>
    <s v="The Gear Co-op"/>
    <n v="196"/>
    <s v="MSR Backcountry Barn Tent"/>
    <s v="MSR"/>
    <n v="849.95"/>
    <n v="5"/>
    <n v="4249.75"/>
    <s v="Bailey, Jennifer"/>
    <n v="36"/>
    <x v="38"/>
    <s v="South"/>
  </r>
  <r>
    <n v="547"/>
    <d v="2014-07-18T01:25:49"/>
    <s v="The Gear Co-op"/>
    <n v="186"/>
    <s v="Mountain Hardwear SuperMega UL 2 Footprint"/>
    <s v="Mountain Hardwear"/>
    <n v="55"/>
    <n v="9"/>
    <n v="495"/>
    <s v="Beyene, Sharon"/>
    <n v="13"/>
    <x v="7"/>
    <s v="North"/>
  </r>
  <r>
    <n v="548"/>
    <d v="2014-11-02T01:25:49"/>
    <s v="Backcountry Edge"/>
    <n v="170"/>
    <s v="Marmot Traillight 2P Tent"/>
    <s v="Marmot"/>
    <n v="199"/>
    <n v="2"/>
    <n v="398"/>
    <s v="Bailey, Jennifer"/>
    <n v="14"/>
    <x v="12"/>
    <s v="North"/>
  </r>
  <r>
    <n v="549"/>
    <d v="2014-02-19T01:25:49"/>
    <s v="Backcountry Gear"/>
    <n v="20"/>
    <s v="Big Agnes Fly Creek 2 UL Footprint"/>
    <s v="Big Agnes"/>
    <n v="60"/>
    <n v="1"/>
    <n v="60"/>
    <s v="Brown, Ruth"/>
    <n v="4"/>
    <x v="14"/>
    <s v="South"/>
  </r>
  <r>
    <n v="550"/>
    <d v="2014-08-04T01:25:49"/>
    <s v="Redding Sports"/>
    <n v="34"/>
    <s v="Big Agnes Jack Rabbit SL1 Footprint"/>
    <s v="Big Agnes"/>
    <n v="40"/>
    <n v="3"/>
    <n v="120"/>
    <s v="Goff, Michael"/>
    <n v="50"/>
    <x v="5"/>
    <s v="West"/>
  </r>
  <r>
    <n v="551"/>
    <d v="2014-05-24T01:25:49"/>
    <s v="Cabela's_x0009_"/>
    <n v="157"/>
    <s v="Marmot Limelight 2P Tent"/>
    <s v="Marmot"/>
    <n v="219"/>
    <n v="10"/>
    <n v="2190"/>
    <s v="Brown, Scott"/>
    <n v="9"/>
    <x v="45"/>
    <s v="South"/>
  </r>
  <r>
    <n v="552"/>
    <d v="2014-08-02T01:25:49"/>
    <s v="Backcountry Edge"/>
    <n v="129"/>
    <s v="Kelty Noah's Tarp - 9' x 9'"/>
    <s v="Kelty"/>
    <n v="59.95"/>
    <n v="1"/>
    <n v="59.95"/>
    <s v="Bailey, Jennifer"/>
    <n v="47"/>
    <x v="32"/>
    <s v="West"/>
  </r>
  <r>
    <n v="553"/>
    <d v="2014-10-13T01:25:49"/>
    <s v="Cabela's_x0009_"/>
    <n v="251"/>
    <s v="Outdoor Research Highland Bivy Sack"/>
    <s v="Outdoor Research"/>
    <n v="159"/>
    <n v="2"/>
    <n v="318"/>
    <s v="Goff, Michael"/>
    <n v="23"/>
    <x v="44"/>
    <s v="North"/>
  </r>
  <r>
    <n v="554"/>
    <d v="2014-05-12T01:25:49"/>
    <s v="Gander Mountain"/>
    <n v="270"/>
    <s v="The North Face Mica FL 2 Tent"/>
    <s v="The North Face"/>
    <n v="379"/>
    <n v="5"/>
    <n v="1895"/>
    <s v="Goldthwaite, Messaye"/>
    <n v="38"/>
    <x v="35"/>
    <s v="East"/>
  </r>
  <r>
    <n v="555"/>
    <d v="2014-04-22T01:25:49"/>
    <s v="Target"/>
    <n v="87"/>
    <s v="Eureka Floor Saver Rectangular - Large"/>
    <s v="Eureka"/>
    <n v="18"/>
    <n v="5"/>
    <n v="90"/>
    <s v="Brown, Ruth"/>
    <n v="8"/>
    <x v="43"/>
    <s v="East"/>
  </r>
  <r>
    <n v="556"/>
    <d v="2014-01-27T01:25:49"/>
    <s v="Walmart"/>
    <n v="180"/>
    <s v="Mountain Hardwear Hoopla/Hoop Dreams Center Pole"/>
    <s v="Mountain Hardwear"/>
    <n v="40"/>
    <n v="8"/>
    <n v="320"/>
    <s v="Bailey, Jennifer"/>
    <n v="34"/>
    <x v="46"/>
    <s v="North"/>
  </r>
  <r>
    <n v="557"/>
    <d v="2013-11-25T01:25:49"/>
    <s v="Outside Outfitters"/>
    <n v="164"/>
    <s v="Marmot Pulsar 1 Footprint"/>
    <s v="Marmot"/>
    <n v="45"/>
    <n v="6"/>
    <n v="270"/>
    <s v="Brown, Scott"/>
    <n v="28"/>
    <x v="20"/>
    <s v="West"/>
  </r>
  <r>
    <n v="558"/>
    <d v="2014-01-31T01:25:49"/>
    <s v="Meijer"/>
    <n v="229"/>
    <s v="NEMO Espri LE 2P Footprint"/>
    <s v="NEMO"/>
    <n v="34.950000000000003"/>
    <n v="5"/>
    <n v="174.75"/>
    <s v="Goldthwaite, Messaye"/>
    <n v="3"/>
    <x v="37"/>
    <s v="West"/>
  </r>
  <r>
    <n v="559"/>
    <d v="2014-05-12T01:25:49"/>
    <s v="OutdoorPlay"/>
    <n v="185"/>
    <s v="Mountain Hardwear SuperMega UL 1 Tent"/>
    <s v="Mountain Hardwear"/>
    <n v="350"/>
    <n v="10"/>
    <n v="3500"/>
    <s v="Goff, Michael"/>
    <n v="7"/>
    <x v="40"/>
    <s v="East"/>
  </r>
  <r>
    <n v="560"/>
    <d v="2014-05-16T01:25:49"/>
    <s v="Austin Kayak"/>
    <n v="124"/>
    <s v="Kelty Gunnison 4.2 Footprint"/>
    <s v="Kelty"/>
    <n v="59.95"/>
    <n v="8"/>
    <n v="479.6"/>
    <s v="Foster, Nathan"/>
    <n v="37"/>
    <x v="10"/>
    <s v="West"/>
  </r>
  <r>
    <n v="561"/>
    <d v="2014-04-20T01:25:49"/>
    <s v="Meijer"/>
    <n v="35"/>
    <s v="Big Agnes Jack Rabbit SL1 Tent"/>
    <s v="Big Agnes"/>
    <n v="279.95"/>
    <n v="3"/>
    <n v="839.84999999999991"/>
    <s v="Lopez, Dennis"/>
    <n v="14"/>
    <x v="12"/>
    <s v="North"/>
  </r>
  <r>
    <n v="562"/>
    <d v="2014-03-01T01:25:49"/>
    <s v="Backcountry Edge"/>
    <n v="78"/>
    <s v="Easton Mountain Products Rimrock 2P Footprint"/>
    <s v="Easton Mountain Products"/>
    <n v="30"/>
    <n v="1"/>
    <n v="30"/>
    <s v="Goldthwaite, Messaye"/>
    <n v="33"/>
    <x v="17"/>
    <s v="South"/>
  </r>
  <r>
    <n v="563"/>
    <d v="2014-04-03T01:25:49"/>
    <s v="Backcountry Gear"/>
    <n v="67"/>
    <s v="Big Agnes Three Forks Shelter"/>
    <s v="Big Agnes"/>
    <n v="189.95"/>
    <n v="9"/>
    <n v="1709.55"/>
    <s v="Gomez, Melissa"/>
    <n v="19"/>
    <x v="49"/>
    <s v="East"/>
  </r>
  <r>
    <n v="564"/>
    <d v="2014-06-29T01:25:49"/>
    <s v="Redding Sports"/>
    <n v="183"/>
    <s v="Mountain Hardwear Skyledge 3 DP Tent"/>
    <s v="Mountain Hardwear"/>
    <n v="550"/>
    <n v="9"/>
    <n v="4950"/>
    <s v="Beyene, Sharon"/>
    <n v="50"/>
    <x v="5"/>
    <s v="West"/>
  </r>
  <r>
    <n v="565"/>
    <d v="2014-05-28T01:25:49"/>
    <s v="Backcountry Gear"/>
    <n v="26"/>
    <s v="Big Agnes Fly Creek UL4 Footprint"/>
    <s v="Big Agnes"/>
    <n v="80"/>
    <n v="5"/>
    <n v="400"/>
    <s v="Brown, Ruth"/>
    <n v="5"/>
    <x v="22"/>
    <s v="West"/>
  </r>
  <r>
    <n v="566"/>
    <d v="2014-09-05T01:25:49"/>
    <s v="Moosejaw"/>
    <n v="112"/>
    <s v="Kelty Acadia 6 Tent"/>
    <s v="Kelty"/>
    <n v="249.95"/>
    <n v="1"/>
    <n v="249.95"/>
    <s v="Gomez, Melissa"/>
    <n v="27"/>
    <x v="30"/>
    <s v="North"/>
  </r>
  <r>
    <n v="567"/>
    <d v="2014-07-20T01:25:49"/>
    <s v="Gander Mountain"/>
    <n v="238"/>
    <s v="NEMO Losi 3P Tent"/>
    <s v="NEMO"/>
    <n v="349.95"/>
    <n v="8"/>
    <n v="2799.6"/>
    <s v="Brown, Scott"/>
    <n v="1"/>
    <x v="2"/>
    <s v="South"/>
  </r>
  <r>
    <n v="568"/>
    <d v="2014-02-12T01:25:49"/>
    <s v="Meijer"/>
    <n v="97"/>
    <s v="Exped Mira III Footprint"/>
    <s v="Exped"/>
    <n v="69"/>
    <n v="5"/>
    <n v="345"/>
    <s v="Bailey, Jennifer"/>
    <n v="16"/>
    <x v="16"/>
    <s v="North"/>
  </r>
  <r>
    <n v="569"/>
    <d v="2014-09-02T01:25:49"/>
    <s v="REI"/>
    <n v="54"/>
    <s v="Big Agnes Seedhouse SL1 Tent"/>
    <s v="Big Agnes"/>
    <n v="269.95"/>
    <n v="7"/>
    <n v="1889.6499999999999"/>
    <s v="Gomez, Melissa"/>
    <n v="7"/>
    <x v="40"/>
    <s v="East"/>
  </r>
  <r>
    <n v="570"/>
    <d v="2013-12-24T01:25:49"/>
    <s v="Backcountry Edge"/>
    <n v="142"/>
    <s v="Marmot Astral 3P Footprint"/>
    <s v="Marmot"/>
    <n v="65"/>
    <n v="10"/>
    <n v="650"/>
    <s v="Beyene, Sharon"/>
    <n v="12"/>
    <x v="13"/>
    <s v="West"/>
  </r>
  <r>
    <n v="571"/>
    <d v="2014-05-14T01:25:49"/>
    <s v="Backcountry Gear"/>
    <n v="147"/>
    <s v="Marmot Capstone 6 Footprint"/>
    <s v="Marmot"/>
    <n v="80"/>
    <n v="4"/>
    <n v="320"/>
    <s v="Berger, Sunanna"/>
    <n v="45"/>
    <x v="31"/>
    <s v="East"/>
  </r>
  <r>
    <n v="572"/>
    <d v="2014-09-27T01:25:49"/>
    <s v="Redding Sports"/>
    <n v="280"/>
    <s v="The North Face Square Gear Loft"/>
    <s v="The North Face"/>
    <n v="20"/>
    <n v="5"/>
    <n v="100"/>
    <s v="Berger, Sunanna"/>
    <n v="18"/>
    <x v="15"/>
    <s v="South"/>
  </r>
  <r>
    <n v="573"/>
    <d v="2014-03-13T01:25:49"/>
    <s v="Cabela's_x0009_"/>
    <n v="12"/>
    <s v="Big Agnes Copper Spur UL3 Tent"/>
    <s v="Big Agnes"/>
    <n v="499.95"/>
    <n v="5"/>
    <n v="2499.75"/>
    <s v="Bailey, Jennifer"/>
    <n v="33"/>
    <x v="17"/>
    <s v="South"/>
  </r>
  <r>
    <n v="574"/>
    <d v="2014-05-18T01:25:49"/>
    <s v="Cabela's_x0009_"/>
    <n v="186"/>
    <s v="Mountain Hardwear SuperMega UL 2 Footprint"/>
    <s v="Mountain Hardwear"/>
    <n v="55"/>
    <n v="7"/>
    <n v="385"/>
    <s v="Goff, Michael"/>
    <n v="14"/>
    <x v="12"/>
    <s v="North"/>
  </r>
  <r>
    <n v="575"/>
    <d v="2014-05-02T01:25:49"/>
    <s v="Hayneedle"/>
    <n v="44"/>
    <s v="Big Agnes Lone Spring 2 Footprint"/>
    <s v="Big Agnes"/>
    <n v="35"/>
    <n v="7"/>
    <n v="245"/>
    <s v="Beyene, Sharon"/>
    <n v="15"/>
    <x v="33"/>
    <s v="North"/>
  </r>
  <r>
    <n v="576"/>
    <d v="2014-10-28T01:25:49"/>
    <s v="Meijer"/>
    <n v="8"/>
    <s v="Big Agnes Copper Spur 3 Footprint"/>
    <s v="Big Agnes"/>
    <n v="70"/>
    <n v="1"/>
    <n v="70"/>
    <s v="Gomez, Melissa"/>
    <n v="23"/>
    <x v="44"/>
    <s v="North"/>
  </r>
  <r>
    <n v="577"/>
    <d v="2014-03-19T01:25:49"/>
    <s v="The Gear Co-op"/>
    <n v="207"/>
    <s v="MSR Fury 2 Footprint"/>
    <s v="MSR"/>
    <n v="39.950000000000003"/>
    <n v="8"/>
    <n v="319.60000000000002"/>
    <s v="Lopez, Dennis"/>
    <n v="23"/>
    <x v="44"/>
    <s v="North"/>
  </r>
  <r>
    <n v="578"/>
    <d v="2013-12-10T01:25:49"/>
    <s v="REI"/>
    <n v="263"/>
    <s v="The North Face Kings Canyon 2 Footprint"/>
    <s v="The North Face"/>
    <n v="40"/>
    <n v="10"/>
    <n v="400"/>
    <s v="Gomez, Melissa"/>
    <n v="8"/>
    <x v="43"/>
    <s v="East"/>
  </r>
  <r>
    <n v="579"/>
    <d v="2014-03-03T01:25:49"/>
    <s v="Target"/>
    <n v="112"/>
    <s v="Kelty Acadia 6 Tent"/>
    <s v="Kelty"/>
    <n v="249.95"/>
    <n v="5"/>
    <n v="1249.75"/>
    <s v="Gomez, Melissa"/>
    <n v="45"/>
    <x v="31"/>
    <s v="East"/>
  </r>
  <r>
    <n v="580"/>
    <d v="2014-07-10T01:25:49"/>
    <s v="CampBound"/>
    <n v="180"/>
    <s v="Mountain Hardwear Hoopla/Hoop Dreams Center Pole"/>
    <s v="Mountain Hardwear"/>
    <n v="40"/>
    <n v="10"/>
    <n v="400"/>
    <s v="Goff, Michael"/>
    <n v="12"/>
    <x v="13"/>
    <s v="West"/>
  </r>
  <r>
    <n v="581"/>
    <d v="2014-05-20T01:25:49"/>
    <s v="OutdoorPlay"/>
    <n v="10"/>
    <s v="Big Agnes Copper Spur UL1 Tent"/>
    <s v="Big Agnes"/>
    <n v="349.95"/>
    <n v="6"/>
    <n v="2099.6999999999998"/>
    <s v="Bailey, Jennifer"/>
    <n v="13"/>
    <x v="7"/>
    <s v="North"/>
  </r>
  <r>
    <n v="582"/>
    <d v="2014-10-30T01:25:49"/>
    <s v="Moosejaw"/>
    <n v="189"/>
    <s v="Mountain Hardwear Trango 2 Tent"/>
    <s v="Mountain Hardwear"/>
    <n v="590"/>
    <n v="3"/>
    <n v="1770"/>
    <s v="Lopez, Dennis"/>
    <n v="9"/>
    <x v="45"/>
    <s v="South"/>
  </r>
  <r>
    <n v="583"/>
    <d v="2014-04-20T01:25:49"/>
    <s v="The Gear Co-op"/>
    <n v="225"/>
    <s v="MSR Ultralight Utility Cord Kit"/>
    <s v="MSR"/>
    <n v="19.95"/>
    <n v="8"/>
    <n v="159.6"/>
    <s v="Bailey, Jennifer"/>
    <n v="50"/>
    <x v="5"/>
    <s v="West"/>
  </r>
  <r>
    <n v="584"/>
    <d v="2014-05-19T01:25:49"/>
    <s v="Backcountry Edge"/>
    <n v="54"/>
    <s v="Big Agnes Seedhouse SL1 Tent"/>
    <s v="Big Agnes"/>
    <n v="269.95"/>
    <n v="9"/>
    <n v="2429.5499999999997"/>
    <s v="Brown, Scott"/>
    <n v="33"/>
    <x v="17"/>
    <s v="South"/>
  </r>
  <r>
    <n v="585"/>
    <d v="2014-11-11T01:25:49"/>
    <s v="Meijer"/>
    <n v="212"/>
    <s v="MSR Hubba Footprint"/>
    <s v="MSR"/>
    <n v="39.950000000000003"/>
    <n v="1"/>
    <n v="39.950000000000003"/>
    <s v="Goldthwaite, Messaye"/>
    <n v="4"/>
    <x v="14"/>
    <s v="South"/>
  </r>
  <r>
    <n v="586"/>
    <d v="2014-08-03T01:25:49"/>
    <s v="CampBound"/>
    <n v="39"/>
    <s v="Big Agnes Jack Rabbit SL3 Tent"/>
    <s v="Big Agnes"/>
    <n v="369.95"/>
    <n v="8"/>
    <n v="2959.6"/>
    <s v="Gomez, Melissa"/>
    <n v="14"/>
    <x v="12"/>
    <s v="North"/>
  </r>
  <r>
    <n v="587"/>
    <d v="2014-08-28T01:25:49"/>
    <s v="REI"/>
    <n v="211"/>
    <s v="MSR Hubba 1P Tent"/>
    <s v="MSR"/>
    <n v="279.95"/>
    <n v="8"/>
    <n v="2239.6"/>
    <s v="Gomez, Melissa"/>
    <n v="10"/>
    <x v="4"/>
    <s v="South"/>
  </r>
  <r>
    <n v="588"/>
    <d v="2014-08-27T01:25:49"/>
    <s v="REI"/>
    <n v="204"/>
    <s v="MSR Carbon-Core Tent Stakes - 4 Pack"/>
    <s v="MSR"/>
    <n v="29.95"/>
    <n v="9"/>
    <n v="269.55"/>
    <s v="Gomez, Melissa"/>
    <n v="41"/>
    <x v="19"/>
    <s v="North"/>
  </r>
  <r>
    <n v="589"/>
    <d v="2014-03-06T01:25:49"/>
    <s v="REI"/>
    <n v="244"/>
    <s v="NEMO Obi 2P Tent"/>
    <s v="NEMO"/>
    <n v="399.95"/>
    <n v="2"/>
    <n v="799.9"/>
    <s v="Brown, Ruth"/>
    <n v="37"/>
    <x v="10"/>
    <s v="West"/>
  </r>
  <r>
    <n v="590"/>
    <d v="2014-03-12T01:25:49"/>
    <s v="Walmart"/>
    <n v="188"/>
    <s v="Mountain Hardwear Trango 2 Footprint"/>
    <s v="Mountain Hardwear"/>
    <n v="75"/>
    <n v="7"/>
    <n v="525"/>
    <s v="Foster, Nathan"/>
    <n v="2"/>
    <x v="39"/>
    <s v="North"/>
  </r>
  <r>
    <n v="591"/>
    <d v="2014-11-02T01:25:49"/>
    <s v="Redding Sports"/>
    <n v="260"/>
    <s v="The North Face Assault 2 Tent"/>
    <s v="The North Face"/>
    <n v="439"/>
    <n v="5"/>
    <n v="2195"/>
    <s v="Beyene, Sharon"/>
    <n v="44"/>
    <x v="24"/>
    <s v="West"/>
  </r>
  <r>
    <n v="592"/>
    <d v="2014-05-14T01:25:49"/>
    <s v="Meijer"/>
    <n v="238"/>
    <s v="NEMO Losi 3P Tent"/>
    <s v="NEMO"/>
    <n v="349.95"/>
    <n v="10"/>
    <n v="3499.5"/>
    <s v="Brown, Scott"/>
    <n v="27"/>
    <x v="30"/>
    <s v="North"/>
  </r>
  <r>
    <n v="593"/>
    <d v="2014-01-23T01:25:49"/>
    <s v="Moosejaw"/>
    <n v="74"/>
    <s v="Big Agnes Wyoming Trail SL2 Tent"/>
    <s v="Big Agnes"/>
    <n v="499.95"/>
    <n v="6"/>
    <n v="2999.7"/>
    <s v="Goldthwaite, Messaye"/>
    <n v="11"/>
    <x v="6"/>
    <s v="West"/>
  </r>
  <r>
    <n v="594"/>
    <d v="2014-03-05T01:25:49"/>
    <s v="Backcountry Gear"/>
    <n v="126"/>
    <s v="Kelty Mach 4 Tent"/>
    <s v="Kelty"/>
    <n v="399.95"/>
    <n v="4"/>
    <n v="1599.8"/>
    <s v="Bailey, Jennifer"/>
    <n v="49"/>
    <x v="41"/>
    <s v="North"/>
  </r>
  <r>
    <n v="595"/>
    <d v="2013-11-28T01:25:49"/>
    <s v="Meijer"/>
    <n v="102"/>
    <s v="Hennessy Hammock Explorer Deluxe Asym Classic Hammock"/>
    <s v="Hennessy"/>
    <n v="219.95"/>
    <n v="8"/>
    <n v="1759.6"/>
    <s v="Gomez, Melissa"/>
    <n v="27"/>
    <x v="30"/>
    <s v="North"/>
  </r>
  <r>
    <n v="596"/>
    <d v="2014-03-27T01:25:49"/>
    <s v="The Gear Co-op"/>
    <n v="24"/>
    <s v="Big Agnes Fly Creek UL3 Footprint"/>
    <s v="Big Agnes"/>
    <n v="70"/>
    <n v="9"/>
    <n v="630"/>
    <s v="Bailey, Jennifer"/>
    <n v="49"/>
    <x v="41"/>
    <s v="North"/>
  </r>
  <r>
    <n v="597"/>
    <d v="2013-11-22T01:25:49"/>
    <s v="OutdoorPlay"/>
    <n v="212"/>
    <s v="MSR Hubba Footprint"/>
    <s v="MSR"/>
    <n v="39.950000000000003"/>
    <n v="10"/>
    <n v="399.5"/>
    <s v="Brown, Scott"/>
    <n v="15"/>
    <x v="33"/>
    <s v="North"/>
  </r>
  <r>
    <n v="598"/>
    <d v="2014-06-05T01:25:49"/>
    <s v="Travel Country"/>
    <n v="187"/>
    <s v="Mountain Hardwear SuperMega UL 2 Tent"/>
    <s v="Mountain Hardwear"/>
    <n v="450"/>
    <n v="4"/>
    <n v="1800"/>
    <s v="Goff, Michael"/>
    <n v="32"/>
    <x v="9"/>
    <s v="East"/>
  </r>
  <r>
    <n v="599"/>
    <d v="2014-03-25T01:25:49"/>
    <s v="Backcountry Gear"/>
    <n v="71"/>
    <s v="Big Agnes Wyoming Trail 4 Footprint"/>
    <s v="Big Agnes"/>
    <n v="70"/>
    <n v="10"/>
    <n v="700"/>
    <s v="Foster, Nathan"/>
    <n v="30"/>
    <x v="25"/>
    <s v="East"/>
  </r>
  <r>
    <n v="600"/>
    <d v="2014-09-17T01:25:49"/>
    <s v="Backcountry Gear"/>
    <n v="47"/>
    <s v="Big Agnes Lone Spring 3 Tent"/>
    <s v="Big Agnes"/>
    <n v="249.95"/>
    <n v="7"/>
    <n v="1749.6499999999999"/>
    <s v="Bailey, Jennifer"/>
    <n v="39"/>
    <x v="8"/>
    <s v="East"/>
  </r>
  <r>
    <n v="601"/>
    <d v="2014-02-02T01:25:49"/>
    <s v="OutdoorPlay"/>
    <n v="62"/>
    <s v="Big Agnes String Ridge 2 Footprint"/>
    <s v="Big Agnes"/>
    <n v="60"/>
    <n v="9"/>
    <n v="540"/>
    <s v="Foster, Nathan"/>
    <n v="9"/>
    <x v="45"/>
    <s v="South"/>
  </r>
  <r>
    <n v="602"/>
    <d v="2014-01-09T01:25:49"/>
    <s v="Outside Outfitters"/>
    <n v="138"/>
    <s v="Kelty Trail Ridge 3 Tent"/>
    <s v="Kelty"/>
    <n v="209.95"/>
    <n v="9"/>
    <n v="1889.55"/>
    <s v="Brown, Ruth"/>
    <n v="20"/>
    <x v="47"/>
    <s v="East"/>
  </r>
  <r>
    <n v="603"/>
    <d v="2014-04-14T01:25:49"/>
    <s v="Redding Sports"/>
    <n v="274"/>
    <s v="The North Face Mountain Manor 6 Tent"/>
    <s v="The North Face"/>
    <n v="569"/>
    <n v="9"/>
    <n v="5121"/>
    <s v="Beyene, Sharon"/>
    <n v="12"/>
    <x v="13"/>
    <s v="West"/>
  </r>
  <r>
    <n v="604"/>
    <d v="2014-05-04T01:25:49"/>
    <s v="CampBound"/>
    <n v="237"/>
    <s v="NEMO Losi 3 Pawprint Tent Liner"/>
    <s v="NEMO"/>
    <n v="49.95"/>
    <n v="10"/>
    <n v="499.5"/>
    <s v="Beyene, Sharon"/>
    <n v="30"/>
    <x v="25"/>
    <s v="East"/>
  </r>
  <r>
    <n v="605"/>
    <d v="2014-01-17T01:25:49"/>
    <s v="Backcountry Gear"/>
    <n v="19"/>
    <s v="Big Agnes Fly Creek 2 Platinum Tent"/>
    <s v="Big Agnes"/>
    <n v="499.95"/>
    <n v="8"/>
    <n v="3999.6"/>
    <s v="Beyene, Sharon"/>
    <n v="14"/>
    <x v="12"/>
    <s v="North"/>
  </r>
  <r>
    <n v="606"/>
    <d v="2013-12-22T01:25:49"/>
    <s v="Gander Mountain"/>
    <n v="244"/>
    <s v="NEMO Obi 2P Tent"/>
    <s v="NEMO"/>
    <n v="399.95"/>
    <n v="10"/>
    <n v="3999.5"/>
    <s v="Berger, Sunanna"/>
    <n v="23"/>
    <x v="44"/>
    <s v="North"/>
  </r>
  <r>
    <n v="607"/>
    <d v="2014-07-26T01:25:49"/>
    <s v="The Gear Co-op"/>
    <n v="100"/>
    <s v="Exped Scout Hammock Combi"/>
    <s v="Exped"/>
    <n v="199"/>
    <n v="6"/>
    <n v="1194"/>
    <s v="Beyene, Sharon"/>
    <n v="4"/>
    <x v="14"/>
    <s v="South"/>
  </r>
  <r>
    <n v="608"/>
    <d v="2013-11-26T01:25:49"/>
    <s v="Outside Outfitters"/>
    <n v="276"/>
    <s v="The North Face Phoenix 2 Footprint"/>
    <s v="The North Face"/>
    <n v="45"/>
    <n v="1"/>
    <n v="45"/>
    <s v="Beyene, Sharon"/>
    <n v="16"/>
    <x v="16"/>
    <s v="North"/>
  </r>
  <r>
    <n v="609"/>
    <d v="2013-11-20T01:25:49"/>
    <s v="CampBound"/>
    <n v="155"/>
    <s v="Marmot Eos 1 Tent"/>
    <s v="Marmot"/>
    <n v="249"/>
    <n v="8"/>
    <n v="1992"/>
    <s v="Goldthwaite, Messaye"/>
    <n v="14"/>
    <x v="12"/>
    <s v="North"/>
  </r>
  <r>
    <n v="610"/>
    <d v="2014-03-04T01:25:49"/>
    <s v="Redding Sports"/>
    <n v="144"/>
    <s v="Marmot Astral 3P Tent"/>
    <s v="Marmot"/>
    <n v="459"/>
    <n v="3"/>
    <n v="1377"/>
    <s v="Bailey, Jennifer"/>
    <n v="34"/>
    <x v="46"/>
    <s v="North"/>
  </r>
  <r>
    <n v="611"/>
    <d v="2014-02-01T01:25:49"/>
    <s v="Meijer"/>
    <n v="50"/>
    <s v="Big Agnes Scout UL2 Footprint"/>
    <s v="Big Agnes"/>
    <n v="60"/>
    <n v="4"/>
    <n v="240"/>
    <s v="Goff, Michael"/>
    <n v="30"/>
    <x v="25"/>
    <s v="East"/>
  </r>
  <r>
    <n v="612"/>
    <d v="2014-07-03T01:25:49"/>
    <s v="Overtons"/>
    <n v="18"/>
    <s v="Big Agnes Fly Creek 1 Platinum Tent"/>
    <s v="Big Agnes"/>
    <n v="449.95"/>
    <n v="5"/>
    <n v="2249.75"/>
    <s v="Foster, Nathan"/>
    <n v="19"/>
    <x v="49"/>
    <s v="East"/>
  </r>
  <r>
    <n v="613"/>
    <d v="2014-06-04T01:25:49"/>
    <s v="Backcountry Edge"/>
    <n v="209"/>
    <s v="MSR Gear Shed Vestibule for Hubba or Hubba Hubba Tent"/>
    <s v="MSR"/>
    <n v="169.95"/>
    <n v="7"/>
    <n v="1189.6499999999999"/>
    <s v="Bailey, Jennifer"/>
    <n v="16"/>
    <x v="16"/>
    <s v="North"/>
  </r>
  <r>
    <n v="614"/>
    <d v="2014-09-17T01:25:49"/>
    <s v="OutdoorPlay"/>
    <n v="68"/>
    <s v="Big Agnes Three Forks Shelter Wall"/>
    <s v="Big Agnes"/>
    <n v="24.95"/>
    <n v="10"/>
    <n v="249.5"/>
    <s v="Lopez, Dennis"/>
    <n v="42"/>
    <x v="48"/>
    <s v="South"/>
  </r>
  <r>
    <n v="615"/>
    <d v="2014-09-24T01:25:49"/>
    <s v="Redding Sports"/>
    <n v="282"/>
    <s v="The North Face Tadpole 23 Tent"/>
    <s v="The North Face"/>
    <n v="219"/>
    <n v="3"/>
    <n v="657"/>
    <s v="Brown, Scott"/>
    <n v="5"/>
    <x v="22"/>
    <s v="West"/>
  </r>
  <r>
    <n v="616"/>
    <d v="2014-03-17T01:25:49"/>
    <s v="Walmart"/>
    <n v="231"/>
    <s v="NEMO Espri LE 3 Tent"/>
    <s v="NEMO"/>
    <n v="329.95"/>
    <n v="4"/>
    <n v="1319.8"/>
    <s v="Berger, Sunanna"/>
    <n v="46"/>
    <x v="1"/>
    <s v="South"/>
  </r>
  <r>
    <n v="617"/>
    <d v="2013-12-07T01:25:49"/>
    <s v="Backcountry Edge"/>
    <n v="260"/>
    <s v="The North Face Assault 2 Tent"/>
    <s v="The North Face"/>
    <n v="439"/>
    <n v="1"/>
    <n v="439"/>
    <s v="Brown, Scott"/>
    <n v="3"/>
    <x v="37"/>
    <s v="West"/>
  </r>
  <r>
    <n v="618"/>
    <d v="2014-09-02T01:25:49"/>
    <s v="Gander Mountain"/>
    <n v="55"/>
    <s v="Big Agnes Seedhouse SL2 Footprint"/>
    <s v="Big Agnes"/>
    <n v="55"/>
    <n v="6"/>
    <n v="330"/>
    <s v="Goff, Michael"/>
    <n v="31"/>
    <x v="29"/>
    <s v="West"/>
  </r>
  <r>
    <n v="619"/>
    <d v="2014-06-01T01:25:49"/>
    <s v="Redding Sports"/>
    <n v="251"/>
    <s v="Outdoor Research Highland Bivy Sack"/>
    <s v="Outdoor Research"/>
    <n v="159"/>
    <n v="9"/>
    <n v="1431"/>
    <s v="Gomez, Melissa"/>
    <n v="34"/>
    <x v="46"/>
    <s v="North"/>
  </r>
  <r>
    <n v="620"/>
    <d v="2014-03-06T01:25:49"/>
    <s v="Overtons"/>
    <n v="146"/>
    <s v="Marmot Aura 2P Tent"/>
    <s v="Marmot"/>
    <n v="359"/>
    <n v="2"/>
    <n v="718"/>
    <s v="Foster, Nathan"/>
    <n v="50"/>
    <x v="5"/>
    <s v="West"/>
  </r>
  <r>
    <n v="621"/>
    <d v="2014-05-05T01:25:49"/>
    <s v="Austin Kayak"/>
    <n v="204"/>
    <s v="MSR Carbon-Core Tent Stakes - 4 Pack"/>
    <s v="MSR"/>
    <n v="29.95"/>
    <n v="8"/>
    <n v="239.6"/>
    <s v="Lopez, Dennis"/>
    <n v="15"/>
    <x v="33"/>
    <s v="North"/>
  </r>
  <r>
    <n v="622"/>
    <d v="2014-01-19T01:25:49"/>
    <s v="Backcountry Edge"/>
    <n v="87"/>
    <s v="Eureka Floor Saver Rectangular - Large"/>
    <s v="Eureka"/>
    <n v="18"/>
    <n v="7"/>
    <n v="126"/>
    <s v="Foster, Nathan"/>
    <n v="25"/>
    <x v="34"/>
    <s v="North"/>
  </r>
  <r>
    <n v="623"/>
    <d v="2014-10-10T01:25:49"/>
    <s v="Walmart"/>
    <n v="140"/>
    <s v="Marmot Astral 2P Footprint"/>
    <s v="Marmot"/>
    <n v="60"/>
    <n v="2"/>
    <n v="120"/>
    <s v="Brown, Scott"/>
    <n v="37"/>
    <x v="10"/>
    <s v="West"/>
  </r>
  <r>
    <n v="624"/>
    <d v="2014-06-26T01:25:49"/>
    <s v="Backcountry Edge"/>
    <n v="140"/>
    <s v="Marmot Astral 2P Footprint"/>
    <s v="Marmot"/>
    <n v="60"/>
    <n v="4"/>
    <n v="240"/>
    <s v="Bailey, Jennifer"/>
    <n v="38"/>
    <x v="35"/>
    <s v="East"/>
  </r>
  <r>
    <n v="625"/>
    <d v="2014-06-05T01:25:49"/>
    <s v="Target"/>
    <n v="201"/>
    <s v="MSR Carbon Reflex 2 Tent"/>
    <s v="MSR"/>
    <n v="499.95"/>
    <n v="5"/>
    <n v="2499.75"/>
    <s v="Beyene, Sharon"/>
    <n v="11"/>
    <x v="6"/>
    <s v="West"/>
  </r>
  <r>
    <n v="626"/>
    <d v="2014-01-04T01:25:49"/>
    <s v="Backcountry Gear"/>
    <n v="3"/>
    <s v="Big Agnes Big House 4 Vestibule"/>
    <s v="Big Agnes"/>
    <n v="99.95"/>
    <n v="6"/>
    <n v="599.70000000000005"/>
    <s v="Beyene, Sharon"/>
    <n v="6"/>
    <x v="11"/>
    <s v="West"/>
  </r>
  <r>
    <n v="627"/>
    <d v="2014-02-18T01:25:49"/>
    <s v="Hayneedle"/>
    <n v="39"/>
    <s v="Big Agnes Jack Rabbit SL3 Tent"/>
    <s v="Big Agnes"/>
    <n v="369.95"/>
    <n v="10"/>
    <n v="3699.5"/>
    <s v="Berger, Sunanna"/>
    <n v="47"/>
    <x v="32"/>
    <s v="West"/>
  </r>
  <r>
    <n v="628"/>
    <d v="2014-06-30T01:25:49"/>
    <s v="The Gear Co-op"/>
    <n v="4"/>
    <s v="Big Agnes Big House 6 Footprint"/>
    <s v="Big Agnes"/>
    <n v="55"/>
    <n v="7"/>
    <n v="385"/>
    <s v="Goldthwaite, Messaye"/>
    <n v="29"/>
    <x v="3"/>
    <s v="East"/>
  </r>
  <r>
    <n v="629"/>
    <d v="2014-06-26T01:25:49"/>
    <s v="REI"/>
    <n v="157"/>
    <s v="Marmot Limelight 2P Tent"/>
    <s v="Marmot"/>
    <n v="219"/>
    <n v="4"/>
    <n v="876"/>
    <s v="Bailey, Jennifer"/>
    <n v="31"/>
    <x v="29"/>
    <s v="West"/>
  </r>
  <r>
    <n v="630"/>
    <d v="2014-10-30T01:25:49"/>
    <s v="CampBound"/>
    <n v="221"/>
    <s v="MSR Nook 2 Tent"/>
    <s v="MSR"/>
    <n v="399.95"/>
    <n v="3"/>
    <n v="1199.8499999999999"/>
    <s v="Foster, Nathan"/>
    <n v="8"/>
    <x v="43"/>
    <s v="East"/>
  </r>
  <r>
    <n v="631"/>
    <d v="2014-05-07T01:25:49"/>
    <s v="Moosejaw"/>
    <n v="14"/>
    <s v="Big Agnes Copper Spur UL4 Tent"/>
    <s v="Big Agnes"/>
    <n v="599.95000000000005"/>
    <n v="10"/>
    <n v="5999.5"/>
    <s v="Goff, Michael"/>
    <n v="4"/>
    <x v="14"/>
    <s v="South"/>
  </r>
  <r>
    <n v="632"/>
    <d v="2013-12-27T01:25:49"/>
    <s v="Travel Country"/>
    <n v="106"/>
    <s v="Hennessy Hammock Hyperlight Asym Zip Hammock"/>
    <s v="Hennessy"/>
    <n v="259.95"/>
    <n v="10"/>
    <n v="2599.5"/>
    <s v="Bailey, Jennifer"/>
    <n v="16"/>
    <x v="16"/>
    <s v="North"/>
  </r>
  <r>
    <n v="633"/>
    <d v="2013-12-28T01:25:49"/>
    <s v="Austin Kayak"/>
    <n v="178"/>
    <s v="Mountain Hardwear EV 3 Tent"/>
    <s v="Mountain Hardwear"/>
    <n v="825"/>
    <n v="9"/>
    <n v="7425"/>
    <s v="Goff, Michael"/>
    <n v="38"/>
    <x v="35"/>
    <s v="East"/>
  </r>
  <r>
    <n v="634"/>
    <d v="2013-12-04T01:25:49"/>
    <s v="Gander Mountain"/>
    <n v="81"/>
    <s v="Easton Mountain Products Rimrock 3P Footprint"/>
    <s v="Easton Mountain Products"/>
    <n v="35"/>
    <n v="4"/>
    <n v="140"/>
    <s v="Beyene, Sharon"/>
    <n v="33"/>
    <x v="17"/>
    <s v="South"/>
  </r>
  <r>
    <n v="635"/>
    <d v="2014-03-01T01:25:49"/>
    <s v="Target"/>
    <n v="42"/>
    <s v="Big Agnes Lone Spring 1 Footprint"/>
    <s v="Big Agnes"/>
    <n v="30"/>
    <n v="1"/>
    <n v="30"/>
    <s v="Goldthwaite, Messaye"/>
    <n v="13"/>
    <x v="7"/>
    <s v="North"/>
  </r>
  <r>
    <n v="636"/>
    <d v="2014-05-10T01:25:49"/>
    <s v="Target"/>
    <n v="248"/>
    <s v="Outdoor Research Alpine Bivy"/>
    <s v="Outdoor Research"/>
    <n v="239"/>
    <n v="3"/>
    <n v="717"/>
    <s v="Berger, Sunanna"/>
    <n v="15"/>
    <x v="33"/>
    <s v="North"/>
  </r>
  <r>
    <n v="637"/>
    <d v="2014-04-16T01:25:49"/>
    <s v="Target"/>
    <n v="9"/>
    <s v="Big Agnes Copper Spur UL1 Footprint"/>
    <s v="Big Agnes"/>
    <n v="50"/>
    <n v="9"/>
    <n v="450"/>
    <s v="Brown, Ruth"/>
    <n v="16"/>
    <x v="16"/>
    <s v="North"/>
  </r>
  <r>
    <n v="638"/>
    <d v="2014-04-28T01:25:49"/>
    <s v="Backcountry Gear"/>
    <n v="6"/>
    <s v="Big Agnes Big House 6 Vestibule"/>
    <s v="Big Agnes"/>
    <n v="109.95"/>
    <n v="4"/>
    <n v="439.8"/>
    <s v="Bailey, Jennifer"/>
    <n v="30"/>
    <x v="25"/>
    <s v="East"/>
  </r>
  <r>
    <n v="639"/>
    <d v="2014-08-15T01:25:49"/>
    <s v="Cabela's_x0009_"/>
    <n v="226"/>
    <s v="MSR Universal Gear Loft"/>
    <s v="MSR"/>
    <n v="27.95"/>
    <n v="6"/>
    <n v="167.7"/>
    <s v="Brown, Scott"/>
    <n v="13"/>
    <x v="7"/>
    <s v="North"/>
  </r>
  <r>
    <n v="640"/>
    <d v="2014-05-24T01:25:49"/>
    <s v="Overtons"/>
    <n v="37"/>
    <s v="Big Agnes Jack Rabbit SL2 Tent"/>
    <s v="Big Agnes"/>
    <n v="299.95"/>
    <n v="5"/>
    <n v="1499.75"/>
    <s v="Bailey, Jennifer"/>
    <n v="20"/>
    <x v="47"/>
    <s v="East"/>
  </r>
  <r>
    <n v="641"/>
    <d v="2014-06-16T01:25:49"/>
    <s v="Redding Sports"/>
    <n v="157"/>
    <s v="Marmot Limelight 2P Tent"/>
    <s v="Marmot"/>
    <n v="219"/>
    <n v="10"/>
    <n v="2190"/>
    <s v="Lopez, Dennis"/>
    <n v="11"/>
    <x v="6"/>
    <s v="West"/>
  </r>
  <r>
    <n v="642"/>
    <d v="2013-12-24T01:25:49"/>
    <s v="Travel Country"/>
    <n v="83"/>
    <s v="Eureka Copper Canyon 4 Tent"/>
    <s v="Eureka"/>
    <n v="199"/>
    <n v="8"/>
    <n v="1592"/>
    <s v="Brown, Ruth"/>
    <n v="22"/>
    <x v="28"/>
    <s v="East"/>
  </r>
  <r>
    <n v="643"/>
    <d v="2014-05-09T01:25:49"/>
    <s v="Hayneedle"/>
    <n v="154"/>
    <s v="Marmot Eos 1 Footprint"/>
    <s v="Marmot"/>
    <n v="45"/>
    <n v="4"/>
    <n v="180"/>
    <s v="Foster, Nathan"/>
    <n v="17"/>
    <x v="18"/>
    <s v="South"/>
  </r>
  <r>
    <n v="644"/>
    <d v="2014-07-30T01:25:49"/>
    <s v="Austin Kayak"/>
    <n v="159"/>
    <s v="Marmot Limelight 4P Tent"/>
    <s v="Marmot"/>
    <n v="359"/>
    <n v="2"/>
    <n v="718"/>
    <s v="Bailey, Jennifer"/>
    <n v="10"/>
    <x v="4"/>
    <s v="South"/>
  </r>
  <r>
    <n v="645"/>
    <d v="2014-03-01T01:25:49"/>
    <s v="Backcountry Gear"/>
    <n v="123"/>
    <s v="Kelty Gunnison 3.2 Tent"/>
    <s v="Kelty"/>
    <n v="249.95"/>
    <n v="5"/>
    <n v="1249.75"/>
    <s v="Foster, Nathan"/>
    <n v="5"/>
    <x v="22"/>
    <s v="West"/>
  </r>
  <r>
    <n v="646"/>
    <d v="2014-06-02T01:25:49"/>
    <s v="Travel Country"/>
    <n v="132"/>
    <s v="Kelty Salida 4 Footprint"/>
    <s v="Kelty"/>
    <n v="44.95"/>
    <n v="4"/>
    <n v="179.8"/>
    <s v="Brown, Ruth"/>
    <n v="5"/>
    <x v="22"/>
    <s v="West"/>
  </r>
  <r>
    <n v="647"/>
    <d v="2014-07-25T01:25:49"/>
    <s v="Gander Mountain"/>
    <n v="70"/>
    <s v="Big Agnes Wyoming Trail 2 Camp Tent"/>
    <s v="Big Agnes"/>
    <n v="349.95"/>
    <n v="10"/>
    <n v="3499.5"/>
    <s v="Berger, Sunanna"/>
    <n v="49"/>
    <x v="41"/>
    <s v="North"/>
  </r>
  <r>
    <n v="648"/>
    <d v="2014-11-15T01:25:49"/>
    <s v="Cabela's_x0009_"/>
    <n v="228"/>
    <s v="NEMO Bugout Elite Shelter"/>
    <s v="NEMO"/>
    <n v="259.95"/>
    <n v="8"/>
    <n v="2079.6"/>
    <s v="Goff, Michael"/>
    <n v="16"/>
    <x v="16"/>
    <s v="North"/>
  </r>
  <r>
    <n v="649"/>
    <d v="2014-09-21T01:25:49"/>
    <s v="Walmart"/>
    <n v="4"/>
    <s v="Big Agnes Big House 6 Footprint"/>
    <s v="Big Agnes"/>
    <n v="55"/>
    <n v="6"/>
    <n v="330"/>
    <s v="Beyene, Sharon"/>
    <n v="5"/>
    <x v="22"/>
    <s v="West"/>
  </r>
  <r>
    <n v="650"/>
    <d v="2014-01-27T01:25:49"/>
    <s v="Target"/>
    <n v="126"/>
    <s v="Kelty Mach 4 Tent"/>
    <s v="Kelty"/>
    <n v="399.95"/>
    <n v="8"/>
    <n v="3199.6"/>
    <s v="Gomez, Melissa"/>
    <n v="12"/>
    <x v="13"/>
    <s v="West"/>
  </r>
  <r>
    <n v="651"/>
    <d v="2014-07-31T01:25:49"/>
    <s v="The Gear Co-op"/>
    <n v="66"/>
    <s v="Big Agnes Tensleep Station 6 Tent"/>
    <s v="Big Agnes"/>
    <n v="449.95"/>
    <n v="3"/>
    <n v="1349.85"/>
    <s v="Berger, Sunanna"/>
    <n v="18"/>
    <x v="15"/>
    <s v="South"/>
  </r>
  <r>
    <n v="652"/>
    <d v="2014-05-04T01:25:49"/>
    <s v="Hayneedle"/>
    <n v="205"/>
    <s v="MSR Cyclone Tent Stakes - 4 Pack"/>
    <s v="MSR"/>
    <n v="24.95"/>
    <n v="9"/>
    <n v="224.54999999999998"/>
    <s v="Berger, Sunanna"/>
    <n v="43"/>
    <x v="23"/>
    <s v="South"/>
  </r>
  <r>
    <n v="653"/>
    <d v="2013-11-17T01:25:49"/>
    <s v="REI"/>
    <n v="172"/>
    <s v="Mountain Hardwear Direkt 2 Tent"/>
    <s v="Mountain Hardwear"/>
    <n v="500"/>
    <n v="4"/>
    <n v="2000"/>
    <s v="Berger, Sunanna"/>
    <n v="15"/>
    <x v="33"/>
    <s v="North"/>
  </r>
  <r>
    <n v="654"/>
    <d v="2014-06-01T01:25:49"/>
    <s v="Overtons"/>
    <n v="19"/>
    <s v="Big Agnes Fly Creek 2 Platinum Tent"/>
    <s v="Big Agnes"/>
    <n v="499.95"/>
    <n v="1"/>
    <n v="499.95"/>
    <s v="Brown, Scott"/>
    <n v="27"/>
    <x v="30"/>
    <s v="North"/>
  </r>
  <r>
    <n v="655"/>
    <d v="2014-10-31T01:25:49"/>
    <s v="OutdoorPlay"/>
    <n v="2"/>
    <s v="Big Agnes Big House 4 Tent"/>
    <s v="Big Agnes"/>
    <n v="299.95"/>
    <n v="7"/>
    <n v="2099.65"/>
    <s v="Lopez, Dennis"/>
    <n v="17"/>
    <x v="18"/>
    <s v="South"/>
  </r>
  <r>
    <n v="656"/>
    <d v="2014-07-01T01:25:49"/>
    <s v="Gander Mountain"/>
    <n v="152"/>
    <s v="Marmot Eclipse 3 Footprint"/>
    <s v="Marmot"/>
    <n v="65"/>
    <n v="9"/>
    <n v="585"/>
    <s v="Gomez, Melissa"/>
    <n v="41"/>
    <x v="19"/>
    <s v="North"/>
  </r>
  <r>
    <n v="657"/>
    <d v="2014-05-02T01:25:49"/>
    <s v="Backcountry Edge"/>
    <n v="85"/>
    <s v="Eureka Copper Canyon 6 Tent"/>
    <s v="Eureka"/>
    <n v="249"/>
    <n v="3"/>
    <n v="747"/>
    <s v="Berger, Sunanna"/>
    <n v="36"/>
    <x v="38"/>
    <s v="South"/>
  </r>
  <r>
    <n v="658"/>
    <d v="2014-01-31T01:25:49"/>
    <s v="OutdoorPlay"/>
    <n v="211"/>
    <s v="MSR Hubba 1P Tent"/>
    <s v="MSR"/>
    <n v="279.95"/>
    <n v="10"/>
    <n v="2799.5"/>
    <s v="Bailey, Jennifer"/>
    <n v="30"/>
    <x v="25"/>
    <s v="East"/>
  </r>
  <r>
    <n v="659"/>
    <d v="2014-09-04T01:25:49"/>
    <s v="The Gear Co-op"/>
    <n v="240"/>
    <s v="NEMO Meta 2P Tent"/>
    <s v="NEMO"/>
    <n v="399.95"/>
    <n v="9"/>
    <n v="3599.5499999999997"/>
    <s v="Lopez, Dennis"/>
    <n v="37"/>
    <x v="10"/>
    <s v="West"/>
  </r>
  <r>
    <n v="660"/>
    <d v="2014-05-24T01:25:49"/>
    <s v="Redding Sports"/>
    <n v="270"/>
    <s v="The North Face Mica FL 2 Tent"/>
    <s v="The North Face"/>
    <n v="379"/>
    <n v="7"/>
    <n v="2653"/>
    <s v="Foster, Nathan"/>
    <n v="5"/>
    <x v="22"/>
    <s v="West"/>
  </r>
  <r>
    <n v="661"/>
    <d v="2014-08-15T01:25:49"/>
    <s v="Travel Country"/>
    <n v="225"/>
    <s v="MSR Ultralight Utility Cord Kit"/>
    <s v="MSR"/>
    <n v="19.95"/>
    <n v="2"/>
    <n v="39.9"/>
    <s v="Bailey, Jennifer"/>
    <n v="30"/>
    <x v="25"/>
    <s v="East"/>
  </r>
  <r>
    <n v="662"/>
    <d v="2014-01-15T01:25:49"/>
    <s v="Walmart"/>
    <n v="34"/>
    <s v="Big Agnes Jack Rabbit SL1 Footprint"/>
    <s v="Big Agnes"/>
    <n v="40"/>
    <n v="8"/>
    <n v="320"/>
    <s v="Foster, Nathan"/>
    <n v="17"/>
    <x v="18"/>
    <s v="South"/>
  </r>
  <r>
    <n v="663"/>
    <d v="2014-11-05T01:25:49"/>
    <s v="Paragon"/>
    <n v="250"/>
    <s v="Outdoor Research Bug Bivy"/>
    <s v="Outdoor Research"/>
    <n v="79"/>
    <n v="10"/>
    <n v="790"/>
    <s v="Beyene, Sharon"/>
    <n v="43"/>
    <x v="23"/>
    <s v="South"/>
  </r>
  <r>
    <n v="664"/>
    <d v="2014-08-14T01:25:49"/>
    <s v="Target"/>
    <n v="250"/>
    <s v="Outdoor Research Bug Bivy"/>
    <s v="Outdoor Research"/>
    <n v="79"/>
    <n v="2"/>
    <n v="158"/>
    <s v="Brown, Ruth"/>
    <n v="39"/>
    <x v="8"/>
    <s v="East"/>
  </r>
  <r>
    <n v="665"/>
    <d v="2014-05-11T01:25:49"/>
    <s v="The Gear Co-op"/>
    <n v="44"/>
    <s v="Big Agnes Lone Spring 2 Footprint"/>
    <s v="Big Agnes"/>
    <n v="35"/>
    <n v="4"/>
    <n v="140"/>
    <s v="Brown, Scott"/>
    <n v="31"/>
    <x v="29"/>
    <s v="West"/>
  </r>
  <r>
    <n v="666"/>
    <d v="2014-11-12T01:25:49"/>
    <s v="OutdoorPlay"/>
    <n v="104"/>
    <s v="Hennessy Hammock Explorer Ultralight Asym Classic Hammock"/>
    <s v="Hennessy"/>
    <n v="259.95"/>
    <n v="1"/>
    <n v="259.95"/>
    <s v="Brown, Scott"/>
    <n v="42"/>
    <x v="48"/>
    <s v="South"/>
  </r>
  <r>
    <n v="667"/>
    <d v="2014-08-22T01:25:49"/>
    <s v="The Gear Co-op"/>
    <n v="3"/>
    <s v="Big Agnes Big House 4 Vestibule"/>
    <s v="Big Agnes"/>
    <n v="99.95"/>
    <n v="2"/>
    <n v="199.9"/>
    <s v="Brown, Scott"/>
    <n v="6"/>
    <x v="11"/>
    <s v="West"/>
  </r>
  <r>
    <n v="668"/>
    <d v="2014-02-20T01:25:49"/>
    <s v="Redding Sports"/>
    <n v="246"/>
    <s v="NEMO Obi 3P Tent"/>
    <s v="NEMO"/>
    <n v="469.95"/>
    <n v="1"/>
    <n v="469.95"/>
    <s v="Foster, Nathan"/>
    <n v="42"/>
    <x v="48"/>
    <s v="South"/>
  </r>
  <r>
    <n v="669"/>
    <d v="2014-04-26T01:25:49"/>
    <s v="Walmart"/>
    <n v="218"/>
    <s v="MSR Mutha Hubba Tent"/>
    <s v="MSR"/>
    <n v="449.95"/>
    <n v="2"/>
    <n v="899.9"/>
    <s v="Lopez, Dennis"/>
    <n v="13"/>
    <x v="7"/>
    <s v="North"/>
  </r>
  <r>
    <n v="670"/>
    <d v="2013-12-22T01:25:49"/>
    <s v="Travel Country"/>
    <n v="62"/>
    <s v="Big Agnes String Ridge 2 Footprint"/>
    <s v="Big Agnes"/>
    <n v="60"/>
    <n v="8"/>
    <n v="480"/>
    <s v="Lopez, Dennis"/>
    <n v="49"/>
    <x v="41"/>
    <s v="North"/>
  </r>
  <r>
    <n v="671"/>
    <d v="2014-08-30T01:25:49"/>
    <s v="OutdoorPlay"/>
    <n v="243"/>
    <s v="NEMO Obi 2P Footprint"/>
    <s v="NEMO"/>
    <n v="49.95"/>
    <n v="2"/>
    <n v="99.9"/>
    <s v="Brown, Ruth"/>
    <n v="44"/>
    <x v="24"/>
    <s v="West"/>
  </r>
  <r>
    <n v="672"/>
    <d v="2013-12-05T01:25:49"/>
    <s v="Meijer"/>
    <n v="23"/>
    <s v="Big Agnes Fly Creek UL2 Tent"/>
    <s v="Big Agnes"/>
    <n v="369.95"/>
    <n v="2"/>
    <n v="739.9"/>
    <s v="Brown, Scott"/>
    <n v="6"/>
    <x v="11"/>
    <s v="West"/>
  </r>
  <r>
    <n v="673"/>
    <d v="2013-12-09T01:25:49"/>
    <s v="OutdoorPlay"/>
    <n v="191"/>
    <s v="Mountain Hardwear Trango 3.1 Tent"/>
    <s v="Mountain Hardwear"/>
    <n v="700"/>
    <n v="6"/>
    <n v="4200"/>
    <s v="Goldthwaite, Messaye"/>
    <n v="5"/>
    <x v="22"/>
    <s v="West"/>
  </r>
  <r>
    <n v="674"/>
    <d v="2014-03-28T01:25:49"/>
    <s v="Cabela's_x0009_"/>
    <n v="170"/>
    <s v="Marmot Traillight 2P Tent"/>
    <s v="Marmot"/>
    <n v="199"/>
    <n v="3"/>
    <n v="597"/>
    <s v="Goldthwaite, Messaye"/>
    <n v="24"/>
    <x v="0"/>
    <s v="South"/>
  </r>
  <r>
    <n v="675"/>
    <d v="2014-07-07T01:25:49"/>
    <s v="Target"/>
    <n v="33"/>
    <s v="Big Agnes Flying Diamond 8 Tent"/>
    <s v="Big Agnes"/>
    <n v="639.95000000000005"/>
    <n v="6"/>
    <n v="3839.7000000000003"/>
    <s v="Lopez, Dennis"/>
    <n v="20"/>
    <x v="47"/>
    <s v="East"/>
  </r>
  <r>
    <n v="676"/>
    <d v="2014-01-30T01:25:49"/>
    <s v="CampBound"/>
    <n v="105"/>
    <s v="Hennessy Hammock Explorer Ultralight Asym Zip Hammock"/>
    <s v="Hennessy"/>
    <n v="269.95"/>
    <n v="8"/>
    <n v="2159.6"/>
    <s v="Beyene, Sharon"/>
    <n v="23"/>
    <x v="44"/>
    <s v="North"/>
  </r>
  <r>
    <n v="677"/>
    <d v="2014-04-09T01:25:49"/>
    <s v="Austin Kayak"/>
    <n v="174"/>
    <s v="Mountain Hardwear Drifter 3 DP Tent"/>
    <s v="Mountain Hardwear"/>
    <n v="285"/>
    <n v="5"/>
    <n v="1425"/>
    <s v="Foster, Nathan"/>
    <n v="33"/>
    <x v="17"/>
    <s v="South"/>
  </r>
  <r>
    <n v="678"/>
    <d v="2014-02-06T01:25:49"/>
    <s v="Paragon"/>
    <n v="213"/>
    <s v="MSR Hubba Hubba 2p Footprint"/>
    <s v="MSR"/>
    <n v="39.950000000000003"/>
    <n v="8"/>
    <n v="319.60000000000002"/>
    <s v="Goff, Michael"/>
    <n v="4"/>
    <x v="14"/>
    <s v="South"/>
  </r>
  <r>
    <n v="679"/>
    <d v="2014-05-15T01:25:49"/>
    <s v="REI"/>
    <n v="170"/>
    <s v="Marmot Traillight 2P Tent"/>
    <s v="Marmot"/>
    <n v="199"/>
    <n v="2"/>
    <n v="398"/>
    <s v="Lopez, Dennis"/>
    <n v="32"/>
    <x v="9"/>
    <s v="East"/>
  </r>
  <r>
    <n v="680"/>
    <d v="2014-08-11T01:25:49"/>
    <s v="Overtons"/>
    <n v="123"/>
    <s v="Kelty Gunnison 3.2 Tent"/>
    <s v="Kelty"/>
    <n v="249.95"/>
    <n v="10"/>
    <n v="2499.5"/>
    <s v="Beyene, Sharon"/>
    <n v="26"/>
    <x v="21"/>
    <s v="West"/>
  </r>
  <r>
    <n v="681"/>
    <d v="2014-11-14T01:25:49"/>
    <s v="OutdoorPlay"/>
    <n v="65"/>
    <s v="Big Agnes Tensleep Station 6 Footprint"/>
    <s v="Big Agnes"/>
    <n v="55"/>
    <n v="1"/>
    <n v="55"/>
    <s v="Goff, Michael"/>
    <n v="4"/>
    <x v="14"/>
    <s v="South"/>
  </r>
  <r>
    <n v="682"/>
    <d v="2014-08-07T01:25:49"/>
    <s v="Hayneedle"/>
    <n v="169"/>
    <s v="Marmot Thor 3P Tent"/>
    <s v="Marmot"/>
    <n v="599"/>
    <n v="4"/>
    <n v="2396"/>
    <s v="Goldthwaite, Messaye"/>
    <n v="25"/>
    <x v="34"/>
    <s v="North"/>
  </r>
  <r>
    <n v="683"/>
    <d v="2014-09-06T01:25:49"/>
    <s v="Redding Sports"/>
    <n v="112"/>
    <s v="Kelty Acadia 6 Tent"/>
    <s v="Kelty"/>
    <n v="249.95"/>
    <n v="1"/>
    <n v="249.95"/>
    <s v="Foster, Nathan"/>
    <n v="38"/>
    <x v="35"/>
    <s v="East"/>
  </r>
  <r>
    <n v="684"/>
    <d v="2014-10-27T01:25:49"/>
    <s v="Target"/>
    <n v="20"/>
    <s v="Big Agnes Fly Creek 2 UL Footprint"/>
    <s v="Big Agnes"/>
    <n v="60"/>
    <n v="7"/>
    <n v="420"/>
    <s v="Gomez, Melissa"/>
    <n v="13"/>
    <x v="7"/>
    <s v="North"/>
  </r>
  <r>
    <n v="685"/>
    <d v="2014-09-25T01:25:49"/>
    <s v="Overtons"/>
    <n v="134"/>
    <s v="Kelty Tailgater IPA Shelter"/>
    <s v="Kelty"/>
    <n v="149.94999999999999"/>
    <n v="1"/>
    <n v="149.94999999999999"/>
    <s v="Goldthwaite, Messaye"/>
    <n v="46"/>
    <x v="1"/>
    <s v="South"/>
  </r>
  <r>
    <n v="686"/>
    <d v="2014-11-14T01:25:49"/>
    <s v="Hayneedle"/>
    <n v="235"/>
    <s v="NEMO Losi 2P Tent"/>
    <s v="NEMO"/>
    <n v="319.95"/>
    <n v="7"/>
    <n v="2239.65"/>
    <s v="Gomez, Melissa"/>
    <n v="20"/>
    <x v="47"/>
    <s v="East"/>
  </r>
  <r>
    <n v="687"/>
    <d v="2014-11-09T01:25:49"/>
    <s v="OutdoorPlay"/>
    <n v="231"/>
    <s v="NEMO Espri LE 3 Tent"/>
    <s v="NEMO"/>
    <n v="329.95"/>
    <n v="10"/>
    <n v="3299.5"/>
    <s v="Berger, Sunanna"/>
    <n v="43"/>
    <x v="23"/>
    <s v="South"/>
  </r>
  <r>
    <n v="688"/>
    <d v="2013-12-26T01:25:49"/>
    <s v="Paragon"/>
    <n v="59"/>
    <s v="Big Agnes Slater UL1+ Tent"/>
    <s v="Big Agnes"/>
    <n v="339.95"/>
    <n v="7"/>
    <n v="2379.65"/>
    <s v="Brown, Ruth"/>
    <n v="1"/>
    <x v="2"/>
    <s v="South"/>
  </r>
  <r>
    <n v="689"/>
    <d v="2014-02-08T01:25:49"/>
    <s v="Target"/>
    <n v="199"/>
    <s v="MSR Carbon Reflex 1 Tent"/>
    <s v="MSR"/>
    <n v="399.95"/>
    <n v="9"/>
    <n v="3599.5499999999997"/>
    <s v="Bailey, Jennifer"/>
    <n v="30"/>
    <x v="25"/>
    <s v="East"/>
  </r>
  <r>
    <n v="690"/>
    <d v="2013-11-30T01:25:49"/>
    <s v="Outside Outfitters"/>
    <n v="159"/>
    <s v="Marmot Limelight 4P Tent"/>
    <s v="Marmot"/>
    <n v="359"/>
    <n v="3"/>
    <n v="1077"/>
    <s v="Brown, Ruth"/>
    <n v="49"/>
    <x v="41"/>
    <s v="North"/>
  </r>
  <r>
    <n v="691"/>
    <d v="2014-03-27T01:25:49"/>
    <s v="Overtons"/>
    <n v="20"/>
    <s v="Big Agnes Fly Creek 2 UL Footprint"/>
    <s v="Big Agnes"/>
    <n v="60"/>
    <n v="4"/>
    <n v="240"/>
    <s v="Berger, Sunanna"/>
    <n v="5"/>
    <x v="22"/>
    <s v="West"/>
  </r>
  <r>
    <n v="692"/>
    <d v="2014-04-24T01:25:49"/>
    <s v="CampBound"/>
    <n v="110"/>
    <s v="Kelty Acadia 4 Tent"/>
    <s v="Kelty"/>
    <n v="159.94999999999999"/>
    <n v="5"/>
    <n v="799.75"/>
    <s v="Foster, Nathan"/>
    <n v="47"/>
    <x v="32"/>
    <s v="West"/>
  </r>
  <r>
    <n v="693"/>
    <d v="2014-05-29T01:25:49"/>
    <s v="Hayneedle"/>
    <n v="269"/>
    <s v="The North Face Mica FL 2 Footprint"/>
    <s v="The North Face"/>
    <n v="45"/>
    <n v="3"/>
    <n v="135"/>
    <s v="Goff, Michael"/>
    <n v="23"/>
    <x v="44"/>
    <s v="North"/>
  </r>
  <r>
    <n v="694"/>
    <d v="2014-09-20T01:25:49"/>
    <s v="Cabela's_x0009_"/>
    <n v="116"/>
    <s v="Kelty Frontier 4 Tent"/>
    <s v="Kelty"/>
    <n v="899.95"/>
    <n v="5"/>
    <n v="4499.75"/>
    <s v="Lopez, Dennis"/>
    <n v="2"/>
    <x v="39"/>
    <s v="North"/>
  </r>
  <r>
    <n v="695"/>
    <d v="2014-09-17T01:25:49"/>
    <s v="Cabela's_x0009_"/>
    <n v="34"/>
    <s v="Big Agnes Jack Rabbit SL1 Footprint"/>
    <s v="Big Agnes"/>
    <n v="40"/>
    <n v="6"/>
    <n v="240"/>
    <s v="Goldthwaite, Messaye"/>
    <n v="44"/>
    <x v="24"/>
    <s v="West"/>
  </r>
  <r>
    <n v="696"/>
    <d v="2014-02-24T01:25:49"/>
    <s v="Meijer"/>
    <n v="115"/>
    <s v="Kelty Carport ESB Shelter"/>
    <s v="Kelty"/>
    <n v="249.95"/>
    <n v="8"/>
    <n v="1999.6"/>
    <s v="Brown, Scott"/>
    <n v="15"/>
    <x v="33"/>
    <s v="North"/>
  </r>
  <r>
    <n v="697"/>
    <d v="2014-05-21T01:25:49"/>
    <s v="REI"/>
    <n v="30"/>
    <s v="Big Agnes Flying Diamond 6 Footprint"/>
    <s v="Big Agnes"/>
    <n v="65"/>
    <n v="9"/>
    <n v="585"/>
    <s v="Brown, Ruth"/>
    <n v="20"/>
    <x v="47"/>
    <s v="East"/>
  </r>
  <r>
    <n v="698"/>
    <d v="2014-10-19T01:25:49"/>
    <s v="Backcountry Gear"/>
    <n v="180"/>
    <s v="Mountain Hardwear Hoopla/Hoop Dreams Center Pole"/>
    <s v="Mountain Hardwear"/>
    <n v="40"/>
    <n v="1"/>
    <n v="40"/>
    <s v="Bailey, Jennifer"/>
    <n v="10"/>
    <x v="4"/>
    <s v="South"/>
  </r>
  <r>
    <n v="699"/>
    <d v="2014-10-03T01:25:49"/>
    <s v="Outside Outfitters"/>
    <n v="119"/>
    <s v="Kelty Gunnison 1.2 Tent"/>
    <s v="Kelty"/>
    <n v="179.95"/>
    <n v="7"/>
    <n v="1259.6499999999999"/>
    <s v="Gomez, Melissa"/>
    <n v="34"/>
    <x v="46"/>
    <s v="North"/>
  </r>
  <r>
    <n v="700"/>
    <d v="2013-11-30T01:25:49"/>
    <s v="CampBound"/>
    <n v="146"/>
    <s v="Marmot Aura 2P Tent"/>
    <s v="Marmot"/>
    <n v="359"/>
    <n v="8"/>
    <n v="2872"/>
    <s v="Berger, Sunanna"/>
    <n v="17"/>
    <x v="18"/>
    <s v="South"/>
  </r>
  <r>
    <n v="701"/>
    <d v="2014-04-14T01:25:49"/>
    <s v="Overtons"/>
    <n v="131"/>
    <s v="Kelty Salida 2 Tent"/>
    <s v="Kelty"/>
    <n v="159.94999999999999"/>
    <n v="6"/>
    <n v="959.69999999999993"/>
    <s v="Foster, Nathan"/>
    <n v="12"/>
    <x v="13"/>
    <s v="West"/>
  </r>
  <r>
    <n v="702"/>
    <d v="2014-06-19T01:25:49"/>
    <s v="CampBound"/>
    <n v="174"/>
    <s v="Mountain Hardwear Drifter 3 DP Tent"/>
    <s v="Mountain Hardwear"/>
    <n v="285"/>
    <n v="3"/>
    <n v="855"/>
    <s v="Brown, Scott"/>
    <n v="28"/>
    <x v="20"/>
    <s v="West"/>
  </r>
  <r>
    <n v="703"/>
    <d v="2014-06-05T01:25:49"/>
    <s v="Paragon"/>
    <n v="257"/>
    <s v="Sierra Designs Mojo 2 Tent"/>
    <s v="Sierra Designs"/>
    <n v="399.95"/>
    <n v="9"/>
    <n v="3599.5499999999997"/>
    <s v="Berger, Sunanna"/>
    <n v="39"/>
    <x v="8"/>
    <s v="East"/>
  </r>
  <r>
    <n v="704"/>
    <d v="2014-09-29T01:25:49"/>
    <s v="Outside Outfitters"/>
    <n v="285"/>
    <s v="The North Face VE-25 Tent"/>
    <s v="The North Face"/>
    <n v="619"/>
    <n v="9"/>
    <n v="5571"/>
    <s v="Goff, Michael"/>
    <n v="39"/>
    <x v="8"/>
    <s v="East"/>
  </r>
  <r>
    <n v="705"/>
    <d v="2014-08-29T01:25:49"/>
    <s v="Overtons"/>
    <n v="40"/>
    <s v="Big Agnes Jack Rabbit SL4 Footprint"/>
    <s v="Big Agnes"/>
    <n v="70"/>
    <n v="4"/>
    <n v="280"/>
    <s v="Gomez, Melissa"/>
    <n v="20"/>
    <x v="47"/>
    <s v="East"/>
  </r>
  <r>
    <n v="706"/>
    <d v="2014-03-11T01:25:49"/>
    <s v="Austin Kayak"/>
    <n v="191"/>
    <s v="Mountain Hardwear Trango 3.1 Tent"/>
    <s v="Mountain Hardwear"/>
    <n v="700"/>
    <n v="3"/>
    <n v="2100"/>
    <s v="Goldthwaite, Messaye"/>
    <n v="50"/>
    <x v="5"/>
    <s v="West"/>
  </r>
  <r>
    <n v="707"/>
    <d v="2014-02-21T01:25:49"/>
    <s v="Backcountry Gear"/>
    <n v="189"/>
    <s v="Mountain Hardwear Trango 2 Tent"/>
    <s v="Mountain Hardwear"/>
    <n v="590"/>
    <n v="6"/>
    <n v="3540"/>
    <s v="Brown, Ruth"/>
    <n v="3"/>
    <x v="37"/>
    <s v="West"/>
  </r>
  <r>
    <n v="708"/>
    <d v="2013-12-07T01:25:49"/>
    <s v="Outside Outfitters"/>
    <n v="271"/>
    <s v="The North Face Mountain 25 Footprint"/>
    <s v="The North Face"/>
    <n v="50"/>
    <n v="8"/>
    <n v="400"/>
    <s v="Brown, Scott"/>
    <n v="12"/>
    <x v="13"/>
    <s v="West"/>
  </r>
  <r>
    <n v="709"/>
    <d v="2014-01-13T01:25:49"/>
    <s v="CampBound"/>
    <n v="46"/>
    <s v="Big Agnes Lone Spring 3 Footprint"/>
    <s v="Big Agnes"/>
    <n v="40"/>
    <n v="6"/>
    <n v="240"/>
    <s v="Goldthwaite, Messaye"/>
    <n v="46"/>
    <x v="1"/>
    <s v="South"/>
  </r>
  <r>
    <n v="710"/>
    <d v="2014-09-05T01:25:49"/>
    <s v="CampBound"/>
    <n v="42"/>
    <s v="Big Agnes Lone Spring 1 Footprint"/>
    <s v="Big Agnes"/>
    <n v="30"/>
    <n v="4"/>
    <n v="120"/>
    <s v="Goldthwaite, Messaye"/>
    <n v="16"/>
    <x v="16"/>
    <s v="North"/>
  </r>
  <r>
    <n v="711"/>
    <d v="2013-12-10T01:25:49"/>
    <s v="Backcountry Gear"/>
    <n v="147"/>
    <s v="Marmot Capstone 6 Footprint"/>
    <s v="Marmot"/>
    <n v="80"/>
    <n v="10"/>
    <n v="800"/>
    <s v="Berger, Sunanna"/>
    <n v="26"/>
    <x v="21"/>
    <s v="West"/>
  </r>
  <r>
    <n v="712"/>
    <d v="2014-08-19T01:25:49"/>
    <s v="Walmart"/>
    <n v="237"/>
    <s v="NEMO Losi 3 Pawprint Tent Liner"/>
    <s v="NEMO"/>
    <n v="49.95"/>
    <n v="9"/>
    <n v="449.55"/>
    <s v="Berger, Sunanna"/>
    <n v="45"/>
    <x v="31"/>
    <s v="East"/>
  </r>
  <r>
    <n v="713"/>
    <d v="2013-11-21T01:25:49"/>
    <s v="CampBound"/>
    <n v="177"/>
    <s v="Mountain Hardwear EV 3 Footprint"/>
    <s v="Mountain Hardwear"/>
    <n v="70"/>
    <n v="4"/>
    <n v="280"/>
    <s v="Berger, Sunanna"/>
    <n v="11"/>
    <x v="6"/>
    <s v="West"/>
  </r>
  <r>
    <n v="714"/>
    <d v="2014-10-22T01:25:49"/>
    <s v="Travel Country"/>
    <n v="103"/>
    <s v="Hennessy Hammock Explorer Deluxe Asym Zip"/>
    <s v="Hennessy"/>
    <n v="229.95"/>
    <n v="10"/>
    <n v="2299.5"/>
    <s v="Bailey, Jennifer"/>
    <n v="3"/>
    <x v="37"/>
    <s v="West"/>
  </r>
  <r>
    <n v="715"/>
    <d v="2014-10-14T01:25:49"/>
    <s v="Backcountry Edge"/>
    <n v="200"/>
    <s v="MSR Carbon Reflex 2 Footprint"/>
    <s v="MSR"/>
    <n v="39.950000000000003"/>
    <n v="6"/>
    <n v="239.70000000000002"/>
    <s v="Brown, Ruth"/>
    <n v="12"/>
    <x v="13"/>
    <s v="West"/>
  </r>
  <r>
    <n v="716"/>
    <d v="2014-10-31T01:25:49"/>
    <s v="Redding Sports"/>
    <n v="228"/>
    <s v="NEMO Bugout Elite Shelter"/>
    <s v="NEMO"/>
    <n v="259.95"/>
    <n v="7"/>
    <n v="1819.6499999999999"/>
    <s v="Lopez, Dennis"/>
    <n v="20"/>
    <x v="47"/>
    <s v="East"/>
  </r>
  <r>
    <n v="717"/>
    <d v="2013-12-23T01:25:49"/>
    <s v="CampBound"/>
    <n v="247"/>
    <s v="Outdoor Research Advanced Bivy Sack"/>
    <s v="Outdoor Research"/>
    <n v="319"/>
    <n v="1"/>
    <n v="319"/>
    <s v="Goldthwaite, Messaye"/>
    <n v="21"/>
    <x v="26"/>
    <s v="East"/>
  </r>
  <r>
    <n v="718"/>
    <d v="2014-06-04T01:25:49"/>
    <s v="Backcountry Gear"/>
    <n v="91"/>
    <s v="Exped Gemini II Footprint"/>
    <s v="Exped"/>
    <n v="59"/>
    <n v="5"/>
    <n v="295"/>
    <s v="Berger, Sunanna"/>
    <n v="5"/>
    <x v="22"/>
    <s v="West"/>
  </r>
  <r>
    <n v="719"/>
    <d v="2013-11-16T01:25:49"/>
    <s v="Austin Kayak"/>
    <n v="148"/>
    <s v="Marmot Capstone 6P Tent"/>
    <s v="Marmot"/>
    <n v="599"/>
    <n v="8"/>
    <n v="4792"/>
    <s v="Gomez, Melissa"/>
    <n v="1"/>
    <x v="2"/>
    <s v="South"/>
  </r>
  <r>
    <n v="720"/>
    <d v="2014-03-18T01:25:49"/>
    <s v="Target"/>
    <n v="207"/>
    <s v="MSR Fury 2 Footprint"/>
    <s v="MSR"/>
    <n v="39.950000000000003"/>
    <n v="7"/>
    <n v="279.65000000000003"/>
    <s v="Beyene, Sharon"/>
    <n v="41"/>
    <x v="19"/>
    <s v="North"/>
  </r>
  <r>
    <n v="721"/>
    <d v="2014-02-20T01:25:49"/>
    <s v="Hayneedle"/>
    <n v="46"/>
    <s v="Big Agnes Lone Spring 3 Footprint"/>
    <s v="Big Agnes"/>
    <n v="40"/>
    <n v="6"/>
    <n v="240"/>
    <s v="Lopez, Dennis"/>
    <n v="19"/>
    <x v="49"/>
    <s v="East"/>
  </r>
  <r>
    <n v="722"/>
    <d v="2014-04-25T01:25:49"/>
    <s v="Overtons"/>
    <n v="72"/>
    <s v="Big Agnes Wyoming Trail 4 Tent"/>
    <s v="Big Agnes"/>
    <n v="499.95"/>
    <n v="2"/>
    <n v="999.9"/>
    <s v="Goldthwaite, Messaye"/>
    <n v="33"/>
    <x v="17"/>
    <s v="South"/>
  </r>
  <r>
    <n v="723"/>
    <d v="2014-10-06T01:25:49"/>
    <s v="Backcountry Gear"/>
    <n v="3"/>
    <s v="Big Agnes Big House 4 Vestibule"/>
    <s v="Big Agnes"/>
    <n v="99.95"/>
    <n v="8"/>
    <n v="799.6"/>
    <s v="Gomez, Melissa"/>
    <n v="19"/>
    <x v="49"/>
    <s v="East"/>
  </r>
  <r>
    <n v="724"/>
    <d v="2014-07-19T01:25:49"/>
    <s v="Cabela's_x0009_"/>
    <n v="66"/>
    <s v="Big Agnes Tensleep Station 6 Tent"/>
    <s v="Big Agnes"/>
    <n v="449.95"/>
    <n v="8"/>
    <n v="3599.6"/>
    <s v="Lopez, Dennis"/>
    <n v="3"/>
    <x v="37"/>
    <s v="West"/>
  </r>
  <r>
    <n v="725"/>
    <d v="2013-12-19T01:25:49"/>
    <s v="Austin Kayak"/>
    <n v="258"/>
    <s v="Sierra Designs Mojo 3 Footprint"/>
    <s v="Sierra Designs"/>
    <n v="59.95"/>
    <n v="8"/>
    <n v="479.6"/>
    <s v="Goldthwaite, Messaye"/>
    <n v="6"/>
    <x v="11"/>
    <s v="West"/>
  </r>
  <r>
    <n v="726"/>
    <d v="2014-07-30T01:25:49"/>
    <s v="REI"/>
    <n v="225"/>
    <s v="MSR Ultralight Utility Cord Kit"/>
    <s v="MSR"/>
    <n v="19.95"/>
    <n v="10"/>
    <n v="199.5"/>
    <s v="Lopez, Dennis"/>
    <n v="17"/>
    <x v="18"/>
    <s v="South"/>
  </r>
  <r>
    <n v="727"/>
    <d v="2014-09-18T01:25:49"/>
    <s v="Austin Kayak"/>
    <n v="139"/>
    <s v="Marmot Alpinist 2 Tent"/>
    <s v="Marmot"/>
    <n v="599"/>
    <n v="5"/>
    <n v="2995"/>
    <s v="Bailey, Jennifer"/>
    <n v="39"/>
    <x v="8"/>
    <s v="East"/>
  </r>
  <r>
    <n v="728"/>
    <d v="2014-01-31T01:25:49"/>
    <s v="Austin Kayak"/>
    <n v="146"/>
    <s v="Marmot Aura 2P Tent"/>
    <s v="Marmot"/>
    <n v="359"/>
    <n v="4"/>
    <n v="1436"/>
    <s v="Berger, Sunanna"/>
    <n v="8"/>
    <x v="43"/>
    <s v="East"/>
  </r>
  <r>
    <n v="729"/>
    <d v="2014-07-15T01:25:49"/>
    <s v="Travel Country"/>
    <n v="155"/>
    <s v="Marmot Eos 1 Tent"/>
    <s v="Marmot"/>
    <n v="249"/>
    <n v="6"/>
    <n v="1494"/>
    <s v="Brown, Ruth"/>
    <n v="9"/>
    <x v="45"/>
    <s v="South"/>
  </r>
  <r>
    <n v="730"/>
    <d v="2014-03-28T01:25:49"/>
    <s v="CampBound"/>
    <n v="243"/>
    <s v="NEMO Obi 2P Footprint"/>
    <s v="NEMO"/>
    <n v="49.95"/>
    <n v="10"/>
    <n v="499.5"/>
    <s v="Foster, Nathan"/>
    <n v="28"/>
    <x v="20"/>
    <s v="West"/>
  </r>
  <r>
    <n v="731"/>
    <d v="2014-01-22T01:25:49"/>
    <s v="Overtons"/>
    <n v="94"/>
    <s v="Exped Gemini III Tent"/>
    <s v="Exped"/>
    <n v="499"/>
    <n v="7"/>
    <n v="3493"/>
    <s v="Gomez, Melissa"/>
    <n v="44"/>
    <x v="24"/>
    <s v="West"/>
  </r>
  <r>
    <n v="732"/>
    <d v="2014-02-16T01:25:49"/>
    <s v="Cabela's_x0009_"/>
    <n v="83"/>
    <s v="Eureka Copper Canyon 4 Tent"/>
    <s v="Eureka"/>
    <n v="199"/>
    <n v="2"/>
    <n v="398"/>
    <s v="Bailey, Jennifer"/>
    <n v="11"/>
    <x v="6"/>
    <s v="West"/>
  </r>
  <r>
    <n v="733"/>
    <d v="2014-04-01T01:25:49"/>
    <s v="Hayneedle"/>
    <n v="54"/>
    <s v="Big Agnes Seedhouse SL1 Tent"/>
    <s v="Big Agnes"/>
    <n v="269.95"/>
    <n v="3"/>
    <n v="809.84999999999991"/>
    <s v="Bailey, Jennifer"/>
    <n v="24"/>
    <x v="0"/>
    <s v="South"/>
  </r>
  <r>
    <n v="734"/>
    <d v="2014-08-11T01:25:49"/>
    <s v="The Gear Co-op"/>
    <n v="243"/>
    <s v="NEMO Obi 2P Footprint"/>
    <s v="NEMO"/>
    <n v="49.95"/>
    <n v="8"/>
    <n v="399.6"/>
    <s v="Beyene, Sharon"/>
    <n v="38"/>
    <x v="35"/>
    <s v="East"/>
  </r>
  <r>
    <n v="735"/>
    <d v="2014-08-17T01:25:49"/>
    <s v="Outside Outfitters"/>
    <n v="66"/>
    <s v="Big Agnes Tensleep Station 6 Tent"/>
    <s v="Big Agnes"/>
    <n v="449.95"/>
    <n v="4"/>
    <n v="1799.8"/>
    <s v="Beyene, Sharon"/>
    <n v="49"/>
    <x v="41"/>
    <s v="North"/>
  </r>
  <r>
    <n v="736"/>
    <d v="2014-05-05T01:25:49"/>
    <s v="OutdoorPlay"/>
    <n v="190"/>
    <s v="Mountain Hardwear Trango 3.1 Footprint"/>
    <s v="Mountain Hardwear"/>
    <n v="85"/>
    <n v="10"/>
    <n v="850"/>
    <s v="Lopez, Dennis"/>
    <n v="34"/>
    <x v="46"/>
    <s v="North"/>
  </r>
  <r>
    <n v="737"/>
    <d v="2014-07-05T01:25:49"/>
    <s v="Walmart"/>
    <n v="80"/>
    <s v="Easton Mountain Products Rimrock 3 Tent"/>
    <s v="Easton Mountain Products"/>
    <n v="329"/>
    <n v="10"/>
    <n v="3290"/>
    <s v="Berger, Sunanna"/>
    <n v="25"/>
    <x v="34"/>
    <s v="North"/>
  </r>
  <r>
    <n v="738"/>
    <d v="2014-05-14T01:25:49"/>
    <s v="Cabela's_x0009_"/>
    <n v="133"/>
    <s v="Kelty Salida 4 Tent"/>
    <s v="Kelty"/>
    <n v="229.95"/>
    <n v="4"/>
    <n v="919.8"/>
    <s v="Brown, Ruth"/>
    <n v="36"/>
    <x v="38"/>
    <s v="South"/>
  </r>
  <r>
    <n v="739"/>
    <d v="2013-12-14T01:25:49"/>
    <s v="Gander Mountain"/>
    <n v="76"/>
    <s v="Easton Mountain Products Kilo 3P Footprint"/>
    <s v="Easton Mountain Products"/>
    <n v="49.95"/>
    <n v="8"/>
    <n v="399.6"/>
    <s v="Beyene, Sharon"/>
    <n v="36"/>
    <x v="38"/>
    <s v="South"/>
  </r>
  <r>
    <n v="740"/>
    <d v="2013-11-21T01:25:49"/>
    <s v="OutdoorPlay"/>
    <n v="283"/>
    <s v="The North Face Triangle Gear Loft"/>
    <s v="The North Face"/>
    <n v="20"/>
    <n v="3"/>
    <n v="60"/>
    <s v="Bailey, Jennifer"/>
    <n v="8"/>
    <x v="43"/>
    <s v="East"/>
  </r>
  <r>
    <n v="741"/>
    <d v="2014-05-20T01:25:49"/>
    <s v="Walmart"/>
    <n v="7"/>
    <s v="Big Agnes Copper Spur 2 Footprint"/>
    <s v="Big Agnes"/>
    <n v="60"/>
    <n v="7"/>
    <n v="420"/>
    <s v="Berger, Sunanna"/>
    <n v="40"/>
    <x v="42"/>
    <s v="South"/>
  </r>
  <r>
    <n v="742"/>
    <d v="2014-06-01T01:25:49"/>
    <s v="Redding Sports"/>
    <n v="68"/>
    <s v="Big Agnes Three Forks Shelter Wall"/>
    <s v="Big Agnes"/>
    <n v="24.95"/>
    <n v="7"/>
    <n v="174.65"/>
    <s v="Foster, Nathan"/>
    <n v="32"/>
    <x v="9"/>
    <s v="East"/>
  </r>
  <r>
    <n v="743"/>
    <d v="2014-06-08T01:25:49"/>
    <s v="Hayneedle"/>
    <n v="263"/>
    <s v="The North Face Kings Canyon 2 Footprint"/>
    <s v="The North Face"/>
    <n v="40"/>
    <n v="10"/>
    <n v="400"/>
    <s v="Bailey, Jennifer"/>
    <n v="25"/>
    <x v="34"/>
    <s v="North"/>
  </r>
  <r>
    <n v="744"/>
    <d v="2014-11-05T01:25:49"/>
    <s v="Overtons"/>
    <n v="108"/>
    <s v="Hennessy Hammock Ultralite Backpacker Asym Zip Hammock"/>
    <s v="Hennessy"/>
    <n v="239.95"/>
    <n v="4"/>
    <n v="959.8"/>
    <s v="Goff, Michael"/>
    <n v="18"/>
    <x v="15"/>
    <s v="South"/>
  </r>
  <r>
    <n v="745"/>
    <d v="2014-05-18T01:25:49"/>
    <s v="Redding Sports"/>
    <n v="47"/>
    <s v="Big Agnes Lone Spring 3 Tent"/>
    <s v="Big Agnes"/>
    <n v="249.95"/>
    <n v="2"/>
    <n v="499.9"/>
    <s v="Brown, Scott"/>
    <n v="42"/>
    <x v="48"/>
    <s v="South"/>
  </r>
  <r>
    <n v="746"/>
    <d v="2014-09-27T01:25:49"/>
    <s v="REI"/>
    <n v="75"/>
    <s v="Easton Mountain Products Kilo 2P Tent"/>
    <s v="Easton Mountain Products"/>
    <n v="399"/>
    <n v="7"/>
    <n v="2793"/>
    <s v="Berger, Sunanna"/>
    <n v="34"/>
    <x v="46"/>
    <s v="North"/>
  </r>
  <r>
    <n v="747"/>
    <d v="2014-08-22T01:25:49"/>
    <s v="Paragon"/>
    <n v="269"/>
    <s v="The North Face Mica FL 2 Footprint"/>
    <s v="The North Face"/>
    <n v="45"/>
    <n v="7"/>
    <n v="315"/>
    <s v="Lopez, Dennis"/>
    <n v="20"/>
    <x v="47"/>
    <s v="East"/>
  </r>
  <r>
    <n v="748"/>
    <d v="2014-06-22T01:25:49"/>
    <s v="Paragon"/>
    <n v="282"/>
    <s v="The North Face Tadpole 23 Tent"/>
    <s v="The North Face"/>
    <n v="219"/>
    <n v="5"/>
    <n v="1095"/>
    <s v="Berger, Sunanna"/>
    <n v="14"/>
    <x v="12"/>
    <s v="North"/>
  </r>
  <r>
    <n v="749"/>
    <d v="2013-12-30T01:25:49"/>
    <s v="Backcountry Edge"/>
    <n v="238"/>
    <s v="NEMO Losi 3P Tent"/>
    <s v="NEMO"/>
    <n v="349.95"/>
    <n v="4"/>
    <n v="1399.8"/>
    <s v="Brown, Scott"/>
    <n v="48"/>
    <x v="36"/>
    <s v="South"/>
  </r>
  <r>
    <n v="750"/>
    <d v="2014-10-12T01:25:49"/>
    <s v="Redding Sports"/>
    <n v="230"/>
    <s v="NEMO Espri LE 2P Tent"/>
    <s v="NEMO"/>
    <n v="289.95"/>
    <n v="5"/>
    <n v="1449.75"/>
    <s v="Gomez, Melissa"/>
    <n v="15"/>
    <x v="33"/>
    <s v="North"/>
  </r>
  <r>
    <n v="751"/>
    <d v="2014-03-24T01:25:49"/>
    <s v="Travel Country"/>
    <n v="95"/>
    <s v="Exped Mira II Footprint"/>
    <s v="Exped"/>
    <n v="59"/>
    <n v="9"/>
    <n v="531"/>
    <s v="Beyene, Sharon"/>
    <n v="41"/>
    <x v="19"/>
    <s v="North"/>
  </r>
  <r>
    <n v="752"/>
    <d v="2014-05-21T01:25:49"/>
    <s v="Cabela's_x0009_"/>
    <n v="212"/>
    <s v="MSR Hubba Footprint"/>
    <s v="MSR"/>
    <n v="39.950000000000003"/>
    <n v="1"/>
    <n v="39.950000000000003"/>
    <s v="Lopez, Dennis"/>
    <n v="3"/>
    <x v="37"/>
    <s v="West"/>
  </r>
  <r>
    <n v="753"/>
    <d v="2013-12-02T01:25:49"/>
    <s v="OutdoorPlay"/>
    <n v="191"/>
    <s v="Mountain Hardwear Trango 3.1 Tent"/>
    <s v="Mountain Hardwear"/>
    <n v="700"/>
    <n v="2"/>
    <n v="1400"/>
    <s v="Brown, Scott"/>
    <n v="48"/>
    <x v="36"/>
    <s v="South"/>
  </r>
  <r>
    <n v="754"/>
    <d v="2014-07-07T01:25:49"/>
    <s v="Hayneedle"/>
    <n v="133"/>
    <s v="Kelty Salida 4 Tent"/>
    <s v="Kelty"/>
    <n v="229.95"/>
    <n v="5"/>
    <n v="1149.75"/>
    <s v="Brown, Scott"/>
    <n v="17"/>
    <x v="18"/>
    <s v="South"/>
  </r>
  <r>
    <n v="755"/>
    <d v="2014-03-10T01:25:49"/>
    <s v="Travel Country"/>
    <n v="119"/>
    <s v="Kelty Gunnison 1.2 Tent"/>
    <s v="Kelty"/>
    <n v="179.95"/>
    <n v="5"/>
    <n v="899.75"/>
    <s v="Goldthwaite, Messaye"/>
    <n v="20"/>
    <x v="47"/>
    <s v="East"/>
  </r>
  <r>
    <n v="756"/>
    <d v="2014-08-21T01:25:49"/>
    <s v="Target"/>
    <n v="121"/>
    <s v="Kelty Gunnison 2.2 Tent"/>
    <s v="Kelty"/>
    <n v="199.95"/>
    <n v="4"/>
    <n v="799.8"/>
    <s v="Goff, Michael"/>
    <n v="28"/>
    <x v="20"/>
    <s v="West"/>
  </r>
  <r>
    <n v="757"/>
    <d v="2014-01-12T01:25:49"/>
    <s v="OutdoorPlay"/>
    <n v="11"/>
    <s v="Big Agnes Copper Spur UL2 Tent"/>
    <s v="Big Agnes"/>
    <n v="399.95"/>
    <n v="7"/>
    <n v="2799.65"/>
    <s v="Goldthwaite, Messaye"/>
    <n v="24"/>
    <x v="0"/>
    <s v="South"/>
  </r>
  <r>
    <n v="758"/>
    <d v="2014-06-25T01:25:49"/>
    <s v="Meijer"/>
    <n v="77"/>
    <s v="Easton Mountain Products Kilo 3P Tent"/>
    <s v="Easton Mountain Products"/>
    <n v="499"/>
    <n v="6"/>
    <n v="2994"/>
    <s v="Beyene, Sharon"/>
    <n v="43"/>
    <x v="23"/>
    <s v="South"/>
  </r>
  <r>
    <n v="759"/>
    <d v="2014-02-20T01:25:49"/>
    <s v="Target"/>
    <n v="260"/>
    <s v="The North Face Assault 2 Tent"/>
    <s v="The North Face"/>
    <n v="439"/>
    <n v="10"/>
    <n v="4390"/>
    <s v="Beyene, Sharon"/>
    <n v="10"/>
    <x v="4"/>
    <s v="South"/>
  </r>
  <r>
    <n v="760"/>
    <d v="2014-01-14T01:25:49"/>
    <s v="Austin Kayak"/>
    <n v="224"/>
    <s v="MSR Twing Shelter"/>
    <s v="MSR"/>
    <n v="299.95"/>
    <n v="5"/>
    <n v="1499.75"/>
    <s v="Goldthwaite, Messaye"/>
    <n v="27"/>
    <x v="30"/>
    <s v="North"/>
  </r>
  <r>
    <n v="761"/>
    <d v="2014-07-28T01:25:49"/>
    <s v="Moosejaw"/>
    <n v="247"/>
    <s v="Outdoor Research Advanced Bivy Sack"/>
    <s v="Outdoor Research"/>
    <n v="319"/>
    <n v="6"/>
    <n v="1914"/>
    <s v="Goff, Michael"/>
    <n v="22"/>
    <x v="28"/>
    <s v="East"/>
  </r>
  <r>
    <n v="762"/>
    <d v="2014-05-17T01:25:49"/>
    <s v="OutdoorPlay"/>
    <n v="273"/>
    <s v="The North Face Mountain Manor 6 Footprint"/>
    <s v="The North Face"/>
    <n v="60"/>
    <n v="10"/>
    <n v="600"/>
    <s v="Brown, Scott"/>
    <n v="9"/>
    <x v="45"/>
    <s v="South"/>
  </r>
  <r>
    <n v="763"/>
    <d v="2014-01-30T01:25:49"/>
    <s v="Backcountry Edge"/>
    <n v="138"/>
    <s v="Kelty Trail Ridge 3 Tent"/>
    <s v="Kelty"/>
    <n v="209.95"/>
    <n v="4"/>
    <n v="839.8"/>
    <s v="Beyene, Sharon"/>
    <n v="44"/>
    <x v="24"/>
    <s v="West"/>
  </r>
  <r>
    <n v="764"/>
    <d v="2014-01-20T01:25:49"/>
    <s v="Target"/>
    <n v="77"/>
    <s v="Easton Mountain Products Kilo 3P Tent"/>
    <s v="Easton Mountain Products"/>
    <n v="499"/>
    <n v="3"/>
    <n v="1497"/>
    <s v="Lopez, Dennis"/>
    <n v="10"/>
    <x v="4"/>
    <s v="South"/>
  </r>
  <r>
    <n v="765"/>
    <d v="2014-08-16T01:25:49"/>
    <s v="Meijer"/>
    <n v="252"/>
    <s v="Sierra Designs Flash 2 Footprint"/>
    <s v="Sierra Designs"/>
    <n v="49.95"/>
    <n v="5"/>
    <n v="249.75"/>
    <s v="Brown, Ruth"/>
    <n v="50"/>
    <x v="5"/>
    <s v="West"/>
  </r>
  <r>
    <n v="766"/>
    <d v="2014-07-20T01:25:49"/>
    <s v="Backcountry Gear"/>
    <n v="238"/>
    <s v="NEMO Losi 3P Tent"/>
    <s v="NEMO"/>
    <n v="349.95"/>
    <n v="4"/>
    <n v="1399.8"/>
    <s v="Bailey, Jennifer"/>
    <n v="2"/>
    <x v="39"/>
    <s v="North"/>
  </r>
  <r>
    <n v="767"/>
    <d v="2014-10-24T01:25:49"/>
    <s v="Austin Kayak"/>
    <n v="76"/>
    <s v="Easton Mountain Products Kilo 3P Footprint"/>
    <s v="Easton Mountain Products"/>
    <n v="49.95"/>
    <n v="8"/>
    <n v="399.6"/>
    <s v="Goff, Michael"/>
    <n v="11"/>
    <x v="6"/>
    <s v="West"/>
  </r>
  <r>
    <n v="768"/>
    <d v="2014-01-21T01:25:49"/>
    <s v="Walmart"/>
    <n v="274"/>
    <s v="The North Face Mountain Manor 6 Tent"/>
    <s v="The North Face"/>
    <n v="569"/>
    <n v="1"/>
    <n v="569"/>
    <s v="Beyene, Sharon"/>
    <n v="42"/>
    <x v="48"/>
    <s v="South"/>
  </r>
  <r>
    <n v="769"/>
    <d v="2014-01-05T01:25:49"/>
    <s v="Walmart"/>
    <n v="19"/>
    <s v="Big Agnes Fly Creek 2 Platinum Tent"/>
    <s v="Big Agnes"/>
    <n v="499.95"/>
    <n v="3"/>
    <n v="1499.85"/>
    <s v="Beyene, Sharon"/>
    <n v="10"/>
    <x v="4"/>
    <s v="South"/>
  </r>
  <r>
    <n v="770"/>
    <d v="2014-04-03T01:25:49"/>
    <s v="Cabela's_x0009_"/>
    <n v="44"/>
    <s v="Big Agnes Lone Spring 2 Footprint"/>
    <s v="Big Agnes"/>
    <n v="35"/>
    <n v="10"/>
    <n v="350"/>
    <s v="Gomez, Melissa"/>
    <n v="21"/>
    <x v="26"/>
    <s v="East"/>
  </r>
  <r>
    <n v="771"/>
    <d v="2014-02-02T01:25:49"/>
    <s v="Hayneedle"/>
    <n v="168"/>
    <s v="Marmot Thor 3P Footprint"/>
    <s v="Marmot"/>
    <n v="70"/>
    <n v="2"/>
    <n v="140"/>
    <s v="Goldthwaite, Messaye"/>
    <n v="8"/>
    <x v="43"/>
    <s v="East"/>
  </r>
  <r>
    <n v="772"/>
    <d v="2014-03-26T01:25:49"/>
    <s v="Gander Mountain"/>
    <n v="243"/>
    <s v="NEMO Obi 2P Footprint"/>
    <s v="NEMO"/>
    <n v="49.95"/>
    <n v="2"/>
    <n v="99.9"/>
    <s v="Brown, Scott"/>
    <n v="31"/>
    <x v="29"/>
    <s v="West"/>
  </r>
  <r>
    <n v="773"/>
    <d v="2014-04-08T01:25:49"/>
    <s v="Outside Outfitters"/>
    <n v="22"/>
    <s v="Big Agnes Fly Creek UL1 Tent"/>
    <s v="Big Agnes"/>
    <n v="319.95"/>
    <n v="1"/>
    <n v="319.95"/>
    <s v="Beyene, Sharon"/>
    <n v="7"/>
    <x v="40"/>
    <s v="East"/>
  </r>
  <r>
    <n v="774"/>
    <d v="2014-06-14T01:25:49"/>
    <s v="Redding Sports"/>
    <n v="125"/>
    <s v="Kelty Gunnison 4.2 Tent"/>
    <s v="Kelty"/>
    <n v="289.95"/>
    <n v="9"/>
    <n v="2609.5499999999997"/>
    <s v="Bailey, Jennifer"/>
    <n v="30"/>
    <x v="25"/>
    <s v="East"/>
  </r>
  <r>
    <n v="775"/>
    <d v="2014-05-08T01:25:49"/>
    <s v="Meijer"/>
    <n v="55"/>
    <s v="Big Agnes Seedhouse SL2 Footprint"/>
    <s v="Big Agnes"/>
    <n v="55"/>
    <n v="2"/>
    <n v="110"/>
    <s v="Bailey, Jennifer"/>
    <n v="17"/>
    <x v="18"/>
    <s v="South"/>
  </r>
  <r>
    <n v="776"/>
    <d v="2014-06-01T01:25:49"/>
    <s v="REI"/>
    <n v="95"/>
    <s v="Exped Mira II Footprint"/>
    <s v="Exped"/>
    <n v="59"/>
    <n v="4"/>
    <n v="236"/>
    <s v="Beyene, Sharon"/>
    <n v="43"/>
    <x v="23"/>
    <s v="South"/>
  </r>
  <r>
    <n v="777"/>
    <d v="2014-09-22T01:25:49"/>
    <s v="Backcountry Gear"/>
    <n v="170"/>
    <s v="Marmot Traillight 2P Tent"/>
    <s v="Marmot"/>
    <n v="199"/>
    <n v="4"/>
    <n v="796"/>
    <s v="Gomez, Melissa"/>
    <n v="5"/>
    <x v="22"/>
    <s v="West"/>
  </r>
  <r>
    <n v="778"/>
    <d v="2014-06-10T01:25:49"/>
    <s v="Walmart"/>
    <n v="231"/>
    <s v="NEMO Espri LE 3 Tent"/>
    <s v="NEMO"/>
    <n v="329.95"/>
    <n v="4"/>
    <n v="1319.8"/>
    <s v="Bailey, Jennifer"/>
    <n v="6"/>
    <x v="11"/>
    <s v="West"/>
  </r>
  <r>
    <n v="779"/>
    <d v="2014-01-30T01:25:49"/>
    <s v="Austin Kayak"/>
    <n v="147"/>
    <s v="Marmot Capstone 6 Footprint"/>
    <s v="Marmot"/>
    <n v="80"/>
    <n v="3"/>
    <n v="240"/>
    <s v="Beyene, Sharon"/>
    <n v="4"/>
    <x v="14"/>
    <s v="South"/>
  </r>
  <r>
    <n v="780"/>
    <d v="2014-03-24T01:25:49"/>
    <s v="Paragon"/>
    <n v="40"/>
    <s v="Big Agnes Jack Rabbit SL4 Footprint"/>
    <s v="Big Agnes"/>
    <n v="70"/>
    <n v="9"/>
    <n v="630"/>
    <s v="Berger, Sunanna"/>
    <n v="45"/>
    <x v="31"/>
    <s v="East"/>
  </r>
  <r>
    <n v="781"/>
    <d v="2014-06-30T01:25:49"/>
    <s v="Outside Outfitters"/>
    <n v="12"/>
    <s v="Big Agnes Copper Spur UL3 Tent"/>
    <s v="Big Agnes"/>
    <n v="499.95"/>
    <n v="7"/>
    <n v="3499.65"/>
    <s v="Goff, Michael"/>
    <n v="9"/>
    <x v="45"/>
    <s v="South"/>
  </r>
  <r>
    <n v="782"/>
    <d v="2014-07-20T01:25:49"/>
    <s v="OutdoorPlay"/>
    <n v="171"/>
    <s v="Mountain Hardwear Direkt 2 Footprint"/>
    <s v="Mountain Hardwear"/>
    <n v="50"/>
    <n v="10"/>
    <n v="500"/>
    <s v="Brown, Scott"/>
    <n v="7"/>
    <x v="40"/>
    <s v="East"/>
  </r>
  <r>
    <n v="783"/>
    <d v="2014-01-21T01:25:49"/>
    <s v="Backcountry Edge"/>
    <n v="164"/>
    <s v="Marmot Pulsar 1 Footprint"/>
    <s v="Marmot"/>
    <n v="45"/>
    <n v="2"/>
    <n v="90"/>
    <s v="Berger, Sunanna"/>
    <n v="24"/>
    <x v="0"/>
    <s v="South"/>
  </r>
  <r>
    <n v="784"/>
    <d v="2014-05-23T01:25:49"/>
    <s v="CampBound"/>
    <n v="200"/>
    <s v="MSR Carbon Reflex 2 Footprint"/>
    <s v="MSR"/>
    <n v="39.950000000000003"/>
    <n v="1"/>
    <n v="39.950000000000003"/>
    <s v="Beyene, Sharon"/>
    <n v="9"/>
    <x v="45"/>
    <s v="South"/>
  </r>
  <r>
    <n v="785"/>
    <d v="2014-08-21T01:25:49"/>
    <s v="Walmart"/>
    <n v="216"/>
    <s v="MSR Mini Ground Hog Stake"/>
    <s v="MSR"/>
    <n v="2.95"/>
    <n v="9"/>
    <n v="26.55"/>
    <s v="Gomez, Melissa"/>
    <n v="42"/>
    <x v="48"/>
    <s v="South"/>
  </r>
  <r>
    <n v="786"/>
    <d v="2013-12-12T01:25:49"/>
    <s v="Travel Country"/>
    <n v="120"/>
    <s v="Kelty Gunnison 2.2 Footprint"/>
    <s v="Kelty"/>
    <n v="39.950000000000003"/>
    <n v="4"/>
    <n v="159.80000000000001"/>
    <s v="Berger, Sunanna"/>
    <n v="18"/>
    <x v="15"/>
    <s v="South"/>
  </r>
  <r>
    <n v="787"/>
    <d v="2014-01-21T01:25:49"/>
    <s v="Outside Outfitters"/>
    <n v="213"/>
    <s v="MSR Hubba Hubba 2p Footprint"/>
    <s v="MSR"/>
    <n v="39.950000000000003"/>
    <n v="7"/>
    <n v="279.65000000000003"/>
    <s v="Goff, Michael"/>
    <n v="31"/>
    <x v="29"/>
    <s v="West"/>
  </r>
  <r>
    <n v="788"/>
    <d v="2014-10-15T01:25:49"/>
    <s v="Paragon"/>
    <n v="198"/>
    <s v="MSR Carbon Reflex 1 Footprint"/>
    <s v="MSR"/>
    <n v="39.950000000000003"/>
    <n v="3"/>
    <n v="119.85000000000001"/>
    <s v="Lopez, Dennis"/>
    <n v="39"/>
    <x v="8"/>
    <s v="East"/>
  </r>
  <r>
    <n v="789"/>
    <d v="2014-04-25T01:25:49"/>
    <s v="Hayneedle"/>
    <n v="185"/>
    <s v="Mountain Hardwear SuperMega UL 1 Tent"/>
    <s v="Mountain Hardwear"/>
    <n v="350"/>
    <n v="9"/>
    <n v="3150"/>
    <s v="Gomez, Melissa"/>
    <n v="16"/>
    <x v="16"/>
    <s v="North"/>
  </r>
  <r>
    <n v="790"/>
    <d v="2013-12-16T01:25:49"/>
    <s v="Travel Country"/>
    <n v="242"/>
    <s v="NEMO Obi 1P Tent"/>
    <s v="NEMO"/>
    <n v="349.95"/>
    <n v="9"/>
    <n v="3149.5499999999997"/>
    <s v="Brown, Ruth"/>
    <n v="37"/>
    <x v="10"/>
    <s v="West"/>
  </r>
  <r>
    <n v="791"/>
    <d v="2014-06-21T01:25:49"/>
    <s v="Hayneedle"/>
    <n v="40"/>
    <s v="Big Agnes Jack Rabbit SL4 Footprint"/>
    <s v="Big Agnes"/>
    <n v="70"/>
    <n v="8"/>
    <n v="560"/>
    <s v="Goff, Michael"/>
    <n v="13"/>
    <x v="7"/>
    <s v="North"/>
  </r>
  <r>
    <n v="792"/>
    <d v="2014-06-06T01:25:49"/>
    <s v="Meijer"/>
    <n v="186"/>
    <s v="Mountain Hardwear SuperMega UL 2 Footprint"/>
    <s v="Mountain Hardwear"/>
    <n v="55"/>
    <n v="5"/>
    <n v="275"/>
    <s v="Goldthwaite, Messaye"/>
    <n v="41"/>
    <x v="19"/>
    <s v="North"/>
  </r>
  <r>
    <n v="793"/>
    <d v="2014-03-18T01:25:49"/>
    <s v="CampBound"/>
    <n v="63"/>
    <s v="Big Agnes String Ridge 2 Tent"/>
    <s v="Big Agnes"/>
    <n v="599.95000000000005"/>
    <n v="6"/>
    <n v="3599.7000000000003"/>
    <s v="Berger, Sunanna"/>
    <n v="27"/>
    <x v="30"/>
    <s v="North"/>
  </r>
  <r>
    <n v="794"/>
    <d v="2014-05-29T01:25:49"/>
    <s v="Backcountry Gear"/>
    <n v="149"/>
    <s v="Marmot Earlylight 2P Tent"/>
    <s v="Marmot"/>
    <n v="229"/>
    <n v="9"/>
    <n v="2061"/>
    <s v="Brown, Scott"/>
    <n v="7"/>
    <x v="40"/>
    <s v="East"/>
  </r>
  <r>
    <n v="795"/>
    <d v="2014-06-04T01:25:49"/>
    <s v="CampBound"/>
    <n v="101"/>
    <s v="Hennessy Hammock Expedition Asym Zip Hammock"/>
    <s v="Hennessy"/>
    <n v="169.95"/>
    <n v="1"/>
    <n v="169.95"/>
    <s v="Berger, Sunanna"/>
    <n v="43"/>
    <x v="23"/>
    <s v="South"/>
  </r>
  <r>
    <n v="796"/>
    <d v="2014-07-02T01:25:49"/>
    <s v="Travel Country"/>
    <n v="55"/>
    <s v="Big Agnes Seedhouse SL2 Footprint"/>
    <s v="Big Agnes"/>
    <n v="55"/>
    <n v="8"/>
    <n v="440"/>
    <s v="Gomez, Melissa"/>
    <n v="13"/>
    <x v="7"/>
    <s v="North"/>
  </r>
  <r>
    <n v="797"/>
    <d v="2014-04-01T01:25:49"/>
    <s v="REI"/>
    <n v="139"/>
    <s v="Marmot Alpinist 2 Tent"/>
    <s v="Marmot"/>
    <n v="599"/>
    <n v="7"/>
    <n v="4193"/>
    <s v="Gomez, Melissa"/>
    <n v="16"/>
    <x v="16"/>
    <s v="North"/>
  </r>
  <r>
    <n v="798"/>
    <d v="2014-06-20T01:25:49"/>
    <s v="Backcountry Gear"/>
    <n v="126"/>
    <s v="Kelty Mach 4 Tent"/>
    <s v="Kelty"/>
    <n v="399.95"/>
    <n v="2"/>
    <n v="799.9"/>
    <s v="Foster, Nathan"/>
    <n v="34"/>
    <x v="46"/>
    <s v="North"/>
  </r>
  <r>
    <n v="799"/>
    <d v="2014-02-27T01:25:49"/>
    <s v="Moosejaw"/>
    <n v="79"/>
    <s v="Easton Mountain Products Rimrock 2P Tent"/>
    <s v="Easton Mountain Products"/>
    <n v="269"/>
    <n v="1"/>
    <n v="269"/>
    <s v="Berger, Sunanna"/>
    <n v="12"/>
    <x v="13"/>
    <s v="West"/>
  </r>
  <r>
    <n v="800"/>
    <d v="2014-08-12T01:25:49"/>
    <s v="The Gear Co-op"/>
    <n v="237"/>
    <s v="NEMO Losi 3 Pawprint Tent Liner"/>
    <s v="NEMO"/>
    <n v="49.95"/>
    <n v="1"/>
    <n v="49.95"/>
    <s v="Goldthwaite, Messaye"/>
    <n v="10"/>
    <x v="4"/>
    <s v="South"/>
  </r>
  <r>
    <n v="801"/>
    <d v="2014-04-01T01:25:49"/>
    <s v="Hayneedle"/>
    <n v="254"/>
    <s v="Sierra Designs Flash 3 Footprint"/>
    <s v="Sierra Designs"/>
    <n v="59.95"/>
    <n v="5"/>
    <n v="299.75"/>
    <s v="Brown, Ruth"/>
    <n v="9"/>
    <x v="45"/>
    <s v="South"/>
  </r>
  <r>
    <n v="802"/>
    <d v="2014-05-22T01:25:49"/>
    <s v="Backcountry Gear"/>
    <n v="284"/>
    <s v="The North Face VE-25 Footprint"/>
    <s v="The North Face"/>
    <n v="50"/>
    <n v="2"/>
    <n v="100"/>
    <s v="Bailey, Jennifer"/>
    <n v="33"/>
    <x v="17"/>
    <s v="South"/>
  </r>
  <r>
    <n v="803"/>
    <d v="2014-07-03T01:25:49"/>
    <s v="Target"/>
    <n v="181"/>
    <s v="Mountain Hardwear Nothing But Net 4 Screen Shelter"/>
    <s v="Mountain Hardwear"/>
    <n v="200"/>
    <n v="8"/>
    <n v="1600"/>
    <s v="Beyene, Sharon"/>
    <n v="8"/>
    <x v="43"/>
    <s v="East"/>
  </r>
  <r>
    <n v="804"/>
    <d v="2014-09-14T01:25:49"/>
    <s v="Outside Outfitters"/>
    <n v="225"/>
    <s v="MSR Ultralight Utility Cord Kit"/>
    <s v="MSR"/>
    <n v="19.95"/>
    <n v="9"/>
    <n v="179.54999999999998"/>
    <s v="Beyene, Sharon"/>
    <n v="10"/>
    <x v="4"/>
    <s v="South"/>
  </r>
  <r>
    <n v="805"/>
    <d v="2014-04-21T01:25:49"/>
    <s v="Austin Kayak"/>
    <n v="155"/>
    <s v="Marmot Eos 1 Tent"/>
    <s v="Marmot"/>
    <n v="249"/>
    <n v="7"/>
    <n v="1743"/>
    <s v="Brown, Ruth"/>
    <n v="37"/>
    <x v="10"/>
    <s v="West"/>
  </r>
  <r>
    <n v="806"/>
    <d v="2014-07-09T01:25:49"/>
    <s v="Gander Mountain"/>
    <n v="22"/>
    <s v="Big Agnes Fly Creek UL1 Tent"/>
    <s v="Big Agnes"/>
    <n v="319.95"/>
    <n v="5"/>
    <n v="1599.75"/>
    <s v="Goff, Michael"/>
    <n v="47"/>
    <x v="32"/>
    <s v="West"/>
  </r>
  <r>
    <n v="807"/>
    <d v="2013-11-21T01:25:49"/>
    <s v="Backcountry Edge"/>
    <n v="10"/>
    <s v="Big Agnes Copper Spur UL1 Tent"/>
    <s v="Big Agnes"/>
    <n v="349.95"/>
    <n v="3"/>
    <n v="1049.8499999999999"/>
    <s v="Goldthwaite, Messaye"/>
    <n v="31"/>
    <x v="29"/>
    <s v="West"/>
  </r>
  <r>
    <n v="808"/>
    <d v="2014-11-02T01:25:49"/>
    <s v="Travel Country"/>
    <n v="202"/>
    <s v="MSR Carbon Reflex 3 Footprint"/>
    <s v="MSR"/>
    <n v="49.95"/>
    <n v="4"/>
    <n v="199.8"/>
    <s v="Goff, Michael"/>
    <n v="4"/>
    <x v="14"/>
    <s v="South"/>
  </r>
  <r>
    <n v="809"/>
    <d v="2014-08-23T01:25:49"/>
    <s v="Outside Outfitters"/>
    <n v="276"/>
    <s v="The North Face Phoenix 2 Footprint"/>
    <s v="The North Face"/>
    <n v="45"/>
    <n v="3"/>
    <n v="135"/>
    <s v="Berger, Sunanna"/>
    <n v="1"/>
    <x v="2"/>
    <s v="South"/>
  </r>
  <r>
    <n v="810"/>
    <d v="2014-10-05T01:25:49"/>
    <s v="Austin Kayak"/>
    <n v="9"/>
    <s v="Big Agnes Copper Spur UL1 Footprint"/>
    <s v="Big Agnes"/>
    <n v="50"/>
    <n v="8"/>
    <n v="400"/>
    <s v="Gomez, Melissa"/>
    <n v="37"/>
    <x v="10"/>
    <s v="West"/>
  </r>
  <r>
    <n v="811"/>
    <d v="2014-10-02T01:25:49"/>
    <s v="Outside Outfitters"/>
    <n v="205"/>
    <s v="MSR Cyclone Tent Stakes - 4 Pack"/>
    <s v="MSR"/>
    <n v="24.95"/>
    <n v="4"/>
    <n v="99.8"/>
    <s v="Goff, Michael"/>
    <n v="9"/>
    <x v="45"/>
    <s v="South"/>
  </r>
  <r>
    <n v="812"/>
    <d v="2014-07-15T01:25:49"/>
    <s v="Target"/>
    <n v="213"/>
    <s v="MSR Hubba Hubba 2p Footprint"/>
    <s v="MSR"/>
    <n v="39.950000000000003"/>
    <n v="10"/>
    <n v="399.5"/>
    <s v="Goldthwaite, Messaye"/>
    <n v="47"/>
    <x v="32"/>
    <s v="West"/>
  </r>
  <r>
    <n v="813"/>
    <d v="2014-08-05T01:25:49"/>
    <s v="Cabela's_x0009_"/>
    <n v="154"/>
    <s v="Marmot Eos 1 Footprint"/>
    <s v="Marmot"/>
    <n v="45"/>
    <n v="1"/>
    <n v="45"/>
    <s v="Goff, Michael"/>
    <n v="3"/>
    <x v="37"/>
    <s v="West"/>
  </r>
  <r>
    <n v="814"/>
    <d v="2014-10-05T01:25:49"/>
    <s v="Cabela's_x0009_"/>
    <n v="168"/>
    <s v="Marmot Thor 3P Footprint"/>
    <s v="Marmot"/>
    <n v="70"/>
    <n v="2"/>
    <n v="140"/>
    <s v="Foster, Nathan"/>
    <n v="36"/>
    <x v="38"/>
    <s v="South"/>
  </r>
  <r>
    <n v="815"/>
    <d v="2014-08-12T01:25:49"/>
    <s v="Austin Kayak"/>
    <n v="146"/>
    <s v="Marmot Aura 2P Tent"/>
    <s v="Marmot"/>
    <n v="359"/>
    <n v="2"/>
    <n v="718"/>
    <s v="Gomez, Melissa"/>
    <n v="35"/>
    <x v="27"/>
    <s v="East"/>
  </r>
  <r>
    <n v="816"/>
    <d v="2014-08-16T01:25:49"/>
    <s v="Meijer"/>
    <n v="31"/>
    <s v="Big Agnes Flying Diamond 6 Tent"/>
    <s v="Big Agnes"/>
    <n v="539.95000000000005"/>
    <n v="10"/>
    <n v="5399.5"/>
    <s v="Goldthwaite, Messaye"/>
    <n v="17"/>
    <x v="18"/>
    <s v="South"/>
  </r>
  <r>
    <n v="817"/>
    <d v="2014-10-31T01:25:49"/>
    <s v="Moosejaw"/>
    <n v="159"/>
    <s v="Marmot Limelight 4P Tent"/>
    <s v="Marmot"/>
    <n v="359"/>
    <n v="2"/>
    <n v="718"/>
    <s v="Goff, Michael"/>
    <n v="41"/>
    <x v="19"/>
    <s v="North"/>
  </r>
  <r>
    <n v="818"/>
    <d v="2013-12-28T01:25:49"/>
    <s v="REI"/>
    <n v="282"/>
    <s v="The North Face Tadpole 23 Tent"/>
    <s v="The North Face"/>
    <n v="219"/>
    <n v="1"/>
    <n v="219"/>
    <s v="Bailey, Jennifer"/>
    <n v="5"/>
    <x v="22"/>
    <s v="West"/>
  </r>
  <r>
    <n v="819"/>
    <d v="2014-10-08T01:25:49"/>
    <s v="Backcountry Gear"/>
    <n v="187"/>
    <s v="Mountain Hardwear SuperMega UL 2 Tent"/>
    <s v="Mountain Hardwear"/>
    <n v="450"/>
    <n v="6"/>
    <n v="2700"/>
    <s v="Goff, Michael"/>
    <n v="32"/>
    <x v="9"/>
    <s v="East"/>
  </r>
  <r>
    <n v="820"/>
    <d v="2014-06-14T01:25:49"/>
    <s v="Cabela's_x0009_"/>
    <n v="102"/>
    <s v="Hennessy Hammock Explorer Deluxe Asym Classic Hammock"/>
    <s v="Hennessy"/>
    <n v="219.95"/>
    <n v="9"/>
    <n v="1979.55"/>
    <s v="Lopez, Dennis"/>
    <n v="45"/>
    <x v="31"/>
    <s v="East"/>
  </r>
  <r>
    <n v="821"/>
    <d v="2014-03-28T01:25:49"/>
    <s v="Overtons"/>
    <n v="237"/>
    <s v="NEMO Losi 3 Pawprint Tent Liner"/>
    <s v="NEMO"/>
    <n v="49.95"/>
    <n v="5"/>
    <n v="249.75"/>
    <s v="Goff, Michael"/>
    <n v="13"/>
    <x v="7"/>
    <s v="North"/>
  </r>
  <r>
    <n v="822"/>
    <d v="2013-12-10T01:25:49"/>
    <s v="Travel Country"/>
    <n v="80"/>
    <s v="Easton Mountain Products Rimrock 3 Tent"/>
    <s v="Easton Mountain Products"/>
    <n v="329"/>
    <n v="10"/>
    <n v="3290"/>
    <s v="Bailey, Jennifer"/>
    <n v="44"/>
    <x v="24"/>
    <s v="West"/>
  </r>
  <r>
    <n v="823"/>
    <d v="2014-07-16T01:25:49"/>
    <s v="Backcountry Gear"/>
    <n v="172"/>
    <s v="Mountain Hardwear Direkt 2 Tent"/>
    <s v="Mountain Hardwear"/>
    <n v="500"/>
    <n v="5"/>
    <n v="2500"/>
    <s v="Brown, Ruth"/>
    <n v="28"/>
    <x v="20"/>
    <s v="West"/>
  </r>
  <r>
    <n v="824"/>
    <d v="2014-02-14T01:25:49"/>
    <s v="Austin Kayak"/>
    <n v="235"/>
    <s v="NEMO Losi 2P Tent"/>
    <s v="NEMO"/>
    <n v="319.95"/>
    <n v="6"/>
    <n v="1919.6999999999998"/>
    <s v="Brown, Ruth"/>
    <n v="25"/>
    <x v="34"/>
    <s v="North"/>
  </r>
  <r>
    <n v="825"/>
    <d v="2014-06-15T01:25:49"/>
    <s v="Overtons"/>
    <n v="219"/>
    <s v="MSR Night Glow Zipper Pulls"/>
    <s v="MSR"/>
    <n v="9.9499999999999993"/>
    <n v="8"/>
    <n v="79.599999999999994"/>
    <s v="Berger, Sunanna"/>
    <n v="37"/>
    <x v="10"/>
    <s v="West"/>
  </r>
  <r>
    <n v="826"/>
    <d v="2014-07-08T01:25:49"/>
    <s v="Outside Outfitters"/>
    <n v="29"/>
    <s v="Big Agnes Flying Diamond 4 Tent"/>
    <s v="Big Agnes"/>
    <n v="439.95"/>
    <n v="5"/>
    <n v="2199.75"/>
    <s v="Beyene, Sharon"/>
    <n v="6"/>
    <x v="11"/>
    <s v="West"/>
  </r>
  <r>
    <n v="827"/>
    <d v="2014-10-09T01:25:49"/>
    <s v="OutdoorPlay"/>
    <n v="58"/>
    <s v="Big Agnes Slater UL1+ Footprint"/>
    <s v="Big Agnes"/>
    <n v="50"/>
    <n v="7"/>
    <n v="350"/>
    <s v="Brown, Scott"/>
    <n v="22"/>
    <x v="28"/>
    <s v="East"/>
  </r>
  <r>
    <n v="828"/>
    <d v="2014-09-03T01:25:49"/>
    <s v="Redding Sports"/>
    <n v="280"/>
    <s v="The North Face Square Gear Loft"/>
    <s v="The North Face"/>
    <n v="20"/>
    <n v="9"/>
    <n v="180"/>
    <s v="Beyene, Sharon"/>
    <n v="45"/>
    <x v="31"/>
    <s v="East"/>
  </r>
  <r>
    <n v="829"/>
    <d v="2013-11-21T01:25:49"/>
    <s v="The Gear Co-op"/>
    <n v="118"/>
    <s v="Kelty Gunnison 1.2 Footprint"/>
    <s v="Kelty"/>
    <n v="34.950000000000003"/>
    <n v="4"/>
    <n v="139.80000000000001"/>
    <s v="Lopez, Dennis"/>
    <n v="27"/>
    <x v="30"/>
    <s v="North"/>
  </r>
  <r>
    <n v="830"/>
    <d v="2014-07-15T01:25:49"/>
    <s v="OutdoorPlay"/>
    <n v="87"/>
    <s v="Eureka Floor Saver Rectangular - Large"/>
    <s v="Eureka"/>
    <n v="18"/>
    <n v="10"/>
    <n v="180"/>
    <s v="Goldthwaite, Messaye"/>
    <n v="40"/>
    <x v="42"/>
    <s v="South"/>
  </r>
  <r>
    <n v="831"/>
    <d v="2014-07-25T01:25:49"/>
    <s v="CampBound"/>
    <n v="50"/>
    <s v="Big Agnes Scout UL2 Footprint"/>
    <s v="Big Agnes"/>
    <n v="60"/>
    <n v="9"/>
    <n v="540"/>
    <s v="Foster, Nathan"/>
    <n v="37"/>
    <x v="10"/>
    <s v="West"/>
  </r>
  <r>
    <n v="832"/>
    <d v="2013-11-27T01:25:49"/>
    <s v="Paragon"/>
    <n v="189"/>
    <s v="Mountain Hardwear Trango 2 Tent"/>
    <s v="Mountain Hardwear"/>
    <n v="590"/>
    <n v="7"/>
    <n v="4130"/>
    <s v="Brown, Scott"/>
    <n v="14"/>
    <x v="12"/>
    <s v="North"/>
  </r>
  <r>
    <n v="833"/>
    <d v="2014-05-22T01:25:49"/>
    <s v="Overtons"/>
    <n v="284"/>
    <s v="The North Face VE-25 Footprint"/>
    <s v="The North Face"/>
    <n v="50"/>
    <n v="5"/>
    <n v="250"/>
    <s v="Beyene, Sharon"/>
    <n v="48"/>
    <x v="36"/>
    <s v="South"/>
  </r>
  <r>
    <n v="834"/>
    <d v="2013-12-03T01:25:49"/>
    <s v="Cabela's_x0009_"/>
    <n v="82"/>
    <s v="Eureka Copper Canyon 12 Tent"/>
    <s v="Eureka"/>
    <n v="449"/>
    <n v="8"/>
    <n v="3592"/>
    <s v="Goldthwaite, Messaye"/>
    <n v="36"/>
    <x v="38"/>
    <s v="South"/>
  </r>
  <r>
    <n v="835"/>
    <d v="2014-10-22T01:25:49"/>
    <s v="Austin Kayak"/>
    <n v="280"/>
    <s v="The North Face Square Gear Loft"/>
    <s v="The North Face"/>
    <n v="20"/>
    <n v="9"/>
    <n v="180"/>
    <s v="Foster, Nathan"/>
    <n v="5"/>
    <x v="22"/>
    <s v="West"/>
  </r>
  <r>
    <n v="836"/>
    <d v="2014-02-13T01:25:49"/>
    <s v="OutdoorPlay"/>
    <n v="142"/>
    <s v="Marmot Astral 3P Footprint"/>
    <s v="Marmot"/>
    <n v="65"/>
    <n v="4"/>
    <n v="260"/>
    <s v="Brown, Scott"/>
    <n v="24"/>
    <x v="0"/>
    <s v="South"/>
  </r>
  <r>
    <n v="837"/>
    <d v="2014-04-17T01:25:49"/>
    <s v="Meijer"/>
    <n v="267"/>
    <s v="The North Face Mica FL 1 Footprint"/>
    <s v="The North Face"/>
    <n v="45"/>
    <n v="5"/>
    <n v="225"/>
    <s v="Brown, Ruth"/>
    <n v="30"/>
    <x v="25"/>
    <s v="East"/>
  </r>
  <r>
    <n v="838"/>
    <d v="2014-03-13T01:25:49"/>
    <s v="Overtons"/>
    <n v="232"/>
    <s v="NEMO Espri LE 3P Footprint"/>
    <s v="NEMO"/>
    <n v="39.950000000000003"/>
    <n v="4"/>
    <n v="159.80000000000001"/>
    <s v="Gomez, Melissa"/>
    <n v="5"/>
    <x v="22"/>
    <s v="West"/>
  </r>
  <r>
    <n v="839"/>
    <d v="2014-06-14T01:25:49"/>
    <s v="Travel Country"/>
    <n v="87"/>
    <s v="Eureka Floor Saver Rectangular - Large"/>
    <s v="Eureka"/>
    <n v="18"/>
    <n v="4"/>
    <n v="72"/>
    <s v="Gomez, Melissa"/>
    <n v="11"/>
    <x v="6"/>
    <s v="West"/>
  </r>
  <r>
    <n v="840"/>
    <d v="2014-02-02T01:25:49"/>
    <s v="Walmart"/>
    <n v="65"/>
    <s v="Big Agnes Tensleep Station 6 Footprint"/>
    <s v="Big Agnes"/>
    <n v="55"/>
    <n v="5"/>
    <n v="275"/>
    <s v="Brown, Scott"/>
    <n v="25"/>
    <x v="34"/>
    <s v="North"/>
  </r>
  <r>
    <n v="841"/>
    <d v="2013-12-06T01:25:49"/>
    <s v="Paragon"/>
    <n v="92"/>
    <s v="Exped Gemini II Tent"/>
    <s v="Exped"/>
    <n v="449"/>
    <n v="5"/>
    <n v="2245"/>
    <s v="Brown, Ruth"/>
    <n v="5"/>
    <x v="22"/>
    <s v="West"/>
  </r>
  <r>
    <n v="842"/>
    <d v="2014-10-15T01:25:49"/>
    <s v="Outside Outfitters"/>
    <n v="97"/>
    <s v="Exped Mira III Footprint"/>
    <s v="Exped"/>
    <n v="69"/>
    <n v="5"/>
    <n v="345"/>
    <s v="Beyene, Sharon"/>
    <n v="10"/>
    <x v="4"/>
    <s v="South"/>
  </r>
  <r>
    <n v="843"/>
    <d v="2014-08-17T01:25:49"/>
    <s v="CampBound"/>
    <n v="221"/>
    <s v="MSR Nook 2 Tent"/>
    <s v="MSR"/>
    <n v="399.95"/>
    <n v="3"/>
    <n v="1199.8499999999999"/>
    <s v="Bailey, Jennifer"/>
    <n v="47"/>
    <x v="32"/>
    <s v="West"/>
  </r>
  <r>
    <n v="844"/>
    <d v="2013-12-12T01:25:49"/>
    <s v="Paragon"/>
    <n v="92"/>
    <s v="Exped Gemini II Tent"/>
    <s v="Exped"/>
    <n v="449"/>
    <n v="5"/>
    <n v="2245"/>
    <s v="Brown, Scott"/>
    <n v="41"/>
    <x v="19"/>
    <s v="North"/>
  </r>
  <r>
    <n v="845"/>
    <d v="2014-08-10T01:25:49"/>
    <s v="Walmart"/>
    <n v="37"/>
    <s v="Big Agnes Jack Rabbit SL2 Tent"/>
    <s v="Big Agnes"/>
    <n v="299.95"/>
    <n v="4"/>
    <n v="1199.8"/>
    <s v="Lopez, Dennis"/>
    <n v="25"/>
    <x v="34"/>
    <s v="North"/>
  </r>
  <r>
    <n v="846"/>
    <d v="2013-12-19T01:25:49"/>
    <s v="OutdoorPlay"/>
    <n v="43"/>
    <s v="Big Agnes Lone Spring 1 Tent"/>
    <s v="Big Agnes"/>
    <n v="189.95"/>
    <n v="2"/>
    <n v="379.9"/>
    <s v="Goff, Michael"/>
    <n v="50"/>
    <x v="5"/>
    <s v="West"/>
  </r>
  <r>
    <n v="847"/>
    <d v="2014-05-31T01:25:49"/>
    <s v="Meijer"/>
    <n v="157"/>
    <s v="Marmot Limelight 2P Tent"/>
    <s v="Marmot"/>
    <n v="219"/>
    <n v="5"/>
    <n v="1095"/>
    <s v="Beyene, Sharon"/>
    <n v="20"/>
    <x v="47"/>
    <s v="East"/>
  </r>
  <r>
    <n v="848"/>
    <d v="2014-07-02T01:25:49"/>
    <s v="Hayneedle"/>
    <n v="109"/>
    <s v="Kelty Acadia 4 Footprint"/>
    <s v="Kelty"/>
    <n v="39.950000000000003"/>
    <n v="5"/>
    <n v="199.75"/>
    <s v="Goldthwaite, Messaye"/>
    <n v="7"/>
    <x v="40"/>
    <s v="East"/>
  </r>
  <r>
    <n v="849"/>
    <d v="2014-07-11T01:25:49"/>
    <s v="Backcountry Gear"/>
    <n v="26"/>
    <s v="Big Agnes Fly Creek UL4 Footprint"/>
    <s v="Big Agnes"/>
    <n v="80"/>
    <n v="1"/>
    <n v="80"/>
    <s v="Foster, Nathan"/>
    <n v="39"/>
    <x v="8"/>
    <s v="East"/>
  </r>
  <r>
    <n v="850"/>
    <d v="2013-11-30T01:25:49"/>
    <s v="Target"/>
    <n v="8"/>
    <s v="Big Agnes Copper Spur 3 Footprint"/>
    <s v="Big Agnes"/>
    <n v="70"/>
    <n v="8"/>
    <n v="560"/>
    <s v="Brown, Scott"/>
    <n v="7"/>
    <x v="40"/>
    <s v="East"/>
  </r>
  <r>
    <n v="851"/>
    <d v="2014-04-18T01:25:49"/>
    <s v="REI"/>
    <n v="20"/>
    <s v="Big Agnes Fly Creek 2 UL Footprint"/>
    <s v="Big Agnes"/>
    <n v="60"/>
    <n v="10"/>
    <n v="600"/>
    <s v="Brown, Ruth"/>
    <n v="24"/>
    <x v="0"/>
    <s v="South"/>
  </r>
  <r>
    <n v="852"/>
    <d v="2014-01-15T01:25:49"/>
    <s v="Redding Sports"/>
    <n v="234"/>
    <s v="NEMO Losi 2 Footprint"/>
    <s v="NEMO"/>
    <n v="34.950000000000003"/>
    <n v="7"/>
    <n v="244.65000000000003"/>
    <s v="Brown, Scott"/>
    <n v="40"/>
    <x v="42"/>
    <s v="South"/>
  </r>
  <r>
    <n v="853"/>
    <d v="2014-10-13T01:25:49"/>
    <s v="Target"/>
    <n v="212"/>
    <s v="MSR Hubba Footprint"/>
    <s v="MSR"/>
    <n v="39.950000000000003"/>
    <n v="1"/>
    <n v="39.950000000000003"/>
    <s v="Brown, Scott"/>
    <n v="26"/>
    <x v="21"/>
    <s v="West"/>
  </r>
  <r>
    <n v="854"/>
    <d v="2014-07-26T01:25:49"/>
    <s v="Walmart"/>
    <n v="99"/>
    <s v="Exped Outer Space Vestibule Accessory"/>
    <s v="Exped"/>
    <n v="219"/>
    <n v="9"/>
    <n v="1971"/>
    <s v="Lopez, Dennis"/>
    <n v="6"/>
    <x v="11"/>
    <s v="West"/>
  </r>
  <r>
    <n v="855"/>
    <d v="2013-11-23T01:25:49"/>
    <s v="REI"/>
    <n v="138"/>
    <s v="Kelty Trail Ridge 3 Tent"/>
    <s v="Kelty"/>
    <n v="209.95"/>
    <n v="5"/>
    <n v="1049.75"/>
    <s v="Foster, Nathan"/>
    <n v="47"/>
    <x v="32"/>
    <s v="West"/>
  </r>
  <r>
    <n v="856"/>
    <d v="2014-01-26T01:25:49"/>
    <s v="Gander Mountain"/>
    <n v="23"/>
    <s v="Big Agnes Fly Creek UL2 Tent"/>
    <s v="Big Agnes"/>
    <n v="369.95"/>
    <n v="9"/>
    <n v="3329.5499999999997"/>
    <s v="Brown, Scott"/>
    <n v="31"/>
    <x v="29"/>
    <s v="West"/>
  </r>
  <r>
    <n v="857"/>
    <d v="2014-09-20T01:25:49"/>
    <s v="Travel Country"/>
    <n v="22"/>
    <s v="Big Agnes Fly Creek UL1 Tent"/>
    <s v="Big Agnes"/>
    <n v="319.95"/>
    <n v="6"/>
    <n v="1919.6999999999998"/>
    <s v="Beyene, Sharon"/>
    <n v="40"/>
    <x v="42"/>
    <s v="South"/>
  </r>
  <r>
    <n v="858"/>
    <d v="2014-07-17T01:25:49"/>
    <s v="Redding Sports"/>
    <n v="25"/>
    <s v="Big Agnes Fly Creek UL3 Tent"/>
    <s v="Big Agnes"/>
    <n v="449.95"/>
    <n v="10"/>
    <n v="4499.5"/>
    <s v="Berger, Sunanna"/>
    <n v="35"/>
    <x v="27"/>
    <s v="East"/>
  </r>
  <r>
    <n v="859"/>
    <d v="2014-01-16T01:25:49"/>
    <s v="Gander Mountain"/>
    <n v="181"/>
    <s v="Mountain Hardwear Nothing But Net 4 Screen Shelter"/>
    <s v="Mountain Hardwear"/>
    <n v="200"/>
    <n v="6"/>
    <n v="1200"/>
    <s v="Foster, Nathan"/>
    <n v="43"/>
    <x v="23"/>
    <s v="South"/>
  </r>
  <r>
    <n v="860"/>
    <d v="2014-11-02T01:25:49"/>
    <s v="Gander Mountain"/>
    <n v="9"/>
    <s v="Big Agnes Copper Spur UL1 Footprint"/>
    <s v="Big Agnes"/>
    <n v="50"/>
    <n v="1"/>
    <n v="50"/>
    <s v="Brown, Ruth"/>
    <n v="34"/>
    <x v="46"/>
    <s v="North"/>
  </r>
  <r>
    <n v="861"/>
    <d v="2014-10-20T01:25:49"/>
    <s v="Cabela's_x0009_"/>
    <n v="248"/>
    <s v="Outdoor Research Alpine Bivy"/>
    <s v="Outdoor Research"/>
    <n v="239"/>
    <n v="10"/>
    <n v="2390"/>
    <s v="Goldthwaite, Messaye"/>
    <n v="40"/>
    <x v="42"/>
    <s v="South"/>
  </r>
  <r>
    <n v="862"/>
    <d v="2014-02-05T01:25:49"/>
    <s v="Backcountry Edge"/>
    <n v="16"/>
    <s v="Big Agnes Fishhook UL2 Footprint"/>
    <s v="Big Agnes"/>
    <n v="60"/>
    <n v="6"/>
    <n v="360"/>
    <s v="Goldthwaite, Messaye"/>
    <n v="3"/>
    <x v="37"/>
    <s v="West"/>
  </r>
  <r>
    <n v="863"/>
    <d v="2014-07-25T01:25:49"/>
    <s v="CampBound"/>
    <n v="221"/>
    <s v="MSR Nook 2 Tent"/>
    <s v="MSR"/>
    <n v="399.95"/>
    <n v="5"/>
    <n v="1999.75"/>
    <s v="Bailey, Jennifer"/>
    <n v="34"/>
    <x v="46"/>
    <s v="North"/>
  </r>
  <r>
    <n v="864"/>
    <d v="2014-08-10T01:25:49"/>
    <s v="Outside Outfitters"/>
    <n v="259"/>
    <s v="Sierra Designs Mojo 3 Tent"/>
    <s v="Sierra Designs"/>
    <n v="499.95"/>
    <n v="8"/>
    <n v="3999.6"/>
    <s v="Lopez, Dennis"/>
    <n v="32"/>
    <x v="9"/>
    <s v="East"/>
  </r>
  <r>
    <n v="865"/>
    <d v="2014-05-03T01:25:49"/>
    <s v="Backcountry Gear"/>
    <n v="90"/>
    <s v="Exped Ergo Hammock Combi"/>
    <s v="Exped"/>
    <n v="379"/>
    <n v="10"/>
    <n v="3790"/>
    <s v="Goff, Michael"/>
    <n v="8"/>
    <x v="43"/>
    <s v="East"/>
  </r>
  <r>
    <n v="866"/>
    <d v="2014-04-14T01:25:49"/>
    <s v="Paragon"/>
    <n v="171"/>
    <s v="Mountain Hardwear Direkt 2 Footprint"/>
    <s v="Mountain Hardwear"/>
    <n v="50"/>
    <n v="1"/>
    <n v="50"/>
    <s v="Foster, Nathan"/>
    <n v="3"/>
    <x v="37"/>
    <s v="West"/>
  </r>
  <r>
    <n v="867"/>
    <d v="2013-12-31T01:25:49"/>
    <s v="Gander Mountain"/>
    <n v="134"/>
    <s v="Kelty Tailgater IPA Shelter"/>
    <s v="Kelty"/>
    <n v="149.94999999999999"/>
    <n v="6"/>
    <n v="899.69999999999993"/>
    <s v="Berger, Sunanna"/>
    <n v="50"/>
    <x v="5"/>
    <s v="West"/>
  </r>
  <r>
    <n v="868"/>
    <d v="2014-01-22T01:25:49"/>
    <s v="Travel Country"/>
    <n v="108"/>
    <s v="Hennessy Hammock Ultralite Backpacker Asym Zip Hammock"/>
    <s v="Hennessy"/>
    <n v="239.95"/>
    <n v="5"/>
    <n v="1199.75"/>
    <s v="Bailey, Jennifer"/>
    <n v="35"/>
    <x v="27"/>
    <s v="East"/>
  </r>
  <r>
    <n v="869"/>
    <d v="2014-06-10T01:25:49"/>
    <s v="Paragon"/>
    <n v="6"/>
    <s v="Big Agnes Big House 6 Vestibule"/>
    <s v="Big Agnes"/>
    <n v="109.95"/>
    <n v="3"/>
    <n v="329.85"/>
    <s v="Berger, Sunanna"/>
    <n v="50"/>
    <x v="5"/>
    <s v="West"/>
  </r>
  <r>
    <n v="870"/>
    <d v="2014-02-08T01:25:49"/>
    <s v="OutdoorPlay"/>
    <n v="195"/>
    <s v="MSR Backcountry Barn Footprint"/>
    <s v="MSR"/>
    <n v="79.95"/>
    <n v="10"/>
    <n v="799.5"/>
    <s v="Brown, Scott"/>
    <n v="41"/>
    <x v="19"/>
    <s v="North"/>
  </r>
  <r>
    <n v="871"/>
    <d v="2014-06-26T01:25:49"/>
    <s v="The Gear Co-op"/>
    <n v="104"/>
    <s v="Hennessy Hammock Explorer Ultralight Asym Classic Hammock"/>
    <s v="Hennessy"/>
    <n v="259.95"/>
    <n v="9"/>
    <n v="2339.5499999999997"/>
    <s v="Goff, Michael"/>
    <n v="34"/>
    <x v="46"/>
    <s v="North"/>
  </r>
  <r>
    <n v="872"/>
    <d v="2013-11-28T01:25:49"/>
    <s v="Backcountry Edge"/>
    <n v="124"/>
    <s v="Kelty Gunnison 4.2 Footprint"/>
    <s v="Kelty"/>
    <n v="59.95"/>
    <n v="3"/>
    <n v="179.85000000000002"/>
    <s v="Brown, Scott"/>
    <n v="47"/>
    <x v="32"/>
    <s v="West"/>
  </r>
  <r>
    <n v="873"/>
    <d v="2014-03-07T01:25:49"/>
    <s v="Paragon"/>
    <n v="198"/>
    <s v="MSR Carbon Reflex 1 Footprint"/>
    <s v="MSR"/>
    <n v="39.950000000000003"/>
    <n v="1"/>
    <n v="39.950000000000003"/>
    <s v="Foster, Nathan"/>
    <n v="40"/>
    <x v="42"/>
    <s v="South"/>
  </r>
  <r>
    <n v="874"/>
    <d v="2014-09-26T01:25:49"/>
    <s v="Backcountry Gear"/>
    <n v="76"/>
    <s v="Easton Mountain Products Kilo 3P Footprint"/>
    <s v="Easton Mountain Products"/>
    <n v="49.95"/>
    <n v="10"/>
    <n v="499.5"/>
    <s v="Brown, Scott"/>
    <n v="33"/>
    <x v="17"/>
    <s v="South"/>
  </r>
  <r>
    <n v="875"/>
    <d v="2013-12-23T01:25:49"/>
    <s v="Moosejaw"/>
    <n v="192"/>
    <s v="Mountain Hardwear Trango 4 Footprint"/>
    <s v="Mountain Hardwear"/>
    <n v="95"/>
    <n v="4"/>
    <n v="380"/>
    <s v="Goff, Michael"/>
    <n v="7"/>
    <x v="40"/>
    <s v="East"/>
  </r>
  <r>
    <n v="876"/>
    <d v="2014-09-15T01:25:49"/>
    <s v="Backcountry Edge"/>
    <n v="53"/>
    <s v="Big Agnes Seedhouse SL1 Footprint"/>
    <s v="Big Agnes"/>
    <n v="45"/>
    <n v="6"/>
    <n v="270"/>
    <s v="Goff, Michael"/>
    <n v="24"/>
    <x v="0"/>
    <s v="South"/>
  </r>
  <r>
    <n v="877"/>
    <d v="2014-03-12T01:25:49"/>
    <s v="Travel Country"/>
    <n v="134"/>
    <s v="Kelty Tailgater IPA Shelter"/>
    <s v="Kelty"/>
    <n v="149.94999999999999"/>
    <n v="1"/>
    <n v="149.94999999999999"/>
    <s v="Goff, Michael"/>
    <n v="49"/>
    <x v="41"/>
    <s v="North"/>
  </r>
  <r>
    <n v="878"/>
    <d v="2014-03-19T01:25:49"/>
    <s v="The Gear Co-op"/>
    <n v="194"/>
    <s v="MSR AC-Bivy"/>
    <s v="MSR"/>
    <n v="199.95"/>
    <n v="4"/>
    <n v="799.8"/>
    <s v="Brown, Ruth"/>
    <n v="13"/>
    <x v="7"/>
    <s v="North"/>
  </r>
  <r>
    <n v="879"/>
    <d v="2014-07-17T01:25:49"/>
    <s v="Cabela's_x0009_"/>
    <n v="128"/>
    <s v="Kelty Noah's Tarp - 12' x 12'"/>
    <s v="Kelty"/>
    <n v="69.95"/>
    <n v="9"/>
    <n v="629.55000000000007"/>
    <s v="Goldthwaite, Messaye"/>
    <n v="37"/>
    <x v="10"/>
    <s v="West"/>
  </r>
  <r>
    <n v="880"/>
    <d v="2014-02-09T01:25:49"/>
    <s v="Paragon"/>
    <n v="182"/>
    <s v="Mountain Hardwear Skyledge 2 DP Tent"/>
    <s v="Mountain Hardwear"/>
    <n v="450"/>
    <n v="1"/>
    <n v="450"/>
    <s v="Goldthwaite, Messaye"/>
    <n v="36"/>
    <x v="38"/>
    <s v="South"/>
  </r>
  <r>
    <n v="881"/>
    <d v="2013-12-10T01:25:49"/>
    <s v="Meijer"/>
    <n v="216"/>
    <s v="MSR Mini Ground Hog Stake"/>
    <s v="MSR"/>
    <n v="2.95"/>
    <n v="10"/>
    <n v="29.5"/>
    <s v="Gomez, Melissa"/>
    <n v="27"/>
    <x v="30"/>
    <s v="North"/>
  </r>
  <r>
    <n v="882"/>
    <d v="2014-01-23T01:25:49"/>
    <s v="Backcountry Edge"/>
    <n v="57"/>
    <s v="Big Agnes Seedhouse SL3 Tent"/>
    <s v="Big Agnes"/>
    <n v="399.95"/>
    <n v="2"/>
    <n v="799.9"/>
    <s v="Gomez, Melissa"/>
    <n v="37"/>
    <x v="10"/>
    <s v="West"/>
  </r>
  <r>
    <n v="883"/>
    <d v="2014-10-12T01:25:49"/>
    <s v="Paragon"/>
    <n v="214"/>
    <s v="MSR Hubba Hubba 2P Tent"/>
    <s v="MSR"/>
    <n v="329.95"/>
    <n v="5"/>
    <n v="1649.75"/>
    <s v="Brown, Ruth"/>
    <n v="1"/>
    <x v="2"/>
    <s v="South"/>
  </r>
  <r>
    <n v="884"/>
    <d v="2014-08-22T01:25:49"/>
    <s v="Overtons"/>
    <n v="90"/>
    <s v="Exped Ergo Hammock Combi"/>
    <s v="Exped"/>
    <n v="379"/>
    <n v="4"/>
    <n v="1516"/>
    <s v="Brown, Scott"/>
    <n v="42"/>
    <x v="48"/>
    <s v="South"/>
  </r>
  <r>
    <n v="885"/>
    <d v="2014-07-06T01:25:49"/>
    <s v="Meijer"/>
    <n v="40"/>
    <s v="Big Agnes Jack Rabbit SL4 Footprint"/>
    <s v="Big Agnes"/>
    <n v="70"/>
    <n v="4"/>
    <n v="280"/>
    <s v="Gomez, Melissa"/>
    <n v="12"/>
    <x v="13"/>
    <s v="West"/>
  </r>
  <r>
    <n v="886"/>
    <d v="2013-11-27T01:25:49"/>
    <s v="Target"/>
    <n v="103"/>
    <s v="Hennessy Hammock Explorer Deluxe Asym Zip"/>
    <s v="Hennessy"/>
    <n v="229.95"/>
    <n v="5"/>
    <n v="1149.75"/>
    <s v="Lopez, Dennis"/>
    <n v="1"/>
    <x v="2"/>
    <s v="South"/>
  </r>
  <r>
    <n v="887"/>
    <d v="2014-02-18T01:25:49"/>
    <s v="Walmart"/>
    <n v="191"/>
    <s v="Mountain Hardwear Trango 3.1 Tent"/>
    <s v="Mountain Hardwear"/>
    <n v="700"/>
    <n v="7"/>
    <n v="4900"/>
    <s v="Foster, Nathan"/>
    <n v="9"/>
    <x v="45"/>
    <s v="South"/>
  </r>
  <r>
    <n v="888"/>
    <d v="2013-11-30T01:25:49"/>
    <s v="Walmart"/>
    <n v="200"/>
    <s v="MSR Carbon Reflex 2 Footprint"/>
    <s v="MSR"/>
    <n v="39.950000000000003"/>
    <n v="8"/>
    <n v="319.60000000000002"/>
    <s v="Lopez, Dennis"/>
    <n v="46"/>
    <x v="1"/>
    <s v="South"/>
  </r>
  <r>
    <n v="889"/>
    <d v="2014-05-21T01:25:49"/>
    <s v="OutdoorPlay"/>
    <n v="252"/>
    <s v="Sierra Designs Flash 2 Footprint"/>
    <s v="Sierra Designs"/>
    <n v="49.95"/>
    <n v="4"/>
    <n v="199.8"/>
    <s v="Gomez, Melissa"/>
    <n v="2"/>
    <x v="39"/>
    <s v="North"/>
  </r>
  <r>
    <n v="890"/>
    <d v="2014-08-21T01:25:49"/>
    <s v="CampBound"/>
    <n v="22"/>
    <s v="Big Agnes Fly Creek UL1 Tent"/>
    <s v="Big Agnes"/>
    <n v="319.95"/>
    <n v="3"/>
    <n v="959.84999999999991"/>
    <s v="Lopez, Dennis"/>
    <n v="41"/>
    <x v="19"/>
    <s v="North"/>
  </r>
  <r>
    <n v="891"/>
    <d v="2014-03-23T01:25:49"/>
    <s v="Target"/>
    <n v="85"/>
    <s v="Eureka Copper Canyon 6 Tent"/>
    <s v="Eureka"/>
    <n v="249"/>
    <n v="4"/>
    <n v="996"/>
    <s v="Foster, Nathan"/>
    <n v="40"/>
    <x v="42"/>
    <s v="South"/>
  </r>
  <r>
    <n v="892"/>
    <d v="2014-07-31T01:25:49"/>
    <s v="Overtons"/>
    <n v="244"/>
    <s v="NEMO Obi 2P Tent"/>
    <s v="NEMO"/>
    <n v="399.95"/>
    <n v="3"/>
    <n v="1199.8499999999999"/>
    <s v="Goldthwaite, Messaye"/>
    <n v="44"/>
    <x v="24"/>
    <s v="West"/>
  </r>
  <r>
    <n v="893"/>
    <d v="2014-05-13T01:25:49"/>
    <s v="CampBound"/>
    <n v="114"/>
    <s v="Kelty Car Tarp"/>
    <s v="Kelty"/>
    <n v="109.95"/>
    <n v="2"/>
    <n v="219.9"/>
    <s v="Bailey, Jennifer"/>
    <n v="42"/>
    <x v="48"/>
    <s v="South"/>
  </r>
  <r>
    <n v="894"/>
    <d v="2013-11-28T01:25:49"/>
    <s v="Backcountry Edge"/>
    <n v="163"/>
    <s v="Marmot Limestone 6P Tent"/>
    <s v="Marmot"/>
    <n v="449"/>
    <n v="1"/>
    <n v="449"/>
    <s v="Goldthwaite, Messaye"/>
    <n v="12"/>
    <x v="13"/>
    <s v="West"/>
  </r>
  <r>
    <n v="895"/>
    <d v="2014-05-07T01:25:49"/>
    <s v="Gander Mountain"/>
    <n v="207"/>
    <s v="MSR Fury 2 Footprint"/>
    <s v="MSR"/>
    <n v="39.950000000000003"/>
    <n v="5"/>
    <n v="199.75"/>
    <s v="Brown, Ruth"/>
    <n v="28"/>
    <x v="20"/>
    <s v="West"/>
  </r>
  <r>
    <n v="896"/>
    <d v="2013-11-28T01:25:49"/>
    <s v="REI"/>
    <n v="146"/>
    <s v="Marmot Aura 2P Tent"/>
    <s v="Marmot"/>
    <n v="359"/>
    <n v="7"/>
    <n v="2513"/>
    <s v="Foster, Nathan"/>
    <n v="42"/>
    <x v="48"/>
    <s v="South"/>
  </r>
  <r>
    <n v="897"/>
    <d v="2014-10-11T01:25:49"/>
    <s v="CampBound"/>
    <n v="259"/>
    <s v="Sierra Designs Mojo 3 Tent"/>
    <s v="Sierra Designs"/>
    <n v="499.95"/>
    <n v="3"/>
    <n v="1499.85"/>
    <s v="Bailey, Jennifer"/>
    <n v="25"/>
    <x v="34"/>
    <s v="North"/>
  </r>
  <r>
    <n v="898"/>
    <d v="2013-11-22T01:25:49"/>
    <s v="Gander Mountain"/>
    <n v="176"/>
    <s v="Mountain Hardwear EV 2 Tent Footprint"/>
    <s v="Mountain Hardwear"/>
    <n v="55"/>
    <n v="9"/>
    <n v="495"/>
    <s v="Gomez, Melissa"/>
    <n v="3"/>
    <x v="37"/>
    <s v="West"/>
  </r>
  <r>
    <n v="899"/>
    <d v="2014-03-27T01:25:49"/>
    <s v="The Gear Co-op"/>
    <n v="239"/>
    <s v="NEMO Meta 2P Footprint"/>
    <s v="NEMO"/>
    <n v="49.95"/>
    <n v="6"/>
    <n v="299.70000000000005"/>
    <s v="Goldthwaite, Messaye"/>
    <n v="12"/>
    <x v="13"/>
    <s v="West"/>
  </r>
  <r>
    <n v="900"/>
    <d v="2014-09-08T01:25:49"/>
    <s v="Austin Kayak"/>
    <n v="114"/>
    <s v="Kelty Car Tarp"/>
    <s v="Kelty"/>
    <n v="109.95"/>
    <n v="6"/>
    <n v="659.7"/>
    <s v="Goldthwaite, Messaye"/>
    <n v="23"/>
    <x v="44"/>
    <s v="North"/>
  </r>
  <r>
    <n v="901"/>
    <d v="2014-02-08T01:25:49"/>
    <s v="Austin Kayak"/>
    <n v="268"/>
    <s v="The North Face Mica FL 1 Tent"/>
    <s v="The North Face"/>
    <n v="329"/>
    <n v="3"/>
    <n v="987"/>
    <s v="Bailey, Jennifer"/>
    <n v="11"/>
    <x v="6"/>
    <s v="West"/>
  </r>
  <r>
    <n v="902"/>
    <d v="2014-06-21T01:25:49"/>
    <s v="OutdoorPlay"/>
    <n v="105"/>
    <s v="Hennessy Hammock Explorer Ultralight Asym Zip Hammock"/>
    <s v="Hennessy"/>
    <n v="269.95"/>
    <n v="6"/>
    <n v="1619.6999999999998"/>
    <s v="Foster, Nathan"/>
    <n v="23"/>
    <x v="44"/>
    <s v="North"/>
  </r>
  <r>
    <n v="903"/>
    <d v="2014-01-19T01:25:49"/>
    <s v="Travel Country"/>
    <n v="62"/>
    <s v="Big Agnes String Ridge 2 Footprint"/>
    <s v="Big Agnes"/>
    <n v="60"/>
    <n v="10"/>
    <n v="600"/>
    <s v="Lopez, Dennis"/>
    <n v="39"/>
    <x v="8"/>
    <s v="East"/>
  </r>
  <r>
    <n v="904"/>
    <d v="2014-07-15T01:25:49"/>
    <s v="Backcountry Gear"/>
    <n v="162"/>
    <s v="Marmot Limestone 6P Footprint"/>
    <s v="Marmot"/>
    <n v="60"/>
    <n v="4"/>
    <n v="240"/>
    <s v="Goff, Michael"/>
    <n v="45"/>
    <x v="31"/>
    <s v="East"/>
  </r>
  <r>
    <n v="905"/>
    <d v="2014-06-18T01:25:49"/>
    <s v="Backcountry Gear"/>
    <n v="61"/>
    <s v="Big Agnes Slater UL2+ Tent"/>
    <s v="Big Agnes"/>
    <n v="389.95"/>
    <n v="7"/>
    <n v="2729.65"/>
    <s v="Brown, Scott"/>
    <n v="34"/>
    <x v="46"/>
    <s v="North"/>
  </r>
  <r>
    <n v="906"/>
    <d v="2014-08-04T01:25:49"/>
    <s v="Meijer"/>
    <n v="62"/>
    <s v="Big Agnes String Ridge 2 Footprint"/>
    <s v="Big Agnes"/>
    <n v="60"/>
    <n v="6"/>
    <n v="360"/>
    <s v="Bailey, Jennifer"/>
    <n v="15"/>
    <x v="33"/>
    <s v="North"/>
  </r>
  <r>
    <n v="907"/>
    <d v="2014-11-05T01:25:49"/>
    <s v="OutdoorPlay"/>
    <n v="15"/>
    <s v="Big Agnes Fishhook UL1 Footprint"/>
    <s v="Big Agnes"/>
    <n v="50"/>
    <n v="6"/>
    <n v="300"/>
    <s v="Brown, Scott"/>
    <n v="16"/>
    <x v="16"/>
    <s v="North"/>
  </r>
  <r>
    <n v="908"/>
    <d v="2013-12-15T01:25:49"/>
    <s v="Cabela's_x0009_"/>
    <n v="47"/>
    <s v="Big Agnes Lone Spring 3 Tent"/>
    <s v="Big Agnes"/>
    <n v="249.95"/>
    <n v="5"/>
    <n v="1249.75"/>
    <s v="Foster, Nathan"/>
    <n v="34"/>
    <x v="46"/>
    <s v="North"/>
  </r>
  <r>
    <n v="909"/>
    <d v="2014-10-31T01:25:49"/>
    <s v="Meijer"/>
    <n v="258"/>
    <s v="Sierra Designs Mojo 3 Footprint"/>
    <s v="Sierra Designs"/>
    <n v="59.95"/>
    <n v="7"/>
    <n v="419.65000000000003"/>
    <s v="Gomez, Melissa"/>
    <n v="15"/>
    <x v="33"/>
    <s v="North"/>
  </r>
  <r>
    <n v="910"/>
    <d v="2014-07-04T01:25:49"/>
    <s v="Redding Sports"/>
    <n v="41"/>
    <s v="Big Agnes Jack Rabbit SL4 Tent"/>
    <s v="Big Agnes"/>
    <n v="499.95"/>
    <n v="8"/>
    <n v="3999.6"/>
    <s v="Bailey, Jennifer"/>
    <n v="32"/>
    <x v="9"/>
    <s v="East"/>
  </r>
  <r>
    <n v="911"/>
    <d v="2014-11-10T01:25:49"/>
    <s v="Gander Mountain"/>
    <n v="66"/>
    <s v="Big Agnes Tensleep Station 6 Tent"/>
    <s v="Big Agnes"/>
    <n v="449.95"/>
    <n v="8"/>
    <n v="3599.6"/>
    <s v="Lopez, Dennis"/>
    <n v="46"/>
    <x v="1"/>
    <s v="South"/>
  </r>
  <r>
    <n v="912"/>
    <d v="2014-04-04T01:25:49"/>
    <s v="Backcountry Gear"/>
    <n v="257"/>
    <s v="Sierra Designs Mojo 2 Tent"/>
    <s v="Sierra Designs"/>
    <n v="399.95"/>
    <n v="7"/>
    <n v="2799.65"/>
    <s v="Goff, Michael"/>
    <n v="45"/>
    <x v="31"/>
    <s v="East"/>
  </r>
  <r>
    <n v="913"/>
    <d v="2014-09-09T01:25:49"/>
    <s v="Overtons"/>
    <n v="169"/>
    <s v="Marmot Thor 3P Tent"/>
    <s v="Marmot"/>
    <n v="599"/>
    <n v="1"/>
    <n v="599"/>
    <s v="Beyene, Sharon"/>
    <n v="40"/>
    <x v="42"/>
    <s v="South"/>
  </r>
  <r>
    <n v="914"/>
    <d v="2014-06-09T01:25:49"/>
    <s v="Overtons"/>
    <n v="280"/>
    <s v="The North Face Square Gear Loft"/>
    <s v="The North Face"/>
    <n v="20"/>
    <n v="4"/>
    <n v="80"/>
    <s v="Lopez, Dennis"/>
    <n v="8"/>
    <x v="43"/>
    <s v="East"/>
  </r>
  <r>
    <n v="915"/>
    <d v="2014-10-27T01:25:49"/>
    <s v="Gander Mountain"/>
    <n v="43"/>
    <s v="Big Agnes Lone Spring 1 Tent"/>
    <s v="Big Agnes"/>
    <n v="189.95"/>
    <n v="6"/>
    <n v="1139.6999999999998"/>
    <s v="Berger, Sunanna"/>
    <n v="28"/>
    <x v="20"/>
    <s v="West"/>
  </r>
  <r>
    <n v="916"/>
    <d v="2014-09-19T01:25:49"/>
    <s v="Gander Mountain"/>
    <n v="134"/>
    <s v="Kelty Tailgater IPA Shelter"/>
    <s v="Kelty"/>
    <n v="149.94999999999999"/>
    <n v="4"/>
    <n v="599.79999999999995"/>
    <s v="Goldthwaite, Messaye"/>
    <n v="5"/>
    <x v="22"/>
    <s v="West"/>
  </r>
  <r>
    <n v="917"/>
    <d v="2014-06-21T01:25:49"/>
    <s v="Austin Kayak"/>
    <n v="259"/>
    <s v="Sierra Designs Mojo 3 Tent"/>
    <s v="Sierra Designs"/>
    <n v="499.95"/>
    <n v="1"/>
    <n v="499.95"/>
    <s v="Berger, Sunanna"/>
    <n v="31"/>
    <x v="29"/>
    <s v="West"/>
  </r>
  <r>
    <n v="918"/>
    <d v="2014-02-19T01:25:49"/>
    <s v="Target"/>
    <n v="79"/>
    <s v="Easton Mountain Products Rimrock 2P Tent"/>
    <s v="Easton Mountain Products"/>
    <n v="269"/>
    <n v="9"/>
    <n v="2421"/>
    <s v="Gomez, Melissa"/>
    <n v="19"/>
    <x v="49"/>
    <s v="East"/>
  </r>
  <r>
    <n v="919"/>
    <d v="2014-03-27T01:25:49"/>
    <s v="The Gear Co-op"/>
    <n v="235"/>
    <s v="NEMO Losi 2P Tent"/>
    <s v="NEMO"/>
    <n v="319.95"/>
    <n v="8"/>
    <n v="2559.6"/>
    <s v="Beyene, Sharon"/>
    <n v="12"/>
    <x v="13"/>
    <s v="West"/>
  </r>
  <r>
    <n v="920"/>
    <d v="2014-05-19T01:25:49"/>
    <s v="Walmart"/>
    <n v="139"/>
    <s v="Marmot Alpinist 2 Tent"/>
    <s v="Marmot"/>
    <n v="599"/>
    <n v="9"/>
    <n v="5391"/>
    <s v="Brown, Scott"/>
    <n v="23"/>
    <x v="44"/>
    <s v="North"/>
  </r>
  <r>
    <n v="921"/>
    <d v="2014-10-04T01:25:49"/>
    <s v="Gander Mountain"/>
    <n v="53"/>
    <s v="Big Agnes Seedhouse SL1 Footprint"/>
    <s v="Big Agnes"/>
    <n v="45"/>
    <n v="7"/>
    <n v="315"/>
    <s v="Lopez, Dennis"/>
    <n v="11"/>
    <x v="6"/>
    <s v="West"/>
  </r>
  <r>
    <n v="922"/>
    <d v="2014-07-08T01:25:49"/>
    <s v="Overtons"/>
    <n v="88"/>
    <s v="Eureka Floor Saver Square - Medium"/>
    <s v="Eureka"/>
    <n v="22"/>
    <n v="4"/>
    <n v="88"/>
    <s v="Brown, Scott"/>
    <n v="35"/>
    <x v="27"/>
    <s v="East"/>
  </r>
  <r>
    <n v="923"/>
    <d v="2014-09-14T01:25:49"/>
    <s v="OutdoorPlay"/>
    <n v="144"/>
    <s v="Marmot Astral 3P Tent"/>
    <s v="Marmot"/>
    <n v="459"/>
    <n v="10"/>
    <n v="4590"/>
    <s v="Lopez, Dennis"/>
    <n v="26"/>
    <x v="21"/>
    <s v="West"/>
  </r>
  <r>
    <n v="924"/>
    <d v="2014-10-15T01:25:49"/>
    <s v="Gander Mountain"/>
    <n v="85"/>
    <s v="Eureka Copper Canyon 6 Tent"/>
    <s v="Eureka"/>
    <n v="249"/>
    <n v="4"/>
    <n v="996"/>
    <s v="Brown, Ruth"/>
    <n v="33"/>
    <x v="17"/>
    <s v="South"/>
  </r>
  <r>
    <n v="925"/>
    <d v="2014-07-04T01:25:49"/>
    <s v="Redding Sports"/>
    <n v="222"/>
    <s v="MSR Nook Gear Shed"/>
    <s v="MSR"/>
    <n v="169.95"/>
    <n v="9"/>
    <n v="1529.55"/>
    <s v="Brown, Scott"/>
    <n v="35"/>
    <x v="27"/>
    <s v="East"/>
  </r>
  <r>
    <n v="926"/>
    <d v="2014-01-11T01:25:49"/>
    <s v="Walmart"/>
    <n v="221"/>
    <s v="MSR Nook 2 Tent"/>
    <s v="MSR"/>
    <n v="399.95"/>
    <n v="6"/>
    <n v="2399.6999999999998"/>
    <s v="Bailey, Jennifer"/>
    <n v="20"/>
    <x v="47"/>
    <s v="East"/>
  </r>
  <r>
    <n v="927"/>
    <d v="2014-05-17T01:25:49"/>
    <s v="Travel Country"/>
    <n v="99"/>
    <s v="Exped Outer Space Vestibule Accessory"/>
    <s v="Exped"/>
    <n v="219"/>
    <n v="9"/>
    <n v="1971"/>
    <s v="Gomez, Melissa"/>
    <n v="27"/>
    <x v="30"/>
    <s v="North"/>
  </r>
  <r>
    <n v="928"/>
    <d v="2014-08-01T01:25:49"/>
    <s v="Cabela's_x0009_"/>
    <n v="274"/>
    <s v="The North Face Mountain Manor 6 Tent"/>
    <s v="The North Face"/>
    <n v="569"/>
    <n v="7"/>
    <n v="3983"/>
    <s v="Goldthwaite, Messaye"/>
    <n v="18"/>
    <x v="15"/>
    <s v="South"/>
  </r>
  <r>
    <n v="929"/>
    <d v="2014-08-29T01:25:49"/>
    <s v="Travel Country"/>
    <n v="142"/>
    <s v="Marmot Astral 3P Footprint"/>
    <s v="Marmot"/>
    <n v="65"/>
    <n v="6"/>
    <n v="390"/>
    <s v="Berger, Sunanna"/>
    <n v="33"/>
    <x v="17"/>
    <s v="South"/>
  </r>
  <r>
    <n v="930"/>
    <d v="2014-06-06T01:25:49"/>
    <s v="Overtons"/>
    <n v="235"/>
    <s v="NEMO Losi 2P Tent"/>
    <s v="NEMO"/>
    <n v="319.95"/>
    <n v="3"/>
    <n v="959.84999999999991"/>
    <s v="Beyene, Sharon"/>
    <n v="41"/>
    <x v="19"/>
    <s v="North"/>
  </r>
  <r>
    <n v="931"/>
    <d v="2014-05-21T01:25:49"/>
    <s v="Moosejaw"/>
    <n v="204"/>
    <s v="MSR Carbon-Core Tent Stakes - 4 Pack"/>
    <s v="MSR"/>
    <n v="29.95"/>
    <n v="9"/>
    <n v="269.55"/>
    <s v="Gomez, Melissa"/>
    <n v="35"/>
    <x v="27"/>
    <s v="East"/>
  </r>
  <r>
    <n v="932"/>
    <d v="2014-04-01T01:25:49"/>
    <s v="Target"/>
    <n v="207"/>
    <s v="MSR Fury 2 Footprint"/>
    <s v="MSR"/>
    <n v="39.950000000000003"/>
    <n v="8"/>
    <n v="319.60000000000002"/>
    <s v="Goff, Michael"/>
    <n v="4"/>
    <x v="14"/>
    <s v="South"/>
  </r>
  <r>
    <n v="933"/>
    <d v="2014-07-10T01:25:49"/>
    <s v="Backcountry Gear"/>
    <n v="105"/>
    <s v="Hennessy Hammock Explorer Ultralight Asym Zip Hammock"/>
    <s v="Hennessy"/>
    <n v="269.95"/>
    <n v="8"/>
    <n v="2159.6"/>
    <s v="Brown, Scott"/>
    <n v="13"/>
    <x v="7"/>
    <s v="North"/>
  </r>
  <r>
    <n v="934"/>
    <d v="2014-10-14T01:25:49"/>
    <s v="Outside Outfitters"/>
    <n v="178"/>
    <s v="Mountain Hardwear EV 3 Tent"/>
    <s v="Mountain Hardwear"/>
    <n v="825"/>
    <n v="7"/>
    <n v="5775"/>
    <s v="Berger, Sunanna"/>
    <n v="38"/>
    <x v="35"/>
    <s v="East"/>
  </r>
  <r>
    <n v="935"/>
    <d v="2014-07-08T01:25:49"/>
    <s v="Backcountry Edge"/>
    <n v="175"/>
    <s v="Mountain Hardwear EV 2 Tent"/>
    <s v="Mountain Hardwear"/>
    <n v="675"/>
    <n v="2"/>
    <n v="1350"/>
    <s v="Berger, Sunanna"/>
    <n v="39"/>
    <x v="8"/>
    <s v="East"/>
  </r>
  <r>
    <n v="936"/>
    <d v="2014-06-12T01:25:49"/>
    <s v="CampBound"/>
    <n v="105"/>
    <s v="Hennessy Hammock Explorer Ultralight Asym Zip Hammock"/>
    <s v="Hennessy"/>
    <n v="269.95"/>
    <n v="6"/>
    <n v="1619.6999999999998"/>
    <s v="Goldthwaite, Messaye"/>
    <n v="46"/>
    <x v="1"/>
    <s v="South"/>
  </r>
  <r>
    <n v="937"/>
    <d v="2013-11-17T01:25:49"/>
    <s v="Backcountry Edge"/>
    <n v="282"/>
    <s v="The North Face Tadpole 23 Tent"/>
    <s v="The North Face"/>
    <n v="219"/>
    <n v="9"/>
    <n v="1971"/>
    <s v="Goldthwaite, Messaye"/>
    <n v="34"/>
    <x v="46"/>
    <s v="North"/>
  </r>
  <r>
    <n v="938"/>
    <d v="2014-08-15T01:25:49"/>
    <s v="Outside Outfitters"/>
    <n v="250"/>
    <s v="Outdoor Research Bug Bivy"/>
    <s v="Outdoor Research"/>
    <n v="79"/>
    <n v="2"/>
    <n v="158"/>
    <s v="Gomez, Melissa"/>
    <n v="47"/>
    <x v="32"/>
    <s v="West"/>
  </r>
  <r>
    <n v="939"/>
    <d v="2014-11-01T01:25:49"/>
    <s v="Backcountry Gear"/>
    <n v="144"/>
    <s v="Marmot Astral 3P Tent"/>
    <s v="Marmot"/>
    <n v="459"/>
    <n v="9"/>
    <n v="4131"/>
    <s v="Bailey, Jennifer"/>
    <n v="6"/>
    <x v="11"/>
    <s v="West"/>
  </r>
  <r>
    <n v="940"/>
    <d v="2013-12-17T01:25:49"/>
    <s v="Moosejaw"/>
    <n v="224"/>
    <s v="MSR Twing Shelter"/>
    <s v="MSR"/>
    <n v="299.95"/>
    <n v="5"/>
    <n v="1499.75"/>
    <s v="Foster, Nathan"/>
    <n v="42"/>
    <x v="48"/>
    <s v="South"/>
  </r>
  <r>
    <n v="941"/>
    <d v="2014-09-04T01:25:49"/>
    <s v="Overtons"/>
    <n v="247"/>
    <s v="Outdoor Research Advanced Bivy Sack"/>
    <s v="Outdoor Research"/>
    <n v="319"/>
    <n v="4"/>
    <n v="1276"/>
    <s v="Lopez, Dennis"/>
    <n v="34"/>
    <x v="46"/>
    <s v="North"/>
  </r>
  <r>
    <n v="942"/>
    <d v="2014-03-01T01:25:49"/>
    <s v="Meijer"/>
    <n v="259"/>
    <s v="Sierra Designs Mojo 3 Tent"/>
    <s v="Sierra Designs"/>
    <n v="499.95"/>
    <n v="3"/>
    <n v="1499.85"/>
    <s v="Goldthwaite, Messaye"/>
    <n v="41"/>
    <x v="19"/>
    <s v="North"/>
  </r>
  <r>
    <n v="943"/>
    <d v="2014-03-06T01:25:49"/>
    <s v="Meijer"/>
    <n v="3"/>
    <s v="Big Agnes Big House 4 Vestibule"/>
    <s v="Big Agnes"/>
    <n v="99.95"/>
    <n v="1"/>
    <n v="99.95"/>
    <s v="Gomez, Melissa"/>
    <n v="29"/>
    <x v="3"/>
    <s v="East"/>
  </r>
  <r>
    <n v="944"/>
    <d v="2014-10-18T01:25:49"/>
    <s v="Cabela's_x0009_"/>
    <n v="161"/>
    <s v="Marmot Limestone 4P Tent"/>
    <s v="Marmot"/>
    <n v="339"/>
    <n v="10"/>
    <n v="3390"/>
    <s v="Brown, Ruth"/>
    <n v="49"/>
    <x v="41"/>
    <s v="North"/>
  </r>
  <r>
    <n v="945"/>
    <d v="2014-05-19T01:25:49"/>
    <s v="Backcountry Gear"/>
    <n v="227"/>
    <s v="MSR Zing Shelter"/>
    <s v="MSR"/>
    <n v="399.95"/>
    <n v="6"/>
    <n v="2399.6999999999998"/>
    <s v="Brown, Ruth"/>
    <n v="29"/>
    <x v="3"/>
    <s v="East"/>
  </r>
  <r>
    <n v="946"/>
    <d v="2014-07-02T01:25:49"/>
    <s v="Backcountry Gear"/>
    <n v="32"/>
    <s v="Big Agnes Flying Diamond 8 Footprint"/>
    <s v="Big Agnes"/>
    <n v="75"/>
    <n v="4"/>
    <n v="300"/>
    <s v="Bailey, Jennifer"/>
    <n v="44"/>
    <x v="24"/>
    <s v="West"/>
  </r>
  <r>
    <n v="947"/>
    <d v="2014-06-01T01:25:49"/>
    <s v="Backcountry Edge"/>
    <n v="255"/>
    <s v="Sierra Designs Flash 3 Tent"/>
    <s v="Sierra Designs"/>
    <n v="389.95"/>
    <n v="2"/>
    <n v="779.9"/>
    <s v="Lopez, Dennis"/>
    <n v="20"/>
    <x v="47"/>
    <s v="East"/>
  </r>
  <r>
    <n v="948"/>
    <d v="2014-10-06T01:25:49"/>
    <s v="Backcountry Edge"/>
    <n v="102"/>
    <s v="Hennessy Hammock Explorer Deluxe Asym Classic Hammock"/>
    <s v="Hennessy"/>
    <n v="219.95"/>
    <n v="8"/>
    <n v="1759.6"/>
    <s v="Bailey, Jennifer"/>
    <n v="13"/>
    <x v="7"/>
    <s v="North"/>
  </r>
  <r>
    <n v="949"/>
    <d v="2014-04-29T01:25:49"/>
    <s v="Moosejaw"/>
    <n v="165"/>
    <s v="Marmot Pulsar 1 Tent"/>
    <s v="Marmot"/>
    <n v="269"/>
    <n v="9"/>
    <n v="2421"/>
    <s v="Goldthwaite, Messaye"/>
    <n v="2"/>
    <x v="39"/>
    <s v="North"/>
  </r>
  <r>
    <n v="950"/>
    <d v="2014-06-28T01:25:49"/>
    <s v="Walmart"/>
    <n v="207"/>
    <s v="MSR Fury 2 Footprint"/>
    <s v="MSR"/>
    <n v="39.950000000000003"/>
    <n v="2"/>
    <n v="79.900000000000006"/>
    <s v="Brown, Ruth"/>
    <n v="6"/>
    <x v="11"/>
    <s v="West"/>
  </r>
  <r>
    <n v="951"/>
    <d v="2014-08-18T01:25:49"/>
    <s v="CampBound"/>
    <n v="16"/>
    <s v="Big Agnes Fishhook UL2 Footprint"/>
    <s v="Big Agnes"/>
    <n v="60"/>
    <n v="4"/>
    <n v="240"/>
    <s v="Brown, Scott"/>
    <n v="24"/>
    <x v="0"/>
    <s v="South"/>
  </r>
  <r>
    <n v="952"/>
    <d v="2014-09-03T01:25:49"/>
    <s v="Gander Mountain"/>
    <n v="193"/>
    <s v="Mountain Hardwear Trango 4 Tent"/>
    <s v="Mountain Hardwear"/>
    <n v="800"/>
    <n v="8"/>
    <n v="6400"/>
    <s v="Gomez, Melissa"/>
    <n v="3"/>
    <x v="37"/>
    <s v="West"/>
  </r>
  <r>
    <n v="953"/>
    <d v="2013-12-16T01:25:49"/>
    <s v="Backcountry Gear"/>
    <n v="73"/>
    <s v="Big Agnes Wyoming Trail SL2 Footprint"/>
    <s v="Big Agnes"/>
    <n v="85"/>
    <n v="9"/>
    <n v="765"/>
    <s v="Goff, Michael"/>
    <n v="12"/>
    <x v="13"/>
    <s v="West"/>
  </r>
  <r>
    <n v="954"/>
    <d v="2014-07-03T01:25:49"/>
    <s v="Backcountry Edge"/>
    <n v="145"/>
    <s v="Marmot Aura 2P Footprint"/>
    <s v="Marmot"/>
    <n v="55"/>
    <n v="4"/>
    <n v="220"/>
    <s v="Goff, Michael"/>
    <n v="13"/>
    <x v="7"/>
    <s v="North"/>
  </r>
  <r>
    <n v="955"/>
    <d v="2014-07-05T01:25:49"/>
    <s v="Walmart"/>
    <n v="36"/>
    <s v="Big Agnes Jack Rabbit SL2 Footprint"/>
    <s v="Big Agnes"/>
    <n v="50"/>
    <n v="7"/>
    <n v="350"/>
    <s v="Gomez, Melissa"/>
    <n v="32"/>
    <x v="9"/>
    <s v="East"/>
  </r>
  <r>
    <n v="956"/>
    <d v="2013-11-18T01:25:49"/>
    <s v="Moosejaw"/>
    <n v="147"/>
    <s v="Marmot Capstone 6 Footprint"/>
    <s v="Marmot"/>
    <n v="80"/>
    <n v="10"/>
    <n v="800"/>
    <s v="Goldthwaite, Messaye"/>
    <n v="28"/>
    <x v="20"/>
    <s v="West"/>
  </r>
  <r>
    <n v="957"/>
    <d v="2014-04-14T01:25:49"/>
    <s v="Redding Sports"/>
    <n v="2"/>
    <s v="Big Agnes Big House 4 Tent"/>
    <s v="Big Agnes"/>
    <n v="299.95"/>
    <n v="4"/>
    <n v="1199.8"/>
    <s v="Bailey, Jennifer"/>
    <n v="38"/>
    <x v="35"/>
    <s v="East"/>
  </r>
  <r>
    <n v="958"/>
    <d v="2014-08-29T01:25:49"/>
    <s v="Hayneedle"/>
    <n v="278"/>
    <s v="The North Face Phoenix 3 Footprint"/>
    <s v="The North Face"/>
    <n v="45"/>
    <n v="8"/>
    <n v="360"/>
    <s v="Brown, Ruth"/>
    <n v="4"/>
    <x v="14"/>
    <s v="South"/>
  </r>
  <r>
    <n v="959"/>
    <d v="2014-04-07T01:25:49"/>
    <s v="Redding Sports"/>
    <n v="43"/>
    <s v="Big Agnes Lone Spring 1 Tent"/>
    <s v="Big Agnes"/>
    <n v="189.95"/>
    <n v="9"/>
    <n v="1709.55"/>
    <s v="Goff, Michael"/>
    <n v="15"/>
    <x v="33"/>
    <s v="North"/>
  </r>
  <r>
    <n v="960"/>
    <d v="2014-04-25T01:25:49"/>
    <s v="Cabela's_x0009_"/>
    <n v="282"/>
    <s v="The North Face Tadpole 23 Tent"/>
    <s v="The North Face"/>
    <n v="219"/>
    <n v="5"/>
    <n v="1095"/>
    <s v="Beyene, Sharon"/>
    <n v="7"/>
    <x v="40"/>
    <s v="East"/>
  </r>
  <r>
    <n v="961"/>
    <d v="2014-10-20T01:25:49"/>
    <s v="Target"/>
    <n v="28"/>
    <s v="Big Agnes Flying Diamond 4 Footprint"/>
    <s v="Big Agnes"/>
    <n v="55"/>
    <n v="5"/>
    <n v="275"/>
    <s v="Bailey, Jennifer"/>
    <n v="39"/>
    <x v="8"/>
    <s v="East"/>
  </r>
  <r>
    <n v="962"/>
    <d v="2013-12-17T01:25:49"/>
    <s v="Austin Kayak"/>
    <n v="50"/>
    <s v="Big Agnes Scout UL2 Footprint"/>
    <s v="Big Agnes"/>
    <n v="60"/>
    <n v="5"/>
    <n v="300"/>
    <s v="Brown, Scott"/>
    <n v="31"/>
    <x v="29"/>
    <s v="West"/>
  </r>
  <r>
    <n v="963"/>
    <d v="2014-05-13T01:25:49"/>
    <s v="REI"/>
    <n v="206"/>
    <s v="MSR E-Wing Shelter"/>
    <s v="MSR"/>
    <n v="169.95"/>
    <n v="8"/>
    <n v="1359.6"/>
    <s v="Foster, Nathan"/>
    <n v="29"/>
    <x v="3"/>
    <s v="East"/>
  </r>
  <r>
    <n v="964"/>
    <d v="2014-02-01T01:25:49"/>
    <s v="Redding Sports"/>
    <n v="108"/>
    <s v="Hennessy Hammock Ultralite Backpacker Asym Zip Hammock"/>
    <s v="Hennessy"/>
    <n v="239.95"/>
    <n v="9"/>
    <n v="2159.5499999999997"/>
    <s v="Lopez, Dennis"/>
    <n v="32"/>
    <x v="9"/>
    <s v="East"/>
  </r>
  <r>
    <n v="965"/>
    <d v="2013-12-25T01:25:49"/>
    <s v="Overtons"/>
    <n v="167"/>
    <s v="Marmot Pulsar 2 Tent"/>
    <s v="Marmot"/>
    <n v="349"/>
    <n v="9"/>
    <n v="3141"/>
    <s v="Lopez, Dennis"/>
    <n v="19"/>
    <x v="49"/>
    <s v="East"/>
  </r>
  <r>
    <n v="966"/>
    <d v="2014-02-19T01:25:49"/>
    <s v="CampBound"/>
    <n v="158"/>
    <s v="Marmot Limelight 3P Tent"/>
    <s v="Marmot"/>
    <n v="279"/>
    <n v="10"/>
    <n v="2790"/>
    <s v="Brown, Scott"/>
    <n v="22"/>
    <x v="28"/>
    <s v="East"/>
  </r>
  <r>
    <n v="967"/>
    <d v="2014-03-02T01:25:49"/>
    <s v="Travel Country"/>
    <n v="36"/>
    <s v="Big Agnes Jack Rabbit SL2 Footprint"/>
    <s v="Big Agnes"/>
    <n v="50"/>
    <n v="10"/>
    <n v="500"/>
    <s v="Berger, Sunanna"/>
    <n v="39"/>
    <x v="8"/>
    <s v="East"/>
  </r>
  <r>
    <n v="968"/>
    <d v="2014-02-26T01:25:49"/>
    <s v="Backcountry Gear"/>
    <n v="154"/>
    <s v="Marmot Eos 1 Footprint"/>
    <s v="Marmot"/>
    <n v="45"/>
    <n v="6"/>
    <n v="270"/>
    <s v="Brown, Ruth"/>
    <n v="13"/>
    <x v="7"/>
    <s v="North"/>
  </r>
  <r>
    <n v="969"/>
    <d v="2014-02-20T01:25:49"/>
    <s v="Hayneedle"/>
    <n v="22"/>
    <s v="Big Agnes Fly Creek UL1 Tent"/>
    <s v="Big Agnes"/>
    <n v="319.95"/>
    <n v="7"/>
    <n v="2239.65"/>
    <s v="Goff, Michael"/>
    <n v="24"/>
    <x v="0"/>
    <s v="South"/>
  </r>
  <r>
    <n v="970"/>
    <d v="2013-11-17T01:25:49"/>
    <s v="Travel Country"/>
    <n v="184"/>
    <s v="Mountain Hardwear SuperMega UL 1 Footprint"/>
    <s v="Mountain Hardwear"/>
    <n v="45"/>
    <n v="5"/>
    <n v="225"/>
    <s v="Goldthwaite, Messaye"/>
    <n v="37"/>
    <x v="10"/>
    <s v="West"/>
  </r>
  <r>
    <n v="971"/>
    <d v="2014-01-28T01:25:49"/>
    <s v="Walmart"/>
    <n v="19"/>
    <s v="Big Agnes Fly Creek 2 Platinum Tent"/>
    <s v="Big Agnes"/>
    <n v="499.95"/>
    <n v="8"/>
    <n v="3999.6"/>
    <s v="Foster, Nathan"/>
    <n v="22"/>
    <x v="28"/>
    <s v="East"/>
  </r>
  <r>
    <n v="972"/>
    <d v="2014-07-25T01:25:49"/>
    <s v="OutdoorPlay"/>
    <n v="47"/>
    <s v="Big Agnes Lone Spring 3 Tent"/>
    <s v="Big Agnes"/>
    <n v="249.95"/>
    <n v="5"/>
    <n v="1249.75"/>
    <s v="Goldthwaite, Messaye"/>
    <n v="25"/>
    <x v="34"/>
    <s v="North"/>
  </r>
  <r>
    <n v="973"/>
    <d v="2014-07-29T01:25:49"/>
    <s v="Redding Sports"/>
    <n v="281"/>
    <s v="The North Face Tadpole 23 Footprint"/>
    <s v="The North Face"/>
    <n v="40"/>
    <n v="8"/>
    <n v="320"/>
    <s v="Lopez, Dennis"/>
    <n v="35"/>
    <x v="27"/>
    <s v="East"/>
  </r>
  <r>
    <n v="974"/>
    <d v="2014-08-01T01:25:49"/>
    <s v="Backcountry Gear"/>
    <n v="123"/>
    <s v="Kelty Gunnison 3.2 Tent"/>
    <s v="Kelty"/>
    <n v="249.95"/>
    <n v="10"/>
    <n v="2499.5"/>
    <s v="Brown, Scott"/>
    <n v="33"/>
    <x v="17"/>
    <s v="South"/>
  </r>
  <r>
    <n v="975"/>
    <d v="2014-05-13T01:25:49"/>
    <s v="Backcountry Gear"/>
    <n v="34"/>
    <s v="Big Agnes Jack Rabbit SL1 Footprint"/>
    <s v="Big Agnes"/>
    <n v="40"/>
    <n v="3"/>
    <n v="120"/>
    <s v="Brown, Scott"/>
    <n v="23"/>
    <x v="44"/>
    <s v="North"/>
  </r>
  <r>
    <n v="976"/>
    <d v="2013-11-19T01:25:49"/>
    <s v="Moosejaw"/>
    <n v="210"/>
    <s v="MSR Ground Hog Stake"/>
    <s v="MSR"/>
    <n v="2.5"/>
    <n v="1"/>
    <n v="2.5"/>
    <s v="Gomez, Melissa"/>
    <n v="2"/>
    <x v="39"/>
    <s v="North"/>
  </r>
  <r>
    <n v="977"/>
    <d v="2014-01-06T01:25:49"/>
    <s v="Target"/>
    <n v="9"/>
    <s v="Big Agnes Copper Spur UL1 Footprint"/>
    <s v="Big Agnes"/>
    <n v="50"/>
    <n v="5"/>
    <n v="250"/>
    <s v="Berger, Sunanna"/>
    <n v="1"/>
    <x v="2"/>
    <s v="South"/>
  </r>
  <r>
    <n v="978"/>
    <d v="2014-04-14T01:25:49"/>
    <s v="Overtons"/>
    <n v="71"/>
    <s v="Big Agnes Wyoming Trail 4 Footprint"/>
    <s v="Big Agnes"/>
    <n v="70"/>
    <n v="4"/>
    <n v="280"/>
    <s v="Brown, Scott"/>
    <n v="13"/>
    <x v="7"/>
    <s v="North"/>
  </r>
  <r>
    <n v="979"/>
    <d v="2014-03-11T01:25:49"/>
    <s v="Moosejaw"/>
    <n v="71"/>
    <s v="Big Agnes Wyoming Trail 4 Footprint"/>
    <s v="Big Agnes"/>
    <n v="70"/>
    <n v="6"/>
    <n v="420"/>
    <s v="Goff, Michael"/>
    <n v="36"/>
    <x v="38"/>
    <s v="South"/>
  </r>
  <r>
    <n v="980"/>
    <d v="2014-10-21T01:25:49"/>
    <s v="Gander Mountain"/>
    <n v="202"/>
    <s v="MSR Carbon Reflex 3 Footprint"/>
    <s v="MSR"/>
    <n v="49.95"/>
    <n v="10"/>
    <n v="499.5"/>
    <s v="Berger, Sunanna"/>
    <n v="36"/>
    <x v="38"/>
    <s v="South"/>
  </r>
  <r>
    <n v="981"/>
    <d v="2014-01-03T01:25:49"/>
    <s v="Hayneedle"/>
    <n v="85"/>
    <s v="Eureka Copper Canyon 6 Tent"/>
    <s v="Eureka"/>
    <n v="249"/>
    <n v="9"/>
    <n v="2241"/>
    <s v="Brown, Ruth"/>
    <n v="38"/>
    <x v="35"/>
    <s v="East"/>
  </r>
  <r>
    <n v="982"/>
    <d v="2014-09-24T01:25:49"/>
    <s v="Travel Country"/>
    <n v="257"/>
    <s v="Sierra Designs Mojo 2 Tent"/>
    <s v="Sierra Designs"/>
    <n v="399.95"/>
    <n v="4"/>
    <n v="1599.8"/>
    <s v="Foster, Nathan"/>
    <n v="41"/>
    <x v="19"/>
    <s v="North"/>
  </r>
  <r>
    <n v="983"/>
    <d v="2014-01-25T01:25:49"/>
    <s v="REI"/>
    <n v="28"/>
    <s v="Big Agnes Flying Diamond 4 Footprint"/>
    <s v="Big Agnes"/>
    <n v="55"/>
    <n v="1"/>
    <n v="55"/>
    <s v="Goldthwaite, Messaye"/>
    <n v="42"/>
    <x v="48"/>
    <s v="South"/>
  </r>
  <r>
    <n v="984"/>
    <d v="2014-04-25T01:25:49"/>
    <s v="CampBound"/>
    <n v="197"/>
    <s v="MSR CamRing Cord Tensioners - 4 Pack"/>
    <s v="MSR"/>
    <n v="12.95"/>
    <n v="5"/>
    <n v="64.75"/>
    <s v="Bailey, Jennifer"/>
    <n v="35"/>
    <x v="27"/>
    <s v="East"/>
  </r>
  <r>
    <n v="985"/>
    <d v="2014-05-22T01:25:49"/>
    <s v="Paragon"/>
    <n v="86"/>
    <s v="Eureka Copper Canyon 8 Tent"/>
    <s v="Eureka"/>
    <n v="379"/>
    <n v="1"/>
    <n v="379"/>
    <s v="Goldthwaite, Messaye"/>
    <n v="41"/>
    <x v="19"/>
    <s v="North"/>
  </r>
  <r>
    <n v="986"/>
    <d v="2014-04-22T01:25:49"/>
    <s v="Backcountry Gear"/>
    <n v="141"/>
    <s v="Marmot Astral 2P Tent"/>
    <s v="Marmot"/>
    <n v="389"/>
    <n v="6"/>
    <n v="2334"/>
    <s v="Goff, Michael"/>
    <n v="25"/>
    <x v="34"/>
    <s v="North"/>
  </r>
  <r>
    <n v="987"/>
    <d v="2013-11-25T01:25:49"/>
    <s v="Gander Mountain"/>
    <n v="5"/>
    <s v="Big Agnes Big House 6 Tent"/>
    <s v="Big Agnes"/>
    <n v="359.95"/>
    <n v="9"/>
    <n v="3239.5499999999997"/>
    <s v="Lopez, Dennis"/>
    <n v="12"/>
    <x v="13"/>
    <s v="West"/>
  </r>
  <r>
    <n v="988"/>
    <d v="2014-01-20T01:25:49"/>
    <s v="Target"/>
    <n v="14"/>
    <s v="Big Agnes Copper Spur UL4 Tent"/>
    <s v="Big Agnes"/>
    <n v="599.95000000000005"/>
    <n v="4"/>
    <n v="2399.8000000000002"/>
    <s v="Beyene, Sharon"/>
    <n v="11"/>
    <x v="6"/>
    <s v="West"/>
  </r>
  <r>
    <n v="989"/>
    <d v="2014-08-25T01:25:49"/>
    <s v="Moosejaw"/>
    <n v="227"/>
    <s v="MSR Zing Shelter"/>
    <s v="MSR"/>
    <n v="399.95"/>
    <n v="7"/>
    <n v="2799.65"/>
    <s v="Goldthwaite, Messaye"/>
    <n v="30"/>
    <x v="25"/>
    <s v="East"/>
  </r>
  <r>
    <n v="990"/>
    <d v="2014-03-24T01:25:49"/>
    <s v="Overtons"/>
    <n v="210"/>
    <s v="MSR Ground Hog Stake"/>
    <s v="MSR"/>
    <n v="2.5"/>
    <n v="3"/>
    <n v="7.5"/>
    <s v="Goldthwaite, Messaye"/>
    <n v="49"/>
    <x v="41"/>
    <s v="North"/>
  </r>
  <r>
    <n v="991"/>
    <d v="2013-12-17T01:25:49"/>
    <s v="Meijer"/>
    <n v="172"/>
    <s v="Mountain Hardwear Direkt 2 Tent"/>
    <s v="Mountain Hardwear"/>
    <n v="500"/>
    <n v="2"/>
    <n v="1000"/>
    <s v="Foster, Nathan"/>
    <n v="46"/>
    <x v="1"/>
    <s v="South"/>
  </r>
  <r>
    <n v="992"/>
    <d v="2014-07-11T01:25:49"/>
    <s v="Gander Mountain"/>
    <n v="196"/>
    <s v="MSR Backcountry Barn Tent"/>
    <s v="MSR"/>
    <n v="849.95"/>
    <n v="5"/>
    <n v="4249.75"/>
    <s v="Brown, Ruth"/>
    <n v="18"/>
    <x v="15"/>
    <s v="South"/>
  </r>
  <r>
    <n v="993"/>
    <d v="2014-01-26T01:25:49"/>
    <s v="Outside Outfitters"/>
    <n v="179"/>
    <s v="Mountain Hardwear Hoop Dreams 4 Shelter"/>
    <s v="Mountain Hardwear"/>
    <n v="250"/>
    <n v="10"/>
    <n v="2500"/>
    <s v="Bailey, Jennifer"/>
    <n v="25"/>
    <x v="34"/>
    <s v="North"/>
  </r>
  <r>
    <n v="994"/>
    <d v="2014-08-27T01:25:49"/>
    <s v="Travel Country"/>
    <n v="179"/>
    <s v="Mountain Hardwear Hoop Dreams 4 Shelter"/>
    <s v="Mountain Hardwear"/>
    <n v="250"/>
    <n v="1"/>
    <n v="250"/>
    <s v="Brown, Ruth"/>
    <n v="12"/>
    <x v="13"/>
    <s v="West"/>
  </r>
  <r>
    <n v="995"/>
    <d v="2014-09-20T01:25:49"/>
    <s v="Moosejaw"/>
    <n v="73"/>
    <s v="Big Agnes Wyoming Trail SL2 Footprint"/>
    <s v="Big Agnes"/>
    <n v="85"/>
    <n v="4"/>
    <n v="340"/>
    <s v="Foster, Nathan"/>
    <n v="2"/>
    <x v="39"/>
    <s v="North"/>
  </r>
  <r>
    <n v="996"/>
    <d v="2014-05-19T01:25:49"/>
    <s v="Austin Kayak"/>
    <n v="168"/>
    <s v="Marmot Thor 3P Footprint"/>
    <s v="Marmot"/>
    <n v="70"/>
    <n v="2"/>
    <n v="140"/>
    <s v="Goldthwaite, Messaye"/>
    <n v="17"/>
    <x v="18"/>
    <s v="South"/>
  </r>
  <r>
    <n v="997"/>
    <d v="2014-06-16T01:25:49"/>
    <s v="Backcountry Edge"/>
    <n v="204"/>
    <s v="MSR Carbon-Core Tent Stakes - 4 Pack"/>
    <s v="MSR"/>
    <n v="29.95"/>
    <n v="10"/>
    <n v="299.5"/>
    <s v="Beyene, Sharon"/>
    <n v="33"/>
    <x v="17"/>
    <s v="South"/>
  </r>
  <r>
    <n v="998"/>
    <d v="2014-01-31T01:25:49"/>
    <s v="Meijer"/>
    <n v="27"/>
    <s v="Big Agnes Fly Creek UL4 Tent"/>
    <s v="Big Agnes"/>
    <n v="499.95"/>
    <n v="2"/>
    <n v="999.9"/>
    <s v="Bailey, Jennifer"/>
    <n v="50"/>
    <x v="5"/>
    <s v="West"/>
  </r>
  <r>
    <n v="999"/>
    <d v="2014-02-14T01:25:49"/>
    <s v="Outside Outfitters"/>
    <n v="206"/>
    <s v="MSR E-Wing Shelter"/>
    <s v="MSR"/>
    <n v="169.95"/>
    <n v="1"/>
    <n v="169.95"/>
    <s v="Gomez, Melissa"/>
    <n v="13"/>
    <x v="7"/>
    <s v="North"/>
  </r>
  <r>
    <n v="1000"/>
    <d v="2014-03-16T01:25:49"/>
    <s v="Gander Mountain"/>
    <n v="146"/>
    <s v="Marmot Aura 2P Tent"/>
    <s v="Marmot"/>
    <n v="359"/>
    <n v="7"/>
    <n v="2513"/>
    <s v="Brown, Scott"/>
    <n v="45"/>
    <x v="31"/>
    <s v="East"/>
  </r>
  <r>
    <n v="1001"/>
    <d v="2014-01-28T01:25:49"/>
    <s v="Walmart"/>
    <n v="56"/>
    <s v="Big Agnes Seedhouse SL2 Tent"/>
    <s v="Big Agnes"/>
    <n v="339.95"/>
    <n v="10"/>
    <n v="3399.5"/>
    <s v="Goff, Michael"/>
    <n v="14"/>
    <x v="12"/>
    <s v="North"/>
  </r>
  <r>
    <n v="1002"/>
    <d v="2014-06-15T01:25:49"/>
    <s v="Overtons"/>
    <n v="5"/>
    <s v="Big Agnes Big House 6 Tent"/>
    <s v="Big Agnes"/>
    <n v="359.95"/>
    <n v="3"/>
    <n v="1079.8499999999999"/>
    <s v="Foster, Nathan"/>
    <n v="12"/>
    <x v="13"/>
    <s v="West"/>
  </r>
  <r>
    <n v="1003"/>
    <d v="2014-05-27T01:25:49"/>
    <s v="Meijer"/>
    <n v="30"/>
    <s v="Big Agnes Flying Diamond 6 Footprint"/>
    <s v="Big Agnes"/>
    <n v="65"/>
    <n v="8"/>
    <n v="520"/>
    <s v="Bailey, Jennifer"/>
    <n v="13"/>
    <x v="7"/>
    <s v="North"/>
  </r>
  <r>
    <n v="1004"/>
    <d v="2014-06-11T01:25:49"/>
    <s v="Overtons"/>
    <n v="267"/>
    <s v="The North Face Mica FL 1 Footprint"/>
    <s v="The North Face"/>
    <n v="45"/>
    <n v="5"/>
    <n v="225"/>
    <s v="Bailey, Jennifer"/>
    <n v="24"/>
    <x v="0"/>
    <s v="South"/>
  </r>
  <r>
    <n v="1005"/>
    <d v="2014-06-16T01:25:49"/>
    <s v="Meijer"/>
    <n v="63"/>
    <s v="Big Agnes String Ridge 2 Tent"/>
    <s v="Big Agnes"/>
    <n v="599.95000000000005"/>
    <n v="4"/>
    <n v="2399.8000000000002"/>
    <s v="Gomez, Melissa"/>
    <n v="42"/>
    <x v="48"/>
    <s v="South"/>
  </r>
  <r>
    <n v="1006"/>
    <d v="2014-03-14T01:25:49"/>
    <s v="Cabela's_x0009_"/>
    <n v="140"/>
    <s v="Marmot Astral 2P Footprint"/>
    <s v="Marmot"/>
    <n v="60"/>
    <n v="2"/>
    <n v="120"/>
    <s v="Goff, Michael"/>
    <n v="31"/>
    <x v="29"/>
    <s v="West"/>
  </r>
  <r>
    <n v="1007"/>
    <d v="2014-07-25T01:25:49"/>
    <s v="The Gear Co-op"/>
    <n v="173"/>
    <s v="Mountain Hardwear Drifter 2 DP Tent"/>
    <s v="Mountain Hardwear"/>
    <n v="235"/>
    <n v="5"/>
    <n v="1175"/>
    <s v="Gomez, Melissa"/>
    <n v="25"/>
    <x v="34"/>
    <s v="North"/>
  </r>
  <r>
    <n v="1008"/>
    <d v="2014-05-11T01:25:49"/>
    <s v="Overtons"/>
    <n v="13"/>
    <s v="Big Agnes Copper Spur UL4 Footprint"/>
    <s v="Big Agnes"/>
    <n v="80"/>
    <n v="3"/>
    <n v="240"/>
    <s v="Brown, Scott"/>
    <n v="33"/>
    <x v="17"/>
    <s v="South"/>
  </r>
  <r>
    <n v="1009"/>
    <d v="2014-08-20T01:25:49"/>
    <s v="Paragon"/>
    <n v="50"/>
    <s v="Big Agnes Scout UL2 Footprint"/>
    <s v="Big Agnes"/>
    <n v="60"/>
    <n v="2"/>
    <n v="120"/>
    <s v="Goldthwaite, Messaye"/>
    <n v="27"/>
    <x v="30"/>
    <s v="North"/>
  </r>
  <r>
    <n v="1010"/>
    <d v="2014-09-09T01:25:49"/>
    <s v="OutdoorPlay"/>
    <n v="238"/>
    <s v="NEMO Losi 3P Tent"/>
    <s v="NEMO"/>
    <n v="349.95"/>
    <n v="9"/>
    <n v="3149.5499999999997"/>
    <s v="Gomez, Melissa"/>
    <n v="6"/>
    <x v="11"/>
    <s v="West"/>
  </r>
  <r>
    <n v="1011"/>
    <d v="2014-06-12T01:25:49"/>
    <s v="Moosejaw"/>
    <n v="75"/>
    <s v="Easton Mountain Products Kilo 2P Tent"/>
    <s v="Easton Mountain Products"/>
    <n v="399"/>
    <n v="7"/>
    <n v="2793"/>
    <s v="Gomez, Melissa"/>
    <n v="33"/>
    <x v="17"/>
    <s v="South"/>
  </r>
  <r>
    <n v="1012"/>
    <d v="2014-01-17T01:25:49"/>
    <s v="Target"/>
    <n v="281"/>
    <s v="The North Face Tadpole 23 Footprint"/>
    <s v="The North Face"/>
    <n v="40"/>
    <n v="1"/>
    <n v="40"/>
    <s v="Beyene, Sharon"/>
    <n v="15"/>
    <x v="33"/>
    <s v="North"/>
  </r>
  <r>
    <n v="1013"/>
    <d v="2014-01-28T01:25:49"/>
    <s v="Backcountry Gear"/>
    <n v="139"/>
    <s v="Marmot Alpinist 2 Tent"/>
    <s v="Marmot"/>
    <n v="599"/>
    <n v="4"/>
    <n v="2396"/>
    <s v="Gomez, Melissa"/>
    <n v="17"/>
    <x v="18"/>
    <s v="South"/>
  </r>
  <r>
    <n v="1014"/>
    <d v="2014-07-23T01:25:49"/>
    <s v="Target"/>
    <n v="45"/>
    <s v="Big Agnes Lone Spring 2 Tent"/>
    <s v="Big Agnes"/>
    <n v="199.95"/>
    <n v="2"/>
    <n v="399.9"/>
    <s v="Berger, Sunanna"/>
    <n v="4"/>
    <x v="14"/>
    <s v="South"/>
  </r>
  <r>
    <n v="1015"/>
    <d v="2014-07-23T01:25:49"/>
    <s v="Meijer"/>
    <n v="39"/>
    <s v="Big Agnes Jack Rabbit SL3 Tent"/>
    <s v="Big Agnes"/>
    <n v="369.95"/>
    <n v="6"/>
    <n v="2219.6999999999998"/>
    <s v="Goldthwaite, Messaye"/>
    <n v="48"/>
    <x v="36"/>
    <s v="South"/>
  </r>
  <r>
    <n v="1016"/>
    <d v="2014-04-22T01:25:49"/>
    <s v="REI"/>
    <n v="221"/>
    <s v="MSR Nook 2 Tent"/>
    <s v="MSR"/>
    <n v="399.95"/>
    <n v="9"/>
    <n v="3599.5499999999997"/>
    <s v="Brown, Ruth"/>
    <n v="21"/>
    <x v="26"/>
    <s v="East"/>
  </r>
  <r>
    <n v="1017"/>
    <d v="2014-08-13T01:25:49"/>
    <s v="Hayneedle"/>
    <n v="153"/>
    <s v="Marmot Eclipse 3P Tent"/>
    <s v="Marmot"/>
    <n v="439"/>
    <n v="5"/>
    <n v="2195"/>
    <s v="Bailey, Jennifer"/>
    <n v="22"/>
    <x v="28"/>
    <s v="East"/>
  </r>
  <r>
    <n v="1018"/>
    <d v="2014-01-06T01:25:49"/>
    <s v="Backcountry Gear"/>
    <n v="7"/>
    <s v="Big Agnes Copper Spur 2 Footprint"/>
    <s v="Big Agnes"/>
    <n v="60"/>
    <n v="7"/>
    <n v="420"/>
    <s v="Goff, Michael"/>
    <n v="25"/>
    <x v="34"/>
    <s v="North"/>
  </r>
  <r>
    <n v="1019"/>
    <d v="2014-10-21T01:25:49"/>
    <s v="Redding Sports"/>
    <n v="99"/>
    <s v="Exped Outer Space Vestibule Accessory"/>
    <s v="Exped"/>
    <n v="219"/>
    <n v="10"/>
    <n v="2190"/>
    <s v="Brown, Ruth"/>
    <n v="24"/>
    <x v="0"/>
    <s v="South"/>
  </r>
  <r>
    <n v="1020"/>
    <d v="2013-11-20T01:25:49"/>
    <s v="Target"/>
    <n v="174"/>
    <s v="Mountain Hardwear Drifter 3 DP Tent"/>
    <s v="Mountain Hardwear"/>
    <n v="285"/>
    <n v="9"/>
    <n v="2565"/>
    <s v="Brown, Scott"/>
    <n v="11"/>
    <x v="6"/>
    <s v="West"/>
  </r>
  <r>
    <n v="1021"/>
    <d v="2014-08-28T01:25:49"/>
    <s v="Travel Country"/>
    <n v="273"/>
    <s v="The North Face Mountain Manor 6 Footprint"/>
    <s v="The North Face"/>
    <n v="60"/>
    <n v="4"/>
    <n v="240"/>
    <s v="Goff, Michael"/>
    <n v="32"/>
    <x v="9"/>
    <s v="East"/>
  </r>
  <r>
    <n v="1022"/>
    <d v="2013-11-28T01:25:49"/>
    <s v="Meijer"/>
    <n v="248"/>
    <s v="Outdoor Research Alpine Bivy"/>
    <s v="Outdoor Research"/>
    <n v="239"/>
    <n v="9"/>
    <n v="2151"/>
    <s v="Gomez, Melissa"/>
    <n v="5"/>
    <x v="22"/>
    <s v="West"/>
  </r>
  <r>
    <n v="1023"/>
    <d v="2014-05-05T01:25:49"/>
    <s v="REI"/>
    <n v="184"/>
    <s v="Mountain Hardwear SuperMega UL 1 Footprint"/>
    <s v="Mountain Hardwear"/>
    <n v="45"/>
    <n v="3"/>
    <n v="135"/>
    <s v="Foster, Nathan"/>
    <n v="37"/>
    <x v="10"/>
    <s v="West"/>
  </r>
  <r>
    <n v="1024"/>
    <d v="2014-01-07T01:25:49"/>
    <s v="Austin Kayak"/>
    <n v="162"/>
    <s v="Marmot Limestone 6P Footprint"/>
    <s v="Marmot"/>
    <n v="60"/>
    <n v="9"/>
    <n v="540"/>
    <s v="Brown, Scott"/>
    <n v="49"/>
    <x v="41"/>
    <s v="North"/>
  </r>
  <r>
    <n v="1025"/>
    <d v="2014-08-06T01:25:49"/>
    <s v="Austin Kayak"/>
    <n v="256"/>
    <s v="Sierra Designs Mojo 2 Footprint"/>
    <s v="Sierra Designs"/>
    <n v="49.95"/>
    <n v="7"/>
    <n v="349.65000000000003"/>
    <s v="Bailey, Jennifer"/>
    <n v="31"/>
    <x v="29"/>
    <s v="West"/>
  </r>
  <r>
    <n v="1026"/>
    <d v="2013-11-27T01:25:49"/>
    <s v="Meijer"/>
    <n v="9"/>
    <s v="Big Agnes Copper Spur UL1 Footprint"/>
    <s v="Big Agnes"/>
    <n v="50"/>
    <n v="5"/>
    <n v="250"/>
    <s v="Goldthwaite, Messaye"/>
    <n v="24"/>
    <x v="0"/>
    <s v="South"/>
  </r>
  <r>
    <n v="1027"/>
    <d v="2013-11-29T01:25:49"/>
    <s v="Travel Country"/>
    <n v="54"/>
    <s v="Big Agnes Seedhouse SL1 Tent"/>
    <s v="Big Agnes"/>
    <n v="269.95"/>
    <n v="5"/>
    <n v="1349.75"/>
    <s v="Brown, Ruth"/>
    <n v="20"/>
    <x v="47"/>
    <s v="East"/>
  </r>
  <r>
    <n v="1028"/>
    <d v="2013-12-30T01:25:49"/>
    <s v="OutdoorPlay"/>
    <n v="193"/>
    <s v="Mountain Hardwear Trango 4 Tent"/>
    <s v="Mountain Hardwear"/>
    <n v="800"/>
    <n v="2"/>
    <n v="1600"/>
    <s v="Bailey, Jennifer"/>
    <n v="17"/>
    <x v="18"/>
    <s v="South"/>
  </r>
  <r>
    <n v="1029"/>
    <d v="2014-02-28T01:25:49"/>
    <s v="Hayneedle"/>
    <n v="216"/>
    <s v="MSR Mini Ground Hog Stake"/>
    <s v="MSR"/>
    <n v="2.95"/>
    <n v="9"/>
    <n v="26.55"/>
    <s v="Brown, Ruth"/>
    <n v="30"/>
    <x v="25"/>
    <s v="East"/>
  </r>
  <r>
    <n v="1030"/>
    <d v="2014-06-04T01:25:49"/>
    <s v="Moosejaw"/>
    <n v="25"/>
    <s v="Big Agnes Fly Creek UL3 Tent"/>
    <s v="Big Agnes"/>
    <n v="449.95"/>
    <n v="6"/>
    <n v="2699.7"/>
    <s v="Goldthwaite, Messaye"/>
    <n v="17"/>
    <x v="18"/>
    <s v="South"/>
  </r>
  <r>
    <n v="1031"/>
    <d v="2014-01-03T01:25:49"/>
    <s v="Gander Mountain"/>
    <n v="149"/>
    <s v="Marmot Earlylight 2P Tent"/>
    <s v="Marmot"/>
    <n v="229"/>
    <n v="1"/>
    <n v="229"/>
    <s v="Berger, Sunanna"/>
    <n v="25"/>
    <x v="34"/>
    <s v="North"/>
  </r>
  <r>
    <n v="1032"/>
    <d v="2014-06-29T01:25:49"/>
    <s v="Outside Outfitters"/>
    <n v="175"/>
    <s v="Mountain Hardwear EV 2 Tent"/>
    <s v="Mountain Hardwear"/>
    <n v="675"/>
    <n v="10"/>
    <n v="6750"/>
    <s v="Bailey, Jennifer"/>
    <n v="5"/>
    <x v="22"/>
    <s v="West"/>
  </r>
  <r>
    <n v="1033"/>
    <d v="2014-11-04T01:25:49"/>
    <s v="Backcountry Edge"/>
    <n v="1"/>
    <s v="Big Agnes Big House 4 Footprint"/>
    <s v="Big Agnes"/>
    <n v="50"/>
    <n v="10"/>
    <n v="500"/>
    <s v="Lopez, Dennis"/>
    <n v="43"/>
    <x v="23"/>
    <s v="South"/>
  </r>
  <r>
    <n v="1034"/>
    <d v="2014-06-20T01:25:49"/>
    <s v="Backcountry Gear"/>
    <n v="183"/>
    <s v="Mountain Hardwear Skyledge 3 DP Tent"/>
    <s v="Mountain Hardwear"/>
    <n v="550"/>
    <n v="3"/>
    <n v="1650"/>
    <s v="Brown, Ruth"/>
    <n v="16"/>
    <x v="16"/>
    <s v="North"/>
  </r>
  <r>
    <n v="1035"/>
    <d v="2014-05-18T01:25:49"/>
    <s v="Overtons"/>
    <n v="283"/>
    <s v="The North Face Triangle Gear Loft"/>
    <s v="The North Face"/>
    <n v="20"/>
    <n v="8"/>
    <n v="160"/>
    <s v="Bailey, Jennifer"/>
    <n v="14"/>
    <x v="12"/>
    <s v="North"/>
  </r>
  <r>
    <n v="1036"/>
    <d v="2014-03-03T01:25:49"/>
    <s v="Backcountry Gear"/>
    <n v="232"/>
    <s v="NEMO Espri LE 3P Footprint"/>
    <s v="NEMO"/>
    <n v="39.950000000000003"/>
    <n v="9"/>
    <n v="359.55"/>
    <s v="Lopez, Dennis"/>
    <n v="31"/>
    <x v="29"/>
    <s v="West"/>
  </r>
  <r>
    <n v="1037"/>
    <d v="2014-07-24T01:25:49"/>
    <s v="REI"/>
    <n v="44"/>
    <s v="Big Agnes Lone Spring 2 Footprint"/>
    <s v="Big Agnes"/>
    <n v="35"/>
    <n v="1"/>
    <n v="35"/>
    <s v="Berger, Sunanna"/>
    <n v="10"/>
    <x v="4"/>
    <s v="South"/>
  </r>
  <r>
    <n v="1038"/>
    <d v="2014-03-26T01:25:49"/>
    <s v="Hayneedle"/>
    <n v="38"/>
    <s v="Big Agnes Jack Rabbit SL3 Footprint"/>
    <s v="Big Agnes"/>
    <n v="60"/>
    <n v="5"/>
    <n v="300"/>
    <s v="Lopez, Dennis"/>
    <n v="12"/>
    <x v="13"/>
    <s v="West"/>
  </r>
  <r>
    <n v="1039"/>
    <d v="2014-10-05T01:25:49"/>
    <s v="Outside Outfitters"/>
    <n v="39"/>
    <s v="Big Agnes Jack Rabbit SL3 Tent"/>
    <s v="Big Agnes"/>
    <n v="369.95"/>
    <n v="7"/>
    <n v="2589.65"/>
    <s v="Beyene, Sharon"/>
    <n v="39"/>
    <x v="8"/>
    <s v="East"/>
  </r>
  <r>
    <n v="1040"/>
    <d v="2014-08-28T01:25:49"/>
    <s v="The Gear Co-op"/>
    <n v="118"/>
    <s v="Kelty Gunnison 1.2 Footprint"/>
    <s v="Kelty"/>
    <n v="34.950000000000003"/>
    <n v="4"/>
    <n v="139.80000000000001"/>
    <s v="Brown, Ruth"/>
    <n v="36"/>
    <x v="38"/>
    <s v="South"/>
  </r>
  <r>
    <n v="1041"/>
    <d v="2014-02-28T01:25:49"/>
    <s v="Overtons"/>
    <n v="220"/>
    <s v="MSR Nook 2 Footprint"/>
    <s v="MSR"/>
    <n v="39.950000000000003"/>
    <n v="6"/>
    <n v="239.70000000000002"/>
    <s v="Goff, Michael"/>
    <n v="14"/>
    <x v="12"/>
    <s v="North"/>
  </r>
  <r>
    <n v="1042"/>
    <d v="2014-10-01T01:25:49"/>
    <s v="Overtons"/>
    <n v="275"/>
    <s v="The North Face Mountain Manor 8 Tent"/>
    <s v="The North Face"/>
    <n v="639"/>
    <n v="3"/>
    <n v="1917"/>
    <s v="Goldthwaite, Messaye"/>
    <n v="1"/>
    <x v="2"/>
    <s v="South"/>
  </r>
  <r>
    <n v="1043"/>
    <d v="2013-12-29T01:25:49"/>
    <s v="OutdoorPlay"/>
    <n v="58"/>
    <s v="Big Agnes Slater UL1+ Footprint"/>
    <s v="Big Agnes"/>
    <n v="50"/>
    <n v="1"/>
    <n v="50"/>
    <s v="Lopez, Dennis"/>
    <n v="32"/>
    <x v="9"/>
    <s v="East"/>
  </r>
  <r>
    <n v="1044"/>
    <d v="2014-02-06T01:25:49"/>
    <s v="Target"/>
    <n v="180"/>
    <s v="Mountain Hardwear Hoopla/Hoop Dreams Center Pole"/>
    <s v="Mountain Hardwear"/>
    <n v="40"/>
    <n v="4"/>
    <n v="160"/>
    <s v="Lopez, Dennis"/>
    <n v="35"/>
    <x v="27"/>
    <s v="East"/>
  </r>
  <r>
    <n v="1045"/>
    <d v="2014-02-11T01:25:49"/>
    <s v="Hayneedle"/>
    <n v="156"/>
    <s v="Marmot Firefly 2P Tent"/>
    <s v="Marmot"/>
    <n v="319"/>
    <n v="4"/>
    <n v="1276"/>
    <s v="Berger, Sunanna"/>
    <n v="9"/>
    <x v="45"/>
    <s v="South"/>
  </r>
  <r>
    <n v="1046"/>
    <d v="2014-03-18T01:25:49"/>
    <s v="The Gear Co-op"/>
    <n v="207"/>
    <s v="MSR Fury 2 Footprint"/>
    <s v="MSR"/>
    <n v="39.950000000000003"/>
    <n v="7"/>
    <n v="279.65000000000003"/>
    <s v="Goldthwaite, Messaye"/>
    <n v="28"/>
    <x v="20"/>
    <s v="West"/>
  </r>
  <r>
    <n v="1047"/>
    <d v="2014-03-15T01:25:49"/>
    <s v="Backcountry Edge"/>
    <n v="27"/>
    <s v="Big Agnes Fly Creek UL4 Tent"/>
    <s v="Big Agnes"/>
    <n v="499.95"/>
    <n v="1"/>
    <n v="499.95"/>
    <s v="Berger, Sunanna"/>
    <n v="49"/>
    <x v="41"/>
    <s v="North"/>
  </r>
  <r>
    <n v="1048"/>
    <d v="2014-07-04T01:25:49"/>
    <s v="REI"/>
    <n v="5"/>
    <s v="Big Agnes Big House 6 Tent"/>
    <s v="Big Agnes"/>
    <n v="359.95"/>
    <n v="6"/>
    <n v="2159.6999999999998"/>
    <s v="Goff, Michael"/>
    <n v="2"/>
    <x v="39"/>
    <s v="North"/>
  </r>
  <r>
    <n v="1049"/>
    <d v="2014-06-13T01:25:49"/>
    <s v="Gander Mountain"/>
    <n v="197"/>
    <s v="MSR CamRing Cord Tensioners - 4 Pack"/>
    <s v="MSR"/>
    <n v="12.95"/>
    <n v="6"/>
    <n v="77.699999999999989"/>
    <s v="Lopez, Dennis"/>
    <n v="25"/>
    <x v="34"/>
    <s v="North"/>
  </r>
  <r>
    <n v="1050"/>
    <d v="2014-09-20T01:25:49"/>
    <s v="Redding Sports"/>
    <n v="216"/>
    <s v="MSR Mini Ground Hog Stake"/>
    <s v="MSR"/>
    <n v="2.95"/>
    <n v="10"/>
    <n v="29.5"/>
    <s v="Berger, Sunanna"/>
    <n v="33"/>
    <x v="17"/>
    <s v="South"/>
  </r>
  <r>
    <n v="1051"/>
    <d v="2014-06-20T01:25:49"/>
    <s v="Gander Mountain"/>
    <n v="259"/>
    <s v="Sierra Designs Mojo 3 Tent"/>
    <s v="Sierra Designs"/>
    <n v="499.95"/>
    <n v="5"/>
    <n v="2499.75"/>
    <s v="Berger, Sunanna"/>
    <n v="10"/>
    <x v="4"/>
    <s v="South"/>
  </r>
  <r>
    <n v="1052"/>
    <d v="2014-07-21T01:25:49"/>
    <s v="Backcountry Edge"/>
    <n v="186"/>
    <s v="Mountain Hardwear SuperMega UL 2 Footprint"/>
    <s v="Mountain Hardwear"/>
    <n v="55"/>
    <n v="6"/>
    <n v="330"/>
    <s v="Brown, Ruth"/>
    <n v="9"/>
    <x v="45"/>
    <s v="South"/>
  </r>
  <r>
    <n v="1053"/>
    <d v="2014-07-27T01:25:49"/>
    <s v="Travel Country"/>
    <n v="172"/>
    <s v="Mountain Hardwear Direkt 2 Tent"/>
    <s v="Mountain Hardwear"/>
    <n v="500"/>
    <n v="6"/>
    <n v="3000"/>
    <s v="Goldthwaite, Messaye"/>
    <n v="45"/>
    <x v="31"/>
    <s v="East"/>
  </r>
  <r>
    <n v="1054"/>
    <d v="2014-09-15T01:25:49"/>
    <s v="Walmart"/>
    <n v="152"/>
    <s v="Marmot Eclipse 3 Footprint"/>
    <s v="Marmot"/>
    <n v="65"/>
    <n v="7"/>
    <n v="455"/>
    <s v="Goff, Michael"/>
    <n v="25"/>
    <x v="34"/>
    <s v="North"/>
  </r>
  <r>
    <n v="1055"/>
    <d v="2014-03-22T01:25:49"/>
    <s v="Redding Sports"/>
    <n v="256"/>
    <s v="Sierra Designs Mojo 2 Footprint"/>
    <s v="Sierra Designs"/>
    <n v="49.95"/>
    <n v="9"/>
    <n v="449.55"/>
    <s v="Bailey, Jennifer"/>
    <n v="22"/>
    <x v="28"/>
    <s v="East"/>
  </r>
  <r>
    <n v="1056"/>
    <d v="2014-07-28T01:25:49"/>
    <s v="The Gear Co-op"/>
    <n v="153"/>
    <s v="Marmot Eclipse 3P Tent"/>
    <s v="Marmot"/>
    <n v="439"/>
    <n v="4"/>
    <n v="1756"/>
    <s v="Beyene, Sharon"/>
    <n v="6"/>
    <x v="11"/>
    <s v="West"/>
  </r>
  <r>
    <n v="1057"/>
    <d v="2014-10-31T01:25:49"/>
    <s v="Walmart"/>
    <n v="65"/>
    <s v="Big Agnes Tensleep Station 6 Footprint"/>
    <s v="Big Agnes"/>
    <n v="55"/>
    <n v="3"/>
    <n v="165"/>
    <s v="Berger, Sunanna"/>
    <n v="20"/>
    <x v="47"/>
    <s v="East"/>
  </r>
  <r>
    <n v="1058"/>
    <d v="2013-11-17T01:25:49"/>
    <s v="Backcountry Edge"/>
    <n v="269"/>
    <s v="The North Face Mica FL 2 Footprint"/>
    <s v="The North Face"/>
    <n v="45"/>
    <n v="5"/>
    <n v="225"/>
    <s v="Berger, Sunanna"/>
    <n v="50"/>
    <x v="5"/>
    <s v="West"/>
  </r>
  <r>
    <n v="1059"/>
    <d v="2014-01-11T01:25:49"/>
    <s v="Walmart"/>
    <n v="166"/>
    <s v="Marmot Pulsar 2 Footprint"/>
    <s v="Marmot"/>
    <n v="55"/>
    <n v="10"/>
    <n v="550"/>
    <s v="Bailey, Jennifer"/>
    <n v="37"/>
    <x v="10"/>
    <s v="West"/>
  </r>
  <r>
    <n v="1060"/>
    <d v="2014-09-14T01:25:49"/>
    <s v="Overtons"/>
    <n v="229"/>
    <s v="NEMO Espri LE 2P Footprint"/>
    <s v="NEMO"/>
    <n v="34.950000000000003"/>
    <n v="10"/>
    <n v="349.5"/>
    <s v="Brown, Scott"/>
    <n v="29"/>
    <x v="3"/>
    <s v="East"/>
  </r>
  <r>
    <n v="1061"/>
    <d v="2014-07-17T01:25:49"/>
    <s v="Cabela's_x0009_"/>
    <n v="99"/>
    <s v="Exped Outer Space Vestibule Accessory"/>
    <s v="Exped"/>
    <n v="219"/>
    <n v="5"/>
    <n v="1095"/>
    <s v="Brown, Scott"/>
    <n v="10"/>
    <x v="4"/>
    <s v="South"/>
  </r>
  <r>
    <n v="1062"/>
    <d v="2014-03-03T01:25:49"/>
    <s v="Meijer"/>
    <n v="178"/>
    <s v="Mountain Hardwear EV 3 Tent"/>
    <s v="Mountain Hardwear"/>
    <n v="825"/>
    <n v="6"/>
    <n v="4950"/>
    <s v="Bailey, Jennifer"/>
    <n v="23"/>
    <x v="44"/>
    <s v="North"/>
  </r>
  <r>
    <n v="1063"/>
    <d v="2014-06-27T01:25:49"/>
    <s v="Gander Mountain"/>
    <n v="272"/>
    <s v="The North Face Mountain 25 Tent"/>
    <s v="The North Face"/>
    <n v="539"/>
    <n v="9"/>
    <n v="4851"/>
    <s v="Goldthwaite, Messaye"/>
    <n v="43"/>
    <x v="23"/>
    <s v="South"/>
  </r>
  <r>
    <n v="1064"/>
    <d v="2014-06-02T01:25:49"/>
    <s v="Gander Mountain"/>
    <n v="115"/>
    <s v="Kelty Carport ESB Shelter"/>
    <s v="Kelty"/>
    <n v="249.95"/>
    <n v="6"/>
    <n v="1499.6999999999998"/>
    <s v="Brown, Ruth"/>
    <n v="48"/>
    <x v="36"/>
    <s v="South"/>
  </r>
  <r>
    <n v="1065"/>
    <d v="2014-05-03T01:25:49"/>
    <s v="Backcountry Edge"/>
    <n v="26"/>
    <s v="Big Agnes Fly Creek UL4 Footprint"/>
    <s v="Big Agnes"/>
    <n v="80"/>
    <n v="7"/>
    <n v="560"/>
    <s v="Goff, Michael"/>
    <n v="44"/>
    <x v="24"/>
    <s v="West"/>
  </r>
  <r>
    <n v="1066"/>
    <d v="2014-05-08T01:25:49"/>
    <s v="The Gear Co-op"/>
    <n v="141"/>
    <s v="Marmot Astral 2P Tent"/>
    <s v="Marmot"/>
    <n v="389"/>
    <n v="3"/>
    <n v="1167"/>
    <s v="Gomez, Melissa"/>
    <n v="24"/>
    <x v="0"/>
    <s v="South"/>
  </r>
  <r>
    <n v="1067"/>
    <d v="2014-11-14T01:25:49"/>
    <s v="Redding Sports"/>
    <n v="225"/>
    <s v="MSR Ultralight Utility Cord Kit"/>
    <s v="MSR"/>
    <n v="19.95"/>
    <n v="10"/>
    <n v="199.5"/>
    <s v="Gomez, Melissa"/>
    <n v="18"/>
    <x v="15"/>
    <s v="South"/>
  </r>
  <r>
    <n v="1068"/>
    <d v="2013-12-12T01:25:49"/>
    <s v="Target"/>
    <n v="100"/>
    <s v="Exped Scout Hammock Combi"/>
    <s v="Exped"/>
    <n v="199"/>
    <n v="1"/>
    <n v="199"/>
    <s v="Lopez, Dennis"/>
    <n v="44"/>
    <x v="24"/>
    <s v="West"/>
  </r>
  <r>
    <n v="1069"/>
    <d v="2014-04-03T01:25:49"/>
    <s v="Cabela's_x0009_"/>
    <n v="258"/>
    <s v="Sierra Designs Mojo 3 Footprint"/>
    <s v="Sierra Designs"/>
    <n v="59.95"/>
    <n v="3"/>
    <n v="179.85000000000002"/>
    <s v="Goldthwaite, Messaye"/>
    <n v="43"/>
    <x v="23"/>
    <s v="South"/>
  </r>
  <r>
    <n v="1070"/>
    <d v="2014-04-28T01:25:49"/>
    <s v="The Gear Co-op"/>
    <n v="100"/>
    <s v="Exped Scout Hammock Combi"/>
    <s v="Exped"/>
    <n v="199"/>
    <n v="5"/>
    <n v="995"/>
    <s v="Goldthwaite, Messaye"/>
    <n v="34"/>
    <x v="46"/>
    <s v="North"/>
  </r>
  <r>
    <n v="1071"/>
    <d v="2014-09-19T01:25:49"/>
    <s v="Austin Kayak"/>
    <n v="148"/>
    <s v="Marmot Capstone 6P Tent"/>
    <s v="Marmot"/>
    <n v="599"/>
    <n v="8"/>
    <n v="4792"/>
    <s v="Gomez, Melissa"/>
    <n v="19"/>
    <x v="49"/>
    <s v="East"/>
  </r>
  <r>
    <n v="1072"/>
    <d v="2014-01-29T01:25:49"/>
    <s v="Backcountry Edge"/>
    <n v="88"/>
    <s v="Eureka Floor Saver Square - Medium"/>
    <s v="Eureka"/>
    <n v="22"/>
    <n v="9"/>
    <n v="198"/>
    <s v="Berger, Sunanna"/>
    <n v="37"/>
    <x v="10"/>
    <s v="West"/>
  </r>
  <r>
    <n v="1073"/>
    <d v="2014-04-06T01:25:49"/>
    <s v="Gander Mountain"/>
    <n v="87"/>
    <s v="Eureka Floor Saver Rectangular - Large"/>
    <s v="Eureka"/>
    <n v="18"/>
    <n v="9"/>
    <n v="162"/>
    <s v="Lopez, Dennis"/>
    <n v="35"/>
    <x v="27"/>
    <s v="East"/>
  </r>
  <r>
    <n v="1074"/>
    <d v="2014-01-14T01:25:49"/>
    <s v="Austin Kayak"/>
    <n v="175"/>
    <s v="Mountain Hardwear EV 2 Tent"/>
    <s v="Mountain Hardwear"/>
    <n v="675"/>
    <n v="6"/>
    <n v="4050"/>
    <s v="Brown, Ruth"/>
    <n v="27"/>
    <x v="30"/>
    <s v="North"/>
  </r>
  <r>
    <n v="1075"/>
    <d v="2014-10-23T01:25:49"/>
    <s v="Walmart"/>
    <n v="34"/>
    <s v="Big Agnes Jack Rabbit SL1 Footprint"/>
    <s v="Big Agnes"/>
    <n v="40"/>
    <n v="6"/>
    <n v="240"/>
    <s v="Bailey, Jennifer"/>
    <n v="18"/>
    <x v="15"/>
    <s v="South"/>
  </r>
  <r>
    <n v="1076"/>
    <d v="2014-08-27T01:25:49"/>
    <s v="Travel Country"/>
    <n v="151"/>
    <s v="Marmot Eclipse 2P Tent"/>
    <s v="Marmot"/>
    <n v="369"/>
    <n v="8"/>
    <n v="2952"/>
    <s v="Gomez, Melissa"/>
    <n v="33"/>
    <x v="17"/>
    <s v="South"/>
  </r>
  <r>
    <n v="1077"/>
    <d v="2014-11-15T01:25:49"/>
    <s v="Cabela's_x0009_"/>
    <n v="131"/>
    <s v="Kelty Salida 2 Tent"/>
    <s v="Kelty"/>
    <n v="159.94999999999999"/>
    <n v="9"/>
    <n v="1439.55"/>
    <s v="Brown, Scott"/>
    <n v="15"/>
    <x v="33"/>
    <s v="North"/>
  </r>
  <r>
    <n v="1078"/>
    <d v="2014-04-14T01:25:49"/>
    <s v="Overtons"/>
    <n v="119"/>
    <s v="Kelty Gunnison 1.2 Tent"/>
    <s v="Kelty"/>
    <n v="179.95"/>
    <n v="7"/>
    <n v="1259.6499999999999"/>
    <s v="Goldthwaite, Messaye"/>
    <n v="41"/>
    <x v="19"/>
    <s v="North"/>
  </r>
  <r>
    <n v="1079"/>
    <d v="2014-02-02T01:25:49"/>
    <s v="Backcountry Gear"/>
    <n v="19"/>
    <s v="Big Agnes Fly Creek 2 Platinum Tent"/>
    <s v="Big Agnes"/>
    <n v="499.95"/>
    <n v="4"/>
    <n v="1999.8"/>
    <s v="Goff, Michael"/>
    <n v="38"/>
    <x v="35"/>
    <s v="East"/>
  </r>
  <r>
    <n v="1080"/>
    <d v="2014-08-18T01:25:49"/>
    <s v="Paragon"/>
    <n v="150"/>
    <s v="Marmot Eclipse 2 Footprint"/>
    <s v="Marmot"/>
    <n v="55"/>
    <n v="8"/>
    <n v="440"/>
    <s v="Gomez, Melissa"/>
    <n v="38"/>
    <x v="35"/>
    <s v="East"/>
  </r>
  <r>
    <n v="1081"/>
    <d v="2014-07-31T01:25:49"/>
    <s v="The Gear Co-op"/>
    <n v="50"/>
    <s v="Big Agnes Scout UL2 Footprint"/>
    <s v="Big Agnes"/>
    <n v="60"/>
    <n v="5"/>
    <n v="300"/>
    <s v="Gomez, Melissa"/>
    <n v="24"/>
    <x v="0"/>
    <s v="South"/>
  </r>
  <r>
    <n v="1082"/>
    <d v="2014-05-22T01:25:49"/>
    <s v="Hayneedle"/>
    <n v="176"/>
    <s v="Mountain Hardwear EV 2 Tent Footprint"/>
    <s v="Mountain Hardwear"/>
    <n v="55"/>
    <n v="1"/>
    <n v="55"/>
    <s v="Berger, Sunanna"/>
    <n v="37"/>
    <x v="10"/>
    <s v="West"/>
  </r>
  <r>
    <n v="1083"/>
    <d v="2014-07-17T01:25:49"/>
    <s v="Travel Country"/>
    <n v="150"/>
    <s v="Marmot Eclipse 2 Footprint"/>
    <s v="Marmot"/>
    <n v="55"/>
    <n v="2"/>
    <n v="110"/>
    <s v="Goff, Michael"/>
    <n v="13"/>
    <x v="7"/>
    <s v="North"/>
  </r>
  <r>
    <n v="1084"/>
    <d v="2013-11-20T01:25:49"/>
    <s v="Hayneedle"/>
    <n v="12"/>
    <s v="Big Agnes Copper Spur UL3 Tent"/>
    <s v="Big Agnes"/>
    <n v="499.95"/>
    <n v="5"/>
    <n v="2499.75"/>
    <s v="Foster, Nathan"/>
    <n v="49"/>
    <x v="41"/>
    <s v="North"/>
  </r>
  <r>
    <n v="1085"/>
    <d v="2014-03-15T01:25:49"/>
    <s v="Redding Sports"/>
    <n v="85"/>
    <s v="Eureka Copper Canyon 6 Tent"/>
    <s v="Eureka"/>
    <n v="249"/>
    <n v="9"/>
    <n v="2241"/>
    <s v="Beyene, Sharon"/>
    <n v="15"/>
    <x v="33"/>
    <s v="North"/>
  </r>
  <r>
    <n v="1086"/>
    <d v="2014-01-18T01:25:49"/>
    <s v="OutdoorPlay"/>
    <n v="90"/>
    <s v="Exped Ergo Hammock Combi"/>
    <s v="Exped"/>
    <n v="379"/>
    <n v="5"/>
    <n v="1895"/>
    <s v="Foster, Nathan"/>
    <n v="29"/>
    <x v="3"/>
    <s v="East"/>
  </r>
  <r>
    <n v="1087"/>
    <d v="2014-10-22T01:25:49"/>
    <s v="Travel Country"/>
    <n v="15"/>
    <s v="Big Agnes Fishhook UL1 Footprint"/>
    <s v="Big Agnes"/>
    <n v="50"/>
    <n v="6"/>
    <n v="300"/>
    <s v="Foster, Nathan"/>
    <n v="19"/>
    <x v="49"/>
    <s v="East"/>
  </r>
  <r>
    <n v="1088"/>
    <d v="2014-10-17T01:25:49"/>
    <s v="Gander Mountain"/>
    <n v="131"/>
    <s v="Kelty Salida 2 Tent"/>
    <s v="Kelty"/>
    <n v="159.94999999999999"/>
    <n v="3"/>
    <n v="479.84999999999997"/>
    <s v="Goff, Michael"/>
    <n v="11"/>
    <x v="6"/>
    <s v="West"/>
  </r>
  <r>
    <n v="1089"/>
    <d v="2014-10-25T01:25:49"/>
    <s v="REI"/>
    <n v="224"/>
    <s v="MSR Twing Shelter"/>
    <s v="MSR"/>
    <n v="299.95"/>
    <n v="8"/>
    <n v="2399.6"/>
    <s v="Foster, Nathan"/>
    <n v="33"/>
    <x v="17"/>
    <s v="South"/>
  </r>
  <r>
    <n v="1090"/>
    <d v="2014-07-27T01:25:49"/>
    <s v="Target"/>
    <n v="86"/>
    <s v="Eureka Copper Canyon 8 Tent"/>
    <s v="Eureka"/>
    <n v="379"/>
    <n v="4"/>
    <n v="1516"/>
    <s v="Berger, Sunanna"/>
    <n v="32"/>
    <x v="9"/>
    <s v="East"/>
  </r>
  <r>
    <n v="1091"/>
    <d v="2014-11-02T01:25:49"/>
    <s v="Meijer"/>
    <n v="150"/>
    <s v="Marmot Eclipse 2 Footprint"/>
    <s v="Marmot"/>
    <n v="55"/>
    <n v="10"/>
    <n v="550"/>
    <s v="Brown, Ruth"/>
    <n v="38"/>
    <x v="35"/>
    <s v="East"/>
  </r>
  <r>
    <n v="1092"/>
    <d v="2013-11-23T01:25:49"/>
    <s v="Meijer"/>
    <n v="34"/>
    <s v="Big Agnes Jack Rabbit SL1 Footprint"/>
    <s v="Big Agnes"/>
    <n v="40"/>
    <n v="1"/>
    <n v="40"/>
    <s v="Brown, Scott"/>
    <n v="33"/>
    <x v="17"/>
    <s v="South"/>
  </r>
  <r>
    <n v="1093"/>
    <d v="2014-10-15T01:25:49"/>
    <s v="CampBound"/>
    <n v="215"/>
    <s v="MSR LED Tent Lights"/>
    <s v="MSR"/>
    <n v="15.95"/>
    <n v="8"/>
    <n v="127.6"/>
    <s v="Brown, Ruth"/>
    <n v="29"/>
    <x v="3"/>
    <s v="East"/>
  </r>
  <r>
    <n v="1094"/>
    <d v="2014-02-20T01:25:49"/>
    <s v="Overtons"/>
    <n v="94"/>
    <s v="Exped Gemini III Tent"/>
    <s v="Exped"/>
    <n v="499"/>
    <n v="10"/>
    <n v="4990"/>
    <s v="Gomez, Melissa"/>
    <n v="5"/>
    <x v="22"/>
    <s v="West"/>
  </r>
  <r>
    <n v="1095"/>
    <d v="2014-09-20T01:25:49"/>
    <s v="Hayneedle"/>
    <n v="151"/>
    <s v="Marmot Eclipse 2P Tent"/>
    <s v="Marmot"/>
    <n v="369"/>
    <n v="8"/>
    <n v="2952"/>
    <s v="Berger, Sunanna"/>
    <n v="19"/>
    <x v="49"/>
    <s v="East"/>
  </r>
  <r>
    <n v="1096"/>
    <d v="2014-07-21T01:25:49"/>
    <s v="Overtons"/>
    <n v="53"/>
    <s v="Big Agnes Seedhouse SL1 Footprint"/>
    <s v="Big Agnes"/>
    <n v="45"/>
    <n v="4"/>
    <n v="180"/>
    <s v="Goldthwaite, Messaye"/>
    <n v="27"/>
    <x v="30"/>
    <s v="North"/>
  </r>
  <r>
    <n v="1097"/>
    <d v="2014-10-14T01:25:49"/>
    <s v="Paragon"/>
    <n v="249"/>
    <s v="Outdoor Research Aurora Bivy"/>
    <s v="Outdoor Research"/>
    <n v="199"/>
    <n v="3"/>
    <n v="597"/>
    <s v="Brown, Scott"/>
    <n v="3"/>
    <x v="37"/>
    <s v="West"/>
  </r>
  <r>
    <n v="1098"/>
    <d v="2014-04-11T01:25:49"/>
    <s v="Paragon"/>
    <n v="221"/>
    <s v="MSR Nook 2 Tent"/>
    <s v="MSR"/>
    <n v="399.95"/>
    <n v="3"/>
    <n v="1199.8499999999999"/>
    <s v="Brown, Scott"/>
    <n v="9"/>
    <x v="45"/>
    <s v="South"/>
  </r>
  <r>
    <n v="1099"/>
    <d v="2014-05-27T01:25:49"/>
    <s v="OutdoorPlay"/>
    <n v="147"/>
    <s v="Marmot Capstone 6 Footprint"/>
    <s v="Marmot"/>
    <n v="80"/>
    <n v="2"/>
    <n v="160"/>
    <s v="Bailey, Jennifer"/>
    <n v="4"/>
    <x v="14"/>
    <s v="South"/>
  </r>
  <r>
    <n v="1100"/>
    <d v="2014-02-02T01:25:49"/>
    <s v="Walmart"/>
    <n v="159"/>
    <s v="Marmot Limelight 4P Tent"/>
    <s v="Marmot"/>
    <n v="359"/>
    <n v="5"/>
    <n v="1795"/>
    <s v="Gomez, Melissa"/>
    <n v="46"/>
    <x v="1"/>
    <s v="South"/>
  </r>
  <r>
    <n v="1101"/>
    <d v="2014-08-07T01:25:49"/>
    <s v="Paragon"/>
    <n v="235"/>
    <s v="NEMO Losi 2P Tent"/>
    <s v="NEMO"/>
    <n v="319.95"/>
    <n v="4"/>
    <n v="1279.8"/>
    <s v="Bailey, Jennifer"/>
    <n v="22"/>
    <x v="28"/>
    <s v="East"/>
  </r>
  <r>
    <n v="1102"/>
    <d v="2014-04-30T01:25:49"/>
    <s v="Redding Sports"/>
    <n v="206"/>
    <s v="MSR E-Wing Shelter"/>
    <s v="MSR"/>
    <n v="169.95"/>
    <n v="4"/>
    <n v="679.8"/>
    <s v="Goff, Michael"/>
    <n v="39"/>
    <x v="8"/>
    <s v="East"/>
  </r>
  <r>
    <n v="1103"/>
    <d v="2014-11-12T01:25:49"/>
    <s v="Travel Country"/>
    <n v="83"/>
    <s v="Eureka Copper Canyon 4 Tent"/>
    <s v="Eureka"/>
    <n v="199"/>
    <n v="6"/>
    <n v="1194"/>
    <s v="Bailey, Jennifer"/>
    <n v="31"/>
    <x v="29"/>
    <s v="West"/>
  </r>
  <r>
    <n v="1104"/>
    <d v="2014-04-18T01:25:49"/>
    <s v="OutdoorPlay"/>
    <n v="84"/>
    <s v="Eureka Copper Canyon 5 Tent + Screen Room"/>
    <s v="Eureka"/>
    <n v="399"/>
    <n v="2"/>
    <n v="798"/>
    <s v="Bailey, Jennifer"/>
    <n v="7"/>
    <x v="40"/>
    <s v="East"/>
  </r>
  <r>
    <n v="1105"/>
    <d v="2014-06-10T01:25:49"/>
    <s v="Gander Mountain"/>
    <n v="41"/>
    <s v="Big Agnes Jack Rabbit SL4 Tent"/>
    <s v="Big Agnes"/>
    <n v="499.95"/>
    <n v="4"/>
    <n v="1999.8"/>
    <s v="Bailey, Jennifer"/>
    <n v="38"/>
    <x v="35"/>
    <s v="East"/>
  </r>
  <r>
    <n v="1106"/>
    <d v="2014-04-14T01:25:49"/>
    <s v="Meijer"/>
    <n v="137"/>
    <s v="Kelty Trail Ridge 3 Footprint"/>
    <s v="Kelty"/>
    <n v="39.950000000000003"/>
    <n v="5"/>
    <n v="199.75"/>
    <s v="Lopez, Dennis"/>
    <n v="28"/>
    <x v="20"/>
    <s v="West"/>
  </r>
  <r>
    <n v="1107"/>
    <d v="2014-05-23T01:25:49"/>
    <s v="Redding Sports"/>
    <n v="108"/>
    <s v="Hennessy Hammock Ultralite Backpacker Asym Zip Hammock"/>
    <s v="Hennessy"/>
    <n v="239.95"/>
    <n v="8"/>
    <n v="1919.6"/>
    <s v="Gomez, Melissa"/>
    <n v="38"/>
    <x v="35"/>
    <s v="East"/>
  </r>
  <r>
    <n v="1108"/>
    <d v="2014-10-01T01:25:49"/>
    <s v="Travel Country"/>
    <n v="204"/>
    <s v="MSR Carbon-Core Tent Stakes - 4 Pack"/>
    <s v="MSR"/>
    <n v="29.95"/>
    <n v="8"/>
    <n v="239.6"/>
    <s v="Bailey, Jennifer"/>
    <n v="39"/>
    <x v="8"/>
    <s v="East"/>
  </r>
  <r>
    <n v="1109"/>
    <d v="2014-07-22T01:25:49"/>
    <s v="Cabela's_x0009_"/>
    <n v="131"/>
    <s v="Kelty Salida 2 Tent"/>
    <s v="Kelty"/>
    <n v="159.94999999999999"/>
    <n v="5"/>
    <n v="799.75"/>
    <s v="Lopez, Dennis"/>
    <n v="15"/>
    <x v="33"/>
    <s v="North"/>
  </r>
  <r>
    <n v="1110"/>
    <d v="2014-02-16T01:25:49"/>
    <s v="Outside Outfitters"/>
    <n v="207"/>
    <s v="MSR Fury 2 Footprint"/>
    <s v="MSR"/>
    <n v="39.950000000000003"/>
    <n v="3"/>
    <n v="119.85000000000001"/>
    <s v="Bailey, Jennifer"/>
    <n v="25"/>
    <x v="34"/>
    <s v="North"/>
  </r>
  <r>
    <n v="1111"/>
    <d v="2014-10-18T01:25:49"/>
    <s v="Redding Sports"/>
    <n v="146"/>
    <s v="Marmot Aura 2P Tent"/>
    <s v="Marmot"/>
    <n v="359"/>
    <n v="2"/>
    <n v="718"/>
    <s v="Lopez, Dennis"/>
    <n v="2"/>
    <x v="39"/>
    <s v="North"/>
  </r>
  <r>
    <n v="1112"/>
    <d v="2014-03-25T01:25:49"/>
    <s v="CampBound"/>
    <n v="148"/>
    <s v="Marmot Capstone 6P Tent"/>
    <s v="Marmot"/>
    <n v="599"/>
    <n v="3"/>
    <n v="1797"/>
    <s v="Goldthwaite, Messaye"/>
    <n v="41"/>
    <x v="19"/>
    <s v="North"/>
  </r>
  <r>
    <n v="1113"/>
    <d v="2014-04-04T01:25:49"/>
    <s v="Meijer"/>
    <n v="89"/>
    <s v="Eureka Rectangular Floor Saver - Small"/>
    <s v="Eureka"/>
    <n v="14"/>
    <n v="7"/>
    <n v="98"/>
    <s v="Beyene, Sharon"/>
    <n v="34"/>
    <x v="46"/>
    <s v="North"/>
  </r>
  <r>
    <n v="1114"/>
    <d v="2014-06-03T01:25:49"/>
    <s v="Hayneedle"/>
    <n v="225"/>
    <s v="MSR Ultralight Utility Cord Kit"/>
    <s v="MSR"/>
    <n v="19.95"/>
    <n v="7"/>
    <n v="139.65"/>
    <s v="Goff, Michael"/>
    <n v="33"/>
    <x v="17"/>
    <s v="South"/>
  </r>
  <r>
    <n v="1115"/>
    <d v="2014-04-29T01:25:49"/>
    <s v="Meijer"/>
    <n v="213"/>
    <s v="MSR Hubba Hubba 2p Footprint"/>
    <s v="MSR"/>
    <n v="39.950000000000003"/>
    <n v="9"/>
    <n v="359.55"/>
    <s v="Beyene, Sharon"/>
    <n v="47"/>
    <x v="32"/>
    <s v="West"/>
  </r>
  <r>
    <n v="1116"/>
    <d v="2014-11-02T01:25:49"/>
    <s v="Backcountry Gear"/>
    <n v="39"/>
    <s v="Big Agnes Jack Rabbit SL3 Tent"/>
    <s v="Big Agnes"/>
    <n v="369.95"/>
    <n v="3"/>
    <n v="1109.8499999999999"/>
    <s v="Lopez, Dennis"/>
    <n v="9"/>
    <x v="45"/>
    <s v="South"/>
  </r>
  <r>
    <n v="1117"/>
    <d v="2014-07-06T01:25:49"/>
    <s v="Travel Country"/>
    <n v="193"/>
    <s v="Mountain Hardwear Trango 4 Tent"/>
    <s v="Mountain Hardwear"/>
    <n v="800"/>
    <n v="4"/>
    <n v="3200"/>
    <s v="Goldthwaite, Messaye"/>
    <n v="11"/>
    <x v="6"/>
    <s v="West"/>
  </r>
  <r>
    <n v="1118"/>
    <d v="2014-01-07T01:25:49"/>
    <s v="REI"/>
    <n v="262"/>
    <s v="The North Face Bastion 4 Tent"/>
    <s v="The North Face"/>
    <n v="799"/>
    <n v="3"/>
    <n v="2397"/>
    <s v="Beyene, Sharon"/>
    <n v="46"/>
    <x v="1"/>
    <s v="South"/>
  </r>
  <r>
    <n v="1119"/>
    <d v="2014-03-13T01:25:49"/>
    <s v="Redding Sports"/>
    <n v="190"/>
    <s v="Mountain Hardwear Trango 3.1 Footprint"/>
    <s v="Mountain Hardwear"/>
    <n v="85"/>
    <n v="1"/>
    <n v="85"/>
    <s v="Bailey, Jennifer"/>
    <n v="27"/>
    <x v="30"/>
    <s v="North"/>
  </r>
  <r>
    <n v="1120"/>
    <d v="2013-12-27T01:25:49"/>
    <s v="Moosejaw"/>
    <n v="133"/>
    <s v="Kelty Salida 4 Tent"/>
    <s v="Kelty"/>
    <n v="229.95"/>
    <n v="6"/>
    <n v="1379.6999999999998"/>
    <s v="Beyene, Sharon"/>
    <n v="4"/>
    <x v="14"/>
    <s v="South"/>
  </r>
  <r>
    <n v="1121"/>
    <d v="2014-07-19T01:25:49"/>
    <s v="Overtons"/>
    <n v="221"/>
    <s v="MSR Nook 2 Tent"/>
    <s v="MSR"/>
    <n v="399.95"/>
    <n v="5"/>
    <n v="1999.75"/>
    <s v="Beyene, Sharon"/>
    <n v="39"/>
    <x v="8"/>
    <s v="East"/>
  </r>
  <r>
    <n v="1122"/>
    <d v="2014-10-13T01:25:49"/>
    <s v="Moosejaw"/>
    <n v="94"/>
    <s v="Exped Gemini III Tent"/>
    <s v="Exped"/>
    <n v="499"/>
    <n v="4"/>
    <n v="1996"/>
    <s v="Goldthwaite, Messaye"/>
    <n v="7"/>
    <x v="40"/>
    <s v="East"/>
  </r>
  <r>
    <n v="1123"/>
    <d v="2014-01-24T01:25:49"/>
    <s v="Meijer"/>
    <n v="46"/>
    <s v="Big Agnes Lone Spring 3 Footprint"/>
    <s v="Big Agnes"/>
    <n v="40"/>
    <n v="1"/>
    <n v="40"/>
    <s v="Beyene, Sharon"/>
    <n v="37"/>
    <x v="10"/>
    <s v="West"/>
  </r>
  <r>
    <n v="1124"/>
    <d v="2014-09-28T01:25:49"/>
    <s v="REI"/>
    <n v="258"/>
    <s v="Sierra Designs Mojo 3 Footprint"/>
    <s v="Sierra Designs"/>
    <n v="59.95"/>
    <n v="3"/>
    <n v="179.85000000000002"/>
    <s v="Bailey, Jennifer"/>
    <n v="8"/>
    <x v="43"/>
    <s v="East"/>
  </r>
  <r>
    <n v="1125"/>
    <d v="2014-03-03T01:25:49"/>
    <s v="OutdoorPlay"/>
    <n v="281"/>
    <s v="The North Face Tadpole 23 Footprint"/>
    <s v="The North Face"/>
    <n v="40"/>
    <n v="8"/>
    <n v="320"/>
    <s v="Brown, Ruth"/>
    <n v="39"/>
    <x v="8"/>
    <s v="East"/>
  </r>
  <r>
    <n v="1126"/>
    <d v="2014-05-17T01:25:49"/>
    <s v="REI"/>
    <n v="225"/>
    <s v="MSR Ultralight Utility Cord Kit"/>
    <s v="MSR"/>
    <n v="19.95"/>
    <n v="6"/>
    <n v="119.69999999999999"/>
    <s v="Brown, Scott"/>
    <n v="49"/>
    <x v="41"/>
    <s v="North"/>
  </r>
  <r>
    <n v="1127"/>
    <d v="2014-06-10T01:25:49"/>
    <s v="Travel Country"/>
    <n v="205"/>
    <s v="MSR Cyclone Tent Stakes - 4 Pack"/>
    <s v="MSR"/>
    <n v="24.95"/>
    <n v="10"/>
    <n v="249.5"/>
    <s v="Goff, Michael"/>
    <n v="47"/>
    <x v="32"/>
    <s v="West"/>
  </r>
  <r>
    <n v="1128"/>
    <d v="2014-03-04T01:25:49"/>
    <s v="Walmart"/>
    <n v="52"/>
    <s v="Big Agnes Seedhouse SL 3 Footprint"/>
    <s v="Big Agnes"/>
    <n v="65"/>
    <n v="3"/>
    <n v="195"/>
    <s v="Gomez, Melissa"/>
    <n v="13"/>
    <x v="7"/>
    <s v="North"/>
  </r>
  <r>
    <n v="1129"/>
    <d v="2013-11-24T01:25:49"/>
    <s v="Cabela's_x0009_"/>
    <n v="127"/>
    <s v="Kelty Mach 6 Tent"/>
    <s v="Kelty"/>
    <n v="499.95"/>
    <n v="3"/>
    <n v="1499.85"/>
    <s v="Goldthwaite, Messaye"/>
    <n v="17"/>
    <x v="18"/>
    <s v="South"/>
  </r>
  <r>
    <n v="1130"/>
    <d v="2014-05-11T01:25:49"/>
    <s v="Hayneedle"/>
    <n v="23"/>
    <s v="Big Agnes Fly Creek UL2 Tent"/>
    <s v="Big Agnes"/>
    <n v="369.95"/>
    <n v="1"/>
    <n v="369.95"/>
    <s v="Foster, Nathan"/>
    <n v="9"/>
    <x v="45"/>
    <s v="South"/>
  </r>
  <r>
    <n v="1131"/>
    <d v="2013-12-09T01:25:49"/>
    <s v="Target"/>
    <n v="110"/>
    <s v="Kelty Acadia 4 Tent"/>
    <s v="Kelty"/>
    <n v="159.94999999999999"/>
    <n v="6"/>
    <n v="959.69999999999993"/>
    <s v="Berger, Sunanna"/>
    <n v="39"/>
    <x v="8"/>
    <s v="East"/>
  </r>
  <r>
    <n v="1132"/>
    <d v="2014-03-15T01:25:49"/>
    <s v="CampBound"/>
    <n v="254"/>
    <s v="Sierra Designs Flash 3 Footprint"/>
    <s v="Sierra Designs"/>
    <n v="59.95"/>
    <n v="5"/>
    <n v="299.75"/>
    <s v="Brown, Ruth"/>
    <n v="45"/>
    <x v="31"/>
    <s v="East"/>
  </r>
  <r>
    <n v="1133"/>
    <d v="2014-11-07T01:25:49"/>
    <s v="Paragon"/>
    <n v="66"/>
    <s v="Big Agnes Tensleep Station 6 Tent"/>
    <s v="Big Agnes"/>
    <n v="449.95"/>
    <n v="10"/>
    <n v="4499.5"/>
    <s v="Brown, Ruth"/>
    <n v="30"/>
    <x v="25"/>
    <s v="East"/>
  </r>
  <r>
    <n v="1134"/>
    <d v="2013-11-20T01:25:49"/>
    <s v="Austin Kayak"/>
    <n v="7"/>
    <s v="Big Agnes Copper Spur 2 Footprint"/>
    <s v="Big Agnes"/>
    <n v="60"/>
    <n v="4"/>
    <n v="240"/>
    <s v="Foster, Nathan"/>
    <n v="44"/>
    <x v="24"/>
    <s v="West"/>
  </r>
  <r>
    <n v="1135"/>
    <d v="2014-10-11T01:25:49"/>
    <s v="Hayneedle"/>
    <n v="161"/>
    <s v="Marmot Limestone 4P Tent"/>
    <s v="Marmot"/>
    <n v="339"/>
    <n v="1"/>
    <n v="339"/>
    <s v="Gomez, Melissa"/>
    <n v="9"/>
    <x v="45"/>
    <s v="South"/>
  </r>
  <r>
    <n v="1136"/>
    <d v="2014-09-22T01:25:49"/>
    <s v="Cabela's_x0009_"/>
    <n v="107"/>
    <s v="Hennessy Hammock Scout Classic Hammock"/>
    <s v="Hennessy"/>
    <n v="99.95"/>
    <n v="6"/>
    <n v="599.70000000000005"/>
    <s v="Lopez, Dennis"/>
    <n v="20"/>
    <x v="47"/>
    <s v="East"/>
  </r>
  <r>
    <n v="1137"/>
    <d v="2014-09-04T01:25:49"/>
    <s v="Cabela's_x0009_"/>
    <n v="62"/>
    <s v="Big Agnes String Ridge 2 Footprint"/>
    <s v="Big Agnes"/>
    <n v="60"/>
    <n v="6"/>
    <n v="360"/>
    <s v="Berger, Sunanna"/>
    <n v="25"/>
    <x v="34"/>
    <s v="North"/>
  </r>
  <r>
    <n v="1138"/>
    <d v="2014-01-26T01:25:49"/>
    <s v="Backcountry Edge"/>
    <n v="237"/>
    <s v="NEMO Losi 3 Pawprint Tent Liner"/>
    <s v="NEMO"/>
    <n v="49.95"/>
    <n v="1"/>
    <n v="49.95"/>
    <s v="Foster, Nathan"/>
    <n v="42"/>
    <x v="48"/>
    <s v="South"/>
  </r>
  <r>
    <n v="1139"/>
    <d v="2014-05-17T01:25:49"/>
    <s v="Moosejaw"/>
    <n v="280"/>
    <s v="The North Face Square Gear Loft"/>
    <s v="The North Face"/>
    <n v="20"/>
    <n v="1"/>
    <n v="20"/>
    <s v="Goldthwaite, Messaye"/>
    <n v="4"/>
    <x v="14"/>
    <s v="South"/>
  </r>
  <r>
    <n v="1140"/>
    <d v="2014-08-05T01:25:49"/>
    <s v="Walmart"/>
    <n v="251"/>
    <s v="Outdoor Research Highland Bivy Sack"/>
    <s v="Outdoor Research"/>
    <n v="159"/>
    <n v="7"/>
    <n v="1113"/>
    <s v="Bailey, Jennifer"/>
    <n v="29"/>
    <x v="3"/>
    <s v="East"/>
  </r>
  <r>
    <n v="1141"/>
    <d v="2014-03-30T01:25:49"/>
    <s v="Walmart"/>
    <n v="255"/>
    <s v="Sierra Designs Flash 3 Tent"/>
    <s v="Sierra Designs"/>
    <n v="389.95"/>
    <n v="4"/>
    <n v="1559.8"/>
    <s v="Goldthwaite, Messaye"/>
    <n v="49"/>
    <x v="41"/>
    <s v="North"/>
  </r>
  <r>
    <n v="1142"/>
    <d v="2014-01-04T01:25:49"/>
    <s v="Meijer"/>
    <n v="187"/>
    <s v="Mountain Hardwear SuperMega UL 2 Tent"/>
    <s v="Mountain Hardwear"/>
    <n v="450"/>
    <n v="5"/>
    <n v="2250"/>
    <s v="Brown, Ruth"/>
    <n v="14"/>
    <x v="12"/>
    <s v="North"/>
  </r>
  <r>
    <n v="1143"/>
    <d v="2014-05-26T01:25:49"/>
    <s v="Outside Outfitters"/>
    <n v="75"/>
    <s v="Easton Mountain Products Kilo 2P Tent"/>
    <s v="Easton Mountain Products"/>
    <n v="399"/>
    <n v="8"/>
    <n v="3192"/>
    <s v="Bailey, Jennifer"/>
    <n v="14"/>
    <x v="12"/>
    <s v="North"/>
  </r>
  <r>
    <n v="1144"/>
    <d v="2014-03-10T01:25:49"/>
    <s v="Gander Mountain"/>
    <n v="215"/>
    <s v="MSR LED Tent Lights"/>
    <s v="MSR"/>
    <n v="15.95"/>
    <n v="7"/>
    <n v="111.64999999999999"/>
    <s v="Gomez, Melissa"/>
    <n v="31"/>
    <x v="29"/>
    <s v="West"/>
  </r>
  <r>
    <n v="1145"/>
    <d v="2014-10-21T01:25:49"/>
    <s v="REI"/>
    <n v="91"/>
    <s v="Exped Gemini II Footprint"/>
    <s v="Exped"/>
    <n v="59"/>
    <n v="9"/>
    <n v="531"/>
    <s v="Berger, Sunanna"/>
    <n v="5"/>
    <x v="22"/>
    <s v="West"/>
  </r>
  <r>
    <n v="1146"/>
    <d v="2013-11-24T01:25:49"/>
    <s v="Hayneedle"/>
    <n v="150"/>
    <s v="Marmot Eclipse 2 Footprint"/>
    <s v="Marmot"/>
    <n v="55"/>
    <n v="8"/>
    <n v="440"/>
    <s v="Gomez, Melissa"/>
    <n v="1"/>
    <x v="2"/>
    <s v="South"/>
  </r>
  <r>
    <n v="1147"/>
    <d v="2014-06-07T01:25:49"/>
    <s v="Austin Kayak"/>
    <n v="41"/>
    <s v="Big Agnes Jack Rabbit SL4 Tent"/>
    <s v="Big Agnes"/>
    <n v="499.95"/>
    <n v="2"/>
    <n v="999.9"/>
    <s v="Beyene, Sharon"/>
    <n v="9"/>
    <x v="45"/>
    <s v="South"/>
  </r>
  <r>
    <n v="1148"/>
    <d v="2014-01-16T01:25:49"/>
    <s v="Outside Outfitters"/>
    <n v="65"/>
    <s v="Big Agnes Tensleep Station 6 Footprint"/>
    <s v="Big Agnes"/>
    <n v="55"/>
    <n v="5"/>
    <n v="275"/>
    <s v="Gomez, Melissa"/>
    <n v="2"/>
    <x v="39"/>
    <s v="North"/>
  </r>
  <r>
    <n v="1149"/>
    <d v="2013-12-09T01:25:49"/>
    <s v="Gander Mountain"/>
    <n v="165"/>
    <s v="Marmot Pulsar 1 Tent"/>
    <s v="Marmot"/>
    <n v="269"/>
    <n v="10"/>
    <n v="2690"/>
    <s v="Foster, Nathan"/>
    <n v="30"/>
    <x v="25"/>
    <s v="East"/>
  </r>
  <r>
    <n v="1150"/>
    <d v="2014-07-31T01:25:49"/>
    <s v="Backcountry Edge"/>
    <n v="227"/>
    <s v="MSR Zing Shelter"/>
    <s v="MSR"/>
    <n v="399.95"/>
    <n v="4"/>
    <n v="1599.8"/>
    <s v="Goff, Michael"/>
    <n v="30"/>
    <x v="25"/>
    <s v="East"/>
  </r>
  <r>
    <n v="1151"/>
    <d v="2014-08-18T01:25:49"/>
    <s v="Hayneedle"/>
    <n v="38"/>
    <s v="Big Agnes Jack Rabbit SL3 Footprint"/>
    <s v="Big Agnes"/>
    <n v="60"/>
    <n v="4"/>
    <n v="240"/>
    <s v="Brown, Scott"/>
    <n v="10"/>
    <x v="4"/>
    <s v="South"/>
  </r>
  <r>
    <n v="1152"/>
    <d v="2014-10-12T01:25:49"/>
    <s v="Target"/>
    <n v="235"/>
    <s v="NEMO Losi 2P Tent"/>
    <s v="NEMO"/>
    <n v="319.95"/>
    <n v="7"/>
    <n v="2239.65"/>
    <s v="Berger, Sunanna"/>
    <n v="16"/>
    <x v="16"/>
    <s v="North"/>
  </r>
  <r>
    <n v="1153"/>
    <d v="2013-12-04T01:25:49"/>
    <s v="Backcountry Gear"/>
    <n v="72"/>
    <s v="Big Agnes Wyoming Trail 4 Tent"/>
    <s v="Big Agnes"/>
    <n v="499.95"/>
    <n v="1"/>
    <n v="499.95"/>
    <s v="Bailey, Jennifer"/>
    <n v="6"/>
    <x v="11"/>
    <s v="West"/>
  </r>
  <r>
    <n v="1154"/>
    <d v="2014-05-16T01:25:49"/>
    <s v="Meijer"/>
    <n v="119"/>
    <s v="Kelty Gunnison 1.2 Tent"/>
    <s v="Kelty"/>
    <n v="179.95"/>
    <n v="2"/>
    <n v="359.9"/>
    <s v="Bailey, Jennifer"/>
    <n v="12"/>
    <x v="13"/>
    <s v="West"/>
  </r>
  <r>
    <n v="1155"/>
    <d v="2014-11-07T01:25:49"/>
    <s v="Travel Country"/>
    <n v="284"/>
    <s v="The North Face VE-25 Footprint"/>
    <s v="The North Face"/>
    <n v="50"/>
    <n v="1"/>
    <n v="50"/>
    <s v="Foster, Nathan"/>
    <n v="50"/>
    <x v="5"/>
    <s v="West"/>
  </r>
  <r>
    <n v="1156"/>
    <d v="2014-09-28T01:25:49"/>
    <s v="Backcountry Edge"/>
    <n v="109"/>
    <s v="Kelty Acadia 4 Footprint"/>
    <s v="Kelty"/>
    <n v="39.950000000000003"/>
    <n v="1"/>
    <n v="39.950000000000003"/>
    <s v="Goldthwaite, Messaye"/>
    <n v="23"/>
    <x v="44"/>
    <s v="North"/>
  </r>
  <r>
    <n v="1157"/>
    <d v="2014-10-14T01:25:49"/>
    <s v="Backcountry Gear"/>
    <n v="284"/>
    <s v="The North Face VE-25 Footprint"/>
    <s v="The North Face"/>
    <n v="50"/>
    <n v="6"/>
    <n v="300"/>
    <s v="Beyene, Sharon"/>
    <n v="26"/>
    <x v="21"/>
    <s v="West"/>
  </r>
  <r>
    <n v="1158"/>
    <d v="2014-01-21T01:25:49"/>
    <s v="Outside Outfitters"/>
    <n v="124"/>
    <s v="Kelty Gunnison 4.2 Footprint"/>
    <s v="Kelty"/>
    <n v="59.95"/>
    <n v="3"/>
    <n v="179.85000000000002"/>
    <s v="Goff, Michael"/>
    <n v="31"/>
    <x v="29"/>
    <s v="West"/>
  </r>
  <r>
    <n v="1159"/>
    <d v="2014-05-25T01:25:49"/>
    <s v="Walmart"/>
    <n v="172"/>
    <s v="Mountain Hardwear Direkt 2 Tent"/>
    <s v="Mountain Hardwear"/>
    <n v="500"/>
    <n v="5"/>
    <n v="2500"/>
    <s v="Gomez, Melissa"/>
    <n v="45"/>
    <x v="31"/>
    <s v="East"/>
  </r>
  <r>
    <n v="1160"/>
    <d v="2014-10-06T01:25:49"/>
    <s v="Gander Mountain"/>
    <n v="70"/>
    <s v="Big Agnes Wyoming Trail 2 Camp Tent"/>
    <s v="Big Agnes"/>
    <n v="349.95"/>
    <n v="1"/>
    <n v="349.95"/>
    <s v="Goff, Michael"/>
    <n v="20"/>
    <x v="47"/>
    <s v="East"/>
  </r>
  <r>
    <n v="1161"/>
    <d v="2013-12-30T01:25:49"/>
    <s v="Moosejaw"/>
    <n v="208"/>
    <s v="MSR Fury 2 Tent"/>
    <s v="MSR"/>
    <n v="579.95000000000005"/>
    <n v="9"/>
    <n v="5219.55"/>
    <s v="Beyene, Sharon"/>
    <n v="13"/>
    <x v="7"/>
    <s v="North"/>
  </r>
  <r>
    <n v="1162"/>
    <d v="2014-07-03T01:25:49"/>
    <s v="Meijer"/>
    <n v="171"/>
    <s v="Mountain Hardwear Direkt 2 Footprint"/>
    <s v="Mountain Hardwear"/>
    <n v="50"/>
    <n v="4"/>
    <n v="200"/>
    <s v="Gomez, Melissa"/>
    <n v="29"/>
    <x v="3"/>
    <s v="East"/>
  </r>
  <r>
    <n v="1163"/>
    <d v="2014-05-29T01:25:49"/>
    <s v="Paragon"/>
    <n v="166"/>
    <s v="Marmot Pulsar 2 Footprint"/>
    <s v="Marmot"/>
    <n v="55"/>
    <n v="4"/>
    <n v="220"/>
    <s v="Foster, Nathan"/>
    <n v="11"/>
    <x v="6"/>
    <s v="West"/>
  </r>
  <r>
    <n v="1164"/>
    <d v="2014-10-11T01:25:49"/>
    <s v="Gander Mountain"/>
    <n v="201"/>
    <s v="MSR Carbon Reflex 2 Tent"/>
    <s v="MSR"/>
    <n v="499.95"/>
    <n v="2"/>
    <n v="999.9"/>
    <s v="Berger, Sunanna"/>
    <n v="17"/>
    <x v="18"/>
    <s v="South"/>
  </r>
  <r>
    <n v="1165"/>
    <d v="2014-10-23T01:25:49"/>
    <s v="REI"/>
    <n v="10"/>
    <s v="Big Agnes Copper Spur UL1 Tent"/>
    <s v="Big Agnes"/>
    <n v="349.95"/>
    <n v="3"/>
    <n v="1049.8499999999999"/>
    <s v="Lopez, Dennis"/>
    <n v="41"/>
    <x v="19"/>
    <s v="North"/>
  </r>
  <r>
    <n v="1166"/>
    <d v="2014-02-16T01:25:49"/>
    <s v="Austin Kayak"/>
    <n v="22"/>
    <s v="Big Agnes Fly Creek UL1 Tent"/>
    <s v="Big Agnes"/>
    <n v="319.95"/>
    <n v="1"/>
    <n v="319.95"/>
    <s v="Gomez, Melissa"/>
    <n v="12"/>
    <x v="13"/>
    <s v="West"/>
  </r>
  <r>
    <n v="1167"/>
    <d v="2014-04-30T01:25:49"/>
    <s v="Backcountry Gear"/>
    <n v="212"/>
    <s v="MSR Hubba Footprint"/>
    <s v="MSR"/>
    <n v="39.950000000000003"/>
    <n v="7"/>
    <n v="279.65000000000003"/>
    <s v="Brown, Scott"/>
    <n v="36"/>
    <x v="38"/>
    <s v="South"/>
  </r>
  <r>
    <n v="1168"/>
    <d v="2014-04-18T01:25:49"/>
    <s v="Paragon"/>
    <n v="283"/>
    <s v="The North Face Triangle Gear Loft"/>
    <s v="The North Face"/>
    <n v="20"/>
    <n v="9"/>
    <n v="180"/>
    <s v="Foster, Nathan"/>
    <n v="5"/>
    <x v="22"/>
    <s v="West"/>
  </r>
  <r>
    <n v="1169"/>
    <d v="2014-10-20T01:25:49"/>
    <s v="Travel Country"/>
    <n v="113"/>
    <s v="Kelty Cabana - Large"/>
    <s v="Kelty"/>
    <n v="99.95"/>
    <n v="3"/>
    <n v="299.85000000000002"/>
    <s v="Gomez, Melissa"/>
    <n v="6"/>
    <x v="11"/>
    <s v="West"/>
  </r>
  <r>
    <n v="1170"/>
    <d v="2014-07-04T01:25:49"/>
    <s v="Austin Kayak"/>
    <n v="139"/>
    <s v="Marmot Alpinist 2 Tent"/>
    <s v="Marmot"/>
    <n v="599"/>
    <n v="5"/>
    <n v="2995"/>
    <s v="Bailey, Jennifer"/>
    <n v="44"/>
    <x v="24"/>
    <s v="West"/>
  </r>
  <r>
    <n v="1171"/>
    <d v="2013-12-28T01:25:49"/>
    <s v="Target"/>
    <n v="238"/>
    <s v="NEMO Losi 3P Tent"/>
    <s v="NEMO"/>
    <n v="349.95"/>
    <n v="8"/>
    <n v="2799.6"/>
    <s v="Lopez, Dennis"/>
    <n v="11"/>
    <x v="6"/>
    <s v="West"/>
  </r>
  <r>
    <n v="1172"/>
    <d v="2014-06-29T01:25:49"/>
    <s v="Hayneedle"/>
    <n v="188"/>
    <s v="Mountain Hardwear Trango 2 Footprint"/>
    <s v="Mountain Hardwear"/>
    <n v="75"/>
    <n v="8"/>
    <n v="600"/>
    <s v="Bailey, Jennifer"/>
    <n v="10"/>
    <x v="4"/>
    <s v="South"/>
  </r>
  <r>
    <n v="1173"/>
    <d v="2013-11-29T01:25:49"/>
    <s v="Hayneedle"/>
    <n v="136"/>
    <s v="Kelty Trail Ridge 2 Tent"/>
    <s v="Kelty"/>
    <n v="179.95"/>
    <n v="5"/>
    <n v="899.75"/>
    <s v="Gomez, Melissa"/>
    <n v="16"/>
    <x v="16"/>
    <s v="North"/>
  </r>
  <r>
    <n v="1174"/>
    <d v="2013-12-21T01:25:49"/>
    <s v="Walmart"/>
    <n v="154"/>
    <s v="Marmot Eos 1 Footprint"/>
    <s v="Marmot"/>
    <n v="45"/>
    <n v="7"/>
    <n v="315"/>
    <s v="Gomez, Melissa"/>
    <n v="1"/>
    <x v="2"/>
    <s v="South"/>
  </r>
  <r>
    <n v="1175"/>
    <d v="2014-04-28T01:25:49"/>
    <s v="Austin Kayak"/>
    <n v="220"/>
    <s v="MSR Nook 2 Footprint"/>
    <s v="MSR"/>
    <n v="39.950000000000003"/>
    <n v="8"/>
    <n v="319.60000000000002"/>
    <s v="Brown, Ruth"/>
    <n v="11"/>
    <x v="6"/>
    <s v="West"/>
  </r>
  <r>
    <n v="1176"/>
    <d v="2014-01-22T01:25:49"/>
    <s v="Meijer"/>
    <n v="186"/>
    <s v="Mountain Hardwear SuperMega UL 2 Footprint"/>
    <s v="Mountain Hardwear"/>
    <n v="55"/>
    <n v="7"/>
    <n v="385"/>
    <s v="Gomez, Melissa"/>
    <n v="3"/>
    <x v="37"/>
    <s v="West"/>
  </r>
  <r>
    <n v="1177"/>
    <d v="2014-08-31T01:25:49"/>
    <s v="Paragon"/>
    <n v="113"/>
    <s v="Kelty Cabana - Large"/>
    <s v="Kelty"/>
    <n v="99.95"/>
    <n v="8"/>
    <n v="799.6"/>
    <s v="Gomez, Melissa"/>
    <n v="36"/>
    <x v="38"/>
    <s v="South"/>
  </r>
  <r>
    <n v="1178"/>
    <d v="2014-05-01T01:25:49"/>
    <s v="Moosejaw"/>
    <n v="57"/>
    <s v="Big Agnes Seedhouse SL3 Tent"/>
    <s v="Big Agnes"/>
    <n v="399.95"/>
    <n v="5"/>
    <n v="1999.75"/>
    <s v="Beyene, Sharon"/>
    <n v="31"/>
    <x v="29"/>
    <s v="West"/>
  </r>
  <r>
    <n v="1179"/>
    <d v="2014-10-20T01:25:49"/>
    <s v="Gander Mountain"/>
    <n v="73"/>
    <s v="Big Agnes Wyoming Trail SL2 Footprint"/>
    <s v="Big Agnes"/>
    <n v="85"/>
    <n v="2"/>
    <n v="170"/>
    <s v="Goff, Michael"/>
    <n v="40"/>
    <x v="42"/>
    <s v="South"/>
  </r>
  <r>
    <n v="1180"/>
    <d v="2014-01-25T01:25:49"/>
    <s v="Hayneedle"/>
    <n v="160"/>
    <s v="Marmot Limestone 4P Footprint"/>
    <s v="Marmot"/>
    <n v="50"/>
    <n v="10"/>
    <n v="500"/>
    <s v="Bailey, Jennifer"/>
    <n v="34"/>
    <x v="46"/>
    <s v="North"/>
  </r>
  <r>
    <n v="1181"/>
    <d v="2014-11-10T01:25:49"/>
    <s v="Backcountry Edge"/>
    <n v="209"/>
    <s v="MSR Gear Shed Vestibule for Hubba or Hubba Hubba Tent"/>
    <s v="MSR"/>
    <n v="169.95"/>
    <n v="9"/>
    <n v="1529.55"/>
    <s v="Goldthwaite, Messaye"/>
    <n v="19"/>
    <x v="49"/>
    <s v="East"/>
  </r>
  <r>
    <n v="1182"/>
    <d v="2014-01-02T01:25:49"/>
    <s v="Overtons"/>
    <n v="278"/>
    <s v="The North Face Phoenix 3 Footprint"/>
    <s v="The North Face"/>
    <n v="45"/>
    <n v="1"/>
    <n v="45"/>
    <s v="Beyene, Sharon"/>
    <n v="39"/>
    <x v="8"/>
    <s v="East"/>
  </r>
  <r>
    <n v="1183"/>
    <d v="2014-07-08T01:25:49"/>
    <s v="Gander Mountain"/>
    <n v="114"/>
    <s v="Kelty Car Tarp"/>
    <s v="Kelty"/>
    <n v="109.95"/>
    <n v="8"/>
    <n v="879.6"/>
    <s v="Goldthwaite, Messaye"/>
    <n v="43"/>
    <x v="23"/>
    <s v="South"/>
  </r>
  <r>
    <n v="1184"/>
    <d v="2014-10-24T01:25:49"/>
    <s v="Cabela's_x0009_"/>
    <n v="265"/>
    <s v="The North Face Kings Canyon 3 Footprint"/>
    <s v="The North Face"/>
    <n v="50"/>
    <n v="10"/>
    <n v="500"/>
    <s v="Berger, Sunanna"/>
    <n v="9"/>
    <x v="45"/>
    <s v="South"/>
  </r>
  <r>
    <n v="1185"/>
    <d v="2014-01-07T01:25:49"/>
    <s v="Moosejaw"/>
    <n v="157"/>
    <s v="Marmot Limelight 2P Tent"/>
    <s v="Marmot"/>
    <n v="219"/>
    <n v="8"/>
    <n v="1752"/>
    <s v="Brown, Scott"/>
    <n v="18"/>
    <x v="15"/>
    <s v="South"/>
  </r>
  <r>
    <n v="1186"/>
    <d v="2014-05-28T01:25:49"/>
    <s v="Paragon"/>
    <n v="114"/>
    <s v="Kelty Car Tarp"/>
    <s v="Kelty"/>
    <n v="109.95"/>
    <n v="7"/>
    <n v="769.65"/>
    <s v="Gomez, Melissa"/>
    <n v="30"/>
    <x v="25"/>
    <s v="East"/>
  </r>
  <r>
    <n v="1187"/>
    <d v="2014-10-19T01:25:49"/>
    <s v="Meijer"/>
    <n v="234"/>
    <s v="NEMO Losi 2 Footprint"/>
    <s v="NEMO"/>
    <n v="34.950000000000003"/>
    <n v="3"/>
    <n v="104.85000000000001"/>
    <s v="Brown, Ruth"/>
    <n v="16"/>
    <x v="16"/>
    <s v="North"/>
  </r>
  <r>
    <n v="1188"/>
    <d v="2014-11-03T01:25:49"/>
    <s v="Cabela's_x0009_"/>
    <n v="183"/>
    <s v="Mountain Hardwear Skyledge 3 DP Tent"/>
    <s v="Mountain Hardwear"/>
    <n v="550"/>
    <n v="9"/>
    <n v="4950"/>
    <s v="Berger, Sunanna"/>
    <n v="47"/>
    <x v="32"/>
    <s v="West"/>
  </r>
  <r>
    <n v="1189"/>
    <d v="2014-09-20T01:25:49"/>
    <s v="Backcountry Gear"/>
    <n v="4"/>
    <s v="Big Agnes Big House 6 Footprint"/>
    <s v="Big Agnes"/>
    <n v="55"/>
    <n v="5"/>
    <n v="275"/>
    <s v="Goldthwaite, Messaye"/>
    <n v="44"/>
    <x v="24"/>
    <s v="West"/>
  </r>
  <r>
    <n v="1190"/>
    <d v="2014-07-05T01:25:49"/>
    <s v="Backcountry Edge"/>
    <n v="102"/>
    <s v="Hennessy Hammock Explorer Deluxe Asym Classic Hammock"/>
    <s v="Hennessy"/>
    <n v="219.95"/>
    <n v="1"/>
    <n v="219.95"/>
    <s v="Brown, Ruth"/>
    <n v="8"/>
    <x v="43"/>
    <s v="East"/>
  </r>
  <r>
    <n v="1191"/>
    <d v="2014-01-20T01:25:49"/>
    <s v="Redding Sports"/>
    <n v="46"/>
    <s v="Big Agnes Lone Spring 3 Footprint"/>
    <s v="Big Agnes"/>
    <n v="40"/>
    <n v="1"/>
    <n v="40"/>
    <s v="Goff, Michael"/>
    <n v="5"/>
    <x v="22"/>
    <s v="West"/>
  </r>
  <r>
    <n v="1192"/>
    <d v="2014-02-23T01:25:49"/>
    <s v="Hayneedle"/>
    <n v="275"/>
    <s v="The North Face Mountain Manor 8 Tent"/>
    <s v="The North Face"/>
    <n v="639"/>
    <n v="8"/>
    <n v="5112"/>
    <s v="Beyene, Sharon"/>
    <n v="24"/>
    <x v="0"/>
    <s v="South"/>
  </r>
  <r>
    <n v="1193"/>
    <d v="2014-04-08T01:25:49"/>
    <s v="Overtons"/>
    <n v="113"/>
    <s v="Kelty Cabana - Large"/>
    <s v="Kelty"/>
    <n v="99.95"/>
    <n v="6"/>
    <n v="599.70000000000005"/>
    <s v="Gomez, Melissa"/>
    <n v="11"/>
    <x v="6"/>
    <s v="West"/>
  </r>
  <r>
    <n v="1194"/>
    <d v="2014-10-05T01:25:49"/>
    <s v="Cabela's_x0009_"/>
    <n v="22"/>
    <s v="Big Agnes Fly Creek UL1 Tent"/>
    <s v="Big Agnes"/>
    <n v="319.95"/>
    <n v="9"/>
    <n v="2879.5499999999997"/>
    <s v="Goff, Michael"/>
    <n v="10"/>
    <x v="4"/>
    <s v="South"/>
  </r>
  <r>
    <n v="1195"/>
    <d v="2014-05-22T01:25:49"/>
    <s v="The Gear Co-op"/>
    <n v="70"/>
    <s v="Big Agnes Wyoming Trail 2 Camp Tent"/>
    <s v="Big Agnes"/>
    <n v="349.95"/>
    <n v="2"/>
    <n v="699.9"/>
    <s v="Goldthwaite, Messaye"/>
    <n v="20"/>
    <x v="47"/>
    <s v="East"/>
  </r>
  <r>
    <n v="1196"/>
    <d v="2014-01-24T01:25:49"/>
    <s v="Overtons"/>
    <n v="1"/>
    <s v="Big Agnes Big House 4 Footprint"/>
    <s v="Big Agnes"/>
    <n v="50"/>
    <n v="4"/>
    <n v="200"/>
    <s v="Goff, Michael"/>
    <n v="25"/>
    <x v="34"/>
    <s v="North"/>
  </r>
  <r>
    <n v="1197"/>
    <d v="2014-02-05T01:25:49"/>
    <s v="Overtons"/>
    <n v="207"/>
    <s v="MSR Fury 2 Footprint"/>
    <s v="MSR"/>
    <n v="39.950000000000003"/>
    <n v="2"/>
    <n v="79.900000000000006"/>
    <s v="Brown, Scott"/>
    <n v="15"/>
    <x v="33"/>
    <s v="North"/>
  </r>
  <r>
    <n v="1198"/>
    <d v="2014-02-24T01:25:49"/>
    <s v="Moosejaw"/>
    <n v="143"/>
    <s v="Marmot Astral 3P Footprint"/>
    <s v="Marmot"/>
    <n v="65"/>
    <n v="1"/>
    <n v="65"/>
    <s v="Beyene, Sharon"/>
    <n v="12"/>
    <x v="13"/>
    <s v="West"/>
  </r>
  <r>
    <n v="1199"/>
    <d v="2014-04-06T01:25:49"/>
    <s v="The Gear Co-op"/>
    <n v="258"/>
    <s v="Sierra Designs Mojo 3 Footprint"/>
    <s v="Sierra Designs"/>
    <n v="59.95"/>
    <n v="4"/>
    <n v="239.8"/>
    <s v="Bailey, Jennifer"/>
    <n v="16"/>
    <x v="16"/>
    <s v="North"/>
  </r>
  <r>
    <n v="1200"/>
    <d v="2014-06-22T01:25:49"/>
    <s v="Outside Outfitters"/>
    <n v="93"/>
    <s v="Exped Gemini III Footprint"/>
    <s v="Exped"/>
    <n v="69"/>
    <n v="10"/>
    <n v="690"/>
    <s v="Foster, Nathan"/>
    <n v="43"/>
    <x v="23"/>
    <s v="South"/>
  </r>
  <r>
    <n v="1201"/>
    <d v="2014-02-06T01:25:49"/>
    <s v="Backcountry Gear"/>
    <n v="150"/>
    <s v="Marmot Eclipse 2 Footprint"/>
    <s v="Marmot"/>
    <n v="55"/>
    <n v="10"/>
    <n v="550"/>
    <s v="Brown, Ruth"/>
    <n v="28"/>
    <x v="20"/>
    <s v="West"/>
  </r>
  <r>
    <n v="1202"/>
    <d v="2013-12-03T01:25:49"/>
    <s v="CampBound"/>
    <n v="89"/>
    <s v="Eureka Rectangular Floor Saver - Small"/>
    <s v="Eureka"/>
    <n v="14"/>
    <n v="4"/>
    <n v="56"/>
    <s v="Goldthwaite, Messaye"/>
    <n v="50"/>
    <x v="5"/>
    <s v="West"/>
  </r>
  <r>
    <n v="1203"/>
    <d v="2013-12-25T01:25:49"/>
    <s v="Target"/>
    <n v="189"/>
    <s v="Mountain Hardwear Trango 2 Tent"/>
    <s v="Mountain Hardwear"/>
    <n v="590"/>
    <n v="3"/>
    <n v="1770"/>
    <s v="Beyene, Sharon"/>
    <n v="29"/>
    <x v="3"/>
    <s v="East"/>
  </r>
  <r>
    <n v="1204"/>
    <d v="2014-01-25T01:25:49"/>
    <s v="Austin Kayak"/>
    <n v="143"/>
    <s v="Marmot Astral 3P Footprint"/>
    <s v="Marmot"/>
    <n v="65"/>
    <n v="8"/>
    <n v="520"/>
    <s v="Brown, Ruth"/>
    <n v="38"/>
    <x v="35"/>
    <s v="East"/>
  </r>
  <r>
    <n v="1205"/>
    <d v="2014-05-11T01:25:49"/>
    <s v="Travel Country"/>
    <n v="102"/>
    <s v="Hennessy Hammock Explorer Deluxe Asym Classic Hammock"/>
    <s v="Hennessy"/>
    <n v="219.95"/>
    <n v="5"/>
    <n v="1099.75"/>
    <s v="Brown, Scott"/>
    <n v="21"/>
    <x v="26"/>
    <s v="East"/>
  </r>
  <r>
    <n v="1206"/>
    <d v="2014-07-25T01:25:49"/>
    <s v="Cabela's_x0009_"/>
    <n v="255"/>
    <s v="Sierra Designs Flash 3 Tent"/>
    <s v="Sierra Designs"/>
    <n v="389.95"/>
    <n v="6"/>
    <n v="2339.6999999999998"/>
    <s v="Goldthwaite, Messaye"/>
    <n v="34"/>
    <x v="46"/>
    <s v="North"/>
  </r>
  <r>
    <n v="1207"/>
    <d v="2014-09-12T01:25:49"/>
    <s v="Target"/>
    <n v="283"/>
    <s v="The North Face Triangle Gear Loft"/>
    <s v="The North Face"/>
    <n v="20"/>
    <n v="1"/>
    <n v="20"/>
    <s v="Brown, Ruth"/>
    <n v="25"/>
    <x v="34"/>
    <s v="North"/>
  </r>
  <r>
    <n v="1208"/>
    <d v="2014-01-16T01:25:49"/>
    <s v="Backcountry Edge"/>
    <n v="214"/>
    <s v="MSR Hubba Hubba 2P Tent"/>
    <s v="MSR"/>
    <n v="329.95"/>
    <n v="8"/>
    <n v="2639.6"/>
    <s v="Lopez, Dennis"/>
    <n v="4"/>
    <x v="14"/>
    <s v="South"/>
  </r>
  <r>
    <n v="1209"/>
    <d v="2014-01-22T01:25:49"/>
    <s v="Hayneedle"/>
    <n v="68"/>
    <s v="Big Agnes Three Forks Shelter Wall"/>
    <s v="Big Agnes"/>
    <n v="24.95"/>
    <n v="10"/>
    <n v="249.5"/>
    <s v="Brown, Scott"/>
    <n v="41"/>
    <x v="19"/>
    <s v="North"/>
  </r>
  <r>
    <n v="1210"/>
    <d v="2014-08-11T01:25:49"/>
    <s v="Gander Mountain"/>
    <n v="2"/>
    <s v="Big Agnes Big House 4 Tent"/>
    <s v="Big Agnes"/>
    <n v="299.95"/>
    <n v="9"/>
    <n v="2699.5499999999997"/>
    <s v="Foster, Nathan"/>
    <n v="35"/>
    <x v="27"/>
    <s v="East"/>
  </r>
  <r>
    <n v="1211"/>
    <d v="2014-01-14T01:25:49"/>
    <s v="Walmart"/>
    <n v="233"/>
    <s v="NEMO Frontier 3P Tent"/>
    <s v="NEMO"/>
    <n v="429.95"/>
    <n v="4"/>
    <n v="1719.8"/>
    <s v="Gomez, Melissa"/>
    <n v="11"/>
    <x v="6"/>
    <s v="West"/>
  </r>
  <r>
    <n v="1212"/>
    <d v="2013-12-23T01:25:49"/>
    <s v="Overtons"/>
    <n v="66"/>
    <s v="Big Agnes Tensleep Station 6 Tent"/>
    <s v="Big Agnes"/>
    <n v="449.95"/>
    <n v="2"/>
    <n v="899.9"/>
    <s v="Brown, Ruth"/>
    <n v="44"/>
    <x v="24"/>
    <s v="West"/>
  </r>
  <r>
    <n v="1213"/>
    <d v="2014-03-24T01:25:49"/>
    <s v="The Gear Co-op"/>
    <n v="247"/>
    <s v="Outdoor Research Advanced Bivy Sack"/>
    <s v="Outdoor Research"/>
    <n v="319"/>
    <n v="5"/>
    <n v="1595"/>
    <s v="Lopez, Dennis"/>
    <n v="25"/>
    <x v="34"/>
    <s v="North"/>
  </r>
  <r>
    <n v="1214"/>
    <d v="2014-06-10T01:25:49"/>
    <s v="Target"/>
    <n v="200"/>
    <s v="MSR Carbon Reflex 2 Footprint"/>
    <s v="MSR"/>
    <n v="39.950000000000003"/>
    <n v="3"/>
    <n v="119.85000000000001"/>
    <s v="Goldthwaite, Messaye"/>
    <n v="27"/>
    <x v="30"/>
    <s v="North"/>
  </r>
  <r>
    <n v="1215"/>
    <d v="2013-12-06T01:25:49"/>
    <s v="Outside Outfitters"/>
    <n v="97"/>
    <s v="Exped Mira III Footprint"/>
    <s v="Exped"/>
    <n v="69"/>
    <n v="1"/>
    <n v="69"/>
    <s v="Lopez, Dennis"/>
    <n v="7"/>
    <x v="40"/>
    <s v="East"/>
  </r>
  <r>
    <n v="1216"/>
    <d v="2014-01-16T01:25:49"/>
    <s v="Walmart"/>
    <n v="264"/>
    <s v="The North Face Kings Canyon 2 Tent"/>
    <s v="The North Face"/>
    <n v="329"/>
    <n v="5"/>
    <n v="1645"/>
    <s v="Goldthwaite, Messaye"/>
    <n v="8"/>
    <x v="43"/>
    <s v="East"/>
  </r>
  <r>
    <n v="1217"/>
    <d v="2014-10-03T01:25:49"/>
    <s v="Redding Sports"/>
    <n v="183"/>
    <s v="Mountain Hardwear Skyledge 3 DP Tent"/>
    <s v="Mountain Hardwear"/>
    <n v="550"/>
    <n v="10"/>
    <n v="5500"/>
    <s v="Foster, Nathan"/>
    <n v="17"/>
    <x v="18"/>
    <s v="South"/>
  </r>
  <r>
    <n v="1218"/>
    <d v="2014-02-21T01:25:49"/>
    <s v="Backcountry Edge"/>
    <n v="171"/>
    <s v="Mountain Hardwear Direkt 2 Footprint"/>
    <s v="Mountain Hardwear"/>
    <n v="50"/>
    <n v="5"/>
    <n v="250"/>
    <s v="Beyene, Sharon"/>
    <n v="6"/>
    <x v="11"/>
    <s v="West"/>
  </r>
  <r>
    <n v="1219"/>
    <d v="2014-05-04T01:25:49"/>
    <s v="Paragon"/>
    <n v="70"/>
    <s v="Big Agnes Wyoming Trail 2 Camp Tent"/>
    <s v="Big Agnes"/>
    <n v="349.95"/>
    <n v="4"/>
    <n v="1399.8"/>
    <s v="Berger, Sunanna"/>
    <n v="22"/>
    <x v="28"/>
    <s v="East"/>
  </r>
  <r>
    <n v="1220"/>
    <d v="2014-04-15T01:25:49"/>
    <s v="Overtons"/>
    <n v="267"/>
    <s v="The North Face Mica FL 1 Footprint"/>
    <s v="The North Face"/>
    <n v="45"/>
    <n v="4"/>
    <n v="180"/>
    <s v="Lopez, Dennis"/>
    <n v="19"/>
    <x v="49"/>
    <s v="East"/>
  </r>
  <r>
    <n v="1221"/>
    <d v="2013-12-13T01:25:49"/>
    <s v="Outside Outfitters"/>
    <n v="97"/>
    <s v="Exped Mira III Footprint"/>
    <s v="Exped"/>
    <n v="69"/>
    <n v="5"/>
    <n v="345"/>
    <s v="Bailey, Jennifer"/>
    <n v="40"/>
    <x v="42"/>
    <s v="South"/>
  </r>
  <r>
    <n v="1222"/>
    <d v="2013-11-26T01:25:49"/>
    <s v="Austin Kayak"/>
    <n v="252"/>
    <s v="Sierra Designs Flash 2 Footprint"/>
    <s v="Sierra Designs"/>
    <n v="49.95"/>
    <n v="7"/>
    <n v="349.65000000000003"/>
    <s v="Beyene, Sharon"/>
    <n v="50"/>
    <x v="5"/>
    <s v="West"/>
  </r>
  <r>
    <n v="1223"/>
    <d v="2014-06-01T01:25:49"/>
    <s v="The Gear Co-op"/>
    <n v="75"/>
    <s v="Easton Mountain Products Kilo 2P Tent"/>
    <s v="Easton Mountain Products"/>
    <n v="399"/>
    <n v="1"/>
    <n v="399"/>
    <s v="Beyene, Sharon"/>
    <n v="18"/>
    <x v="15"/>
    <s v="South"/>
  </r>
  <r>
    <n v="1224"/>
    <d v="2014-04-20T01:25:49"/>
    <s v="Cabela's_x0009_"/>
    <n v="226"/>
    <s v="MSR Universal Gear Loft"/>
    <s v="MSR"/>
    <n v="27.95"/>
    <n v="6"/>
    <n v="167.7"/>
    <s v="Lopez, Dennis"/>
    <n v="45"/>
    <x v="31"/>
    <s v="East"/>
  </r>
  <r>
    <n v="1225"/>
    <d v="2014-08-11T01:25:49"/>
    <s v="Meijer"/>
    <n v="231"/>
    <s v="NEMO Espri LE 3 Tent"/>
    <s v="NEMO"/>
    <n v="329.95"/>
    <n v="6"/>
    <n v="1979.6999999999998"/>
    <s v="Beyene, Sharon"/>
    <n v="12"/>
    <x v="13"/>
    <s v="West"/>
  </r>
  <r>
    <n v="1226"/>
    <d v="2014-05-17T01:25:49"/>
    <s v="Hayneedle"/>
    <n v="172"/>
    <s v="Mountain Hardwear Direkt 2 Tent"/>
    <s v="Mountain Hardwear"/>
    <n v="500"/>
    <n v="9"/>
    <n v="4500"/>
    <s v="Brown, Ruth"/>
    <n v="9"/>
    <x v="45"/>
    <s v="South"/>
  </r>
  <r>
    <n v="1227"/>
    <d v="2014-05-07T01:25:49"/>
    <s v="Target"/>
    <n v="179"/>
    <s v="Mountain Hardwear Hoop Dreams 4 Shelter"/>
    <s v="Mountain Hardwear"/>
    <n v="250"/>
    <n v="1"/>
    <n v="250"/>
    <s v="Beyene, Sharon"/>
    <n v="1"/>
    <x v="2"/>
    <s v="South"/>
  </r>
  <r>
    <n v="1228"/>
    <d v="2013-12-18T01:25:49"/>
    <s v="Gander Mountain"/>
    <n v="98"/>
    <s v="Exped Mira III Tent"/>
    <s v="Exped"/>
    <n v="439"/>
    <n v="2"/>
    <n v="878"/>
    <s v="Berger, Sunanna"/>
    <n v="21"/>
    <x v="26"/>
    <s v="East"/>
  </r>
  <r>
    <n v="1229"/>
    <d v="2014-04-24T01:25:49"/>
    <s v="The Gear Co-op"/>
    <n v="206"/>
    <s v="MSR E-Wing Shelter"/>
    <s v="MSR"/>
    <n v="169.95"/>
    <n v="8"/>
    <n v="1359.6"/>
    <s v="Brown, Ruth"/>
    <n v="5"/>
    <x v="22"/>
    <s v="West"/>
  </r>
  <r>
    <n v="1230"/>
    <d v="2014-04-19T01:25:49"/>
    <s v="CampBound"/>
    <n v="268"/>
    <s v="The North Face Mica FL 1 Tent"/>
    <s v="The North Face"/>
    <n v="329"/>
    <n v="5"/>
    <n v="1645"/>
    <s v="Beyene, Sharon"/>
    <n v="6"/>
    <x v="11"/>
    <s v="West"/>
  </r>
  <r>
    <n v="1231"/>
    <d v="2013-11-30T01:25:49"/>
    <s v="Travel Country"/>
    <n v="156"/>
    <s v="Marmot Firefly 2P Tent"/>
    <s v="Marmot"/>
    <n v="319"/>
    <n v="2"/>
    <n v="638"/>
    <s v="Brown, Ruth"/>
    <n v="27"/>
    <x v="30"/>
    <s v="North"/>
  </r>
  <r>
    <n v="1232"/>
    <d v="2014-04-15T01:25:49"/>
    <s v="Moosejaw"/>
    <n v="172"/>
    <s v="Mountain Hardwear Direkt 2 Tent"/>
    <s v="Mountain Hardwear"/>
    <n v="500"/>
    <n v="6"/>
    <n v="3000"/>
    <s v="Goff, Michael"/>
    <n v="17"/>
    <x v="18"/>
    <s v="South"/>
  </r>
  <r>
    <n v="1233"/>
    <d v="2014-03-04T01:25:49"/>
    <s v="Gander Mountain"/>
    <n v="31"/>
    <s v="Big Agnes Flying Diamond 6 Tent"/>
    <s v="Big Agnes"/>
    <n v="539.95000000000005"/>
    <n v="3"/>
    <n v="1619.8500000000001"/>
    <s v="Foster, Nathan"/>
    <n v="3"/>
    <x v="37"/>
    <s v="West"/>
  </r>
  <r>
    <n v="1234"/>
    <d v="2014-04-01T01:25:49"/>
    <s v="CampBound"/>
    <n v="19"/>
    <s v="Big Agnes Fly Creek 2 Platinum Tent"/>
    <s v="Big Agnes"/>
    <n v="499.95"/>
    <n v="9"/>
    <n v="4499.55"/>
    <s v="Foster, Nathan"/>
    <n v="36"/>
    <x v="38"/>
    <s v="South"/>
  </r>
  <r>
    <n v="1235"/>
    <d v="2014-10-12T01:25:49"/>
    <s v="REI"/>
    <n v="268"/>
    <s v="The North Face Mica FL 1 Tent"/>
    <s v="The North Face"/>
    <n v="329"/>
    <n v="5"/>
    <n v="1645"/>
    <s v="Goff, Michael"/>
    <n v="4"/>
    <x v="14"/>
    <s v="South"/>
  </r>
  <r>
    <n v="1236"/>
    <d v="2014-06-25T01:25:49"/>
    <s v="CampBound"/>
    <n v="242"/>
    <s v="NEMO Obi 1P Tent"/>
    <s v="NEMO"/>
    <n v="349.95"/>
    <n v="7"/>
    <n v="2449.65"/>
    <s v="Brown, Ruth"/>
    <n v="21"/>
    <x v="26"/>
    <s v="East"/>
  </r>
  <r>
    <n v="1237"/>
    <d v="2014-07-18T01:25:49"/>
    <s v="The Gear Co-op"/>
    <n v="203"/>
    <s v="MSR Carbon Reflex 3 Tent"/>
    <s v="MSR"/>
    <n v="649.95000000000005"/>
    <n v="2"/>
    <n v="1299.9000000000001"/>
    <s v="Foster, Nathan"/>
    <n v="25"/>
    <x v="34"/>
    <s v="North"/>
  </r>
  <r>
    <n v="1238"/>
    <d v="2014-08-13T01:25:49"/>
    <s v="Overtons"/>
    <n v="153"/>
    <s v="Marmot Eclipse 3P Tent"/>
    <s v="Marmot"/>
    <n v="439"/>
    <n v="5"/>
    <n v="2195"/>
    <s v="Berger, Sunanna"/>
    <n v="7"/>
    <x v="40"/>
    <s v="East"/>
  </r>
  <r>
    <n v="1239"/>
    <d v="2013-12-07T01:25:49"/>
    <s v="Target"/>
    <n v="66"/>
    <s v="Big Agnes Tensleep Station 6 Tent"/>
    <s v="Big Agnes"/>
    <n v="449.95"/>
    <n v="10"/>
    <n v="4499.5"/>
    <s v="Gomez, Melissa"/>
    <n v="1"/>
    <x v="2"/>
    <s v="South"/>
  </r>
  <r>
    <n v="1240"/>
    <d v="2014-10-29T01:25:49"/>
    <s v="Overtons"/>
    <n v="211"/>
    <s v="MSR Hubba 1P Tent"/>
    <s v="MSR"/>
    <n v="279.95"/>
    <n v="10"/>
    <n v="2799.5"/>
    <s v="Lopez, Dennis"/>
    <n v="6"/>
    <x v="11"/>
    <s v="West"/>
  </r>
  <r>
    <n v="1241"/>
    <d v="2014-08-22T01:25:49"/>
    <s v="CampBound"/>
    <n v="159"/>
    <s v="Marmot Limelight 4P Tent"/>
    <s v="Marmot"/>
    <n v="359"/>
    <n v="7"/>
    <n v="2513"/>
    <s v="Foster, Nathan"/>
    <n v="38"/>
    <x v="35"/>
    <s v="East"/>
  </r>
  <r>
    <n v="1242"/>
    <d v="2014-09-29T01:25:49"/>
    <s v="Backcountry Edge"/>
    <n v="101"/>
    <s v="Hennessy Hammock Expedition Asym Zip Hammock"/>
    <s v="Hennessy"/>
    <n v="169.95"/>
    <n v="7"/>
    <n v="1189.6499999999999"/>
    <s v="Goff, Michael"/>
    <n v="1"/>
    <x v="2"/>
    <s v="South"/>
  </r>
  <r>
    <n v="1243"/>
    <d v="2014-05-18T01:25:49"/>
    <s v="CampBound"/>
    <n v="283"/>
    <s v="The North Face Triangle Gear Loft"/>
    <s v="The North Face"/>
    <n v="20"/>
    <n v="4"/>
    <n v="80"/>
    <s v="Berger, Sunanna"/>
    <n v="31"/>
    <x v="29"/>
    <s v="West"/>
  </r>
  <r>
    <n v="1244"/>
    <d v="2014-04-06T01:25:49"/>
    <s v="Cabela's_x0009_"/>
    <n v="233"/>
    <s v="NEMO Frontier 3P Tent"/>
    <s v="NEMO"/>
    <n v="429.95"/>
    <n v="9"/>
    <n v="3869.5499999999997"/>
    <s v="Goldthwaite, Messaye"/>
    <n v="24"/>
    <x v="0"/>
    <s v="South"/>
  </r>
  <r>
    <n v="1245"/>
    <d v="2014-04-18T01:25:49"/>
    <s v="Walmart"/>
    <n v="36"/>
    <s v="Big Agnes Jack Rabbit SL2 Footprint"/>
    <s v="Big Agnes"/>
    <n v="50"/>
    <n v="8"/>
    <n v="400"/>
    <s v="Beyene, Sharon"/>
    <n v="2"/>
    <x v="39"/>
    <s v="North"/>
  </r>
  <r>
    <n v="1246"/>
    <d v="2014-04-13T01:25:49"/>
    <s v="The Gear Co-op"/>
    <n v="247"/>
    <s v="Outdoor Research Advanced Bivy Sack"/>
    <s v="Outdoor Research"/>
    <n v="319"/>
    <n v="6"/>
    <n v="1914"/>
    <s v="Beyene, Sharon"/>
    <n v="36"/>
    <x v="38"/>
    <s v="South"/>
  </r>
  <r>
    <n v="1247"/>
    <d v="2014-08-02T01:25:49"/>
    <s v="Outside Outfitters"/>
    <n v="175"/>
    <s v="Mountain Hardwear EV 2 Tent"/>
    <s v="Mountain Hardwear"/>
    <n v="675"/>
    <n v="6"/>
    <n v="4050"/>
    <s v="Brown, Ruth"/>
    <n v="22"/>
    <x v="28"/>
    <s v="East"/>
  </r>
  <r>
    <n v="1248"/>
    <d v="2014-06-20T01:25:49"/>
    <s v="The Gear Co-op"/>
    <n v="235"/>
    <s v="NEMO Losi 2P Tent"/>
    <s v="NEMO"/>
    <n v="319.95"/>
    <n v="7"/>
    <n v="2239.65"/>
    <s v="Foster, Nathan"/>
    <n v="8"/>
    <x v="43"/>
    <s v="East"/>
  </r>
  <r>
    <n v="1249"/>
    <d v="2014-02-22T01:25:49"/>
    <s v="REI"/>
    <n v="15"/>
    <s v="Big Agnes Fishhook UL1 Footprint"/>
    <s v="Big Agnes"/>
    <n v="50"/>
    <n v="7"/>
    <n v="350"/>
    <s v="Gomez, Melissa"/>
    <n v="45"/>
    <x v="31"/>
    <s v="East"/>
  </r>
  <r>
    <n v="1250"/>
    <d v="2014-03-02T01:25:49"/>
    <s v="Hayneedle"/>
    <n v="73"/>
    <s v="Big Agnes Wyoming Trail SL2 Footprint"/>
    <s v="Big Agnes"/>
    <n v="85"/>
    <n v="5"/>
    <n v="425"/>
    <s v="Goff, Michael"/>
    <n v="22"/>
    <x v="28"/>
    <s v="East"/>
  </r>
  <r>
    <n v="1251"/>
    <d v="2014-10-04T01:25:49"/>
    <s v="The Gear Co-op"/>
    <n v="228"/>
    <s v="NEMO Bugout Elite Shelter"/>
    <s v="NEMO"/>
    <n v="259.95"/>
    <n v="10"/>
    <n v="2599.5"/>
    <s v="Goldthwaite, Messaye"/>
    <n v="14"/>
    <x v="12"/>
    <s v="North"/>
  </r>
  <r>
    <n v="1252"/>
    <d v="2014-08-03T01:25:49"/>
    <s v="Backcountry Gear"/>
    <n v="238"/>
    <s v="NEMO Losi 3P Tent"/>
    <s v="NEMO"/>
    <n v="349.95"/>
    <n v="1"/>
    <n v="349.95"/>
    <s v="Gomez, Melissa"/>
    <n v="7"/>
    <x v="40"/>
    <s v="East"/>
  </r>
  <r>
    <n v="1253"/>
    <d v="2014-03-08T01:25:49"/>
    <s v="Walmart"/>
    <n v="39"/>
    <s v="Big Agnes Jack Rabbit SL3 Tent"/>
    <s v="Big Agnes"/>
    <n v="369.95"/>
    <n v="10"/>
    <n v="3699.5"/>
    <s v="Foster, Nathan"/>
    <n v="5"/>
    <x v="22"/>
    <s v="West"/>
  </r>
  <r>
    <n v="1254"/>
    <d v="2014-07-18T01:25:49"/>
    <s v="Backcountry Edge"/>
    <n v="59"/>
    <s v="Big Agnes Slater UL1+ Tent"/>
    <s v="Big Agnes"/>
    <n v="339.95"/>
    <n v="3"/>
    <n v="1019.8499999999999"/>
    <s v="Bailey, Jennifer"/>
    <n v="4"/>
    <x v="14"/>
    <s v="South"/>
  </r>
  <r>
    <n v="1255"/>
    <d v="2013-11-25T01:25:49"/>
    <s v="Moosejaw"/>
    <n v="70"/>
    <s v="Big Agnes Wyoming Trail 2 Camp Tent"/>
    <s v="Big Agnes"/>
    <n v="349.95"/>
    <n v="2"/>
    <n v="699.9"/>
    <s v="Foster, Nathan"/>
    <n v="24"/>
    <x v="0"/>
    <s v="South"/>
  </r>
  <r>
    <n v="1256"/>
    <d v="2014-02-12T01:25:49"/>
    <s v="Travel Country"/>
    <n v="53"/>
    <s v="Big Agnes Seedhouse SL1 Footprint"/>
    <s v="Big Agnes"/>
    <n v="45"/>
    <n v="8"/>
    <n v="360"/>
    <s v="Goff, Michael"/>
    <n v="29"/>
    <x v="3"/>
    <s v="East"/>
  </r>
  <r>
    <n v="1257"/>
    <d v="2014-01-11T01:25:49"/>
    <s v="Outside Outfitters"/>
    <n v="249"/>
    <s v="Outdoor Research Aurora Bivy"/>
    <s v="Outdoor Research"/>
    <n v="199"/>
    <n v="10"/>
    <n v="1990"/>
    <s v="Berger, Sunanna"/>
    <n v="28"/>
    <x v="20"/>
    <s v="West"/>
  </r>
  <r>
    <n v="1258"/>
    <d v="2013-12-30T01:25:49"/>
    <s v="Walmart"/>
    <n v="116"/>
    <s v="Kelty Frontier 4 Tent"/>
    <s v="Kelty"/>
    <n v="899.95"/>
    <n v="4"/>
    <n v="3599.8"/>
    <s v="Goff, Michael"/>
    <n v="28"/>
    <x v="20"/>
    <s v="West"/>
  </r>
  <r>
    <n v="1259"/>
    <d v="2014-07-07T01:25:49"/>
    <s v="Hayneedle"/>
    <n v="69"/>
    <s v="Big Agnes Wyoming Trail 2 Camp Footprint"/>
    <s v="Big Agnes"/>
    <n v="50"/>
    <n v="9"/>
    <n v="450"/>
    <s v="Gomez, Melissa"/>
    <n v="10"/>
    <x v="4"/>
    <s v="South"/>
  </r>
  <r>
    <n v="1260"/>
    <d v="2014-10-24T01:25:49"/>
    <s v="Hayneedle"/>
    <n v="145"/>
    <s v="Marmot Aura 2P Footprint"/>
    <s v="Marmot"/>
    <n v="55"/>
    <n v="5"/>
    <n v="275"/>
    <s v="Brown, Scott"/>
    <n v="7"/>
    <x v="40"/>
    <s v="East"/>
  </r>
  <r>
    <n v="1261"/>
    <d v="2013-12-27T01:25:49"/>
    <s v="Paragon"/>
    <n v="172"/>
    <s v="Mountain Hardwear Direkt 2 Tent"/>
    <s v="Mountain Hardwear"/>
    <n v="500"/>
    <n v="8"/>
    <n v="4000"/>
    <s v="Gomez, Melissa"/>
    <n v="11"/>
    <x v="6"/>
    <s v="West"/>
  </r>
  <r>
    <n v="1262"/>
    <d v="2013-12-14T01:25:49"/>
    <s v="CampBound"/>
    <n v="62"/>
    <s v="Big Agnes String Ridge 2 Footprint"/>
    <s v="Big Agnes"/>
    <n v="60"/>
    <n v="3"/>
    <n v="180"/>
    <s v="Goldthwaite, Messaye"/>
    <n v="20"/>
    <x v="47"/>
    <s v="East"/>
  </r>
  <r>
    <n v="1263"/>
    <d v="2014-04-02T01:25:49"/>
    <s v="Backcountry Gear"/>
    <n v="247"/>
    <s v="Outdoor Research Advanced Bivy Sack"/>
    <s v="Outdoor Research"/>
    <n v="319"/>
    <n v="10"/>
    <n v="3190"/>
    <s v="Foster, Nathan"/>
    <n v="37"/>
    <x v="10"/>
    <s v="West"/>
  </r>
  <r>
    <n v="1264"/>
    <d v="2014-07-27T01:25:49"/>
    <s v="Austin Kayak"/>
    <n v="85"/>
    <s v="Eureka Copper Canyon 6 Tent"/>
    <s v="Eureka"/>
    <n v="249"/>
    <n v="8"/>
    <n v="1992"/>
    <s v="Bailey, Jennifer"/>
    <n v="10"/>
    <x v="4"/>
    <s v="South"/>
  </r>
  <r>
    <n v="1265"/>
    <d v="2013-12-28T01:25:49"/>
    <s v="Walmart"/>
    <n v="238"/>
    <s v="NEMO Losi 3P Tent"/>
    <s v="NEMO"/>
    <n v="349.95"/>
    <n v="7"/>
    <n v="2449.65"/>
    <s v="Brown, Ruth"/>
    <n v="15"/>
    <x v="33"/>
    <s v="North"/>
  </r>
  <r>
    <n v="1266"/>
    <d v="2014-03-15T01:25:49"/>
    <s v="Moosejaw"/>
    <n v="208"/>
    <s v="MSR Fury 2 Tent"/>
    <s v="MSR"/>
    <n v="579.95000000000005"/>
    <n v="10"/>
    <n v="5799.5"/>
    <s v="Brown, Scott"/>
    <n v="6"/>
    <x v="11"/>
    <s v="West"/>
  </r>
  <r>
    <n v="1267"/>
    <d v="2014-07-08T01:25:49"/>
    <s v="Travel Country"/>
    <n v="72"/>
    <s v="Big Agnes Wyoming Trail 4 Tent"/>
    <s v="Big Agnes"/>
    <n v="499.95"/>
    <n v="6"/>
    <n v="2999.7"/>
    <s v="Gomez, Melissa"/>
    <n v="27"/>
    <x v="30"/>
    <s v="North"/>
  </r>
  <r>
    <n v="1268"/>
    <d v="2014-08-05T01:25:49"/>
    <s v="Hayneedle"/>
    <n v="228"/>
    <s v="NEMO Bugout Elite Shelter"/>
    <s v="NEMO"/>
    <n v="259.95"/>
    <n v="1"/>
    <n v="259.95"/>
    <s v="Foster, Nathan"/>
    <n v="41"/>
    <x v="19"/>
    <s v="North"/>
  </r>
  <r>
    <n v="1269"/>
    <d v="2014-09-21T01:25:49"/>
    <s v="Overtons"/>
    <n v="106"/>
    <s v="Hennessy Hammock Hyperlight Asym Zip Hammock"/>
    <s v="Hennessy"/>
    <n v="259.95"/>
    <n v="6"/>
    <n v="1559.6999999999998"/>
    <s v="Foster, Nathan"/>
    <n v="3"/>
    <x v="37"/>
    <s v="West"/>
  </r>
  <r>
    <n v="1270"/>
    <d v="2014-09-19T01:25:49"/>
    <s v="Meijer"/>
    <n v="119"/>
    <s v="Kelty Gunnison 1.2 Tent"/>
    <s v="Kelty"/>
    <n v="179.95"/>
    <n v="10"/>
    <n v="1799.5"/>
    <s v="Berger, Sunanna"/>
    <n v="30"/>
    <x v="25"/>
    <s v="East"/>
  </r>
  <r>
    <n v="1271"/>
    <d v="2014-06-18T01:25:49"/>
    <s v="Hayneedle"/>
    <n v="107"/>
    <s v="Hennessy Hammock Scout Classic Hammock"/>
    <s v="Hennessy"/>
    <n v="99.95"/>
    <n v="10"/>
    <n v="999.5"/>
    <s v="Lopez, Dennis"/>
    <n v="24"/>
    <x v="0"/>
    <s v="South"/>
  </r>
  <r>
    <n v="1272"/>
    <d v="2014-07-08T01:25:49"/>
    <s v="REI"/>
    <n v="184"/>
    <s v="Mountain Hardwear SuperMega UL 1 Footprint"/>
    <s v="Mountain Hardwear"/>
    <n v="45"/>
    <n v="8"/>
    <n v="360"/>
    <s v="Berger, Sunanna"/>
    <n v="20"/>
    <x v="47"/>
    <s v="East"/>
  </r>
  <r>
    <n v="1273"/>
    <d v="2014-04-07T01:25:49"/>
    <s v="Overtons"/>
    <n v="10"/>
    <s v="Big Agnes Copper Spur UL1 Tent"/>
    <s v="Big Agnes"/>
    <n v="349.95"/>
    <n v="10"/>
    <n v="3499.5"/>
    <s v="Foster, Nathan"/>
    <n v="3"/>
    <x v="37"/>
    <s v="West"/>
  </r>
  <r>
    <n v="1274"/>
    <d v="2013-12-05T01:25:49"/>
    <s v="Backcountry Edge"/>
    <n v="124"/>
    <s v="Kelty Gunnison 4.2 Footprint"/>
    <s v="Kelty"/>
    <n v="59.95"/>
    <n v="9"/>
    <n v="539.55000000000007"/>
    <s v="Goldthwaite, Messaye"/>
    <n v="29"/>
    <x v="3"/>
    <s v="East"/>
  </r>
  <r>
    <n v="1275"/>
    <d v="2014-06-26T01:25:49"/>
    <s v="Cabela's_x0009_"/>
    <n v="265"/>
    <s v="The North Face Kings Canyon 3 Footprint"/>
    <s v="The North Face"/>
    <n v="50"/>
    <n v="10"/>
    <n v="500"/>
    <s v="Bailey, Jennifer"/>
    <n v="29"/>
    <x v="3"/>
    <s v="East"/>
  </r>
  <r>
    <n v="1276"/>
    <d v="2014-02-07T01:25:49"/>
    <s v="Cabela's_x0009_"/>
    <n v="213"/>
    <s v="MSR Hubba Hubba 2p Footprint"/>
    <s v="MSR"/>
    <n v="39.950000000000003"/>
    <n v="8"/>
    <n v="319.60000000000002"/>
    <s v="Goldthwaite, Messaye"/>
    <n v="32"/>
    <x v="9"/>
    <s v="East"/>
  </r>
  <r>
    <n v="1277"/>
    <d v="2014-08-23T01:25:49"/>
    <s v="CampBound"/>
    <n v="135"/>
    <s v="Kelty Trail Ridge 2 Footprint"/>
    <s v="Kelty"/>
    <n v="34.950000000000003"/>
    <n v="7"/>
    <n v="244.65000000000003"/>
    <s v="Foster, Nathan"/>
    <n v="12"/>
    <x v="13"/>
    <s v="West"/>
  </r>
  <r>
    <n v="1278"/>
    <d v="2014-10-12T01:25:49"/>
    <s v="Moosejaw"/>
    <n v="268"/>
    <s v="The North Face Mica FL 1 Tent"/>
    <s v="The North Face"/>
    <n v="329"/>
    <n v="6"/>
    <n v="1974"/>
    <s v="Brown, Ruth"/>
    <n v="49"/>
    <x v="41"/>
    <s v="North"/>
  </r>
  <r>
    <n v="1279"/>
    <d v="2013-12-30T01:25:49"/>
    <s v="Walmart"/>
    <n v="169"/>
    <s v="Marmot Thor 3P Tent"/>
    <s v="Marmot"/>
    <n v="599"/>
    <n v="8"/>
    <n v="4792"/>
    <s v="Goldthwaite, Messaye"/>
    <n v="48"/>
    <x v="36"/>
    <s v="South"/>
  </r>
  <r>
    <n v="1280"/>
    <d v="2014-02-22T01:25:49"/>
    <s v="Hayneedle"/>
    <n v="1"/>
    <s v="Big Agnes Big House 4 Footprint"/>
    <s v="Big Agnes"/>
    <n v="50"/>
    <n v="3"/>
    <n v="150"/>
    <s v="Beyene, Sharon"/>
    <n v="37"/>
    <x v="10"/>
    <s v="West"/>
  </r>
  <r>
    <n v="1281"/>
    <d v="2014-04-24T01:25:49"/>
    <s v="The Gear Co-op"/>
    <n v="138"/>
    <s v="Kelty Trail Ridge 3 Tent"/>
    <s v="Kelty"/>
    <n v="209.95"/>
    <n v="7"/>
    <n v="1469.6499999999999"/>
    <s v="Goff, Michael"/>
    <n v="8"/>
    <x v="43"/>
    <s v="East"/>
  </r>
  <r>
    <n v="1282"/>
    <d v="2014-01-09T01:25:49"/>
    <s v="Outside Outfitters"/>
    <n v="139"/>
    <s v="Marmot Alpinist 2 Tent"/>
    <s v="Marmot"/>
    <n v="599"/>
    <n v="3"/>
    <n v="1797"/>
    <s v="Berger, Sunanna"/>
    <n v="4"/>
    <x v="14"/>
    <s v="South"/>
  </r>
  <r>
    <n v="1283"/>
    <d v="2013-11-23T01:25:49"/>
    <s v="Target"/>
    <n v="180"/>
    <s v="Mountain Hardwear Hoopla/Hoop Dreams Center Pole"/>
    <s v="Mountain Hardwear"/>
    <n v="40"/>
    <n v="2"/>
    <n v="80"/>
    <s v="Bailey, Jennifer"/>
    <n v="30"/>
    <x v="25"/>
    <s v="East"/>
  </r>
  <r>
    <n v="1284"/>
    <d v="2014-10-12T01:25:49"/>
    <s v="Cabela's_x0009_"/>
    <n v="39"/>
    <s v="Big Agnes Jack Rabbit SL3 Tent"/>
    <s v="Big Agnes"/>
    <n v="369.95"/>
    <n v="8"/>
    <n v="2959.6"/>
    <s v="Goldthwaite, Messaye"/>
    <n v="18"/>
    <x v="15"/>
    <s v="South"/>
  </r>
  <r>
    <n v="1285"/>
    <d v="2014-01-07T01:25:49"/>
    <s v="Moosejaw"/>
    <n v="191"/>
    <s v="Mountain Hardwear Trango 3.1 Tent"/>
    <s v="Mountain Hardwear"/>
    <n v="700"/>
    <n v="9"/>
    <n v="6300"/>
    <s v="Brown, Scott"/>
    <n v="13"/>
    <x v="7"/>
    <s v="North"/>
  </r>
  <r>
    <n v="1286"/>
    <d v="2014-07-03T01:25:49"/>
    <s v="Backcountry Gear"/>
    <n v="173"/>
    <s v="Mountain Hardwear Drifter 2 DP Tent"/>
    <s v="Mountain Hardwear"/>
    <n v="235"/>
    <n v="8"/>
    <n v="1880"/>
    <s v="Brown, Scott"/>
    <n v="15"/>
    <x v="33"/>
    <s v="North"/>
  </r>
  <r>
    <n v="1287"/>
    <d v="2014-01-07T01:25:49"/>
    <s v="Walmart"/>
    <n v="182"/>
    <s v="Mountain Hardwear Skyledge 2 DP Tent"/>
    <s v="Mountain Hardwear"/>
    <n v="450"/>
    <n v="4"/>
    <n v="1800"/>
    <s v="Bailey, Jennifer"/>
    <n v="43"/>
    <x v="23"/>
    <s v="South"/>
  </r>
  <r>
    <n v="1288"/>
    <d v="2014-04-15T01:25:49"/>
    <s v="CampBound"/>
    <n v="27"/>
    <s v="Big Agnes Fly Creek UL4 Tent"/>
    <s v="Big Agnes"/>
    <n v="499.95"/>
    <n v="1"/>
    <n v="499.95"/>
    <s v="Berger, Sunanna"/>
    <n v="20"/>
    <x v="47"/>
    <s v="East"/>
  </r>
  <r>
    <n v="1289"/>
    <d v="2014-06-02T01:25:49"/>
    <s v="CampBound"/>
    <n v="181"/>
    <s v="Mountain Hardwear Nothing But Net 4 Screen Shelter"/>
    <s v="Mountain Hardwear"/>
    <n v="200"/>
    <n v="1"/>
    <n v="200"/>
    <s v="Bailey, Jennifer"/>
    <n v="11"/>
    <x v="6"/>
    <s v="West"/>
  </r>
  <r>
    <n v="1290"/>
    <d v="2014-03-22T01:25:49"/>
    <s v="Outside Outfitters"/>
    <n v="134"/>
    <s v="Kelty Tailgater IPA Shelter"/>
    <s v="Kelty"/>
    <n v="149.94999999999999"/>
    <n v="2"/>
    <n v="299.89999999999998"/>
    <s v="Goff, Michael"/>
    <n v="16"/>
    <x v="16"/>
    <s v="North"/>
  </r>
  <r>
    <n v="1291"/>
    <d v="2014-09-08T01:25:49"/>
    <s v="Backcountry Edge"/>
    <n v="77"/>
    <s v="Easton Mountain Products Kilo 3P Tent"/>
    <s v="Easton Mountain Products"/>
    <n v="499"/>
    <n v="1"/>
    <n v="499"/>
    <s v="Beyene, Sharon"/>
    <n v="45"/>
    <x v="31"/>
    <s v="East"/>
  </r>
  <r>
    <n v="1292"/>
    <d v="2014-04-14T01:25:49"/>
    <s v="Overtons"/>
    <n v="208"/>
    <s v="MSR Fury 2 Tent"/>
    <s v="MSR"/>
    <n v="579.95000000000005"/>
    <n v="5"/>
    <n v="2899.75"/>
    <s v="Berger, Sunanna"/>
    <n v="38"/>
    <x v="35"/>
    <s v="East"/>
  </r>
  <r>
    <n v="1293"/>
    <d v="2014-08-29T01:25:49"/>
    <s v="Paragon"/>
    <n v="162"/>
    <s v="Marmot Limestone 6P Footprint"/>
    <s v="Marmot"/>
    <n v="60"/>
    <n v="2"/>
    <n v="120"/>
    <s v="Berger, Sunanna"/>
    <n v="36"/>
    <x v="38"/>
    <s v="South"/>
  </r>
  <r>
    <n v="1294"/>
    <d v="2014-11-13T01:25:49"/>
    <s v="Meijer"/>
    <n v="24"/>
    <s v="Big Agnes Fly Creek UL3 Footprint"/>
    <s v="Big Agnes"/>
    <n v="70"/>
    <n v="5"/>
    <n v="350"/>
    <s v="Gomez, Melissa"/>
    <n v="50"/>
    <x v="5"/>
    <s v="West"/>
  </r>
  <r>
    <n v="1295"/>
    <d v="2014-05-22T01:25:49"/>
    <s v="Backcountry Edge"/>
    <n v="50"/>
    <s v="Big Agnes Scout UL2 Footprint"/>
    <s v="Big Agnes"/>
    <n v="60"/>
    <n v="4"/>
    <n v="240"/>
    <s v="Goldthwaite, Messaye"/>
    <n v="18"/>
    <x v="15"/>
    <s v="South"/>
  </r>
  <r>
    <n v="1296"/>
    <d v="2014-06-03T01:25:49"/>
    <s v="Outside Outfitters"/>
    <n v="70"/>
    <s v="Big Agnes Wyoming Trail 2 Camp Tent"/>
    <s v="Big Agnes"/>
    <n v="349.95"/>
    <n v="10"/>
    <n v="3499.5"/>
    <s v="Berger, Sunanna"/>
    <n v="3"/>
    <x v="37"/>
    <s v="West"/>
  </r>
  <r>
    <n v="1297"/>
    <d v="2014-10-03T01:25:49"/>
    <s v="Overtons"/>
    <n v="75"/>
    <s v="Easton Mountain Products Kilo 2P Tent"/>
    <s v="Easton Mountain Products"/>
    <n v="399"/>
    <n v="10"/>
    <n v="3990"/>
    <s v="Brown, Scott"/>
    <n v="37"/>
    <x v="10"/>
    <s v="West"/>
  </r>
  <r>
    <n v="1298"/>
    <d v="2014-10-07T01:25:49"/>
    <s v="Meijer"/>
    <n v="16"/>
    <s v="Big Agnes Fishhook UL2 Footprint"/>
    <s v="Big Agnes"/>
    <n v="60"/>
    <n v="5"/>
    <n v="300"/>
    <s v="Bailey, Jennifer"/>
    <n v="16"/>
    <x v="16"/>
    <s v="North"/>
  </r>
  <r>
    <n v="1299"/>
    <d v="2014-05-23T01:25:49"/>
    <s v="Walmart"/>
    <n v="152"/>
    <s v="Marmot Eclipse 3 Footprint"/>
    <s v="Marmot"/>
    <n v="65"/>
    <n v="8"/>
    <n v="520"/>
    <s v="Goff, Michael"/>
    <n v="37"/>
    <x v="10"/>
    <s v="West"/>
  </r>
  <r>
    <n v="1300"/>
    <d v="2014-05-02T01:25:49"/>
    <s v="CampBound"/>
    <n v="114"/>
    <s v="Kelty Car Tarp"/>
    <s v="Kelty"/>
    <n v="109.95"/>
    <n v="3"/>
    <n v="329.85"/>
    <s v="Bailey, Jennifer"/>
    <n v="32"/>
    <x v="9"/>
    <s v="East"/>
  </r>
  <r>
    <n v="1301"/>
    <d v="2014-05-08T01:25:49"/>
    <s v="Overtons"/>
    <n v="234"/>
    <s v="NEMO Losi 2 Footprint"/>
    <s v="NEMO"/>
    <n v="34.950000000000003"/>
    <n v="2"/>
    <n v="69.900000000000006"/>
    <s v="Gomez, Melissa"/>
    <n v="25"/>
    <x v="34"/>
    <s v="North"/>
  </r>
  <r>
    <n v="1302"/>
    <d v="2014-09-13T01:25:49"/>
    <s v="Walmart"/>
    <n v="144"/>
    <s v="Marmot Astral 3P Tent"/>
    <s v="Marmot"/>
    <n v="459"/>
    <n v="4"/>
    <n v="1836"/>
    <s v="Lopez, Dennis"/>
    <n v="33"/>
    <x v="17"/>
    <s v="South"/>
  </r>
  <r>
    <n v="1303"/>
    <d v="2014-08-31T01:25:49"/>
    <s v="Cabela's_x0009_"/>
    <n v="38"/>
    <s v="Big Agnes Jack Rabbit SL3 Footprint"/>
    <s v="Big Agnes"/>
    <n v="60"/>
    <n v="3"/>
    <n v="180"/>
    <s v="Foster, Nathan"/>
    <n v="6"/>
    <x v="11"/>
    <s v="West"/>
  </r>
  <r>
    <n v="1304"/>
    <d v="2013-12-03T01:25:49"/>
    <s v="Travel Country"/>
    <n v="1"/>
    <s v="Big Agnes Big House 4 Footprint"/>
    <s v="Big Agnes"/>
    <n v="50"/>
    <n v="3"/>
    <n v="150"/>
    <s v="Goldthwaite, Messaye"/>
    <n v="23"/>
    <x v="44"/>
    <s v="North"/>
  </r>
  <r>
    <n v="1305"/>
    <d v="2014-06-07T01:25:49"/>
    <s v="Overtons"/>
    <n v="82"/>
    <s v="Eureka Copper Canyon 12 Tent"/>
    <s v="Eureka"/>
    <n v="449"/>
    <n v="2"/>
    <n v="898"/>
    <s v="Beyene, Sharon"/>
    <n v="11"/>
    <x v="6"/>
    <s v="West"/>
  </r>
  <r>
    <n v="1306"/>
    <d v="2014-09-04T01:25:49"/>
    <s v="Backcountry Gear"/>
    <n v="29"/>
    <s v="Big Agnes Flying Diamond 4 Tent"/>
    <s v="Big Agnes"/>
    <n v="439.95"/>
    <n v="7"/>
    <n v="3079.65"/>
    <s v="Lopez, Dennis"/>
    <n v="26"/>
    <x v="21"/>
    <s v="West"/>
  </r>
  <r>
    <n v="1307"/>
    <d v="2014-03-09T01:25:49"/>
    <s v="Travel Country"/>
    <n v="278"/>
    <s v="The North Face Phoenix 3 Footprint"/>
    <s v="The North Face"/>
    <n v="45"/>
    <n v="4"/>
    <n v="180"/>
    <s v="Brown, Scott"/>
    <n v="17"/>
    <x v="18"/>
    <s v="South"/>
  </r>
  <r>
    <n v="1308"/>
    <d v="2014-02-24T01:25:49"/>
    <s v="REI"/>
    <n v="71"/>
    <s v="Big Agnes Wyoming Trail 4 Footprint"/>
    <s v="Big Agnes"/>
    <n v="70"/>
    <n v="9"/>
    <n v="630"/>
    <s v="Gomez, Melissa"/>
    <n v="29"/>
    <x v="3"/>
    <s v="East"/>
  </r>
  <r>
    <n v="1309"/>
    <d v="2014-08-23T01:25:49"/>
    <s v="Overtons"/>
    <n v="113"/>
    <s v="Kelty Cabana - Large"/>
    <s v="Kelty"/>
    <n v="99.95"/>
    <n v="6"/>
    <n v="599.70000000000005"/>
    <s v="Gomez, Melissa"/>
    <n v="41"/>
    <x v="19"/>
    <s v="North"/>
  </r>
  <r>
    <n v="1310"/>
    <d v="2014-05-12T01:25:49"/>
    <s v="Gander Mountain"/>
    <n v="102"/>
    <s v="Hennessy Hammock Explorer Deluxe Asym Classic Hammock"/>
    <s v="Hennessy"/>
    <n v="219.95"/>
    <n v="8"/>
    <n v="1759.6"/>
    <s v="Foster, Nathan"/>
    <n v="36"/>
    <x v="38"/>
    <s v="South"/>
  </r>
  <r>
    <n v="1311"/>
    <d v="2014-04-22T01:25:49"/>
    <s v="Outside Outfitters"/>
    <n v="153"/>
    <s v="Marmot Eclipse 3P Tent"/>
    <s v="Marmot"/>
    <n v="439"/>
    <n v="7"/>
    <n v="3073"/>
    <s v="Gomez, Melissa"/>
    <n v="28"/>
    <x v="20"/>
    <s v="West"/>
  </r>
  <r>
    <n v="1312"/>
    <d v="2014-02-11T01:25:49"/>
    <s v="Outside Outfitters"/>
    <n v="4"/>
    <s v="Big Agnes Big House 6 Footprint"/>
    <s v="Big Agnes"/>
    <n v="55"/>
    <n v="6"/>
    <n v="330"/>
    <s v="Brown, Ruth"/>
    <n v="4"/>
    <x v="14"/>
    <s v="South"/>
  </r>
  <r>
    <n v="1313"/>
    <d v="2014-08-30T01:25:49"/>
    <s v="REI"/>
    <n v="137"/>
    <s v="Kelty Trail Ridge 3 Footprint"/>
    <s v="Kelty"/>
    <n v="39.950000000000003"/>
    <n v="3"/>
    <n v="119.85000000000001"/>
    <s v="Berger, Sunanna"/>
    <n v="50"/>
    <x v="5"/>
    <s v="West"/>
  </r>
  <r>
    <n v="1314"/>
    <d v="2014-06-20T01:25:49"/>
    <s v="Meijer"/>
    <n v="24"/>
    <s v="Big Agnes Fly Creek UL3 Footprint"/>
    <s v="Big Agnes"/>
    <n v="70"/>
    <n v="9"/>
    <n v="630"/>
    <s v="Foster, Nathan"/>
    <n v="48"/>
    <x v="36"/>
    <s v="South"/>
  </r>
  <r>
    <n v="1315"/>
    <d v="2014-04-23T01:25:49"/>
    <s v="The Gear Co-op"/>
    <n v="190"/>
    <s v="Mountain Hardwear Trango 3.1 Footprint"/>
    <s v="Mountain Hardwear"/>
    <n v="85"/>
    <n v="1"/>
    <n v="85"/>
    <s v="Goldthwaite, Messaye"/>
    <n v="50"/>
    <x v="5"/>
    <s v="West"/>
  </r>
  <r>
    <n v="1316"/>
    <d v="2014-01-13T01:25:49"/>
    <s v="Redding Sports"/>
    <n v="89"/>
    <s v="Eureka Rectangular Floor Saver - Small"/>
    <s v="Eureka"/>
    <n v="14"/>
    <n v="8"/>
    <n v="112"/>
    <s v="Beyene, Sharon"/>
    <n v="19"/>
    <x v="49"/>
    <s v="East"/>
  </r>
  <r>
    <n v="1317"/>
    <d v="2014-07-04T01:25:49"/>
    <s v="Backcountry Gear"/>
    <n v="44"/>
    <s v="Big Agnes Lone Spring 2 Footprint"/>
    <s v="Big Agnes"/>
    <n v="35"/>
    <n v="10"/>
    <n v="350"/>
    <s v="Berger, Sunanna"/>
    <n v="9"/>
    <x v="45"/>
    <s v="South"/>
  </r>
  <r>
    <n v="1318"/>
    <d v="2014-04-29T01:25:49"/>
    <s v="The Gear Co-op"/>
    <n v="197"/>
    <s v="MSR CamRing Cord Tensioners - 4 Pack"/>
    <s v="MSR"/>
    <n v="12.95"/>
    <n v="3"/>
    <n v="38.849999999999994"/>
    <s v="Lopez, Dennis"/>
    <n v="12"/>
    <x v="13"/>
    <s v="West"/>
  </r>
  <r>
    <n v="1319"/>
    <d v="2013-12-17T01:25:49"/>
    <s v="Redding Sports"/>
    <n v="6"/>
    <s v="Big Agnes Big House 6 Vestibule"/>
    <s v="Big Agnes"/>
    <n v="109.95"/>
    <n v="1"/>
    <n v="109.95"/>
    <s v="Brown, Scott"/>
    <n v="33"/>
    <x v="17"/>
    <s v="South"/>
  </r>
  <r>
    <n v="1320"/>
    <d v="2014-10-02T01:25:49"/>
    <s v="OutdoorPlay"/>
    <n v="247"/>
    <s v="Outdoor Research Advanced Bivy Sack"/>
    <s v="Outdoor Research"/>
    <n v="319"/>
    <n v="10"/>
    <n v="3190"/>
    <s v="Brown, Scott"/>
    <n v="36"/>
    <x v="38"/>
    <s v="South"/>
  </r>
  <r>
    <n v="1321"/>
    <d v="2014-03-16T01:25:49"/>
    <s v="Backcountry Gear"/>
    <n v="15"/>
    <s v="Big Agnes Fishhook UL1 Footprint"/>
    <s v="Big Agnes"/>
    <n v="50"/>
    <n v="1"/>
    <n v="50"/>
    <s v="Bailey, Jennifer"/>
    <n v="43"/>
    <x v="23"/>
    <s v="South"/>
  </r>
  <r>
    <n v="1322"/>
    <d v="2014-01-23T01:25:49"/>
    <s v="Walmart"/>
    <n v="117"/>
    <s v="Kelty Frontier 6 Tent"/>
    <s v="Kelty"/>
    <n v="1199.95"/>
    <n v="7"/>
    <n v="8399.65"/>
    <s v="Brown, Ruth"/>
    <n v="26"/>
    <x v="21"/>
    <s v="West"/>
  </r>
  <r>
    <n v="1323"/>
    <d v="2013-12-11T01:25:49"/>
    <s v="Meijer"/>
    <n v="42"/>
    <s v="Big Agnes Lone Spring 1 Footprint"/>
    <s v="Big Agnes"/>
    <n v="30"/>
    <n v="4"/>
    <n v="120"/>
    <s v="Berger, Sunanna"/>
    <n v="45"/>
    <x v="31"/>
    <s v="East"/>
  </r>
  <r>
    <n v="1324"/>
    <d v="2014-04-24T01:25:49"/>
    <s v="Backcountry Edge"/>
    <n v="77"/>
    <s v="Easton Mountain Products Kilo 3P Tent"/>
    <s v="Easton Mountain Products"/>
    <n v="499"/>
    <n v="2"/>
    <n v="998"/>
    <s v="Foster, Nathan"/>
    <n v="45"/>
    <x v="31"/>
    <s v="East"/>
  </r>
  <r>
    <n v="1325"/>
    <d v="2013-11-28T01:25:49"/>
    <s v="Paragon"/>
    <n v="233"/>
    <s v="NEMO Frontier 3P Tent"/>
    <s v="NEMO"/>
    <n v="429.95"/>
    <n v="6"/>
    <n v="2579.6999999999998"/>
    <s v="Brown, Ruth"/>
    <n v="10"/>
    <x v="4"/>
    <s v="South"/>
  </r>
  <r>
    <n v="1326"/>
    <d v="2014-10-01T01:25:49"/>
    <s v="CampBound"/>
    <n v="272"/>
    <s v="The North Face Mountain 25 Tent"/>
    <s v="The North Face"/>
    <n v="539"/>
    <n v="7"/>
    <n v="3773"/>
    <s v="Bailey, Jennifer"/>
    <n v="40"/>
    <x v="42"/>
    <s v="South"/>
  </r>
  <r>
    <n v="1327"/>
    <d v="2014-05-29T01:25:49"/>
    <s v="Meijer"/>
    <n v="90"/>
    <s v="Exped Ergo Hammock Combi"/>
    <s v="Exped"/>
    <n v="379"/>
    <n v="2"/>
    <n v="758"/>
    <s v="Bailey, Jennifer"/>
    <n v="44"/>
    <x v="24"/>
    <s v="West"/>
  </r>
  <r>
    <n v="1328"/>
    <d v="2014-04-07T01:25:49"/>
    <s v="Backcountry Edge"/>
    <n v="199"/>
    <s v="MSR Carbon Reflex 1 Tent"/>
    <s v="MSR"/>
    <n v="399.95"/>
    <n v="3"/>
    <n v="1199.8499999999999"/>
    <s v="Beyene, Sharon"/>
    <n v="26"/>
    <x v="21"/>
    <s v="West"/>
  </r>
  <r>
    <n v="1329"/>
    <d v="2014-01-20T01:25:49"/>
    <s v="Meijer"/>
    <n v="239"/>
    <s v="NEMO Meta 2P Footprint"/>
    <s v="NEMO"/>
    <n v="49.95"/>
    <n v="7"/>
    <n v="349.65000000000003"/>
    <s v="Goldthwaite, Messaye"/>
    <n v="2"/>
    <x v="39"/>
    <s v="North"/>
  </r>
  <r>
    <n v="1330"/>
    <d v="2013-11-17T01:25:49"/>
    <s v="Hayneedle"/>
    <n v="254"/>
    <s v="Sierra Designs Flash 3 Footprint"/>
    <s v="Sierra Designs"/>
    <n v="59.95"/>
    <n v="3"/>
    <n v="179.85000000000002"/>
    <s v="Berger, Sunanna"/>
    <n v="44"/>
    <x v="24"/>
    <s v="West"/>
  </r>
  <r>
    <n v="1331"/>
    <d v="2013-12-11T01:25:49"/>
    <s v="Walmart"/>
    <n v="124"/>
    <s v="Kelty Gunnison 4.2 Footprint"/>
    <s v="Kelty"/>
    <n v="59.95"/>
    <n v="4"/>
    <n v="239.8"/>
    <s v="Goff, Michael"/>
    <n v="11"/>
    <x v="6"/>
    <s v="West"/>
  </r>
  <r>
    <n v="1332"/>
    <d v="2014-05-25T01:25:49"/>
    <s v="Moosejaw"/>
    <n v="179"/>
    <s v="Mountain Hardwear Hoop Dreams 4 Shelter"/>
    <s v="Mountain Hardwear"/>
    <n v="250"/>
    <n v="10"/>
    <n v="2500"/>
    <s v="Beyene, Sharon"/>
    <n v="30"/>
    <x v="25"/>
    <s v="East"/>
  </r>
  <r>
    <n v="1333"/>
    <d v="2014-02-28T01:25:49"/>
    <s v="Travel Country"/>
    <n v="14"/>
    <s v="Big Agnes Copper Spur UL4 Tent"/>
    <s v="Big Agnes"/>
    <n v="599.95000000000005"/>
    <n v="8"/>
    <n v="4799.6000000000004"/>
    <s v="Lopez, Dennis"/>
    <n v="14"/>
    <x v="12"/>
    <s v="North"/>
  </r>
  <r>
    <n v="1334"/>
    <d v="2014-02-17T01:25:49"/>
    <s v="Backcountry Edge"/>
    <n v="106"/>
    <s v="Hennessy Hammock Hyperlight Asym Zip Hammock"/>
    <s v="Hennessy"/>
    <n v="259.95"/>
    <n v="8"/>
    <n v="2079.6"/>
    <s v="Goldthwaite, Messaye"/>
    <n v="36"/>
    <x v="38"/>
    <s v="South"/>
  </r>
  <r>
    <n v="1335"/>
    <d v="2014-01-15T01:25:49"/>
    <s v="Cabela's_x0009_"/>
    <n v="248"/>
    <s v="Outdoor Research Alpine Bivy"/>
    <s v="Outdoor Research"/>
    <n v="239"/>
    <n v="7"/>
    <n v="1673"/>
    <s v="Gomez, Melissa"/>
    <n v="29"/>
    <x v="3"/>
    <s v="East"/>
  </r>
  <r>
    <n v="1336"/>
    <d v="2014-09-07T01:25:49"/>
    <s v="Cabela's_x0009_"/>
    <n v="245"/>
    <s v="NEMO Obi 3P Footprint"/>
    <s v="NEMO"/>
    <n v="54.95"/>
    <n v="9"/>
    <n v="494.55"/>
    <s v="Berger, Sunanna"/>
    <n v="48"/>
    <x v="36"/>
    <s v="South"/>
  </r>
  <r>
    <n v="1337"/>
    <d v="2014-10-24T01:25:49"/>
    <s v="Gander Mountain"/>
    <n v="16"/>
    <s v="Big Agnes Fishhook UL2 Footprint"/>
    <s v="Big Agnes"/>
    <n v="60"/>
    <n v="9"/>
    <n v="540"/>
    <s v="Goff, Michael"/>
    <n v="10"/>
    <x v="4"/>
    <s v="South"/>
  </r>
  <r>
    <n v="1338"/>
    <d v="2014-07-11T01:25:49"/>
    <s v="Paragon"/>
    <n v="166"/>
    <s v="Marmot Pulsar 2 Footprint"/>
    <s v="Marmot"/>
    <n v="55"/>
    <n v="4"/>
    <n v="220"/>
    <s v="Gomez, Melissa"/>
    <n v="26"/>
    <x v="21"/>
    <s v="West"/>
  </r>
  <r>
    <n v="1339"/>
    <d v="2014-04-16T01:25:49"/>
    <s v="Walmart"/>
    <n v="171"/>
    <s v="Mountain Hardwear Direkt 2 Footprint"/>
    <s v="Mountain Hardwear"/>
    <n v="50"/>
    <n v="9"/>
    <n v="450"/>
    <s v="Brown, Ruth"/>
    <n v="28"/>
    <x v="20"/>
    <s v="West"/>
  </r>
  <r>
    <n v="1340"/>
    <d v="2014-05-22T01:25:49"/>
    <s v="Redding Sports"/>
    <n v="67"/>
    <s v="Big Agnes Three Forks Shelter"/>
    <s v="Big Agnes"/>
    <n v="189.95"/>
    <n v="9"/>
    <n v="1709.55"/>
    <s v="Goldthwaite, Messaye"/>
    <n v="29"/>
    <x v="3"/>
    <s v="East"/>
  </r>
  <r>
    <n v="1341"/>
    <d v="2014-06-22T01:25:49"/>
    <s v="The Gear Co-op"/>
    <n v="226"/>
    <s v="MSR Universal Gear Loft"/>
    <s v="MSR"/>
    <n v="27.95"/>
    <n v="2"/>
    <n v="55.9"/>
    <s v="Beyene, Sharon"/>
    <n v="8"/>
    <x v="43"/>
    <s v="East"/>
  </r>
  <r>
    <n v="1342"/>
    <d v="2014-01-08T01:25:49"/>
    <s v="Hayneedle"/>
    <n v="244"/>
    <s v="NEMO Obi 2P Tent"/>
    <s v="NEMO"/>
    <n v="399.95"/>
    <n v="7"/>
    <n v="2799.65"/>
    <s v="Lopez, Dennis"/>
    <n v="8"/>
    <x v="43"/>
    <s v="East"/>
  </r>
  <r>
    <n v="1343"/>
    <d v="2014-01-04T01:25:49"/>
    <s v="Target"/>
    <n v="97"/>
    <s v="Exped Mira III Footprint"/>
    <s v="Exped"/>
    <n v="69"/>
    <n v="10"/>
    <n v="690"/>
    <s v="Goldthwaite, Messaye"/>
    <n v="30"/>
    <x v="25"/>
    <s v="East"/>
  </r>
  <r>
    <n v="1344"/>
    <d v="2013-12-10T01:25:49"/>
    <s v="OutdoorPlay"/>
    <n v="21"/>
    <s v="Big Agnes Fly Creek UL1 Footprint"/>
    <s v="Big Agnes"/>
    <n v="50"/>
    <n v="8"/>
    <n v="400"/>
    <s v="Lopez, Dennis"/>
    <n v="3"/>
    <x v="37"/>
    <s v="West"/>
  </r>
  <r>
    <n v="1345"/>
    <d v="2014-10-27T01:25:49"/>
    <s v="Gander Mountain"/>
    <n v="7"/>
    <s v="Big Agnes Copper Spur 2 Footprint"/>
    <s v="Big Agnes"/>
    <n v="60"/>
    <n v="2"/>
    <n v="120"/>
    <s v="Berger, Sunanna"/>
    <n v="42"/>
    <x v="48"/>
    <s v="South"/>
  </r>
  <r>
    <n v="1346"/>
    <d v="2014-03-29T01:25:49"/>
    <s v="Backcountry Gear"/>
    <n v="241"/>
    <s v="NEMO Obi 1P Footprint"/>
    <s v="NEMO"/>
    <n v="44.95"/>
    <n v="3"/>
    <n v="134.85000000000002"/>
    <s v="Goff, Michael"/>
    <n v="12"/>
    <x v="13"/>
    <s v="West"/>
  </r>
  <r>
    <n v="1347"/>
    <d v="2014-04-01T01:25:49"/>
    <s v="Outside Outfitters"/>
    <n v="177"/>
    <s v="Mountain Hardwear EV 3 Footprint"/>
    <s v="Mountain Hardwear"/>
    <n v="70"/>
    <n v="2"/>
    <n v="140"/>
    <s v="Bailey, Jennifer"/>
    <n v="1"/>
    <x v="2"/>
    <s v="South"/>
  </r>
  <r>
    <n v="1348"/>
    <d v="2013-12-13T01:25:49"/>
    <s v="Redding Sports"/>
    <n v="247"/>
    <s v="Outdoor Research Advanced Bivy Sack"/>
    <s v="Outdoor Research"/>
    <n v="319"/>
    <n v="9"/>
    <n v="2871"/>
    <s v="Goff, Michael"/>
    <n v="43"/>
    <x v="23"/>
    <s v="South"/>
  </r>
  <r>
    <n v="1349"/>
    <d v="2014-02-24T01:25:49"/>
    <s v="Travel Country"/>
    <n v="55"/>
    <s v="Big Agnes Seedhouse SL2 Footprint"/>
    <s v="Big Agnes"/>
    <n v="55"/>
    <n v="10"/>
    <n v="550"/>
    <s v="Foster, Nathan"/>
    <n v="11"/>
    <x v="6"/>
    <s v="West"/>
  </r>
  <r>
    <n v="1350"/>
    <d v="2014-09-24T01:25:49"/>
    <s v="Paragon"/>
    <n v="185"/>
    <s v="Mountain Hardwear SuperMega UL 1 Tent"/>
    <s v="Mountain Hardwear"/>
    <n v="350"/>
    <n v="5"/>
    <n v="1750"/>
    <s v="Foster, Nathan"/>
    <n v="16"/>
    <x v="16"/>
    <s v="North"/>
  </r>
  <r>
    <n v="1351"/>
    <d v="2014-06-16T01:25:49"/>
    <s v="Austin Kayak"/>
    <n v="184"/>
    <s v="Mountain Hardwear SuperMega UL 1 Footprint"/>
    <s v="Mountain Hardwear"/>
    <n v="45"/>
    <n v="8"/>
    <n v="360"/>
    <s v="Berger, Sunanna"/>
    <n v="4"/>
    <x v="14"/>
    <s v="South"/>
  </r>
  <r>
    <n v="1352"/>
    <d v="2014-02-14T01:25:49"/>
    <s v="Travel Country"/>
    <n v="158"/>
    <s v="Marmot Limelight 3P Tent"/>
    <s v="Marmot"/>
    <n v="279"/>
    <n v="4"/>
    <n v="1116"/>
    <s v="Brown, Scott"/>
    <n v="39"/>
    <x v="8"/>
    <s v="East"/>
  </r>
  <r>
    <n v="1353"/>
    <d v="2014-04-17T01:25:49"/>
    <s v="Paragon"/>
    <n v="225"/>
    <s v="MSR Ultralight Utility Cord Kit"/>
    <s v="MSR"/>
    <n v="19.95"/>
    <n v="10"/>
    <n v="199.5"/>
    <s v="Bailey, Jennifer"/>
    <n v="1"/>
    <x v="2"/>
    <s v="South"/>
  </r>
  <r>
    <n v="1354"/>
    <d v="2014-10-26T01:25:49"/>
    <s v="Meijer"/>
    <n v="165"/>
    <s v="Marmot Pulsar 1 Tent"/>
    <s v="Marmot"/>
    <n v="269"/>
    <n v="1"/>
    <n v="269"/>
    <s v="Lopez, Dennis"/>
    <n v="39"/>
    <x v="8"/>
    <s v="East"/>
  </r>
  <r>
    <n v="1355"/>
    <d v="2014-10-05T01:25:49"/>
    <s v="Austin Kayak"/>
    <n v="108"/>
    <s v="Hennessy Hammock Ultralite Backpacker Asym Zip Hammock"/>
    <s v="Hennessy"/>
    <n v="239.95"/>
    <n v="6"/>
    <n v="1439.6999999999998"/>
    <s v="Beyene, Sharon"/>
    <n v="12"/>
    <x v="13"/>
    <s v="West"/>
  </r>
  <r>
    <n v="1356"/>
    <d v="2014-09-26T01:25:49"/>
    <s v="Walmart"/>
    <n v="205"/>
    <s v="MSR Cyclone Tent Stakes - 4 Pack"/>
    <s v="MSR"/>
    <n v="24.95"/>
    <n v="3"/>
    <n v="74.849999999999994"/>
    <s v="Beyene, Sharon"/>
    <n v="10"/>
    <x v="4"/>
    <s v="South"/>
  </r>
  <r>
    <n v="1357"/>
    <d v="2014-03-25T01:25:49"/>
    <s v="Backcountry Edge"/>
    <n v="110"/>
    <s v="Kelty Acadia 4 Tent"/>
    <s v="Kelty"/>
    <n v="159.94999999999999"/>
    <n v="2"/>
    <n v="319.89999999999998"/>
    <s v="Beyene, Sharon"/>
    <n v="38"/>
    <x v="35"/>
    <s v="East"/>
  </r>
  <r>
    <n v="1358"/>
    <d v="2014-02-04T01:25:49"/>
    <s v="The Gear Co-op"/>
    <n v="101"/>
    <s v="Hennessy Hammock Expedition Asym Zip Hammock"/>
    <s v="Hennessy"/>
    <n v="169.95"/>
    <n v="2"/>
    <n v="339.9"/>
    <s v="Berger, Sunanna"/>
    <n v="44"/>
    <x v="24"/>
    <s v="West"/>
  </r>
  <r>
    <n v="1359"/>
    <d v="2014-01-21T01:25:49"/>
    <s v="Overtons"/>
    <n v="217"/>
    <s v="MSR Mutha Hubba Footprint"/>
    <s v="MSR"/>
    <n v="49.95"/>
    <n v="2"/>
    <n v="99.9"/>
    <s v="Foster, Nathan"/>
    <n v="31"/>
    <x v="29"/>
    <s v="West"/>
  </r>
  <r>
    <n v="1360"/>
    <d v="2014-01-21T01:25:49"/>
    <s v="REI"/>
    <n v="261"/>
    <s v="The North Face Bastion 4 Footprint"/>
    <s v="The North Face"/>
    <n v="50"/>
    <n v="1"/>
    <n v="50"/>
    <s v="Gomez, Melissa"/>
    <n v="45"/>
    <x v="31"/>
    <s v="East"/>
  </r>
  <r>
    <n v="1361"/>
    <d v="2014-07-17T01:25:49"/>
    <s v="Austin Kayak"/>
    <n v="158"/>
    <s v="Marmot Limelight 3P Tent"/>
    <s v="Marmot"/>
    <n v="279"/>
    <n v="3"/>
    <n v="837"/>
    <s v="Goldthwaite, Messaye"/>
    <n v="41"/>
    <x v="19"/>
    <s v="North"/>
  </r>
  <r>
    <n v="1362"/>
    <d v="2014-04-14T01:25:49"/>
    <s v="Target"/>
    <n v="128"/>
    <s v="Kelty Noah's Tarp - 12' x 12'"/>
    <s v="Kelty"/>
    <n v="69.95"/>
    <n v="3"/>
    <n v="209.85000000000002"/>
    <s v="Lopez, Dennis"/>
    <n v="10"/>
    <x v="4"/>
    <s v="South"/>
  </r>
  <r>
    <n v="1363"/>
    <d v="2013-12-18T01:25:49"/>
    <s v="Moosejaw"/>
    <n v="21"/>
    <s v="Big Agnes Fly Creek UL1 Footprint"/>
    <s v="Big Agnes"/>
    <n v="50"/>
    <n v="10"/>
    <n v="500"/>
    <s v="Brown, Ruth"/>
    <n v="6"/>
    <x v="11"/>
    <s v="West"/>
  </r>
  <r>
    <n v="1364"/>
    <d v="2014-09-22T01:25:49"/>
    <s v="Meijer"/>
    <n v="34"/>
    <s v="Big Agnes Jack Rabbit SL1 Footprint"/>
    <s v="Big Agnes"/>
    <n v="40"/>
    <n v="4"/>
    <n v="160"/>
    <s v="Brown, Scott"/>
    <n v="43"/>
    <x v="23"/>
    <s v="South"/>
  </r>
  <r>
    <n v="1365"/>
    <d v="2014-02-22T01:25:49"/>
    <s v="Moosejaw"/>
    <n v="251"/>
    <s v="Outdoor Research Highland Bivy Sack"/>
    <s v="Outdoor Research"/>
    <n v="159"/>
    <n v="7"/>
    <n v="1113"/>
    <s v="Goldthwaite, Messaye"/>
    <n v="6"/>
    <x v="11"/>
    <s v="West"/>
  </r>
  <r>
    <n v="1366"/>
    <d v="2014-02-16T01:25:49"/>
    <s v="Meijer"/>
    <n v="72"/>
    <s v="Big Agnes Wyoming Trail 4 Tent"/>
    <s v="Big Agnes"/>
    <n v="499.95"/>
    <n v="2"/>
    <n v="999.9"/>
    <s v="Brown, Scott"/>
    <n v="33"/>
    <x v="17"/>
    <s v="South"/>
  </r>
  <r>
    <n v="1367"/>
    <d v="2014-07-06T01:25:49"/>
    <s v="CampBound"/>
    <n v="239"/>
    <s v="NEMO Meta 2P Footprint"/>
    <s v="NEMO"/>
    <n v="49.95"/>
    <n v="4"/>
    <n v="199.8"/>
    <s v="Brown, Ruth"/>
    <n v="30"/>
    <x v="25"/>
    <s v="East"/>
  </r>
  <r>
    <n v="1368"/>
    <d v="2014-08-23T01:25:49"/>
    <s v="OutdoorPlay"/>
    <n v="71"/>
    <s v="Big Agnes Wyoming Trail 4 Footprint"/>
    <s v="Big Agnes"/>
    <n v="70"/>
    <n v="5"/>
    <n v="350"/>
    <s v="Bailey, Jennifer"/>
    <n v="47"/>
    <x v="32"/>
    <s v="West"/>
  </r>
  <r>
    <n v="1369"/>
    <d v="2014-02-19T01:25:49"/>
    <s v="Cabela's_x0009_"/>
    <n v="180"/>
    <s v="Mountain Hardwear Hoopla/Hoop Dreams Center Pole"/>
    <s v="Mountain Hardwear"/>
    <n v="40"/>
    <n v="9"/>
    <n v="360"/>
    <s v="Gomez, Melissa"/>
    <n v="30"/>
    <x v="25"/>
    <s v="East"/>
  </r>
  <r>
    <n v="1370"/>
    <d v="2014-03-24T01:25:49"/>
    <s v="Target"/>
    <n v="138"/>
    <s v="Kelty Trail Ridge 3 Tent"/>
    <s v="Kelty"/>
    <n v="209.95"/>
    <n v="6"/>
    <n v="1259.6999999999998"/>
    <s v="Lopez, Dennis"/>
    <n v="3"/>
    <x v="37"/>
    <s v="West"/>
  </r>
  <r>
    <n v="1371"/>
    <d v="2013-12-09T01:25:49"/>
    <s v="Moosejaw"/>
    <n v="53"/>
    <s v="Big Agnes Seedhouse SL1 Footprint"/>
    <s v="Big Agnes"/>
    <n v="45"/>
    <n v="8"/>
    <n v="360"/>
    <s v="Goldthwaite, Messaye"/>
    <n v="4"/>
    <x v="14"/>
    <s v="South"/>
  </r>
  <r>
    <n v="1372"/>
    <d v="2014-02-19T01:25:49"/>
    <s v="Overtons"/>
    <n v="258"/>
    <s v="Sierra Designs Mojo 3 Footprint"/>
    <s v="Sierra Designs"/>
    <n v="59.95"/>
    <n v="3"/>
    <n v="179.85000000000002"/>
    <s v="Goff, Michael"/>
    <n v="43"/>
    <x v="23"/>
    <s v="South"/>
  </r>
  <r>
    <n v="1373"/>
    <d v="2014-10-11T01:25:49"/>
    <s v="Backcountry Edge"/>
    <n v="44"/>
    <s v="Big Agnes Lone Spring 2 Footprint"/>
    <s v="Big Agnes"/>
    <n v="35"/>
    <n v="10"/>
    <n v="350"/>
    <s v="Foster, Nathan"/>
    <n v="16"/>
    <x v="16"/>
    <s v="North"/>
  </r>
  <r>
    <n v="1374"/>
    <d v="2014-01-31T01:25:49"/>
    <s v="Cabela's_x0009_"/>
    <n v="65"/>
    <s v="Big Agnes Tensleep Station 6 Footprint"/>
    <s v="Big Agnes"/>
    <n v="55"/>
    <n v="2"/>
    <n v="110"/>
    <s v="Goldthwaite, Messaye"/>
    <n v="46"/>
    <x v="1"/>
    <s v="South"/>
  </r>
  <r>
    <n v="1375"/>
    <d v="2014-11-14T01:25:49"/>
    <s v="REI"/>
    <n v="199"/>
    <s v="MSR Carbon Reflex 1 Tent"/>
    <s v="MSR"/>
    <n v="399.95"/>
    <n v="10"/>
    <n v="3999.5"/>
    <s v="Gomez, Melissa"/>
    <n v="21"/>
    <x v="26"/>
    <s v="East"/>
  </r>
  <r>
    <n v="1376"/>
    <d v="2014-02-14T01:25:49"/>
    <s v="Target"/>
    <n v="200"/>
    <s v="MSR Carbon Reflex 2 Footprint"/>
    <s v="MSR"/>
    <n v="39.950000000000003"/>
    <n v="3"/>
    <n v="119.85000000000001"/>
    <s v="Gomez, Melissa"/>
    <n v="25"/>
    <x v="34"/>
    <s v="North"/>
  </r>
  <r>
    <n v="1377"/>
    <d v="2014-01-18T01:25:49"/>
    <s v="Moosejaw"/>
    <n v="222"/>
    <s v="MSR Nook Gear Shed"/>
    <s v="MSR"/>
    <n v="169.95"/>
    <n v="5"/>
    <n v="849.75"/>
    <s v="Brown, Ruth"/>
    <n v="17"/>
    <x v="18"/>
    <s v="South"/>
  </r>
  <r>
    <n v="1378"/>
    <d v="2014-09-07T01:25:49"/>
    <s v="REI"/>
    <n v="34"/>
    <s v="Big Agnes Jack Rabbit SL1 Footprint"/>
    <s v="Big Agnes"/>
    <n v="40"/>
    <n v="9"/>
    <n v="360"/>
    <s v="Goff, Michael"/>
    <n v="41"/>
    <x v="19"/>
    <s v="North"/>
  </r>
  <r>
    <n v="1379"/>
    <d v="2014-06-22T01:25:49"/>
    <s v="Gander Mountain"/>
    <n v="223"/>
    <s v="MSR Reflective Utility Cord Kit"/>
    <s v="MSR"/>
    <n v="22.95"/>
    <n v="9"/>
    <n v="206.54999999999998"/>
    <s v="Bailey, Jennifer"/>
    <n v="26"/>
    <x v="21"/>
    <s v="West"/>
  </r>
  <r>
    <n v="1380"/>
    <d v="2014-03-09T01:25:49"/>
    <s v="Meijer"/>
    <n v="16"/>
    <s v="Big Agnes Fishhook UL2 Footprint"/>
    <s v="Big Agnes"/>
    <n v="60"/>
    <n v="7"/>
    <n v="420"/>
    <s v="Lopez, Dennis"/>
    <n v="39"/>
    <x v="8"/>
    <s v="East"/>
  </r>
  <r>
    <n v="1381"/>
    <d v="2014-10-24T01:25:49"/>
    <s v="Backcountry Gear"/>
    <n v="57"/>
    <s v="Big Agnes Seedhouse SL3 Tent"/>
    <s v="Big Agnes"/>
    <n v="399.95"/>
    <n v="2"/>
    <n v="799.9"/>
    <s v="Gomez, Melissa"/>
    <n v="16"/>
    <x v="16"/>
    <s v="North"/>
  </r>
  <r>
    <n v="1382"/>
    <d v="2014-01-15T01:25:49"/>
    <s v="Meijer"/>
    <n v="196"/>
    <s v="MSR Backcountry Barn Tent"/>
    <s v="MSR"/>
    <n v="849.95"/>
    <n v="9"/>
    <n v="7649.55"/>
    <s v="Berger, Sunanna"/>
    <n v="20"/>
    <x v="47"/>
    <s v="East"/>
  </r>
  <r>
    <n v="1383"/>
    <d v="2014-10-09T01:25:49"/>
    <s v="Meijer"/>
    <n v="79"/>
    <s v="Easton Mountain Products Rimrock 2P Tent"/>
    <s v="Easton Mountain Products"/>
    <n v="269"/>
    <n v="1"/>
    <n v="269"/>
    <s v="Bailey, Jennifer"/>
    <n v="30"/>
    <x v="25"/>
    <s v="East"/>
  </r>
  <r>
    <n v="1384"/>
    <d v="2014-04-13T01:25:49"/>
    <s v="Cabela's_x0009_"/>
    <n v="36"/>
    <s v="Big Agnes Jack Rabbit SL2 Footprint"/>
    <s v="Big Agnes"/>
    <n v="50"/>
    <n v="10"/>
    <n v="500"/>
    <s v="Bailey, Jennifer"/>
    <n v="2"/>
    <x v="39"/>
    <s v="North"/>
  </r>
  <r>
    <n v="1385"/>
    <d v="2014-03-21T01:25:49"/>
    <s v="Gander Mountain"/>
    <n v="122"/>
    <s v="Kelty Gunnison 3.2 Footprint"/>
    <s v="Kelty"/>
    <n v="49.95"/>
    <n v="9"/>
    <n v="449.55"/>
    <s v="Bailey, Jennifer"/>
    <n v="6"/>
    <x v="11"/>
    <s v="West"/>
  </r>
  <r>
    <n v="1386"/>
    <d v="2014-03-26T01:25:49"/>
    <s v="Target"/>
    <n v="164"/>
    <s v="Marmot Pulsar 1 Footprint"/>
    <s v="Marmot"/>
    <n v="45"/>
    <n v="7"/>
    <n v="315"/>
    <s v="Foster, Nathan"/>
    <n v="34"/>
    <x v="46"/>
    <s v="North"/>
  </r>
  <r>
    <n v="1387"/>
    <d v="2014-02-25T01:25:49"/>
    <s v="Outside Outfitters"/>
    <n v="225"/>
    <s v="MSR Ultralight Utility Cord Kit"/>
    <s v="MSR"/>
    <n v="19.95"/>
    <n v="1"/>
    <n v="19.95"/>
    <s v="Lopez, Dennis"/>
    <n v="23"/>
    <x v="44"/>
    <s v="North"/>
  </r>
  <r>
    <n v="1388"/>
    <d v="2013-11-21T01:25:49"/>
    <s v="The Gear Co-op"/>
    <n v="41"/>
    <s v="Big Agnes Jack Rabbit SL4 Tent"/>
    <s v="Big Agnes"/>
    <n v="499.95"/>
    <n v="2"/>
    <n v="999.9"/>
    <s v="Lopez, Dennis"/>
    <n v="27"/>
    <x v="30"/>
    <s v="North"/>
  </r>
  <r>
    <n v="1389"/>
    <d v="2014-03-22T01:25:49"/>
    <s v="Cabela's_x0009_"/>
    <n v="283"/>
    <s v="The North Face Triangle Gear Loft"/>
    <s v="The North Face"/>
    <n v="20"/>
    <n v="7"/>
    <n v="140"/>
    <s v="Lopez, Dennis"/>
    <n v="38"/>
    <x v="35"/>
    <s v="East"/>
  </r>
  <r>
    <n v="1390"/>
    <d v="2014-08-09T01:25:49"/>
    <s v="Gander Mountain"/>
    <n v="58"/>
    <s v="Big Agnes Slater UL1+ Footprint"/>
    <s v="Big Agnes"/>
    <n v="50"/>
    <n v="6"/>
    <n v="300"/>
    <s v="Lopez, Dennis"/>
    <n v="43"/>
    <x v="23"/>
    <s v="South"/>
  </r>
  <r>
    <n v="1391"/>
    <d v="2014-09-17T01:25:49"/>
    <s v="OutdoorPlay"/>
    <n v="2"/>
    <s v="Big Agnes Big House 4 Tent"/>
    <s v="Big Agnes"/>
    <n v="299.95"/>
    <n v="4"/>
    <n v="1199.8"/>
    <s v="Gomez, Melissa"/>
    <n v="29"/>
    <x v="3"/>
    <s v="East"/>
  </r>
  <r>
    <n v="1392"/>
    <d v="2014-07-07T01:25:49"/>
    <s v="Gander Mountain"/>
    <n v="128"/>
    <s v="Kelty Noah's Tarp - 12' x 12'"/>
    <s v="Kelty"/>
    <n v="69.95"/>
    <n v="7"/>
    <n v="489.65000000000003"/>
    <s v="Gomez, Melissa"/>
    <n v="25"/>
    <x v="34"/>
    <s v="North"/>
  </r>
  <r>
    <n v="1393"/>
    <d v="2014-02-13T01:25:49"/>
    <s v="Walmart"/>
    <n v="93"/>
    <s v="Exped Gemini III Footprint"/>
    <s v="Exped"/>
    <n v="69"/>
    <n v="6"/>
    <n v="414"/>
    <s v="Foster, Nathan"/>
    <n v="39"/>
    <x v="8"/>
    <s v="East"/>
  </r>
  <r>
    <n v="1394"/>
    <d v="2014-11-14T01:25:49"/>
    <s v="Backcountry Edge"/>
    <n v="55"/>
    <s v="Big Agnes Seedhouse SL2 Footprint"/>
    <s v="Big Agnes"/>
    <n v="55"/>
    <n v="7"/>
    <n v="385"/>
    <s v="Brown, Scott"/>
    <n v="18"/>
    <x v="15"/>
    <s v="South"/>
  </r>
  <r>
    <n v="1395"/>
    <d v="2014-03-21T01:25:49"/>
    <s v="OutdoorPlay"/>
    <n v="210"/>
    <s v="MSR Ground Hog Stake"/>
    <s v="MSR"/>
    <n v="2.5"/>
    <n v="3"/>
    <n v="7.5"/>
    <s v="Goldthwaite, Messaye"/>
    <n v="2"/>
    <x v="39"/>
    <s v="North"/>
  </r>
  <r>
    <n v="1396"/>
    <d v="2014-07-26T01:25:49"/>
    <s v="Paragon"/>
    <n v="33"/>
    <s v="Big Agnes Flying Diamond 8 Tent"/>
    <s v="Big Agnes"/>
    <n v="639.95000000000005"/>
    <n v="7"/>
    <n v="4479.6500000000005"/>
    <s v="Goldthwaite, Messaye"/>
    <n v="5"/>
    <x v="22"/>
    <s v="West"/>
  </r>
  <r>
    <n v="1397"/>
    <d v="2014-05-16T01:25:49"/>
    <s v="Redding Sports"/>
    <n v="251"/>
    <s v="Outdoor Research Highland Bivy Sack"/>
    <s v="Outdoor Research"/>
    <n v="159"/>
    <n v="9"/>
    <n v="1431"/>
    <s v="Berger, Sunanna"/>
    <n v="16"/>
    <x v="16"/>
    <s v="North"/>
  </r>
  <r>
    <n v="1398"/>
    <d v="2014-03-30T01:25:49"/>
    <s v="REI"/>
    <n v="167"/>
    <s v="Marmot Pulsar 2 Tent"/>
    <s v="Marmot"/>
    <n v="349"/>
    <n v="6"/>
    <n v="2094"/>
    <s v="Brown, Ruth"/>
    <n v="21"/>
    <x v="26"/>
    <s v="East"/>
  </r>
  <r>
    <n v="1399"/>
    <d v="2014-04-27T01:25:49"/>
    <s v="Walmart"/>
    <n v="59"/>
    <s v="Big Agnes Slater UL1+ Tent"/>
    <s v="Big Agnes"/>
    <n v="339.95"/>
    <n v="5"/>
    <n v="1699.75"/>
    <s v="Brown, Ruth"/>
    <n v="20"/>
    <x v="47"/>
    <s v="East"/>
  </r>
  <r>
    <n v="1400"/>
    <d v="2014-04-30T01:25:49"/>
    <s v="Travel Country"/>
    <n v="52"/>
    <s v="Big Agnes Seedhouse SL 3 Footprint"/>
    <s v="Big Agnes"/>
    <n v="65"/>
    <n v="6"/>
    <n v="390"/>
    <s v="Gomez, Melissa"/>
    <n v="36"/>
    <x v="38"/>
    <s v="South"/>
  </r>
  <r>
    <n v="1401"/>
    <d v="2014-06-29T01:25:49"/>
    <s v="Redding Sports"/>
    <n v="144"/>
    <s v="Marmot Astral 3P Tent"/>
    <s v="Marmot"/>
    <n v="459"/>
    <n v="8"/>
    <n v="3672"/>
    <s v="Brown, Ruth"/>
    <n v="14"/>
    <x v="12"/>
    <s v="North"/>
  </r>
  <r>
    <n v="1402"/>
    <d v="2014-02-23T01:25:49"/>
    <s v="Backcountry Edge"/>
    <n v="228"/>
    <s v="NEMO Bugout Elite Shelter"/>
    <s v="NEMO"/>
    <n v="259.95"/>
    <n v="4"/>
    <n v="1039.8"/>
    <s v="Beyene, Sharon"/>
    <n v="25"/>
    <x v="34"/>
    <s v="North"/>
  </r>
  <r>
    <n v="1403"/>
    <d v="2014-05-03T01:25:49"/>
    <s v="Overtons"/>
    <n v="201"/>
    <s v="MSR Carbon Reflex 2 Tent"/>
    <s v="MSR"/>
    <n v="499.95"/>
    <n v="7"/>
    <n v="3499.65"/>
    <s v="Goldthwaite, Messaye"/>
    <n v="50"/>
    <x v="5"/>
    <s v="West"/>
  </r>
  <r>
    <n v="1404"/>
    <d v="2014-08-29T01:25:49"/>
    <s v="Gander Mountain"/>
    <n v="52"/>
    <s v="Big Agnes Seedhouse SL 3 Footprint"/>
    <s v="Big Agnes"/>
    <n v="65"/>
    <n v="7"/>
    <n v="455"/>
    <s v="Brown, Ruth"/>
    <n v="16"/>
    <x v="16"/>
    <s v="North"/>
  </r>
  <r>
    <n v="1405"/>
    <d v="2014-03-13T01:25:49"/>
    <s v="OutdoorPlay"/>
    <n v="38"/>
    <s v="Big Agnes Jack Rabbit SL3 Footprint"/>
    <s v="Big Agnes"/>
    <n v="60"/>
    <n v="7"/>
    <n v="420"/>
    <s v="Goff, Michael"/>
    <n v="15"/>
    <x v="33"/>
    <s v="North"/>
  </r>
  <r>
    <n v="1406"/>
    <d v="2014-05-13T01:25:49"/>
    <s v="CampBound"/>
    <n v="256"/>
    <s v="Sierra Designs Mojo 2 Footprint"/>
    <s v="Sierra Designs"/>
    <n v="49.95"/>
    <n v="1"/>
    <n v="49.95"/>
    <s v="Bailey, Jennifer"/>
    <n v="38"/>
    <x v="35"/>
    <s v="East"/>
  </r>
  <r>
    <n v="1407"/>
    <d v="2014-05-03T01:25:49"/>
    <s v="Gander Mountain"/>
    <n v="83"/>
    <s v="Eureka Copper Canyon 4 Tent"/>
    <s v="Eureka"/>
    <n v="199"/>
    <n v="9"/>
    <n v="1791"/>
    <s v="Gomez, Melissa"/>
    <n v="8"/>
    <x v="43"/>
    <s v="East"/>
  </r>
  <r>
    <n v="1408"/>
    <d v="2013-12-28T01:25:49"/>
    <s v="Meijer"/>
    <n v="202"/>
    <s v="MSR Carbon Reflex 3 Footprint"/>
    <s v="MSR"/>
    <n v="49.95"/>
    <n v="5"/>
    <n v="249.75"/>
    <s v="Goff, Michael"/>
    <n v="40"/>
    <x v="42"/>
    <s v="South"/>
  </r>
  <r>
    <n v="1409"/>
    <d v="2013-12-11T01:25:49"/>
    <s v="Hayneedle"/>
    <n v="149"/>
    <s v="Marmot Earlylight 2P Tent"/>
    <s v="Marmot"/>
    <n v="229"/>
    <n v="5"/>
    <n v="1145"/>
    <s v="Goff, Michael"/>
    <n v="15"/>
    <x v="33"/>
    <s v="North"/>
  </r>
  <r>
    <n v="1410"/>
    <d v="2014-06-30T01:25:49"/>
    <s v="Outside Outfitters"/>
    <n v="140"/>
    <s v="Marmot Astral 2P Footprint"/>
    <s v="Marmot"/>
    <n v="60"/>
    <n v="7"/>
    <n v="420"/>
    <s v="Beyene, Sharon"/>
    <n v="11"/>
    <x v="6"/>
    <s v="West"/>
  </r>
  <r>
    <n v="1411"/>
    <d v="2014-10-03T01:25:49"/>
    <s v="Cabela's_x0009_"/>
    <n v="71"/>
    <s v="Big Agnes Wyoming Trail 4 Footprint"/>
    <s v="Big Agnes"/>
    <n v="70"/>
    <n v="3"/>
    <n v="210"/>
    <s v="Gomez, Melissa"/>
    <n v="30"/>
    <x v="25"/>
    <s v="East"/>
  </r>
  <r>
    <n v="1412"/>
    <d v="2014-06-03T01:25:49"/>
    <s v="Meijer"/>
    <n v="131"/>
    <s v="Kelty Salida 2 Tent"/>
    <s v="Kelty"/>
    <n v="159.94999999999999"/>
    <n v="3"/>
    <n v="479.84999999999997"/>
    <s v="Bailey, Jennifer"/>
    <n v="34"/>
    <x v="46"/>
    <s v="North"/>
  </r>
  <r>
    <n v="1413"/>
    <d v="2014-02-28T01:25:49"/>
    <s v="CampBound"/>
    <n v="34"/>
    <s v="Big Agnes Jack Rabbit SL1 Footprint"/>
    <s v="Big Agnes"/>
    <n v="40"/>
    <n v="5"/>
    <n v="200"/>
    <s v="Brown, Ruth"/>
    <n v="5"/>
    <x v="22"/>
    <s v="West"/>
  </r>
  <r>
    <n v="1414"/>
    <d v="2014-08-19T01:25:49"/>
    <s v="Cabela's_x0009_"/>
    <n v="146"/>
    <s v="Marmot Aura 2P Tent"/>
    <s v="Marmot"/>
    <n v="359"/>
    <n v="7"/>
    <n v="2513"/>
    <s v="Lopez, Dennis"/>
    <n v="13"/>
    <x v="7"/>
    <s v="North"/>
  </r>
  <r>
    <n v="1415"/>
    <d v="2014-09-28T01:25:49"/>
    <s v="Moosejaw"/>
    <n v="30"/>
    <s v="Big Agnes Flying Diamond 6 Footprint"/>
    <s v="Big Agnes"/>
    <n v="65"/>
    <n v="6"/>
    <n v="390"/>
    <s v="Lopez, Dennis"/>
    <n v="15"/>
    <x v="33"/>
    <s v="North"/>
  </r>
  <r>
    <n v="1416"/>
    <d v="2014-04-18T01:25:49"/>
    <s v="Overtons"/>
    <n v="193"/>
    <s v="Mountain Hardwear Trango 4 Tent"/>
    <s v="Mountain Hardwear"/>
    <n v="800"/>
    <n v="8"/>
    <n v="6400"/>
    <s v="Brown, Ruth"/>
    <n v="18"/>
    <x v="15"/>
    <s v="South"/>
  </r>
  <r>
    <n v="1417"/>
    <d v="2014-04-07T01:25:49"/>
    <s v="OutdoorPlay"/>
    <n v="74"/>
    <s v="Big Agnes Wyoming Trail SL2 Tent"/>
    <s v="Big Agnes"/>
    <n v="499.95"/>
    <n v="2"/>
    <n v="999.9"/>
    <s v="Brown, Ruth"/>
    <n v="23"/>
    <x v="44"/>
    <s v="North"/>
  </r>
  <r>
    <n v="1418"/>
    <d v="2014-05-12T01:25:49"/>
    <s v="Travel Country"/>
    <n v="61"/>
    <s v="Big Agnes Slater UL2+ Tent"/>
    <s v="Big Agnes"/>
    <n v="389.95"/>
    <n v="3"/>
    <n v="1169.8499999999999"/>
    <s v="Bailey, Jennifer"/>
    <n v="32"/>
    <x v="9"/>
    <s v="East"/>
  </r>
  <r>
    <n v="1419"/>
    <d v="2014-02-06T01:25:49"/>
    <s v="Paragon"/>
    <n v="23"/>
    <s v="Big Agnes Fly Creek UL2 Tent"/>
    <s v="Big Agnes"/>
    <n v="369.95"/>
    <n v="8"/>
    <n v="2959.6"/>
    <s v="Lopez, Dennis"/>
    <n v="27"/>
    <x v="30"/>
    <s v="North"/>
  </r>
  <r>
    <n v="1420"/>
    <d v="2014-06-14T01:25:49"/>
    <s v="Cabela's_x0009_"/>
    <n v="158"/>
    <s v="Marmot Limelight 3P Tent"/>
    <s v="Marmot"/>
    <n v="279"/>
    <n v="5"/>
    <n v="1395"/>
    <s v="Berger, Sunanna"/>
    <n v="7"/>
    <x v="40"/>
    <s v="East"/>
  </r>
  <r>
    <n v="1421"/>
    <d v="2014-05-29T01:25:49"/>
    <s v="Moosejaw"/>
    <n v="265"/>
    <s v="The North Face Kings Canyon 3 Footprint"/>
    <s v="The North Face"/>
    <n v="50"/>
    <n v="6"/>
    <n v="300"/>
    <s v="Brown, Scott"/>
    <n v="39"/>
    <x v="8"/>
    <s v="East"/>
  </r>
  <r>
    <n v="1422"/>
    <d v="2014-06-17T01:25:49"/>
    <s v="Outside Outfitters"/>
    <n v="184"/>
    <s v="Mountain Hardwear SuperMega UL 1 Footprint"/>
    <s v="Mountain Hardwear"/>
    <n v="45"/>
    <n v="5"/>
    <n v="225"/>
    <s v="Brown, Scott"/>
    <n v="29"/>
    <x v="3"/>
    <s v="East"/>
  </r>
  <r>
    <n v="1423"/>
    <d v="2014-01-02T01:25:49"/>
    <s v="Austin Kayak"/>
    <n v="168"/>
    <s v="Marmot Thor 3P Footprint"/>
    <s v="Marmot"/>
    <n v="70"/>
    <n v="9"/>
    <n v="630"/>
    <s v="Foster, Nathan"/>
    <n v="39"/>
    <x v="8"/>
    <s v="East"/>
  </r>
  <r>
    <n v="1424"/>
    <d v="2014-08-01T01:25:49"/>
    <s v="Moosejaw"/>
    <n v="77"/>
    <s v="Easton Mountain Products Kilo 3P Tent"/>
    <s v="Easton Mountain Products"/>
    <n v="499"/>
    <n v="5"/>
    <n v="2495"/>
    <s v="Beyene, Sharon"/>
    <n v="50"/>
    <x v="5"/>
    <s v="West"/>
  </r>
  <r>
    <n v="1425"/>
    <d v="2014-10-13T01:25:49"/>
    <s v="Hayneedle"/>
    <n v="19"/>
    <s v="Big Agnes Fly Creek 2 Platinum Tent"/>
    <s v="Big Agnes"/>
    <n v="499.95"/>
    <n v="4"/>
    <n v="1999.8"/>
    <s v="Lopez, Dennis"/>
    <n v="3"/>
    <x v="37"/>
    <s v="West"/>
  </r>
  <r>
    <n v="1426"/>
    <d v="2014-10-02T01:25:49"/>
    <s v="Hayneedle"/>
    <n v="61"/>
    <s v="Big Agnes Slater UL2+ Tent"/>
    <s v="Big Agnes"/>
    <n v="389.95"/>
    <n v="9"/>
    <n v="3509.5499999999997"/>
    <s v="Goff, Michael"/>
    <n v="15"/>
    <x v="33"/>
    <s v="North"/>
  </r>
  <r>
    <n v="1427"/>
    <d v="2014-02-20T01:25:49"/>
    <s v="OutdoorPlay"/>
    <n v="89"/>
    <s v="Eureka Rectangular Floor Saver - Small"/>
    <s v="Eureka"/>
    <n v="14"/>
    <n v="9"/>
    <n v="126"/>
    <s v="Goldthwaite, Messaye"/>
    <n v="6"/>
    <x v="11"/>
    <s v="West"/>
  </r>
  <r>
    <n v="1428"/>
    <d v="2014-03-07T01:25:49"/>
    <s v="Paragon"/>
    <n v="11"/>
    <s v="Big Agnes Copper Spur UL2 Tent"/>
    <s v="Big Agnes"/>
    <n v="399.95"/>
    <n v="1"/>
    <n v="399.95"/>
    <s v="Foster, Nathan"/>
    <n v="20"/>
    <x v="47"/>
    <s v="East"/>
  </r>
  <r>
    <n v="1429"/>
    <d v="2014-10-12T01:25:49"/>
    <s v="Walmart"/>
    <n v="27"/>
    <s v="Big Agnes Fly Creek UL4 Tent"/>
    <s v="Big Agnes"/>
    <n v="499.95"/>
    <n v="2"/>
    <n v="999.9"/>
    <s v="Gomez, Melissa"/>
    <n v="32"/>
    <x v="9"/>
    <s v="East"/>
  </r>
  <r>
    <n v="1430"/>
    <d v="2014-09-25T01:25:49"/>
    <s v="Walmart"/>
    <n v="16"/>
    <s v="Big Agnes Fishhook UL2 Footprint"/>
    <s v="Big Agnes"/>
    <n v="60"/>
    <n v="10"/>
    <n v="600"/>
    <s v="Beyene, Sharon"/>
    <n v="30"/>
    <x v="25"/>
    <s v="East"/>
  </r>
  <r>
    <n v="1431"/>
    <d v="2014-08-15T01:25:49"/>
    <s v="Meijer"/>
    <n v="281"/>
    <s v="The North Face Tadpole 23 Footprint"/>
    <s v="The North Face"/>
    <n v="40"/>
    <n v="4"/>
    <n v="160"/>
    <s v="Brown, Scott"/>
    <n v="34"/>
    <x v="46"/>
    <s v="North"/>
  </r>
  <r>
    <n v="1432"/>
    <d v="2014-05-22T01:25:49"/>
    <s v="Meijer"/>
    <n v="139"/>
    <s v="Marmot Alpinist 2 Tent"/>
    <s v="Marmot"/>
    <n v="599"/>
    <n v="10"/>
    <n v="5990"/>
    <s v="Bailey, Jennifer"/>
    <n v="42"/>
    <x v="48"/>
    <s v="South"/>
  </r>
  <r>
    <n v="1433"/>
    <d v="2014-05-27T01:25:49"/>
    <s v="Austin Kayak"/>
    <n v="95"/>
    <s v="Exped Mira II Footprint"/>
    <s v="Exped"/>
    <n v="59"/>
    <n v="1"/>
    <n v="59"/>
    <s v="Berger, Sunanna"/>
    <n v="29"/>
    <x v="3"/>
    <s v="East"/>
  </r>
  <r>
    <n v="1434"/>
    <d v="2014-10-31T01:25:49"/>
    <s v="REI"/>
    <n v="156"/>
    <s v="Marmot Firefly 2P Tent"/>
    <s v="Marmot"/>
    <n v="319"/>
    <n v="9"/>
    <n v="2871"/>
    <s v="Foster, Nathan"/>
    <n v="31"/>
    <x v="29"/>
    <s v="West"/>
  </r>
  <r>
    <n v="1435"/>
    <d v="2013-12-07T01:25:49"/>
    <s v="Backcountry Edge"/>
    <n v="167"/>
    <s v="Marmot Pulsar 2 Tent"/>
    <s v="Marmot"/>
    <n v="349"/>
    <n v="6"/>
    <n v="2094"/>
    <s v="Brown, Scott"/>
    <n v="47"/>
    <x v="32"/>
    <s v="West"/>
  </r>
  <r>
    <n v="1436"/>
    <d v="2014-07-18T01:25:49"/>
    <s v="Travel Country"/>
    <n v="266"/>
    <s v="The North Face Kings Canyon 3 Tent"/>
    <s v="The North Face"/>
    <n v="429"/>
    <n v="7"/>
    <n v="3003"/>
    <s v="Brown, Ruth"/>
    <n v="48"/>
    <x v="36"/>
    <s v="South"/>
  </r>
  <r>
    <n v="1437"/>
    <d v="2014-01-20T01:25:49"/>
    <s v="Outside Outfitters"/>
    <n v="186"/>
    <s v="Mountain Hardwear SuperMega UL 2 Footprint"/>
    <s v="Mountain Hardwear"/>
    <n v="55"/>
    <n v="10"/>
    <n v="550"/>
    <s v="Bailey, Jennifer"/>
    <n v="12"/>
    <x v="13"/>
    <s v="West"/>
  </r>
  <r>
    <n v="1438"/>
    <d v="2013-11-23T01:25:49"/>
    <s v="Overtons"/>
    <n v="24"/>
    <s v="Big Agnes Fly Creek UL3 Footprint"/>
    <s v="Big Agnes"/>
    <n v="70"/>
    <n v="9"/>
    <n v="630"/>
    <s v="Brown, Ruth"/>
    <n v="2"/>
    <x v="39"/>
    <s v="North"/>
  </r>
  <r>
    <n v="1439"/>
    <d v="2014-05-07T01:25:49"/>
    <s v="Travel Country"/>
    <n v="188"/>
    <s v="Mountain Hardwear Trango 2 Footprint"/>
    <s v="Mountain Hardwear"/>
    <n v="75"/>
    <n v="8"/>
    <n v="600"/>
    <s v="Foster, Nathan"/>
    <n v="10"/>
    <x v="4"/>
    <s v="South"/>
  </r>
  <r>
    <n v="1440"/>
    <d v="2014-08-09T01:25:49"/>
    <s v="CampBound"/>
    <n v="208"/>
    <s v="MSR Fury 2 Tent"/>
    <s v="MSR"/>
    <n v="579.95000000000005"/>
    <n v="9"/>
    <n v="5219.55"/>
    <s v="Foster, Nathan"/>
    <n v="16"/>
    <x v="16"/>
    <s v="North"/>
  </r>
  <r>
    <n v="1441"/>
    <d v="2014-02-10T01:25:49"/>
    <s v="Austin Kayak"/>
    <n v="67"/>
    <s v="Big Agnes Three Forks Shelter"/>
    <s v="Big Agnes"/>
    <n v="189.95"/>
    <n v="5"/>
    <n v="949.75"/>
    <s v="Beyene, Sharon"/>
    <n v="23"/>
    <x v="44"/>
    <s v="North"/>
  </r>
  <r>
    <n v="1442"/>
    <d v="2014-06-18T01:25:49"/>
    <s v="Meijer"/>
    <n v="46"/>
    <s v="Big Agnes Lone Spring 3 Footprint"/>
    <s v="Big Agnes"/>
    <n v="40"/>
    <n v="3"/>
    <n v="120"/>
    <s v="Gomez, Melissa"/>
    <n v="43"/>
    <x v="23"/>
    <s v="South"/>
  </r>
  <r>
    <n v="1443"/>
    <d v="2014-04-28T01:25:49"/>
    <s v="Travel Country"/>
    <n v="71"/>
    <s v="Big Agnes Wyoming Trail 4 Footprint"/>
    <s v="Big Agnes"/>
    <n v="70"/>
    <n v="2"/>
    <n v="140"/>
    <s v="Goff, Michael"/>
    <n v="10"/>
    <x v="4"/>
    <s v="South"/>
  </r>
  <r>
    <n v="1444"/>
    <d v="2014-06-21T01:25:49"/>
    <s v="OutdoorPlay"/>
    <n v="264"/>
    <s v="The North Face Kings Canyon 2 Tent"/>
    <s v="The North Face"/>
    <n v="329"/>
    <n v="6"/>
    <n v="1974"/>
    <s v="Beyene, Sharon"/>
    <n v="7"/>
    <x v="40"/>
    <s v="East"/>
  </r>
  <r>
    <n v="1445"/>
    <d v="2013-12-27T01:25:49"/>
    <s v="Outside Outfitters"/>
    <n v="200"/>
    <s v="MSR Carbon Reflex 2 Footprint"/>
    <s v="MSR"/>
    <n v="39.950000000000003"/>
    <n v="2"/>
    <n v="79.900000000000006"/>
    <s v="Lopez, Dennis"/>
    <n v="3"/>
    <x v="37"/>
    <s v="West"/>
  </r>
  <r>
    <n v="1446"/>
    <d v="2013-12-28T01:25:49"/>
    <s v="The Gear Co-op"/>
    <n v="69"/>
    <s v="Big Agnes Wyoming Trail 2 Camp Footprint"/>
    <s v="Big Agnes"/>
    <n v="50"/>
    <n v="8"/>
    <n v="400"/>
    <s v="Brown, Ruth"/>
    <n v="5"/>
    <x v="22"/>
    <s v="West"/>
  </r>
  <r>
    <n v="1447"/>
    <d v="2014-05-12T01:25:49"/>
    <s v="Overtons"/>
    <n v="37"/>
    <s v="Big Agnes Jack Rabbit SL2 Tent"/>
    <s v="Big Agnes"/>
    <n v="299.95"/>
    <n v="10"/>
    <n v="2999.5"/>
    <s v="Gomez, Melissa"/>
    <n v="28"/>
    <x v="20"/>
    <s v="West"/>
  </r>
  <r>
    <n v="1448"/>
    <d v="2014-08-05T01:25:49"/>
    <s v="Overtons"/>
    <n v="120"/>
    <s v="Kelty Gunnison 2.2 Footprint"/>
    <s v="Kelty"/>
    <n v="39.950000000000003"/>
    <n v="5"/>
    <n v="199.75"/>
    <s v="Beyene, Sharon"/>
    <n v="44"/>
    <x v="24"/>
    <s v="West"/>
  </r>
  <r>
    <n v="1449"/>
    <d v="2014-04-16T01:25:49"/>
    <s v="The Gear Co-op"/>
    <n v="217"/>
    <s v="MSR Mutha Hubba Footprint"/>
    <s v="MSR"/>
    <n v="49.95"/>
    <n v="7"/>
    <n v="349.65000000000003"/>
    <s v="Brown, Ruth"/>
    <n v="36"/>
    <x v="38"/>
    <s v="South"/>
  </r>
  <r>
    <n v="1450"/>
    <d v="2013-12-04T01:25:49"/>
    <s v="Meijer"/>
    <n v="263"/>
    <s v="The North Face Kings Canyon 2 Footprint"/>
    <s v="The North Face"/>
    <n v="40"/>
    <n v="6"/>
    <n v="240"/>
    <s v="Brown, Ruth"/>
    <n v="14"/>
    <x v="12"/>
    <s v="North"/>
  </r>
  <r>
    <n v="1451"/>
    <d v="2014-08-09T01:25:49"/>
    <s v="Walmart"/>
    <n v="265"/>
    <s v="The North Face Kings Canyon 3 Footprint"/>
    <s v="The North Face"/>
    <n v="50"/>
    <n v="7"/>
    <n v="350"/>
    <s v="Goff, Michael"/>
    <n v="4"/>
    <x v="14"/>
    <s v="South"/>
  </r>
  <r>
    <n v="1452"/>
    <d v="2014-09-24T01:25:49"/>
    <s v="Austin Kayak"/>
    <n v="117"/>
    <s v="Kelty Frontier 6 Tent"/>
    <s v="Kelty"/>
    <n v="1199.95"/>
    <n v="7"/>
    <n v="8399.65"/>
    <s v="Berger, Sunanna"/>
    <n v="34"/>
    <x v="46"/>
    <s v="North"/>
  </r>
  <r>
    <n v="1453"/>
    <d v="2014-03-05T01:25:49"/>
    <s v="Travel Country"/>
    <n v="258"/>
    <s v="Sierra Designs Mojo 3 Footprint"/>
    <s v="Sierra Designs"/>
    <n v="59.95"/>
    <n v="10"/>
    <n v="599.5"/>
    <s v="Bailey, Jennifer"/>
    <n v="24"/>
    <x v="0"/>
    <s v="South"/>
  </r>
  <r>
    <n v="1454"/>
    <d v="2014-02-26T01:25:49"/>
    <s v="CampBound"/>
    <n v="97"/>
    <s v="Exped Mira III Footprint"/>
    <s v="Exped"/>
    <n v="69"/>
    <n v="5"/>
    <n v="345"/>
    <s v="Berger, Sunanna"/>
    <n v="43"/>
    <x v="23"/>
    <s v="South"/>
  </r>
  <r>
    <n v="1455"/>
    <d v="2013-11-22T01:25:49"/>
    <s v="Overtons"/>
    <n v="180"/>
    <s v="Mountain Hardwear Hoopla/Hoop Dreams Center Pole"/>
    <s v="Mountain Hardwear"/>
    <n v="40"/>
    <n v="7"/>
    <n v="280"/>
    <s v="Lopez, Dennis"/>
    <n v="41"/>
    <x v="19"/>
    <s v="North"/>
  </r>
  <r>
    <n v="1456"/>
    <d v="2013-11-20T01:25:49"/>
    <s v="Walmart"/>
    <n v="103"/>
    <s v="Hennessy Hammock Explorer Deluxe Asym Zip"/>
    <s v="Hennessy"/>
    <n v="229.95"/>
    <n v="10"/>
    <n v="2299.5"/>
    <s v="Gomez, Melissa"/>
    <n v="11"/>
    <x v="6"/>
    <s v="West"/>
  </r>
  <r>
    <n v="1457"/>
    <d v="2014-06-08T01:25:49"/>
    <s v="Backcountry Gear"/>
    <n v="53"/>
    <s v="Big Agnes Seedhouse SL1 Footprint"/>
    <s v="Big Agnes"/>
    <n v="45"/>
    <n v="10"/>
    <n v="450"/>
    <s v="Gomez, Melissa"/>
    <n v="24"/>
    <x v="0"/>
    <s v="South"/>
  </r>
  <r>
    <n v="1458"/>
    <d v="2014-04-02T01:25:49"/>
    <s v="The Gear Co-op"/>
    <n v="36"/>
    <s v="Big Agnes Jack Rabbit SL2 Footprint"/>
    <s v="Big Agnes"/>
    <n v="50"/>
    <n v="10"/>
    <n v="500"/>
    <s v="Goldthwaite, Messaye"/>
    <n v="6"/>
    <x v="11"/>
    <s v="West"/>
  </r>
  <r>
    <n v="1459"/>
    <d v="2014-06-24T01:25:49"/>
    <s v="Outside Outfitters"/>
    <n v="197"/>
    <s v="MSR CamRing Cord Tensioners - 4 Pack"/>
    <s v="MSR"/>
    <n v="12.95"/>
    <n v="1"/>
    <n v="12.95"/>
    <s v="Foster, Nathan"/>
    <n v="24"/>
    <x v="0"/>
    <s v="South"/>
  </r>
  <r>
    <n v="1460"/>
    <d v="2014-08-03T01:25:49"/>
    <s v="Target"/>
    <n v="216"/>
    <s v="MSR Mini Ground Hog Stake"/>
    <s v="MSR"/>
    <n v="2.95"/>
    <n v="4"/>
    <n v="11.8"/>
    <s v="Goff, Michael"/>
    <n v="39"/>
    <x v="8"/>
    <s v="East"/>
  </r>
  <r>
    <n v="1461"/>
    <d v="2014-04-18T01:25:49"/>
    <s v="REI"/>
    <n v="166"/>
    <s v="Marmot Pulsar 2 Footprint"/>
    <s v="Marmot"/>
    <n v="55"/>
    <n v="8"/>
    <n v="440"/>
    <s v="Brown, Ruth"/>
    <n v="42"/>
    <x v="48"/>
    <s v="South"/>
  </r>
  <r>
    <n v="1462"/>
    <d v="2013-11-22T01:25:49"/>
    <s v="Outside Outfitters"/>
    <n v="185"/>
    <s v="Mountain Hardwear SuperMega UL 1 Tent"/>
    <s v="Mountain Hardwear"/>
    <n v="350"/>
    <n v="6"/>
    <n v="2100"/>
    <s v="Foster, Nathan"/>
    <n v="39"/>
    <x v="8"/>
    <s v="East"/>
  </r>
  <r>
    <n v="1463"/>
    <d v="2013-12-18T01:25:49"/>
    <s v="Backcountry Edge"/>
    <n v="251"/>
    <s v="Outdoor Research Highland Bivy Sack"/>
    <s v="Outdoor Research"/>
    <n v="159"/>
    <n v="1"/>
    <n v="159"/>
    <s v="Beyene, Sharon"/>
    <n v="1"/>
    <x v="2"/>
    <s v="South"/>
  </r>
  <r>
    <n v="1464"/>
    <d v="2014-01-12T01:25:49"/>
    <s v="Hayneedle"/>
    <n v="118"/>
    <s v="Kelty Gunnison 1.2 Footprint"/>
    <s v="Kelty"/>
    <n v="34.950000000000003"/>
    <n v="10"/>
    <n v="349.5"/>
    <s v="Beyene, Sharon"/>
    <n v="33"/>
    <x v="17"/>
    <s v="South"/>
  </r>
  <r>
    <n v="1465"/>
    <d v="2014-05-07T01:25:49"/>
    <s v="Paragon"/>
    <n v="105"/>
    <s v="Hennessy Hammock Explorer Ultralight Asym Zip Hammock"/>
    <s v="Hennessy"/>
    <n v="269.95"/>
    <n v="2"/>
    <n v="539.9"/>
    <s v="Brown, Ruth"/>
    <n v="8"/>
    <x v="43"/>
    <s v="East"/>
  </r>
  <r>
    <n v="1466"/>
    <d v="2014-10-24T01:25:49"/>
    <s v="Cabela's_x0009_"/>
    <n v="85"/>
    <s v="Eureka Copper Canyon 6 Tent"/>
    <s v="Eureka"/>
    <n v="249"/>
    <n v="9"/>
    <n v="2241"/>
    <s v="Lopez, Dennis"/>
    <n v="13"/>
    <x v="7"/>
    <s v="North"/>
  </r>
  <r>
    <n v="1467"/>
    <d v="2014-07-04T01:25:49"/>
    <s v="Meijer"/>
    <n v="216"/>
    <s v="MSR Mini Ground Hog Stake"/>
    <s v="MSR"/>
    <n v="2.95"/>
    <n v="1"/>
    <n v="2.95"/>
    <s v="Brown, Ruth"/>
    <n v="1"/>
    <x v="2"/>
    <s v="South"/>
  </r>
  <r>
    <n v="1468"/>
    <d v="2014-08-20T01:25:49"/>
    <s v="Outside Outfitters"/>
    <n v="130"/>
    <s v="Kelty Salida 2 Footprint"/>
    <s v="Kelty"/>
    <n v="34.950000000000003"/>
    <n v="6"/>
    <n v="209.70000000000002"/>
    <s v="Bailey, Jennifer"/>
    <n v="26"/>
    <x v="21"/>
    <s v="West"/>
  </r>
  <r>
    <n v="1469"/>
    <d v="2014-09-28T01:25:49"/>
    <s v="Overtons"/>
    <n v="285"/>
    <s v="The North Face VE-25 Tent"/>
    <s v="The North Face"/>
    <n v="619"/>
    <n v="5"/>
    <n v="3095"/>
    <s v="Berger, Sunanna"/>
    <n v="43"/>
    <x v="23"/>
    <s v="South"/>
  </r>
  <r>
    <n v="1470"/>
    <d v="2014-08-30T01:25:49"/>
    <s v="Paragon"/>
    <n v="177"/>
    <s v="Mountain Hardwear EV 3 Footprint"/>
    <s v="Mountain Hardwear"/>
    <n v="70"/>
    <n v="1"/>
    <n v="70"/>
    <s v="Beyene, Sharon"/>
    <n v="14"/>
    <x v="12"/>
    <s v="North"/>
  </r>
  <r>
    <n v="1471"/>
    <d v="2014-04-22T01:25:49"/>
    <s v="REI"/>
    <n v="17"/>
    <s v="Big Agnes Fishhook UL2 Tent"/>
    <s v="Big Agnes"/>
    <n v="399.95"/>
    <n v="3"/>
    <n v="1199.8499999999999"/>
    <s v="Lopez, Dennis"/>
    <n v="37"/>
    <x v="10"/>
    <s v="West"/>
  </r>
  <r>
    <n v="1472"/>
    <d v="2014-03-15T01:25:49"/>
    <s v="Backcountry Gear"/>
    <n v="20"/>
    <s v="Big Agnes Fly Creek 2 UL Footprint"/>
    <s v="Big Agnes"/>
    <n v="60"/>
    <n v="10"/>
    <n v="600"/>
    <s v="Foster, Nathan"/>
    <n v="44"/>
    <x v="24"/>
    <s v="West"/>
  </r>
  <r>
    <n v="1473"/>
    <d v="2014-01-13T01:25:49"/>
    <s v="CampBound"/>
    <n v="166"/>
    <s v="Marmot Pulsar 2 Footprint"/>
    <s v="Marmot"/>
    <n v="55"/>
    <n v="5"/>
    <n v="275"/>
    <s v="Brown, Scott"/>
    <n v="9"/>
    <x v="45"/>
    <s v="South"/>
  </r>
  <r>
    <n v="1474"/>
    <d v="2014-05-13T01:25:49"/>
    <s v="The Gear Co-op"/>
    <n v="2"/>
    <s v="Big Agnes Big House 4 Tent"/>
    <s v="Big Agnes"/>
    <n v="299.95"/>
    <n v="6"/>
    <n v="1799.6999999999998"/>
    <s v="Brown, Ruth"/>
    <n v="16"/>
    <x v="16"/>
    <s v="North"/>
  </r>
  <r>
    <n v="1475"/>
    <d v="2014-02-11T01:25:49"/>
    <s v="Meijer"/>
    <n v="36"/>
    <s v="Big Agnes Jack Rabbit SL2 Footprint"/>
    <s v="Big Agnes"/>
    <n v="50"/>
    <n v="3"/>
    <n v="150"/>
    <s v="Bailey, Jennifer"/>
    <n v="42"/>
    <x v="48"/>
    <s v="South"/>
  </r>
  <r>
    <n v="1476"/>
    <d v="2014-10-02T01:25:49"/>
    <s v="REI"/>
    <n v="142"/>
    <s v="Marmot Astral 3P Footprint"/>
    <s v="Marmot"/>
    <n v="65"/>
    <n v="2"/>
    <n v="130"/>
    <s v="Lopez, Dennis"/>
    <n v="28"/>
    <x v="20"/>
    <s v="West"/>
  </r>
  <r>
    <n v="1477"/>
    <d v="2014-06-01T01:25:49"/>
    <s v="Redding Sports"/>
    <n v="268"/>
    <s v="The North Face Mica FL 1 Tent"/>
    <s v="The North Face"/>
    <n v="329"/>
    <n v="3"/>
    <n v="987"/>
    <s v="Foster, Nathan"/>
    <n v="41"/>
    <x v="19"/>
    <s v="North"/>
  </r>
  <r>
    <n v="1478"/>
    <d v="2014-02-19T01:25:49"/>
    <s v="Paragon"/>
    <n v="214"/>
    <s v="MSR Hubba Hubba 2P Tent"/>
    <s v="MSR"/>
    <n v="329.95"/>
    <n v="6"/>
    <n v="1979.6999999999998"/>
    <s v="Berger, Sunanna"/>
    <n v="11"/>
    <x v="6"/>
    <s v="West"/>
  </r>
  <r>
    <n v="1479"/>
    <d v="2014-01-08T01:25:49"/>
    <s v="Outside Outfitters"/>
    <n v="269"/>
    <s v="The North Face Mica FL 2 Footprint"/>
    <s v="The North Face"/>
    <n v="45"/>
    <n v="1"/>
    <n v="45"/>
    <s v="Berger, Sunanna"/>
    <n v="22"/>
    <x v="28"/>
    <s v="East"/>
  </r>
  <r>
    <n v="1480"/>
    <d v="2014-09-06T01:25:49"/>
    <s v="Overtons"/>
    <n v="100"/>
    <s v="Exped Scout Hammock Combi"/>
    <s v="Exped"/>
    <n v="199"/>
    <n v="4"/>
    <n v="796"/>
    <s v="Brown, Scott"/>
    <n v="11"/>
    <x v="6"/>
    <s v="West"/>
  </r>
  <r>
    <n v="1481"/>
    <d v="2014-09-09T01:25:49"/>
    <s v="Gander Mountain"/>
    <n v="175"/>
    <s v="Mountain Hardwear EV 2 Tent"/>
    <s v="Mountain Hardwear"/>
    <n v="675"/>
    <n v="6"/>
    <n v="4050"/>
    <s v="Bailey, Jennifer"/>
    <n v="43"/>
    <x v="23"/>
    <s v="South"/>
  </r>
  <r>
    <n v="1482"/>
    <d v="2014-06-08T01:25:49"/>
    <s v="Meijer"/>
    <n v="211"/>
    <s v="MSR Hubba 1P Tent"/>
    <s v="MSR"/>
    <n v="279.95"/>
    <n v="9"/>
    <n v="2519.5499999999997"/>
    <s v="Beyene, Sharon"/>
    <n v="22"/>
    <x v="28"/>
    <s v="East"/>
  </r>
  <r>
    <n v="1483"/>
    <d v="2014-07-12T01:25:49"/>
    <s v="Backcountry Edge"/>
    <n v="126"/>
    <s v="Kelty Mach 4 Tent"/>
    <s v="Kelty"/>
    <n v="399.95"/>
    <n v="1"/>
    <n v="399.95"/>
    <s v="Bailey, Jennifer"/>
    <n v="22"/>
    <x v="28"/>
    <s v="East"/>
  </r>
  <r>
    <n v="1484"/>
    <d v="2013-12-15T01:25:49"/>
    <s v="Overtons"/>
    <n v="166"/>
    <s v="Marmot Pulsar 2 Footprint"/>
    <s v="Marmot"/>
    <n v="55"/>
    <n v="5"/>
    <n v="275"/>
    <s v="Bailey, Jennifer"/>
    <n v="35"/>
    <x v="27"/>
    <s v="East"/>
  </r>
  <r>
    <n v="1485"/>
    <d v="2014-04-17T01:25:49"/>
    <s v="REI"/>
    <n v="82"/>
    <s v="Eureka Copper Canyon 12 Tent"/>
    <s v="Eureka"/>
    <n v="449"/>
    <n v="1"/>
    <n v="449"/>
    <s v="Lopez, Dennis"/>
    <n v="14"/>
    <x v="12"/>
    <s v="North"/>
  </r>
  <r>
    <n v="1486"/>
    <d v="2014-03-13T01:25:49"/>
    <s v="Redding Sports"/>
    <n v="261"/>
    <s v="The North Face Bastion 4 Footprint"/>
    <s v="The North Face"/>
    <n v="50"/>
    <n v="6"/>
    <n v="300"/>
    <s v="Gomez, Melissa"/>
    <n v="17"/>
    <x v="18"/>
    <s v="South"/>
  </r>
  <r>
    <n v="1487"/>
    <d v="2014-03-02T01:25:49"/>
    <s v="Moosejaw"/>
    <n v="203"/>
    <s v="MSR Carbon Reflex 3 Tent"/>
    <s v="MSR"/>
    <n v="649.95000000000005"/>
    <n v="2"/>
    <n v="1299.9000000000001"/>
    <s v="Goff, Michael"/>
    <n v="18"/>
    <x v="15"/>
    <s v="South"/>
  </r>
  <r>
    <n v="1488"/>
    <d v="2014-11-07T01:25:49"/>
    <s v="Moosejaw"/>
    <n v="11"/>
    <s v="Big Agnes Copper Spur UL2 Tent"/>
    <s v="Big Agnes"/>
    <n v="399.95"/>
    <n v="7"/>
    <n v="2799.65"/>
    <s v="Goff, Michael"/>
    <n v="34"/>
    <x v="46"/>
    <s v="North"/>
  </r>
  <r>
    <n v="1489"/>
    <d v="2014-07-04T01:25:49"/>
    <s v="Target"/>
    <n v="207"/>
    <s v="MSR Fury 2 Footprint"/>
    <s v="MSR"/>
    <n v="39.950000000000003"/>
    <n v="1"/>
    <n v="39.950000000000003"/>
    <s v="Goff, Michael"/>
    <n v="36"/>
    <x v="38"/>
    <s v="South"/>
  </r>
  <r>
    <n v="1490"/>
    <d v="2014-01-24T01:25:49"/>
    <s v="Moosejaw"/>
    <n v="283"/>
    <s v="The North Face Triangle Gear Loft"/>
    <s v="The North Face"/>
    <n v="20"/>
    <n v="7"/>
    <n v="140"/>
    <s v="Goff, Michael"/>
    <n v="33"/>
    <x v="17"/>
    <s v="South"/>
  </r>
  <r>
    <n v="1491"/>
    <d v="2014-04-30T01:25:49"/>
    <s v="REI"/>
    <n v="241"/>
    <s v="NEMO Obi 1P Footprint"/>
    <s v="NEMO"/>
    <n v="44.95"/>
    <n v="7"/>
    <n v="314.65000000000003"/>
    <s v="Brown, Scott"/>
    <n v="10"/>
    <x v="4"/>
    <s v="South"/>
  </r>
  <r>
    <n v="1492"/>
    <d v="2014-02-24T01:25:49"/>
    <s v="Cabela's_x0009_"/>
    <n v="190"/>
    <s v="Mountain Hardwear Trango 3.1 Footprint"/>
    <s v="Mountain Hardwear"/>
    <n v="85"/>
    <n v="6"/>
    <n v="510"/>
    <s v="Goldthwaite, Messaye"/>
    <n v="16"/>
    <x v="16"/>
    <s v="North"/>
  </r>
  <r>
    <n v="1493"/>
    <d v="2013-11-16T01:25:49"/>
    <s v="Backcountry Gear"/>
    <n v="137"/>
    <s v="Kelty Trail Ridge 3 Footprint"/>
    <s v="Kelty"/>
    <n v="39.950000000000003"/>
    <n v="3"/>
    <n v="119.85000000000001"/>
    <s v="Goldthwaite, Messaye"/>
    <n v="16"/>
    <x v="16"/>
    <s v="North"/>
  </r>
  <r>
    <n v="1494"/>
    <d v="2014-05-18T01:25:49"/>
    <s v="Backcountry Edge"/>
    <n v="90"/>
    <s v="Exped Ergo Hammock Combi"/>
    <s v="Exped"/>
    <n v="379"/>
    <n v="9"/>
    <n v="3411"/>
    <s v="Gomez, Melissa"/>
    <n v="8"/>
    <x v="43"/>
    <s v="East"/>
  </r>
  <r>
    <n v="1495"/>
    <d v="2013-12-13T01:25:49"/>
    <s v="Hayneedle"/>
    <n v="31"/>
    <s v="Big Agnes Flying Diamond 6 Tent"/>
    <s v="Big Agnes"/>
    <n v="539.95000000000005"/>
    <n v="2"/>
    <n v="1079.9000000000001"/>
    <s v="Goldthwaite, Messaye"/>
    <n v="31"/>
    <x v="29"/>
    <s v="West"/>
  </r>
  <r>
    <n v="1496"/>
    <d v="2014-08-14T01:25:49"/>
    <s v="Hayneedle"/>
    <n v="218"/>
    <s v="MSR Mutha Hubba Tent"/>
    <s v="MSR"/>
    <n v="449.95"/>
    <n v="7"/>
    <n v="3149.65"/>
    <s v="Lopez, Dennis"/>
    <n v="11"/>
    <x v="6"/>
    <s v="West"/>
  </r>
  <r>
    <n v="1497"/>
    <d v="2014-07-19T01:25:49"/>
    <s v="Cabela's_x0009_"/>
    <n v="103"/>
    <s v="Hennessy Hammock Explorer Deluxe Asym Zip"/>
    <s v="Hennessy"/>
    <n v="229.95"/>
    <n v="1"/>
    <n v="229.95"/>
    <s v="Brown, Ruth"/>
    <n v="27"/>
    <x v="30"/>
    <s v="North"/>
  </r>
  <r>
    <n v="1498"/>
    <d v="2014-06-13T01:25:49"/>
    <s v="Redding Sports"/>
    <n v="198"/>
    <s v="MSR Carbon Reflex 1 Footprint"/>
    <s v="MSR"/>
    <n v="39.950000000000003"/>
    <n v="3"/>
    <n v="119.85000000000001"/>
    <s v="Brown, Scott"/>
    <n v="3"/>
    <x v="37"/>
    <s v="West"/>
  </r>
  <r>
    <n v="1499"/>
    <d v="2014-03-09T01:25:49"/>
    <s v="OutdoorPlay"/>
    <n v="224"/>
    <s v="MSR Twing Shelter"/>
    <s v="MSR"/>
    <n v="299.95"/>
    <n v="9"/>
    <n v="2699.5499999999997"/>
    <s v="Beyene, Sharon"/>
    <n v="20"/>
    <x v="47"/>
    <s v="East"/>
  </r>
  <r>
    <n v="1500"/>
    <d v="2014-09-17T01:25:49"/>
    <s v="Backcountry Gear"/>
    <n v="176"/>
    <s v="Mountain Hardwear EV 2 Tent Footprint"/>
    <s v="Mountain Hardwear"/>
    <n v="55"/>
    <n v="5"/>
    <n v="275"/>
    <s v="Lopez, Dennis"/>
    <n v="23"/>
    <x v="44"/>
    <s v="North"/>
  </r>
  <r>
    <n v="1501"/>
    <d v="2013-12-03T01:25:49"/>
    <s v="CampBound"/>
    <n v="158"/>
    <s v="Marmot Limelight 3P Tent"/>
    <s v="Marmot"/>
    <n v="279"/>
    <n v="8"/>
    <n v="2232"/>
    <s v="Bailey, Jennifer"/>
    <n v="10"/>
    <x v="4"/>
    <s v="South"/>
  </r>
  <r>
    <n v="1502"/>
    <d v="2014-07-06T01:25:49"/>
    <s v="Redding Sports"/>
    <n v="156"/>
    <s v="Marmot Firefly 2P Tent"/>
    <s v="Marmot"/>
    <n v="319"/>
    <n v="3"/>
    <n v="957"/>
    <s v="Bailey, Jennifer"/>
    <n v="16"/>
    <x v="16"/>
    <s v="North"/>
  </r>
  <r>
    <n v="1503"/>
    <d v="2014-02-08T01:25:49"/>
    <s v="Moosejaw"/>
    <n v="42"/>
    <s v="Big Agnes Lone Spring 1 Footprint"/>
    <s v="Big Agnes"/>
    <n v="30"/>
    <n v="10"/>
    <n v="300"/>
    <s v="Gomez, Melissa"/>
    <n v="49"/>
    <x v="41"/>
    <s v="North"/>
  </r>
  <r>
    <n v="1504"/>
    <d v="2014-03-05T01:25:49"/>
    <s v="Cabela's_x0009_"/>
    <n v="242"/>
    <s v="NEMO Obi 1P Tent"/>
    <s v="NEMO"/>
    <n v="349.95"/>
    <n v="5"/>
    <n v="1749.75"/>
    <s v="Brown, Ruth"/>
    <n v="41"/>
    <x v="19"/>
    <s v="North"/>
  </r>
  <r>
    <n v="1505"/>
    <d v="2014-11-01T01:25:49"/>
    <s v="Gander Mountain"/>
    <n v="229"/>
    <s v="NEMO Espri LE 2P Footprint"/>
    <s v="NEMO"/>
    <n v="34.950000000000003"/>
    <n v="9"/>
    <n v="314.55"/>
    <s v="Foster, Nathan"/>
    <n v="12"/>
    <x v="13"/>
    <s v="West"/>
  </r>
  <r>
    <n v="1506"/>
    <d v="2014-04-04T01:25:49"/>
    <s v="Cabela's_x0009_"/>
    <n v="139"/>
    <s v="Marmot Alpinist 2 Tent"/>
    <s v="Marmot"/>
    <n v="599"/>
    <n v="6"/>
    <n v="3594"/>
    <s v="Goldthwaite, Messaye"/>
    <n v="4"/>
    <x v="14"/>
    <s v="South"/>
  </r>
  <r>
    <n v="1507"/>
    <d v="2013-11-27T01:25:49"/>
    <s v="OutdoorPlay"/>
    <n v="283"/>
    <s v="The North Face Triangle Gear Loft"/>
    <s v="The North Face"/>
    <n v="20"/>
    <n v="5"/>
    <n v="100"/>
    <s v="Brown, Scott"/>
    <n v="18"/>
    <x v="15"/>
    <s v="South"/>
  </r>
  <r>
    <n v="1508"/>
    <d v="2014-06-12T01:25:49"/>
    <s v="Backcountry Gear"/>
    <n v="57"/>
    <s v="Big Agnes Seedhouse SL3 Tent"/>
    <s v="Big Agnes"/>
    <n v="399.95"/>
    <n v="6"/>
    <n v="2399.6999999999998"/>
    <s v="Bailey, Jennifer"/>
    <n v="18"/>
    <x v="15"/>
    <s v="South"/>
  </r>
  <r>
    <n v="1509"/>
    <d v="2014-09-14T01:25:49"/>
    <s v="Paragon"/>
    <n v="216"/>
    <s v="MSR Mini Ground Hog Stake"/>
    <s v="MSR"/>
    <n v="2.95"/>
    <n v="2"/>
    <n v="5.9"/>
    <s v="Goldthwaite, Messaye"/>
    <n v="38"/>
    <x v="35"/>
    <s v="East"/>
  </r>
  <r>
    <n v="1510"/>
    <d v="2014-04-24T01:25:49"/>
    <s v="Cabela's_x0009_"/>
    <n v="132"/>
    <s v="Kelty Salida 4 Footprint"/>
    <s v="Kelty"/>
    <n v="44.95"/>
    <n v="7"/>
    <n v="314.65000000000003"/>
    <s v="Beyene, Sharon"/>
    <n v="14"/>
    <x v="12"/>
    <s v="North"/>
  </r>
  <r>
    <n v="1511"/>
    <d v="2014-02-21T01:25:49"/>
    <s v="Hayneedle"/>
    <n v="40"/>
    <s v="Big Agnes Jack Rabbit SL4 Footprint"/>
    <s v="Big Agnes"/>
    <n v="70"/>
    <n v="4"/>
    <n v="280"/>
    <s v="Brown, Ruth"/>
    <n v="26"/>
    <x v="21"/>
    <s v="West"/>
  </r>
  <r>
    <n v="1512"/>
    <d v="2014-06-08T01:25:49"/>
    <s v="Redding Sports"/>
    <n v="175"/>
    <s v="Mountain Hardwear EV 2 Tent"/>
    <s v="Mountain Hardwear"/>
    <n v="675"/>
    <n v="9"/>
    <n v="6075"/>
    <s v="Brown, Ruth"/>
    <n v="35"/>
    <x v="27"/>
    <s v="East"/>
  </r>
  <r>
    <n v="1513"/>
    <d v="2013-12-19T01:25:49"/>
    <s v="Outside Outfitters"/>
    <n v="170"/>
    <s v="Marmot Traillight 2P Tent"/>
    <s v="Marmot"/>
    <n v="199"/>
    <n v="1"/>
    <n v="199"/>
    <s v="Bailey, Jennifer"/>
    <n v="27"/>
    <x v="30"/>
    <s v="North"/>
  </r>
  <r>
    <n v="1514"/>
    <d v="2013-12-01T01:25:49"/>
    <s v="Target"/>
    <n v="175"/>
    <s v="Mountain Hardwear EV 2 Tent"/>
    <s v="Mountain Hardwear"/>
    <n v="675"/>
    <n v="8"/>
    <n v="5400"/>
    <s v="Brown, Scott"/>
    <n v="47"/>
    <x v="32"/>
    <s v="West"/>
  </r>
  <r>
    <n v="1515"/>
    <d v="2014-04-26T01:25:49"/>
    <s v="Travel Country"/>
    <n v="36"/>
    <s v="Big Agnes Jack Rabbit SL2 Footprint"/>
    <s v="Big Agnes"/>
    <n v="50"/>
    <n v="1"/>
    <n v="50"/>
    <s v="Brown, Ruth"/>
    <n v="13"/>
    <x v="7"/>
    <s v="North"/>
  </r>
  <r>
    <n v="1516"/>
    <d v="2013-12-21T01:25:49"/>
    <s v="Target"/>
    <n v="253"/>
    <s v="Sierra Designs Flash 2 Tent"/>
    <s v="Sierra Designs"/>
    <n v="339.95"/>
    <n v="9"/>
    <n v="3059.5499999999997"/>
    <s v="Brown, Ruth"/>
    <n v="32"/>
    <x v="9"/>
    <s v="East"/>
  </r>
  <r>
    <n v="1517"/>
    <d v="2014-06-17T01:25:49"/>
    <s v="OutdoorPlay"/>
    <n v="232"/>
    <s v="NEMO Espri LE 3P Footprint"/>
    <s v="NEMO"/>
    <n v="39.950000000000003"/>
    <n v="8"/>
    <n v="319.60000000000002"/>
    <s v="Brown, Ruth"/>
    <n v="20"/>
    <x v="47"/>
    <s v="East"/>
  </r>
  <r>
    <n v="1518"/>
    <d v="2014-03-13T01:25:49"/>
    <s v="Travel Country"/>
    <n v="181"/>
    <s v="Mountain Hardwear Nothing But Net 4 Screen Shelter"/>
    <s v="Mountain Hardwear"/>
    <n v="200"/>
    <n v="2"/>
    <n v="400"/>
    <s v="Berger, Sunanna"/>
    <n v="19"/>
    <x v="49"/>
    <s v="East"/>
  </r>
  <r>
    <n v="1519"/>
    <d v="2014-05-20T01:25:49"/>
    <s v="Meijer"/>
    <n v="104"/>
    <s v="Hennessy Hammock Explorer Ultralight Asym Classic Hammock"/>
    <s v="Hennessy"/>
    <n v="259.95"/>
    <n v="8"/>
    <n v="2079.6"/>
    <s v="Brown, Ruth"/>
    <n v="29"/>
    <x v="3"/>
    <s v="East"/>
  </r>
  <r>
    <n v="1520"/>
    <d v="2014-07-07T01:25:49"/>
    <s v="Backcountry Gear"/>
    <n v="95"/>
    <s v="Exped Mira II Footprint"/>
    <s v="Exped"/>
    <n v="59"/>
    <n v="2"/>
    <n v="118"/>
    <s v="Foster, Nathan"/>
    <n v="35"/>
    <x v="27"/>
    <s v="East"/>
  </r>
  <r>
    <n v="1521"/>
    <d v="2013-11-16T01:25:49"/>
    <s v="Meijer"/>
    <n v="38"/>
    <s v="Big Agnes Jack Rabbit SL3 Footprint"/>
    <s v="Big Agnes"/>
    <n v="60"/>
    <n v="1"/>
    <n v="60"/>
    <s v="Bailey, Jennifer"/>
    <n v="30"/>
    <x v="25"/>
    <s v="East"/>
  </r>
  <r>
    <n v="1522"/>
    <d v="2014-11-08T01:25:49"/>
    <s v="Paragon"/>
    <n v="12"/>
    <s v="Big Agnes Copper Spur UL3 Tent"/>
    <s v="Big Agnes"/>
    <n v="499.95"/>
    <n v="7"/>
    <n v="3499.65"/>
    <s v="Berger, Sunanna"/>
    <n v="47"/>
    <x v="32"/>
    <s v="West"/>
  </r>
  <r>
    <n v="1523"/>
    <d v="2014-10-20T01:25:49"/>
    <s v="CampBound"/>
    <n v="70"/>
    <s v="Big Agnes Wyoming Trail 2 Camp Tent"/>
    <s v="Big Agnes"/>
    <n v="349.95"/>
    <n v="6"/>
    <n v="2099.6999999999998"/>
    <s v="Berger, Sunanna"/>
    <n v="6"/>
    <x v="11"/>
    <s v="West"/>
  </r>
  <r>
    <n v="1524"/>
    <d v="2014-04-18T01:25:49"/>
    <s v="Travel Country"/>
    <n v="194"/>
    <s v="MSR AC-Bivy"/>
    <s v="MSR"/>
    <n v="199.95"/>
    <n v="8"/>
    <n v="1599.6"/>
    <s v="Brown, Ruth"/>
    <n v="17"/>
    <x v="18"/>
    <s v="South"/>
  </r>
  <r>
    <n v="1525"/>
    <d v="2014-02-05T01:25:49"/>
    <s v="The Gear Co-op"/>
    <n v="81"/>
    <s v="Easton Mountain Products Rimrock 3P Footprint"/>
    <s v="Easton Mountain Products"/>
    <n v="35"/>
    <n v="6"/>
    <n v="210"/>
    <s v="Goldthwaite, Messaye"/>
    <n v="35"/>
    <x v="27"/>
    <s v="East"/>
  </r>
  <r>
    <n v="1526"/>
    <d v="2014-08-25T01:25:49"/>
    <s v="Overtons"/>
    <n v="249"/>
    <s v="Outdoor Research Aurora Bivy"/>
    <s v="Outdoor Research"/>
    <n v="199"/>
    <n v="8"/>
    <n v="1592"/>
    <s v="Brown, Ruth"/>
    <n v="5"/>
    <x v="22"/>
    <s v="West"/>
  </r>
  <r>
    <n v="1527"/>
    <d v="2014-05-27T01:25:49"/>
    <s v="CampBound"/>
    <n v="77"/>
    <s v="Easton Mountain Products Kilo 3P Tent"/>
    <s v="Easton Mountain Products"/>
    <n v="499"/>
    <n v="10"/>
    <n v="4990"/>
    <s v="Lopez, Dennis"/>
    <n v="49"/>
    <x v="41"/>
    <s v="North"/>
  </r>
  <r>
    <n v="1528"/>
    <d v="2014-07-21T01:25:49"/>
    <s v="Meijer"/>
    <n v="31"/>
    <s v="Big Agnes Flying Diamond 6 Tent"/>
    <s v="Big Agnes"/>
    <n v="539.95000000000005"/>
    <n v="2"/>
    <n v="1079.9000000000001"/>
    <s v="Lopez, Dennis"/>
    <n v="17"/>
    <x v="18"/>
    <s v="South"/>
  </r>
  <r>
    <n v="1529"/>
    <d v="2014-05-19T01:25:49"/>
    <s v="Paragon"/>
    <n v="188"/>
    <s v="Mountain Hardwear Trango 2 Footprint"/>
    <s v="Mountain Hardwear"/>
    <n v="75"/>
    <n v="8"/>
    <n v="600"/>
    <s v="Brown, Ruth"/>
    <n v="41"/>
    <x v="19"/>
    <s v="North"/>
  </r>
  <r>
    <n v="1530"/>
    <d v="2014-10-19T01:25:49"/>
    <s v="Hayneedle"/>
    <n v="136"/>
    <s v="Kelty Trail Ridge 2 Tent"/>
    <s v="Kelty"/>
    <n v="179.95"/>
    <n v="2"/>
    <n v="359.9"/>
    <s v="Bailey, Jennifer"/>
    <n v="45"/>
    <x v="31"/>
    <s v="East"/>
  </r>
  <r>
    <n v="1531"/>
    <d v="2014-08-23T01:25:49"/>
    <s v="REI"/>
    <n v="200"/>
    <s v="MSR Carbon Reflex 2 Footprint"/>
    <s v="MSR"/>
    <n v="39.950000000000003"/>
    <n v="3"/>
    <n v="119.85000000000001"/>
    <s v="Brown, Scott"/>
    <n v="19"/>
    <x v="49"/>
    <s v="East"/>
  </r>
  <r>
    <n v="1532"/>
    <d v="2014-03-23T01:25:49"/>
    <s v="CampBound"/>
    <n v="248"/>
    <s v="Outdoor Research Alpine Bivy"/>
    <s v="Outdoor Research"/>
    <n v="239"/>
    <n v="3"/>
    <n v="717"/>
    <s v="Goff, Michael"/>
    <n v="20"/>
    <x v="47"/>
    <s v="East"/>
  </r>
  <r>
    <n v="1533"/>
    <d v="2014-11-05T01:25:49"/>
    <s v="CampBound"/>
    <n v="45"/>
    <s v="Big Agnes Lone Spring 2 Tent"/>
    <s v="Big Agnes"/>
    <n v="199.95"/>
    <n v="10"/>
    <n v="1999.5"/>
    <s v="Brown, Scott"/>
    <n v="50"/>
    <x v="5"/>
    <s v="West"/>
  </r>
  <r>
    <n v="1534"/>
    <d v="2014-06-26T01:25:49"/>
    <s v="Meijer"/>
    <n v="5"/>
    <s v="Big Agnes Big House 6 Tent"/>
    <s v="Big Agnes"/>
    <n v="359.95"/>
    <n v="6"/>
    <n v="2159.6999999999998"/>
    <s v="Foster, Nathan"/>
    <n v="16"/>
    <x v="16"/>
    <s v="North"/>
  </r>
  <r>
    <n v="1535"/>
    <d v="2014-05-11T01:25:49"/>
    <s v="REI"/>
    <n v="42"/>
    <s v="Big Agnes Lone Spring 1 Footprint"/>
    <s v="Big Agnes"/>
    <n v="30"/>
    <n v="2"/>
    <n v="60"/>
    <s v="Lopez, Dennis"/>
    <n v="26"/>
    <x v="21"/>
    <s v="West"/>
  </r>
  <r>
    <n v="1536"/>
    <d v="2014-05-04T01:25:49"/>
    <s v="Overtons"/>
    <n v="161"/>
    <s v="Marmot Limestone 4P Tent"/>
    <s v="Marmot"/>
    <n v="339"/>
    <n v="3"/>
    <n v="1017"/>
    <s v="Brown, Ruth"/>
    <n v="27"/>
    <x v="30"/>
    <s v="North"/>
  </r>
  <r>
    <n v="1537"/>
    <d v="2013-12-20T01:25:49"/>
    <s v="CampBound"/>
    <n v="55"/>
    <s v="Big Agnes Seedhouse SL2 Footprint"/>
    <s v="Big Agnes"/>
    <n v="55"/>
    <n v="6"/>
    <n v="330"/>
    <s v="Beyene, Sharon"/>
    <n v="19"/>
    <x v="49"/>
    <s v="East"/>
  </r>
  <r>
    <n v="1538"/>
    <d v="2014-07-20T01:25:49"/>
    <s v="Walmart"/>
    <n v="61"/>
    <s v="Big Agnes Slater UL2+ Tent"/>
    <s v="Big Agnes"/>
    <n v="389.95"/>
    <n v="5"/>
    <n v="1949.75"/>
    <s v="Lopez, Dennis"/>
    <n v="8"/>
    <x v="43"/>
    <s v="East"/>
  </r>
  <r>
    <n v="1539"/>
    <d v="2014-06-17T01:25:49"/>
    <s v="Moosejaw"/>
    <n v="58"/>
    <s v="Big Agnes Slater UL1+ Footprint"/>
    <s v="Big Agnes"/>
    <n v="50"/>
    <n v="3"/>
    <n v="150"/>
    <s v="Foster, Nathan"/>
    <n v="33"/>
    <x v="17"/>
    <s v="South"/>
  </r>
  <r>
    <n v="1540"/>
    <d v="2013-12-14T01:25:49"/>
    <s v="REI"/>
    <n v="182"/>
    <s v="Mountain Hardwear Skyledge 2 DP Tent"/>
    <s v="Mountain Hardwear"/>
    <n v="450"/>
    <n v="9"/>
    <n v="4050"/>
    <s v="Bailey, Jennifer"/>
    <n v="45"/>
    <x v="31"/>
    <s v="East"/>
  </r>
  <r>
    <n v="1541"/>
    <d v="2014-08-20T01:25:49"/>
    <s v="Austin Kayak"/>
    <n v="232"/>
    <s v="NEMO Espri LE 3P Footprint"/>
    <s v="NEMO"/>
    <n v="39.950000000000003"/>
    <n v="5"/>
    <n v="199.75"/>
    <s v="Berger, Sunanna"/>
    <n v="1"/>
    <x v="2"/>
    <s v="South"/>
  </r>
  <r>
    <n v="1542"/>
    <d v="2014-08-30T01:25:49"/>
    <s v="Paragon"/>
    <n v="259"/>
    <s v="Sierra Designs Mojo 3 Tent"/>
    <s v="Sierra Designs"/>
    <n v="499.95"/>
    <n v="5"/>
    <n v="2499.75"/>
    <s v="Bailey, Jennifer"/>
    <n v="47"/>
    <x v="32"/>
    <s v="West"/>
  </r>
  <r>
    <n v="1543"/>
    <d v="2014-05-22T01:25:49"/>
    <s v="The Gear Co-op"/>
    <n v="92"/>
    <s v="Exped Gemini II Tent"/>
    <s v="Exped"/>
    <n v="449"/>
    <n v="3"/>
    <n v="1347"/>
    <s v="Berger, Sunanna"/>
    <n v="47"/>
    <x v="32"/>
    <s v="West"/>
  </r>
  <r>
    <n v="1544"/>
    <d v="2014-07-30T01:25:49"/>
    <s v="REI"/>
    <n v="161"/>
    <s v="Marmot Limestone 4P Tent"/>
    <s v="Marmot"/>
    <n v="339"/>
    <n v="5"/>
    <n v="1695"/>
    <s v="Berger, Sunanna"/>
    <n v="44"/>
    <x v="24"/>
    <s v="West"/>
  </r>
  <r>
    <n v="1545"/>
    <d v="2014-06-26T01:25:49"/>
    <s v="Outside Outfitters"/>
    <n v="79"/>
    <s v="Easton Mountain Products Rimrock 2P Tent"/>
    <s v="Easton Mountain Products"/>
    <n v="269"/>
    <n v="4"/>
    <n v="1076"/>
    <s v="Beyene, Sharon"/>
    <n v="15"/>
    <x v="33"/>
    <s v="North"/>
  </r>
  <r>
    <n v="1546"/>
    <d v="2013-12-04T01:25:49"/>
    <s v="Cabela's_x0009_"/>
    <n v="5"/>
    <s v="Big Agnes Big House 6 Tent"/>
    <s v="Big Agnes"/>
    <n v="359.95"/>
    <n v="10"/>
    <n v="3599.5"/>
    <s v="Goff, Michael"/>
    <n v="25"/>
    <x v="34"/>
    <s v="North"/>
  </r>
  <r>
    <n v="1547"/>
    <d v="2014-01-11T01:25:49"/>
    <s v="Paragon"/>
    <n v="201"/>
    <s v="MSR Carbon Reflex 2 Tent"/>
    <s v="MSR"/>
    <n v="499.95"/>
    <n v="2"/>
    <n v="999.9"/>
    <s v="Goff, Michael"/>
    <n v="5"/>
    <x v="22"/>
    <s v="West"/>
  </r>
  <r>
    <n v="1548"/>
    <d v="2014-10-30T01:25:49"/>
    <s v="Redding Sports"/>
    <n v="266"/>
    <s v="The North Face Kings Canyon 3 Tent"/>
    <s v="The North Face"/>
    <n v="429"/>
    <n v="10"/>
    <n v="4290"/>
    <s v="Beyene, Sharon"/>
    <n v="9"/>
    <x v="45"/>
    <s v="South"/>
  </r>
  <r>
    <n v="1549"/>
    <d v="2014-09-22T01:25:49"/>
    <s v="Outside Outfitters"/>
    <n v="270"/>
    <s v="The North Face Mica FL 2 Tent"/>
    <s v="The North Face"/>
    <n v="379"/>
    <n v="8"/>
    <n v="3032"/>
    <s v="Lopez, Dennis"/>
    <n v="1"/>
    <x v="2"/>
    <s v="South"/>
  </r>
  <r>
    <n v="1550"/>
    <d v="2014-01-21T01:25:49"/>
    <s v="Paragon"/>
    <n v="164"/>
    <s v="Marmot Pulsar 1 Footprint"/>
    <s v="Marmot"/>
    <n v="45"/>
    <n v="5"/>
    <n v="225"/>
    <s v="Goldthwaite, Messaye"/>
    <n v="17"/>
    <x v="18"/>
    <s v="South"/>
  </r>
  <r>
    <n v="1551"/>
    <d v="2014-06-04T01:25:49"/>
    <s v="Travel Country"/>
    <n v="285"/>
    <s v="The North Face VE-25 Tent"/>
    <s v="The North Face"/>
    <n v="619"/>
    <n v="7"/>
    <n v="4333"/>
    <s v="Lopez, Dennis"/>
    <n v="12"/>
    <x v="13"/>
    <s v="West"/>
  </r>
  <r>
    <n v="1552"/>
    <d v="2014-06-18T01:25:49"/>
    <s v="Meijer"/>
    <n v="50"/>
    <s v="Big Agnes Scout UL2 Footprint"/>
    <s v="Big Agnes"/>
    <n v="60"/>
    <n v="7"/>
    <n v="420"/>
    <s v="Bailey, Jennifer"/>
    <n v="21"/>
    <x v="26"/>
    <s v="East"/>
  </r>
  <r>
    <n v="1553"/>
    <d v="2014-08-07T01:25:49"/>
    <s v="Paragon"/>
    <n v="124"/>
    <s v="Kelty Gunnison 4.2 Footprint"/>
    <s v="Kelty"/>
    <n v="59.95"/>
    <n v="5"/>
    <n v="299.75"/>
    <s v="Brown, Scott"/>
    <n v="49"/>
    <x v="41"/>
    <s v="North"/>
  </r>
  <r>
    <n v="1554"/>
    <d v="2014-03-19T01:25:49"/>
    <s v="REI"/>
    <n v="119"/>
    <s v="Kelty Gunnison 1.2 Tent"/>
    <s v="Kelty"/>
    <n v="179.95"/>
    <n v="5"/>
    <n v="899.75"/>
    <s v="Gomez, Melissa"/>
    <n v="34"/>
    <x v="46"/>
    <s v="North"/>
  </r>
  <r>
    <n v="1555"/>
    <d v="2014-11-04T01:25:49"/>
    <s v="OutdoorPlay"/>
    <n v="153"/>
    <s v="Marmot Eclipse 3P Tent"/>
    <s v="Marmot"/>
    <n v="439"/>
    <n v="9"/>
    <n v="3951"/>
    <s v="Lopez, Dennis"/>
    <n v="15"/>
    <x v="33"/>
    <s v="North"/>
  </r>
  <r>
    <n v="1556"/>
    <d v="2013-11-23T01:25:49"/>
    <s v="Backcountry Gear"/>
    <n v="172"/>
    <s v="Mountain Hardwear Direkt 2 Tent"/>
    <s v="Mountain Hardwear"/>
    <n v="500"/>
    <n v="6"/>
    <n v="3000"/>
    <s v="Brown, Scott"/>
    <n v="16"/>
    <x v="16"/>
    <s v="North"/>
  </r>
  <r>
    <n v="1557"/>
    <d v="2014-04-13T01:25:49"/>
    <s v="The Gear Co-op"/>
    <n v="65"/>
    <s v="Big Agnes Tensleep Station 6 Footprint"/>
    <s v="Big Agnes"/>
    <n v="55"/>
    <n v="4"/>
    <n v="220"/>
    <s v="Brown, Scott"/>
    <n v="34"/>
    <x v="46"/>
    <s v="North"/>
  </r>
  <r>
    <n v="1558"/>
    <d v="2014-02-09T01:25:49"/>
    <s v="Target"/>
    <n v="98"/>
    <s v="Exped Mira III Tent"/>
    <s v="Exped"/>
    <n v="439"/>
    <n v="7"/>
    <n v="3073"/>
    <s v="Goldthwaite, Messaye"/>
    <n v="41"/>
    <x v="19"/>
    <s v="North"/>
  </r>
  <r>
    <n v="1559"/>
    <d v="2014-09-18T01:25:49"/>
    <s v="Walmart"/>
    <n v="132"/>
    <s v="Kelty Salida 4 Footprint"/>
    <s v="Kelty"/>
    <n v="44.95"/>
    <n v="2"/>
    <n v="89.9"/>
    <s v="Goff, Michael"/>
    <n v="5"/>
    <x v="22"/>
    <s v="West"/>
  </r>
  <r>
    <n v="1560"/>
    <d v="2014-03-29T01:25:49"/>
    <s v="The Gear Co-op"/>
    <n v="65"/>
    <s v="Big Agnes Tensleep Station 6 Footprint"/>
    <s v="Big Agnes"/>
    <n v="55"/>
    <n v="8"/>
    <n v="440"/>
    <s v="Goldthwaite, Messaye"/>
    <n v="19"/>
    <x v="49"/>
    <s v="East"/>
  </r>
  <r>
    <n v="1561"/>
    <d v="2014-06-08T01:25:49"/>
    <s v="Paragon"/>
    <n v="118"/>
    <s v="Kelty Gunnison 1.2 Footprint"/>
    <s v="Kelty"/>
    <n v="34.950000000000003"/>
    <n v="7"/>
    <n v="244.65000000000003"/>
    <s v="Lopez, Dennis"/>
    <n v="8"/>
    <x v="43"/>
    <s v="East"/>
  </r>
  <r>
    <n v="1562"/>
    <d v="2014-08-23T01:25:49"/>
    <s v="Hayneedle"/>
    <n v="216"/>
    <s v="MSR Mini Ground Hog Stake"/>
    <s v="MSR"/>
    <n v="2.95"/>
    <n v="1"/>
    <n v="2.95"/>
    <s v="Lopez, Dennis"/>
    <n v="42"/>
    <x v="48"/>
    <s v="South"/>
  </r>
  <r>
    <n v="1563"/>
    <d v="2014-07-10T01:25:49"/>
    <s v="Hayneedle"/>
    <n v="225"/>
    <s v="MSR Ultralight Utility Cord Kit"/>
    <s v="MSR"/>
    <n v="19.95"/>
    <n v="5"/>
    <n v="99.75"/>
    <s v="Bailey, Jennifer"/>
    <n v="22"/>
    <x v="28"/>
    <s v="East"/>
  </r>
  <r>
    <n v="1564"/>
    <d v="2014-03-24T01:25:49"/>
    <s v="OutdoorPlay"/>
    <n v="272"/>
    <s v="The North Face Mountain 25 Tent"/>
    <s v="The North Face"/>
    <n v="539"/>
    <n v="2"/>
    <n v="1078"/>
    <s v="Berger, Sunanna"/>
    <n v="1"/>
    <x v="2"/>
    <s v="South"/>
  </r>
  <r>
    <n v="1565"/>
    <d v="2014-11-08T01:25:49"/>
    <s v="Travel Country"/>
    <n v="281"/>
    <s v="The North Face Tadpole 23 Footprint"/>
    <s v="The North Face"/>
    <n v="40"/>
    <n v="8"/>
    <n v="320"/>
    <s v="Berger, Sunanna"/>
    <n v="39"/>
    <x v="8"/>
    <s v="East"/>
  </r>
  <r>
    <n v="1566"/>
    <d v="2014-05-04T01:25:49"/>
    <s v="Moosejaw"/>
    <n v="97"/>
    <s v="Exped Mira III Footprint"/>
    <s v="Exped"/>
    <n v="69"/>
    <n v="7"/>
    <n v="483"/>
    <s v="Beyene, Sharon"/>
    <n v="4"/>
    <x v="14"/>
    <s v="South"/>
  </r>
  <r>
    <n v="1567"/>
    <d v="2014-10-26T01:25:49"/>
    <s v="Target"/>
    <n v="142"/>
    <s v="Marmot Astral 3P Footprint"/>
    <s v="Marmot"/>
    <n v="65"/>
    <n v="8"/>
    <n v="520"/>
    <s v="Beyene, Sharon"/>
    <n v="50"/>
    <x v="5"/>
    <s v="West"/>
  </r>
  <r>
    <n v="1568"/>
    <d v="2014-10-07T01:25:49"/>
    <s v="Outside Outfitters"/>
    <n v="5"/>
    <s v="Big Agnes Big House 6 Tent"/>
    <s v="Big Agnes"/>
    <n v="359.95"/>
    <n v="10"/>
    <n v="3599.5"/>
    <s v="Lopez, Dennis"/>
    <n v="27"/>
    <x v="30"/>
    <s v="North"/>
  </r>
  <r>
    <n v="1569"/>
    <d v="2013-12-21T01:25:49"/>
    <s v="CampBound"/>
    <n v="233"/>
    <s v="NEMO Frontier 3P Tent"/>
    <s v="NEMO"/>
    <n v="429.95"/>
    <n v="2"/>
    <n v="859.9"/>
    <s v="Berger, Sunanna"/>
    <n v="15"/>
    <x v="33"/>
    <s v="North"/>
  </r>
  <r>
    <n v="1570"/>
    <d v="2014-11-05T01:25:49"/>
    <s v="Target"/>
    <n v="63"/>
    <s v="Big Agnes String Ridge 2 Tent"/>
    <s v="Big Agnes"/>
    <n v="599.95000000000005"/>
    <n v="5"/>
    <n v="2999.75"/>
    <s v="Gomez, Melissa"/>
    <n v="37"/>
    <x v="10"/>
    <s v="West"/>
  </r>
  <r>
    <n v="1571"/>
    <d v="2014-05-06T01:25:49"/>
    <s v="CampBound"/>
    <n v="35"/>
    <s v="Big Agnes Jack Rabbit SL1 Tent"/>
    <s v="Big Agnes"/>
    <n v="279.95"/>
    <n v="9"/>
    <n v="2519.5499999999997"/>
    <s v="Beyene, Sharon"/>
    <n v="13"/>
    <x v="7"/>
    <s v="North"/>
  </r>
  <r>
    <n v="1572"/>
    <d v="2014-03-30T01:25:49"/>
    <s v="Target"/>
    <n v="41"/>
    <s v="Big Agnes Jack Rabbit SL4 Tent"/>
    <s v="Big Agnes"/>
    <n v="499.95"/>
    <n v="3"/>
    <n v="1499.85"/>
    <s v="Berger, Sunanna"/>
    <n v="32"/>
    <x v="9"/>
    <s v="East"/>
  </r>
  <r>
    <n v="1573"/>
    <d v="2014-02-20T01:25:49"/>
    <s v="Cabela's_x0009_"/>
    <n v="17"/>
    <s v="Big Agnes Fishhook UL2 Tent"/>
    <s v="Big Agnes"/>
    <n v="399.95"/>
    <n v="9"/>
    <n v="3599.5499999999997"/>
    <s v="Berger, Sunanna"/>
    <n v="38"/>
    <x v="35"/>
    <s v="East"/>
  </r>
  <r>
    <n v="1574"/>
    <d v="2014-01-31T01:25:49"/>
    <s v="Gander Mountain"/>
    <n v="53"/>
    <s v="Big Agnes Seedhouse SL1 Footprint"/>
    <s v="Big Agnes"/>
    <n v="45"/>
    <n v="3"/>
    <n v="135"/>
    <s v="Goldthwaite, Messaye"/>
    <n v="31"/>
    <x v="29"/>
    <s v="West"/>
  </r>
  <r>
    <n v="1575"/>
    <d v="2014-02-05T01:25:49"/>
    <s v="Meijer"/>
    <n v="263"/>
    <s v="The North Face Kings Canyon 2 Footprint"/>
    <s v="The North Face"/>
    <n v="40"/>
    <n v="4"/>
    <n v="160"/>
    <s v="Berger, Sunanna"/>
    <n v="46"/>
    <x v="1"/>
    <s v="South"/>
  </r>
  <r>
    <n v="1576"/>
    <d v="2014-05-18T01:25:49"/>
    <s v="Paragon"/>
    <n v="139"/>
    <s v="Marmot Alpinist 2 Tent"/>
    <s v="Marmot"/>
    <n v="599"/>
    <n v="3"/>
    <n v="1797"/>
    <s v="Brown, Ruth"/>
    <n v="45"/>
    <x v="31"/>
    <s v="East"/>
  </r>
  <r>
    <n v="1577"/>
    <d v="2014-03-27T01:25:49"/>
    <s v="Travel Country"/>
    <n v="158"/>
    <s v="Marmot Limelight 3P Tent"/>
    <s v="Marmot"/>
    <n v="279"/>
    <n v="4"/>
    <n v="1116"/>
    <s v="Bailey, Jennifer"/>
    <n v="31"/>
    <x v="29"/>
    <s v="West"/>
  </r>
  <r>
    <n v="1578"/>
    <d v="2014-02-02T01:25:49"/>
    <s v="Paragon"/>
    <n v="72"/>
    <s v="Big Agnes Wyoming Trail 4 Tent"/>
    <s v="Big Agnes"/>
    <n v="499.95"/>
    <n v="1"/>
    <n v="499.95"/>
    <s v="Gomez, Melissa"/>
    <n v="16"/>
    <x v="16"/>
    <s v="North"/>
  </r>
  <r>
    <n v="1579"/>
    <d v="2014-01-03T01:25:49"/>
    <s v="The Gear Co-op"/>
    <n v="215"/>
    <s v="MSR LED Tent Lights"/>
    <s v="MSR"/>
    <n v="15.95"/>
    <n v="1"/>
    <n v="15.95"/>
    <s v="Berger, Sunanna"/>
    <n v="14"/>
    <x v="12"/>
    <s v="North"/>
  </r>
  <r>
    <n v="1580"/>
    <d v="2014-03-24T01:25:49"/>
    <s v="Redding Sports"/>
    <n v="60"/>
    <s v="Big Agnes Slater UL2+ Footprint"/>
    <s v="Big Agnes"/>
    <n v="60"/>
    <n v="4"/>
    <n v="240"/>
    <s v="Brown, Ruth"/>
    <n v="42"/>
    <x v="48"/>
    <s v="South"/>
  </r>
  <r>
    <n v="1581"/>
    <d v="2014-09-09T01:25:49"/>
    <s v="Paragon"/>
    <n v="44"/>
    <s v="Big Agnes Lone Spring 2 Footprint"/>
    <s v="Big Agnes"/>
    <n v="35"/>
    <n v="7"/>
    <n v="245"/>
    <s v="Brown, Ruth"/>
    <n v="39"/>
    <x v="8"/>
    <s v="East"/>
  </r>
  <r>
    <n v="1582"/>
    <d v="2014-02-26T01:25:49"/>
    <s v="Outside Outfitters"/>
    <n v="262"/>
    <s v="The North Face Bastion 4 Tent"/>
    <s v="The North Face"/>
    <n v="799"/>
    <n v="1"/>
    <n v="799"/>
    <s v="Beyene, Sharon"/>
    <n v="4"/>
    <x v="14"/>
    <s v="South"/>
  </r>
  <r>
    <n v="1583"/>
    <d v="2014-10-02T01:25:49"/>
    <s v="Paragon"/>
    <n v="233"/>
    <s v="NEMO Frontier 3P Tent"/>
    <s v="NEMO"/>
    <n v="429.95"/>
    <n v="3"/>
    <n v="1289.8499999999999"/>
    <s v="Brown, Ruth"/>
    <n v="25"/>
    <x v="34"/>
    <s v="North"/>
  </r>
  <r>
    <n v="1584"/>
    <d v="2014-06-30T01:25:49"/>
    <s v="Outside Outfitters"/>
    <n v="149"/>
    <s v="Marmot Earlylight 2P Tent"/>
    <s v="Marmot"/>
    <n v="229"/>
    <n v="4"/>
    <n v="916"/>
    <s v="Gomez, Melissa"/>
    <n v="23"/>
    <x v="44"/>
    <s v="North"/>
  </r>
  <r>
    <n v="1585"/>
    <d v="2014-03-08T01:25:49"/>
    <s v="Walmart"/>
    <n v="39"/>
    <s v="Big Agnes Jack Rabbit SL3 Tent"/>
    <s v="Big Agnes"/>
    <n v="369.95"/>
    <n v="3"/>
    <n v="1109.8499999999999"/>
    <s v="Foster, Nathan"/>
    <n v="1"/>
    <x v="2"/>
    <s v="South"/>
  </r>
  <r>
    <n v="1586"/>
    <d v="2014-07-29T01:25:49"/>
    <s v="The Gear Co-op"/>
    <n v="111"/>
    <s v="Kelty Acadia 6 Footprint"/>
    <s v="Kelty"/>
    <n v="49.95"/>
    <n v="3"/>
    <n v="149.85000000000002"/>
    <s v="Goldthwaite, Messaye"/>
    <n v="33"/>
    <x v="17"/>
    <s v="South"/>
  </r>
  <r>
    <n v="1587"/>
    <d v="2014-09-13T01:25:49"/>
    <s v="Redding Sports"/>
    <n v="132"/>
    <s v="Kelty Salida 4 Footprint"/>
    <s v="Kelty"/>
    <n v="44.95"/>
    <n v="1"/>
    <n v="44.95"/>
    <s v="Brown, Ruth"/>
    <n v="4"/>
    <x v="14"/>
    <s v="South"/>
  </r>
  <r>
    <n v="1588"/>
    <d v="2014-03-06T01:25:49"/>
    <s v="Overtons"/>
    <n v="192"/>
    <s v="Mountain Hardwear Trango 4 Footprint"/>
    <s v="Mountain Hardwear"/>
    <n v="95"/>
    <n v="1"/>
    <n v="95"/>
    <s v="Bailey, Jennifer"/>
    <n v="36"/>
    <x v="38"/>
    <s v="South"/>
  </r>
  <r>
    <n v="1589"/>
    <d v="2014-10-02T01:25:49"/>
    <s v="REI"/>
    <n v="2"/>
    <s v="Big Agnes Big House 4 Tent"/>
    <s v="Big Agnes"/>
    <n v="299.95"/>
    <n v="6"/>
    <n v="1799.6999999999998"/>
    <s v="Bailey, Jennifer"/>
    <n v="12"/>
    <x v="13"/>
    <s v="West"/>
  </r>
  <r>
    <n v="1590"/>
    <d v="2014-01-31T01:25:49"/>
    <s v="Backcountry Gear"/>
    <n v="87"/>
    <s v="Eureka Floor Saver Rectangular - Large"/>
    <s v="Eureka"/>
    <n v="18"/>
    <n v="7"/>
    <n v="126"/>
    <s v="Goldthwaite, Messaye"/>
    <n v="5"/>
    <x v="22"/>
    <s v="West"/>
  </r>
  <r>
    <n v="1591"/>
    <d v="2014-10-20T01:25:49"/>
    <s v="Hayneedle"/>
    <n v="94"/>
    <s v="Exped Gemini III Tent"/>
    <s v="Exped"/>
    <n v="499"/>
    <n v="8"/>
    <n v="3992"/>
    <s v="Brown, Scott"/>
    <n v="41"/>
    <x v="19"/>
    <s v="North"/>
  </r>
  <r>
    <n v="1592"/>
    <d v="2014-05-30T01:25:49"/>
    <s v="The Gear Co-op"/>
    <n v="220"/>
    <s v="MSR Nook 2 Footprint"/>
    <s v="MSR"/>
    <n v="39.950000000000003"/>
    <n v="5"/>
    <n v="199.75"/>
    <s v="Brown, Scott"/>
    <n v="44"/>
    <x v="24"/>
    <s v="West"/>
  </r>
  <r>
    <n v="1593"/>
    <d v="2014-06-05T01:25:49"/>
    <s v="Meijer"/>
    <n v="158"/>
    <s v="Marmot Limelight 3P Tent"/>
    <s v="Marmot"/>
    <n v="279"/>
    <n v="4"/>
    <n v="1116"/>
    <s v="Gomez, Melissa"/>
    <n v="46"/>
    <x v="1"/>
    <s v="South"/>
  </r>
  <r>
    <n v="1594"/>
    <d v="2013-12-24T01:25:49"/>
    <s v="Backcountry Gear"/>
    <n v="6"/>
    <s v="Big Agnes Big House 6 Vestibule"/>
    <s v="Big Agnes"/>
    <n v="109.95"/>
    <n v="4"/>
    <n v="439.8"/>
    <s v="Berger, Sunanna"/>
    <n v="14"/>
    <x v="12"/>
    <s v="North"/>
  </r>
  <r>
    <n v="1595"/>
    <d v="2014-05-22T01:25:49"/>
    <s v="Hayneedle"/>
    <n v="236"/>
    <s v="NEMO Losi 3 Footprint"/>
    <s v="NEMO"/>
    <n v="39.950000000000003"/>
    <n v="2"/>
    <n v="79.900000000000006"/>
    <s v="Berger, Sunanna"/>
    <n v="4"/>
    <x v="14"/>
    <s v="South"/>
  </r>
  <r>
    <n v="1596"/>
    <d v="2013-11-22T01:25:49"/>
    <s v="Paragon"/>
    <n v="96"/>
    <s v="Exped Mira II Tent"/>
    <s v="Exped"/>
    <n v="379"/>
    <n v="2"/>
    <n v="758"/>
    <s v="Goff, Michael"/>
    <n v="19"/>
    <x v="49"/>
    <s v="East"/>
  </r>
  <r>
    <n v="1597"/>
    <d v="2014-08-07T01:25:49"/>
    <s v="Hayneedle"/>
    <n v="245"/>
    <s v="NEMO Obi 3P Footprint"/>
    <s v="NEMO"/>
    <n v="54.95"/>
    <n v="10"/>
    <n v="549.5"/>
    <s v="Lopez, Dennis"/>
    <n v="25"/>
    <x v="34"/>
    <s v="North"/>
  </r>
  <r>
    <n v="1598"/>
    <d v="2014-08-01T01:25:49"/>
    <s v="Paragon"/>
    <n v="91"/>
    <s v="Exped Gemini II Footprint"/>
    <s v="Exped"/>
    <n v="59"/>
    <n v="2"/>
    <n v="118"/>
    <s v="Lopez, Dennis"/>
    <n v="9"/>
    <x v="45"/>
    <s v="South"/>
  </r>
  <r>
    <n v="1599"/>
    <d v="2014-06-17T01:25:49"/>
    <s v="Backcountry Edge"/>
    <n v="69"/>
    <s v="Big Agnes Wyoming Trail 2 Camp Footprint"/>
    <s v="Big Agnes"/>
    <n v="50"/>
    <n v="6"/>
    <n v="300"/>
    <s v="Foster, Nathan"/>
    <n v="40"/>
    <x v="42"/>
    <s v="South"/>
  </r>
  <r>
    <n v="1600"/>
    <d v="2014-09-21T01:25:49"/>
    <s v="Cabela's_x0009_"/>
    <n v="26"/>
    <s v="Big Agnes Fly Creek UL4 Footprint"/>
    <s v="Big Agnes"/>
    <n v="80"/>
    <n v="2"/>
    <n v="160"/>
    <s v="Gomez, Melissa"/>
    <n v="44"/>
    <x v="24"/>
    <s v="West"/>
  </r>
  <r>
    <n v="1601"/>
    <d v="2014-03-14T01:25:49"/>
    <s v="Outside Outfitters"/>
    <n v="174"/>
    <s v="Mountain Hardwear Drifter 3 DP Tent"/>
    <s v="Mountain Hardwear"/>
    <n v="285"/>
    <n v="8"/>
    <n v="2280"/>
    <s v="Goff, Michael"/>
    <n v="44"/>
    <x v="24"/>
    <s v="West"/>
  </r>
  <r>
    <n v="1602"/>
    <d v="2014-03-19T01:25:49"/>
    <s v="REI"/>
    <n v="112"/>
    <s v="Kelty Acadia 6 Tent"/>
    <s v="Kelty"/>
    <n v="249.95"/>
    <n v="8"/>
    <n v="1999.6"/>
    <s v="Brown, Scott"/>
    <n v="28"/>
    <x v="20"/>
    <s v="West"/>
  </r>
  <r>
    <n v="1603"/>
    <d v="2014-03-04T01:25:49"/>
    <s v="Austin Kayak"/>
    <n v="190"/>
    <s v="Mountain Hardwear Trango 3.1 Footprint"/>
    <s v="Mountain Hardwear"/>
    <n v="85"/>
    <n v="8"/>
    <n v="680"/>
    <s v="Goff, Michael"/>
    <n v="29"/>
    <x v="3"/>
    <s v="East"/>
  </r>
  <r>
    <n v="1604"/>
    <d v="2014-02-02T01:25:49"/>
    <s v="Moosejaw"/>
    <n v="160"/>
    <s v="Marmot Limestone 4P Footprint"/>
    <s v="Marmot"/>
    <n v="50"/>
    <n v="6"/>
    <n v="300"/>
    <s v="Bailey, Jennifer"/>
    <n v="42"/>
    <x v="48"/>
    <s v="South"/>
  </r>
  <r>
    <n v="1605"/>
    <d v="2014-05-27T01:25:49"/>
    <s v="Travel Country"/>
    <n v="76"/>
    <s v="Easton Mountain Products Kilo 3P Footprint"/>
    <s v="Easton Mountain Products"/>
    <n v="49.95"/>
    <n v="4"/>
    <n v="199.8"/>
    <s v="Brown, Ruth"/>
    <n v="34"/>
    <x v="46"/>
    <s v="North"/>
  </r>
  <r>
    <n v="1606"/>
    <d v="2014-04-28T01:25:49"/>
    <s v="Travel Country"/>
    <n v="262"/>
    <s v="The North Face Bastion 4 Tent"/>
    <s v="The North Face"/>
    <n v="799"/>
    <n v="7"/>
    <n v="5593"/>
    <s v="Gomez, Melissa"/>
    <n v="46"/>
    <x v="1"/>
    <s v="South"/>
  </r>
  <r>
    <n v="1607"/>
    <d v="2013-11-21T01:25:49"/>
    <s v="Overtons"/>
    <n v="274"/>
    <s v="The North Face Mountain Manor 6 Tent"/>
    <s v="The North Face"/>
    <n v="569"/>
    <n v="9"/>
    <n v="5121"/>
    <s v="Beyene, Sharon"/>
    <n v="39"/>
    <x v="8"/>
    <s v="East"/>
  </r>
  <r>
    <n v="1608"/>
    <d v="2014-05-30T01:25:49"/>
    <s v="Paragon"/>
    <n v="69"/>
    <s v="Big Agnes Wyoming Trail 2 Camp Footprint"/>
    <s v="Big Agnes"/>
    <n v="50"/>
    <n v="4"/>
    <n v="200"/>
    <s v="Goff, Michael"/>
    <n v="45"/>
    <x v="31"/>
    <s v="East"/>
  </r>
  <r>
    <n v="1609"/>
    <d v="2014-07-12T01:25:49"/>
    <s v="Hayneedle"/>
    <n v="15"/>
    <s v="Big Agnes Fishhook UL1 Footprint"/>
    <s v="Big Agnes"/>
    <n v="50"/>
    <n v="4"/>
    <n v="200"/>
    <s v="Foster, Nathan"/>
    <n v="25"/>
    <x v="34"/>
    <s v="North"/>
  </r>
  <r>
    <n v="1610"/>
    <d v="2014-05-04T01:25:49"/>
    <s v="Backcountry Edge"/>
    <n v="88"/>
    <s v="Eureka Floor Saver Square - Medium"/>
    <s v="Eureka"/>
    <n v="22"/>
    <n v="9"/>
    <n v="198"/>
    <s v="Brown, Scott"/>
    <n v="44"/>
    <x v="24"/>
    <s v="West"/>
  </r>
  <r>
    <n v="1611"/>
    <d v="2014-01-04T01:25:49"/>
    <s v="Gander Mountain"/>
    <n v="259"/>
    <s v="Sierra Designs Mojo 3 Tent"/>
    <s v="Sierra Designs"/>
    <n v="499.95"/>
    <n v="3"/>
    <n v="1499.85"/>
    <s v="Berger, Sunanna"/>
    <n v="18"/>
    <x v="15"/>
    <s v="South"/>
  </r>
  <r>
    <n v="1612"/>
    <d v="2014-11-07T01:25:49"/>
    <s v="Moosejaw"/>
    <n v="283"/>
    <s v="The North Face Triangle Gear Loft"/>
    <s v="The North Face"/>
    <n v="20"/>
    <n v="10"/>
    <n v="200"/>
    <s v="Goff, Michael"/>
    <n v="6"/>
    <x v="11"/>
    <s v="West"/>
  </r>
  <r>
    <n v="1613"/>
    <d v="2014-01-10T01:25:49"/>
    <s v="Hayneedle"/>
    <n v="89"/>
    <s v="Eureka Rectangular Floor Saver - Small"/>
    <s v="Eureka"/>
    <n v="14"/>
    <n v="6"/>
    <n v="84"/>
    <s v="Gomez, Melissa"/>
    <n v="42"/>
    <x v="48"/>
    <s v="South"/>
  </r>
  <r>
    <n v="1614"/>
    <d v="2014-01-02T01:25:49"/>
    <s v="Redding Sports"/>
    <n v="200"/>
    <s v="MSR Carbon Reflex 2 Footprint"/>
    <s v="MSR"/>
    <n v="39.950000000000003"/>
    <n v="1"/>
    <n v="39.950000000000003"/>
    <s v="Brown, Ruth"/>
    <n v="23"/>
    <x v="44"/>
    <s v="North"/>
  </r>
  <r>
    <n v="1615"/>
    <d v="2014-02-18T01:25:49"/>
    <s v="The Gear Co-op"/>
    <n v="33"/>
    <s v="Big Agnes Flying Diamond 8 Tent"/>
    <s v="Big Agnes"/>
    <n v="639.95000000000005"/>
    <n v="5"/>
    <n v="3199.75"/>
    <s v="Beyene, Sharon"/>
    <n v="11"/>
    <x v="6"/>
    <s v="West"/>
  </r>
  <r>
    <n v="1616"/>
    <d v="2014-02-26T01:25:49"/>
    <s v="Cabela's_x0009_"/>
    <n v="152"/>
    <s v="Marmot Eclipse 3 Footprint"/>
    <s v="Marmot"/>
    <n v="65"/>
    <n v="5"/>
    <n v="325"/>
    <s v="Bailey, Jennifer"/>
    <n v="38"/>
    <x v="35"/>
    <s v="East"/>
  </r>
  <r>
    <n v="1617"/>
    <d v="2013-11-20T01:25:49"/>
    <s v="REI"/>
    <n v="122"/>
    <s v="Kelty Gunnison 3.2 Footprint"/>
    <s v="Kelty"/>
    <n v="49.95"/>
    <n v="9"/>
    <n v="449.55"/>
    <s v="Lopez, Dennis"/>
    <n v="32"/>
    <x v="9"/>
    <s v="East"/>
  </r>
  <r>
    <n v="1618"/>
    <d v="2014-02-17T01:25:49"/>
    <s v="OutdoorPlay"/>
    <n v="33"/>
    <s v="Big Agnes Flying Diamond 8 Tent"/>
    <s v="Big Agnes"/>
    <n v="639.95000000000005"/>
    <n v="4"/>
    <n v="2559.8000000000002"/>
    <s v="Goldthwaite, Messaye"/>
    <n v="1"/>
    <x v="2"/>
    <s v="South"/>
  </r>
  <r>
    <n v="1619"/>
    <d v="2014-02-17T01:25:49"/>
    <s v="Outside Outfitters"/>
    <n v="200"/>
    <s v="MSR Carbon Reflex 2 Footprint"/>
    <s v="MSR"/>
    <n v="39.950000000000003"/>
    <n v="3"/>
    <n v="119.85000000000001"/>
    <s v="Beyene, Sharon"/>
    <n v="21"/>
    <x v="26"/>
    <s v="East"/>
  </r>
  <r>
    <n v="1620"/>
    <d v="2014-01-11T01:25:49"/>
    <s v="Target"/>
    <n v="156"/>
    <s v="Marmot Firefly 2P Tent"/>
    <s v="Marmot"/>
    <n v="319"/>
    <n v="7"/>
    <n v="2233"/>
    <s v="Gomez, Melissa"/>
    <n v="37"/>
    <x v="10"/>
    <s v="West"/>
  </r>
  <r>
    <n v="1621"/>
    <d v="2014-02-03T01:25:49"/>
    <s v="Moosejaw"/>
    <n v="282"/>
    <s v="The North Face Tadpole 23 Tent"/>
    <s v="The North Face"/>
    <n v="219"/>
    <n v="1"/>
    <n v="219"/>
    <s v="Brown, Scott"/>
    <n v="11"/>
    <x v="6"/>
    <s v="West"/>
  </r>
  <r>
    <n v="1622"/>
    <d v="2014-07-14T01:25:49"/>
    <s v="Cabela's_x0009_"/>
    <n v="230"/>
    <s v="NEMO Espri LE 2P Tent"/>
    <s v="NEMO"/>
    <n v="289.95"/>
    <n v="6"/>
    <n v="1739.6999999999998"/>
    <s v="Gomez, Melissa"/>
    <n v="36"/>
    <x v="38"/>
    <s v="South"/>
  </r>
  <r>
    <n v="1623"/>
    <d v="2014-05-21T01:25:49"/>
    <s v="Austin Kayak"/>
    <n v="15"/>
    <s v="Big Agnes Fishhook UL1 Footprint"/>
    <s v="Big Agnes"/>
    <n v="50"/>
    <n v="8"/>
    <n v="400"/>
    <s v="Berger, Sunanna"/>
    <n v="8"/>
    <x v="43"/>
    <s v="East"/>
  </r>
  <r>
    <n v="1624"/>
    <d v="2014-03-16T01:25:49"/>
    <s v="Paragon"/>
    <n v="238"/>
    <s v="NEMO Losi 3P Tent"/>
    <s v="NEMO"/>
    <n v="349.95"/>
    <n v="3"/>
    <n v="1049.8499999999999"/>
    <s v="Brown, Scott"/>
    <n v="12"/>
    <x v="13"/>
    <s v="West"/>
  </r>
  <r>
    <n v="1625"/>
    <d v="2014-09-24T01:25:49"/>
    <s v="The Gear Co-op"/>
    <n v="7"/>
    <s v="Big Agnes Copper Spur 2 Footprint"/>
    <s v="Big Agnes"/>
    <n v="60"/>
    <n v="9"/>
    <n v="540"/>
    <s v="Bailey, Jennifer"/>
    <n v="38"/>
    <x v="35"/>
    <s v="East"/>
  </r>
  <r>
    <n v="1626"/>
    <d v="2013-12-01T01:25:49"/>
    <s v="Outside Outfitters"/>
    <n v="214"/>
    <s v="MSR Hubba Hubba 2P Tent"/>
    <s v="MSR"/>
    <n v="329.95"/>
    <n v="9"/>
    <n v="2969.5499999999997"/>
    <s v="Goldthwaite, Messaye"/>
    <n v="33"/>
    <x v="17"/>
    <s v="South"/>
  </r>
  <r>
    <n v="1627"/>
    <d v="2014-06-20T01:25:49"/>
    <s v="Paragon"/>
    <n v="101"/>
    <s v="Hennessy Hammock Expedition Asym Zip Hammock"/>
    <s v="Hennessy"/>
    <n v="169.95"/>
    <n v="4"/>
    <n v="679.8"/>
    <s v="Lopez, Dennis"/>
    <n v="37"/>
    <x v="10"/>
    <s v="West"/>
  </r>
  <r>
    <n v="1628"/>
    <d v="2014-04-27T01:25:49"/>
    <s v="Overtons"/>
    <n v="88"/>
    <s v="Eureka Floor Saver Square - Medium"/>
    <s v="Eureka"/>
    <n v="22"/>
    <n v="4"/>
    <n v="88"/>
    <s v="Berger, Sunanna"/>
    <n v="5"/>
    <x v="22"/>
    <s v="West"/>
  </r>
  <r>
    <n v="1629"/>
    <d v="2014-01-14T01:25:49"/>
    <s v="Moosejaw"/>
    <n v="261"/>
    <s v="The North Face Bastion 4 Footprint"/>
    <s v="The North Face"/>
    <n v="50"/>
    <n v="8"/>
    <n v="400"/>
    <s v="Foster, Nathan"/>
    <n v="35"/>
    <x v="27"/>
    <s v="East"/>
  </r>
  <r>
    <n v="1630"/>
    <d v="2014-01-11T01:25:49"/>
    <s v="CampBound"/>
    <n v="7"/>
    <s v="Big Agnes Copper Spur 2 Footprint"/>
    <s v="Big Agnes"/>
    <n v="60"/>
    <n v="6"/>
    <n v="360"/>
    <s v="Brown, Scott"/>
    <n v="10"/>
    <x v="4"/>
    <s v="South"/>
  </r>
  <r>
    <n v="1631"/>
    <d v="2014-11-09T01:25:49"/>
    <s v="Walmart"/>
    <n v="268"/>
    <s v="The North Face Mica FL 1 Tent"/>
    <s v="The North Face"/>
    <n v="329"/>
    <n v="1"/>
    <n v="329"/>
    <s v="Brown, Ruth"/>
    <n v="26"/>
    <x v="21"/>
    <s v="West"/>
  </r>
  <r>
    <n v="1632"/>
    <d v="2014-01-16T01:25:49"/>
    <s v="Backcountry Edge"/>
    <n v="96"/>
    <s v="Exped Mira II Tent"/>
    <s v="Exped"/>
    <n v="379"/>
    <n v="10"/>
    <n v="3790"/>
    <s v="Lopez, Dennis"/>
    <n v="30"/>
    <x v="25"/>
    <s v="East"/>
  </r>
  <r>
    <n v="1633"/>
    <d v="2013-11-18T01:25:49"/>
    <s v="Target"/>
    <n v="246"/>
    <s v="NEMO Obi 3P Tent"/>
    <s v="NEMO"/>
    <n v="469.95"/>
    <n v="3"/>
    <n v="1409.85"/>
    <s v="Brown, Scott"/>
    <n v="13"/>
    <x v="7"/>
    <s v="North"/>
  </r>
  <r>
    <n v="1634"/>
    <d v="2014-04-29T01:25:49"/>
    <s v="REI"/>
    <n v="48"/>
    <s v="Big Agnes Mad House 4 Footprint"/>
    <s v="Big Agnes"/>
    <n v="50"/>
    <n v="2"/>
    <n v="100"/>
    <s v="Goff, Michael"/>
    <n v="47"/>
    <x v="32"/>
    <s v="West"/>
  </r>
  <r>
    <n v="1635"/>
    <d v="2014-09-25T01:25:49"/>
    <s v="CampBound"/>
    <n v="57"/>
    <s v="Big Agnes Seedhouse SL3 Tent"/>
    <s v="Big Agnes"/>
    <n v="399.95"/>
    <n v="7"/>
    <n v="2799.65"/>
    <s v="Gomez, Melissa"/>
    <n v="25"/>
    <x v="34"/>
    <s v="North"/>
  </r>
  <r>
    <n v="1636"/>
    <d v="2014-01-26T01:25:49"/>
    <s v="Cabela's_x0009_"/>
    <n v="63"/>
    <s v="Big Agnes String Ridge 2 Tent"/>
    <s v="Big Agnes"/>
    <n v="599.95000000000005"/>
    <n v="6"/>
    <n v="3599.7000000000003"/>
    <s v="Lopez, Dennis"/>
    <n v="49"/>
    <x v="41"/>
    <s v="North"/>
  </r>
  <r>
    <n v="1637"/>
    <d v="2014-07-01T01:25:49"/>
    <s v="CampBound"/>
    <n v="218"/>
    <s v="MSR Mutha Hubba Tent"/>
    <s v="MSR"/>
    <n v="449.95"/>
    <n v="6"/>
    <n v="2699.7"/>
    <s v="Brown, Scott"/>
    <n v="33"/>
    <x v="17"/>
    <s v="South"/>
  </r>
  <r>
    <n v="1638"/>
    <d v="2014-02-08T01:25:49"/>
    <s v="Redding Sports"/>
    <n v="6"/>
    <s v="Big Agnes Big House 6 Vestibule"/>
    <s v="Big Agnes"/>
    <n v="109.95"/>
    <n v="3"/>
    <n v="329.85"/>
    <s v="Berger, Sunanna"/>
    <n v="41"/>
    <x v="19"/>
    <s v="North"/>
  </r>
  <r>
    <n v="1639"/>
    <d v="2014-04-09T01:25:49"/>
    <s v="Gander Mountain"/>
    <n v="82"/>
    <s v="Eureka Copper Canyon 12 Tent"/>
    <s v="Eureka"/>
    <n v="449"/>
    <n v="1"/>
    <n v="449"/>
    <s v="Lopez, Dennis"/>
    <n v="6"/>
    <x v="11"/>
    <s v="West"/>
  </r>
  <r>
    <n v="1640"/>
    <d v="2014-03-21T01:25:49"/>
    <s v="Backcountry Edge"/>
    <n v="282"/>
    <s v="The North Face Tadpole 23 Tent"/>
    <s v="The North Face"/>
    <n v="219"/>
    <n v="2"/>
    <n v="438"/>
    <s v="Gomez, Melissa"/>
    <n v="26"/>
    <x v="21"/>
    <s v="West"/>
  </r>
  <r>
    <n v="1641"/>
    <d v="2014-08-02T01:25:49"/>
    <s v="Target"/>
    <n v="228"/>
    <s v="NEMO Bugout Elite Shelter"/>
    <s v="NEMO"/>
    <n v="259.95"/>
    <n v="3"/>
    <n v="779.84999999999991"/>
    <s v="Goff, Michael"/>
    <n v="31"/>
    <x v="29"/>
    <s v="West"/>
  </r>
  <r>
    <n v="1642"/>
    <d v="2014-06-05T01:25:49"/>
    <s v="Hayneedle"/>
    <n v="164"/>
    <s v="Marmot Pulsar 1 Footprint"/>
    <s v="Marmot"/>
    <n v="45"/>
    <n v="10"/>
    <n v="450"/>
    <s v="Bailey, Jennifer"/>
    <n v="26"/>
    <x v="21"/>
    <s v="West"/>
  </r>
  <r>
    <n v="1643"/>
    <d v="2014-01-24T01:25:49"/>
    <s v="OutdoorPlay"/>
    <n v="91"/>
    <s v="Exped Gemini II Footprint"/>
    <s v="Exped"/>
    <n v="59"/>
    <n v="3"/>
    <n v="177"/>
    <s v="Beyene, Sharon"/>
    <n v="39"/>
    <x v="8"/>
    <s v="East"/>
  </r>
  <r>
    <n v="1644"/>
    <d v="2014-09-17T01:25:49"/>
    <s v="Backcountry Edge"/>
    <n v="151"/>
    <s v="Marmot Eclipse 2P Tent"/>
    <s v="Marmot"/>
    <n v="369"/>
    <n v="3"/>
    <n v="1107"/>
    <s v="Brown, Ruth"/>
    <n v="16"/>
    <x v="16"/>
    <s v="North"/>
  </r>
  <r>
    <n v="1645"/>
    <d v="2014-06-16T01:25:49"/>
    <s v="Travel Country"/>
    <n v="231"/>
    <s v="NEMO Espri LE 3 Tent"/>
    <s v="NEMO"/>
    <n v="329.95"/>
    <n v="6"/>
    <n v="1979.6999999999998"/>
    <s v="Brown, Ruth"/>
    <n v="11"/>
    <x v="6"/>
    <s v="West"/>
  </r>
  <r>
    <n v="1646"/>
    <d v="2014-10-10T01:25:49"/>
    <s v="Travel Country"/>
    <n v="18"/>
    <s v="Big Agnes Fly Creek 1 Platinum Tent"/>
    <s v="Big Agnes"/>
    <n v="449.95"/>
    <n v="4"/>
    <n v="1799.8"/>
    <s v="Brown, Scott"/>
    <n v="11"/>
    <x v="6"/>
    <s v="West"/>
  </r>
  <r>
    <n v="1647"/>
    <d v="2013-12-03T01:25:49"/>
    <s v="Gander Mountain"/>
    <n v="145"/>
    <s v="Marmot Aura 2P Footprint"/>
    <s v="Marmot"/>
    <n v="55"/>
    <n v="1"/>
    <n v="55"/>
    <s v="Bailey, Jennifer"/>
    <n v="29"/>
    <x v="3"/>
    <s v="East"/>
  </r>
  <r>
    <n v="1648"/>
    <d v="2013-11-25T01:25:49"/>
    <s v="Gander Mountain"/>
    <n v="136"/>
    <s v="Kelty Trail Ridge 2 Tent"/>
    <s v="Kelty"/>
    <n v="179.95"/>
    <n v="5"/>
    <n v="899.75"/>
    <s v="Brown, Ruth"/>
    <n v="29"/>
    <x v="3"/>
    <s v="East"/>
  </r>
  <r>
    <n v="1649"/>
    <d v="2014-02-23T01:25:49"/>
    <s v="Travel Country"/>
    <n v="124"/>
    <s v="Kelty Gunnison 4.2 Footprint"/>
    <s v="Kelty"/>
    <n v="59.95"/>
    <n v="7"/>
    <n v="419.65000000000003"/>
    <s v="Goldthwaite, Messaye"/>
    <n v="31"/>
    <x v="29"/>
    <s v="West"/>
  </r>
  <r>
    <n v="1650"/>
    <d v="2014-08-30T01:25:49"/>
    <s v="Gander Mountain"/>
    <n v="29"/>
    <s v="Big Agnes Flying Diamond 4 Tent"/>
    <s v="Big Agnes"/>
    <n v="439.95"/>
    <n v="5"/>
    <n v="2199.75"/>
    <s v="Bailey, Jennifer"/>
    <n v="29"/>
    <x v="3"/>
    <s v="East"/>
  </r>
  <r>
    <n v="1651"/>
    <d v="2014-08-24T01:25:49"/>
    <s v="The Gear Co-op"/>
    <n v="254"/>
    <s v="Sierra Designs Flash 3 Footprint"/>
    <s v="Sierra Designs"/>
    <n v="59.95"/>
    <n v="7"/>
    <n v="419.65000000000003"/>
    <s v="Lopez, Dennis"/>
    <n v="5"/>
    <x v="22"/>
    <s v="West"/>
  </r>
  <r>
    <n v="1652"/>
    <d v="2014-01-12T01:25:49"/>
    <s v="Hayneedle"/>
    <n v="165"/>
    <s v="Marmot Pulsar 1 Tent"/>
    <s v="Marmot"/>
    <n v="269"/>
    <n v="9"/>
    <n v="2421"/>
    <s v="Beyene, Sharon"/>
    <n v="40"/>
    <x v="42"/>
    <s v="South"/>
  </r>
  <r>
    <n v="1653"/>
    <d v="2013-12-01T01:25:49"/>
    <s v="CampBound"/>
    <n v="68"/>
    <s v="Big Agnes Three Forks Shelter Wall"/>
    <s v="Big Agnes"/>
    <n v="24.95"/>
    <n v="1"/>
    <n v="24.95"/>
    <s v="Gomez, Melissa"/>
    <n v="32"/>
    <x v="9"/>
    <s v="East"/>
  </r>
  <r>
    <n v="1654"/>
    <d v="2014-08-29T01:25:49"/>
    <s v="Cabela's_x0009_"/>
    <n v="77"/>
    <s v="Easton Mountain Products Kilo 3P Tent"/>
    <s v="Easton Mountain Products"/>
    <n v="499"/>
    <n v="3"/>
    <n v="1497"/>
    <s v="Goff, Michael"/>
    <n v="41"/>
    <x v="19"/>
    <s v="North"/>
  </r>
  <r>
    <n v="1655"/>
    <d v="2014-05-06T01:25:49"/>
    <s v="CampBound"/>
    <n v="61"/>
    <s v="Big Agnes Slater UL2+ Tent"/>
    <s v="Big Agnes"/>
    <n v="389.95"/>
    <n v="2"/>
    <n v="779.9"/>
    <s v="Lopez, Dennis"/>
    <n v="22"/>
    <x v="28"/>
    <s v="East"/>
  </r>
  <r>
    <n v="1656"/>
    <d v="2014-08-18T01:25:49"/>
    <s v="Outside Outfitters"/>
    <n v="130"/>
    <s v="Kelty Salida 2 Footprint"/>
    <s v="Kelty"/>
    <n v="34.950000000000003"/>
    <n v="8"/>
    <n v="279.60000000000002"/>
    <s v="Beyene, Sharon"/>
    <n v="30"/>
    <x v="25"/>
    <s v="East"/>
  </r>
  <r>
    <n v="1657"/>
    <d v="2014-05-07T01:25:49"/>
    <s v="REI"/>
    <n v="200"/>
    <s v="MSR Carbon Reflex 2 Footprint"/>
    <s v="MSR"/>
    <n v="39.950000000000003"/>
    <n v="9"/>
    <n v="359.55"/>
    <s v="Bailey, Jennifer"/>
    <n v="39"/>
    <x v="8"/>
    <s v="East"/>
  </r>
  <r>
    <n v="1658"/>
    <d v="2014-05-06T01:25:49"/>
    <s v="Backcountry Gear"/>
    <n v="208"/>
    <s v="MSR Fury 2 Tent"/>
    <s v="MSR"/>
    <n v="579.95000000000005"/>
    <n v="1"/>
    <n v="579.95000000000005"/>
    <s v="Lopez, Dennis"/>
    <n v="16"/>
    <x v="16"/>
    <s v="North"/>
  </r>
  <r>
    <n v="1659"/>
    <d v="2014-04-01T01:25:49"/>
    <s v="CampBound"/>
    <n v="210"/>
    <s v="MSR Ground Hog Stake"/>
    <s v="MSR"/>
    <n v="2.5"/>
    <n v="9"/>
    <n v="22.5"/>
    <s v="Goff, Michael"/>
    <n v="8"/>
    <x v="43"/>
    <s v="East"/>
  </r>
  <r>
    <n v="1660"/>
    <d v="2013-12-24T01:25:49"/>
    <s v="Travel Country"/>
    <n v="132"/>
    <s v="Kelty Salida 4 Footprint"/>
    <s v="Kelty"/>
    <n v="44.95"/>
    <n v="10"/>
    <n v="449.5"/>
    <s v="Lopez, Dennis"/>
    <n v="27"/>
    <x v="30"/>
    <s v="North"/>
  </r>
  <r>
    <n v="1661"/>
    <d v="2014-08-18T01:25:49"/>
    <s v="OutdoorPlay"/>
    <n v="182"/>
    <s v="Mountain Hardwear Skyledge 2 DP Tent"/>
    <s v="Mountain Hardwear"/>
    <n v="450"/>
    <n v="8"/>
    <n v="3600"/>
    <s v="Berger, Sunanna"/>
    <n v="30"/>
    <x v="25"/>
    <s v="East"/>
  </r>
  <r>
    <n v="1662"/>
    <d v="2014-04-12T01:25:49"/>
    <s v="Paragon"/>
    <n v="216"/>
    <s v="MSR Mini Ground Hog Stake"/>
    <s v="MSR"/>
    <n v="2.95"/>
    <n v="5"/>
    <n v="14.75"/>
    <s v="Foster, Nathan"/>
    <n v="7"/>
    <x v="40"/>
    <s v="East"/>
  </r>
  <r>
    <n v="1663"/>
    <d v="2014-01-20T01:25:49"/>
    <s v="Hayneedle"/>
    <n v="212"/>
    <s v="MSR Hubba Footprint"/>
    <s v="MSR"/>
    <n v="39.950000000000003"/>
    <n v="7"/>
    <n v="279.65000000000003"/>
    <s v="Bailey, Jennifer"/>
    <n v="15"/>
    <x v="33"/>
    <s v="North"/>
  </r>
  <r>
    <n v="1664"/>
    <d v="2014-03-23T01:25:49"/>
    <s v="Meijer"/>
    <n v="172"/>
    <s v="Mountain Hardwear Direkt 2 Tent"/>
    <s v="Mountain Hardwear"/>
    <n v="500"/>
    <n v="2"/>
    <n v="1000"/>
    <s v="Bailey, Jennifer"/>
    <n v="10"/>
    <x v="4"/>
    <s v="South"/>
  </r>
  <r>
    <n v="1665"/>
    <d v="2014-10-05T01:25:49"/>
    <s v="Outside Outfitters"/>
    <n v="257"/>
    <s v="Sierra Designs Mojo 2 Tent"/>
    <s v="Sierra Designs"/>
    <n v="399.95"/>
    <n v="5"/>
    <n v="1999.75"/>
    <s v="Beyene, Sharon"/>
    <n v="37"/>
    <x v="10"/>
    <s v="West"/>
  </r>
  <r>
    <n v="1666"/>
    <d v="2014-09-13T01:25:49"/>
    <s v="The Gear Co-op"/>
    <n v="220"/>
    <s v="MSR Nook 2 Footprint"/>
    <s v="MSR"/>
    <n v="39.950000000000003"/>
    <n v="4"/>
    <n v="159.80000000000001"/>
    <s v="Brown, Ruth"/>
    <n v="14"/>
    <x v="12"/>
    <s v="North"/>
  </r>
  <r>
    <n v="1667"/>
    <d v="2014-08-04T01:25:49"/>
    <s v="Overtons"/>
    <n v="99"/>
    <s v="Exped Outer Space Vestibule Accessory"/>
    <s v="Exped"/>
    <n v="219"/>
    <n v="5"/>
    <n v="1095"/>
    <s v="Foster, Nathan"/>
    <n v="27"/>
    <x v="30"/>
    <s v="North"/>
  </r>
  <r>
    <n v="1668"/>
    <d v="2013-12-08T01:25:49"/>
    <s v="The Gear Co-op"/>
    <n v="239"/>
    <s v="NEMO Meta 2P Footprint"/>
    <s v="NEMO"/>
    <n v="49.95"/>
    <n v="1"/>
    <n v="49.95"/>
    <s v="Goff, Michael"/>
    <n v="33"/>
    <x v="17"/>
    <s v="South"/>
  </r>
  <r>
    <n v="1669"/>
    <d v="2014-02-21T01:25:49"/>
    <s v="Austin Kayak"/>
    <n v="62"/>
    <s v="Big Agnes String Ridge 2 Footprint"/>
    <s v="Big Agnes"/>
    <n v="60"/>
    <n v="7"/>
    <n v="420"/>
    <s v="Brown, Ruth"/>
    <n v="7"/>
    <x v="40"/>
    <s v="East"/>
  </r>
  <r>
    <n v="1670"/>
    <d v="2014-06-21T01:25:49"/>
    <s v="Overtons"/>
    <n v="92"/>
    <s v="Exped Gemini II Tent"/>
    <s v="Exped"/>
    <n v="449"/>
    <n v="9"/>
    <n v="4041"/>
    <s v="Foster, Nathan"/>
    <n v="33"/>
    <x v="17"/>
    <s v="South"/>
  </r>
  <r>
    <n v="1671"/>
    <d v="2013-12-09T01:25:49"/>
    <s v="CampBound"/>
    <n v="146"/>
    <s v="Marmot Aura 2P Tent"/>
    <s v="Marmot"/>
    <n v="359"/>
    <n v="3"/>
    <n v="1077"/>
    <s v="Bailey, Jennifer"/>
    <n v="10"/>
    <x v="4"/>
    <s v="South"/>
  </r>
  <r>
    <n v="1672"/>
    <d v="2013-12-08T01:25:49"/>
    <s v="The Gear Co-op"/>
    <n v="188"/>
    <s v="Mountain Hardwear Trango 2 Footprint"/>
    <s v="Mountain Hardwear"/>
    <n v="75"/>
    <n v="7"/>
    <n v="525"/>
    <s v="Gomez, Melissa"/>
    <n v="21"/>
    <x v="26"/>
    <s v="East"/>
  </r>
  <r>
    <n v="1673"/>
    <d v="2013-12-02T01:25:49"/>
    <s v="CampBound"/>
    <n v="141"/>
    <s v="Marmot Astral 2P Tent"/>
    <s v="Marmot"/>
    <n v="389"/>
    <n v="5"/>
    <n v="1945"/>
    <s v="Foster, Nathan"/>
    <n v="16"/>
    <x v="16"/>
    <s v="North"/>
  </r>
  <r>
    <n v="1674"/>
    <d v="2014-09-01T01:25:49"/>
    <s v="Meijer"/>
    <n v="277"/>
    <s v="The North Face Phoenix 2 Tent"/>
    <s v="The North Face"/>
    <n v="329"/>
    <n v="3"/>
    <n v="987"/>
    <s v="Berger, Sunanna"/>
    <n v="50"/>
    <x v="5"/>
    <s v="West"/>
  </r>
  <r>
    <n v="1675"/>
    <d v="2014-09-15T01:25:49"/>
    <s v="Gander Mountain"/>
    <n v="259"/>
    <s v="Sierra Designs Mojo 3 Tent"/>
    <s v="Sierra Designs"/>
    <n v="499.95"/>
    <n v="10"/>
    <n v="4999.5"/>
    <s v="Bailey, Jennifer"/>
    <n v="7"/>
    <x v="40"/>
    <s v="East"/>
  </r>
  <r>
    <n v="1676"/>
    <d v="2014-06-15T01:25:49"/>
    <s v="Walmart"/>
    <n v="27"/>
    <s v="Big Agnes Fly Creek UL4 Tent"/>
    <s v="Big Agnes"/>
    <n v="499.95"/>
    <n v="6"/>
    <n v="2999.7"/>
    <s v="Foster, Nathan"/>
    <n v="24"/>
    <x v="0"/>
    <s v="South"/>
  </r>
  <r>
    <n v="1677"/>
    <d v="2013-12-18T01:25:49"/>
    <s v="Gander Mountain"/>
    <n v="157"/>
    <s v="Marmot Limelight 2P Tent"/>
    <s v="Marmot"/>
    <n v="219"/>
    <n v="8"/>
    <n v="1752"/>
    <s v="Bailey, Jennifer"/>
    <n v="35"/>
    <x v="27"/>
    <s v="East"/>
  </r>
  <r>
    <n v="1678"/>
    <d v="2014-04-19T01:25:49"/>
    <s v="Meijer"/>
    <n v="149"/>
    <s v="Marmot Earlylight 2P Tent"/>
    <s v="Marmot"/>
    <n v="229"/>
    <n v="4"/>
    <n v="916"/>
    <s v="Goldthwaite, Messaye"/>
    <n v="20"/>
    <x v="47"/>
    <s v="East"/>
  </r>
  <r>
    <n v="1679"/>
    <d v="2014-01-14T01:25:49"/>
    <s v="Walmart"/>
    <n v="144"/>
    <s v="Marmot Astral 3P Tent"/>
    <s v="Marmot"/>
    <n v="459"/>
    <n v="10"/>
    <n v="4590"/>
    <s v="Berger, Sunanna"/>
    <n v="24"/>
    <x v="0"/>
    <s v="South"/>
  </r>
  <r>
    <n v="1680"/>
    <d v="2014-07-17T01:25:49"/>
    <s v="Redding Sports"/>
    <n v="30"/>
    <s v="Big Agnes Flying Diamond 6 Footprint"/>
    <s v="Big Agnes"/>
    <n v="65"/>
    <n v="8"/>
    <n v="520"/>
    <s v="Gomez, Melissa"/>
    <n v="25"/>
    <x v="34"/>
    <s v="North"/>
  </r>
  <r>
    <n v="1681"/>
    <d v="2014-07-03T01:25:49"/>
    <s v="OutdoorPlay"/>
    <n v="226"/>
    <s v="MSR Universal Gear Loft"/>
    <s v="MSR"/>
    <n v="27.95"/>
    <n v="3"/>
    <n v="83.85"/>
    <s v="Gomez, Melissa"/>
    <n v="31"/>
    <x v="29"/>
    <s v="West"/>
  </r>
  <r>
    <n v="1682"/>
    <d v="2014-10-14T01:25:49"/>
    <s v="Paragon"/>
    <n v="159"/>
    <s v="Marmot Limelight 4P Tent"/>
    <s v="Marmot"/>
    <n v="359"/>
    <n v="7"/>
    <n v="2513"/>
    <s v="Foster, Nathan"/>
    <n v="36"/>
    <x v="38"/>
    <s v="South"/>
  </r>
  <r>
    <n v="1683"/>
    <d v="2013-11-20T01:25:49"/>
    <s v="Gander Mountain"/>
    <n v="99"/>
    <s v="Exped Outer Space Vestibule Accessory"/>
    <s v="Exped"/>
    <n v="219"/>
    <n v="5"/>
    <n v="1095"/>
    <s v="Goff, Michael"/>
    <n v="15"/>
    <x v="33"/>
    <s v="North"/>
  </r>
  <r>
    <n v="1684"/>
    <d v="2014-09-05T01:25:49"/>
    <s v="Hayneedle"/>
    <n v="41"/>
    <s v="Big Agnes Jack Rabbit SL4 Tent"/>
    <s v="Big Agnes"/>
    <n v="499.95"/>
    <n v="2"/>
    <n v="999.9"/>
    <s v="Gomez, Melissa"/>
    <n v="47"/>
    <x v="32"/>
    <s v="West"/>
  </r>
  <r>
    <n v="1685"/>
    <d v="2014-07-04T01:25:49"/>
    <s v="Hayneedle"/>
    <n v="203"/>
    <s v="MSR Carbon Reflex 3 Tent"/>
    <s v="MSR"/>
    <n v="649.95000000000005"/>
    <n v="3"/>
    <n v="1949.8500000000001"/>
    <s v="Lopez, Dennis"/>
    <n v="21"/>
    <x v="26"/>
    <s v="East"/>
  </r>
  <r>
    <n v="1686"/>
    <d v="2014-03-29T01:25:49"/>
    <s v="Gander Mountain"/>
    <n v="261"/>
    <s v="The North Face Bastion 4 Footprint"/>
    <s v="The North Face"/>
    <n v="50"/>
    <n v="3"/>
    <n v="150"/>
    <s v="Brown, Scott"/>
    <n v="5"/>
    <x v="22"/>
    <s v="West"/>
  </r>
  <r>
    <n v="1687"/>
    <d v="2014-02-28T01:25:49"/>
    <s v="Austin Kayak"/>
    <n v="185"/>
    <s v="Mountain Hardwear SuperMega UL 1 Tent"/>
    <s v="Mountain Hardwear"/>
    <n v="350"/>
    <n v="5"/>
    <n v="1750"/>
    <s v="Lopez, Dennis"/>
    <n v="20"/>
    <x v="47"/>
    <s v="East"/>
  </r>
  <r>
    <n v="1688"/>
    <d v="2014-01-17T01:25:49"/>
    <s v="The Gear Co-op"/>
    <n v="111"/>
    <s v="Kelty Acadia 6 Footprint"/>
    <s v="Kelty"/>
    <n v="49.95"/>
    <n v="8"/>
    <n v="399.6"/>
    <s v="Beyene, Sharon"/>
    <n v="34"/>
    <x v="46"/>
    <s v="North"/>
  </r>
  <r>
    <n v="1689"/>
    <d v="2014-05-19T01:25:49"/>
    <s v="Walmart"/>
    <n v="227"/>
    <s v="MSR Zing Shelter"/>
    <s v="MSR"/>
    <n v="399.95"/>
    <n v="9"/>
    <n v="3599.5499999999997"/>
    <s v="Bailey, Jennifer"/>
    <n v="3"/>
    <x v="37"/>
    <s v="West"/>
  </r>
  <r>
    <n v="1690"/>
    <d v="2014-01-11T01:25:49"/>
    <s v="OutdoorPlay"/>
    <n v="62"/>
    <s v="Big Agnes String Ridge 2 Footprint"/>
    <s v="Big Agnes"/>
    <n v="60"/>
    <n v="8"/>
    <n v="480"/>
    <s v="Lopez, Dennis"/>
    <n v="35"/>
    <x v="27"/>
    <s v="East"/>
  </r>
  <r>
    <n v="1691"/>
    <d v="2014-03-06T01:25:49"/>
    <s v="CampBound"/>
    <n v="148"/>
    <s v="Marmot Capstone 6P Tent"/>
    <s v="Marmot"/>
    <n v="599"/>
    <n v="3"/>
    <n v="1797"/>
    <s v="Brown, Ruth"/>
    <n v="18"/>
    <x v="15"/>
    <s v="South"/>
  </r>
  <r>
    <n v="1692"/>
    <d v="2014-04-03T01:25:49"/>
    <s v="Walmart"/>
    <n v="177"/>
    <s v="Mountain Hardwear EV 3 Footprint"/>
    <s v="Mountain Hardwear"/>
    <n v="70"/>
    <n v="2"/>
    <n v="140"/>
    <s v="Bailey, Jennifer"/>
    <n v="2"/>
    <x v="39"/>
    <s v="North"/>
  </r>
  <r>
    <n v="1693"/>
    <d v="2014-06-29T01:25:49"/>
    <s v="Cabela's_x0009_"/>
    <n v="50"/>
    <s v="Big Agnes Scout UL2 Footprint"/>
    <s v="Big Agnes"/>
    <n v="60"/>
    <n v="7"/>
    <n v="420"/>
    <s v="Gomez, Melissa"/>
    <n v="45"/>
    <x v="31"/>
    <s v="East"/>
  </r>
  <r>
    <n v="1694"/>
    <d v="2014-07-17T01:25:49"/>
    <s v="OutdoorPlay"/>
    <n v="246"/>
    <s v="NEMO Obi 3P Tent"/>
    <s v="NEMO"/>
    <n v="469.95"/>
    <n v="1"/>
    <n v="469.95"/>
    <s v="Gomez, Melissa"/>
    <n v="6"/>
    <x v="11"/>
    <s v="West"/>
  </r>
  <r>
    <n v="1695"/>
    <d v="2014-08-27T01:25:49"/>
    <s v="CampBound"/>
    <n v="193"/>
    <s v="Mountain Hardwear Trango 4 Tent"/>
    <s v="Mountain Hardwear"/>
    <n v="800"/>
    <n v="1"/>
    <n v="800"/>
    <s v="Beyene, Sharon"/>
    <n v="17"/>
    <x v="18"/>
    <s v="South"/>
  </r>
  <r>
    <n v="1696"/>
    <d v="2014-10-26T01:25:49"/>
    <s v="Austin Kayak"/>
    <n v="263"/>
    <s v="The North Face Kings Canyon 2 Footprint"/>
    <s v="The North Face"/>
    <n v="40"/>
    <n v="8"/>
    <n v="320"/>
    <s v="Beyene, Sharon"/>
    <n v="23"/>
    <x v="44"/>
    <s v="North"/>
  </r>
  <r>
    <n v="1697"/>
    <d v="2014-05-02T01:25:49"/>
    <s v="Backcountry Edge"/>
    <n v="13"/>
    <s v="Big Agnes Copper Spur UL4 Footprint"/>
    <s v="Big Agnes"/>
    <n v="80"/>
    <n v="3"/>
    <n v="240"/>
    <s v="Lopez, Dennis"/>
    <n v="7"/>
    <x v="40"/>
    <s v="East"/>
  </r>
  <r>
    <n v="1698"/>
    <d v="2014-09-15T01:25:49"/>
    <s v="Gander Mountain"/>
    <n v="197"/>
    <s v="MSR CamRing Cord Tensioners - 4 Pack"/>
    <s v="MSR"/>
    <n v="12.95"/>
    <n v="4"/>
    <n v="51.8"/>
    <s v="Brown, Scott"/>
    <n v="47"/>
    <x v="32"/>
    <s v="West"/>
  </r>
  <r>
    <n v="1699"/>
    <d v="2014-02-25T01:25:49"/>
    <s v="Travel Country"/>
    <n v="147"/>
    <s v="Marmot Capstone 6 Footprint"/>
    <s v="Marmot"/>
    <n v="80"/>
    <n v="10"/>
    <n v="800"/>
    <s v="Beyene, Sharon"/>
    <n v="32"/>
    <x v="9"/>
    <s v="East"/>
  </r>
  <r>
    <n v="1700"/>
    <d v="2014-10-22T01:25:49"/>
    <s v="Walmart"/>
    <n v="117"/>
    <s v="Kelty Frontier 6 Tent"/>
    <s v="Kelty"/>
    <n v="1199.95"/>
    <n v="3"/>
    <n v="3599.8500000000004"/>
    <s v="Foster, Nathan"/>
    <n v="22"/>
    <x v="28"/>
    <s v="East"/>
  </r>
  <r>
    <n v="1701"/>
    <d v="2014-07-21T01:25:49"/>
    <s v="Cabela's_x0009_"/>
    <n v="105"/>
    <s v="Hennessy Hammock Explorer Ultralight Asym Zip Hammock"/>
    <s v="Hennessy"/>
    <n v="269.95"/>
    <n v="7"/>
    <n v="1889.6499999999999"/>
    <s v="Bailey, Jennifer"/>
    <n v="22"/>
    <x v="28"/>
    <s v="East"/>
  </r>
  <r>
    <n v="1702"/>
    <d v="2014-01-02T01:25:49"/>
    <s v="Backcountry Edge"/>
    <n v="133"/>
    <s v="Kelty Salida 4 Tent"/>
    <s v="Kelty"/>
    <n v="229.95"/>
    <n v="9"/>
    <n v="2069.5499999999997"/>
    <s v="Bailey, Jennifer"/>
    <n v="40"/>
    <x v="42"/>
    <s v="South"/>
  </r>
  <r>
    <n v="1703"/>
    <d v="2014-10-22T01:25:49"/>
    <s v="OutdoorPlay"/>
    <n v="111"/>
    <s v="Kelty Acadia 6 Footprint"/>
    <s v="Kelty"/>
    <n v="49.95"/>
    <n v="8"/>
    <n v="399.6"/>
    <s v="Brown, Scott"/>
    <n v="46"/>
    <x v="1"/>
    <s v="South"/>
  </r>
  <r>
    <n v="1704"/>
    <d v="2014-11-11T01:25:49"/>
    <s v="Moosejaw"/>
    <n v="111"/>
    <s v="Kelty Acadia 6 Footprint"/>
    <s v="Kelty"/>
    <n v="49.95"/>
    <n v="6"/>
    <n v="299.70000000000005"/>
    <s v="Brown, Scott"/>
    <n v="28"/>
    <x v="20"/>
    <s v="West"/>
  </r>
  <r>
    <n v="1705"/>
    <d v="2014-06-24T01:25:49"/>
    <s v="The Gear Co-op"/>
    <n v="81"/>
    <s v="Easton Mountain Products Rimrock 3P Footprint"/>
    <s v="Easton Mountain Products"/>
    <n v="35"/>
    <n v="8"/>
    <n v="280"/>
    <s v="Lopez, Dennis"/>
    <n v="22"/>
    <x v="28"/>
    <s v="East"/>
  </r>
  <r>
    <n v="1706"/>
    <d v="2014-01-17T01:25:49"/>
    <s v="Meijer"/>
    <n v="95"/>
    <s v="Exped Mira II Footprint"/>
    <s v="Exped"/>
    <n v="59"/>
    <n v="10"/>
    <n v="590"/>
    <s v="Berger, Sunanna"/>
    <n v="13"/>
    <x v="7"/>
    <s v="North"/>
  </r>
  <r>
    <n v="1707"/>
    <d v="2014-03-12T01:25:49"/>
    <s v="Hayneedle"/>
    <n v="136"/>
    <s v="Kelty Trail Ridge 2 Tent"/>
    <s v="Kelty"/>
    <n v="179.95"/>
    <n v="10"/>
    <n v="1799.5"/>
    <s v="Gomez, Melissa"/>
    <n v="35"/>
    <x v="27"/>
    <s v="East"/>
  </r>
  <r>
    <n v="1708"/>
    <d v="2014-07-14T01:25:49"/>
    <s v="Walmart"/>
    <n v="253"/>
    <s v="Sierra Designs Flash 2 Tent"/>
    <s v="Sierra Designs"/>
    <n v="339.95"/>
    <n v="1"/>
    <n v="339.95"/>
    <s v="Beyene, Sharon"/>
    <n v="50"/>
    <x v="5"/>
    <s v="West"/>
  </r>
  <r>
    <n v="1709"/>
    <d v="2014-11-02T01:25:49"/>
    <s v="REI"/>
    <n v="83"/>
    <s v="Eureka Copper Canyon 4 Tent"/>
    <s v="Eureka"/>
    <n v="199"/>
    <n v="2"/>
    <n v="398"/>
    <s v="Berger, Sunanna"/>
    <n v="23"/>
    <x v="44"/>
    <s v="North"/>
  </r>
  <r>
    <n v="1710"/>
    <d v="2014-06-23T01:25:49"/>
    <s v="Travel Country"/>
    <n v="98"/>
    <s v="Exped Mira III Tent"/>
    <s v="Exped"/>
    <n v="439"/>
    <n v="9"/>
    <n v="3951"/>
    <s v="Berger, Sunanna"/>
    <n v="28"/>
    <x v="20"/>
    <s v="West"/>
  </r>
  <r>
    <n v="1711"/>
    <d v="2014-03-27T01:25:49"/>
    <s v="Outside Outfitters"/>
    <n v="249"/>
    <s v="Outdoor Research Aurora Bivy"/>
    <s v="Outdoor Research"/>
    <n v="199"/>
    <n v="5"/>
    <n v="995"/>
    <s v="Brown, Scott"/>
    <n v="27"/>
    <x v="30"/>
    <s v="North"/>
  </r>
  <r>
    <n v="1712"/>
    <d v="2014-06-12T01:25:49"/>
    <s v="Backcountry Gear"/>
    <n v="159"/>
    <s v="Marmot Limelight 4P Tent"/>
    <s v="Marmot"/>
    <n v="359"/>
    <n v="2"/>
    <n v="718"/>
    <s v="Berger, Sunanna"/>
    <n v="42"/>
    <x v="48"/>
    <s v="South"/>
  </r>
  <r>
    <n v="1713"/>
    <d v="2014-03-06T01:25:49"/>
    <s v="Target"/>
    <n v="10"/>
    <s v="Big Agnes Copper Spur UL1 Tent"/>
    <s v="Big Agnes"/>
    <n v="349.95"/>
    <n v="2"/>
    <n v="699.9"/>
    <s v="Brown, Scott"/>
    <n v="38"/>
    <x v="35"/>
    <s v="East"/>
  </r>
  <r>
    <n v="1714"/>
    <d v="2014-04-08T01:25:49"/>
    <s v="REI"/>
    <n v="106"/>
    <s v="Hennessy Hammock Hyperlight Asym Zip Hammock"/>
    <s v="Hennessy"/>
    <n v="259.95"/>
    <n v="7"/>
    <n v="1819.6499999999999"/>
    <s v="Lopez, Dennis"/>
    <n v="16"/>
    <x v="16"/>
    <s v="North"/>
  </r>
  <r>
    <n v="1715"/>
    <d v="2014-09-25T01:25:49"/>
    <s v="Paragon"/>
    <n v="137"/>
    <s v="Kelty Trail Ridge 3 Footprint"/>
    <s v="Kelty"/>
    <n v="39.950000000000003"/>
    <n v="10"/>
    <n v="399.5"/>
    <s v="Foster, Nathan"/>
    <n v="13"/>
    <x v="7"/>
    <s v="North"/>
  </r>
  <r>
    <n v="1716"/>
    <d v="2014-04-14T01:25:49"/>
    <s v="OutdoorPlay"/>
    <n v="74"/>
    <s v="Big Agnes Wyoming Trail SL2 Tent"/>
    <s v="Big Agnes"/>
    <n v="499.95"/>
    <n v="8"/>
    <n v="3999.6"/>
    <s v="Brown, Scott"/>
    <n v="48"/>
    <x v="36"/>
    <s v="South"/>
  </r>
  <r>
    <n v="1717"/>
    <d v="2014-04-20T01:25:49"/>
    <s v="Paragon"/>
    <n v="282"/>
    <s v="The North Face Tadpole 23 Tent"/>
    <s v="The North Face"/>
    <n v="219"/>
    <n v="3"/>
    <n v="657"/>
    <s v="Goldthwaite, Messaye"/>
    <n v="1"/>
    <x v="2"/>
    <s v="South"/>
  </r>
  <r>
    <n v="1718"/>
    <d v="2013-11-20T01:25:49"/>
    <s v="Gander Mountain"/>
    <n v="168"/>
    <s v="Marmot Thor 3P Footprint"/>
    <s v="Marmot"/>
    <n v="70"/>
    <n v="10"/>
    <n v="700"/>
    <s v="Bailey, Jennifer"/>
    <n v="3"/>
    <x v="37"/>
    <s v="West"/>
  </r>
  <r>
    <n v="1719"/>
    <d v="2014-09-18T01:25:49"/>
    <s v="Austin Kayak"/>
    <n v="41"/>
    <s v="Big Agnes Jack Rabbit SL4 Tent"/>
    <s v="Big Agnes"/>
    <n v="499.95"/>
    <n v="3"/>
    <n v="1499.85"/>
    <s v="Goff, Michael"/>
    <n v="11"/>
    <x v="6"/>
    <s v="West"/>
  </r>
  <r>
    <n v="1720"/>
    <d v="2014-01-08T01:25:49"/>
    <s v="REI"/>
    <n v="38"/>
    <s v="Big Agnes Jack Rabbit SL3 Footprint"/>
    <s v="Big Agnes"/>
    <n v="60"/>
    <n v="5"/>
    <n v="300"/>
    <s v="Foster, Nathan"/>
    <n v="48"/>
    <x v="36"/>
    <s v="South"/>
  </r>
  <r>
    <n v="1721"/>
    <d v="2014-04-22T01:25:49"/>
    <s v="Cabela's_x0009_"/>
    <n v="213"/>
    <s v="MSR Hubba Hubba 2p Footprint"/>
    <s v="MSR"/>
    <n v="39.950000000000003"/>
    <n v="5"/>
    <n v="199.75"/>
    <s v="Goldthwaite, Messaye"/>
    <n v="35"/>
    <x v="27"/>
    <s v="East"/>
  </r>
  <r>
    <n v="1722"/>
    <d v="2013-12-20T01:25:49"/>
    <s v="OutdoorPlay"/>
    <n v="206"/>
    <s v="MSR E-Wing Shelter"/>
    <s v="MSR"/>
    <n v="169.95"/>
    <n v="3"/>
    <n v="509.84999999999997"/>
    <s v="Beyene, Sharon"/>
    <n v="32"/>
    <x v="9"/>
    <s v="East"/>
  </r>
  <r>
    <n v="1723"/>
    <d v="2014-02-20T01:25:49"/>
    <s v="Travel Country"/>
    <n v="15"/>
    <s v="Big Agnes Fishhook UL1 Footprint"/>
    <s v="Big Agnes"/>
    <n v="50"/>
    <n v="6"/>
    <n v="300"/>
    <s v="Goff, Michael"/>
    <n v="9"/>
    <x v="45"/>
    <s v="South"/>
  </r>
  <r>
    <n v="1724"/>
    <d v="2014-04-25T01:25:49"/>
    <s v="Paragon"/>
    <n v="232"/>
    <s v="NEMO Espri LE 3P Footprint"/>
    <s v="NEMO"/>
    <n v="39.950000000000003"/>
    <n v="3"/>
    <n v="119.85000000000001"/>
    <s v="Lopez, Dennis"/>
    <n v="8"/>
    <x v="43"/>
    <s v="East"/>
  </r>
  <r>
    <n v="1725"/>
    <d v="2013-11-26T01:25:49"/>
    <s v="Cabela's_x0009_"/>
    <n v="149"/>
    <s v="Marmot Earlylight 2P Tent"/>
    <s v="Marmot"/>
    <n v="229"/>
    <n v="7"/>
    <n v="1603"/>
    <s v="Brown, Ruth"/>
    <n v="35"/>
    <x v="27"/>
    <s v="East"/>
  </r>
  <r>
    <n v="1726"/>
    <d v="2014-01-16T01:25:49"/>
    <s v="Target"/>
    <n v="165"/>
    <s v="Marmot Pulsar 1 Tent"/>
    <s v="Marmot"/>
    <n v="269"/>
    <n v="8"/>
    <n v="2152"/>
    <s v="Beyene, Sharon"/>
    <n v="50"/>
    <x v="5"/>
    <s v="West"/>
  </r>
  <r>
    <n v="1727"/>
    <d v="2014-06-06T01:25:49"/>
    <s v="Austin Kayak"/>
    <n v="148"/>
    <s v="Marmot Capstone 6P Tent"/>
    <s v="Marmot"/>
    <n v="599"/>
    <n v="7"/>
    <n v="4193"/>
    <s v="Lopez, Dennis"/>
    <n v="28"/>
    <x v="20"/>
    <s v="West"/>
  </r>
  <r>
    <n v="1728"/>
    <d v="2014-01-25T01:25:49"/>
    <s v="Gander Mountain"/>
    <n v="117"/>
    <s v="Kelty Frontier 6 Tent"/>
    <s v="Kelty"/>
    <n v="1199.95"/>
    <n v="6"/>
    <n v="7199.7000000000007"/>
    <s v="Beyene, Sharon"/>
    <n v="37"/>
    <x v="10"/>
    <s v="West"/>
  </r>
  <r>
    <n v="1729"/>
    <d v="2014-06-29T01:25:49"/>
    <s v="Hayneedle"/>
    <n v="105"/>
    <s v="Hennessy Hammock Explorer Ultralight Asym Zip Hammock"/>
    <s v="Hennessy"/>
    <n v="269.95"/>
    <n v="3"/>
    <n v="809.84999999999991"/>
    <s v="Beyene, Sharon"/>
    <n v="35"/>
    <x v="27"/>
    <s v="East"/>
  </r>
  <r>
    <n v="1730"/>
    <d v="2014-01-05T01:25:49"/>
    <s v="Meijer"/>
    <n v="57"/>
    <s v="Big Agnes Seedhouse SL3 Tent"/>
    <s v="Big Agnes"/>
    <n v="399.95"/>
    <n v="8"/>
    <n v="3199.6"/>
    <s v="Berger, Sunanna"/>
    <n v="20"/>
    <x v="47"/>
    <s v="East"/>
  </r>
  <r>
    <n v="1731"/>
    <d v="2014-04-07T01:25:49"/>
    <s v="Outside Outfitters"/>
    <n v="94"/>
    <s v="Exped Gemini III Tent"/>
    <s v="Exped"/>
    <n v="499"/>
    <n v="2"/>
    <n v="998"/>
    <s v="Goff, Michael"/>
    <n v="47"/>
    <x v="32"/>
    <s v="West"/>
  </r>
  <r>
    <n v="1732"/>
    <d v="2014-10-10T01:25:49"/>
    <s v="Paragon"/>
    <n v="38"/>
    <s v="Big Agnes Jack Rabbit SL3 Footprint"/>
    <s v="Big Agnes"/>
    <n v="60"/>
    <n v="9"/>
    <n v="540"/>
    <s v="Goldthwaite, Messaye"/>
    <n v="26"/>
    <x v="21"/>
    <s v="West"/>
  </r>
  <r>
    <n v="1733"/>
    <d v="2014-05-15T01:25:49"/>
    <s v="Outside Outfitters"/>
    <n v="1"/>
    <s v="Big Agnes Big House 4 Footprint"/>
    <s v="Big Agnes"/>
    <n v="50"/>
    <n v="4"/>
    <n v="200"/>
    <s v="Bailey, Jennifer"/>
    <n v="34"/>
    <x v="46"/>
    <s v="North"/>
  </r>
  <r>
    <n v="1734"/>
    <d v="2014-09-03T01:25:49"/>
    <s v="REI"/>
    <n v="141"/>
    <s v="Marmot Astral 2P Tent"/>
    <s v="Marmot"/>
    <n v="389"/>
    <n v="3"/>
    <n v="1167"/>
    <s v="Lopez, Dennis"/>
    <n v="39"/>
    <x v="8"/>
    <s v="East"/>
  </r>
  <r>
    <n v="1735"/>
    <d v="2014-01-21T01:25:49"/>
    <s v="Moosejaw"/>
    <n v="64"/>
    <s v="Big Agnes Tensleep Station 4 Tent"/>
    <s v="Big Agnes"/>
    <n v="379.95"/>
    <n v="8"/>
    <n v="3039.6"/>
    <s v="Brown, Ruth"/>
    <n v="30"/>
    <x v="25"/>
    <s v="East"/>
  </r>
  <r>
    <n v="1736"/>
    <d v="2014-06-27T01:25:49"/>
    <s v="OutdoorPlay"/>
    <n v="207"/>
    <s v="MSR Fury 2 Footprint"/>
    <s v="MSR"/>
    <n v="39.950000000000003"/>
    <n v="6"/>
    <n v="239.70000000000002"/>
    <s v="Lopez, Dennis"/>
    <n v="6"/>
    <x v="11"/>
    <s v="West"/>
  </r>
  <r>
    <n v="1737"/>
    <d v="2014-03-23T01:25:49"/>
    <s v="Gander Mountain"/>
    <n v="8"/>
    <s v="Big Agnes Copper Spur 3 Footprint"/>
    <s v="Big Agnes"/>
    <n v="70"/>
    <n v="4"/>
    <n v="280"/>
    <s v="Goldthwaite, Messaye"/>
    <n v="20"/>
    <x v="47"/>
    <s v="East"/>
  </r>
  <r>
    <n v="1738"/>
    <d v="2014-06-12T01:25:49"/>
    <s v="Outside Outfitters"/>
    <n v="186"/>
    <s v="Mountain Hardwear SuperMega UL 2 Footprint"/>
    <s v="Mountain Hardwear"/>
    <n v="55"/>
    <n v="10"/>
    <n v="550"/>
    <s v="Goldthwaite, Messaye"/>
    <n v="35"/>
    <x v="27"/>
    <s v="East"/>
  </r>
  <r>
    <n v="1739"/>
    <d v="2014-01-20T01:25:49"/>
    <s v="Backcountry Gear"/>
    <n v="112"/>
    <s v="Kelty Acadia 6 Tent"/>
    <s v="Kelty"/>
    <n v="249.95"/>
    <n v="2"/>
    <n v="499.9"/>
    <s v="Bailey, Jennifer"/>
    <n v="16"/>
    <x v="16"/>
    <s v="North"/>
  </r>
  <r>
    <n v="1740"/>
    <d v="2014-11-07T01:25:49"/>
    <s v="Travel Country"/>
    <n v="203"/>
    <s v="MSR Carbon Reflex 3 Tent"/>
    <s v="MSR"/>
    <n v="649.95000000000005"/>
    <n v="7"/>
    <n v="4549.6500000000005"/>
    <s v="Berger, Sunanna"/>
    <n v="17"/>
    <x v="18"/>
    <s v="South"/>
  </r>
  <r>
    <n v="1741"/>
    <d v="2014-10-29T01:25:49"/>
    <s v="Gander Mountain"/>
    <n v="254"/>
    <s v="Sierra Designs Flash 3 Footprint"/>
    <s v="Sierra Designs"/>
    <n v="59.95"/>
    <n v="8"/>
    <n v="479.6"/>
    <s v="Gomez, Melissa"/>
    <n v="8"/>
    <x v="43"/>
    <s v="East"/>
  </r>
  <r>
    <n v="1742"/>
    <d v="2014-09-19T01:25:49"/>
    <s v="Hayneedle"/>
    <n v="199"/>
    <s v="MSR Carbon Reflex 1 Tent"/>
    <s v="MSR"/>
    <n v="399.95"/>
    <n v="1"/>
    <n v="399.95"/>
    <s v="Goldthwaite, Messaye"/>
    <n v="9"/>
    <x v="45"/>
    <s v="South"/>
  </r>
  <r>
    <n v="1743"/>
    <d v="2014-01-15T01:25:49"/>
    <s v="Outside Outfitters"/>
    <n v="30"/>
    <s v="Big Agnes Flying Diamond 6 Footprint"/>
    <s v="Big Agnes"/>
    <n v="65"/>
    <n v="3"/>
    <n v="195"/>
    <s v="Brown, Scott"/>
    <n v="46"/>
    <x v="1"/>
    <s v="South"/>
  </r>
  <r>
    <n v="1744"/>
    <d v="2014-08-03T01:25:49"/>
    <s v="Redding Sports"/>
    <n v="145"/>
    <s v="Marmot Aura 2P Footprint"/>
    <s v="Marmot"/>
    <n v="55"/>
    <n v="8"/>
    <n v="440"/>
    <s v="Beyene, Sharon"/>
    <n v="48"/>
    <x v="36"/>
    <s v="South"/>
  </r>
  <r>
    <n v="1745"/>
    <d v="2014-09-29T01:25:49"/>
    <s v="REI"/>
    <n v="273"/>
    <s v="The North Face Mountain Manor 6 Footprint"/>
    <s v="The North Face"/>
    <n v="60"/>
    <n v="5"/>
    <n v="300"/>
    <s v="Beyene, Sharon"/>
    <n v="37"/>
    <x v="10"/>
    <s v="West"/>
  </r>
  <r>
    <n v="1746"/>
    <d v="2014-11-11T01:25:49"/>
    <s v="Meijer"/>
    <n v="175"/>
    <s v="Mountain Hardwear EV 2 Tent"/>
    <s v="Mountain Hardwear"/>
    <n v="675"/>
    <n v="8"/>
    <n v="5400"/>
    <s v="Goldthwaite, Messaye"/>
    <n v="3"/>
    <x v="37"/>
    <s v="West"/>
  </r>
  <r>
    <n v="1747"/>
    <d v="2014-07-30T01:25:49"/>
    <s v="Overtons"/>
    <n v="256"/>
    <s v="Sierra Designs Mojo 2 Footprint"/>
    <s v="Sierra Designs"/>
    <n v="49.95"/>
    <n v="5"/>
    <n v="249.75"/>
    <s v="Goldthwaite, Messaye"/>
    <n v="33"/>
    <x v="17"/>
    <s v="South"/>
  </r>
  <r>
    <n v="1748"/>
    <d v="2014-01-28T01:25:49"/>
    <s v="Meijer"/>
    <n v="152"/>
    <s v="Marmot Eclipse 3 Footprint"/>
    <s v="Marmot"/>
    <n v="65"/>
    <n v="7"/>
    <n v="455"/>
    <s v="Lopez, Dennis"/>
    <n v="40"/>
    <x v="42"/>
    <s v="South"/>
  </r>
  <r>
    <n v="1749"/>
    <d v="2013-12-18T01:25:49"/>
    <s v="Outside Outfitters"/>
    <n v="10"/>
    <s v="Big Agnes Copper Spur UL1 Tent"/>
    <s v="Big Agnes"/>
    <n v="349.95"/>
    <n v="1"/>
    <n v="349.95"/>
    <s v="Berger, Sunanna"/>
    <n v="1"/>
    <x v="2"/>
    <s v="South"/>
  </r>
  <r>
    <n v="1750"/>
    <d v="2014-09-16T01:25:49"/>
    <s v="Hayneedle"/>
    <n v="140"/>
    <s v="Marmot Astral 2P Footprint"/>
    <s v="Marmot"/>
    <n v="60"/>
    <n v="4"/>
    <n v="240"/>
    <s v="Bailey, Jennifer"/>
    <n v="45"/>
    <x v="31"/>
    <s v="East"/>
  </r>
  <r>
    <n v="1751"/>
    <d v="2014-09-03T01:25:49"/>
    <s v="Outside Outfitters"/>
    <n v="165"/>
    <s v="Marmot Pulsar 1 Tent"/>
    <s v="Marmot"/>
    <n v="269"/>
    <n v="4"/>
    <n v="1076"/>
    <s v="Gomez, Melissa"/>
    <n v="48"/>
    <x v="36"/>
    <s v="South"/>
  </r>
  <r>
    <n v="1752"/>
    <d v="2013-12-11T01:25:49"/>
    <s v="Cabela's_x0009_"/>
    <n v="174"/>
    <s v="Mountain Hardwear Drifter 3 DP Tent"/>
    <s v="Mountain Hardwear"/>
    <n v="285"/>
    <n v="8"/>
    <n v="2280"/>
    <s v="Bailey, Jennifer"/>
    <n v="21"/>
    <x v="26"/>
    <s v="East"/>
  </r>
  <r>
    <n v="1753"/>
    <d v="2014-01-16T01:25:49"/>
    <s v="Gander Mountain"/>
    <n v="209"/>
    <s v="MSR Gear Shed Vestibule for Hubba or Hubba Hubba Tent"/>
    <s v="MSR"/>
    <n v="169.95"/>
    <n v="1"/>
    <n v="169.95"/>
    <s v="Berger, Sunanna"/>
    <n v="33"/>
    <x v="17"/>
    <s v="South"/>
  </r>
  <r>
    <n v="1754"/>
    <d v="2014-08-08T01:25:49"/>
    <s v="Meijer"/>
    <n v="274"/>
    <s v="The North Face Mountain Manor 6 Tent"/>
    <s v="The North Face"/>
    <n v="569"/>
    <n v="5"/>
    <n v="2845"/>
    <s v="Goff, Michael"/>
    <n v="27"/>
    <x v="30"/>
    <s v="North"/>
  </r>
  <r>
    <n v="1755"/>
    <d v="2013-12-18T01:25:49"/>
    <s v="Outside Outfitters"/>
    <n v="112"/>
    <s v="Kelty Acadia 6 Tent"/>
    <s v="Kelty"/>
    <n v="249.95"/>
    <n v="8"/>
    <n v="1999.6"/>
    <s v="Goff, Michael"/>
    <n v="22"/>
    <x v="28"/>
    <s v="East"/>
  </r>
  <r>
    <n v="1756"/>
    <d v="2014-08-19T01:25:49"/>
    <s v="Austin Kayak"/>
    <n v="190"/>
    <s v="Mountain Hardwear Trango 3.1 Footprint"/>
    <s v="Mountain Hardwear"/>
    <n v="85"/>
    <n v="3"/>
    <n v="255"/>
    <s v="Bailey, Jennifer"/>
    <n v="38"/>
    <x v="35"/>
    <s v="East"/>
  </r>
  <r>
    <n v="1757"/>
    <d v="2014-11-11T01:25:49"/>
    <s v="Walmart"/>
    <n v="57"/>
    <s v="Big Agnes Seedhouse SL3 Tent"/>
    <s v="Big Agnes"/>
    <n v="399.95"/>
    <n v="5"/>
    <n v="1999.75"/>
    <s v="Berger, Sunanna"/>
    <n v="11"/>
    <x v="6"/>
    <s v="West"/>
  </r>
  <r>
    <n v="1758"/>
    <d v="2013-11-27T01:25:49"/>
    <s v="Moosejaw"/>
    <n v="170"/>
    <s v="Marmot Traillight 2P Tent"/>
    <s v="Marmot"/>
    <n v="199"/>
    <n v="2"/>
    <n v="398"/>
    <s v="Gomez, Melissa"/>
    <n v="50"/>
    <x v="5"/>
    <s v="West"/>
  </r>
  <r>
    <n v="1759"/>
    <d v="2014-07-22T01:25:49"/>
    <s v="Moosejaw"/>
    <n v="165"/>
    <s v="Marmot Pulsar 1 Tent"/>
    <s v="Marmot"/>
    <n v="269"/>
    <n v="1"/>
    <n v="269"/>
    <s v="Foster, Nathan"/>
    <n v="3"/>
    <x v="37"/>
    <s v="West"/>
  </r>
  <r>
    <n v="1760"/>
    <d v="2014-11-04T01:25:49"/>
    <s v="The Gear Co-op"/>
    <n v="250"/>
    <s v="Outdoor Research Bug Bivy"/>
    <s v="Outdoor Research"/>
    <n v="79"/>
    <n v="9"/>
    <n v="711"/>
    <s v="Bailey, Jennifer"/>
    <n v="17"/>
    <x v="18"/>
    <s v="South"/>
  </r>
  <r>
    <n v="1761"/>
    <d v="2014-05-10T01:25:49"/>
    <s v="Moosejaw"/>
    <n v="112"/>
    <s v="Kelty Acadia 6 Tent"/>
    <s v="Kelty"/>
    <n v="249.95"/>
    <n v="9"/>
    <n v="2249.5499999999997"/>
    <s v="Lopez, Dennis"/>
    <n v="12"/>
    <x v="13"/>
    <s v="West"/>
  </r>
  <r>
    <n v="1762"/>
    <d v="2014-10-05T01:25:49"/>
    <s v="Target"/>
    <n v="51"/>
    <s v="Big Agnes Scout UL2 Tent"/>
    <s v="Big Agnes"/>
    <n v="279.95"/>
    <n v="1"/>
    <n v="279.95"/>
    <s v="Beyene, Sharon"/>
    <n v="20"/>
    <x v="47"/>
    <s v="East"/>
  </r>
  <r>
    <n v="1763"/>
    <d v="2014-05-01T01:25:49"/>
    <s v="Gander Mountain"/>
    <n v="170"/>
    <s v="Marmot Traillight 2P Tent"/>
    <s v="Marmot"/>
    <n v="199"/>
    <n v="9"/>
    <n v="1791"/>
    <s v="Beyene, Sharon"/>
    <n v="8"/>
    <x v="43"/>
    <s v="East"/>
  </r>
  <r>
    <n v="1764"/>
    <d v="2014-10-22T01:25:49"/>
    <s v="Paragon"/>
    <n v="127"/>
    <s v="Kelty Mach 6 Tent"/>
    <s v="Kelty"/>
    <n v="499.95"/>
    <n v="5"/>
    <n v="2499.75"/>
    <s v="Bailey, Jennifer"/>
    <n v="41"/>
    <x v="19"/>
    <s v="North"/>
  </r>
  <r>
    <n v="1765"/>
    <d v="2014-06-23T01:25:49"/>
    <s v="CampBound"/>
    <n v="32"/>
    <s v="Big Agnes Flying Diamond 8 Footprint"/>
    <s v="Big Agnes"/>
    <n v="75"/>
    <n v="6"/>
    <n v="450"/>
    <s v="Foster, Nathan"/>
    <n v="43"/>
    <x v="23"/>
    <s v="South"/>
  </r>
  <r>
    <n v="1766"/>
    <d v="2014-10-15T01:25:49"/>
    <s v="Overtons"/>
    <n v="62"/>
    <s v="Big Agnes String Ridge 2 Footprint"/>
    <s v="Big Agnes"/>
    <n v="60"/>
    <n v="9"/>
    <n v="540"/>
    <s v="Berger, Sunanna"/>
    <n v="16"/>
    <x v="16"/>
    <s v="North"/>
  </r>
  <r>
    <n v="1767"/>
    <d v="2014-04-20T01:25:49"/>
    <s v="Hayneedle"/>
    <n v="60"/>
    <s v="Big Agnes Slater UL2+ Footprint"/>
    <s v="Big Agnes"/>
    <n v="60"/>
    <n v="3"/>
    <n v="180"/>
    <s v="Gomez, Melissa"/>
    <n v="6"/>
    <x v="11"/>
    <s v="West"/>
  </r>
  <r>
    <n v="1768"/>
    <d v="2014-06-01T01:25:49"/>
    <s v="Hayneedle"/>
    <n v="256"/>
    <s v="Sierra Designs Mojo 2 Footprint"/>
    <s v="Sierra Designs"/>
    <n v="49.95"/>
    <n v="6"/>
    <n v="299.70000000000005"/>
    <s v="Brown, Scott"/>
    <n v="42"/>
    <x v="48"/>
    <s v="South"/>
  </r>
  <r>
    <n v="1769"/>
    <d v="2014-08-24T01:25:49"/>
    <s v="Meijer"/>
    <n v="192"/>
    <s v="Mountain Hardwear Trango 4 Footprint"/>
    <s v="Mountain Hardwear"/>
    <n v="95"/>
    <n v="9"/>
    <n v="855"/>
    <s v="Gomez, Melissa"/>
    <n v="38"/>
    <x v="35"/>
    <s v="East"/>
  </r>
  <r>
    <n v="1770"/>
    <d v="2014-09-16T01:25:49"/>
    <s v="Backcountry Edge"/>
    <n v="89"/>
    <s v="Eureka Rectangular Floor Saver - Small"/>
    <s v="Eureka"/>
    <n v="14"/>
    <n v="6"/>
    <n v="84"/>
    <s v="Gomez, Melissa"/>
    <n v="36"/>
    <x v="38"/>
    <s v="South"/>
  </r>
  <r>
    <n v="1771"/>
    <d v="2014-02-20T01:25:49"/>
    <s v="The Gear Co-op"/>
    <n v="71"/>
    <s v="Big Agnes Wyoming Trail 4 Footprint"/>
    <s v="Big Agnes"/>
    <n v="70"/>
    <n v="7"/>
    <n v="490"/>
    <s v="Lopez, Dennis"/>
    <n v="27"/>
    <x v="30"/>
    <s v="North"/>
  </r>
  <r>
    <n v="1772"/>
    <d v="2014-09-06T01:25:49"/>
    <s v="Cabela's_x0009_"/>
    <n v="92"/>
    <s v="Exped Gemini II Tent"/>
    <s v="Exped"/>
    <n v="449"/>
    <n v="4"/>
    <n v="1796"/>
    <s v="Bailey, Jennifer"/>
    <n v="18"/>
    <x v="15"/>
    <s v="South"/>
  </r>
  <r>
    <n v="1773"/>
    <d v="2014-09-17T01:25:49"/>
    <s v="Paragon"/>
    <n v="26"/>
    <s v="Big Agnes Fly Creek UL4 Footprint"/>
    <s v="Big Agnes"/>
    <n v="80"/>
    <n v="2"/>
    <n v="160"/>
    <s v="Goldthwaite, Messaye"/>
    <n v="26"/>
    <x v="21"/>
    <s v="West"/>
  </r>
  <r>
    <n v="1774"/>
    <d v="2013-12-07T01:25:49"/>
    <s v="Walmart"/>
    <n v="4"/>
    <s v="Big Agnes Big House 6 Footprint"/>
    <s v="Big Agnes"/>
    <n v="55"/>
    <n v="5"/>
    <n v="275"/>
    <s v="Berger, Sunanna"/>
    <n v="10"/>
    <x v="4"/>
    <s v="South"/>
  </r>
  <r>
    <n v="1775"/>
    <d v="2014-09-10T01:25:49"/>
    <s v="CampBound"/>
    <n v="55"/>
    <s v="Big Agnes Seedhouse SL2 Footprint"/>
    <s v="Big Agnes"/>
    <n v="55"/>
    <n v="5"/>
    <n v="275"/>
    <s v="Berger, Sunanna"/>
    <n v="13"/>
    <x v="7"/>
    <s v="North"/>
  </r>
  <r>
    <n v="1776"/>
    <d v="2014-08-14T01:25:49"/>
    <s v="Overtons"/>
    <n v="119"/>
    <s v="Kelty Gunnison 1.2 Tent"/>
    <s v="Kelty"/>
    <n v="179.95"/>
    <n v="8"/>
    <n v="1439.6"/>
    <s v="Berger, Sunanna"/>
    <n v="33"/>
    <x v="17"/>
    <s v="South"/>
  </r>
  <r>
    <n v="1777"/>
    <d v="2014-01-05T01:25:49"/>
    <s v="Target"/>
    <n v="94"/>
    <s v="Exped Gemini III Tent"/>
    <s v="Exped"/>
    <n v="499"/>
    <n v="6"/>
    <n v="2994"/>
    <s v="Lopez, Dennis"/>
    <n v="13"/>
    <x v="7"/>
    <s v="North"/>
  </r>
  <r>
    <n v="1778"/>
    <d v="2014-10-05T01:25:49"/>
    <s v="Hayneedle"/>
    <n v="142"/>
    <s v="Marmot Astral 3P Footprint"/>
    <s v="Marmot"/>
    <n v="65"/>
    <n v="1"/>
    <n v="65"/>
    <s v="Bailey, Jennifer"/>
    <n v="47"/>
    <x v="32"/>
    <s v="West"/>
  </r>
  <r>
    <n v="1779"/>
    <d v="2014-11-08T01:25:49"/>
    <s v="Overtons"/>
    <n v="164"/>
    <s v="Marmot Pulsar 1 Footprint"/>
    <s v="Marmot"/>
    <n v="45"/>
    <n v="4"/>
    <n v="180"/>
    <s v="Gomez, Melissa"/>
    <n v="45"/>
    <x v="31"/>
    <s v="East"/>
  </r>
  <r>
    <n v="1780"/>
    <d v="2014-08-06T01:25:49"/>
    <s v="Hayneedle"/>
    <n v="211"/>
    <s v="MSR Hubba 1P Tent"/>
    <s v="MSR"/>
    <n v="279.95"/>
    <n v="8"/>
    <n v="2239.6"/>
    <s v="Goldthwaite, Messaye"/>
    <n v="45"/>
    <x v="31"/>
    <s v="East"/>
  </r>
  <r>
    <n v="1781"/>
    <d v="2014-02-23T01:25:49"/>
    <s v="Overtons"/>
    <n v="158"/>
    <s v="Marmot Limelight 3P Tent"/>
    <s v="Marmot"/>
    <n v="279"/>
    <n v="10"/>
    <n v="2790"/>
    <s v="Berger, Sunanna"/>
    <n v="37"/>
    <x v="10"/>
    <s v="West"/>
  </r>
  <r>
    <n v="1782"/>
    <d v="2014-01-10T01:25:49"/>
    <s v="Gander Mountain"/>
    <n v="86"/>
    <s v="Eureka Copper Canyon 8 Tent"/>
    <s v="Eureka"/>
    <n v="379"/>
    <n v="1"/>
    <n v="379"/>
    <s v="Brown, Scott"/>
    <n v="7"/>
    <x v="40"/>
    <s v="East"/>
  </r>
  <r>
    <n v="1783"/>
    <d v="2014-05-20T01:25:49"/>
    <s v="Backcountry Edge"/>
    <n v="114"/>
    <s v="Kelty Car Tarp"/>
    <s v="Kelty"/>
    <n v="109.95"/>
    <n v="8"/>
    <n v="879.6"/>
    <s v="Gomez, Melissa"/>
    <n v="37"/>
    <x v="10"/>
    <s v="West"/>
  </r>
  <r>
    <n v="1784"/>
    <d v="2014-02-23T01:25:49"/>
    <s v="Target"/>
    <n v="41"/>
    <s v="Big Agnes Jack Rabbit SL4 Tent"/>
    <s v="Big Agnes"/>
    <n v="499.95"/>
    <n v="8"/>
    <n v="3999.6"/>
    <s v="Brown, Scott"/>
    <n v="37"/>
    <x v="10"/>
    <s v="West"/>
  </r>
  <r>
    <n v="1785"/>
    <d v="2014-10-18T01:25:49"/>
    <s v="Backcountry Edge"/>
    <n v="254"/>
    <s v="Sierra Designs Flash 3 Footprint"/>
    <s v="Sierra Designs"/>
    <n v="59.95"/>
    <n v="3"/>
    <n v="179.85000000000002"/>
    <s v="Gomez, Melissa"/>
    <n v="44"/>
    <x v="24"/>
    <s v="West"/>
  </r>
  <r>
    <n v="1786"/>
    <d v="2013-12-09T01:25:49"/>
    <s v="Meijer"/>
    <n v="42"/>
    <s v="Big Agnes Lone Spring 1 Footprint"/>
    <s v="Big Agnes"/>
    <n v="30"/>
    <n v="9"/>
    <n v="270"/>
    <s v="Goff, Michael"/>
    <n v="13"/>
    <x v="7"/>
    <s v="North"/>
  </r>
  <r>
    <n v="1787"/>
    <d v="2014-09-02T01:25:49"/>
    <s v="Hayneedle"/>
    <n v="177"/>
    <s v="Mountain Hardwear EV 3 Footprint"/>
    <s v="Mountain Hardwear"/>
    <n v="70"/>
    <n v="3"/>
    <n v="210"/>
    <s v="Lopez, Dennis"/>
    <n v="34"/>
    <x v="46"/>
    <s v="North"/>
  </r>
  <r>
    <n v="1788"/>
    <d v="2013-12-16T01:25:49"/>
    <s v="Cabela's_x0009_"/>
    <n v="181"/>
    <s v="Mountain Hardwear Nothing But Net 4 Screen Shelter"/>
    <s v="Mountain Hardwear"/>
    <n v="200"/>
    <n v="8"/>
    <n v="1600"/>
    <s v="Berger, Sunanna"/>
    <n v="7"/>
    <x v="40"/>
    <s v="East"/>
  </r>
  <r>
    <n v="1789"/>
    <d v="2014-10-01T01:25:49"/>
    <s v="Austin Kayak"/>
    <n v="159"/>
    <s v="Marmot Limelight 4P Tent"/>
    <s v="Marmot"/>
    <n v="359"/>
    <n v="3"/>
    <n v="1077"/>
    <s v="Beyene, Sharon"/>
    <n v="29"/>
    <x v="3"/>
    <s v="East"/>
  </r>
  <r>
    <n v="1790"/>
    <d v="2014-09-28T01:25:49"/>
    <s v="Overtons"/>
    <n v="202"/>
    <s v="MSR Carbon Reflex 3 Footprint"/>
    <s v="MSR"/>
    <n v="49.95"/>
    <n v="3"/>
    <n v="149.85000000000002"/>
    <s v="Berger, Sunanna"/>
    <n v="50"/>
    <x v="5"/>
    <s v="West"/>
  </r>
  <r>
    <n v="1791"/>
    <d v="2014-09-23T01:25:49"/>
    <s v="Hayneedle"/>
    <n v="219"/>
    <s v="MSR Night Glow Zipper Pulls"/>
    <s v="MSR"/>
    <n v="9.9499999999999993"/>
    <n v="9"/>
    <n v="89.55"/>
    <s v="Foster, Nathan"/>
    <n v="6"/>
    <x v="11"/>
    <s v="West"/>
  </r>
  <r>
    <n v="1792"/>
    <d v="2014-09-08T01:25:49"/>
    <s v="Meijer"/>
    <n v="167"/>
    <s v="Marmot Pulsar 2 Tent"/>
    <s v="Marmot"/>
    <n v="349"/>
    <n v="1"/>
    <n v="349"/>
    <s v="Gomez, Melissa"/>
    <n v="2"/>
    <x v="39"/>
    <s v="North"/>
  </r>
  <r>
    <n v="1793"/>
    <d v="2013-12-12T01:25:49"/>
    <s v="Backcountry Gear"/>
    <n v="141"/>
    <s v="Marmot Astral 2P Tent"/>
    <s v="Marmot"/>
    <n v="389"/>
    <n v="5"/>
    <n v="1945"/>
    <s v="Goldthwaite, Messaye"/>
    <n v="22"/>
    <x v="28"/>
    <s v="East"/>
  </r>
  <r>
    <n v="1794"/>
    <d v="2014-03-23T01:25:49"/>
    <s v="Gander Mountain"/>
    <n v="192"/>
    <s v="Mountain Hardwear Trango 4 Footprint"/>
    <s v="Mountain Hardwear"/>
    <n v="95"/>
    <n v="2"/>
    <n v="190"/>
    <s v="Lopez, Dennis"/>
    <n v="48"/>
    <x v="36"/>
    <s v="South"/>
  </r>
  <r>
    <n v="1795"/>
    <d v="2014-11-08T01:25:49"/>
    <s v="REI"/>
    <n v="284"/>
    <s v="The North Face VE-25 Footprint"/>
    <s v="The North Face"/>
    <n v="50"/>
    <n v="10"/>
    <n v="500"/>
    <s v="Berger, Sunanna"/>
    <n v="29"/>
    <x v="3"/>
    <s v="East"/>
  </r>
  <r>
    <n v="1796"/>
    <d v="2014-04-24T01:25:49"/>
    <s v="REI"/>
    <n v="38"/>
    <s v="Big Agnes Jack Rabbit SL3 Footprint"/>
    <s v="Big Agnes"/>
    <n v="60"/>
    <n v="4"/>
    <n v="240"/>
    <s v="Beyene, Sharon"/>
    <n v="17"/>
    <x v="18"/>
    <s v="South"/>
  </r>
  <r>
    <n v="1797"/>
    <d v="2014-01-22T01:25:49"/>
    <s v="OutdoorPlay"/>
    <n v="163"/>
    <s v="Marmot Limestone 6P Tent"/>
    <s v="Marmot"/>
    <n v="449"/>
    <n v="4"/>
    <n v="1796"/>
    <s v="Bailey, Jennifer"/>
    <n v="34"/>
    <x v="46"/>
    <s v="North"/>
  </r>
  <r>
    <n v="1798"/>
    <d v="2014-01-27T01:25:49"/>
    <s v="Backcountry Gear"/>
    <n v="97"/>
    <s v="Exped Mira III Footprint"/>
    <s v="Exped"/>
    <n v="69"/>
    <n v="1"/>
    <n v="69"/>
    <s v="Goff, Michael"/>
    <n v="32"/>
    <x v="9"/>
    <s v="East"/>
  </r>
  <r>
    <n v="1799"/>
    <d v="2014-11-14T01:25:49"/>
    <s v="Meijer"/>
    <n v="268"/>
    <s v="The North Face Mica FL 1 Tent"/>
    <s v="The North Face"/>
    <n v="329"/>
    <n v="2"/>
    <n v="658"/>
    <s v="Goff, Michael"/>
    <n v="28"/>
    <x v="20"/>
    <s v="West"/>
  </r>
  <r>
    <n v="1800"/>
    <d v="2014-01-20T01:25:49"/>
    <s v="The Gear Co-op"/>
    <n v="138"/>
    <s v="Kelty Trail Ridge 3 Tent"/>
    <s v="Kelty"/>
    <n v="209.95"/>
    <n v="10"/>
    <n v="2099.5"/>
    <s v="Beyene, Sharon"/>
    <n v="20"/>
    <x v="47"/>
    <s v="East"/>
  </r>
  <r>
    <n v="1801"/>
    <d v="2014-03-18T01:25:49"/>
    <s v="Meijer"/>
    <n v="258"/>
    <s v="Sierra Designs Mojo 3 Footprint"/>
    <s v="Sierra Designs"/>
    <n v="59.95"/>
    <n v="10"/>
    <n v="599.5"/>
    <s v="Brown, Scott"/>
    <n v="7"/>
    <x v="40"/>
    <s v="East"/>
  </r>
  <r>
    <n v="1802"/>
    <d v="2014-03-23T01:25:49"/>
    <s v="Walmart"/>
    <n v="190"/>
    <s v="Mountain Hardwear Trango 3.1 Footprint"/>
    <s v="Mountain Hardwear"/>
    <n v="85"/>
    <n v="10"/>
    <n v="850"/>
    <s v="Berger, Sunanna"/>
    <n v="44"/>
    <x v="24"/>
    <s v="West"/>
  </r>
  <r>
    <n v="1803"/>
    <d v="2014-03-23T01:25:49"/>
    <s v="Backcountry Gear"/>
    <n v="132"/>
    <s v="Kelty Salida 4 Footprint"/>
    <s v="Kelty"/>
    <n v="44.95"/>
    <n v="6"/>
    <n v="269.70000000000005"/>
    <s v="Bailey, Jennifer"/>
    <n v="36"/>
    <x v="38"/>
    <s v="South"/>
  </r>
  <r>
    <n v="1804"/>
    <d v="2014-06-05T01:25:49"/>
    <s v="Travel Country"/>
    <n v="183"/>
    <s v="Mountain Hardwear Skyledge 3 DP Tent"/>
    <s v="Mountain Hardwear"/>
    <n v="550"/>
    <n v="1"/>
    <n v="550"/>
    <s v="Berger, Sunanna"/>
    <n v="19"/>
    <x v="49"/>
    <s v="East"/>
  </r>
  <r>
    <n v="1805"/>
    <d v="2014-05-15T01:25:49"/>
    <s v="Cabela's_x0009_"/>
    <n v="49"/>
    <s v="Big Agnes Mad House 4 Tent"/>
    <s v="Big Agnes"/>
    <n v="329.95"/>
    <n v="10"/>
    <n v="3299.5"/>
    <s v="Brown, Scott"/>
    <n v="19"/>
    <x v="49"/>
    <s v="East"/>
  </r>
  <r>
    <n v="1806"/>
    <d v="2014-03-09T01:25:49"/>
    <s v="Hayneedle"/>
    <n v="159"/>
    <s v="Marmot Limelight 4P Tent"/>
    <s v="Marmot"/>
    <n v="359"/>
    <n v="10"/>
    <n v="3590"/>
    <s v="Foster, Nathan"/>
    <n v="6"/>
    <x v="11"/>
    <s v="West"/>
  </r>
  <r>
    <n v="1807"/>
    <d v="2014-11-04T01:25:49"/>
    <s v="Hayneedle"/>
    <n v="96"/>
    <s v="Exped Mira II Tent"/>
    <s v="Exped"/>
    <n v="379"/>
    <n v="7"/>
    <n v="2653"/>
    <s v="Goldthwaite, Messaye"/>
    <n v="42"/>
    <x v="48"/>
    <s v="South"/>
  </r>
  <r>
    <n v="1808"/>
    <d v="2013-12-02T01:25:49"/>
    <s v="Austin Kayak"/>
    <n v="26"/>
    <s v="Big Agnes Fly Creek UL4 Footprint"/>
    <s v="Big Agnes"/>
    <n v="80"/>
    <n v="1"/>
    <n v="80"/>
    <s v="Goldthwaite, Messaye"/>
    <n v="23"/>
    <x v="44"/>
    <s v="North"/>
  </r>
  <r>
    <n v="1809"/>
    <d v="2014-09-01T01:25:49"/>
    <s v="Austin Kayak"/>
    <n v="284"/>
    <s v="The North Face VE-25 Footprint"/>
    <s v="The North Face"/>
    <n v="50"/>
    <n v="2"/>
    <n v="100"/>
    <s v="Berger, Sunanna"/>
    <n v="30"/>
    <x v="25"/>
    <s v="East"/>
  </r>
  <r>
    <n v="1810"/>
    <d v="2014-10-13T01:25:49"/>
    <s v="Backcountry Gear"/>
    <n v="99"/>
    <s v="Exped Outer Space Vestibule Accessory"/>
    <s v="Exped"/>
    <n v="219"/>
    <n v="3"/>
    <n v="657"/>
    <s v="Foster, Nathan"/>
    <n v="21"/>
    <x v="26"/>
    <s v="East"/>
  </r>
  <r>
    <n v="1811"/>
    <d v="2014-09-23T01:25:49"/>
    <s v="Austin Kayak"/>
    <n v="144"/>
    <s v="Marmot Astral 3P Tent"/>
    <s v="Marmot"/>
    <n v="459"/>
    <n v="6"/>
    <n v="2754"/>
    <s v="Foster, Nathan"/>
    <n v="32"/>
    <x v="9"/>
    <s v="East"/>
  </r>
  <r>
    <n v="1812"/>
    <d v="2014-05-22T01:25:49"/>
    <s v="Gander Mountain"/>
    <n v="227"/>
    <s v="MSR Zing Shelter"/>
    <s v="MSR"/>
    <n v="399.95"/>
    <n v="9"/>
    <n v="3599.5499999999997"/>
    <s v="Goff, Michael"/>
    <n v="33"/>
    <x v="17"/>
    <s v="South"/>
  </r>
  <r>
    <n v="1813"/>
    <d v="2014-02-14T01:25:49"/>
    <s v="CampBound"/>
    <n v="70"/>
    <s v="Big Agnes Wyoming Trail 2 Camp Tent"/>
    <s v="Big Agnes"/>
    <n v="349.95"/>
    <n v="2"/>
    <n v="699.9"/>
    <s v="Beyene, Sharon"/>
    <n v="34"/>
    <x v="46"/>
    <s v="North"/>
  </r>
  <r>
    <n v="1814"/>
    <d v="2014-03-28T01:25:49"/>
    <s v="The Gear Co-op"/>
    <n v="22"/>
    <s v="Big Agnes Fly Creek UL1 Tent"/>
    <s v="Big Agnes"/>
    <n v="319.95"/>
    <n v="5"/>
    <n v="1599.75"/>
    <s v="Berger, Sunanna"/>
    <n v="27"/>
    <x v="30"/>
    <s v="North"/>
  </r>
  <r>
    <n v="1815"/>
    <d v="2014-09-16T01:25:49"/>
    <s v="Austin Kayak"/>
    <n v="138"/>
    <s v="Kelty Trail Ridge 3 Tent"/>
    <s v="Kelty"/>
    <n v="209.95"/>
    <n v="10"/>
    <n v="2099.5"/>
    <s v="Beyene, Sharon"/>
    <n v="28"/>
    <x v="20"/>
    <s v="West"/>
  </r>
  <r>
    <n v="1816"/>
    <d v="2013-11-26T01:25:49"/>
    <s v="OutdoorPlay"/>
    <n v="240"/>
    <s v="NEMO Meta 2P Tent"/>
    <s v="NEMO"/>
    <n v="399.95"/>
    <n v="9"/>
    <n v="3599.5499999999997"/>
    <s v="Goff, Michael"/>
    <n v="10"/>
    <x v="4"/>
    <s v="South"/>
  </r>
  <r>
    <n v="1817"/>
    <d v="2014-04-30T01:25:49"/>
    <s v="Backcountry Edge"/>
    <n v="62"/>
    <s v="Big Agnes String Ridge 2 Footprint"/>
    <s v="Big Agnes"/>
    <n v="60"/>
    <n v="7"/>
    <n v="420"/>
    <s v="Goldthwaite, Messaye"/>
    <n v="40"/>
    <x v="42"/>
    <s v="South"/>
  </r>
  <r>
    <n v="1818"/>
    <d v="2013-12-10T01:25:49"/>
    <s v="Gander Mountain"/>
    <n v="206"/>
    <s v="MSR E-Wing Shelter"/>
    <s v="MSR"/>
    <n v="169.95"/>
    <n v="1"/>
    <n v="169.95"/>
    <s v="Brown, Scott"/>
    <n v="39"/>
    <x v="8"/>
    <s v="East"/>
  </r>
  <r>
    <n v="1819"/>
    <d v="2013-12-29T01:25:49"/>
    <s v="Cabela's_x0009_"/>
    <n v="13"/>
    <s v="Big Agnes Copper Spur UL4 Footprint"/>
    <s v="Big Agnes"/>
    <n v="80"/>
    <n v="4"/>
    <n v="320"/>
    <s v="Berger, Sunanna"/>
    <n v="40"/>
    <x v="42"/>
    <s v="South"/>
  </r>
  <r>
    <n v="1820"/>
    <d v="2014-08-24T01:25:49"/>
    <s v="Cabela's_x0009_"/>
    <n v="230"/>
    <s v="NEMO Espri LE 2P Tent"/>
    <s v="NEMO"/>
    <n v="289.95"/>
    <n v="10"/>
    <n v="2899.5"/>
    <s v="Brown, Scott"/>
    <n v="27"/>
    <x v="30"/>
    <s v="North"/>
  </r>
  <r>
    <n v="1821"/>
    <d v="2014-10-01T01:25:49"/>
    <s v="Paragon"/>
    <n v="23"/>
    <s v="Big Agnes Fly Creek UL2 Tent"/>
    <s v="Big Agnes"/>
    <n v="369.95"/>
    <n v="7"/>
    <n v="2589.65"/>
    <s v="Goff, Michael"/>
    <n v="20"/>
    <x v="47"/>
    <s v="East"/>
  </r>
  <r>
    <n v="1822"/>
    <d v="2014-04-11T01:25:49"/>
    <s v="Gander Mountain"/>
    <n v="207"/>
    <s v="MSR Fury 2 Footprint"/>
    <s v="MSR"/>
    <n v="39.950000000000003"/>
    <n v="1"/>
    <n v="39.950000000000003"/>
    <s v="Brown, Scott"/>
    <n v="32"/>
    <x v="9"/>
    <s v="East"/>
  </r>
  <r>
    <n v="1823"/>
    <d v="2014-02-06T01:25:49"/>
    <s v="Cabela's_x0009_"/>
    <n v="115"/>
    <s v="Kelty Carport ESB Shelter"/>
    <s v="Kelty"/>
    <n v="249.95"/>
    <n v="6"/>
    <n v="1499.6999999999998"/>
    <s v="Bailey, Jennifer"/>
    <n v="36"/>
    <x v="38"/>
    <s v="South"/>
  </r>
  <r>
    <n v="1824"/>
    <d v="2014-08-20T01:25:49"/>
    <s v="Austin Kayak"/>
    <n v="278"/>
    <s v="The North Face Phoenix 3 Footprint"/>
    <s v="The North Face"/>
    <n v="45"/>
    <n v="8"/>
    <n v="360"/>
    <s v="Brown, Ruth"/>
    <n v="9"/>
    <x v="45"/>
    <s v="South"/>
  </r>
  <r>
    <n v="1825"/>
    <d v="2014-01-08T01:25:49"/>
    <s v="CampBound"/>
    <n v="241"/>
    <s v="NEMO Obi 1P Footprint"/>
    <s v="NEMO"/>
    <n v="44.95"/>
    <n v="2"/>
    <n v="89.9"/>
    <s v="Lopez, Dennis"/>
    <n v="28"/>
    <x v="20"/>
    <s v="West"/>
  </r>
  <r>
    <n v="1826"/>
    <d v="2014-03-26T01:25:49"/>
    <s v="Gander Mountain"/>
    <n v="226"/>
    <s v="MSR Universal Gear Loft"/>
    <s v="MSR"/>
    <n v="27.95"/>
    <n v="6"/>
    <n v="167.7"/>
    <s v="Brown, Ruth"/>
    <n v="47"/>
    <x v="32"/>
    <s v="West"/>
  </r>
  <r>
    <n v="1827"/>
    <d v="2014-07-18T01:25:49"/>
    <s v="Paragon"/>
    <n v="8"/>
    <s v="Big Agnes Copper Spur 3 Footprint"/>
    <s v="Big Agnes"/>
    <n v="70"/>
    <n v="2"/>
    <n v="140"/>
    <s v="Gomez, Melissa"/>
    <n v="48"/>
    <x v="36"/>
    <s v="South"/>
  </r>
  <r>
    <n v="1828"/>
    <d v="2014-08-01T01:25:49"/>
    <s v="The Gear Co-op"/>
    <n v="160"/>
    <s v="Marmot Limestone 4P Footprint"/>
    <s v="Marmot"/>
    <n v="50"/>
    <n v="8"/>
    <n v="400"/>
    <s v="Beyene, Sharon"/>
    <n v="17"/>
    <x v="18"/>
    <s v="South"/>
  </r>
  <r>
    <n v="1829"/>
    <d v="2014-06-08T01:25:49"/>
    <s v="Meijer"/>
    <n v="284"/>
    <s v="The North Face VE-25 Footprint"/>
    <s v="The North Face"/>
    <n v="50"/>
    <n v="2"/>
    <n v="100"/>
    <s v="Gomez, Melissa"/>
    <n v="50"/>
    <x v="5"/>
    <s v="West"/>
  </r>
  <r>
    <n v="1830"/>
    <d v="2014-10-12T01:25:49"/>
    <s v="Austin Kayak"/>
    <n v="161"/>
    <s v="Marmot Limestone 4P Tent"/>
    <s v="Marmot"/>
    <n v="339"/>
    <n v="7"/>
    <n v="2373"/>
    <s v="Beyene, Sharon"/>
    <n v="16"/>
    <x v="16"/>
    <s v="North"/>
  </r>
  <r>
    <n v="1831"/>
    <d v="2014-07-10T01:25:49"/>
    <s v="Austin Kayak"/>
    <n v="167"/>
    <s v="Marmot Pulsar 2 Tent"/>
    <s v="Marmot"/>
    <n v="349"/>
    <n v="4"/>
    <n v="1396"/>
    <s v="Lopez, Dennis"/>
    <n v="46"/>
    <x v="1"/>
    <s v="South"/>
  </r>
  <r>
    <n v="1832"/>
    <d v="2014-01-18T01:25:49"/>
    <s v="Overtons"/>
    <n v="127"/>
    <s v="Kelty Mach 6 Tent"/>
    <s v="Kelty"/>
    <n v="499.95"/>
    <n v="1"/>
    <n v="499.95"/>
    <s v="Brown, Ruth"/>
    <n v="49"/>
    <x v="41"/>
    <s v="North"/>
  </r>
  <r>
    <n v="1833"/>
    <d v="2014-02-10T01:25:49"/>
    <s v="Austin Kayak"/>
    <n v="121"/>
    <s v="Kelty Gunnison 2.2 Tent"/>
    <s v="Kelty"/>
    <n v="199.95"/>
    <n v="10"/>
    <n v="1999.5"/>
    <s v="Berger, Sunanna"/>
    <n v="47"/>
    <x v="32"/>
    <s v="West"/>
  </r>
  <r>
    <n v="1834"/>
    <d v="2014-05-28T01:25:49"/>
    <s v="The Gear Co-op"/>
    <n v="244"/>
    <s v="NEMO Obi 2P Tent"/>
    <s v="NEMO"/>
    <n v="399.95"/>
    <n v="1"/>
    <n v="399.95"/>
    <s v="Gomez, Melissa"/>
    <n v="8"/>
    <x v="43"/>
    <s v="East"/>
  </r>
  <r>
    <n v="1835"/>
    <d v="2013-12-31T01:25:49"/>
    <s v="Travel Country"/>
    <n v="163"/>
    <s v="Marmot Limestone 6P Tent"/>
    <s v="Marmot"/>
    <n v="449"/>
    <n v="10"/>
    <n v="4490"/>
    <s v="Bailey, Jennifer"/>
    <n v="4"/>
    <x v="14"/>
    <s v="South"/>
  </r>
  <r>
    <n v="1836"/>
    <d v="2014-08-25T01:25:49"/>
    <s v="Travel Country"/>
    <n v="273"/>
    <s v="The North Face Mountain Manor 6 Footprint"/>
    <s v="The North Face"/>
    <n v="60"/>
    <n v="4"/>
    <n v="240"/>
    <s v="Berger, Sunanna"/>
    <n v="25"/>
    <x v="34"/>
    <s v="North"/>
  </r>
  <r>
    <n v="1837"/>
    <d v="2014-07-15T01:25:49"/>
    <s v="Backcountry Edge"/>
    <n v="146"/>
    <s v="Marmot Aura 2P Tent"/>
    <s v="Marmot"/>
    <n v="359"/>
    <n v="8"/>
    <n v="2872"/>
    <s v="Gomez, Melissa"/>
    <n v="30"/>
    <x v="25"/>
    <s v="East"/>
  </r>
  <r>
    <n v="1838"/>
    <d v="2014-07-09T01:25:49"/>
    <s v="CampBound"/>
    <n v="255"/>
    <s v="Sierra Designs Flash 3 Tent"/>
    <s v="Sierra Designs"/>
    <n v="389.95"/>
    <n v="8"/>
    <n v="3119.6"/>
    <s v="Bailey, Jennifer"/>
    <n v="20"/>
    <x v="47"/>
    <s v="East"/>
  </r>
  <r>
    <n v="1839"/>
    <d v="2014-03-07T01:25:49"/>
    <s v="Moosejaw"/>
    <n v="48"/>
    <s v="Big Agnes Mad House 4 Footprint"/>
    <s v="Big Agnes"/>
    <n v="50"/>
    <n v="8"/>
    <n v="400"/>
    <s v="Gomez, Melissa"/>
    <n v="46"/>
    <x v="1"/>
    <s v="South"/>
  </r>
  <r>
    <n v="1840"/>
    <d v="2014-04-26T01:25:49"/>
    <s v="Backcountry Edge"/>
    <n v="55"/>
    <s v="Big Agnes Seedhouse SL2 Footprint"/>
    <s v="Big Agnes"/>
    <n v="55"/>
    <n v="6"/>
    <n v="330"/>
    <s v="Brown, Ruth"/>
    <n v="24"/>
    <x v="0"/>
    <s v="South"/>
  </r>
  <r>
    <n v="1841"/>
    <d v="2014-04-10T01:25:49"/>
    <s v="Overtons"/>
    <n v="240"/>
    <s v="NEMO Meta 2P Tent"/>
    <s v="NEMO"/>
    <n v="399.95"/>
    <n v="3"/>
    <n v="1199.8499999999999"/>
    <s v="Berger, Sunanna"/>
    <n v="2"/>
    <x v="39"/>
    <s v="North"/>
  </r>
  <r>
    <n v="1842"/>
    <d v="2014-04-23T01:25:49"/>
    <s v="Target"/>
    <n v="52"/>
    <s v="Big Agnes Seedhouse SL 3 Footprint"/>
    <s v="Big Agnes"/>
    <n v="65"/>
    <n v="6"/>
    <n v="390"/>
    <s v="Brown, Ruth"/>
    <n v="22"/>
    <x v="28"/>
    <s v="East"/>
  </r>
  <r>
    <n v="1843"/>
    <d v="2014-06-27T01:25:49"/>
    <s v="Meijer"/>
    <n v="89"/>
    <s v="Eureka Rectangular Floor Saver - Small"/>
    <s v="Eureka"/>
    <n v="14"/>
    <n v="3"/>
    <n v="42"/>
    <s v="Foster, Nathan"/>
    <n v="5"/>
    <x v="22"/>
    <s v="West"/>
  </r>
  <r>
    <n v="1844"/>
    <d v="2013-12-11T01:25:49"/>
    <s v="Redding Sports"/>
    <n v="205"/>
    <s v="MSR Cyclone Tent Stakes - 4 Pack"/>
    <s v="MSR"/>
    <n v="24.95"/>
    <n v="1"/>
    <n v="24.95"/>
    <s v="Beyene, Sharon"/>
    <n v="45"/>
    <x v="31"/>
    <s v="East"/>
  </r>
  <r>
    <n v="1845"/>
    <d v="2014-03-28T01:25:49"/>
    <s v="REI"/>
    <n v="139"/>
    <s v="Marmot Alpinist 2 Tent"/>
    <s v="Marmot"/>
    <n v="599"/>
    <n v="1"/>
    <n v="599"/>
    <s v="Brown, Scott"/>
    <n v="42"/>
    <x v="48"/>
    <s v="South"/>
  </r>
  <r>
    <n v="1846"/>
    <d v="2014-02-26T01:25:49"/>
    <s v="Backcountry Gear"/>
    <n v="16"/>
    <s v="Big Agnes Fishhook UL2 Footprint"/>
    <s v="Big Agnes"/>
    <n v="60"/>
    <n v="10"/>
    <n v="600"/>
    <s v="Berger, Sunanna"/>
    <n v="46"/>
    <x v="1"/>
    <s v="South"/>
  </r>
  <r>
    <n v="1847"/>
    <d v="2014-07-16T01:25:49"/>
    <s v="Cabela's_x0009_"/>
    <n v="275"/>
    <s v="The North Face Mountain Manor 8 Tent"/>
    <s v="The North Face"/>
    <n v="639"/>
    <n v="9"/>
    <n v="5751"/>
    <s v="Goldthwaite, Messaye"/>
    <n v="5"/>
    <x v="22"/>
    <s v="West"/>
  </r>
  <r>
    <n v="1848"/>
    <d v="2014-07-07T01:25:49"/>
    <s v="Backcountry Edge"/>
    <n v="53"/>
    <s v="Big Agnes Seedhouse SL1 Footprint"/>
    <s v="Big Agnes"/>
    <n v="45"/>
    <n v="4"/>
    <n v="180"/>
    <s v="Gomez, Melissa"/>
    <n v="10"/>
    <x v="4"/>
    <s v="South"/>
  </r>
  <r>
    <n v="1849"/>
    <d v="2014-03-23T01:25:49"/>
    <s v="Walmart"/>
    <n v="2"/>
    <s v="Big Agnes Big House 4 Tent"/>
    <s v="Big Agnes"/>
    <n v="299.95"/>
    <n v="7"/>
    <n v="2099.65"/>
    <s v="Lopez, Dennis"/>
    <n v="46"/>
    <x v="1"/>
    <s v="South"/>
  </r>
  <r>
    <n v="1850"/>
    <d v="2014-07-26T01:25:49"/>
    <s v="Target"/>
    <n v="49"/>
    <s v="Big Agnes Mad House 4 Tent"/>
    <s v="Big Agnes"/>
    <n v="329.95"/>
    <n v="3"/>
    <n v="989.84999999999991"/>
    <s v="Lopez, Dennis"/>
    <n v="22"/>
    <x v="28"/>
    <s v="East"/>
  </r>
  <r>
    <n v="1851"/>
    <d v="2014-07-30T01:25:49"/>
    <s v="OutdoorPlay"/>
    <n v="186"/>
    <s v="Mountain Hardwear SuperMega UL 2 Footprint"/>
    <s v="Mountain Hardwear"/>
    <n v="55"/>
    <n v="2"/>
    <n v="110"/>
    <s v="Bailey, Jennifer"/>
    <n v="1"/>
    <x v="2"/>
    <s v="South"/>
  </r>
  <r>
    <n v="1852"/>
    <d v="2013-12-02T01:25:49"/>
    <s v="REI"/>
    <n v="61"/>
    <s v="Big Agnes Slater UL2+ Tent"/>
    <s v="Big Agnes"/>
    <n v="389.95"/>
    <n v="3"/>
    <n v="1169.8499999999999"/>
    <s v="Lopez, Dennis"/>
    <n v="30"/>
    <x v="25"/>
    <s v="East"/>
  </r>
  <r>
    <n v="1853"/>
    <d v="2014-09-21T01:25:49"/>
    <s v="Travel Country"/>
    <n v="14"/>
    <s v="Big Agnes Copper Spur UL4 Tent"/>
    <s v="Big Agnes"/>
    <n v="599.95000000000005"/>
    <n v="8"/>
    <n v="4799.6000000000004"/>
    <s v="Lopez, Dennis"/>
    <n v="17"/>
    <x v="18"/>
    <s v="South"/>
  </r>
  <r>
    <n v="1854"/>
    <d v="2014-04-23T01:25:49"/>
    <s v="REI"/>
    <n v="55"/>
    <s v="Big Agnes Seedhouse SL2 Footprint"/>
    <s v="Big Agnes"/>
    <n v="55"/>
    <n v="4"/>
    <n v="220"/>
    <s v="Goff, Michael"/>
    <n v="37"/>
    <x v="10"/>
    <s v="West"/>
  </r>
  <r>
    <n v="1855"/>
    <d v="2014-09-13T01:25:49"/>
    <s v="Paragon"/>
    <n v="104"/>
    <s v="Hennessy Hammock Explorer Ultralight Asym Classic Hammock"/>
    <s v="Hennessy"/>
    <n v="259.95"/>
    <n v="3"/>
    <n v="779.84999999999991"/>
    <s v="Lopez, Dennis"/>
    <n v="15"/>
    <x v="33"/>
    <s v="North"/>
  </r>
  <r>
    <n v="1856"/>
    <d v="2014-11-03T01:25:49"/>
    <s v="Overtons"/>
    <n v="119"/>
    <s v="Kelty Gunnison 1.2 Tent"/>
    <s v="Kelty"/>
    <n v="179.95"/>
    <n v="3"/>
    <n v="539.84999999999991"/>
    <s v="Brown, Ruth"/>
    <n v="27"/>
    <x v="30"/>
    <s v="North"/>
  </r>
  <r>
    <n v="1857"/>
    <d v="2013-12-29T01:25:49"/>
    <s v="OutdoorPlay"/>
    <n v="216"/>
    <s v="MSR Mini Ground Hog Stake"/>
    <s v="MSR"/>
    <n v="2.95"/>
    <n v="1"/>
    <n v="2.95"/>
    <s v="Lopez, Dennis"/>
    <n v="29"/>
    <x v="3"/>
    <s v="East"/>
  </r>
  <r>
    <n v="1858"/>
    <d v="2014-08-02T01:25:49"/>
    <s v="Hayneedle"/>
    <n v="239"/>
    <s v="NEMO Meta 2P Footprint"/>
    <s v="NEMO"/>
    <n v="49.95"/>
    <n v="3"/>
    <n v="149.85000000000002"/>
    <s v="Brown, Ruth"/>
    <n v="6"/>
    <x v="11"/>
    <s v="West"/>
  </r>
  <r>
    <n v="1859"/>
    <d v="2014-03-13T01:25:49"/>
    <s v="Overtons"/>
    <n v="239"/>
    <s v="NEMO Meta 2P Footprint"/>
    <s v="NEMO"/>
    <n v="49.95"/>
    <n v="3"/>
    <n v="149.85000000000002"/>
    <s v="Goldthwaite, Messaye"/>
    <n v="16"/>
    <x v="16"/>
    <s v="North"/>
  </r>
  <r>
    <n v="1860"/>
    <d v="2014-02-19T01:25:49"/>
    <s v="Meijer"/>
    <n v="204"/>
    <s v="MSR Carbon-Core Tent Stakes - 4 Pack"/>
    <s v="MSR"/>
    <n v="29.95"/>
    <n v="8"/>
    <n v="239.6"/>
    <s v="Beyene, Sharon"/>
    <n v="2"/>
    <x v="39"/>
    <s v="North"/>
  </r>
  <r>
    <n v="1861"/>
    <d v="2014-03-05T01:25:49"/>
    <s v="The Gear Co-op"/>
    <n v="29"/>
    <s v="Big Agnes Flying Diamond 4 Tent"/>
    <s v="Big Agnes"/>
    <n v="439.95"/>
    <n v="6"/>
    <n v="2639.7"/>
    <s v="Bailey, Jennifer"/>
    <n v="16"/>
    <x v="16"/>
    <s v="North"/>
  </r>
  <r>
    <n v="1862"/>
    <d v="2013-12-18T01:25:49"/>
    <s v="OutdoorPlay"/>
    <n v="62"/>
    <s v="Big Agnes String Ridge 2 Footprint"/>
    <s v="Big Agnes"/>
    <n v="60"/>
    <n v="10"/>
    <n v="600"/>
    <s v="Foster, Nathan"/>
    <n v="27"/>
    <x v="30"/>
    <s v="North"/>
  </r>
  <r>
    <n v="1863"/>
    <d v="2013-11-27T01:25:49"/>
    <s v="Gander Mountain"/>
    <n v="254"/>
    <s v="Sierra Designs Flash 3 Footprint"/>
    <s v="Sierra Designs"/>
    <n v="59.95"/>
    <n v="8"/>
    <n v="479.6"/>
    <s v="Brown, Scott"/>
    <n v="11"/>
    <x v="6"/>
    <s v="West"/>
  </r>
  <r>
    <n v="1864"/>
    <d v="2014-07-22T01:25:49"/>
    <s v="Backcountry Edge"/>
    <n v="88"/>
    <s v="Eureka Floor Saver Square - Medium"/>
    <s v="Eureka"/>
    <n v="22"/>
    <n v="2"/>
    <n v="44"/>
    <s v="Goldthwaite, Messaye"/>
    <n v="9"/>
    <x v="45"/>
    <s v="South"/>
  </r>
  <r>
    <n v="1865"/>
    <d v="2014-03-27T01:25:49"/>
    <s v="Travel Country"/>
    <n v="172"/>
    <s v="Mountain Hardwear Direkt 2 Tent"/>
    <s v="Mountain Hardwear"/>
    <n v="500"/>
    <n v="9"/>
    <n v="4500"/>
    <s v="Berger, Sunanna"/>
    <n v="41"/>
    <x v="19"/>
    <s v="North"/>
  </r>
  <r>
    <n v="1866"/>
    <d v="2014-07-04T01:25:49"/>
    <s v="Austin Kayak"/>
    <n v="18"/>
    <s v="Big Agnes Fly Creek 1 Platinum Tent"/>
    <s v="Big Agnes"/>
    <n v="449.95"/>
    <n v="7"/>
    <n v="3149.65"/>
    <s v="Foster, Nathan"/>
    <n v="13"/>
    <x v="7"/>
    <s v="North"/>
  </r>
  <r>
    <n v="1867"/>
    <d v="2014-05-19T01:25:49"/>
    <s v="Redding Sports"/>
    <n v="64"/>
    <s v="Big Agnes Tensleep Station 4 Tent"/>
    <s v="Big Agnes"/>
    <n v="379.95"/>
    <n v="8"/>
    <n v="3039.6"/>
    <s v="Goldthwaite, Messaye"/>
    <n v="45"/>
    <x v="31"/>
    <s v="East"/>
  </r>
  <r>
    <n v="1868"/>
    <d v="2014-06-05T01:25:49"/>
    <s v="Paragon"/>
    <n v="3"/>
    <s v="Big Agnes Big House 4 Vestibule"/>
    <s v="Big Agnes"/>
    <n v="99.95"/>
    <n v="5"/>
    <n v="499.75"/>
    <s v="Berger, Sunanna"/>
    <n v="12"/>
    <x v="13"/>
    <s v="West"/>
  </r>
  <r>
    <n v="1869"/>
    <d v="2014-03-17T01:25:49"/>
    <s v="Gander Mountain"/>
    <n v="138"/>
    <s v="Kelty Trail Ridge 3 Tent"/>
    <s v="Kelty"/>
    <n v="209.95"/>
    <n v="3"/>
    <n v="629.84999999999991"/>
    <s v="Brown, Ruth"/>
    <n v="30"/>
    <x v="25"/>
    <s v="East"/>
  </r>
  <r>
    <n v="1870"/>
    <d v="2013-12-30T01:25:49"/>
    <s v="Walmart"/>
    <n v="229"/>
    <s v="NEMO Espri LE 2P Footprint"/>
    <s v="NEMO"/>
    <n v="34.950000000000003"/>
    <n v="1"/>
    <n v="34.950000000000003"/>
    <s v="Foster, Nathan"/>
    <n v="34"/>
    <x v="46"/>
    <s v="North"/>
  </r>
  <r>
    <n v="1871"/>
    <d v="2014-06-12T01:25:49"/>
    <s v="Target"/>
    <n v="25"/>
    <s v="Big Agnes Fly Creek UL3 Tent"/>
    <s v="Big Agnes"/>
    <n v="449.95"/>
    <n v="3"/>
    <n v="1349.85"/>
    <s v="Lopez, Dennis"/>
    <n v="4"/>
    <x v="14"/>
    <s v="South"/>
  </r>
  <r>
    <n v="1872"/>
    <d v="2014-01-17T01:25:49"/>
    <s v="The Gear Co-op"/>
    <n v="49"/>
    <s v="Big Agnes Mad House 4 Tent"/>
    <s v="Big Agnes"/>
    <n v="329.95"/>
    <n v="7"/>
    <n v="2309.65"/>
    <s v="Foster, Nathan"/>
    <n v="21"/>
    <x v="26"/>
    <s v="East"/>
  </r>
  <r>
    <n v="1873"/>
    <d v="2014-06-13T01:25:49"/>
    <s v="Travel Country"/>
    <n v="20"/>
    <s v="Big Agnes Fly Creek 2 UL Footprint"/>
    <s v="Big Agnes"/>
    <n v="60"/>
    <n v="10"/>
    <n v="600"/>
    <s v="Brown, Scott"/>
    <n v="20"/>
    <x v="47"/>
    <s v="East"/>
  </r>
  <r>
    <n v="1874"/>
    <d v="2013-11-19T01:25:49"/>
    <s v="Hayneedle"/>
    <n v="107"/>
    <s v="Hennessy Hammock Scout Classic Hammock"/>
    <s v="Hennessy"/>
    <n v="99.95"/>
    <n v="1"/>
    <n v="99.95"/>
    <s v="Berger, Sunanna"/>
    <n v="26"/>
    <x v="21"/>
    <s v="West"/>
  </r>
  <r>
    <n v="1875"/>
    <d v="2014-01-14T01:25:49"/>
    <s v="Moosejaw"/>
    <n v="12"/>
    <s v="Big Agnes Copper Spur UL3 Tent"/>
    <s v="Big Agnes"/>
    <n v="499.95"/>
    <n v="3"/>
    <n v="1499.85"/>
    <s v="Goldthwaite, Messaye"/>
    <n v="30"/>
    <x v="25"/>
    <s v="East"/>
  </r>
  <r>
    <n v="1876"/>
    <d v="2014-08-06T01:25:49"/>
    <s v="Hayneedle"/>
    <n v="58"/>
    <s v="Big Agnes Slater UL1+ Footprint"/>
    <s v="Big Agnes"/>
    <n v="50"/>
    <n v="3"/>
    <n v="150"/>
    <s v="Beyene, Sharon"/>
    <n v="4"/>
    <x v="14"/>
    <s v="South"/>
  </r>
  <r>
    <n v="1877"/>
    <d v="2014-11-07T01:25:49"/>
    <s v="CampBound"/>
    <n v="114"/>
    <s v="Kelty Car Tarp"/>
    <s v="Kelty"/>
    <n v="109.95"/>
    <n v="10"/>
    <n v="1099.5"/>
    <s v="Beyene, Sharon"/>
    <n v="35"/>
    <x v="27"/>
    <s v="East"/>
  </r>
  <r>
    <n v="1878"/>
    <d v="2013-11-26T01:25:49"/>
    <s v="Target"/>
    <n v="45"/>
    <s v="Big Agnes Lone Spring 2 Tent"/>
    <s v="Big Agnes"/>
    <n v="199.95"/>
    <n v="8"/>
    <n v="1599.6"/>
    <s v="Goldthwaite, Messaye"/>
    <n v="18"/>
    <x v="15"/>
    <s v="South"/>
  </r>
  <r>
    <n v="1879"/>
    <d v="2014-06-06T01:25:49"/>
    <s v="Cabela's_x0009_"/>
    <n v="119"/>
    <s v="Kelty Gunnison 1.2 Tent"/>
    <s v="Kelty"/>
    <n v="179.95"/>
    <n v="9"/>
    <n v="1619.55"/>
    <s v="Lopez, Dennis"/>
    <n v="45"/>
    <x v="31"/>
    <s v="East"/>
  </r>
  <r>
    <n v="1880"/>
    <d v="2014-03-08T01:25:49"/>
    <s v="Backcountry Gear"/>
    <n v="102"/>
    <s v="Hennessy Hammock Explorer Deluxe Asym Classic Hammock"/>
    <s v="Hennessy"/>
    <n v="219.95"/>
    <n v="8"/>
    <n v="1759.6"/>
    <s v="Brown, Scott"/>
    <n v="24"/>
    <x v="0"/>
    <s v="South"/>
  </r>
  <r>
    <n v="1881"/>
    <d v="2014-09-09T01:25:49"/>
    <s v="Paragon"/>
    <n v="21"/>
    <s v="Big Agnes Fly Creek UL1 Footprint"/>
    <s v="Big Agnes"/>
    <n v="50"/>
    <n v="9"/>
    <n v="450"/>
    <s v="Beyene, Sharon"/>
    <n v="1"/>
    <x v="2"/>
    <s v="South"/>
  </r>
  <r>
    <n v="1882"/>
    <d v="2014-07-25T01:25:49"/>
    <s v="Paragon"/>
    <n v="37"/>
    <s v="Big Agnes Jack Rabbit SL2 Tent"/>
    <s v="Big Agnes"/>
    <n v="299.95"/>
    <n v="2"/>
    <n v="599.9"/>
    <s v="Foster, Nathan"/>
    <n v="16"/>
    <x v="16"/>
    <s v="North"/>
  </r>
  <r>
    <n v="1883"/>
    <d v="2014-06-24T01:25:49"/>
    <s v="Hayneedle"/>
    <n v="38"/>
    <s v="Big Agnes Jack Rabbit SL3 Footprint"/>
    <s v="Big Agnes"/>
    <n v="60"/>
    <n v="10"/>
    <n v="600"/>
    <s v="Foster, Nathan"/>
    <n v="4"/>
    <x v="14"/>
    <s v="South"/>
  </r>
  <r>
    <n v="1884"/>
    <d v="2014-11-09T01:25:49"/>
    <s v="Walmart"/>
    <n v="266"/>
    <s v="The North Face Kings Canyon 3 Tent"/>
    <s v="The North Face"/>
    <n v="429"/>
    <n v="4"/>
    <n v="1716"/>
    <s v="Foster, Nathan"/>
    <n v="42"/>
    <x v="48"/>
    <s v="South"/>
  </r>
  <r>
    <n v="1885"/>
    <d v="2014-07-10T01:25:49"/>
    <s v="Walmart"/>
    <n v="72"/>
    <s v="Big Agnes Wyoming Trail 4 Tent"/>
    <s v="Big Agnes"/>
    <n v="499.95"/>
    <n v="9"/>
    <n v="4499.55"/>
    <s v="Berger, Sunanna"/>
    <n v="5"/>
    <x v="22"/>
    <s v="West"/>
  </r>
  <r>
    <n v="1886"/>
    <d v="2013-12-25T01:25:49"/>
    <s v="Backcountry Gear"/>
    <n v="116"/>
    <s v="Kelty Frontier 4 Tent"/>
    <s v="Kelty"/>
    <n v="899.95"/>
    <n v="4"/>
    <n v="3599.8"/>
    <s v="Berger, Sunanna"/>
    <n v="16"/>
    <x v="16"/>
    <s v="North"/>
  </r>
  <r>
    <n v="1887"/>
    <d v="2014-09-18T01:25:49"/>
    <s v="Gander Mountain"/>
    <n v="165"/>
    <s v="Marmot Pulsar 1 Tent"/>
    <s v="Marmot"/>
    <n v="269"/>
    <n v="3"/>
    <n v="807"/>
    <s v="Gomez, Melissa"/>
    <n v="43"/>
    <x v="23"/>
    <s v="South"/>
  </r>
  <r>
    <n v="1888"/>
    <d v="2014-01-21T01:25:49"/>
    <s v="Hayneedle"/>
    <n v="60"/>
    <s v="Big Agnes Slater UL2+ Footprint"/>
    <s v="Big Agnes"/>
    <n v="60"/>
    <n v="4"/>
    <n v="240"/>
    <s v="Goff, Michael"/>
    <n v="27"/>
    <x v="30"/>
    <s v="North"/>
  </r>
  <r>
    <n v="1889"/>
    <d v="2014-03-18T01:25:49"/>
    <s v="Backcountry Edge"/>
    <n v="282"/>
    <s v="The North Face Tadpole 23 Tent"/>
    <s v="The North Face"/>
    <n v="219"/>
    <n v="3"/>
    <n v="657"/>
    <s v="Brown, Ruth"/>
    <n v="4"/>
    <x v="14"/>
    <s v="South"/>
  </r>
  <r>
    <n v="1890"/>
    <d v="2014-02-19T01:25:49"/>
    <s v="Meijer"/>
    <n v="149"/>
    <s v="Marmot Earlylight 2P Tent"/>
    <s v="Marmot"/>
    <n v="229"/>
    <n v="6"/>
    <n v="1374"/>
    <s v="Beyene, Sharon"/>
    <n v="30"/>
    <x v="25"/>
    <s v="East"/>
  </r>
  <r>
    <n v="1891"/>
    <d v="2014-02-27T01:25:49"/>
    <s v="Meijer"/>
    <n v="27"/>
    <s v="Big Agnes Fly Creek UL4 Tent"/>
    <s v="Big Agnes"/>
    <n v="499.95"/>
    <n v="5"/>
    <n v="2499.75"/>
    <s v="Goldthwaite, Messaye"/>
    <n v="13"/>
    <x v="7"/>
    <s v="North"/>
  </r>
  <r>
    <n v="1892"/>
    <d v="2014-05-25T01:25:49"/>
    <s v="REI"/>
    <n v="87"/>
    <s v="Eureka Floor Saver Rectangular - Large"/>
    <s v="Eureka"/>
    <n v="18"/>
    <n v="6"/>
    <n v="108"/>
    <s v="Beyene, Sharon"/>
    <n v="42"/>
    <x v="48"/>
    <s v="South"/>
  </r>
  <r>
    <n v="1893"/>
    <d v="2014-07-12T01:25:49"/>
    <s v="Outside Outfitters"/>
    <n v="111"/>
    <s v="Kelty Acadia 6 Footprint"/>
    <s v="Kelty"/>
    <n v="49.95"/>
    <n v="10"/>
    <n v="499.5"/>
    <s v="Bailey, Jennifer"/>
    <n v="3"/>
    <x v="37"/>
    <s v="West"/>
  </r>
  <r>
    <n v="1894"/>
    <d v="2014-05-30T01:25:49"/>
    <s v="REI"/>
    <n v="172"/>
    <s v="Mountain Hardwear Direkt 2 Tent"/>
    <s v="Mountain Hardwear"/>
    <n v="500"/>
    <n v="7"/>
    <n v="3500"/>
    <s v="Goldthwaite, Messaye"/>
    <n v="45"/>
    <x v="31"/>
    <s v="East"/>
  </r>
  <r>
    <n v="1895"/>
    <d v="2014-05-12T01:25:49"/>
    <s v="Target"/>
    <n v="264"/>
    <s v="The North Face Kings Canyon 2 Tent"/>
    <s v="The North Face"/>
    <n v="329"/>
    <n v="6"/>
    <n v="1974"/>
    <s v="Beyene, Sharon"/>
    <n v="11"/>
    <x v="6"/>
    <s v="West"/>
  </r>
  <r>
    <n v="1896"/>
    <d v="2014-08-23T01:25:49"/>
    <s v="Outside Outfitters"/>
    <n v="62"/>
    <s v="Big Agnes String Ridge 2 Footprint"/>
    <s v="Big Agnes"/>
    <n v="60"/>
    <n v="9"/>
    <n v="540"/>
    <s v="Foster, Nathan"/>
    <n v="24"/>
    <x v="0"/>
    <s v="South"/>
  </r>
  <r>
    <n v="1897"/>
    <d v="2013-12-05T01:25:49"/>
    <s v="Meijer"/>
    <n v="270"/>
    <s v="The North Face Mica FL 2 Tent"/>
    <s v="The North Face"/>
    <n v="379"/>
    <n v="2"/>
    <n v="758"/>
    <s v="Gomez, Melissa"/>
    <n v="12"/>
    <x v="13"/>
    <s v="West"/>
  </r>
  <r>
    <n v="1898"/>
    <d v="2013-11-22T01:25:49"/>
    <s v="Outside Outfitters"/>
    <n v="70"/>
    <s v="Big Agnes Wyoming Trail 2 Camp Tent"/>
    <s v="Big Agnes"/>
    <n v="349.95"/>
    <n v="1"/>
    <n v="349.95"/>
    <s v="Brown, Ruth"/>
    <n v="49"/>
    <x v="41"/>
    <s v="North"/>
  </r>
  <r>
    <n v="1899"/>
    <d v="2014-04-09T01:25:49"/>
    <s v="Outside Outfitters"/>
    <n v="27"/>
    <s v="Big Agnes Fly Creek UL4 Tent"/>
    <s v="Big Agnes"/>
    <n v="499.95"/>
    <n v="6"/>
    <n v="2999.7"/>
    <s v="Brown, Ruth"/>
    <n v="43"/>
    <x v="23"/>
    <s v="South"/>
  </r>
  <r>
    <n v="1900"/>
    <d v="2014-01-02T01:25:49"/>
    <s v="CampBound"/>
    <n v="263"/>
    <s v="The North Face Kings Canyon 2 Footprint"/>
    <s v="The North Face"/>
    <n v="40"/>
    <n v="1"/>
    <n v="40"/>
    <s v="Lopez, Dennis"/>
    <n v="27"/>
    <x v="30"/>
    <s v="North"/>
  </r>
  <r>
    <n v="1901"/>
    <d v="2014-09-22T01:25:49"/>
    <s v="Paragon"/>
    <n v="67"/>
    <s v="Big Agnes Three Forks Shelter"/>
    <s v="Big Agnes"/>
    <n v="189.95"/>
    <n v="8"/>
    <n v="1519.6"/>
    <s v="Lopez, Dennis"/>
    <n v="1"/>
    <x v="2"/>
    <s v="South"/>
  </r>
  <r>
    <n v="1902"/>
    <d v="2014-10-18T01:25:49"/>
    <s v="The Gear Co-op"/>
    <n v="130"/>
    <s v="Kelty Salida 2 Footprint"/>
    <s v="Kelty"/>
    <n v="34.950000000000003"/>
    <n v="10"/>
    <n v="349.5"/>
    <s v="Berger, Sunanna"/>
    <n v="26"/>
    <x v="21"/>
    <s v="West"/>
  </r>
  <r>
    <n v="1903"/>
    <d v="2014-06-27T01:25:49"/>
    <s v="Travel Country"/>
    <n v="153"/>
    <s v="Marmot Eclipse 3P Tent"/>
    <s v="Marmot"/>
    <n v="439"/>
    <n v="5"/>
    <n v="2195"/>
    <s v="Beyene, Sharon"/>
    <n v="25"/>
    <x v="34"/>
    <s v="North"/>
  </r>
  <r>
    <n v="1904"/>
    <d v="2014-08-02T01:25:49"/>
    <s v="Cabela's_x0009_"/>
    <n v="1"/>
    <s v="Big Agnes Big House 4 Footprint"/>
    <s v="Big Agnes"/>
    <n v="50"/>
    <n v="7"/>
    <n v="350"/>
    <s v="Brown, Scott"/>
    <n v="47"/>
    <x v="32"/>
    <s v="West"/>
  </r>
  <r>
    <n v="1905"/>
    <d v="2013-12-01T01:25:49"/>
    <s v="Gander Mountain"/>
    <n v="272"/>
    <s v="The North Face Mountain 25 Tent"/>
    <s v="The North Face"/>
    <n v="539"/>
    <n v="2"/>
    <n v="1078"/>
    <s v="Foster, Nathan"/>
    <n v="6"/>
    <x v="11"/>
    <s v="West"/>
  </r>
  <r>
    <n v="1906"/>
    <d v="2014-08-10T01:25:49"/>
    <s v="The Gear Co-op"/>
    <n v="134"/>
    <s v="Kelty Tailgater IPA Shelter"/>
    <s v="Kelty"/>
    <n v="149.94999999999999"/>
    <n v="7"/>
    <n v="1049.6499999999999"/>
    <s v="Brown, Ruth"/>
    <n v="24"/>
    <x v="0"/>
    <s v="South"/>
  </r>
  <r>
    <n v="1907"/>
    <d v="2013-11-16T01:25:49"/>
    <s v="Travel Country"/>
    <n v="179"/>
    <s v="Mountain Hardwear Hoop Dreams 4 Shelter"/>
    <s v="Mountain Hardwear"/>
    <n v="250"/>
    <n v="7"/>
    <n v="1750"/>
    <s v="Gomez, Melissa"/>
    <n v="33"/>
    <x v="17"/>
    <s v="South"/>
  </r>
  <r>
    <n v="1908"/>
    <d v="2014-03-17T01:25:49"/>
    <s v="Austin Kayak"/>
    <n v="41"/>
    <s v="Big Agnes Jack Rabbit SL4 Tent"/>
    <s v="Big Agnes"/>
    <n v="499.95"/>
    <n v="4"/>
    <n v="1999.8"/>
    <s v="Goldthwaite, Messaye"/>
    <n v="47"/>
    <x v="32"/>
    <s v="West"/>
  </r>
  <r>
    <n v="1909"/>
    <d v="2014-03-22T01:25:49"/>
    <s v="The Gear Co-op"/>
    <n v="2"/>
    <s v="Big Agnes Big House 4 Tent"/>
    <s v="Big Agnes"/>
    <n v="299.95"/>
    <n v="2"/>
    <n v="599.9"/>
    <s v="Gomez, Melissa"/>
    <n v="14"/>
    <x v="12"/>
    <s v="North"/>
  </r>
  <r>
    <n v="1910"/>
    <d v="2014-07-15T01:25:49"/>
    <s v="Travel Country"/>
    <n v="107"/>
    <s v="Hennessy Hammock Scout Classic Hammock"/>
    <s v="Hennessy"/>
    <n v="99.95"/>
    <n v="1"/>
    <n v="99.95"/>
    <s v="Goff, Michael"/>
    <n v="36"/>
    <x v="38"/>
    <s v="South"/>
  </r>
  <r>
    <n v="1911"/>
    <d v="2014-01-01T01:25:49"/>
    <s v="CampBound"/>
    <n v="131"/>
    <s v="Kelty Salida 2 Tent"/>
    <s v="Kelty"/>
    <n v="159.94999999999999"/>
    <n v="7"/>
    <n v="1119.6499999999999"/>
    <s v="Lopez, Dennis"/>
    <n v="13"/>
    <x v="7"/>
    <s v="North"/>
  </r>
  <r>
    <n v="1912"/>
    <d v="2014-01-25T01:25:49"/>
    <s v="Moosejaw"/>
    <n v="66"/>
    <s v="Big Agnes Tensleep Station 6 Tent"/>
    <s v="Big Agnes"/>
    <n v="449.95"/>
    <n v="7"/>
    <n v="3149.65"/>
    <s v="Goff, Michael"/>
    <n v="29"/>
    <x v="3"/>
    <s v="East"/>
  </r>
  <r>
    <n v="1913"/>
    <d v="2013-12-02T01:25:49"/>
    <s v="Overtons"/>
    <n v="23"/>
    <s v="Big Agnes Fly Creek UL2 Tent"/>
    <s v="Big Agnes"/>
    <n v="369.95"/>
    <n v="5"/>
    <n v="1849.75"/>
    <s v="Gomez, Melissa"/>
    <n v="1"/>
    <x v="2"/>
    <s v="South"/>
  </r>
  <r>
    <n v="1914"/>
    <d v="2014-03-18T01:25:49"/>
    <s v="Gander Mountain"/>
    <n v="121"/>
    <s v="Kelty Gunnison 2.2 Tent"/>
    <s v="Kelty"/>
    <n v="199.95"/>
    <n v="9"/>
    <n v="1799.55"/>
    <s v="Brown, Scott"/>
    <n v="50"/>
    <x v="5"/>
    <s v="West"/>
  </r>
  <r>
    <n v="1915"/>
    <d v="2014-09-02T01:25:49"/>
    <s v="Hayneedle"/>
    <n v="90"/>
    <s v="Exped Ergo Hammock Combi"/>
    <s v="Exped"/>
    <n v="379"/>
    <n v="7"/>
    <n v="2653"/>
    <s v="Beyene, Sharon"/>
    <n v="36"/>
    <x v="38"/>
    <s v="South"/>
  </r>
  <r>
    <n v="1916"/>
    <d v="2014-09-09T01:25:49"/>
    <s v="Cabela's_x0009_"/>
    <n v="157"/>
    <s v="Marmot Limelight 2P Tent"/>
    <s v="Marmot"/>
    <n v="219"/>
    <n v="5"/>
    <n v="1095"/>
    <s v="Berger, Sunanna"/>
    <n v="43"/>
    <x v="23"/>
    <s v="South"/>
  </r>
  <r>
    <n v="1917"/>
    <d v="2013-11-26T01:25:49"/>
    <s v="Walmart"/>
    <n v="31"/>
    <s v="Big Agnes Flying Diamond 6 Tent"/>
    <s v="Big Agnes"/>
    <n v="539.95000000000005"/>
    <n v="2"/>
    <n v="1079.9000000000001"/>
    <s v="Berger, Sunanna"/>
    <n v="36"/>
    <x v="38"/>
    <s v="South"/>
  </r>
  <r>
    <n v="1918"/>
    <d v="2014-01-04T01:25:49"/>
    <s v="Target"/>
    <n v="278"/>
    <s v="The North Face Phoenix 3 Footprint"/>
    <s v="The North Face"/>
    <n v="45"/>
    <n v="7"/>
    <n v="315"/>
    <s v="Bailey, Jennifer"/>
    <n v="23"/>
    <x v="44"/>
    <s v="North"/>
  </r>
  <r>
    <n v="1919"/>
    <d v="2014-08-12T01:25:49"/>
    <s v="Overtons"/>
    <n v="236"/>
    <s v="NEMO Losi 3 Footprint"/>
    <s v="NEMO"/>
    <n v="39.950000000000003"/>
    <n v="3"/>
    <n v="119.85000000000001"/>
    <s v="Foster, Nathan"/>
    <n v="6"/>
    <x v="11"/>
    <s v="West"/>
  </r>
  <r>
    <n v="1920"/>
    <d v="2014-06-22T01:25:49"/>
    <s v="Redding Sports"/>
    <n v="139"/>
    <s v="Marmot Alpinist 2 Tent"/>
    <s v="Marmot"/>
    <n v="599"/>
    <n v="8"/>
    <n v="4792"/>
    <s v="Berger, Sunanna"/>
    <n v="35"/>
    <x v="27"/>
    <s v="East"/>
  </r>
  <r>
    <n v="1921"/>
    <d v="2014-06-17T01:25:49"/>
    <s v="Travel Country"/>
    <n v="182"/>
    <s v="Mountain Hardwear Skyledge 2 DP Tent"/>
    <s v="Mountain Hardwear"/>
    <n v="450"/>
    <n v="2"/>
    <n v="900"/>
    <s v="Brown, Scott"/>
    <n v="17"/>
    <x v="18"/>
    <s v="South"/>
  </r>
  <r>
    <n v="1922"/>
    <d v="2014-11-13T01:25:49"/>
    <s v="Gander Mountain"/>
    <n v="17"/>
    <s v="Big Agnes Fishhook UL2 Tent"/>
    <s v="Big Agnes"/>
    <n v="399.95"/>
    <n v="5"/>
    <n v="1999.75"/>
    <s v="Brown, Ruth"/>
    <n v="45"/>
    <x v="31"/>
    <s v="East"/>
  </r>
  <r>
    <n v="1923"/>
    <d v="2014-03-06T01:25:49"/>
    <s v="Cabela's_x0009_"/>
    <n v="205"/>
    <s v="MSR Cyclone Tent Stakes - 4 Pack"/>
    <s v="MSR"/>
    <n v="24.95"/>
    <n v="5"/>
    <n v="124.75"/>
    <s v="Brown, Scott"/>
    <n v="24"/>
    <x v="0"/>
    <s v="South"/>
  </r>
  <r>
    <n v="1924"/>
    <d v="2014-02-21T01:25:49"/>
    <s v="Overtons"/>
    <n v="264"/>
    <s v="The North Face Kings Canyon 2 Tent"/>
    <s v="The North Face"/>
    <n v="329"/>
    <n v="10"/>
    <n v="3290"/>
    <s v="Gomez, Melissa"/>
    <n v="38"/>
    <x v="35"/>
    <s v="East"/>
  </r>
  <r>
    <n v="1925"/>
    <d v="2014-10-09T01:25:49"/>
    <s v="Moosejaw"/>
    <n v="9"/>
    <s v="Big Agnes Copper Spur UL1 Footprint"/>
    <s v="Big Agnes"/>
    <n v="50"/>
    <n v="4"/>
    <n v="200"/>
    <s v="Gomez, Melissa"/>
    <n v="44"/>
    <x v="24"/>
    <s v="West"/>
  </r>
  <r>
    <n v="1926"/>
    <d v="2014-04-14T01:25:49"/>
    <s v="Gander Mountain"/>
    <n v="43"/>
    <s v="Big Agnes Lone Spring 1 Tent"/>
    <s v="Big Agnes"/>
    <n v="189.95"/>
    <n v="6"/>
    <n v="1139.6999999999998"/>
    <s v="Brown, Ruth"/>
    <n v="6"/>
    <x v="11"/>
    <s v="West"/>
  </r>
  <r>
    <n v="1927"/>
    <d v="2013-11-20T01:25:49"/>
    <s v="Gander Mountain"/>
    <n v="166"/>
    <s v="Marmot Pulsar 2 Footprint"/>
    <s v="Marmot"/>
    <n v="55"/>
    <n v="3"/>
    <n v="165"/>
    <s v="Goff, Michael"/>
    <n v="13"/>
    <x v="7"/>
    <s v="North"/>
  </r>
  <r>
    <n v="1928"/>
    <d v="2014-04-05T01:25:49"/>
    <s v="Walmart"/>
    <n v="256"/>
    <s v="Sierra Designs Mojo 2 Footprint"/>
    <s v="Sierra Designs"/>
    <n v="49.95"/>
    <n v="10"/>
    <n v="499.5"/>
    <s v="Goldthwaite, Messaye"/>
    <n v="30"/>
    <x v="25"/>
    <s v="East"/>
  </r>
  <r>
    <n v="1929"/>
    <d v="2014-02-07T01:25:49"/>
    <s v="Target"/>
    <n v="229"/>
    <s v="NEMO Espri LE 2P Footprint"/>
    <s v="NEMO"/>
    <n v="34.950000000000003"/>
    <n v="1"/>
    <n v="34.950000000000003"/>
    <s v="Brown, Scott"/>
    <n v="27"/>
    <x v="30"/>
    <s v="North"/>
  </r>
  <r>
    <n v="1930"/>
    <d v="2014-07-22T01:25:49"/>
    <s v="Backcountry Gear"/>
    <n v="60"/>
    <s v="Big Agnes Slater UL2+ Footprint"/>
    <s v="Big Agnes"/>
    <n v="60"/>
    <n v="10"/>
    <n v="600"/>
    <s v="Beyene, Sharon"/>
    <n v="13"/>
    <x v="7"/>
    <s v="North"/>
  </r>
  <r>
    <n v="1931"/>
    <d v="2014-07-19T01:25:49"/>
    <s v="Travel Country"/>
    <n v="83"/>
    <s v="Eureka Copper Canyon 4 Tent"/>
    <s v="Eureka"/>
    <n v="199"/>
    <n v="1"/>
    <n v="199"/>
    <s v="Goldthwaite, Messaye"/>
    <n v="42"/>
    <x v="48"/>
    <s v="South"/>
  </r>
  <r>
    <n v="1932"/>
    <d v="2014-02-14T01:25:49"/>
    <s v="The Gear Co-op"/>
    <n v="43"/>
    <s v="Big Agnes Lone Spring 1 Tent"/>
    <s v="Big Agnes"/>
    <n v="189.95"/>
    <n v="5"/>
    <n v="949.75"/>
    <s v="Berger, Sunanna"/>
    <n v="19"/>
    <x v="49"/>
    <s v="East"/>
  </r>
  <r>
    <n v="1933"/>
    <d v="2014-06-19T01:25:49"/>
    <s v="The Gear Co-op"/>
    <n v="51"/>
    <s v="Big Agnes Scout UL2 Tent"/>
    <s v="Big Agnes"/>
    <n v="279.95"/>
    <n v="2"/>
    <n v="559.9"/>
    <s v="Brown, Scott"/>
    <n v="20"/>
    <x v="47"/>
    <s v="East"/>
  </r>
  <r>
    <n v="1934"/>
    <d v="2014-07-21T01:25:49"/>
    <s v="Backcountry Edge"/>
    <n v="235"/>
    <s v="NEMO Losi 2P Tent"/>
    <s v="NEMO"/>
    <n v="319.95"/>
    <n v="5"/>
    <n v="1599.75"/>
    <s v="Brown, Scott"/>
    <n v="47"/>
    <x v="32"/>
    <s v="West"/>
  </r>
  <r>
    <n v="1935"/>
    <d v="2014-09-05T01:25:49"/>
    <s v="Hayneedle"/>
    <n v="188"/>
    <s v="Mountain Hardwear Trango 2 Footprint"/>
    <s v="Mountain Hardwear"/>
    <n v="75"/>
    <n v="9"/>
    <n v="675"/>
    <s v="Bailey, Jennifer"/>
    <n v="28"/>
    <x v="20"/>
    <s v="West"/>
  </r>
  <r>
    <n v="1936"/>
    <d v="2014-03-30T01:25:49"/>
    <s v="Cabela's_x0009_"/>
    <n v="30"/>
    <s v="Big Agnes Flying Diamond 6 Footprint"/>
    <s v="Big Agnes"/>
    <n v="65"/>
    <n v="10"/>
    <n v="650"/>
    <s v="Bailey, Jennifer"/>
    <n v="29"/>
    <x v="3"/>
    <s v="East"/>
  </r>
  <r>
    <n v="1937"/>
    <d v="2014-03-06T01:25:49"/>
    <s v="Paragon"/>
    <n v="72"/>
    <s v="Big Agnes Wyoming Trail 4 Tent"/>
    <s v="Big Agnes"/>
    <n v="499.95"/>
    <n v="4"/>
    <n v="1999.8"/>
    <s v="Goldthwaite, Messaye"/>
    <n v="50"/>
    <x v="5"/>
    <s v="West"/>
  </r>
  <r>
    <n v="1938"/>
    <d v="2014-08-06T01:25:49"/>
    <s v="The Gear Co-op"/>
    <n v="8"/>
    <s v="Big Agnes Copper Spur 3 Footprint"/>
    <s v="Big Agnes"/>
    <n v="70"/>
    <n v="9"/>
    <n v="630"/>
    <s v="Foster, Nathan"/>
    <n v="27"/>
    <x v="30"/>
    <s v="North"/>
  </r>
  <r>
    <n v="1939"/>
    <d v="2014-05-22T01:25:49"/>
    <s v="Austin Kayak"/>
    <n v="224"/>
    <s v="MSR Twing Shelter"/>
    <s v="MSR"/>
    <n v="299.95"/>
    <n v="8"/>
    <n v="2399.6"/>
    <s v="Goff, Michael"/>
    <n v="2"/>
    <x v="39"/>
    <s v="North"/>
  </r>
  <r>
    <n v="1940"/>
    <d v="2014-01-24T01:25:49"/>
    <s v="Hayneedle"/>
    <n v="149"/>
    <s v="Marmot Earlylight 2P Tent"/>
    <s v="Marmot"/>
    <n v="229"/>
    <n v="4"/>
    <n v="916"/>
    <s v="Berger, Sunanna"/>
    <n v="40"/>
    <x v="42"/>
    <s v="South"/>
  </r>
  <r>
    <n v="1941"/>
    <d v="2014-09-01T01:25:49"/>
    <s v="Cabela's_x0009_"/>
    <n v="21"/>
    <s v="Big Agnes Fly Creek UL1 Footprint"/>
    <s v="Big Agnes"/>
    <n v="50"/>
    <n v="2"/>
    <n v="100"/>
    <s v="Brown, Ruth"/>
    <n v="46"/>
    <x v="1"/>
    <s v="South"/>
  </r>
  <r>
    <n v="1942"/>
    <d v="2013-11-26T01:25:49"/>
    <s v="Meijer"/>
    <n v="125"/>
    <s v="Kelty Gunnison 4.2 Tent"/>
    <s v="Kelty"/>
    <n v="289.95"/>
    <n v="10"/>
    <n v="2899.5"/>
    <s v="Bailey, Jennifer"/>
    <n v="20"/>
    <x v="47"/>
    <s v="East"/>
  </r>
  <r>
    <n v="1943"/>
    <d v="2014-10-02T01:25:49"/>
    <s v="Travel Country"/>
    <n v="282"/>
    <s v="The North Face Tadpole 23 Tent"/>
    <s v="The North Face"/>
    <n v="219"/>
    <n v="7"/>
    <n v="1533"/>
    <s v="Brown, Ruth"/>
    <n v="40"/>
    <x v="42"/>
    <s v="South"/>
  </r>
  <r>
    <n v="1944"/>
    <d v="2013-12-09T01:25:49"/>
    <s v="Travel Country"/>
    <n v="34"/>
    <s v="Big Agnes Jack Rabbit SL1 Footprint"/>
    <s v="Big Agnes"/>
    <n v="40"/>
    <n v="6"/>
    <n v="240"/>
    <s v="Lopez, Dennis"/>
    <n v="8"/>
    <x v="43"/>
    <s v="East"/>
  </r>
  <r>
    <n v="1945"/>
    <d v="2014-08-05T01:25:49"/>
    <s v="Hayneedle"/>
    <n v="229"/>
    <s v="NEMO Espri LE 2P Footprint"/>
    <s v="NEMO"/>
    <n v="34.950000000000003"/>
    <n v="2"/>
    <n v="69.900000000000006"/>
    <s v="Brown, Ruth"/>
    <n v="25"/>
    <x v="34"/>
    <s v="North"/>
  </r>
  <r>
    <n v="1946"/>
    <d v="2014-01-09T01:25:49"/>
    <s v="OutdoorPlay"/>
    <n v="179"/>
    <s v="Mountain Hardwear Hoop Dreams 4 Shelter"/>
    <s v="Mountain Hardwear"/>
    <n v="250"/>
    <n v="8"/>
    <n v="2000"/>
    <s v="Goldthwaite, Messaye"/>
    <n v="29"/>
    <x v="3"/>
    <s v="East"/>
  </r>
  <r>
    <n v="1947"/>
    <d v="2014-10-13T01:25:49"/>
    <s v="CampBound"/>
    <n v="19"/>
    <s v="Big Agnes Fly Creek 2 Platinum Tent"/>
    <s v="Big Agnes"/>
    <n v="499.95"/>
    <n v="2"/>
    <n v="999.9"/>
    <s v="Goff, Michael"/>
    <n v="44"/>
    <x v="24"/>
    <s v="West"/>
  </r>
  <r>
    <n v="1948"/>
    <d v="2014-02-22T01:25:49"/>
    <s v="Backcountry Gear"/>
    <n v="240"/>
    <s v="NEMO Meta 2P Tent"/>
    <s v="NEMO"/>
    <n v="399.95"/>
    <n v="10"/>
    <n v="3999.5"/>
    <s v="Brown, Ruth"/>
    <n v="20"/>
    <x v="47"/>
    <s v="East"/>
  </r>
  <r>
    <n v="1949"/>
    <d v="2014-11-01T01:25:49"/>
    <s v="The Gear Co-op"/>
    <n v="249"/>
    <s v="Outdoor Research Aurora Bivy"/>
    <s v="Outdoor Research"/>
    <n v="199"/>
    <n v="7"/>
    <n v="1393"/>
    <s v="Foster, Nathan"/>
    <n v="30"/>
    <x v="25"/>
    <s v="East"/>
  </r>
  <r>
    <n v="1950"/>
    <d v="2014-07-04T01:25:49"/>
    <s v="Cabela's_x0009_"/>
    <n v="104"/>
    <s v="Hennessy Hammock Explorer Ultralight Asym Classic Hammock"/>
    <s v="Hennessy"/>
    <n v="259.95"/>
    <n v="8"/>
    <n v="2079.6"/>
    <s v="Goldthwaite, Messaye"/>
    <n v="48"/>
    <x v="36"/>
    <s v="South"/>
  </r>
  <r>
    <n v="1951"/>
    <d v="2014-07-25T01:25:49"/>
    <s v="CampBound"/>
    <n v="143"/>
    <s v="Marmot Astral 3P Footprint"/>
    <s v="Marmot"/>
    <n v="65"/>
    <n v="10"/>
    <n v="650"/>
    <s v="Gomez, Melissa"/>
    <n v="6"/>
    <x v="11"/>
    <s v="West"/>
  </r>
  <r>
    <n v="1952"/>
    <d v="2014-08-27T01:25:49"/>
    <s v="Backcountry Gear"/>
    <n v="224"/>
    <s v="MSR Twing Shelter"/>
    <s v="MSR"/>
    <n v="299.95"/>
    <n v="10"/>
    <n v="2999.5"/>
    <s v="Berger, Sunanna"/>
    <n v="20"/>
    <x v="47"/>
    <s v="East"/>
  </r>
  <r>
    <n v="1953"/>
    <d v="2014-10-20T01:25:49"/>
    <s v="Meijer"/>
    <n v="9"/>
    <s v="Big Agnes Copper Spur UL1 Footprint"/>
    <s v="Big Agnes"/>
    <n v="50"/>
    <n v="5"/>
    <n v="250"/>
    <s v="Lopez, Dennis"/>
    <n v="2"/>
    <x v="39"/>
    <s v="North"/>
  </r>
  <r>
    <n v="1954"/>
    <d v="2014-04-03T01:25:49"/>
    <s v="Backcountry Edge"/>
    <n v="50"/>
    <s v="Big Agnes Scout UL2 Footprint"/>
    <s v="Big Agnes"/>
    <n v="60"/>
    <n v="4"/>
    <n v="240"/>
    <s v="Goldthwaite, Messaye"/>
    <n v="40"/>
    <x v="42"/>
    <s v="South"/>
  </r>
  <r>
    <n v="1955"/>
    <d v="2014-03-01T01:25:49"/>
    <s v="Cabela's_x0009_"/>
    <n v="131"/>
    <s v="Kelty Salida 2 Tent"/>
    <s v="Kelty"/>
    <n v="159.94999999999999"/>
    <n v="3"/>
    <n v="479.84999999999997"/>
    <s v="Berger, Sunanna"/>
    <n v="15"/>
    <x v="33"/>
    <s v="North"/>
  </r>
  <r>
    <n v="1956"/>
    <d v="2014-08-14T01:25:49"/>
    <s v="Backcountry Edge"/>
    <n v="274"/>
    <s v="The North Face Mountain Manor 6 Tent"/>
    <s v="The North Face"/>
    <n v="569"/>
    <n v="1"/>
    <n v="569"/>
    <s v="Foster, Nathan"/>
    <n v="9"/>
    <x v="45"/>
    <s v="South"/>
  </r>
  <r>
    <n v="1957"/>
    <d v="2014-03-20T01:25:49"/>
    <s v="Paragon"/>
    <n v="179"/>
    <s v="Mountain Hardwear Hoop Dreams 4 Shelter"/>
    <s v="Mountain Hardwear"/>
    <n v="250"/>
    <n v="8"/>
    <n v="2000"/>
    <s v="Brown, Scott"/>
    <n v="22"/>
    <x v="28"/>
    <s v="East"/>
  </r>
  <r>
    <n v="1958"/>
    <d v="2014-02-14T01:25:49"/>
    <s v="CampBound"/>
    <n v="52"/>
    <s v="Big Agnes Seedhouse SL 3 Footprint"/>
    <s v="Big Agnes"/>
    <n v="65"/>
    <n v="1"/>
    <n v="65"/>
    <s v="Berger, Sunanna"/>
    <n v="33"/>
    <x v="17"/>
    <s v="South"/>
  </r>
  <r>
    <n v="1959"/>
    <d v="2014-02-10T01:25:49"/>
    <s v="Gander Mountain"/>
    <n v="208"/>
    <s v="MSR Fury 2 Tent"/>
    <s v="MSR"/>
    <n v="579.95000000000005"/>
    <n v="9"/>
    <n v="5219.55"/>
    <s v="Brown, Scott"/>
    <n v="32"/>
    <x v="9"/>
    <s v="East"/>
  </r>
  <r>
    <n v="1960"/>
    <d v="2014-10-18T01:25:49"/>
    <s v="Outside Outfitters"/>
    <n v="170"/>
    <s v="Marmot Traillight 2P Tent"/>
    <s v="Marmot"/>
    <n v="199"/>
    <n v="6"/>
    <n v="1194"/>
    <s v="Lopez, Dennis"/>
    <n v="32"/>
    <x v="9"/>
    <s v="East"/>
  </r>
  <r>
    <n v="1961"/>
    <d v="2014-03-11T01:25:49"/>
    <s v="Backcountry Edge"/>
    <n v="234"/>
    <s v="NEMO Losi 2 Footprint"/>
    <s v="NEMO"/>
    <n v="34.950000000000003"/>
    <n v="9"/>
    <n v="314.55"/>
    <s v="Berger, Sunanna"/>
    <n v="7"/>
    <x v="40"/>
    <s v="East"/>
  </r>
  <r>
    <n v="1962"/>
    <d v="2013-11-19T01:25:49"/>
    <s v="The Gear Co-op"/>
    <n v="250"/>
    <s v="Outdoor Research Bug Bivy"/>
    <s v="Outdoor Research"/>
    <n v="79"/>
    <n v="4"/>
    <n v="316"/>
    <s v="Beyene, Sharon"/>
    <n v="41"/>
    <x v="19"/>
    <s v="North"/>
  </r>
  <r>
    <n v="1963"/>
    <d v="2014-10-27T01:25:49"/>
    <s v="Austin Kayak"/>
    <n v="176"/>
    <s v="Mountain Hardwear EV 2 Tent Footprint"/>
    <s v="Mountain Hardwear"/>
    <n v="55"/>
    <n v="5"/>
    <n v="275"/>
    <s v="Goldthwaite, Messaye"/>
    <n v="44"/>
    <x v="24"/>
    <s v="West"/>
  </r>
  <r>
    <n v="1964"/>
    <d v="2014-10-09T01:25:49"/>
    <s v="Walmart"/>
    <n v="121"/>
    <s v="Kelty Gunnison 2.2 Tent"/>
    <s v="Kelty"/>
    <n v="199.95"/>
    <n v="1"/>
    <n v="199.95"/>
    <s v="Berger, Sunanna"/>
    <n v="27"/>
    <x v="30"/>
    <s v="North"/>
  </r>
  <r>
    <n v="1965"/>
    <d v="2013-12-27T01:25:49"/>
    <s v="Backcountry Edge"/>
    <n v="282"/>
    <s v="The North Face Tadpole 23 Tent"/>
    <s v="The North Face"/>
    <n v="219"/>
    <n v="2"/>
    <n v="438"/>
    <s v="Beyene, Sharon"/>
    <n v="35"/>
    <x v="27"/>
    <s v="East"/>
  </r>
  <r>
    <n v="1966"/>
    <d v="2014-05-23T01:25:49"/>
    <s v="Paragon"/>
    <n v="206"/>
    <s v="MSR E-Wing Shelter"/>
    <s v="MSR"/>
    <n v="169.95"/>
    <n v="4"/>
    <n v="679.8"/>
    <s v="Goff, Michael"/>
    <n v="17"/>
    <x v="18"/>
    <s v="South"/>
  </r>
  <r>
    <n v="1967"/>
    <d v="2014-10-13T01:25:49"/>
    <s v="Meijer"/>
    <n v="80"/>
    <s v="Easton Mountain Products Rimrock 3 Tent"/>
    <s v="Easton Mountain Products"/>
    <n v="329"/>
    <n v="4"/>
    <n v="1316"/>
    <s v="Foster, Nathan"/>
    <n v="9"/>
    <x v="45"/>
    <s v="South"/>
  </r>
  <r>
    <n v="1968"/>
    <d v="2014-04-10T01:25:49"/>
    <s v="Paragon"/>
    <n v="275"/>
    <s v="The North Face Mountain Manor 8 Tent"/>
    <s v="The North Face"/>
    <n v="639"/>
    <n v="5"/>
    <n v="3195"/>
    <s v="Goff, Michael"/>
    <n v="43"/>
    <x v="23"/>
    <s v="South"/>
  </r>
  <r>
    <n v="1969"/>
    <d v="2014-01-08T01:25:49"/>
    <s v="Redding Sports"/>
    <n v="163"/>
    <s v="Marmot Limestone 6P Tent"/>
    <s v="Marmot"/>
    <n v="449"/>
    <n v="8"/>
    <n v="3592"/>
    <s v="Brown, Ruth"/>
    <n v="40"/>
    <x v="42"/>
    <s v="South"/>
  </r>
  <r>
    <n v="1970"/>
    <d v="2014-05-02T01:25:49"/>
    <s v="Cabela's_x0009_"/>
    <n v="6"/>
    <s v="Big Agnes Big House 6 Vestibule"/>
    <s v="Big Agnes"/>
    <n v="109.95"/>
    <n v="5"/>
    <n v="549.75"/>
    <s v="Goldthwaite, Messaye"/>
    <n v="22"/>
    <x v="28"/>
    <s v="East"/>
  </r>
  <r>
    <n v="1971"/>
    <d v="2014-04-10T01:25:49"/>
    <s v="Paragon"/>
    <n v="158"/>
    <s v="Marmot Limelight 3P Tent"/>
    <s v="Marmot"/>
    <n v="279"/>
    <n v="5"/>
    <n v="1395"/>
    <s v="Beyene, Sharon"/>
    <n v="27"/>
    <x v="30"/>
    <s v="North"/>
  </r>
  <r>
    <n v="1972"/>
    <d v="2014-10-17T01:25:49"/>
    <s v="CampBound"/>
    <n v="96"/>
    <s v="Exped Mira II Tent"/>
    <s v="Exped"/>
    <n v="379"/>
    <n v="2"/>
    <n v="758"/>
    <s v="Brown, Scott"/>
    <n v="25"/>
    <x v="34"/>
    <s v="North"/>
  </r>
  <r>
    <n v="1973"/>
    <d v="2014-11-15T01:25:49"/>
    <s v="Target"/>
    <n v="143"/>
    <s v="Marmot Astral 3P Footprint"/>
    <s v="Marmot"/>
    <n v="65"/>
    <n v="6"/>
    <n v="390"/>
    <s v="Beyene, Sharon"/>
    <n v="45"/>
    <x v="31"/>
    <s v="East"/>
  </r>
  <r>
    <n v="1974"/>
    <d v="2014-03-29T01:25:49"/>
    <s v="CampBound"/>
    <n v="133"/>
    <s v="Kelty Salida 4 Tent"/>
    <s v="Kelty"/>
    <n v="229.95"/>
    <n v="10"/>
    <n v="2299.5"/>
    <s v="Brown, Ruth"/>
    <n v="44"/>
    <x v="24"/>
    <s v="West"/>
  </r>
  <r>
    <n v="1975"/>
    <d v="2014-10-17T01:25:49"/>
    <s v="Backcountry Edge"/>
    <n v="155"/>
    <s v="Marmot Eos 1 Tent"/>
    <s v="Marmot"/>
    <n v="249"/>
    <n v="8"/>
    <n v="1992"/>
    <s v="Lopez, Dennis"/>
    <n v="39"/>
    <x v="8"/>
    <s v="East"/>
  </r>
  <r>
    <n v="1976"/>
    <d v="2014-09-30T01:25:49"/>
    <s v="Target"/>
    <n v="244"/>
    <s v="NEMO Obi 2P Tent"/>
    <s v="NEMO"/>
    <n v="399.95"/>
    <n v="6"/>
    <n v="2399.6999999999998"/>
    <s v="Lopez, Dennis"/>
    <n v="7"/>
    <x v="40"/>
    <s v="East"/>
  </r>
  <r>
    <n v="1977"/>
    <d v="2014-01-20T01:25:49"/>
    <s v="Paragon"/>
    <n v="70"/>
    <s v="Big Agnes Wyoming Trail 2 Camp Tent"/>
    <s v="Big Agnes"/>
    <n v="349.95"/>
    <n v="3"/>
    <n v="1049.8499999999999"/>
    <s v="Brown, Scott"/>
    <n v="26"/>
    <x v="21"/>
    <s v="West"/>
  </r>
  <r>
    <n v="1978"/>
    <d v="2014-04-25T01:25:49"/>
    <s v="Target"/>
    <n v="16"/>
    <s v="Big Agnes Fishhook UL2 Footprint"/>
    <s v="Big Agnes"/>
    <n v="60"/>
    <n v="7"/>
    <n v="420"/>
    <s v="Brown, Scott"/>
    <n v="34"/>
    <x v="46"/>
    <s v="North"/>
  </r>
  <r>
    <n v="1979"/>
    <d v="2014-01-01T01:25:49"/>
    <s v="Outside Outfitters"/>
    <n v="132"/>
    <s v="Kelty Salida 4 Footprint"/>
    <s v="Kelty"/>
    <n v="44.95"/>
    <n v="2"/>
    <n v="89.9"/>
    <s v="Berger, Sunanna"/>
    <n v="19"/>
    <x v="49"/>
    <s v="East"/>
  </r>
  <r>
    <n v="1980"/>
    <d v="2014-09-02T01:25:49"/>
    <s v="Meijer"/>
    <n v="208"/>
    <s v="MSR Fury 2 Tent"/>
    <s v="MSR"/>
    <n v="579.95000000000005"/>
    <n v="8"/>
    <n v="4639.6000000000004"/>
    <s v="Gomez, Melissa"/>
    <n v="6"/>
    <x v="11"/>
    <s v="West"/>
  </r>
  <r>
    <n v="1981"/>
    <d v="2014-01-06T01:25:49"/>
    <s v="Walmart"/>
    <n v="117"/>
    <s v="Kelty Frontier 6 Tent"/>
    <s v="Kelty"/>
    <n v="1199.95"/>
    <n v="4"/>
    <n v="4799.8"/>
    <s v="Goldthwaite, Messaye"/>
    <n v="42"/>
    <x v="48"/>
    <s v="South"/>
  </r>
  <r>
    <n v="1982"/>
    <d v="2014-04-27T01:25:49"/>
    <s v="CampBound"/>
    <n v="230"/>
    <s v="NEMO Espri LE 2P Tent"/>
    <s v="NEMO"/>
    <n v="289.95"/>
    <n v="6"/>
    <n v="1739.6999999999998"/>
    <s v="Lopez, Dennis"/>
    <n v="18"/>
    <x v="15"/>
    <s v="South"/>
  </r>
  <r>
    <n v="1983"/>
    <d v="2013-12-01T01:25:49"/>
    <s v="Hayneedle"/>
    <n v="263"/>
    <s v="The North Face Kings Canyon 2 Footprint"/>
    <s v="The North Face"/>
    <n v="40"/>
    <n v="1"/>
    <n v="40"/>
    <s v="Bailey, Jennifer"/>
    <n v="28"/>
    <x v="20"/>
    <s v="West"/>
  </r>
  <r>
    <n v="1984"/>
    <d v="2014-10-06T01:25:49"/>
    <s v="CampBound"/>
    <n v="181"/>
    <s v="Mountain Hardwear Nothing But Net 4 Screen Shelter"/>
    <s v="Mountain Hardwear"/>
    <n v="200"/>
    <n v="5"/>
    <n v="1000"/>
    <s v="Goldthwaite, Messaye"/>
    <n v="18"/>
    <x v="15"/>
    <s v="South"/>
  </r>
  <r>
    <n v="1985"/>
    <d v="2014-07-01T01:25:49"/>
    <s v="Outside Outfitters"/>
    <n v="269"/>
    <s v="The North Face Mica FL 2 Footprint"/>
    <s v="The North Face"/>
    <n v="45"/>
    <n v="2"/>
    <n v="90"/>
    <s v="Brown, Ruth"/>
    <n v="2"/>
    <x v="39"/>
    <s v="North"/>
  </r>
  <r>
    <n v="1986"/>
    <d v="2013-12-21T01:25:49"/>
    <s v="Target"/>
    <n v="13"/>
    <s v="Big Agnes Copper Spur UL4 Footprint"/>
    <s v="Big Agnes"/>
    <n v="80"/>
    <n v="1"/>
    <n v="80"/>
    <s v="Bailey, Jennifer"/>
    <n v="43"/>
    <x v="23"/>
    <s v="South"/>
  </r>
  <r>
    <n v="1987"/>
    <d v="2013-12-26T01:25:49"/>
    <s v="Gander Mountain"/>
    <n v="270"/>
    <s v="The North Face Mica FL 2 Tent"/>
    <s v="The North Face"/>
    <n v="379"/>
    <n v="8"/>
    <n v="3032"/>
    <s v="Goff, Michael"/>
    <n v="6"/>
    <x v="11"/>
    <s v="West"/>
  </r>
  <r>
    <n v="1988"/>
    <d v="2014-02-17T01:25:49"/>
    <s v="Walmart"/>
    <n v="114"/>
    <s v="Kelty Car Tarp"/>
    <s v="Kelty"/>
    <n v="109.95"/>
    <n v="6"/>
    <n v="659.7"/>
    <s v="Goldthwaite, Messaye"/>
    <n v="14"/>
    <x v="12"/>
    <s v="North"/>
  </r>
  <r>
    <n v="1989"/>
    <d v="2014-08-23T01:25:49"/>
    <s v="Redding Sports"/>
    <n v="247"/>
    <s v="Outdoor Research Advanced Bivy Sack"/>
    <s v="Outdoor Research"/>
    <n v="319"/>
    <n v="7"/>
    <n v="2233"/>
    <s v="Brown, Ruth"/>
    <n v="28"/>
    <x v="20"/>
    <s v="West"/>
  </r>
  <r>
    <n v="1990"/>
    <d v="2014-02-13T01:25:49"/>
    <s v="Cabela's_x0009_"/>
    <n v="213"/>
    <s v="MSR Hubba Hubba 2p Footprint"/>
    <s v="MSR"/>
    <n v="39.950000000000003"/>
    <n v="1"/>
    <n v="39.950000000000003"/>
    <s v="Goff, Michael"/>
    <n v="45"/>
    <x v="31"/>
    <s v="East"/>
  </r>
  <r>
    <n v="1991"/>
    <d v="2014-01-09T01:25:49"/>
    <s v="Hayneedle"/>
    <n v="9"/>
    <s v="Big Agnes Copper Spur UL1 Footprint"/>
    <s v="Big Agnes"/>
    <n v="50"/>
    <n v="2"/>
    <n v="100"/>
    <s v="Goldthwaite, Messaye"/>
    <n v="41"/>
    <x v="19"/>
    <s v="North"/>
  </r>
  <r>
    <n v="1992"/>
    <d v="2014-10-27T01:25:49"/>
    <s v="REI"/>
    <n v="112"/>
    <s v="Kelty Acadia 6 Tent"/>
    <s v="Kelty"/>
    <n v="249.95"/>
    <n v="6"/>
    <n v="1499.6999999999998"/>
    <s v="Berger, Sunanna"/>
    <n v="47"/>
    <x v="32"/>
    <s v="West"/>
  </r>
  <r>
    <n v="1993"/>
    <d v="2013-12-18T01:25:49"/>
    <s v="Moosejaw"/>
    <n v="285"/>
    <s v="The North Face VE-25 Tent"/>
    <s v="The North Face"/>
    <n v="619"/>
    <n v="3"/>
    <n v="1857"/>
    <s v="Bailey, Jennifer"/>
    <n v="13"/>
    <x v="7"/>
    <s v="North"/>
  </r>
  <r>
    <n v="1994"/>
    <d v="2014-06-29T01:25:49"/>
    <s v="Hayneedle"/>
    <n v="265"/>
    <s v="The North Face Kings Canyon 3 Footprint"/>
    <s v="The North Face"/>
    <n v="50"/>
    <n v="8"/>
    <n v="400"/>
    <s v="Goldthwaite, Messaye"/>
    <n v="36"/>
    <x v="38"/>
    <s v="South"/>
  </r>
  <r>
    <n v="1995"/>
    <d v="2014-10-03T01:25:49"/>
    <s v="Hayneedle"/>
    <n v="143"/>
    <s v="Marmot Astral 3P Footprint"/>
    <s v="Marmot"/>
    <n v="65"/>
    <n v="4"/>
    <n v="260"/>
    <s v="Goldthwaite, Messaye"/>
    <n v="10"/>
    <x v="4"/>
    <s v="South"/>
  </r>
  <r>
    <n v="1996"/>
    <d v="2014-11-09T01:25:49"/>
    <s v="Target"/>
    <n v="259"/>
    <s v="Sierra Designs Mojo 3 Tent"/>
    <s v="Sierra Designs"/>
    <n v="499.95"/>
    <n v="6"/>
    <n v="2999.7"/>
    <s v="Goff, Michael"/>
    <n v="50"/>
    <x v="5"/>
    <s v="West"/>
  </r>
  <r>
    <n v="1997"/>
    <d v="2013-11-17T01:25:49"/>
    <s v="Backcountry Edge"/>
    <n v="96"/>
    <s v="Exped Mira II Tent"/>
    <s v="Exped"/>
    <n v="379"/>
    <n v="2"/>
    <n v="758"/>
    <s v="Goff, Michael"/>
    <n v="25"/>
    <x v="34"/>
    <s v="North"/>
  </r>
  <r>
    <n v="1998"/>
    <d v="2014-03-01T01:25:49"/>
    <s v="Target"/>
    <n v="43"/>
    <s v="Big Agnes Lone Spring 1 Tent"/>
    <s v="Big Agnes"/>
    <n v="189.95"/>
    <n v="5"/>
    <n v="949.75"/>
    <s v="Foster, Nathan"/>
    <n v="21"/>
    <x v="26"/>
    <s v="East"/>
  </r>
  <r>
    <n v="1999"/>
    <d v="2014-07-21T01:25:49"/>
    <s v="Redding Sports"/>
    <n v="40"/>
    <s v="Big Agnes Jack Rabbit SL4 Footprint"/>
    <s v="Big Agnes"/>
    <n v="70"/>
    <n v="8"/>
    <n v="560"/>
    <s v="Gomez, Melissa"/>
    <n v="20"/>
    <x v="47"/>
    <s v="East"/>
  </r>
  <r>
    <n v="2000"/>
    <d v="2014-03-29T01:25:49"/>
    <s v="The Gear Co-op"/>
    <n v="122"/>
    <s v="Kelty Gunnison 3.2 Footprint"/>
    <s v="Kelty"/>
    <n v="49.95"/>
    <n v="3"/>
    <n v="149.85000000000002"/>
    <s v="Brown, Ruth"/>
    <n v="2"/>
    <x v="39"/>
    <s v="North"/>
  </r>
  <r>
    <n v="2001"/>
    <d v="2014-06-24T01:25:49"/>
    <s v="Cabela's_x0009_"/>
    <n v="29"/>
    <s v="Big Agnes Flying Diamond 4 Tent"/>
    <s v="Big Agnes"/>
    <n v="439.95"/>
    <n v="7"/>
    <n v="3079.65"/>
    <s v="Brown, Ruth"/>
    <n v="43"/>
    <x v="23"/>
    <s v="South"/>
  </r>
  <r>
    <n v="2002"/>
    <d v="2014-08-19T01:25:49"/>
    <s v="Meijer"/>
    <n v="222"/>
    <s v="MSR Nook Gear Shed"/>
    <s v="MSR"/>
    <n v="169.95"/>
    <n v="2"/>
    <n v="339.9"/>
    <s v="Beyene, Sharon"/>
    <n v="16"/>
    <x v="16"/>
    <s v="North"/>
  </r>
  <r>
    <n v="2003"/>
    <d v="2014-07-24T01:25:49"/>
    <s v="Backcountry Gear"/>
    <n v="257"/>
    <s v="Sierra Designs Mojo 2 Tent"/>
    <s v="Sierra Designs"/>
    <n v="399.95"/>
    <n v="2"/>
    <n v="799.9"/>
    <s v="Bailey, Jennifer"/>
    <n v="9"/>
    <x v="45"/>
    <s v="South"/>
  </r>
  <r>
    <n v="2004"/>
    <d v="2014-01-16T01:25:49"/>
    <s v="Redding Sports"/>
    <n v="239"/>
    <s v="NEMO Meta 2P Footprint"/>
    <s v="NEMO"/>
    <n v="49.95"/>
    <n v="10"/>
    <n v="499.5"/>
    <s v="Bailey, Jennifer"/>
    <n v="18"/>
    <x v="15"/>
    <s v="South"/>
  </r>
  <r>
    <n v="2005"/>
    <d v="2014-01-09T01:25:49"/>
    <s v="Paragon"/>
    <n v="55"/>
    <s v="Big Agnes Seedhouse SL2 Footprint"/>
    <s v="Big Agnes"/>
    <n v="55"/>
    <n v="9"/>
    <n v="495"/>
    <s v="Lopez, Dennis"/>
    <n v="5"/>
    <x v="22"/>
    <s v="West"/>
  </r>
  <r>
    <n v="2006"/>
    <d v="2014-07-28T01:25:49"/>
    <s v="Meijer"/>
    <n v="232"/>
    <s v="NEMO Espri LE 3P Footprint"/>
    <s v="NEMO"/>
    <n v="39.950000000000003"/>
    <n v="7"/>
    <n v="279.65000000000003"/>
    <s v="Bailey, Jennifer"/>
    <n v="15"/>
    <x v="33"/>
    <s v="North"/>
  </r>
  <r>
    <n v="2007"/>
    <d v="2013-12-13T01:25:49"/>
    <s v="REI"/>
    <n v="55"/>
    <s v="Big Agnes Seedhouse SL2 Footprint"/>
    <s v="Big Agnes"/>
    <n v="55"/>
    <n v="3"/>
    <n v="165"/>
    <s v="Lopez, Dennis"/>
    <n v="33"/>
    <x v="17"/>
    <s v="South"/>
  </r>
  <r>
    <n v="2008"/>
    <d v="2014-10-24T01:25:49"/>
    <s v="Backcountry Gear"/>
    <n v="204"/>
    <s v="MSR Carbon-Core Tent Stakes - 4 Pack"/>
    <s v="MSR"/>
    <n v="29.95"/>
    <n v="4"/>
    <n v="119.8"/>
    <s v="Berger, Sunanna"/>
    <n v="7"/>
    <x v="40"/>
    <s v="East"/>
  </r>
  <r>
    <n v="2009"/>
    <d v="2014-05-08T01:25:49"/>
    <s v="Redding Sports"/>
    <n v="9"/>
    <s v="Big Agnes Copper Spur UL1 Footprint"/>
    <s v="Big Agnes"/>
    <n v="50"/>
    <n v="9"/>
    <n v="450"/>
    <s v="Lopez, Dennis"/>
    <n v="40"/>
    <x v="42"/>
    <s v="South"/>
  </r>
  <r>
    <n v="2010"/>
    <d v="2014-09-12T01:25:49"/>
    <s v="Paragon"/>
    <n v="7"/>
    <s v="Big Agnes Copper Spur 2 Footprint"/>
    <s v="Big Agnes"/>
    <n v="60"/>
    <n v="3"/>
    <n v="180"/>
    <s v="Gomez, Melissa"/>
    <n v="1"/>
    <x v="2"/>
    <s v="South"/>
  </r>
  <r>
    <n v="2011"/>
    <d v="2014-08-07T01:25:49"/>
    <s v="Hayneedle"/>
    <n v="188"/>
    <s v="Mountain Hardwear Trango 2 Footprint"/>
    <s v="Mountain Hardwear"/>
    <n v="75"/>
    <n v="9"/>
    <n v="675"/>
    <s v="Berger, Sunanna"/>
    <n v="26"/>
    <x v="21"/>
    <s v="West"/>
  </r>
  <r>
    <n v="2012"/>
    <d v="2014-02-09T01:25:49"/>
    <s v="Backcountry Gear"/>
    <n v="91"/>
    <s v="Exped Gemini II Footprint"/>
    <s v="Exped"/>
    <n v="59"/>
    <n v="10"/>
    <n v="590"/>
    <s v="Lopez, Dennis"/>
    <n v="18"/>
    <x v="15"/>
    <s v="South"/>
  </r>
  <r>
    <n v="2013"/>
    <d v="2014-03-24T01:25:49"/>
    <s v="Hayneedle"/>
    <n v="65"/>
    <s v="Big Agnes Tensleep Station 6 Footprint"/>
    <s v="Big Agnes"/>
    <n v="55"/>
    <n v="1"/>
    <n v="55"/>
    <s v="Lopez, Dennis"/>
    <n v="42"/>
    <x v="48"/>
    <s v="South"/>
  </r>
  <r>
    <n v="2014"/>
    <d v="2014-08-15T01:25:49"/>
    <s v="Meijer"/>
    <n v="187"/>
    <s v="Mountain Hardwear SuperMega UL 2 Tent"/>
    <s v="Mountain Hardwear"/>
    <n v="450"/>
    <n v="7"/>
    <n v="3150"/>
    <s v="Goldthwaite, Messaye"/>
    <n v="21"/>
    <x v="26"/>
    <s v="East"/>
  </r>
  <r>
    <n v="2015"/>
    <d v="2014-03-17T01:25:49"/>
    <s v="Meijer"/>
    <n v="162"/>
    <s v="Marmot Limestone 6P Footprint"/>
    <s v="Marmot"/>
    <n v="60"/>
    <n v="4"/>
    <n v="240"/>
    <s v="Foster, Nathan"/>
    <n v="26"/>
    <x v="21"/>
    <s v="West"/>
  </r>
  <r>
    <n v="2016"/>
    <d v="2014-05-17T01:25:49"/>
    <s v="Meijer"/>
    <n v="14"/>
    <s v="Big Agnes Copper Spur UL4 Tent"/>
    <s v="Big Agnes"/>
    <n v="599.95000000000005"/>
    <n v="8"/>
    <n v="4799.6000000000004"/>
    <s v="Berger, Sunanna"/>
    <n v="30"/>
    <x v="25"/>
    <s v="East"/>
  </r>
  <r>
    <n v="2017"/>
    <d v="2013-12-21T01:25:49"/>
    <s v="Austin Kayak"/>
    <n v="119"/>
    <s v="Kelty Gunnison 1.2 Tent"/>
    <s v="Kelty"/>
    <n v="179.95"/>
    <n v="4"/>
    <n v="719.8"/>
    <s v="Berger, Sunanna"/>
    <n v="41"/>
    <x v="19"/>
    <s v="North"/>
  </r>
  <r>
    <n v="2018"/>
    <d v="2014-07-23T01:25:49"/>
    <s v="REI"/>
    <n v="94"/>
    <s v="Exped Gemini III Tent"/>
    <s v="Exped"/>
    <n v="499"/>
    <n v="9"/>
    <n v="4491"/>
    <s v="Foster, Nathan"/>
    <n v="17"/>
    <x v="18"/>
    <s v="South"/>
  </r>
  <r>
    <n v="2019"/>
    <d v="2014-04-18T01:25:49"/>
    <s v="Cabela's_x0009_"/>
    <n v="9"/>
    <s v="Big Agnes Copper Spur UL1 Footprint"/>
    <s v="Big Agnes"/>
    <n v="50"/>
    <n v="8"/>
    <n v="400"/>
    <s v="Foster, Nathan"/>
    <n v="14"/>
    <x v="12"/>
    <s v="North"/>
  </r>
  <r>
    <n v="2020"/>
    <d v="2014-02-08T01:25:49"/>
    <s v="Cabela's_x0009_"/>
    <n v="71"/>
    <s v="Big Agnes Wyoming Trail 4 Footprint"/>
    <s v="Big Agnes"/>
    <n v="70"/>
    <n v="3"/>
    <n v="210"/>
    <s v="Gomez, Melissa"/>
    <n v="30"/>
    <x v="25"/>
    <s v="East"/>
  </r>
  <r>
    <n v="2021"/>
    <d v="2014-09-11T01:25:49"/>
    <s v="Walmart"/>
    <n v="74"/>
    <s v="Big Agnes Wyoming Trail SL2 Tent"/>
    <s v="Big Agnes"/>
    <n v="499.95"/>
    <n v="5"/>
    <n v="2499.75"/>
    <s v="Brown, Scott"/>
    <n v="2"/>
    <x v="39"/>
    <s v="North"/>
  </r>
  <r>
    <n v="2022"/>
    <d v="2014-06-09T01:25:49"/>
    <s v="Redding Sports"/>
    <n v="274"/>
    <s v="The North Face Mountain Manor 6 Tent"/>
    <s v="The North Face"/>
    <n v="569"/>
    <n v="2"/>
    <n v="1138"/>
    <s v="Goldthwaite, Messaye"/>
    <n v="34"/>
    <x v="46"/>
    <s v="North"/>
  </r>
  <r>
    <n v="2023"/>
    <d v="2014-02-13T01:25:49"/>
    <s v="Meijer"/>
    <n v="228"/>
    <s v="NEMO Bugout Elite Shelter"/>
    <s v="NEMO"/>
    <n v="259.95"/>
    <n v="4"/>
    <n v="1039.8"/>
    <s v="Foster, Nathan"/>
    <n v="17"/>
    <x v="18"/>
    <s v="South"/>
  </r>
  <r>
    <n v="2024"/>
    <d v="2014-01-23T01:25:49"/>
    <s v="OutdoorPlay"/>
    <n v="268"/>
    <s v="The North Face Mica FL 1 Tent"/>
    <s v="The North Face"/>
    <n v="329"/>
    <n v="5"/>
    <n v="1645"/>
    <s v="Goff, Michael"/>
    <n v="11"/>
    <x v="6"/>
    <s v="West"/>
  </r>
  <r>
    <n v="2025"/>
    <d v="2014-07-29T01:25:49"/>
    <s v="Austin Kayak"/>
    <n v="24"/>
    <s v="Big Agnes Fly Creek UL3 Footprint"/>
    <s v="Big Agnes"/>
    <n v="70"/>
    <n v="1"/>
    <n v="70"/>
    <s v="Goff, Michael"/>
    <n v="7"/>
    <x v="40"/>
    <s v="East"/>
  </r>
  <r>
    <n v="2026"/>
    <d v="2014-08-06T01:25:49"/>
    <s v="Meijer"/>
    <n v="44"/>
    <s v="Big Agnes Lone Spring 2 Footprint"/>
    <s v="Big Agnes"/>
    <n v="35"/>
    <n v="6"/>
    <n v="210"/>
    <s v="Goff, Michael"/>
    <n v="8"/>
    <x v="43"/>
    <s v="East"/>
  </r>
  <r>
    <n v="2027"/>
    <d v="2014-05-30T01:25:49"/>
    <s v="Travel Country"/>
    <n v="280"/>
    <s v="The North Face Square Gear Loft"/>
    <s v="The North Face"/>
    <n v="20"/>
    <n v="5"/>
    <n v="100"/>
    <s v="Goldthwaite, Messaye"/>
    <n v="28"/>
    <x v="20"/>
    <s v="West"/>
  </r>
  <r>
    <n v="2028"/>
    <d v="2014-02-22T01:25:49"/>
    <s v="The Gear Co-op"/>
    <n v="49"/>
    <s v="Big Agnes Mad House 4 Tent"/>
    <s v="Big Agnes"/>
    <n v="329.95"/>
    <n v="10"/>
    <n v="3299.5"/>
    <s v="Brown, Ruth"/>
    <n v="17"/>
    <x v="18"/>
    <s v="South"/>
  </r>
  <r>
    <n v="2029"/>
    <d v="2014-06-06T01:25:49"/>
    <s v="Overtons"/>
    <n v="128"/>
    <s v="Kelty Noah's Tarp - 12' x 12'"/>
    <s v="Kelty"/>
    <n v="69.95"/>
    <n v="10"/>
    <n v="699.5"/>
    <s v="Goff, Michael"/>
    <n v="10"/>
    <x v="4"/>
    <s v="South"/>
  </r>
  <r>
    <n v="2030"/>
    <d v="2014-07-05T01:25:49"/>
    <s v="Paragon"/>
    <n v="129"/>
    <s v="Kelty Noah's Tarp - 9' x 9'"/>
    <s v="Kelty"/>
    <n v="59.95"/>
    <n v="10"/>
    <n v="599.5"/>
    <s v="Foster, Nathan"/>
    <n v="32"/>
    <x v="9"/>
    <s v="East"/>
  </r>
  <r>
    <n v="2031"/>
    <d v="2014-03-08T01:25:49"/>
    <s v="Meijer"/>
    <n v="110"/>
    <s v="Kelty Acadia 4 Tent"/>
    <s v="Kelty"/>
    <n v="159.94999999999999"/>
    <n v="1"/>
    <n v="159.94999999999999"/>
    <s v="Brown, Scott"/>
    <n v="19"/>
    <x v="49"/>
    <s v="East"/>
  </r>
  <r>
    <n v="2032"/>
    <d v="2014-08-02T01:25:49"/>
    <s v="Paragon"/>
    <n v="240"/>
    <s v="NEMO Meta 2P Tent"/>
    <s v="NEMO"/>
    <n v="399.95"/>
    <n v="1"/>
    <n v="399.95"/>
    <s v="Bailey, Jennifer"/>
    <n v="26"/>
    <x v="21"/>
    <s v="West"/>
  </r>
  <r>
    <n v="2033"/>
    <d v="2014-08-19T01:25:49"/>
    <s v="Paragon"/>
    <n v="102"/>
    <s v="Hennessy Hammock Explorer Deluxe Asym Classic Hammock"/>
    <s v="Hennessy"/>
    <n v="219.95"/>
    <n v="4"/>
    <n v="879.8"/>
    <s v="Goldthwaite, Messaye"/>
    <n v="12"/>
    <x v="13"/>
    <s v="West"/>
  </r>
  <r>
    <n v="2034"/>
    <d v="2014-10-22T01:25:49"/>
    <s v="REI"/>
    <n v="116"/>
    <s v="Kelty Frontier 4 Tent"/>
    <s v="Kelty"/>
    <n v="899.95"/>
    <n v="4"/>
    <n v="3599.8"/>
    <s v="Berger, Sunanna"/>
    <n v="25"/>
    <x v="34"/>
    <s v="North"/>
  </r>
  <r>
    <n v="2035"/>
    <d v="2014-09-27T01:25:49"/>
    <s v="Walmart"/>
    <n v="83"/>
    <s v="Eureka Copper Canyon 4 Tent"/>
    <s v="Eureka"/>
    <n v="199"/>
    <n v="5"/>
    <n v="995"/>
    <s v="Gomez, Melissa"/>
    <n v="21"/>
    <x v="26"/>
    <s v="East"/>
  </r>
  <r>
    <n v="2036"/>
    <d v="2014-10-08T01:25:49"/>
    <s v="Meijer"/>
    <n v="120"/>
    <s v="Kelty Gunnison 2.2 Footprint"/>
    <s v="Kelty"/>
    <n v="39.950000000000003"/>
    <n v="7"/>
    <n v="279.65000000000003"/>
    <s v="Gomez, Melissa"/>
    <n v="6"/>
    <x v="11"/>
    <s v="West"/>
  </r>
  <r>
    <n v="2037"/>
    <d v="2014-05-12T01:25:49"/>
    <s v="Austin Kayak"/>
    <n v="35"/>
    <s v="Big Agnes Jack Rabbit SL1 Tent"/>
    <s v="Big Agnes"/>
    <n v="279.95"/>
    <n v="8"/>
    <n v="2239.6"/>
    <s v="Gomez, Melissa"/>
    <n v="31"/>
    <x v="29"/>
    <s v="West"/>
  </r>
  <r>
    <n v="2038"/>
    <d v="2014-01-07T01:25:49"/>
    <s v="Travel Country"/>
    <n v="95"/>
    <s v="Exped Mira II Footprint"/>
    <s v="Exped"/>
    <n v="59"/>
    <n v="6"/>
    <n v="354"/>
    <s v="Brown, Ruth"/>
    <n v="45"/>
    <x v="31"/>
    <s v="East"/>
  </r>
  <r>
    <n v="2039"/>
    <d v="2014-03-20T01:25:49"/>
    <s v="Austin Kayak"/>
    <n v="191"/>
    <s v="Mountain Hardwear Trango 3.1 Tent"/>
    <s v="Mountain Hardwear"/>
    <n v="700"/>
    <n v="1"/>
    <n v="700"/>
    <s v="Bailey, Jennifer"/>
    <n v="4"/>
    <x v="14"/>
    <s v="South"/>
  </r>
  <r>
    <n v="2040"/>
    <d v="2014-04-02T01:25:49"/>
    <s v="Hayneedle"/>
    <n v="85"/>
    <s v="Eureka Copper Canyon 6 Tent"/>
    <s v="Eureka"/>
    <n v="249"/>
    <n v="5"/>
    <n v="1245"/>
    <s v="Goff, Michael"/>
    <n v="49"/>
    <x v="41"/>
    <s v="North"/>
  </r>
  <r>
    <n v="2041"/>
    <d v="2014-03-14T01:25:49"/>
    <s v="Hayneedle"/>
    <n v="249"/>
    <s v="Outdoor Research Aurora Bivy"/>
    <s v="Outdoor Research"/>
    <n v="199"/>
    <n v="3"/>
    <n v="597"/>
    <s v="Brown, Scott"/>
    <n v="14"/>
    <x v="12"/>
    <s v="North"/>
  </r>
  <r>
    <n v="2042"/>
    <d v="2014-01-18T01:25:49"/>
    <s v="Walmart"/>
    <n v="38"/>
    <s v="Big Agnes Jack Rabbit SL3 Footprint"/>
    <s v="Big Agnes"/>
    <n v="60"/>
    <n v="3"/>
    <n v="180"/>
    <s v="Goff, Michael"/>
    <n v="47"/>
    <x v="32"/>
    <s v="West"/>
  </r>
  <r>
    <n v="2043"/>
    <d v="2014-09-03T01:25:49"/>
    <s v="Backcountry Gear"/>
    <n v="271"/>
    <s v="The North Face Mountain 25 Footprint"/>
    <s v="The North Face"/>
    <n v="50"/>
    <n v="9"/>
    <n v="450"/>
    <s v="Brown, Ruth"/>
    <n v="30"/>
    <x v="25"/>
    <s v="East"/>
  </r>
  <r>
    <n v="2044"/>
    <d v="2014-03-29T01:25:49"/>
    <s v="Redding Sports"/>
    <n v="28"/>
    <s v="Big Agnes Flying Diamond 4 Footprint"/>
    <s v="Big Agnes"/>
    <n v="55"/>
    <n v="3"/>
    <n v="165"/>
    <s v="Berger, Sunanna"/>
    <n v="14"/>
    <x v="12"/>
    <s v="North"/>
  </r>
  <r>
    <n v="2045"/>
    <d v="2014-09-20T01:25:49"/>
    <s v="OutdoorPlay"/>
    <n v="120"/>
    <s v="Kelty Gunnison 2.2 Footprint"/>
    <s v="Kelty"/>
    <n v="39.950000000000003"/>
    <n v="1"/>
    <n v="39.950000000000003"/>
    <s v="Beyene, Sharon"/>
    <n v="16"/>
    <x v="16"/>
    <s v="North"/>
  </r>
  <r>
    <n v="2046"/>
    <d v="2014-10-16T01:25:49"/>
    <s v="OutdoorPlay"/>
    <n v="121"/>
    <s v="Kelty Gunnison 2.2 Tent"/>
    <s v="Kelty"/>
    <n v="199.95"/>
    <n v="2"/>
    <n v="399.9"/>
    <s v="Beyene, Sharon"/>
    <n v="17"/>
    <x v="18"/>
    <s v="South"/>
  </r>
  <r>
    <n v="2047"/>
    <d v="2014-08-19T01:25:49"/>
    <s v="Backcountry Edge"/>
    <n v="233"/>
    <s v="NEMO Frontier 3P Tent"/>
    <s v="NEMO"/>
    <n v="429.95"/>
    <n v="1"/>
    <n v="429.95"/>
    <s v="Foster, Nathan"/>
    <n v="11"/>
    <x v="6"/>
    <s v="West"/>
  </r>
  <r>
    <n v="2048"/>
    <d v="2014-09-09T01:25:49"/>
    <s v="Hayneedle"/>
    <n v="115"/>
    <s v="Kelty Carport ESB Shelter"/>
    <s v="Kelty"/>
    <n v="249.95"/>
    <n v="10"/>
    <n v="2499.5"/>
    <s v="Goff, Michael"/>
    <n v="19"/>
    <x v="49"/>
    <s v="East"/>
  </r>
  <r>
    <n v="2049"/>
    <d v="2014-10-19T01:25:49"/>
    <s v="Moosejaw"/>
    <n v="132"/>
    <s v="Kelty Salida 4 Footprint"/>
    <s v="Kelty"/>
    <n v="44.95"/>
    <n v="1"/>
    <n v="44.95"/>
    <s v="Goldthwaite, Messaye"/>
    <n v="24"/>
    <x v="0"/>
    <s v="South"/>
  </r>
  <r>
    <n v="2050"/>
    <d v="2014-09-30T01:25:49"/>
    <s v="Backcountry Gear"/>
    <n v="21"/>
    <s v="Big Agnes Fly Creek UL1 Footprint"/>
    <s v="Big Agnes"/>
    <n v="50"/>
    <n v="3"/>
    <n v="150"/>
    <s v="Foster, Nathan"/>
    <n v="36"/>
    <x v="38"/>
    <s v="South"/>
  </r>
  <r>
    <n v="2051"/>
    <d v="2014-01-02T01:25:49"/>
    <s v="Austin Kayak"/>
    <n v="189"/>
    <s v="Mountain Hardwear Trango 2 Tent"/>
    <s v="Mountain Hardwear"/>
    <n v="590"/>
    <n v="8"/>
    <n v="4720"/>
    <s v="Lopez, Dennis"/>
    <n v="20"/>
    <x v="47"/>
    <s v="East"/>
  </r>
  <r>
    <n v="2052"/>
    <d v="2014-08-20T01:25:49"/>
    <s v="Hayneedle"/>
    <n v="276"/>
    <s v="The North Face Phoenix 2 Footprint"/>
    <s v="The North Face"/>
    <n v="45"/>
    <n v="1"/>
    <n v="45"/>
    <s v="Bailey, Jennifer"/>
    <n v="28"/>
    <x v="20"/>
    <s v="West"/>
  </r>
  <r>
    <n v="2053"/>
    <d v="2014-07-15T01:25:49"/>
    <s v="Travel Country"/>
    <n v="150"/>
    <s v="Marmot Eclipse 2 Footprint"/>
    <s v="Marmot"/>
    <n v="55"/>
    <n v="6"/>
    <n v="330"/>
    <s v="Lopez, Dennis"/>
    <n v="34"/>
    <x v="46"/>
    <s v="North"/>
  </r>
  <r>
    <n v="2054"/>
    <d v="2014-05-02T01:25:49"/>
    <s v="Backcountry Edge"/>
    <n v="167"/>
    <s v="Marmot Pulsar 2 Tent"/>
    <s v="Marmot"/>
    <n v="349"/>
    <n v="6"/>
    <n v="2094"/>
    <s v="Berger, Sunanna"/>
    <n v="9"/>
    <x v="45"/>
    <s v="South"/>
  </r>
  <r>
    <n v="2055"/>
    <d v="2014-10-13T01:25:49"/>
    <s v="Paragon"/>
    <n v="187"/>
    <s v="Mountain Hardwear SuperMega UL 2 Tent"/>
    <s v="Mountain Hardwear"/>
    <n v="450"/>
    <n v="3"/>
    <n v="1350"/>
    <s v="Goldthwaite, Messaye"/>
    <n v="19"/>
    <x v="49"/>
    <s v="East"/>
  </r>
  <r>
    <n v="2056"/>
    <d v="2014-06-03T01:25:49"/>
    <s v="Paragon"/>
    <n v="228"/>
    <s v="NEMO Bugout Elite Shelter"/>
    <s v="NEMO"/>
    <n v="259.95"/>
    <n v="4"/>
    <n v="1039.8"/>
    <s v="Beyene, Sharon"/>
    <n v="4"/>
    <x v="14"/>
    <s v="South"/>
  </r>
  <r>
    <n v="2057"/>
    <d v="2014-09-24T01:25:49"/>
    <s v="Cabela's_x0009_"/>
    <n v="137"/>
    <s v="Kelty Trail Ridge 3 Footprint"/>
    <s v="Kelty"/>
    <n v="39.950000000000003"/>
    <n v="8"/>
    <n v="319.60000000000002"/>
    <s v="Foster, Nathan"/>
    <n v="1"/>
    <x v="2"/>
    <s v="South"/>
  </r>
  <r>
    <n v="2058"/>
    <d v="2014-05-11T01:25:49"/>
    <s v="Walmart"/>
    <n v="117"/>
    <s v="Kelty Frontier 6 Tent"/>
    <s v="Kelty"/>
    <n v="1199.95"/>
    <n v="8"/>
    <n v="9599.6"/>
    <s v="Beyene, Sharon"/>
    <n v="8"/>
    <x v="43"/>
    <s v="East"/>
  </r>
  <r>
    <n v="2059"/>
    <d v="2014-08-22T01:25:49"/>
    <s v="Paragon"/>
    <n v="170"/>
    <s v="Marmot Traillight 2P Tent"/>
    <s v="Marmot"/>
    <n v="199"/>
    <n v="6"/>
    <n v="1194"/>
    <s v="Lopez, Dennis"/>
    <n v="44"/>
    <x v="24"/>
    <s v="West"/>
  </r>
  <r>
    <n v="2060"/>
    <d v="2013-12-26T01:25:49"/>
    <s v="OutdoorPlay"/>
    <n v="165"/>
    <s v="Marmot Pulsar 1 Tent"/>
    <s v="Marmot"/>
    <n v="269"/>
    <n v="5"/>
    <n v="1345"/>
    <s v="Berger, Sunanna"/>
    <n v="18"/>
    <x v="15"/>
    <s v="South"/>
  </r>
  <r>
    <n v="2061"/>
    <d v="2014-05-07T01:25:49"/>
    <s v="Overtons"/>
    <n v="14"/>
    <s v="Big Agnes Copper Spur UL4 Tent"/>
    <s v="Big Agnes"/>
    <n v="599.95000000000005"/>
    <n v="9"/>
    <n v="5399.55"/>
    <s v="Foster, Nathan"/>
    <n v="40"/>
    <x v="42"/>
    <s v="South"/>
  </r>
  <r>
    <n v="2062"/>
    <d v="2014-07-18T01:25:49"/>
    <s v="Outside Outfitters"/>
    <n v="227"/>
    <s v="MSR Zing Shelter"/>
    <s v="MSR"/>
    <n v="399.95"/>
    <n v="5"/>
    <n v="1999.75"/>
    <s v="Goldthwaite, Messaye"/>
    <n v="41"/>
    <x v="19"/>
    <s v="North"/>
  </r>
  <r>
    <n v="2063"/>
    <d v="2014-04-05T01:25:49"/>
    <s v="REI"/>
    <n v="285"/>
    <s v="The North Face VE-25 Tent"/>
    <s v="The North Face"/>
    <n v="619"/>
    <n v="4"/>
    <n v="2476"/>
    <s v="Bailey, Jennifer"/>
    <n v="20"/>
    <x v="47"/>
    <s v="East"/>
  </r>
  <r>
    <n v="2064"/>
    <d v="2014-08-26T01:25:49"/>
    <s v="Moosejaw"/>
    <n v="51"/>
    <s v="Big Agnes Scout UL2 Tent"/>
    <s v="Big Agnes"/>
    <n v="279.95"/>
    <n v="2"/>
    <n v="559.9"/>
    <s v="Brown, Ruth"/>
    <n v="34"/>
    <x v="46"/>
    <s v="North"/>
  </r>
  <r>
    <n v="2065"/>
    <d v="2013-12-25T01:25:49"/>
    <s v="Travel Country"/>
    <n v="269"/>
    <s v="The North Face Mica FL 2 Footprint"/>
    <s v="The North Face"/>
    <n v="45"/>
    <n v="10"/>
    <n v="450"/>
    <s v="Goff, Michael"/>
    <n v="20"/>
    <x v="47"/>
    <s v="East"/>
  </r>
  <r>
    <n v="2066"/>
    <d v="2014-08-25T01:25:49"/>
    <s v="Paragon"/>
    <n v="100"/>
    <s v="Exped Scout Hammock Combi"/>
    <s v="Exped"/>
    <n v="199"/>
    <n v="5"/>
    <n v="995"/>
    <s v="Lopez, Dennis"/>
    <n v="5"/>
    <x v="22"/>
    <s v="West"/>
  </r>
  <r>
    <n v="2067"/>
    <d v="2014-05-03T01:25:49"/>
    <s v="Backcountry Gear"/>
    <n v="21"/>
    <s v="Big Agnes Fly Creek UL1 Footprint"/>
    <s v="Big Agnes"/>
    <n v="50"/>
    <n v="2"/>
    <n v="100"/>
    <s v="Brown, Scott"/>
    <n v="18"/>
    <x v="15"/>
    <s v="South"/>
  </r>
  <r>
    <n v="2068"/>
    <d v="2014-05-15T01:25:49"/>
    <s v="Cabela's_x0009_"/>
    <n v="98"/>
    <s v="Exped Mira III Tent"/>
    <s v="Exped"/>
    <n v="439"/>
    <n v="10"/>
    <n v="4390"/>
    <s v="Foster, Nathan"/>
    <n v="34"/>
    <x v="46"/>
    <s v="North"/>
  </r>
  <r>
    <n v="2069"/>
    <d v="2014-10-18T01:25:49"/>
    <s v="CampBound"/>
    <n v="259"/>
    <s v="Sierra Designs Mojo 3 Tent"/>
    <s v="Sierra Designs"/>
    <n v="499.95"/>
    <n v="2"/>
    <n v="999.9"/>
    <s v="Goldthwaite, Messaye"/>
    <n v="21"/>
    <x v="26"/>
    <s v="East"/>
  </r>
  <r>
    <n v="2070"/>
    <d v="2014-06-24T01:25:49"/>
    <s v="Overtons"/>
    <n v="177"/>
    <s v="Mountain Hardwear EV 3 Footprint"/>
    <s v="Mountain Hardwear"/>
    <n v="70"/>
    <n v="10"/>
    <n v="700"/>
    <s v="Foster, Nathan"/>
    <n v="7"/>
    <x v="40"/>
    <s v="East"/>
  </r>
  <r>
    <n v="2071"/>
    <d v="2014-01-03T01:25:49"/>
    <s v="Backcountry Gear"/>
    <n v="214"/>
    <s v="MSR Hubba Hubba 2P Tent"/>
    <s v="MSR"/>
    <n v="329.95"/>
    <n v="5"/>
    <n v="1649.75"/>
    <s v="Brown, Ruth"/>
    <n v="43"/>
    <x v="23"/>
    <s v="South"/>
  </r>
  <r>
    <n v="2072"/>
    <d v="2014-01-23T01:25:49"/>
    <s v="Walmart"/>
    <n v="119"/>
    <s v="Kelty Gunnison 1.2 Tent"/>
    <s v="Kelty"/>
    <n v="179.95"/>
    <n v="4"/>
    <n v="719.8"/>
    <s v="Brown, Scott"/>
    <n v="37"/>
    <x v="10"/>
    <s v="West"/>
  </r>
  <r>
    <n v="2073"/>
    <d v="2014-01-08T01:25:49"/>
    <s v="Hayneedle"/>
    <n v="65"/>
    <s v="Big Agnes Tensleep Station 6 Footprint"/>
    <s v="Big Agnes"/>
    <n v="55"/>
    <n v="9"/>
    <n v="495"/>
    <s v="Goldthwaite, Messaye"/>
    <n v="36"/>
    <x v="38"/>
    <s v="South"/>
  </r>
  <r>
    <n v="2074"/>
    <d v="2014-07-23T01:25:49"/>
    <s v="Cabela's_x0009_"/>
    <n v="121"/>
    <s v="Kelty Gunnison 2.2 Tent"/>
    <s v="Kelty"/>
    <n v="199.95"/>
    <n v="3"/>
    <n v="599.84999999999991"/>
    <s v="Berger, Sunanna"/>
    <n v="37"/>
    <x v="10"/>
    <s v="West"/>
  </r>
  <r>
    <n v="2075"/>
    <d v="2014-04-30T01:25:49"/>
    <s v="CampBound"/>
    <n v="157"/>
    <s v="Marmot Limelight 2P Tent"/>
    <s v="Marmot"/>
    <n v="219"/>
    <n v="10"/>
    <n v="2190"/>
    <s v="Goff, Michael"/>
    <n v="50"/>
    <x v="5"/>
    <s v="West"/>
  </r>
  <r>
    <n v="2076"/>
    <d v="2014-10-14T01:25:49"/>
    <s v="Hayneedle"/>
    <n v="56"/>
    <s v="Big Agnes Seedhouse SL2 Tent"/>
    <s v="Big Agnes"/>
    <n v="339.95"/>
    <n v="1"/>
    <n v="339.95"/>
    <s v="Goldthwaite, Messaye"/>
    <n v="34"/>
    <x v="46"/>
    <s v="North"/>
  </r>
  <r>
    <n v="2077"/>
    <d v="2014-06-24T01:25:49"/>
    <s v="Cabela's_x0009_"/>
    <n v="198"/>
    <s v="MSR Carbon Reflex 1 Footprint"/>
    <s v="MSR"/>
    <n v="39.950000000000003"/>
    <n v="6"/>
    <n v="239.70000000000002"/>
    <s v="Brown, Ruth"/>
    <n v="30"/>
    <x v="25"/>
    <s v="East"/>
  </r>
  <r>
    <n v="2078"/>
    <d v="2014-06-09T01:25:49"/>
    <s v="Walmart"/>
    <n v="46"/>
    <s v="Big Agnes Lone Spring 3 Footprint"/>
    <s v="Big Agnes"/>
    <n v="40"/>
    <n v="4"/>
    <n v="160"/>
    <s v="Brown, Scott"/>
    <n v="25"/>
    <x v="34"/>
    <s v="North"/>
  </r>
  <r>
    <n v="2079"/>
    <d v="2014-08-04T01:25:49"/>
    <s v="Overtons"/>
    <n v="250"/>
    <s v="Outdoor Research Bug Bivy"/>
    <s v="Outdoor Research"/>
    <n v="79"/>
    <n v="1"/>
    <n v="79"/>
    <s v="Goldthwaite, Messaye"/>
    <n v="21"/>
    <x v="26"/>
    <s v="East"/>
  </r>
  <r>
    <n v="2080"/>
    <d v="2014-01-04T01:25:49"/>
    <s v="Moosejaw"/>
    <n v="93"/>
    <s v="Exped Gemini III Footprint"/>
    <s v="Exped"/>
    <n v="69"/>
    <n v="10"/>
    <n v="690"/>
    <s v="Gomez, Melissa"/>
    <n v="4"/>
    <x v="14"/>
    <s v="South"/>
  </r>
  <r>
    <n v="2081"/>
    <d v="2014-02-04T01:25:49"/>
    <s v="Travel Country"/>
    <n v="108"/>
    <s v="Hennessy Hammock Ultralite Backpacker Asym Zip Hammock"/>
    <s v="Hennessy"/>
    <n v="239.95"/>
    <n v="5"/>
    <n v="1199.75"/>
    <s v="Berger, Sunanna"/>
    <n v="22"/>
    <x v="28"/>
    <s v="East"/>
  </r>
  <r>
    <n v="2082"/>
    <d v="2014-08-13T01:25:49"/>
    <s v="Redding Sports"/>
    <n v="274"/>
    <s v="The North Face Mountain Manor 6 Tent"/>
    <s v="The North Face"/>
    <n v="569"/>
    <n v="4"/>
    <n v="2276"/>
    <s v="Gomez, Melissa"/>
    <n v="33"/>
    <x v="17"/>
    <s v="South"/>
  </r>
  <r>
    <n v="2083"/>
    <d v="2014-10-27T01:25:49"/>
    <s v="Redding Sports"/>
    <n v="10"/>
    <s v="Big Agnes Copper Spur UL1 Tent"/>
    <s v="Big Agnes"/>
    <n v="349.95"/>
    <n v="7"/>
    <n v="2449.65"/>
    <s v="Lopez, Dennis"/>
    <n v="11"/>
    <x v="6"/>
    <s v="West"/>
  </r>
  <r>
    <n v="2084"/>
    <d v="2014-03-05T01:25:49"/>
    <s v="OutdoorPlay"/>
    <n v="112"/>
    <s v="Kelty Acadia 6 Tent"/>
    <s v="Kelty"/>
    <n v="249.95"/>
    <n v="3"/>
    <n v="749.84999999999991"/>
    <s v="Lopez, Dennis"/>
    <n v="17"/>
    <x v="18"/>
    <s v="South"/>
  </r>
  <r>
    <n v="2085"/>
    <d v="2014-10-11T01:25:49"/>
    <s v="CampBound"/>
    <n v="11"/>
    <s v="Big Agnes Copper Spur UL2 Tent"/>
    <s v="Big Agnes"/>
    <n v="399.95"/>
    <n v="7"/>
    <n v="2799.65"/>
    <s v="Foster, Nathan"/>
    <n v="16"/>
    <x v="16"/>
    <s v="North"/>
  </r>
  <r>
    <n v="2086"/>
    <d v="2014-07-28T01:25:49"/>
    <s v="Travel Country"/>
    <n v="75"/>
    <s v="Easton Mountain Products Kilo 2P Tent"/>
    <s v="Easton Mountain Products"/>
    <n v="399"/>
    <n v="5"/>
    <n v="1995"/>
    <s v="Goff, Michael"/>
    <n v="12"/>
    <x v="13"/>
    <s v="West"/>
  </r>
  <r>
    <n v="2087"/>
    <d v="2014-10-25T01:25:49"/>
    <s v="Gander Mountain"/>
    <n v="230"/>
    <s v="NEMO Espri LE 2P Tent"/>
    <s v="NEMO"/>
    <n v="289.95"/>
    <n v="1"/>
    <n v="289.95"/>
    <s v="Goldthwaite, Messaye"/>
    <n v="23"/>
    <x v="44"/>
    <s v="North"/>
  </r>
  <r>
    <n v="2088"/>
    <d v="2014-07-31T01:25:49"/>
    <s v="Moosejaw"/>
    <n v="23"/>
    <s v="Big Agnes Fly Creek UL2 Tent"/>
    <s v="Big Agnes"/>
    <n v="369.95"/>
    <n v="4"/>
    <n v="1479.8"/>
    <s v="Brown, Ruth"/>
    <n v="1"/>
    <x v="2"/>
    <s v="South"/>
  </r>
  <r>
    <n v="2089"/>
    <d v="2014-06-12T01:25:49"/>
    <s v="CampBound"/>
    <n v="155"/>
    <s v="Marmot Eos 1 Tent"/>
    <s v="Marmot"/>
    <n v="249"/>
    <n v="10"/>
    <n v="2490"/>
    <s v="Goff, Michael"/>
    <n v="49"/>
    <x v="41"/>
    <s v="North"/>
  </r>
  <r>
    <n v="2090"/>
    <d v="2014-09-19T01:25:49"/>
    <s v="The Gear Co-op"/>
    <n v="88"/>
    <s v="Eureka Floor Saver Square - Medium"/>
    <s v="Eureka"/>
    <n v="22"/>
    <n v="10"/>
    <n v="220"/>
    <s v="Brown, Ruth"/>
    <n v="49"/>
    <x v="41"/>
    <s v="North"/>
  </r>
  <r>
    <n v="2091"/>
    <d v="2014-02-11T01:25:49"/>
    <s v="Gander Mountain"/>
    <n v="211"/>
    <s v="MSR Hubba 1P Tent"/>
    <s v="MSR"/>
    <n v="279.95"/>
    <n v="6"/>
    <n v="1679.6999999999998"/>
    <s v="Goff, Michael"/>
    <n v="8"/>
    <x v="43"/>
    <s v="East"/>
  </r>
  <r>
    <n v="2092"/>
    <d v="2014-02-13T01:25:49"/>
    <s v="Backcountry Edge"/>
    <n v="195"/>
    <s v="MSR Backcountry Barn Footprint"/>
    <s v="MSR"/>
    <n v="79.95"/>
    <n v="3"/>
    <n v="239.85000000000002"/>
    <s v="Berger, Sunanna"/>
    <n v="11"/>
    <x v="6"/>
    <s v="West"/>
  </r>
  <r>
    <n v="2093"/>
    <d v="2013-11-25T01:25:49"/>
    <s v="Outside Outfitters"/>
    <n v="241"/>
    <s v="NEMO Obi 1P Footprint"/>
    <s v="NEMO"/>
    <n v="44.95"/>
    <n v="8"/>
    <n v="359.6"/>
    <s v="Lopez, Dennis"/>
    <n v="46"/>
    <x v="1"/>
    <s v="South"/>
  </r>
  <r>
    <n v="2094"/>
    <d v="2014-08-30T01:25:49"/>
    <s v="Target"/>
    <n v="119"/>
    <s v="Kelty Gunnison 1.2 Tent"/>
    <s v="Kelty"/>
    <n v="179.95"/>
    <n v="5"/>
    <n v="899.75"/>
    <s v="Brown, Ruth"/>
    <n v="10"/>
    <x v="4"/>
    <s v="South"/>
  </r>
  <r>
    <n v="2095"/>
    <d v="2014-09-19T01:25:49"/>
    <s v="The Gear Co-op"/>
    <n v="243"/>
    <s v="NEMO Obi 2P Footprint"/>
    <s v="NEMO"/>
    <n v="49.95"/>
    <n v="2"/>
    <n v="99.9"/>
    <s v="Foster, Nathan"/>
    <n v="41"/>
    <x v="19"/>
    <s v="North"/>
  </r>
  <r>
    <n v="2096"/>
    <d v="2014-04-17T01:25:49"/>
    <s v="Paragon"/>
    <n v="87"/>
    <s v="Eureka Floor Saver Rectangular - Large"/>
    <s v="Eureka"/>
    <n v="18"/>
    <n v="10"/>
    <n v="180"/>
    <s v="Brown, Scott"/>
    <n v="34"/>
    <x v="46"/>
    <s v="North"/>
  </r>
  <r>
    <n v="2097"/>
    <d v="2014-10-18T01:25:49"/>
    <s v="Outside Outfitters"/>
    <n v="131"/>
    <s v="Kelty Salida 2 Tent"/>
    <s v="Kelty"/>
    <n v="159.94999999999999"/>
    <n v="3"/>
    <n v="479.84999999999997"/>
    <s v="Goldthwaite, Messaye"/>
    <n v="13"/>
    <x v="7"/>
    <s v="North"/>
  </r>
  <r>
    <n v="2098"/>
    <d v="2014-03-24T01:25:49"/>
    <s v="Overtons"/>
    <n v="255"/>
    <s v="Sierra Designs Flash 3 Tent"/>
    <s v="Sierra Designs"/>
    <n v="389.95"/>
    <n v="2"/>
    <n v="779.9"/>
    <s v="Goff, Michael"/>
    <n v="17"/>
    <x v="18"/>
    <s v="South"/>
  </r>
  <r>
    <n v="2099"/>
    <d v="2014-04-27T01:25:49"/>
    <s v="OutdoorPlay"/>
    <n v="133"/>
    <s v="Kelty Salida 4 Tent"/>
    <s v="Kelty"/>
    <n v="229.95"/>
    <n v="5"/>
    <n v="1149.75"/>
    <s v="Foster, Nathan"/>
    <n v="33"/>
    <x v="17"/>
    <s v="South"/>
  </r>
  <r>
    <n v="2100"/>
    <d v="2014-03-11T01:25:49"/>
    <s v="Meijer"/>
    <n v="193"/>
    <s v="Mountain Hardwear Trango 4 Tent"/>
    <s v="Mountain Hardwear"/>
    <n v="800"/>
    <n v="4"/>
    <n v="3200"/>
    <s v="Goff, Michael"/>
    <n v="6"/>
    <x v="11"/>
    <s v="West"/>
  </r>
  <r>
    <n v="2101"/>
    <d v="2014-02-26T01:25:49"/>
    <s v="Meijer"/>
    <n v="277"/>
    <s v="The North Face Phoenix 2 Tent"/>
    <s v="The North Face"/>
    <n v="329"/>
    <n v="3"/>
    <n v="987"/>
    <s v="Goldthwaite, Messaye"/>
    <n v="11"/>
    <x v="6"/>
    <s v="West"/>
  </r>
  <r>
    <n v="2102"/>
    <d v="2014-07-12T01:25:49"/>
    <s v="Redding Sports"/>
    <n v="207"/>
    <s v="MSR Fury 2 Footprint"/>
    <s v="MSR"/>
    <n v="39.950000000000003"/>
    <n v="7"/>
    <n v="279.65000000000003"/>
    <s v="Lopez, Dennis"/>
    <n v="47"/>
    <x v="32"/>
    <s v="West"/>
  </r>
  <r>
    <n v="2103"/>
    <d v="2014-08-05T01:25:49"/>
    <s v="Overtons"/>
    <n v="1"/>
    <s v="Big Agnes Big House 4 Footprint"/>
    <s v="Big Agnes"/>
    <n v="50"/>
    <n v="7"/>
    <n v="350"/>
    <s v="Goldthwaite, Messaye"/>
    <n v="11"/>
    <x v="6"/>
    <s v="West"/>
  </r>
  <r>
    <n v="2104"/>
    <d v="2014-09-10T01:25:49"/>
    <s v="Redding Sports"/>
    <n v="7"/>
    <s v="Big Agnes Copper Spur 2 Footprint"/>
    <s v="Big Agnes"/>
    <n v="60"/>
    <n v="6"/>
    <n v="360"/>
    <s v="Bailey, Jennifer"/>
    <n v="30"/>
    <x v="25"/>
    <s v="East"/>
  </r>
  <r>
    <n v="2105"/>
    <d v="2014-05-09T01:25:49"/>
    <s v="Meijer"/>
    <n v="18"/>
    <s v="Big Agnes Fly Creek 1 Platinum Tent"/>
    <s v="Big Agnes"/>
    <n v="449.95"/>
    <n v="5"/>
    <n v="2249.75"/>
    <s v="Goldthwaite, Messaye"/>
    <n v="44"/>
    <x v="24"/>
    <s v="West"/>
  </r>
  <r>
    <n v="2106"/>
    <d v="2014-03-14T01:25:49"/>
    <s v="Redding Sports"/>
    <n v="135"/>
    <s v="Kelty Trail Ridge 2 Footprint"/>
    <s v="Kelty"/>
    <n v="34.950000000000003"/>
    <n v="6"/>
    <n v="209.70000000000002"/>
    <s v="Gomez, Melissa"/>
    <n v="36"/>
    <x v="38"/>
    <s v="South"/>
  </r>
  <r>
    <n v="2107"/>
    <d v="2014-07-28T01:25:49"/>
    <s v="Hayneedle"/>
    <n v="163"/>
    <s v="Marmot Limestone 6P Tent"/>
    <s v="Marmot"/>
    <n v="449"/>
    <n v="7"/>
    <n v="3143"/>
    <s v="Berger, Sunanna"/>
    <n v="9"/>
    <x v="45"/>
    <s v="South"/>
  </r>
  <r>
    <n v="2108"/>
    <d v="2014-09-09T01:25:49"/>
    <s v="OutdoorPlay"/>
    <n v="199"/>
    <s v="MSR Carbon Reflex 1 Tent"/>
    <s v="MSR"/>
    <n v="399.95"/>
    <n v="7"/>
    <n v="2799.65"/>
    <s v="Berger, Sunanna"/>
    <n v="26"/>
    <x v="21"/>
    <s v="West"/>
  </r>
  <r>
    <n v="2109"/>
    <d v="2013-12-21T01:25:49"/>
    <s v="Walmart"/>
    <n v="216"/>
    <s v="MSR Mini Ground Hog Stake"/>
    <s v="MSR"/>
    <n v="2.95"/>
    <n v="5"/>
    <n v="14.75"/>
    <s v="Gomez, Melissa"/>
    <n v="37"/>
    <x v="10"/>
    <s v="West"/>
  </r>
  <r>
    <n v="2110"/>
    <d v="2014-05-26T01:25:49"/>
    <s v="Backcountry Gear"/>
    <n v="22"/>
    <s v="Big Agnes Fly Creek UL1 Tent"/>
    <s v="Big Agnes"/>
    <n v="319.95"/>
    <n v="7"/>
    <n v="2239.65"/>
    <s v="Foster, Nathan"/>
    <n v="29"/>
    <x v="3"/>
    <s v="East"/>
  </r>
  <r>
    <n v="2111"/>
    <d v="2014-04-14T01:25:49"/>
    <s v="CampBound"/>
    <n v="163"/>
    <s v="Marmot Limestone 6P Tent"/>
    <s v="Marmot"/>
    <n v="449"/>
    <n v="5"/>
    <n v="2245"/>
    <s v="Bailey, Jennifer"/>
    <n v="31"/>
    <x v="29"/>
    <s v="West"/>
  </r>
  <r>
    <n v="2112"/>
    <d v="2013-12-08T01:25:49"/>
    <s v="Gander Mountain"/>
    <n v="50"/>
    <s v="Big Agnes Scout UL2 Footprint"/>
    <s v="Big Agnes"/>
    <n v="60"/>
    <n v="4"/>
    <n v="240"/>
    <s v="Beyene, Sharon"/>
    <n v="14"/>
    <x v="12"/>
    <s v="North"/>
  </r>
  <r>
    <n v="2113"/>
    <d v="2014-07-12T01:25:49"/>
    <s v="CampBound"/>
    <n v="135"/>
    <s v="Kelty Trail Ridge 2 Footprint"/>
    <s v="Kelty"/>
    <n v="34.950000000000003"/>
    <n v="5"/>
    <n v="174.75"/>
    <s v="Bailey, Jennifer"/>
    <n v="7"/>
    <x v="40"/>
    <s v="East"/>
  </r>
  <r>
    <n v="2114"/>
    <d v="2014-06-12T01:25:49"/>
    <s v="Walmart"/>
    <n v="130"/>
    <s v="Kelty Salida 2 Footprint"/>
    <s v="Kelty"/>
    <n v="34.950000000000003"/>
    <n v="7"/>
    <n v="244.65000000000003"/>
    <s v="Goff, Michael"/>
    <n v="44"/>
    <x v="24"/>
    <s v="West"/>
  </r>
  <r>
    <n v="2115"/>
    <d v="2013-12-25T01:25:49"/>
    <s v="Backcountry Edge"/>
    <n v="71"/>
    <s v="Big Agnes Wyoming Trail 4 Footprint"/>
    <s v="Big Agnes"/>
    <n v="70"/>
    <n v="10"/>
    <n v="700"/>
    <s v="Lopez, Dennis"/>
    <n v="14"/>
    <x v="12"/>
    <s v="North"/>
  </r>
  <r>
    <n v="2116"/>
    <d v="2013-12-28T01:25:49"/>
    <s v="OutdoorPlay"/>
    <n v="267"/>
    <s v="The North Face Mica FL 1 Footprint"/>
    <s v="The North Face"/>
    <n v="45"/>
    <n v="3"/>
    <n v="135"/>
    <s v="Gomez, Melissa"/>
    <n v="36"/>
    <x v="38"/>
    <s v="South"/>
  </r>
  <r>
    <n v="2117"/>
    <d v="2014-03-11T01:25:49"/>
    <s v="Travel Country"/>
    <n v="127"/>
    <s v="Kelty Mach 6 Tent"/>
    <s v="Kelty"/>
    <n v="499.95"/>
    <n v="3"/>
    <n v="1499.85"/>
    <s v="Foster, Nathan"/>
    <n v="22"/>
    <x v="28"/>
    <s v="East"/>
  </r>
  <r>
    <n v="2118"/>
    <d v="2014-02-28T01:25:49"/>
    <s v="The Gear Co-op"/>
    <n v="252"/>
    <s v="Sierra Designs Flash 2 Footprint"/>
    <s v="Sierra Designs"/>
    <n v="49.95"/>
    <n v="1"/>
    <n v="49.95"/>
    <s v="Brown, Scott"/>
    <n v="26"/>
    <x v="21"/>
    <s v="West"/>
  </r>
  <r>
    <n v="2119"/>
    <d v="2014-04-19T01:25:49"/>
    <s v="Moosejaw"/>
    <n v="194"/>
    <s v="MSR AC-Bivy"/>
    <s v="MSR"/>
    <n v="199.95"/>
    <n v="2"/>
    <n v="399.9"/>
    <s v="Brown, Ruth"/>
    <n v="44"/>
    <x v="24"/>
    <s v="West"/>
  </r>
  <r>
    <n v="2120"/>
    <d v="2013-11-30T01:25:49"/>
    <s v="Paragon"/>
    <n v="179"/>
    <s v="Mountain Hardwear Hoop Dreams 4 Shelter"/>
    <s v="Mountain Hardwear"/>
    <n v="250"/>
    <n v="2"/>
    <n v="500"/>
    <s v="Brown, Ruth"/>
    <n v="25"/>
    <x v="34"/>
    <s v="North"/>
  </r>
  <r>
    <n v="2121"/>
    <d v="2014-07-09T01:25:49"/>
    <s v="Austin Kayak"/>
    <n v="188"/>
    <s v="Mountain Hardwear Trango 2 Footprint"/>
    <s v="Mountain Hardwear"/>
    <n v="75"/>
    <n v="8"/>
    <n v="600"/>
    <s v="Gomez, Melissa"/>
    <n v="7"/>
    <x v="40"/>
    <s v="East"/>
  </r>
  <r>
    <n v="2122"/>
    <d v="2014-10-28T01:25:49"/>
    <s v="OutdoorPlay"/>
    <n v="3"/>
    <s v="Big Agnes Big House 4 Vestibule"/>
    <s v="Big Agnes"/>
    <n v="99.95"/>
    <n v="5"/>
    <n v="499.75"/>
    <s v="Lopez, Dennis"/>
    <n v="5"/>
    <x v="22"/>
    <s v="West"/>
  </r>
  <r>
    <n v="2123"/>
    <d v="2014-08-17T01:25:49"/>
    <s v="CampBound"/>
    <n v="75"/>
    <s v="Easton Mountain Products Kilo 2P Tent"/>
    <s v="Easton Mountain Products"/>
    <n v="399"/>
    <n v="10"/>
    <n v="3990"/>
    <s v="Goff, Michael"/>
    <n v="22"/>
    <x v="28"/>
    <s v="East"/>
  </r>
  <r>
    <n v="2124"/>
    <d v="2014-07-17T01:25:49"/>
    <s v="OutdoorPlay"/>
    <n v="106"/>
    <s v="Hennessy Hammock Hyperlight Asym Zip Hammock"/>
    <s v="Hennessy"/>
    <n v="259.95"/>
    <n v="5"/>
    <n v="1299.75"/>
    <s v="Foster, Nathan"/>
    <n v="28"/>
    <x v="20"/>
    <s v="West"/>
  </r>
  <r>
    <n v="2125"/>
    <d v="2014-04-28T01:25:49"/>
    <s v="CampBound"/>
    <n v="126"/>
    <s v="Kelty Mach 4 Tent"/>
    <s v="Kelty"/>
    <n v="399.95"/>
    <n v="5"/>
    <n v="1999.75"/>
    <s v="Foster, Nathan"/>
    <n v="10"/>
    <x v="4"/>
    <s v="South"/>
  </r>
  <r>
    <n v="2126"/>
    <d v="2014-03-06T01:25:49"/>
    <s v="Overtons"/>
    <n v="22"/>
    <s v="Big Agnes Fly Creek UL1 Tent"/>
    <s v="Big Agnes"/>
    <n v="319.95"/>
    <n v="8"/>
    <n v="2559.6"/>
    <s v="Gomez, Melissa"/>
    <n v="20"/>
    <x v="47"/>
    <s v="East"/>
  </r>
  <r>
    <n v="2127"/>
    <d v="2013-12-19T01:25:49"/>
    <s v="Redding Sports"/>
    <n v="173"/>
    <s v="Mountain Hardwear Drifter 2 DP Tent"/>
    <s v="Mountain Hardwear"/>
    <n v="235"/>
    <n v="7"/>
    <n v="1645"/>
    <s v="Berger, Sunanna"/>
    <n v="33"/>
    <x v="17"/>
    <s v="South"/>
  </r>
  <r>
    <n v="2128"/>
    <d v="2014-08-18T01:25:49"/>
    <s v="Target"/>
    <n v="96"/>
    <s v="Exped Mira II Tent"/>
    <s v="Exped"/>
    <n v="379"/>
    <n v="4"/>
    <n v="1516"/>
    <s v="Bailey, Jennifer"/>
    <n v="33"/>
    <x v="17"/>
    <s v="South"/>
  </r>
  <r>
    <n v="2129"/>
    <d v="2014-04-25T01:25:49"/>
    <s v="Moosejaw"/>
    <n v="234"/>
    <s v="NEMO Losi 2 Footprint"/>
    <s v="NEMO"/>
    <n v="34.950000000000003"/>
    <n v="2"/>
    <n v="69.900000000000006"/>
    <s v="Bailey, Jennifer"/>
    <n v="37"/>
    <x v="10"/>
    <s v="West"/>
  </r>
  <r>
    <n v="2130"/>
    <d v="2014-10-16T01:25:49"/>
    <s v="Moosejaw"/>
    <n v="226"/>
    <s v="MSR Universal Gear Loft"/>
    <s v="MSR"/>
    <n v="27.95"/>
    <n v="1"/>
    <n v="27.95"/>
    <s v="Bailey, Jennifer"/>
    <n v="16"/>
    <x v="16"/>
    <s v="North"/>
  </r>
  <r>
    <n v="2131"/>
    <d v="2014-03-09T01:25:49"/>
    <s v="Meijer"/>
    <n v="14"/>
    <s v="Big Agnes Copper Spur UL4 Tent"/>
    <s v="Big Agnes"/>
    <n v="599.95000000000005"/>
    <n v="3"/>
    <n v="1799.8500000000001"/>
    <s v="Foster, Nathan"/>
    <n v="6"/>
    <x v="11"/>
    <s v="West"/>
  </r>
  <r>
    <n v="2132"/>
    <d v="2014-03-08T01:25:49"/>
    <s v="Cabela's_x0009_"/>
    <n v="267"/>
    <s v="The North Face Mica FL 1 Footprint"/>
    <s v="The North Face"/>
    <n v="45"/>
    <n v="3"/>
    <n v="135"/>
    <s v="Goff, Michael"/>
    <n v="40"/>
    <x v="42"/>
    <s v="South"/>
  </r>
  <r>
    <n v="2133"/>
    <d v="2014-06-12T01:25:49"/>
    <s v="Target"/>
    <n v="239"/>
    <s v="NEMO Meta 2P Footprint"/>
    <s v="NEMO"/>
    <n v="49.95"/>
    <n v="3"/>
    <n v="149.85000000000002"/>
    <s v="Foster, Nathan"/>
    <n v="13"/>
    <x v="7"/>
    <s v="North"/>
  </r>
  <r>
    <n v="2134"/>
    <d v="2013-12-11T01:25:49"/>
    <s v="CampBound"/>
    <n v="138"/>
    <s v="Kelty Trail Ridge 3 Tent"/>
    <s v="Kelty"/>
    <n v="209.95"/>
    <n v="6"/>
    <n v="1259.6999999999998"/>
    <s v="Goff, Michael"/>
    <n v="35"/>
    <x v="27"/>
    <s v="East"/>
  </r>
  <r>
    <n v="2135"/>
    <d v="2014-07-17T01:25:49"/>
    <s v="CampBound"/>
    <n v="262"/>
    <s v="The North Face Bastion 4 Tent"/>
    <s v="The North Face"/>
    <n v="799"/>
    <n v="10"/>
    <n v="7990"/>
    <s v="Lopez, Dennis"/>
    <n v="19"/>
    <x v="49"/>
    <s v="East"/>
  </r>
  <r>
    <n v="2136"/>
    <d v="2014-05-16T01:25:49"/>
    <s v="Hayneedle"/>
    <n v="167"/>
    <s v="Marmot Pulsar 2 Tent"/>
    <s v="Marmot"/>
    <n v="349"/>
    <n v="5"/>
    <n v="1745"/>
    <s v="Goff, Michael"/>
    <n v="35"/>
    <x v="27"/>
    <s v="East"/>
  </r>
  <r>
    <n v="2137"/>
    <d v="2013-11-18T01:25:49"/>
    <s v="Austin Kayak"/>
    <n v="55"/>
    <s v="Big Agnes Seedhouse SL2 Footprint"/>
    <s v="Big Agnes"/>
    <n v="55"/>
    <n v="10"/>
    <n v="550"/>
    <s v="Gomez, Melissa"/>
    <n v="46"/>
    <x v="1"/>
    <s v="South"/>
  </r>
  <r>
    <n v="2138"/>
    <d v="2014-10-14T01:25:49"/>
    <s v="Backcountry Gear"/>
    <n v="94"/>
    <s v="Exped Gemini III Tent"/>
    <s v="Exped"/>
    <n v="499"/>
    <n v="4"/>
    <n v="1996"/>
    <s v="Brown, Scott"/>
    <n v="39"/>
    <x v="8"/>
    <s v="East"/>
  </r>
  <r>
    <n v="2139"/>
    <d v="2014-10-04T01:25:49"/>
    <s v="Moosejaw"/>
    <n v="162"/>
    <s v="Marmot Limestone 6P Footprint"/>
    <s v="Marmot"/>
    <n v="60"/>
    <n v="9"/>
    <n v="540"/>
    <s v="Brown, Scott"/>
    <n v="8"/>
    <x v="43"/>
    <s v="East"/>
  </r>
  <r>
    <n v="2140"/>
    <d v="2014-09-11T01:25:49"/>
    <s v="The Gear Co-op"/>
    <n v="15"/>
    <s v="Big Agnes Fishhook UL1 Footprint"/>
    <s v="Big Agnes"/>
    <n v="50"/>
    <n v="9"/>
    <n v="450"/>
    <s v="Beyene, Sharon"/>
    <n v="48"/>
    <x v="36"/>
    <s v="South"/>
  </r>
  <r>
    <n v="2141"/>
    <d v="2014-03-09T01:25:49"/>
    <s v="Paragon"/>
    <n v="152"/>
    <s v="Marmot Eclipse 3 Footprint"/>
    <s v="Marmot"/>
    <n v="65"/>
    <n v="5"/>
    <n v="325"/>
    <s v="Foster, Nathan"/>
    <n v="18"/>
    <x v="15"/>
    <s v="South"/>
  </r>
  <r>
    <n v="2142"/>
    <d v="2014-10-27T01:25:49"/>
    <s v="CampBound"/>
    <n v="97"/>
    <s v="Exped Mira III Footprint"/>
    <s v="Exped"/>
    <n v="69"/>
    <n v="5"/>
    <n v="345"/>
    <s v="Bailey, Jennifer"/>
    <n v="16"/>
    <x v="16"/>
    <s v="North"/>
  </r>
  <r>
    <n v="2143"/>
    <d v="2014-07-31T01:25:49"/>
    <s v="Gander Mountain"/>
    <n v="6"/>
    <s v="Big Agnes Big House 6 Vestibule"/>
    <s v="Big Agnes"/>
    <n v="109.95"/>
    <n v="6"/>
    <n v="659.7"/>
    <s v="Gomez, Melissa"/>
    <n v="9"/>
    <x v="45"/>
    <s v="South"/>
  </r>
  <r>
    <n v="2144"/>
    <d v="2014-02-19T01:25:49"/>
    <s v="Austin Kayak"/>
    <n v="227"/>
    <s v="MSR Zing Shelter"/>
    <s v="MSR"/>
    <n v="399.95"/>
    <n v="8"/>
    <n v="3199.6"/>
    <s v="Brown, Ruth"/>
    <n v="12"/>
    <x v="13"/>
    <s v="West"/>
  </r>
  <r>
    <n v="2145"/>
    <d v="2014-09-18T01:25:49"/>
    <s v="Moosejaw"/>
    <n v="138"/>
    <s v="Kelty Trail Ridge 3 Tent"/>
    <s v="Kelty"/>
    <n v="209.95"/>
    <n v="9"/>
    <n v="1889.55"/>
    <s v="Brown, Ruth"/>
    <n v="14"/>
    <x v="12"/>
    <s v="North"/>
  </r>
  <r>
    <n v="2146"/>
    <d v="2013-12-16T01:25:49"/>
    <s v="Travel Country"/>
    <n v="259"/>
    <s v="Sierra Designs Mojo 3 Tent"/>
    <s v="Sierra Designs"/>
    <n v="499.95"/>
    <n v="3"/>
    <n v="1499.85"/>
    <s v="Goldthwaite, Messaye"/>
    <n v="17"/>
    <x v="18"/>
    <s v="South"/>
  </r>
  <r>
    <n v="2147"/>
    <d v="2014-04-15T01:25:49"/>
    <s v="Target"/>
    <n v="159"/>
    <s v="Marmot Limelight 4P Tent"/>
    <s v="Marmot"/>
    <n v="359"/>
    <n v="4"/>
    <n v="1436"/>
    <s v="Beyene, Sharon"/>
    <n v="13"/>
    <x v="7"/>
    <s v="North"/>
  </r>
  <r>
    <n v="2148"/>
    <d v="2013-11-24T01:25:49"/>
    <s v="REI"/>
    <n v="58"/>
    <s v="Big Agnes Slater UL1+ Footprint"/>
    <s v="Big Agnes"/>
    <n v="50"/>
    <n v="10"/>
    <n v="500"/>
    <s v="Goff, Michael"/>
    <n v="27"/>
    <x v="30"/>
    <s v="North"/>
  </r>
  <r>
    <n v="2149"/>
    <d v="2014-04-28T01:25:49"/>
    <s v="Austin Kayak"/>
    <n v="264"/>
    <s v="The North Face Kings Canyon 2 Tent"/>
    <s v="The North Face"/>
    <n v="329"/>
    <n v="4"/>
    <n v="1316"/>
    <s v="Foster, Nathan"/>
    <n v="26"/>
    <x v="21"/>
    <s v="West"/>
  </r>
  <r>
    <n v="2150"/>
    <d v="2014-11-15T01:25:49"/>
    <s v="Target"/>
    <n v="22"/>
    <s v="Big Agnes Fly Creek UL1 Tent"/>
    <s v="Big Agnes"/>
    <n v="319.95"/>
    <n v="9"/>
    <n v="2879.5499999999997"/>
    <s v="Berger, Sunanna"/>
    <n v="12"/>
    <x v="13"/>
    <s v="West"/>
  </r>
  <r>
    <n v="2151"/>
    <d v="2013-12-30T01:25:49"/>
    <s v="Outside Outfitters"/>
    <n v="143"/>
    <s v="Marmot Astral 3P Footprint"/>
    <s v="Marmot"/>
    <n v="65"/>
    <n v="4"/>
    <n v="260"/>
    <s v="Lopez, Dennis"/>
    <n v="38"/>
    <x v="35"/>
    <s v="East"/>
  </r>
  <r>
    <n v="2152"/>
    <d v="2014-07-21T01:25:49"/>
    <s v="Walmart"/>
    <n v="60"/>
    <s v="Big Agnes Slater UL2+ Footprint"/>
    <s v="Big Agnes"/>
    <n v="60"/>
    <n v="7"/>
    <n v="420"/>
    <s v="Goff, Michael"/>
    <n v="29"/>
    <x v="3"/>
    <s v="East"/>
  </r>
  <r>
    <n v="2153"/>
    <d v="2013-12-29T01:25:49"/>
    <s v="Backcountry Gear"/>
    <n v="256"/>
    <s v="Sierra Designs Mojo 2 Footprint"/>
    <s v="Sierra Designs"/>
    <n v="49.95"/>
    <n v="3"/>
    <n v="149.85000000000002"/>
    <s v="Berger, Sunanna"/>
    <n v="7"/>
    <x v="40"/>
    <s v="East"/>
  </r>
  <r>
    <n v="2154"/>
    <d v="2014-08-16T01:25:49"/>
    <s v="Overtons"/>
    <n v="266"/>
    <s v="The North Face Kings Canyon 3 Tent"/>
    <s v="The North Face"/>
    <n v="429"/>
    <n v="10"/>
    <n v="4290"/>
    <s v="Foster, Nathan"/>
    <n v="5"/>
    <x v="22"/>
    <s v="West"/>
  </r>
  <r>
    <n v="2155"/>
    <d v="2014-05-10T01:25:49"/>
    <s v="REI"/>
    <n v="281"/>
    <s v="The North Face Tadpole 23 Footprint"/>
    <s v="The North Face"/>
    <n v="40"/>
    <n v="7"/>
    <n v="280"/>
    <s v="Foster, Nathan"/>
    <n v="32"/>
    <x v="9"/>
    <s v="East"/>
  </r>
  <r>
    <n v="2156"/>
    <d v="2014-06-10T01:25:49"/>
    <s v="Redding Sports"/>
    <n v="172"/>
    <s v="Mountain Hardwear Direkt 2 Tent"/>
    <s v="Mountain Hardwear"/>
    <n v="500"/>
    <n v="8"/>
    <n v="4000"/>
    <s v="Berger, Sunanna"/>
    <n v="3"/>
    <x v="37"/>
    <s v="West"/>
  </r>
  <r>
    <n v="2157"/>
    <d v="2013-11-26T01:25:49"/>
    <s v="Target"/>
    <n v="162"/>
    <s v="Marmot Limestone 6P Footprint"/>
    <s v="Marmot"/>
    <n v="60"/>
    <n v="2"/>
    <n v="120"/>
    <s v="Beyene, Sharon"/>
    <n v="24"/>
    <x v="0"/>
    <s v="South"/>
  </r>
  <r>
    <n v="2158"/>
    <d v="2014-05-09T01:25:49"/>
    <s v="Walmart"/>
    <n v="283"/>
    <s v="The North Face Triangle Gear Loft"/>
    <s v="The North Face"/>
    <n v="20"/>
    <n v="7"/>
    <n v="140"/>
    <s v="Goldthwaite, Messaye"/>
    <n v="49"/>
    <x v="41"/>
    <s v="North"/>
  </r>
  <r>
    <n v="2159"/>
    <d v="2014-03-04T01:25:49"/>
    <s v="OutdoorPlay"/>
    <n v="81"/>
    <s v="Easton Mountain Products Rimrock 3P Footprint"/>
    <s v="Easton Mountain Products"/>
    <n v="35"/>
    <n v="4"/>
    <n v="140"/>
    <s v="Brown, Scott"/>
    <n v="27"/>
    <x v="30"/>
    <s v="North"/>
  </r>
  <r>
    <n v="2160"/>
    <d v="2014-02-13T01:25:49"/>
    <s v="Meijer"/>
    <n v="280"/>
    <s v="The North Face Square Gear Loft"/>
    <s v="The North Face"/>
    <n v="20"/>
    <n v="3"/>
    <n v="60"/>
    <s v="Bailey, Jennifer"/>
    <n v="48"/>
    <x v="36"/>
    <s v="South"/>
  </r>
  <r>
    <n v="2161"/>
    <d v="2014-01-27T01:25:49"/>
    <s v="REI"/>
    <n v="152"/>
    <s v="Marmot Eclipse 3 Footprint"/>
    <s v="Marmot"/>
    <n v="65"/>
    <n v="2"/>
    <n v="130"/>
    <s v="Brown, Ruth"/>
    <n v="28"/>
    <x v="20"/>
    <s v="West"/>
  </r>
  <r>
    <n v="2162"/>
    <d v="2014-03-12T01:25:49"/>
    <s v="Outside Outfitters"/>
    <n v="142"/>
    <s v="Marmot Astral 3P Footprint"/>
    <s v="Marmot"/>
    <n v="65"/>
    <n v="3"/>
    <n v="195"/>
    <s v="Brown, Ruth"/>
    <n v="17"/>
    <x v="18"/>
    <s v="South"/>
  </r>
  <r>
    <n v="2163"/>
    <d v="2013-11-17T01:25:49"/>
    <s v="Moosejaw"/>
    <n v="67"/>
    <s v="Big Agnes Three Forks Shelter"/>
    <s v="Big Agnes"/>
    <n v="189.95"/>
    <n v="10"/>
    <n v="1899.5"/>
    <s v="Foster, Nathan"/>
    <n v="7"/>
    <x v="40"/>
    <s v="East"/>
  </r>
  <r>
    <n v="2164"/>
    <d v="2014-09-18T01:25:49"/>
    <s v="OutdoorPlay"/>
    <n v="248"/>
    <s v="Outdoor Research Alpine Bivy"/>
    <s v="Outdoor Research"/>
    <n v="239"/>
    <n v="2"/>
    <n v="478"/>
    <s v="Goldthwaite, Messaye"/>
    <n v="39"/>
    <x v="8"/>
    <s v="East"/>
  </r>
  <r>
    <n v="2165"/>
    <d v="2014-01-28T01:25:49"/>
    <s v="Backcountry Edge"/>
    <n v="34"/>
    <s v="Big Agnes Jack Rabbit SL1 Footprint"/>
    <s v="Big Agnes"/>
    <n v="40"/>
    <n v="1"/>
    <n v="40"/>
    <s v="Gomez, Melissa"/>
    <n v="42"/>
    <x v="48"/>
    <s v="South"/>
  </r>
  <r>
    <n v="2166"/>
    <d v="2014-07-05T01:25:49"/>
    <s v="Redding Sports"/>
    <n v="115"/>
    <s v="Kelty Carport ESB Shelter"/>
    <s v="Kelty"/>
    <n v="249.95"/>
    <n v="8"/>
    <n v="1999.6"/>
    <s v="Brown, Ruth"/>
    <n v="44"/>
    <x v="24"/>
    <s v="West"/>
  </r>
  <r>
    <n v="2167"/>
    <d v="2014-11-02T01:25:49"/>
    <s v="Target"/>
    <n v="231"/>
    <s v="NEMO Espri LE 3 Tent"/>
    <s v="NEMO"/>
    <n v="329.95"/>
    <n v="2"/>
    <n v="659.9"/>
    <s v="Foster, Nathan"/>
    <n v="11"/>
    <x v="6"/>
    <s v="West"/>
  </r>
  <r>
    <n v="2168"/>
    <d v="2013-12-14T01:25:49"/>
    <s v="Overtons"/>
    <n v="170"/>
    <s v="Marmot Traillight 2P Tent"/>
    <s v="Marmot"/>
    <n v="199"/>
    <n v="8"/>
    <n v="1592"/>
    <s v="Brown, Ruth"/>
    <n v="21"/>
    <x v="26"/>
    <s v="East"/>
  </r>
  <r>
    <n v="2169"/>
    <d v="2014-08-03T01:25:49"/>
    <s v="Cabela's_x0009_"/>
    <n v="29"/>
    <s v="Big Agnes Flying Diamond 4 Tent"/>
    <s v="Big Agnes"/>
    <n v="439.95"/>
    <n v="6"/>
    <n v="2639.7"/>
    <s v="Beyene, Sharon"/>
    <n v="31"/>
    <x v="29"/>
    <s v="West"/>
  </r>
  <r>
    <n v="2170"/>
    <d v="2014-07-20T01:25:49"/>
    <s v="The Gear Co-op"/>
    <n v="149"/>
    <s v="Marmot Earlylight 2P Tent"/>
    <s v="Marmot"/>
    <n v="229"/>
    <n v="2"/>
    <n v="458"/>
    <s v="Gomez, Melissa"/>
    <n v="1"/>
    <x v="2"/>
    <s v="South"/>
  </r>
  <r>
    <n v="2171"/>
    <d v="2014-06-15T01:25:49"/>
    <s v="OutdoorPlay"/>
    <n v="14"/>
    <s v="Big Agnes Copper Spur UL4 Tent"/>
    <s v="Big Agnes"/>
    <n v="599.95000000000005"/>
    <n v="2"/>
    <n v="1199.9000000000001"/>
    <s v="Goldthwaite, Messaye"/>
    <n v="30"/>
    <x v="25"/>
    <s v="East"/>
  </r>
  <r>
    <n v="2172"/>
    <d v="2014-10-26T01:25:49"/>
    <s v="Moosejaw"/>
    <n v="65"/>
    <s v="Big Agnes Tensleep Station 6 Footprint"/>
    <s v="Big Agnes"/>
    <n v="55"/>
    <n v="9"/>
    <n v="495"/>
    <s v="Beyene, Sharon"/>
    <n v="45"/>
    <x v="31"/>
    <s v="East"/>
  </r>
  <r>
    <n v="2173"/>
    <d v="2013-12-17T01:25:49"/>
    <s v="Outside Outfitters"/>
    <n v="63"/>
    <s v="Big Agnes String Ridge 2 Tent"/>
    <s v="Big Agnes"/>
    <n v="599.95000000000005"/>
    <n v="9"/>
    <n v="5399.55"/>
    <s v="Lopez, Dennis"/>
    <n v="14"/>
    <x v="12"/>
    <s v="North"/>
  </r>
  <r>
    <n v="2174"/>
    <d v="2014-10-29T01:25:49"/>
    <s v="CampBound"/>
    <n v="32"/>
    <s v="Big Agnes Flying Diamond 8 Footprint"/>
    <s v="Big Agnes"/>
    <n v="75"/>
    <n v="1"/>
    <n v="75"/>
    <s v="Berger, Sunanna"/>
    <n v="28"/>
    <x v="20"/>
    <s v="West"/>
  </r>
  <r>
    <n v="2175"/>
    <d v="2013-12-01T01:25:49"/>
    <s v="The Gear Co-op"/>
    <n v="66"/>
    <s v="Big Agnes Tensleep Station 6 Tent"/>
    <s v="Big Agnes"/>
    <n v="449.95"/>
    <n v="10"/>
    <n v="4499.5"/>
    <s v="Lopez, Dennis"/>
    <n v="15"/>
    <x v="33"/>
    <s v="North"/>
  </r>
  <r>
    <n v="2176"/>
    <d v="2014-06-08T01:25:49"/>
    <s v="The Gear Co-op"/>
    <n v="167"/>
    <s v="Marmot Pulsar 2 Tent"/>
    <s v="Marmot"/>
    <n v="349"/>
    <n v="1"/>
    <n v="349"/>
    <s v="Goff, Michael"/>
    <n v="31"/>
    <x v="29"/>
    <s v="West"/>
  </r>
  <r>
    <n v="2177"/>
    <d v="2014-10-13T01:25:49"/>
    <s v="Paragon"/>
    <n v="16"/>
    <s v="Big Agnes Fishhook UL2 Footprint"/>
    <s v="Big Agnes"/>
    <n v="60"/>
    <n v="10"/>
    <n v="600"/>
    <s v="Berger, Sunanna"/>
    <n v="15"/>
    <x v="33"/>
    <s v="North"/>
  </r>
  <r>
    <n v="2178"/>
    <d v="2014-10-13T01:25:49"/>
    <s v="OutdoorPlay"/>
    <n v="136"/>
    <s v="Kelty Trail Ridge 2 Tent"/>
    <s v="Kelty"/>
    <n v="179.95"/>
    <n v="8"/>
    <n v="1439.6"/>
    <s v="Beyene, Sharon"/>
    <n v="9"/>
    <x v="45"/>
    <s v="South"/>
  </r>
  <r>
    <n v="2179"/>
    <d v="2014-07-27T01:25:49"/>
    <s v="OutdoorPlay"/>
    <n v="148"/>
    <s v="Marmot Capstone 6P Tent"/>
    <s v="Marmot"/>
    <n v="599"/>
    <n v="8"/>
    <n v="4792"/>
    <s v="Beyene, Sharon"/>
    <n v="48"/>
    <x v="36"/>
    <s v="South"/>
  </r>
  <r>
    <n v="2180"/>
    <d v="2014-10-08T01:25:49"/>
    <s v="Target"/>
    <n v="203"/>
    <s v="MSR Carbon Reflex 3 Tent"/>
    <s v="MSR"/>
    <n v="649.95000000000005"/>
    <n v="4"/>
    <n v="2599.8000000000002"/>
    <s v="Berger, Sunanna"/>
    <n v="39"/>
    <x v="8"/>
    <s v="East"/>
  </r>
  <r>
    <n v="2181"/>
    <d v="2014-07-14T01:25:49"/>
    <s v="OutdoorPlay"/>
    <n v="192"/>
    <s v="Mountain Hardwear Trango 4 Footprint"/>
    <s v="Mountain Hardwear"/>
    <n v="95"/>
    <n v="2"/>
    <n v="190"/>
    <s v="Lopez, Dennis"/>
    <n v="40"/>
    <x v="42"/>
    <s v="South"/>
  </r>
  <r>
    <n v="2182"/>
    <d v="2014-06-15T01:25:49"/>
    <s v="Outside Outfitters"/>
    <n v="102"/>
    <s v="Hennessy Hammock Explorer Deluxe Asym Classic Hammock"/>
    <s v="Hennessy"/>
    <n v="219.95"/>
    <n v="3"/>
    <n v="659.84999999999991"/>
    <s v="Lopez, Dennis"/>
    <n v="3"/>
    <x v="37"/>
    <s v="West"/>
  </r>
  <r>
    <n v="2183"/>
    <d v="2014-10-09T01:25:49"/>
    <s v="CampBound"/>
    <n v="105"/>
    <s v="Hennessy Hammock Explorer Ultralight Asym Zip Hammock"/>
    <s v="Hennessy"/>
    <n v="269.95"/>
    <n v="6"/>
    <n v="1619.6999999999998"/>
    <s v="Beyene, Sharon"/>
    <n v="17"/>
    <x v="18"/>
    <s v="South"/>
  </r>
  <r>
    <n v="2184"/>
    <d v="2014-10-20T01:25:49"/>
    <s v="Meijer"/>
    <n v="129"/>
    <s v="Kelty Noah's Tarp - 9' x 9'"/>
    <s v="Kelty"/>
    <n v="59.95"/>
    <n v="2"/>
    <n v="119.9"/>
    <s v="Gomez, Melissa"/>
    <n v="40"/>
    <x v="42"/>
    <s v="South"/>
  </r>
  <r>
    <n v="2185"/>
    <d v="2014-07-13T01:25:49"/>
    <s v="Walmart"/>
    <n v="241"/>
    <s v="NEMO Obi 1P Footprint"/>
    <s v="NEMO"/>
    <n v="44.95"/>
    <n v="4"/>
    <n v="179.8"/>
    <s v="Goldthwaite, Messaye"/>
    <n v="2"/>
    <x v="39"/>
    <s v="North"/>
  </r>
  <r>
    <n v="2186"/>
    <d v="2014-11-11T01:25:49"/>
    <s v="Redding Sports"/>
    <n v="256"/>
    <s v="Sierra Designs Mojo 2 Footprint"/>
    <s v="Sierra Designs"/>
    <n v="49.95"/>
    <n v="1"/>
    <n v="49.95"/>
    <s v="Bailey, Jennifer"/>
    <n v="35"/>
    <x v="27"/>
    <s v="East"/>
  </r>
  <r>
    <n v="2187"/>
    <d v="2013-11-25T01:25:49"/>
    <s v="Redding Sports"/>
    <n v="57"/>
    <s v="Big Agnes Seedhouse SL3 Tent"/>
    <s v="Big Agnes"/>
    <n v="399.95"/>
    <n v="7"/>
    <n v="2799.65"/>
    <s v="Foster, Nathan"/>
    <n v="8"/>
    <x v="43"/>
    <s v="East"/>
  </r>
  <r>
    <n v="2188"/>
    <d v="2014-05-07T01:25:49"/>
    <s v="Outside Outfitters"/>
    <n v="53"/>
    <s v="Big Agnes Seedhouse SL1 Footprint"/>
    <s v="Big Agnes"/>
    <n v="45"/>
    <n v="3"/>
    <n v="135"/>
    <s v="Beyene, Sharon"/>
    <n v="18"/>
    <x v="15"/>
    <s v="South"/>
  </r>
  <r>
    <n v="2189"/>
    <d v="2014-10-12T01:25:49"/>
    <s v="The Gear Co-op"/>
    <n v="5"/>
    <s v="Big Agnes Big House 6 Tent"/>
    <s v="Big Agnes"/>
    <n v="359.95"/>
    <n v="3"/>
    <n v="1079.8499999999999"/>
    <s v="Goldthwaite, Messaye"/>
    <n v="21"/>
    <x v="26"/>
    <s v="East"/>
  </r>
  <r>
    <n v="2190"/>
    <d v="2014-02-14T01:25:49"/>
    <s v="Meijer"/>
    <n v="269"/>
    <s v="The North Face Mica FL 2 Footprint"/>
    <s v="The North Face"/>
    <n v="45"/>
    <n v="2"/>
    <n v="90"/>
    <s v="Brown, Ruth"/>
    <n v="5"/>
    <x v="22"/>
    <s v="West"/>
  </r>
  <r>
    <n v="2191"/>
    <d v="2014-05-15T01:25:49"/>
    <s v="Travel Country"/>
    <n v="6"/>
    <s v="Big Agnes Big House 6 Vestibule"/>
    <s v="Big Agnes"/>
    <n v="109.95"/>
    <n v="8"/>
    <n v="879.6"/>
    <s v="Lopez, Dennis"/>
    <n v="28"/>
    <x v="20"/>
    <s v="West"/>
  </r>
  <r>
    <n v="2192"/>
    <d v="2014-08-16T01:25:49"/>
    <s v="REI"/>
    <n v="236"/>
    <s v="NEMO Losi 3 Footprint"/>
    <s v="NEMO"/>
    <n v="39.950000000000003"/>
    <n v="4"/>
    <n v="159.80000000000001"/>
    <s v="Beyene, Sharon"/>
    <n v="3"/>
    <x v="37"/>
    <s v="West"/>
  </r>
  <r>
    <n v="2193"/>
    <d v="2014-06-17T01:25:49"/>
    <s v="Overtons"/>
    <n v="36"/>
    <s v="Big Agnes Jack Rabbit SL2 Footprint"/>
    <s v="Big Agnes"/>
    <n v="50"/>
    <n v="1"/>
    <n v="50"/>
    <s v="Goff, Michael"/>
    <n v="43"/>
    <x v="23"/>
    <s v="South"/>
  </r>
  <r>
    <n v="2194"/>
    <d v="2014-06-24T01:25:49"/>
    <s v="Meijer"/>
    <n v="238"/>
    <s v="NEMO Losi 3P Tent"/>
    <s v="NEMO"/>
    <n v="349.95"/>
    <n v="8"/>
    <n v="2799.6"/>
    <s v="Bailey, Jennifer"/>
    <n v="5"/>
    <x v="22"/>
    <s v="West"/>
  </r>
  <r>
    <n v="2195"/>
    <d v="2014-11-01T01:25:49"/>
    <s v="Hayneedle"/>
    <n v="65"/>
    <s v="Big Agnes Tensleep Station 6 Footprint"/>
    <s v="Big Agnes"/>
    <n v="55"/>
    <n v="9"/>
    <n v="495"/>
    <s v="Gomez, Melissa"/>
    <n v="46"/>
    <x v="1"/>
    <s v="South"/>
  </r>
  <r>
    <n v="2196"/>
    <d v="2014-09-30T01:25:49"/>
    <s v="CampBound"/>
    <n v="257"/>
    <s v="Sierra Designs Mojo 2 Tent"/>
    <s v="Sierra Designs"/>
    <n v="399.95"/>
    <n v="4"/>
    <n v="1599.8"/>
    <s v="Brown, Ruth"/>
    <n v="39"/>
    <x v="8"/>
    <s v="East"/>
  </r>
  <r>
    <n v="2197"/>
    <d v="2014-07-24T01:25:49"/>
    <s v="Moosejaw"/>
    <n v="135"/>
    <s v="Kelty Trail Ridge 2 Footprint"/>
    <s v="Kelty"/>
    <n v="34.950000000000003"/>
    <n v="7"/>
    <n v="244.65000000000003"/>
    <s v="Goff, Michael"/>
    <n v="27"/>
    <x v="30"/>
    <s v="North"/>
  </r>
  <r>
    <n v="2198"/>
    <d v="2014-10-13T01:25:49"/>
    <s v="CampBound"/>
    <n v="210"/>
    <s v="MSR Ground Hog Stake"/>
    <s v="MSR"/>
    <n v="2.5"/>
    <n v="1"/>
    <n v="2.5"/>
    <s v="Beyene, Sharon"/>
    <n v="12"/>
    <x v="13"/>
    <s v="West"/>
  </r>
  <r>
    <n v="2199"/>
    <d v="2014-05-25T01:25:49"/>
    <s v="Walmart"/>
    <n v="38"/>
    <s v="Big Agnes Jack Rabbit SL3 Footprint"/>
    <s v="Big Agnes"/>
    <n v="60"/>
    <n v="2"/>
    <n v="120"/>
    <s v="Beyene, Sharon"/>
    <n v="38"/>
    <x v="35"/>
    <s v="East"/>
  </r>
  <r>
    <n v="2200"/>
    <d v="2014-01-07T01:25:49"/>
    <s v="Hayneedle"/>
    <n v="63"/>
    <s v="Big Agnes String Ridge 2 Tent"/>
    <s v="Big Agnes"/>
    <n v="599.95000000000005"/>
    <n v="4"/>
    <n v="2399.8000000000002"/>
    <s v="Beyene, Sharon"/>
    <n v="7"/>
    <x v="40"/>
    <s v="East"/>
  </r>
  <r>
    <n v="2201"/>
    <d v="2014-06-16T01:25:49"/>
    <s v="Cabela's_x0009_"/>
    <n v="164"/>
    <s v="Marmot Pulsar 1 Footprint"/>
    <s v="Marmot"/>
    <n v="45"/>
    <n v="6"/>
    <n v="270"/>
    <s v="Goff, Michael"/>
    <n v="42"/>
    <x v="48"/>
    <s v="South"/>
  </r>
  <r>
    <n v="2202"/>
    <d v="2014-01-15T01:25:49"/>
    <s v="Paragon"/>
    <n v="122"/>
    <s v="Kelty Gunnison 3.2 Footprint"/>
    <s v="Kelty"/>
    <n v="49.95"/>
    <n v="1"/>
    <n v="49.95"/>
    <s v="Foster, Nathan"/>
    <n v="5"/>
    <x v="22"/>
    <s v="West"/>
  </r>
  <r>
    <n v="2203"/>
    <d v="2014-07-10T01:25:49"/>
    <s v="Walmart"/>
    <n v="276"/>
    <s v="The North Face Phoenix 2 Footprint"/>
    <s v="The North Face"/>
    <n v="45"/>
    <n v="1"/>
    <n v="45"/>
    <s v="Beyene, Sharon"/>
    <n v="30"/>
    <x v="25"/>
    <s v="East"/>
  </r>
  <r>
    <n v="2204"/>
    <d v="2014-08-20T01:25:49"/>
    <s v="Hayneedle"/>
    <n v="129"/>
    <s v="Kelty Noah's Tarp - 9' x 9'"/>
    <s v="Kelty"/>
    <n v="59.95"/>
    <n v="1"/>
    <n v="59.95"/>
    <s v="Foster, Nathan"/>
    <n v="25"/>
    <x v="34"/>
    <s v="North"/>
  </r>
  <r>
    <n v="2205"/>
    <d v="2014-05-02T01:25:49"/>
    <s v="Backcountry Edge"/>
    <n v="214"/>
    <s v="MSR Hubba Hubba 2P Tent"/>
    <s v="MSR"/>
    <n v="329.95"/>
    <n v="10"/>
    <n v="3299.5"/>
    <s v="Brown, Ruth"/>
    <n v="47"/>
    <x v="32"/>
    <s v="West"/>
  </r>
  <r>
    <n v="2206"/>
    <d v="2014-04-24T01:25:49"/>
    <s v="Target"/>
    <n v="144"/>
    <s v="Marmot Astral 3P Tent"/>
    <s v="Marmot"/>
    <n v="459"/>
    <n v="7"/>
    <n v="3213"/>
    <s v="Goldthwaite, Messaye"/>
    <n v="22"/>
    <x v="28"/>
    <s v="East"/>
  </r>
  <r>
    <n v="2207"/>
    <d v="2014-01-05T01:25:49"/>
    <s v="Outside Outfitters"/>
    <n v="243"/>
    <s v="NEMO Obi 2P Footprint"/>
    <s v="NEMO"/>
    <n v="49.95"/>
    <n v="1"/>
    <n v="49.95"/>
    <s v="Beyene, Sharon"/>
    <n v="32"/>
    <x v="9"/>
    <s v="East"/>
  </r>
  <r>
    <n v="2208"/>
    <d v="2013-12-10T01:25:49"/>
    <s v="Outside Outfitters"/>
    <n v="267"/>
    <s v="The North Face Mica FL 1 Footprint"/>
    <s v="The North Face"/>
    <n v="45"/>
    <n v="2"/>
    <n v="90"/>
    <s v="Lopez, Dennis"/>
    <n v="20"/>
    <x v="47"/>
    <s v="East"/>
  </r>
  <r>
    <n v="2209"/>
    <d v="2014-08-04T01:25:49"/>
    <s v="Austin Kayak"/>
    <n v="226"/>
    <s v="MSR Universal Gear Loft"/>
    <s v="MSR"/>
    <n v="27.95"/>
    <n v="7"/>
    <n v="195.65"/>
    <s v="Gomez, Melissa"/>
    <n v="24"/>
    <x v="0"/>
    <s v="South"/>
  </r>
  <r>
    <n v="2210"/>
    <d v="2014-10-17T01:25:49"/>
    <s v="CampBound"/>
    <n v="154"/>
    <s v="Marmot Eos 1 Footprint"/>
    <s v="Marmot"/>
    <n v="45"/>
    <n v="2"/>
    <n v="90"/>
    <s v="Berger, Sunanna"/>
    <n v="40"/>
    <x v="42"/>
    <s v="South"/>
  </r>
  <r>
    <n v="2211"/>
    <d v="2014-09-01T01:25:49"/>
    <s v="OutdoorPlay"/>
    <n v="119"/>
    <s v="Kelty Gunnison 1.2 Tent"/>
    <s v="Kelty"/>
    <n v="179.95"/>
    <n v="5"/>
    <n v="899.75"/>
    <s v="Brown, Ruth"/>
    <n v="31"/>
    <x v="29"/>
    <s v="West"/>
  </r>
  <r>
    <n v="2212"/>
    <d v="2014-08-18T01:25:49"/>
    <s v="The Gear Co-op"/>
    <n v="144"/>
    <s v="Marmot Astral 3P Tent"/>
    <s v="Marmot"/>
    <n v="459"/>
    <n v="1"/>
    <n v="459"/>
    <s v="Brown, Scott"/>
    <n v="33"/>
    <x v="17"/>
    <s v="South"/>
  </r>
  <r>
    <n v="2213"/>
    <d v="2014-08-17T01:25:49"/>
    <s v="Cabela's_x0009_"/>
    <n v="271"/>
    <s v="The North Face Mountain 25 Footprint"/>
    <s v="The North Face"/>
    <n v="50"/>
    <n v="1"/>
    <n v="50"/>
    <s v="Goldthwaite, Messaye"/>
    <n v="50"/>
    <x v="5"/>
    <s v="West"/>
  </r>
  <r>
    <n v="2214"/>
    <d v="2013-12-02T01:25:49"/>
    <s v="OutdoorPlay"/>
    <n v="166"/>
    <s v="Marmot Pulsar 2 Footprint"/>
    <s v="Marmot"/>
    <n v="55"/>
    <n v="2"/>
    <n v="110"/>
    <s v="Brown, Scott"/>
    <n v="19"/>
    <x v="49"/>
    <s v="East"/>
  </r>
  <r>
    <n v="2215"/>
    <d v="2014-08-11T01:25:49"/>
    <s v="Meijer"/>
    <n v="228"/>
    <s v="NEMO Bugout Elite Shelter"/>
    <s v="NEMO"/>
    <n v="259.95"/>
    <n v="3"/>
    <n v="779.84999999999991"/>
    <s v="Brown, Ruth"/>
    <n v="26"/>
    <x v="21"/>
    <s v="West"/>
  </r>
  <r>
    <n v="2216"/>
    <d v="2014-10-24T01:25:49"/>
    <s v="Meijer"/>
    <n v="205"/>
    <s v="MSR Cyclone Tent Stakes - 4 Pack"/>
    <s v="MSR"/>
    <n v="24.95"/>
    <n v="2"/>
    <n v="49.9"/>
    <s v="Gomez, Melissa"/>
    <n v="2"/>
    <x v="39"/>
    <s v="North"/>
  </r>
  <r>
    <n v="2217"/>
    <d v="2014-05-06T01:25:49"/>
    <s v="CampBound"/>
    <n v="213"/>
    <s v="MSR Hubba Hubba 2p Footprint"/>
    <s v="MSR"/>
    <n v="39.950000000000003"/>
    <n v="10"/>
    <n v="399.5"/>
    <s v="Foster, Nathan"/>
    <n v="50"/>
    <x v="5"/>
    <s v="West"/>
  </r>
  <r>
    <n v="2218"/>
    <d v="2014-08-02T01:25:49"/>
    <s v="Austin Kayak"/>
    <n v="67"/>
    <s v="Big Agnes Three Forks Shelter"/>
    <s v="Big Agnes"/>
    <n v="189.95"/>
    <n v="2"/>
    <n v="379.9"/>
    <s v="Goff, Michael"/>
    <n v="43"/>
    <x v="23"/>
    <s v="South"/>
  </r>
  <r>
    <n v="2219"/>
    <d v="2014-06-04T01:25:49"/>
    <s v="Travel Country"/>
    <n v="241"/>
    <s v="NEMO Obi 1P Footprint"/>
    <s v="NEMO"/>
    <n v="44.95"/>
    <n v="10"/>
    <n v="449.5"/>
    <s v="Foster, Nathan"/>
    <n v="37"/>
    <x v="10"/>
    <s v="West"/>
  </r>
  <r>
    <n v="2220"/>
    <d v="2014-05-04T01:25:49"/>
    <s v="Backcountry Gear"/>
    <n v="132"/>
    <s v="Kelty Salida 4 Footprint"/>
    <s v="Kelty"/>
    <n v="44.95"/>
    <n v="5"/>
    <n v="224.75"/>
    <s v="Goldthwaite, Messaye"/>
    <n v="24"/>
    <x v="0"/>
    <s v="South"/>
  </r>
  <r>
    <n v="2221"/>
    <d v="2014-03-24T01:25:49"/>
    <s v="Backcountry Gear"/>
    <n v="153"/>
    <s v="Marmot Eclipse 3P Tent"/>
    <s v="Marmot"/>
    <n v="439"/>
    <n v="4"/>
    <n v="1756"/>
    <s v="Foster, Nathan"/>
    <n v="23"/>
    <x v="44"/>
    <s v="North"/>
  </r>
  <r>
    <n v="2222"/>
    <d v="2014-07-12T01:25:49"/>
    <s v="OutdoorPlay"/>
    <n v="40"/>
    <s v="Big Agnes Jack Rabbit SL4 Footprint"/>
    <s v="Big Agnes"/>
    <n v="70"/>
    <n v="3"/>
    <n v="210"/>
    <s v="Brown, Ruth"/>
    <n v="44"/>
    <x v="24"/>
    <s v="West"/>
  </r>
  <r>
    <n v="2223"/>
    <d v="2014-02-10T01:25:49"/>
    <s v="Gander Mountain"/>
    <n v="262"/>
    <s v="The North Face Bastion 4 Tent"/>
    <s v="The North Face"/>
    <n v="799"/>
    <n v="5"/>
    <n v="3995"/>
    <s v="Foster, Nathan"/>
    <n v="39"/>
    <x v="8"/>
    <s v="East"/>
  </r>
  <r>
    <n v="2224"/>
    <d v="2013-12-20T01:25:49"/>
    <s v="Target"/>
    <n v="122"/>
    <s v="Kelty Gunnison 3.2 Footprint"/>
    <s v="Kelty"/>
    <n v="49.95"/>
    <n v="4"/>
    <n v="199.8"/>
    <s v="Brown, Ruth"/>
    <n v="50"/>
    <x v="5"/>
    <s v="West"/>
  </r>
  <r>
    <n v="2225"/>
    <d v="2014-05-14T01:25:49"/>
    <s v="Target"/>
    <n v="13"/>
    <s v="Big Agnes Copper Spur UL4 Footprint"/>
    <s v="Big Agnes"/>
    <n v="80"/>
    <n v="3"/>
    <n v="240"/>
    <s v="Foster, Nathan"/>
    <n v="47"/>
    <x v="32"/>
    <s v="West"/>
  </r>
  <r>
    <n v="2226"/>
    <d v="2014-08-29T01:25:49"/>
    <s v="Redding Sports"/>
    <n v="168"/>
    <s v="Marmot Thor 3P Footprint"/>
    <s v="Marmot"/>
    <n v="70"/>
    <n v="7"/>
    <n v="490"/>
    <s v="Goldthwaite, Messaye"/>
    <n v="8"/>
    <x v="43"/>
    <s v="East"/>
  </r>
  <r>
    <n v="2227"/>
    <d v="2014-03-24T01:25:49"/>
    <s v="Target"/>
    <n v="252"/>
    <s v="Sierra Designs Flash 2 Footprint"/>
    <s v="Sierra Designs"/>
    <n v="49.95"/>
    <n v="1"/>
    <n v="49.95"/>
    <s v="Goldthwaite, Messaye"/>
    <n v="48"/>
    <x v="36"/>
    <s v="South"/>
  </r>
  <r>
    <n v="2228"/>
    <d v="2014-07-04T01:25:49"/>
    <s v="Moosejaw"/>
    <n v="141"/>
    <s v="Marmot Astral 2P Tent"/>
    <s v="Marmot"/>
    <n v="389"/>
    <n v="9"/>
    <n v="3501"/>
    <s v="Berger, Sunanna"/>
    <n v="39"/>
    <x v="8"/>
    <s v="East"/>
  </r>
  <r>
    <n v="2229"/>
    <d v="2013-11-30T01:25:49"/>
    <s v="Redding Sports"/>
    <n v="102"/>
    <s v="Hennessy Hammock Explorer Deluxe Asym Classic Hammock"/>
    <s v="Hennessy"/>
    <n v="219.95"/>
    <n v="9"/>
    <n v="1979.55"/>
    <s v="Goff, Michael"/>
    <n v="50"/>
    <x v="5"/>
    <s v="West"/>
  </r>
  <r>
    <n v="2230"/>
    <d v="2013-12-31T01:25:49"/>
    <s v="Overtons"/>
    <n v="225"/>
    <s v="MSR Ultralight Utility Cord Kit"/>
    <s v="MSR"/>
    <n v="19.95"/>
    <n v="2"/>
    <n v="39.9"/>
    <s v="Bailey, Jennifer"/>
    <n v="14"/>
    <x v="12"/>
    <s v="North"/>
  </r>
  <r>
    <n v="2231"/>
    <d v="2014-10-27T01:25:49"/>
    <s v="Overtons"/>
    <n v="157"/>
    <s v="Marmot Limelight 2P Tent"/>
    <s v="Marmot"/>
    <n v="219"/>
    <n v="5"/>
    <n v="1095"/>
    <s v="Brown, Ruth"/>
    <n v="4"/>
    <x v="14"/>
    <s v="South"/>
  </r>
  <r>
    <n v="2232"/>
    <d v="2014-05-24T01:25:49"/>
    <s v="Hayneedle"/>
    <n v="55"/>
    <s v="Big Agnes Seedhouse SL2 Footprint"/>
    <s v="Big Agnes"/>
    <n v="55"/>
    <n v="7"/>
    <n v="385"/>
    <s v="Gomez, Melissa"/>
    <n v="16"/>
    <x v="16"/>
    <s v="North"/>
  </r>
  <r>
    <n v="2233"/>
    <d v="2013-11-20T01:25:49"/>
    <s v="Target"/>
    <n v="75"/>
    <s v="Easton Mountain Products Kilo 2P Tent"/>
    <s v="Easton Mountain Products"/>
    <n v="399"/>
    <n v="9"/>
    <n v="3591"/>
    <s v="Beyene, Sharon"/>
    <n v="7"/>
    <x v="40"/>
    <s v="East"/>
  </r>
  <r>
    <n v="2234"/>
    <d v="2014-02-12T01:25:49"/>
    <s v="Outside Outfitters"/>
    <n v="186"/>
    <s v="Mountain Hardwear SuperMega UL 2 Footprint"/>
    <s v="Mountain Hardwear"/>
    <n v="55"/>
    <n v="8"/>
    <n v="440"/>
    <s v="Beyene, Sharon"/>
    <n v="41"/>
    <x v="19"/>
    <s v="North"/>
  </r>
  <r>
    <n v="2235"/>
    <d v="2014-07-02T01:25:49"/>
    <s v="Redding Sports"/>
    <n v="267"/>
    <s v="The North Face Mica FL 1 Footprint"/>
    <s v="The North Face"/>
    <n v="45"/>
    <n v="7"/>
    <n v="315"/>
    <s v="Brown, Ruth"/>
    <n v="7"/>
    <x v="40"/>
    <s v="East"/>
  </r>
  <r>
    <n v="2236"/>
    <d v="2014-02-05T01:25:49"/>
    <s v="Gander Mountain"/>
    <n v="197"/>
    <s v="MSR CamRing Cord Tensioners - 4 Pack"/>
    <s v="MSR"/>
    <n v="12.95"/>
    <n v="1"/>
    <n v="12.95"/>
    <s v="Gomez, Melissa"/>
    <n v="33"/>
    <x v="17"/>
    <s v="South"/>
  </r>
  <r>
    <n v="2237"/>
    <d v="2014-06-06T01:25:49"/>
    <s v="Backcountry Edge"/>
    <n v="162"/>
    <s v="Marmot Limestone 6P Footprint"/>
    <s v="Marmot"/>
    <n v="60"/>
    <n v="5"/>
    <n v="300"/>
    <s v="Gomez, Melissa"/>
    <n v="28"/>
    <x v="20"/>
    <s v="West"/>
  </r>
  <r>
    <n v="2238"/>
    <d v="2014-06-02T01:25:49"/>
    <s v="Target"/>
    <n v="283"/>
    <s v="The North Face Triangle Gear Loft"/>
    <s v="The North Face"/>
    <n v="20"/>
    <n v="1"/>
    <n v="20"/>
    <s v="Berger, Sunanna"/>
    <n v="44"/>
    <x v="24"/>
    <s v="West"/>
  </r>
  <r>
    <n v="2239"/>
    <d v="2014-09-28T01:25:49"/>
    <s v="REI"/>
    <n v="66"/>
    <s v="Big Agnes Tensleep Station 6 Tent"/>
    <s v="Big Agnes"/>
    <n v="449.95"/>
    <n v="3"/>
    <n v="1349.85"/>
    <s v="Beyene, Sharon"/>
    <n v="11"/>
    <x v="6"/>
    <s v="West"/>
  </r>
  <r>
    <n v="2240"/>
    <d v="2014-08-12T01:25:49"/>
    <s v="CampBound"/>
    <n v="85"/>
    <s v="Eureka Copper Canyon 6 Tent"/>
    <s v="Eureka"/>
    <n v="249"/>
    <n v="4"/>
    <n v="996"/>
    <s v="Foster, Nathan"/>
    <n v="34"/>
    <x v="46"/>
    <s v="North"/>
  </r>
  <r>
    <n v="2241"/>
    <d v="2014-07-07T01:25:49"/>
    <s v="Outside Outfitters"/>
    <n v="120"/>
    <s v="Kelty Gunnison 2.2 Footprint"/>
    <s v="Kelty"/>
    <n v="39.950000000000003"/>
    <n v="9"/>
    <n v="359.55"/>
    <s v="Bailey, Jennifer"/>
    <n v="4"/>
    <x v="14"/>
    <s v="South"/>
  </r>
  <r>
    <n v="2242"/>
    <d v="2014-08-02T01:25:49"/>
    <s v="Moosejaw"/>
    <n v="264"/>
    <s v="The North Face Kings Canyon 2 Tent"/>
    <s v="The North Face"/>
    <n v="329"/>
    <n v="10"/>
    <n v="3290"/>
    <s v="Berger, Sunanna"/>
    <n v="24"/>
    <x v="0"/>
    <s v="South"/>
  </r>
  <r>
    <n v="2243"/>
    <d v="2014-08-12T01:25:49"/>
    <s v="Target"/>
    <n v="195"/>
    <s v="MSR Backcountry Barn Footprint"/>
    <s v="MSR"/>
    <n v="79.95"/>
    <n v="10"/>
    <n v="799.5"/>
    <s v="Gomez, Melissa"/>
    <n v="24"/>
    <x v="0"/>
    <s v="South"/>
  </r>
  <r>
    <n v="2244"/>
    <d v="2013-12-16T01:25:49"/>
    <s v="OutdoorPlay"/>
    <n v="159"/>
    <s v="Marmot Limelight 4P Tent"/>
    <s v="Marmot"/>
    <n v="359"/>
    <n v="8"/>
    <n v="2872"/>
    <s v="Foster, Nathan"/>
    <n v="46"/>
    <x v="1"/>
    <s v="South"/>
  </r>
  <r>
    <n v="2245"/>
    <d v="2014-01-30T01:25:49"/>
    <s v="Hayneedle"/>
    <n v="209"/>
    <s v="MSR Gear Shed Vestibule for Hubba or Hubba Hubba Tent"/>
    <s v="MSR"/>
    <n v="169.95"/>
    <n v="6"/>
    <n v="1019.6999999999999"/>
    <s v="Foster, Nathan"/>
    <n v="38"/>
    <x v="35"/>
    <s v="East"/>
  </r>
  <r>
    <n v="2246"/>
    <d v="2014-04-13T01:25:49"/>
    <s v="Backcountry Gear"/>
    <n v="220"/>
    <s v="MSR Nook 2 Footprint"/>
    <s v="MSR"/>
    <n v="39.950000000000003"/>
    <n v="3"/>
    <n v="119.85000000000001"/>
    <s v="Lopez, Dennis"/>
    <n v="16"/>
    <x v="16"/>
    <s v="North"/>
  </r>
  <r>
    <n v="2247"/>
    <d v="2014-10-16T01:25:49"/>
    <s v="Overtons"/>
    <n v="120"/>
    <s v="Kelty Gunnison 2.2 Footprint"/>
    <s v="Kelty"/>
    <n v="39.950000000000003"/>
    <n v="1"/>
    <n v="39.950000000000003"/>
    <s v="Brown, Scott"/>
    <n v="33"/>
    <x v="17"/>
    <s v="South"/>
  </r>
  <r>
    <n v="2248"/>
    <d v="2014-04-24T01:25:49"/>
    <s v="Moosejaw"/>
    <n v="233"/>
    <s v="NEMO Frontier 3P Tent"/>
    <s v="NEMO"/>
    <n v="429.95"/>
    <n v="3"/>
    <n v="1289.8499999999999"/>
    <s v="Berger, Sunanna"/>
    <n v="34"/>
    <x v="46"/>
    <s v="North"/>
  </r>
  <r>
    <n v="2249"/>
    <d v="2013-11-25T01:25:49"/>
    <s v="Hayneedle"/>
    <n v="177"/>
    <s v="Mountain Hardwear EV 3 Footprint"/>
    <s v="Mountain Hardwear"/>
    <n v="70"/>
    <n v="1"/>
    <n v="70"/>
    <s v="Brown, Ruth"/>
    <n v="46"/>
    <x v="1"/>
    <s v="South"/>
  </r>
  <r>
    <n v="2250"/>
    <d v="2014-06-01T01:25:49"/>
    <s v="Travel Country"/>
    <n v="183"/>
    <s v="Mountain Hardwear Skyledge 3 DP Tent"/>
    <s v="Mountain Hardwear"/>
    <n v="550"/>
    <n v="7"/>
    <n v="3850"/>
    <s v="Foster, Nathan"/>
    <n v="29"/>
    <x v="3"/>
    <s v="East"/>
  </r>
  <r>
    <n v="2251"/>
    <d v="2014-03-30T01:25:49"/>
    <s v="Overtons"/>
    <n v="97"/>
    <s v="Exped Mira III Footprint"/>
    <s v="Exped"/>
    <n v="69"/>
    <n v="2"/>
    <n v="138"/>
    <s v="Bailey, Jennifer"/>
    <n v="5"/>
    <x v="22"/>
    <s v="West"/>
  </r>
  <r>
    <n v="2252"/>
    <d v="2014-02-08T01:25:49"/>
    <s v="CampBound"/>
    <n v="196"/>
    <s v="MSR Backcountry Barn Tent"/>
    <s v="MSR"/>
    <n v="849.95"/>
    <n v="8"/>
    <n v="6799.6"/>
    <s v="Gomez, Melissa"/>
    <n v="13"/>
    <x v="7"/>
    <s v="North"/>
  </r>
  <r>
    <n v="2253"/>
    <d v="2014-01-03T01:25:49"/>
    <s v="Backcountry Edge"/>
    <n v="98"/>
    <s v="Exped Mira III Tent"/>
    <s v="Exped"/>
    <n v="439"/>
    <n v="4"/>
    <n v="1756"/>
    <s v="Brown, Ruth"/>
    <n v="37"/>
    <x v="10"/>
    <s v="West"/>
  </r>
  <r>
    <n v="2254"/>
    <d v="2014-03-15T01:25:49"/>
    <s v="Meijer"/>
    <n v="278"/>
    <s v="The North Face Phoenix 3 Footprint"/>
    <s v="The North Face"/>
    <n v="45"/>
    <n v="8"/>
    <n v="360"/>
    <s v="Foster, Nathan"/>
    <n v="32"/>
    <x v="9"/>
    <s v="East"/>
  </r>
  <r>
    <n v="2255"/>
    <d v="2014-09-22T01:25:49"/>
    <s v="OutdoorPlay"/>
    <n v="190"/>
    <s v="Mountain Hardwear Trango 3.1 Footprint"/>
    <s v="Mountain Hardwear"/>
    <n v="85"/>
    <n v="4"/>
    <n v="340"/>
    <s v="Bailey, Jennifer"/>
    <n v="28"/>
    <x v="20"/>
    <s v="West"/>
  </r>
  <r>
    <n v="2256"/>
    <d v="2014-04-15T01:25:49"/>
    <s v="Moosejaw"/>
    <n v="93"/>
    <s v="Exped Gemini III Footprint"/>
    <s v="Exped"/>
    <n v="69"/>
    <n v="10"/>
    <n v="690"/>
    <s v="Goff, Michael"/>
    <n v="39"/>
    <x v="8"/>
    <s v="East"/>
  </r>
  <r>
    <n v="2257"/>
    <d v="2014-07-30T01:25:49"/>
    <s v="Travel Country"/>
    <n v="110"/>
    <s v="Kelty Acadia 4 Tent"/>
    <s v="Kelty"/>
    <n v="159.94999999999999"/>
    <n v="8"/>
    <n v="1279.5999999999999"/>
    <s v="Beyene, Sharon"/>
    <n v="39"/>
    <x v="8"/>
    <s v="East"/>
  </r>
  <r>
    <n v="2258"/>
    <d v="2014-11-07T01:25:49"/>
    <s v="OutdoorPlay"/>
    <n v="9"/>
    <s v="Big Agnes Copper Spur UL1 Footprint"/>
    <s v="Big Agnes"/>
    <n v="50"/>
    <n v="6"/>
    <n v="300"/>
    <s v="Goff, Michael"/>
    <n v="42"/>
    <x v="48"/>
    <s v="South"/>
  </r>
  <r>
    <n v="2259"/>
    <d v="2014-09-02T01:25:49"/>
    <s v="The Gear Co-op"/>
    <n v="85"/>
    <s v="Eureka Copper Canyon 6 Tent"/>
    <s v="Eureka"/>
    <n v="249"/>
    <n v="4"/>
    <n v="996"/>
    <s v="Goff, Michael"/>
    <n v="7"/>
    <x v="40"/>
    <s v="East"/>
  </r>
  <r>
    <n v="2260"/>
    <d v="2014-02-28T01:25:49"/>
    <s v="REI"/>
    <n v="261"/>
    <s v="The North Face Bastion 4 Footprint"/>
    <s v="The North Face"/>
    <n v="50"/>
    <n v="4"/>
    <n v="200"/>
    <s v="Foster, Nathan"/>
    <n v="19"/>
    <x v="49"/>
    <s v="East"/>
  </r>
  <r>
    <n v="2261"/>
    <d v="2014-06-09T01:25:49"/>
    <s v="Hayneedle"/>
    <n v="137"/>
    <s v="Kelty Trail Ridge 3 Footprint"/>
    <s v="Kelty"/>
    <n v="39.950000000000003"/>
    <n v="5"/>
    <n v="199.75"/>
    <s v="Beyene, Sharon"/>
    <n v="29"/>
    <x v="3"/>
    <s v="East"/>
  </r>
  <r>
    <n v="2262"/>
    <d v="2014-11-06T01:25:49"/>
    <s v="Backcountry Gear"/>
    <n v="250"/>
    <s v="Outdoor Research Bug Bivy"/>
    <s v="Outdoor Research"/>
    <n v="79"/>
    <n v="9"/>
    <n v="711"/>
    <s v="Brown, Scott"/>
    <n v="21"/>
    <x v="26"/>
    <s v="East"/>
  </r>
  <r>
    <n v="2263"/>
    <d v="2014-06-03T01:25:49"/>
    <s v="CampBound"/>
    <n v="253"/>
    <s v="Sierra Designs Flash 2 Tent"/>
    <s v="Sierra Designs"/>
    <n v="339.95"/>
    <n v="2"/>
    <n v="679.9"/>
    <s v="Gomez, Melissa"/>
    <n v="28"/>
    <x v="20"/>
    <s v="West"/>
  </r>
  <r>
    <n v="2264"/>
    <d v="2014-04-10T01:25:49"/>
    <s v="Overtons"/>
    <n v="8"/>
    <s v="Big Agnes Copper Spur 3 Footprint"/>
    <s v="Big Agnes"/>
    <n v="70"/>
    <n v="1"/>
    <n v="70"/>
    <s v="Goldthwaite, Messaye"/>
    <n v="41"/>
    <x v="19"/>
    <s v="North"/>
  </r>
  <r>
    <n v="2265"/>
    <d v="2014-01-31T01:25:49"/>
    <s v="Target"/>
    <n v="178"/>
    <s v="Mountain Hardwear EV 3 Tent"/>
    <s v="Mountain Hardwear"/>
    <n v="825"/>
    <n v="6"/>
    <n v="4950"/>
    <s v="Beyene, Sharon"/>
    <n v="24"/>
    <x v="0"/>
    <s v="South"/>
  </r>
  <r>
    <n v="2266"/>
    <d v="2014-10-19T01:25:49"/>
    <s v="Meijer"/>
    <n v="68"/>
    <s v="Big Agnes Three Forks Shelter Wall"/>
    <s v="Big Agnes"/>
    <n v="24.95"/>
    <n v="7"/>
    <n v="174.65"/>
    <s v="Goldthwaite, Messaye"/>
    <n v="9"/>
    <x v="45"/>
    <s v="South"/>
  </r>
  <r>
    <n v="2267"/>
    <d v="2014-03-20T01:25:49"/>
    <s v="Paragon"/>
    <n v="12"/>
    <s v="Big Agnes Copper Spur UL3 Tent"/>
    <s v="Big Agnes"/>
    <n v="499.95"/>
    <n v="10"/>
    <n v="4999.5"/>
    <s v="Gomez, Melissa"/>
    <n v="38"/>
    <x v="35"/>
    <s v="East"/>
  </r>
  <r>
    <n v="2268"/>
    <d v="2014-07-30T01:25:49"/>
    <s v="REI"/>
    <n v="47"/>
    <s v="Big Agnes Lone Spring 3 Tent"/>
    <s v="Big Agnes"/>
    <n v="249.95"/>
    <n v="9"/>
    <n v="2249.5499999999997"/>
    <s v="Beyene, Sharon"/>
    <n v="1"/>
    <x v="2"/>
    <s v="South"/>
  </r>
  <r>
    <n v="2269"/>
    <d v="2014-10-07T01:25:49"/>
    <s v="The Gear Co-op"/>
    <n v="16"/>
    <s v="Big Agnes Fishhook UL2 Footprint"/>
    <s v="Big Agnes"/>
    <n v="60"/>
    <n v="3"/>
    <n v="180"/>
    <s v="Beyene, Sharon"/>
    <n v="36"/>
    <x v="38"/>
    <s v="South"/>
  </r>
  <r>
    <n v="2270"/>
    <d v="2014-02-12T01:25:49"/>
    <s v="Overtons"/>
    <n v="56"/>
    <s v="Big Agnes Seedhouse SL2 Tent"/>
    <s v="Big Agnes"/>
    <n v="339.95"/>
    <n v="4"/>
    <n v="1359.8"/>
    <s v="Bailey, Jennifer"/>
    <n v="26"/>
    <x v="21"/>
    <s v="West"/>
  </r>
  <r>
    <n v="2271"/>
    <d v="2014-02-17T01:25:49"/>
    <s v="CampBound"/>
    <n v="68"/>
    <s v="Big Agnes Three Forks Shelter Wall"/>
    <s v="Big Agnes"/>
    <n v="24.95"/>
    <n v="6"/>
    <n v="149.69999999999999"/>
    <s v="Goff, Michael"/>
    <n v="29"/>
    <x v="3"/>
    <s v="East"/>
  </r>
  <r>
    <n v="2272"/>
    <d v="2014-06-30T01:25:49"/>
    <s v="Backcountry Edge"/>
    <n v="41"/>
    <s v="Big Agnes Jack Rabbit SL4 Tent"/>
    <s v="Big Agnes"/>
    <n v="499.95"/>
    <n v="10"/>
    <n v="4999.5"/>
    <s v="Berger, Sunanna"/>
    <n v="26"/>
    <x v="21"/>
    <s v="West"/>
  </r>
  <r>
    <n v="2273"/>
    <d v="2014-10-01T01:25:49"/>
    <s v="Hayneedle"/>
    <n v="198"/>
    <s v="MSR Carbon Reflex 1 Footprint"/>
    <s v="MSR"/>
    <n v="39.950000000000003"/>
    <n v="7"/>
    <n v="279.65000000000003"/>
    <s v="Brown, Ruth"/>
    <n v="33"/>
    <x v="17"/>
    <s v="South"/>
  </r>
  <r>
    <n v="2274"/>
    <d v="2014-10-17T01:25:49"/>
    <s v="Meijer"/>
    <n v="25"/>
    <s v="Big Agnes Fly Creek UL3 Tent"/>
    <s v="Big Agnes"/>
    <n v="449.95"/>
    <n v="8"/>
    <n v="3599.6"/>
    <s v="Beyene, Sharon"/>
    <n v="10"/>
    <x v="4"/>
    <s v="South"/>
  </r>
  <r>
    <n v="2275"/>
    <d v="2013-12-27T01:25:49"/>
    <s v="Cabela's_x0009_"/>
    <n v="40"/>
    <s v="Big Agnes Jack Rabbit SL4 Footprint"/>
    <s v="Big Agnes"/>
    <n v="70"/>
    <n v="8"/>
    <n v="560"/>
    <s v="Beyene, Sharon"/>
    <n v="23"/>
    <x v="44"/>
    <s v="North"/>
  </r>
  <r>
    <n v="2276"/>
    <d v="2014-05-22T01:25:49"/>
    <s v="Backcountry Gear"/>
    <n v="248"/>
    <s v="Outdoor Research Alpine Bivy"/>
    <s v="Outdoor Research"/>
    <n v="239"/>
    <n v="10"/>
    <n v="2390"/>
    <s v="Brown, Scott"/>
    <n v="13"/>
    <x v="7"/>
    <s v="North"/>
  </r>
  <r>
    <n v="2277"/>
    <d v="2014-02-03T01:25:49"/>
    <s v="Redding Sports"/>
    <n v="264"/>
    <s v="The North Face Kings Canyon 2 Tent"/>
    <s v="The North Face"/>
    <n v="329"/>
    <n v="4"/>
    <n v="1316"/>
    <s v="Berger, Sunanna"/>
    <n v="31"/>
    <x v="29"/>
    <s v="West"/>
  </r>
  <r>
    <n v="2278"/>
    <d v="2014-09-12T01:25:49"/>
    <s v="Backcountry Gear"/>
    <n v="268"/>
    <s v="The North Face Mica FL 1 Tent"/>
    <s v="The North Face"/>
    <n v="329"/>
    <n v="3"/>
    <n v="987"/>
    <s v="Goff, Michael"/>
    <n v="41"/>
    <x v="19"/>
    <s v="North"/>
  </r>
  <r>
    <n v="2279"/>
    <d v="2014-01-29T01:25:49"/>
    <s v="Moosejaw"/>
    <n v="44"/>
    <s v="Big Agnes Lone Spring 2 Footprint"/>
    <s v="Big Agnes"/>
    <n v="35"/>
    <n v="3"/>
    <n v="105"/>
    <s v="Goff, Michael"/>
    <n v="19"/>
    <x v="49"/>
    <s v="East"/>
  </r>
  <r>
    <n v="2280"/>
    <d v="2014-09-24T01:25:49"/>
    <s v="Walmart"/>
    <n v="274"/>
    <s v="The North Face Mountain Manor 6 Tent"/>
    <s v="The North Face"/>
    <n v="569"/>
    <n v="6"/>
    <n v="3414"/>
    <s v="Goff, Michael"/>
    <n v="3"/>
    <x v="37"/>
    <s v="West"/>
  </r>
  <r>
    <n v="2281"/>
    <d v="2014-01-02T01:25:49"/>
    <s v="OutdoorPlay"/>
    <n v="87"/>
    <s v="Eureka Floor Saver Rectangular - Large"/>
    <s v="Eureka"/>
    <n v="18"/>
    <n v="8"/>
    <n v="144"/>
    <s v="Beyene, Sharon"/>
    <n v="43"/>
    <x v="23"/>
    <s v="South"/>
  </r>
  <r>
    <n v="2282"/>
    <d v="2014-10-06T01:25:49"/>
    <s v="Walmart"/>
    <n v="241"/>
    <s v="NEMO Obi 1P Footprint"/>
    <s v="NEMO"/>
    <n v="44.95"/>
    <n v="6"/>
    <n v="269.70000000000005"/>
    <s v="Foster, Nathan"/>
    <n v="8"/>
    <x v="43"/>
    <s v="East"/>
  </r>
  <r>
    <n v="2283"/>
    <d v="2014-02-22T01:25:49"/>
    <s v="Cabela's_x0009_"/>
    <n v="129"/>
    <s v="Kelty Noah's Tarp - 9' x 9'"/>
    <s v="Kelty"/>
    <n v="59.95"/>
    <n v="4"/>
    <n v="239.8"/>
    <s v="Berger, Sunanna"/>
    <n v="33"/>
    <x v="17"/>
    <s v="South"/>
  </r>
  <r>
    <n v="2284"/>
    <d v="2013-11-21T01:25:49"/>
    <s v="The Gear Co-op"/>
    <n v="91"/>
    <s v="Exped Gemini II Footprint"/>
    <s v="Exped"/>
    <n v="59"/>
    <n v="6"/>
    <n v="354"/>
    <s v="Beyene, Sharon"/>
    <n v="24"/>
    <x v="0"/>
    <s v="South"/>
  </r>
  <r>
    <n v="2285"/>
    <d v="2014-09-05T01:25:49"/>
    <s v="REI"/>
    <n v="143"/>
    <s v="Marmot Astral 3P Footprint"/>
    <s v="Marmot"/>
    <n v="65"/>
    <n v="4"/>
    <n v="260"/>
    <s v="Beyene, Sharon"/>
    <n v="4"/>
    <x v="14"/>
    <s v="South"/>
  </r>
  <r>
    <n v="2286"/>
    <d v="2014-03-28T01:25:49"/>
    <s v="REI"/>
    <n v="131"/>
    <s v="Kelty Salida 2 Tent"/>
    <s v="Kelty"/>
    <n v="159.94999999999999"/>
    <n v="2"/>
    <n v="319.89999999999998"/>
    <s v="Lopez, Dennis"/>
    <n v="3"/>
    <x v="37"/>
    <s v="West"/>
  </r>
  <r>
    <n v="2287"/>
    <d v="2014-03-26T01:25:49"/>
    <s v="Backcountry Edge"/>
    <n v="228"/>
    <s v="NEMO Bugout Elite Shelter"/>
    <s v="NEMO"/>
    <n v="259.95"/>
    <n v="1"/>
    <n v="259.95"/>
    <s v="Lopez, Dennis"/>
    <n v="45"/>
    <x v="31"/>
    <s v="East"/>
  </r>
  <r>
    <n v="2288"/>
    <d v="2014-07-14T01:25:49"/>
    <s v="Moosejaw"/>
    <n v="29"/>
    <s v="Big Agnes Flying Diamond 4 Tent"/>
    <s v="Big Agnes"/>
    <n v="439.95"/>
    <n v="4"/>
    <n v="1759.8"/>
    <s v="Brown, Ruth"/>
    <n v="6"/>
    <x v="11"/>
    <s v="West"/>
  </r>
  <r>
    <n v="2289"/>
    <d v="2014-04-10T01:25:49"/>
    <s v="Moosejaw"/>
    <n v="63"/>
    <s v="Big Agnes String Ridge 2 Tent"/>
    <s v="Big Agnes"/>
    <n v="599.95000000000005"/>
    <n v="10"/>
    <n v="5999.5"/>
    <s v="Goff, Michael"/>
    <n v="3"/>
    <x v="37"/>
    <s v="West"/>
  </r>
  <r>
    <n v="2290"/>
    <d v="2014-08-29T01:25:49"/>
    <s v="Meijer"/>
    <n v="74"/>
    <s v="Big Agnes Wyoming Trail SL2 Tent"/>
    <s v="Big Agnes"/>
    <n v="499.95"/>
    <n v="8"/>
    <n v="3999.6"/>
    <s v="Goldthwaite, Messaye"/>
    <n v="24"/>
    <x v="0"/>
    <s v="South"/>
  </r>
  <r>
    <n v="2291"/>
    <d v="2014-01-20T01:25:49"/>
    <s v="Redding Sports"/>
    <n v="174"/>
    <s v="Mountain Hardwear Drifter 3 DP Tent"/>
    <s v="Mountain Hardwear"/>
    <n v="285"/>
    <n v="10"/>
    <n v="2850"/>
    <s v="Goff, Michael"/>
    <n v="34"/>
    <x v="46"/>
    <s v="North"/>
  </r>
  <r>
    <n v="2292"/>
    <d v="2014-04-16T01:25:49"/>
    <s v="Gander Mountain"/>
    <n v="41"/>
    <s v="Big Agnes Jack Rabbit SL4 Tent"/>
    <s v="Big Agnes"/>
    <n v="499.95"/>
    <n v="8"/>
    <n v="3999.6"/>
    <s v="Beyene, Sharon"/>
    <n v="1"/>
    <x v="2"/>
    <s v="South"/>
  </r>
  <r>
    <n v="2293"/>
    <d v="2014-02-10T01:25:49"/>
    <s v="Backcountry Gear"/>
    <n v="108"/>
    <s v="Hennessy Hammock Ultralite Backpacker Asym Zip Hammock"/>
    <s v="Hennessy"/>
    <n v="239.95"/>
    <n v="9"/>
    <n v="2159.5499999999997"/>
    <s v="Berger, Sunanna"/>
    <n v="9"/>
    <x v="45"/>
    <s v="South"/>
  </r>
  <r>
    <n v="2294"/>
    <d v="2014-04-03T01:25:49"/>
    <s v="REI"/>
    <n v="270"/>
    <s v="The North Face Mica FL 2 Tent"/>
    <s v="The North Face"/>
    <n v="379"/>
    <n v="1"/>
    <n v="379"/>
    <s v="Foster, Nathan"/>
    <n v="10"/>
    <x v="4"/>
    <s v="South"/>
  </r>
  <r>
    <n v="2295"/>
    <d v="2014-05-12T01:25:49"/>
    <s v="Gander Mountain"/>
    <n v="75"/>
    <s v="Easton Mountain Products Kilo 2P Tent"/>
    <s v="Easton Mountain Products"/>
    <n v="399"/>
    <n v="8"/>
    <n v="3192"/>
    <s v="Berger, Sunanna"/>
    <n v="18"/>
    <x v="15"/>
    <s v="South"/>
  </r>
  <r>
    <n v="2296"/>
    <d v="2014-09-13T01:25:49"/>
    <s v="Meijer"/>
    <n v="197"/>
    <s v="MSR CamRing Cord Tensioners - 4 Pack"/>
    <s v="MSR"/>
    <n v="12.95"/>
    <n v="9"/>
    <n v="116.55"/>
    <s v="Brown, Ruth"/>
    <n v="20"/>
    <x v="47"/>
    <s v="East"/>
  </r>
  <r>
    <n v="2297"/>
    <d v="2014-06-17T01:25:49"/>
    <s v="Outside Outfitters"/>
    <n v="240"/>
    <s v="NEMO Meta 2P Tent"/>
    <s v="NEMO"/>
    <n v="399.95"/>
    <n v="10"/>
    <n v="3999.5"/>
    <s v="Lopez, Dennis"/>
    <n v="43"/>
    <x v="23"/>
    <s v="South"/>
  </r>
  <r>
    <n v="2298"/>
    <d v="2013-12-19T01:25:49"/>
    <s v="Austin Kayak"/>
    <n v="217"/>
    <s v="MSR Mutha Hubba Footprint"/>
    <s v="MSR"/>
    <n v="49.95"/>
    <n v="1"/>
    <n v="49.95"/>
    <s v="Beyene, Sharon"/>
    <n v="27"/>
    <x v="30"/>
    <s v="North"/>
  </r>
  <r>
    <n v="2299"/>
    <d v="2014-08-11T01:25:49"/>
    <s v="Meijer"/>
    <n v="197"/>
    <s v="MSR CamRing Cord Tensioners - 4 Pack"/>
    <s v="MSR"/>
    <n v="12.95"/>
    <n v="6"/>
    <n v="77.699999999999989"/>
    <s v="Foster, Nathan"/>
    <n v="35"/>
    <x v="27"/>
    <s v="East"/>
  </r>
  <r>
    <n v="2300"/>
    <d v="2014-11-04T01:25:49"/>
    <s v="Target"/>
    <n v="36"/>
    <s v="Big Agnes Jack Rabbit SL2 Footprint"/>
    <s v="Big Agnes"/>
    <n v="50"/>
    <n v="9"/>
    <n v="450"/>
    <s v="Beyene, Sharon"/>
    <n v="50"/>
    <x v="5"/>
    <s v="West"/>
  </r>
  <r>
    <n v="2301"/>
    <d v="2014-02-22T01:25:49"/>
    <s v="Gander Mountain"/>
    <n v="85"/>
    <s v="Eureka Copper Canyon 6 Tent"/>
    <s v="Eureka"/>
    <n v="249"/>
    <n v="8"/>
    <n v="1992"/>
    <s v="Goff, Michael"/>
    <n v="41"/>
    <x v="19"/>
    <s v="North"/>
  </r>
  <r>
    <n v="2302"/>
    <d v="2014-04-20T01:25:49"/>
    <s v="Austin Kayak"/>
    <n v="80"/>
    <s v="Easton Mountain Products Rimrock 3 Tent"/>
    <s v="Easton Mountain Products"/>
    <n v="329"/>
    <n v="3"/>
    <n v="987"/>
    <s v="Brown, Scott"/>
    <n v="22"/>
    <x v="28"/>
    <s v="East"/>
  </r>
  <r>
    <n v="2303"/>
    <d v="2013-12-20T01:25:49"/>
    <s v="CampBound"/>
    <n v="124"/>
    <s v="Kelty Gunnison 4.2 Footprint"/>
    <s v="Kelty"/>
    <n v="59.95"/>
    <n v="9"/>
    <n v="539.55000000000007"/>
    <s v="Goldthwaite, Messaye"/>
    <n v="36"/>
    <x v="38"/>
    <s v="South"/>
  </r>
  <r>
    <n v="2304"/>
    <d v="2013-12-19T01:25:49"/>
    <s v="Travel Country"/>
    <n v="222"/>
    <s v="MSR Nook Gear Shed"/>
    <s v="MSR"/>
    <n v="169.95"/>
    <n v="5"/>
    <n v="849.75"/>
    <s v="Brown, Ruth"/>
    <n v="22"/>
    <x v="28"/>
    <s v="East"/>
  </r>
  <r>
    <n v="2305"/>
    <d v="2014-09-10T01:25:49"/>
    <s v="Travel Country"/>
    <n v="193"/>
    <s v="Mountain Hardwear Trango 4 Tent"/>
    <s v="Mountain Hardwear"/>
    <n v="800"/>
    <n v="5"/>
    <n v="4000"/>
    <s v="Bailey, Jennifer"/>
    <n v="39"/>
    <x v="8"/>
    <s v="East"/>
  </r>
  <r>
    <n v="2306"/>
    <d v="2014-01-21T01:25:49"/>
    <s v="OutdoorPlay"/>
    <n v="59"/>
    <s v="Big Agnes Slater UL1+ Tent"/>
    <s v="Big Agnes"/>
    <n v="339.95"/>
    <n v="5"/>
    <n v="1699.75"/>
    <s v="Goff, Michael"/>
    <n v="42"/>
    <x v="48"/>
    <s v="South"/>
  </r>
  <r>
    <n v="2307"/>
    <d v="2014-04-24T01:25:49"/>
    <s v="Backcountry Gear"/>
    <n v="218"/>
    <s v="MSR Mutha Hubba Tent"/>
    <s v="MSR"/>
    <n v="449.95"/>
    <n v="3"/>
    <n v="1349.85"/>
    <s v="Lopez, Dennis"/>
    <n v="41"/>
    <x v="19"/>
    <s v="North"/>
  </r>
  <r>
    <n v="2308"/>
    <d v="2014-09-18T01:25:49"/>
    <s v="Hayneedle"/>
    <n v="216"/>
    <s v="MSR Mini Ground Hog Stake"/>
    <s v="MSR"/>
    <n v="2.95"/>
    <n v="8"/>
    <n v="23.6"/>
    <s v="Beyene, Sharon"/>
    <n v="14"/>
    <x v="12"/>
    <s v="North"/>
  </r>
  <r>
    <n v="2309"/>
    <d v="2014-08-14T01:25:49"/>
    <s v="The Gear Co-op"/>
    <n v="96"/>
    <s v="Exped Mira II Tent"/>
    <s v="Exped"/>
    <n v="379"/>
    <n v="4"/>
    <n v="1516"/>
    <s v="Foster, Nathan"/>
    <n v="26"/>
    <x v="21"/>
    <s v="West"/>
  </r>
  <r>
    <n v="2310"/>
    <d v="2014-10-05T01:25:49"/>
    <s v="OutdoorPlay"/>
    <n v="87"/>
    <s v="Eureka Floor Saver Rectangular - Large"/>
    <s v="Eureka"/>
    <n v="18"/>
    <n v="3"/>
    <n v="54"/>
    <s v="Bailey, Jennifer"/>
    <n v="43"/>
    <x v="23"/>
    <s v="South"/>
  </r>
  <r>
    <n v="2311"/>
    <d v="2014-02-23T01:25:49"/>
    <s v="Backcountry Edge"/>
    <n v="233"/>
    <s v="NEMO Frontier 3P Tent"/>
    <s v="NEMO"/>
    <n v="429.95"/>
    <n v="2"/>
    <n v="859.9"/>
    <s v="Goldthwaite, Messaye"/>
    <n v="30"/>
    <x v="25"/>
    <s v="East"/>
  </r>
  <r>
    <n v="2312"/>
    <d v="2014-04-20T01:25:49"/>
    <s v="Gander Mountain"/>
    <n v="249"/>
    <s v="Outdoor Research Aurora Bivy"/>
    <s v="Outdoor Research"/>
    <n v="199"/>
    <n v="10"/>
    <n v="1990"/>
    <s v="Brown, Scott"/>
    <n v="13"/>
    <x v="7"/>
    <s v="North"/>
  </r>
  <r>
    <n v="2313"/>
    <d v="2014-04-17T01:25:49"/>
    <s v="Austin Kayak"/>
    <n v="276"/>
    <s v="The North Face Phoenix 2 Footprint"/>
    <s v="The North Face"/>
    <n v="45"/>
    <n v="9"/>
    <n v="405"/>
    <s v="Bailey, Jennifer"/>
    <n v="23"/>
    <x v="44"/>
    <s v="North"/>
  </r>
  <r>
    <n v="2314"/>
    <d v="2013-12-30T01:25:49"/>
    <s v="Outside Outfitters"/>
    <n v="202"/>
    <s v="MSR Carbon Reflex 3 Footprint"/>
    <s v="MSR"/>
    <n v="49.95"/>
    <n v="10"/>
    <n v="499.5"/>
    <s v="Berger, Sunanna"/>
    <n v="34"/>
    <x v="46"/>
    <s v="North"/>
  </r>
  <r>
    <n v="2315"/>
    <d v="2014-08-09T01:25:49"/>
    <s v="The Gear Co-op"/>
    <n v="111"/>
    <s v="Kelty Acadia 6 Footprint"/>
    <s v="Kelty"/>
    <n v="49.95"/>
    <n v="10"/>
    <n v="499.5"/>
    <s v="Goldthwaite, Messaye"/>
    <n v="45"/>
    <x v="31"/>
    <s v="East"/>
  </r>
  <r>
    <n v="2316"/>
    <d v="2014-06-16T01:25:49"/>
    <s v="Backcountry Edge"/>
    <n v="94"/>
    <s v="Exped Gemini III Tent"/>
    <s v="Exped"/>
    <n v="499"/>
    <n v="7"/>
    <n v="3493"/>
    <s v="Brown, Ruth"/>
    <n v="23"/>
    <x v="44"/>
    <s v="North"/>
  </r>
  <r>
    <n v="2317"/>
    <d v="2014-06-11T01:25:49"/>
    <s v="Backcountry Gear"/>
    <n v="280"/>
    <s v="The North Face Square Gear Loft"/>
    <s v="The North Face"/>
    <n v="20"/>
    <n v="3"/>
    <n v="60"/>
    <s v="Beyene, Sharon"/>
    <n v="23"/>
    <x v="44"/>
    <s v="North"/>
  </r>
  <r>
    <n v="2318"/>
    <d v="2013-12-23T01:25:49"/>
    <s v="Backcountry Edge"/>
    <n v="115"/>
    <s v="Kelty Carport ESB Shelter"/>
    <s v="Kelty"/>
    <n v="249.95"/>
    <n v="6"/>
    <n v="1499.6999999999998"/>
    <s v="Berger, Sunanna"/>
    <n v="43"/>
    <x v="23"/>
    <s v="South"/>
  </r>
  <r>
    <n v="2319"/>
    <d v="2014-02-04T01:25:49"/>
    <s v="Meijer"/>
    <n v="177"/>
    <s v="Mountain Hardwear EV 3 Footprint"/>
    <s v="Mountain Hardwear"/>
    <n v="70"/>
    <n v="9"/>
    <n v="630"/>
    <s v="Bailey, Jennifer"/>
    <n v="17"/>
    <x v="18"/>
    <s v="South"/>
  </r>
  <r>
    <n v="2320"/>
    <d v="2014-05-26T01:25:49"/>
    <s v="Walmart"/>
    <n v="237"/>
    <s v="NEMO Losi 3 Pawprint Tent Liner"/>
    <s v="NEMO"/>
    <n v="49.95"/>
    <n v="4"/>
    <n v="199.8"/>
    <s v="Goldthwaite, Messaye"/>
    <n v="22"/>
    <x v="28"/>
    <s v="East"/>
  </r>
  <r>
    <n v="2321"/>
    <d v="2014-05-15T01:25:49"/>
    <s v="OutdoorPlay"/>
    <n v="276"/>
    <s v="The North Face Phoenix 2 Footprint"/>
    <s v="The North Face"/>
    <n v="45"/>
    <n v="3"/>
    <n v="135"/>
    <s v="Brown, Scott"/>
    <n v="18"/>
    <x v="15"/>
    <s v="South"/>
  </r>
  <r>
    <n v="2322"/>
    <d v="2014-03-07T01:25:49"/>
    <s v="Paragon"/>
    <n v="119"/>
    <s v="Kelty Gunnison 1.2 Tent"/>
    <s v="Kelty"/>
    <n v="179.95"/>
    <n v="3"/>
    <n v="539.84999999999991"/>
    <s v="Bailey, Jennifer"/>
    <n v="44"/>
    <x v="24"/>
    <s v="West"/>
  </r>
  <r>
    <n v="2323"/>
    <d v="2014-07-26T01:25:49"/>
    <s v="Backcountry Gear"/>
    <n v="29"/>
    <s v="Big Agnes Flying Diamond 4 Tent"/>
    <s v="Big Agnes"/>
    <n v="439.95"/>
    <n v="5"/>
    <n v="2199.75"/>
    <s v="Beyene, Sharon"/>
    <n v="29"/>
    <x v="3"/>
    <s v="East"/>
  </r>
  <r>
    <n v="2324"/>
    <d v="2014-07-10T01:25:49"/>
    <s v="Target"/>
    <n v="120"/>
    <s v="Kelty Gunnison 2.2 Footprint"/>
    <s v="Kelty"/>
    <n v="39.950000000000003"/>
    <n v="1"/>
    <n v="39.950000000000003"/>
    <s v="Foster, Nathan"/>
    <n v="48"/>
    <x v="36"/>
    <s v="South"/>
  </r>
  <r>
    <n v="2325"/>
    <d v="2013-12-03T01:25:49"/>
    <s v="Target"/>
    <n v="189"/>
    <s v="Mountain Hardwear Trango 2 Tent"/>
    <s v="Mountain Hardwear"/>
    <n v="590"/>
    <n v="9"/>
    <n v="5310"/>
    <s v="Gomez, Melissa"/>
    <n v="18"/>
    <x v="15"/>
    <s v="South"/>
  </r>
  <r>
    <n v="2326"/>
    <d v="2014-01-15T01:25:49"/>
    <s v="Paragon"/>
    <n v="206"/>
    <s v="MSR E-Wing Shelter"/>
    <s v="MSR"/>
    <n v="169.95"/>
    <n v="6"/>
    <n v="1019.6999999999999"/>
    <s v="Berger, Sunanna"/>
    <n v="12"/>
    <x v="13"/>
    <s v="West"/>
  </r>
  <r>
    <n v="2327"/>
    <d v="2014-01-11T01:25:49"/>
    <s v="Travel Country"/>
    <n v="134"/>
    <s v="Kelty Tailgater IPA Shelter"/>
    <s v="Kelty"/>
    <n v="149.94999999999999"/>
    <n v="4"/>
    <n v="599.79999999999995"/>
    <s v="Foster, Nathan"/>
    <n v="22"/>
    <x v="28"/>
    <s v="East"/>
  </r>
  <r>
    <n v="2328"/>
    <d v="2013-12-31T01:25:49"/>
    <s v="Backcountry Edge"/>
    <n v="270"/>
    <s v="The North Face Mica FL 2 Tent"/>
    <s v="The North Face"/>
    <n v="379"/>
    <n v="5"/>
    <n v="1895"/>
    <s v="Beyene, Sharon"/>
    <n v="15"/>
    <x v="33"/>
    <s v="North"/>
  </r>
  <r>
    <n v="2329"/>
    <d v="2013-12-06T01:25:49"/>
    <s v="Moosejaw"/>
    <n v="94"/>
    <s v="Exped Gemini III Tent"/>
    <s v="Exped"/>
    <n v="499"/>
    <n v="3"/>
    <n v="1497"/>
    <s v="Foster, Nathan"/>
    <n v="47"/>
    <x v="32"/>
    <s v="West"/>
  </r>
  <r>
    <n v="2330"/>
    <d v="2014-10-28T01:25:49"/>
    <s v="Travel Country"/>
    <n v="46"/>
    <s v="Big Agnes Lone Spring 3 Footprint"/>
    <s v="Big Agnes"/>
    <n v="40"/>
    <n v="9"/>
    <n v="360"/>
    <s v="Foster, Nathan"/>
    <n v="8"/>
    <x v="43"/>
    <s v="East"/>
  </r>
  <r>
    <n v="2331"/>
    <d v="2014-09-11T01:25:49"/>
    <s v="Backcountry Edge"/>
    <n v="146"/>
    <s v="Marmot Aura 2P Tent"/>
    <s v="Marmot"/>
    <n v="359"/>
    <n v="1"/>
    <n v="359"/>
    <s v="Bailey, Jennifer"/>
    <n v="50"/>
    <x v="5"/>
    <s v="West"/>
  </r>
  <r>
    <n v="2332"/>
    <d v="2014-08-21T01:25:49"/>
    <s v="Moosejaw"/>
    <n v="235"/>
    <s v="NEMO Losi 2P Tent"/>
    <s v="NEMO"/>
    <n v="319.95"/>
    <n v="2"/>
    <n v="639.9"/>
    <s v="Brown, Ruth"/>
    <n v="1"/>
    <x v="2"/>
    <s v="South"/>
  </r>
  <r>
    <n v="2333"/>
    <d v="2014-03-13T01:25:49"/>
    <s v="Paragon"/>
    <n v="81"/>
    <s v="Easton Mountain Products Rimrock 3P Footprint"/>
    <s v="Easton Mountain Products"/>
    <n v="35"/>
    <n v="8"/>
    <n v="280"/>
    <s v="Beyene, Sharon"/>
    <n v="33"/>
    <x v="17"/>
    <s v="South"/>
  </r>
  <r>
    <n v="2334"/>
    <d v="2014-11-10T01:25:49"/>
    <s v="Paragon"/>
    <n v="253"/>
    <s v="Sierra Designs Flash 2 Tent"/>
    <s v="Sierra Designs"/>
    <n v="339.95"/>
    <n v="4"/>
    <n v="1359.8"/>
    <s v="Gomez, Melissa"/>
    <n v="3"/>
    <x v="37"/>
    <s v="West"/>
  </r>
  <r>
    <n v="2335"/>
    <d v="2014-01-03T01:25:49"/>
    <s v="Backcountry Gear"/>
    <n v="272"/>
    <s v="The North Face Mountain 25 Tent"/>
    <s v="The North Face"/>
    <n v="539"/>
    <n v="1"/>
    <n v="539"/>
    <s v="Brown, Ruth"/>
    <n v="50"/>
    <x v="5"/>
    <s v="West"/>
  </r>
  <r>
    <n v="2336"/>
    <d v="2014-10-06T01:25:49"/>
    <s v="Walmart"/>
    <n v="95"/>
    <s v="Exped Mira II Footprint"/>
    <s v="Exped"/>
    <n v="59"/>
    <n v="10"/>
    <n v="590"/>
    <s v="Goff, Michael"/>
    <n v="8"/>
    <x v="43"/>
    <s v="East"/>
  </r>
  <r>
    <n v="2337"/>
    <d v="2014-03-21T01:25:49"/>
    <s v="Cabela's_x0009_"/>
    <n v="133"/>
    <s v="Kelty Salida 4 Tent"/>
    <s v="Kelty"/>
    <n v="229.95"/>
    <n v="2"/>
    <n v="459.9"/>
    <s v="Gomez, Melissa"/>
    <n v="11"/>
    <x v="6"/>
    <s v="West"/>
  </r>
  <r>
    <n v="2338"/>
    <d v="2014-02-06T01:25:49"/>
    <s v="Backcountry Edge"/>
    <n v="64"/>
    <s v="Big Agnes Tensleep Station 4 Tent"/>
    <s v="Big Agnes"/>
    <n v="379.95"/>
    <n v="5"/>
    <n v="1899.75"/>
    <s v="Bailey, Jennifer"/>
    <n v="45"/>
    <x v="31"/>
    <s v="East"/>
  </r>
  <r>
    <n v="2339"/>
    <d v="2014-02-04T01:25:49"/>
    <s v="Cabela's_x0009_"/>
    <n v="92"/>
    <s v="Exped Gemini II Tent"/>
    <s v="Exped"/>
    <n v="449"/>
    <n v="8"/>
    <n v="3592"/>
    <s v="Goff, Michael"/>
    <n v="49"/>
    <x v="41"/>
    <s v="North"/>
  </r>
  <r>
    <n v="2340"/>
    <d v="2014-01-28T01:25:49"/>
    <s v="OutdoorPlay"/>
    <n v="138"/>
    <s v="Kelty Trail Ridge 3 Tent"/>
    <s v="Kelty"/>
    <n v="209.95"/>
    <n v="3"/>
    <n v="629.84999999999991"/>
    <s v="Lopez, Dennis"/>
    <n v="20"/>
    <x v="47"/>
    <s v="East"/>
  </r>
  <r>
    <n v="2341"/>
    <d v="2014-09-23T01:25:49"/>
    <s v="CampBound"/>
    <n v="108"/>
    <s v="Hennessy Hammock Ultralite Backpacker Asym Zip Hammock"/>
    <s v="Hennessy"/>
    <n v="239.95"/>
    <n v="4"/>
    <n v="959.8"/>
    <s v="Lopez, Dennis"/>
    <n v="32"/>
    <x v="9"/>
    <s v="East"/>
  </r>
  <r>
    <n v="2342"/>
    <d v="2014-11-01T01:25:49"/>
    <s v="Redding Sports"/>
    <n v="178"/>
    <s v="Mountain Hardwear EV 3 Tent"/>
    <s v="Mountain Hardwear"/>
    <n v="825"/>
    <n v="7"/>
    <n v="5775"/>
    <s v="Lopez, Dennis"/>
    <n v="1"/>
    <x v="2"/>
    <s v="South"/>
  </r>
  <r>
    <n v="2343"/>
    <d v="2014-08-05T01:25:49"/>
    <s v="REI"/>
    <n v="172"/>
    <s v="Mountain Hardwear Direkt 2 Tent"/>
    <s v="Mountain Hardwear"/>
    <n v="500"/>
    <n v="4"/>
    <n v="2000"/>
    <s v="Brown, Ruth"/>
    <n v="24"/>
    <x v="0"/>
    <s v="South"/>
  </r>
  <r>
    <n v="2344"/>
    <d v="2014-04-12T01:25:49"/>
    <s v="Austin Kayak"/>
    <n v="132"/>
    <s v="Kelty Salida 4 Footprint"/>
    <s v="Kelty"/>
    <n v="44.95"/>
    <n v="5"/>
    <n v="224.75"/>
    <s v="Berger, Sunanna"/>
    <n v="37"/>
    <x v="10"/>
    <s v="West"/>
  </r>
  <r>
    <n v="2345"/>
    <d v="2013-12-20T01:25:49"/>
    <s v="Travel Country"/>
    <n v="197"/>
    <s v="MSR CamRing Cord Tensioners - 4 Pack"/>
    <s v="MSR"/>
    <n v="12.95"/>
    <n v="4"/>
    <n v="51.8"/>
    <s v="Brown, Ruth"/>
    <n v="48"/>
    <x v="36"/>
    <s v="South"/>
  </r>
  <r>
    <n v="2346"/>
    <d v="2014-01-14T01:25:49"/>
    <s v="The Gear Co-op"/>
    <n v="79"/>
    <s v="Easton Mountain Products Rimrock 2P Tent"/>
    <s v="Easton Mountain Products"/>
    <n v="269"/>
    <n v="9"/>
    <n v="2421"/>
    <s v="Foster, Nathan"/>
    <n v="35"/>
    <x v="27"/>
    <s v="East"/>
  </r>
  <r>
    <n v="2347"/>
    <d v="2014-10-01T01:25:49"/>
    <s v="Gander Mountain"/>
    <n v="238"/>
    <s v="NEMO Losi 3P Tent"/>
    <s v="NEMO"/>
    <n v="349.95"/>
    <n v="7"/>
    <n v="2449.65"/>
    <s v="Lopez, Dennis"/>
    <n v="26"/>
    <x v="21"/>
    <s v="West"/>
  </r>
  <r>
    <n v="2348"/>
    <d v="2014-01-03T01:25:49"/>
    <s v="Backcountry Edge"/>
    <n v="53"/>
    <s v="Big Agnes Seedhouse SL1 Footprint"/>
    <s v="Big Agnes"/>
    <n v="45"/>
    <n v="7"/>
    <n v="315"/>
    <s v="Foster, Nathan"/>
    <n v="14"/>
    <x v="12"/>
    <s v="North"/>
  </r>
  <r>
    <n v="2349"/>
    <d v="2014-02-13T01:25:49"/>
    <s v="Paragon"/>
    <n v="221"/>
    <s v="MSR Nook 2 Tent"/>
    <s v="MSR"/>
    <n v="399.95"/>
    <n v="10"/>
    <n v="3999.5"/>
    <s v="Goldthwaite, Messaye"/>
    <n v="37"/>
    <x v="10"/>
    <s v="West"/>
  </r>
  <r>
    <n v="2350"/>
    <d v="2014-01-14T01:25:49"/>
    <s v="Meijer"/>
    <n v="162"/>
    <s v="Marmot Limestone 6P Footprint"/>
    <s v="Marmot"/>
    <n v="60"/>
    <n v="10"/>
    <n v="600"/>
    <s v="Lopez, Dennis"/>
    <n v="35"/>
    <x v="27"/>
    <s v="East"/>
  </r>
  <r>
    <n v="2351"/>
    <d v="2014-09-20T01:25:49"/>
    <s v="OutdoorPlay"/>
    <n v="77"/>
    <s v="Easton Mountain Products Kilo 3P Tent"/>
    <s v="Easton Mountain Products"/>
    <n v="499"/>
    <n v="9"/>
    <n v="4491"/>
    <s v="Brown, Scott"/>
    <n v="11"/>
    <x v="6"/>
    <s v="West"/>
  </r>
  <r>
    <n v="2352"/>
    <d v="2014-08-09T01:25:49"/>
    <s v="OutdoorPlay"/>
    <n v="85"/>
    <s v="Eureka Copper Canyon 6 Tent"/>
    <s v="Eureka"/>
    <n v="249"/>
    <n v="8"/>
    <n v="1992"/>
    <s v="Goldthwaite, Messaye"/>
    <n v="9"/>
    <x v="45"/>
    <s v="South"/>
  </r>
  <r>
    <n v="2353"/>
    <d v="2014-03-22T01:25:49"/>
    <s v="Walmart"/>
    <n v="230"/>
    <s v="NEMO Espri LE 2P Tent"/>
    <s v="NEMO"/>
    <n v="289.95"/>
    <n v="9"/>
    <n v="2609.5499999999997"/>
    <s v="Gomez, Melissa"/>
    <n v="32"/>
    <x v="9"/>
    <s v="East"/>
  </r>
  <r>
    <n v="2354"/>
    <d v="2014-07-18T01:25:49"/>
    <s v="Meijer"/>
    <n v="31"/>
    <s v="Big Agnes Flying Diamond 6 Tent"/>
    <s v="Big Agnes"/>
    <n v="539.95000000000005"/>
    <n v="2"/>
    <n v="1079.9000000000001"/>
    <s v="Gomez, Melissa"/>
    <n v="47"/>
    <x v="32"/>
    <s v="West"/>
  </r>
  <r>
    <n v="2355"/>
    <d v="2014-02-26T01:25:49"/>
    <s v="Paragon"/>
    <n v="120"/>
    <s v="Kelty Gunnison 2.2 Footprint"/>
    <s v="Kelty"/>
    <n v="39.950000000000003"/>
    <n v="2"/>
    <n v="79.900000000000006"/>
    <s v="Brown, Ruth"/>
    <n v="47"/>
    <x v="32"/>
    <s v="West"/>
  </r>
  <r>
    <n v="2356"/>
    <d v="2013-12-26T01:25:49"/>
    <s v="Redding Sports"/>
    <n v="267"/>
    <s v="The North Face Mica FL 1 Footprint"/>
    <s v="The North Face"/>
    <n v="45"/>
    <n v="1"/>
    <n v="45"/>
    <s v="Brown, Scott"/>
    <n v="43"/>
    <x v="23"/>
    <s v="South"/>
  </r>
  <r>
    <n v="2357"/>
    <d v="2014-04-01T01:25:49"/>
    <s v="Travel Country"/>
    <n v="240"/>
    <s v="NEMO Meta 2P Tent"/>
    <s v="NEMO"/>
    <n v="399.95"/>
    <n v="3"/>
    <n v="1199.8499999999999"/>
    <s v="Goldthwaite, Messaye"/>
    <n v="29"/>
    <x v="3"/>
    <s v="East"/>
  </r>
  <r>
    <n v="2358"/>
    <d v="2013-11-30T01:25:49"/>
    <s v="REI"/>
    <n v="126"/>
    <s v="Kelty Mach 4 Tent"/>
    <s v="Kelty"/>
    <n v="399.95"/>
    <n v="10"/>
    <n v="3999.5"/>
    <s v="Beyene, Sharon"/>
    <n v="46"/>
    <x v="1"/>
    <s v="South"/>
  </r>
  <r>
    <n v="2359"/>
    <d v="2014-02-09T01:25:49"/>
    <s v="Redding Sports"/>
    <n v="278"/>
    <s v="The North Face Phoenix 3 Footprint"/>
    <s v="The North Face"/>
    <n v="45"/>
    <n v="3"/>
    <n v="135"/>
    <s v="Brown, Scott"/>
    <n v="5"/>
    <x v="22"/>
    <s v="West"/>
  </r>
  <r>
    <n v="2360"/>
    <d v="2014-06-26T01:25:49"/>
    <s v="Outside Outfitters"/>
    <n v="135"/>
    <s v="Kelty Trail Ridge 2 Footprint"/>
    <s v="Kelty"/>
    <n v="34.950000000000003"/>
    <n v="3"/>
    <n v="104.85000000000001"/>
    <s v="Gomez, Melissa"/>
    <n v="41"/>
    <x v="19"/>
    <s v="North"/>
  </r>
  <r>
    <n v="2361"/>
    <d v="2014-02-10T01:25:49"/>
    <s v="Cabela's_x0009_"/>
    <n v="1"/>
    <s v="Big Agnes Big House 4 Footprint"/>
    <s v="Big Agnes"/>
    <n v="50"/>
    <n v="3"/>
    <n v="150"/>
    <s v="Bailey, Jennifer"/>
    <n v="25"/>
    <x v="34"/>
    <s v="North"/>
  </r>
  <r>
    <n v="2362"/>
    <d v="2014-03-31T01:25:49"/>
    <s v="Hayneedle"/>
    <n v="75"/>
    <s v="Easton Mountain Products Kilo 2P Tent"/>
    <s v="Easton Mountain Products"/>
    <n v="399"/>
    <n v="7"/>
    <n v="2793"/>
    <s v="Brown, Ruth"/>
    <n v="4"/>
    <x v="14"/>
    <s v="South"/>
  </r>
  <r>
    <n v="2363"/>
    <d v="2014-06-22T01:25:49"/>
    <s v="Travel Country"/>
    <n v="95"/>
    <s v="Exped Mira II Footprint"/>
    <s v="Exped"/>
    <n v="59"/>
    <n v="2"/>
    <n v="118"/>
    <s v="Goff, Michael"/>
    <n v="4"/>
    <x v="14"/>
    <s v="South"/>
  </r>
  <r>
    <n v="2364"/>
    <d v="2014-08-08T01:25:49"/>
    <s v="Hayneedle"/>
    <n v="273"/>
    <s v="The North Face Mountain Manor 6 Footprint"/>
    <s v="The North Face"/>
    <n v="60"/>
    <n v="2"/>
    <n v="120"/>
    <s v="Brown, Scott"/>
    <n v="36"/>
    <x v="38"/>
    <s v="South"/>
  </r>
  <r>
    <n v="2365"/>
    <d v="2014-10-28T01:25:49"/>
    <s v="OutdoorPlay"/>
    <n v="92"/>
    <s v="Exped Gemini II Tent"/>
    <s v="Exped"/>
    <n v="449"/>
    <n v="6"/>
    <n v="2694"/>
    <s v="Brown, Scott"/>
    <n v="19"/>
    <x v="49"/>
    <s v="East"/>
  </r>
  <r>
    <n v="2366"/>
    <d v="2014-07-29T01:25:49"/>
    <s v="REI"/>
    <n v="106"/>
    <s v="Hennessy Hammock Hyperlight Asym Zip Hammock"/>
    <s v="Hennessy"/>
    <n v="259.95"/>
    <n v="7"/>
    <n v="1819.6499999999999"/>
    <s v="Lopez, Dennis"/>
    <n v="26"/>
    <x v="21"/>
    <s v="West"/>
  </r>
  <r>
    <n v="2367"/>
    <d v="2014-10-26T01:25:49"/>
    <s v="Target"/>
    <n v="233"/>
    <s v="NEMO Frontier 3P Tent"/>
    <s v="NEMO"/>
    <n v="429.95"/>
    <n v="9"/>
    <n v="3869.5499999999997"/>
    <s v="Berger, Sunanna"/>
    <n v="46"/>
    <x v="1"/>
    <s v="South"/>
  </r>
  <r>
    <n v="2368"/>
    <d v="2014-04-03T01:25:49"/>
    <s v="Backcountry Gear"/>
    <n v="127"/>
    <s v="Kelty Mach 6 Tent"/>
    <s v="Kelty"/>
    <n v="499.95"/>
    <n v="5"/>
    <n v="2499.75"/>
    <s v="Brown, Ruth"/>
    <n v="17"/>
    <x v="18"/>
    <s v="South"/>
  </r>
  <r>
    <n v="2369"/>
    <d v="2014-08-30T01:25:49"/>
    <s v="The Gear Co-op"/>
    <n v="61"/>
    <s v="Big Agnes Slater UL2+ Tent"/>
    <s v="Big Agnes"/>
    <n v="389.95"/>
    <n v="1"/>
    <n v="389.95"/>
    <s v="Lopez, Dennis"/>
    <n v="32"/>
    <x v="9"/>
    <s v="East"/>
  </r>
  <r>
    <n v="2370"/>
    <d v="2014-11-08T01:25:49"/>
    <s v="REI"/>
    <n v="266"/>
    <s v="The North Face Kings Canyon 3 Tent"/>
    <s v="The North Face"/>
    <n v="429"/>
    <n v="9"/>
    <n v="3861"/>
    <s v="Brown, Scott"/>
    <n v="49"/>
    <x v="41"/>
    <s v="North"/>
  </r>
  <r>
    <n v="2371"/>
    <d v="2014-05-18T01:25:49"/>
    <s v="Travel Country"/>
    <n v="40"/>
    <s v="Big Agnes Jack Rabbit SL4 Footprint"/>
    <s v="Big Agnes"/>
    <n v="70"/>
    <n v="2"/>
    <n v="140"/>
    <s v="Goff, Michael"/>
    <n v="46"/>
    <x v="1"/>
    <s v="South"/>
  </r>
  <r>
    <n v="2372"/>
    <d v="2014-07-01T01:25:49"/>
    <s v="The Gear Co-op"/>
    <n v="10"/>
    <s v="Big Agnes Copper Spur UL1 Tent"/>
    <s v="Big Agnes"/>
    <n v="349.95"/>
    <n v="5"/>
    <n v="1749.75"/>
    <s v="Berger, Sunanna"/>
    <n v="20"/>
    <x v="47"/>
    <s v="East"/>
  </r>
  <r>
    <n v="2373"/>
    <d v="2014-02-19T01:25:49"/>
    <s v="Paragon"/>
    <n v="114"/>
    <s v="Kelty Car Tarp"/>
    <s v="Kelty"/>
    <n v="109.95"/>
    <n v="5"/>
    <n v="549.75"/>
    <s v="Goff, Michael"/>
    <n v="7"/>
    <x v="40"/>
    <s v="East"/>
  </r>
  <r>
    <n v="2374"/>
    <d v="2014-10-25T01:25:49"/>
    <s v="Target"/>
    <n v="101"/>
    <s v="Hennessy Hammock Expedition Asym Zip Hammock"/>
    <s v="Hennessy"/>
    <n v="169.95"/>
    <n v="1"/>
    <n v="169.95"/>
    <s v="Brown, Scott"/>
    <n v="28"/>
    <x v="20"/>
    <s v="West"/>
  </r>
  <r>
    <n v="2375"/>
    <d v="2014-02-23T01:25:49"/>
    <s v="Hayneedle"/>
    <n v="23"/>
    <s v="Big Agnes Fly Creek UL2 Tent"/>
    <s v="Big Agnes"/>
    <n v="369.95"/>
    <n v="10"/>
    <n v="3699.5"/>
    <s v="Brown, Scott"/>
    <n v="24"/>
    <x v="0"/>
    <s v="South"/>
  </r>
  <r>
    <n v="2376"/>
    <d v="2014-05-21T01:25:49"/>
    <s v="Austin Kayak"/>
    <n v="96"/>
    <s v="Exped Mira II Tent"/>
    <s v="Exped"/>
    <n v="379"/>
    <n v="2"/>
    <n v="758"/>
    <s v="Foster, Nathan"/>
    <n v="49"/>
    <x v="41"/>
    <s v="North"/>
  </r>
  <r>
    <n v="2377"/>
    <d v="2014-02-11T01:25:49"/>
    <s v="REI"/>
    <n v="70"/>
    <s v="Big Agnes Wyoming Trail 2 Camp Tent"/>
    <s v="Big Agnes"/>
    <n v="349.95"/>
    <n v="1"/>
    <n v="349.95"/>
    <s v="Bailey, Jennifer"/>
    <n v="34"/>
    <x v="46"/>
    <s v="North"/>
  </r>
  <r>
    <n v="2378"/>
    <d v="2014-04-03T01:25:49"/>
    <s v="The Gear Co-op"/>
    <n v="98"/>
    <s v="Exped Mira III Tent"/>
    <s v="Exped"/>
    <n v="439"/>
    <n v="6"/>
    <n v="2634"/>
    <s v="Goldthwaite, Messaye"/>
    <n v="49"/>
    <x v="41"/>
    <s v="North"/>
  </r>
  <r>
    <n v="2379"/>
    <d v="2014-05-24T01:25:49"/>
    <s v="Cabela's_x0009_"/>
    <n v="70"/>
    <s v="Big Agnes Wyoming Trail 2 Camp Tent"/>
    <s v="Big Agnes"/>
    <n v="349.95"/>
    <n v="10"/>
    <n v="3499.5"/>
    <s v="Lopez, Dennis"/>
    <n v="31"/>
    <x v="29"/>
    <s v="West"/>
  </r>
  <r>
    <n v="2380"/>
    <d v="2014-07-18T01:25:49"/>
    <s v="Hayneedle"/>
    <n v="30"/>
    <s v="Big Agnes Flying Diamond 6 Footprint"/>
    <s v="Big Agnes"/>
    <n v="65"/>
    <n v="4"/>
    <n v="260"/>
    <s v="Brown, Ruth"/>
    <n v="35"/>
    <x v="27"/>
    <s v="East"/>
  </r>
  <r>
    <n v="2381"/>
    <d v="2013-12-07T01:25:49"/>
    <s v="The Gear Co-op"/>
    <n v="187"/>
    <s v="Mountain Hardwear SuperMega UL 2 Tent"/>
    <s v="Mountain Hardwear"/>
    <n v="450"/>
    <n v="5"/>
    <n v="2250"/>
    <s v="Brown, Ruth"/>
    <n v="49"/>
    <x v="41"/>
    <s v="North"/>
  </r>
  <r>
    <n v="2382"/>
    <d v="2014-01-06T01:25:49"/>
    <s v="The Gear Co-op"/>
    <n v="2"/>
    <s v="Big Agnes Big House 4 Tent"/>
    <s v="Big Agnes"/>
    <n v="299.95"/>
    <n v="10"/>
    <n v="2999.5"/>
    <s v="Beyene, Sharon"/>
    <n v="20"/>
    <x v="47"/>
    <s v="East"/>
  </r>
  <r>
    <n v="2383"/>
    <d v="2014-08-13T01:25:49"/>
    <s v="Paragon"/>
    <n v="64"/>
    <s v="Big Agnes Tensleep Station 4 Tent"/>
    <s v="Big Agnes"/>
    <n v="379.95"/>
    <n v="3"/>
    <n v="1139.8499999999999"/>
    <s v="Lopez, Dennis"/>
    <n v="23"/>
    <x v="44"/>
    <s v="North"/>
  </r>
  <r>
    <n v="2384"/>
    <d v="2014-03-25T01:25:49"/>
    <s v="REI"/>
    <n v="28"/>
    <s v="Big Agnes Flying Diamond 4 Footprint"/>
    <s v="Big Agnes"/>
    <n v="55"/>
    <n v="9"/>
    <n v="495"/>
    <s v="Brown, Ruth"/>
    <n v="22"/>
    <x v="28"/>
    <s v="East"/>
  </r>
  <r>
    <n v="2385"/>
    <d v="2014-03-30T01:25:49"/>
    <s v="The Gear Co-op"/>
    <n v="45"/>
    <s v="Big Agnes Lone Spring 2 Tent"/>
    <s v="Big Agnes"/>
    <n v="199.95"/>
    <n v="7"/>
    <n v="1399.6499999999999"/>
    <s v="Goldthwaite, Messaye"/>
    <n v="41"/>
    <x v="19"/>
    <s v="North"/>
  </r>
  <r>
    <n v="2386"/>
    <d v="2014-03-22T01:25:49"/>
    <s v="Overtons"/>
    <n v="188"/>
    <s v="Mountain Hardwear Trango 2 Footprint"/>
    <s v="Mountain Hardwear"/>
    <n v="75"/>
    <n v="2"/>
    <n v="150"/>
    <s v="Beyene, Sharon"/>
    <n v="13"/>
    <x v="7"/>
    <s v="North"/>
  </r>
  <r>
    <n v="2387"/>
    <d v="2014-07-23T01:25:49"/>
    <s v="Backcountry Gear"/>
    <n v="104"/>
    <s v="Hennessy Hammock Explorer Ultralight Asym Classic Hammock"/>
    <s v="Hennessy"/>
    <n v="259.95"/>
    <n v="1"/>
    <n v="259.95"/>
    <s v="Gomez, Melissa"/>
    <n v="42"/>
    <x v="48"/>
    <s v="South"/>
  </r>
  <r>
    <n v="2388"/>
    <d v="2014-03-03T01:25:49"/>
    <s v="Walmart"/>
    <n v="140"/>
    <s v="Marmot Astral 2P Footprint"/>
    <s v="Marmot"/>
    <n v="60"/>
    <n v="5"/>
    <n v="300"/>
    <s v="Goff, Michael"/>
    <n v="12"/>
    <x v="13"/>
    <s v="West"/>
  </r>
  <r>
    <n v="2389"/>
    <d v="2014-05-07T01:25:49"/>
    <s v="Meijer"/>
    <n v="228"/>
    <s v="NEMO Bugout Elite Shelter"/>
    <s v="NEMO"/>
    <n v="259.95"/>
    <n v="8"/>
    <n v="2079.6"/>
    <s v="Beyene, Sharon"/>
    <n v="33"/>
    <x v="17"/>
    <s v="South"/>
  </r>
  <r>
    <n v="2390"/>
    <d v="2014-03-28T01:25:49"/>
    <s v="Target"/>
    <n v="52"/>
    <s v="Big Agnes Seedhouse SL 3 Footprint"/>
    <s v="Big Agnes"/>
    <n v="65"/>
    <n v="6"/>
    <n v="390"/>
    <s v="Bailey, Jennifer"/>
    <n v="34"/>
    <x v="46"/>
    <s v="North"/>
  </r>
  <r>
    <n v="2391"/>
    <d v="2014-10-29T01:25:49"/>
    <s v="OutdoorPlay"/>
    <n v="11"/>
    <s v="Big Agnes Copper Spur UL2 Tent"/>
    <s v="Big Agnes"/>
    <n v="399.95"/>
    <n v="10"/>
    <n v="3999.5"/>
    <s v="Bailey, Jennifer"/>
    <n v="32"/>
    <x v="9"/>
    <s v="East"/>
  </r>
  <r>
    <n v="2392"/>
    <d v="2014-01-21T01:25:49"/>
    <s v="Hayneedle"/>
    <n v="276"/>
    <s v="The North Face Phoenix 2 Footprint"/>
    <s v="The North Face"/>
    <n v="45"/>
    <n v="5"/>
    <n v="225"/>
    <s v="Berger, Sunanna"/>
    <n v="34"/>
    <x v="46"/>
    <s v="North"/>
  </r>
  <r>
    <n v="2393"/>
    <d v="2014-11-13T01:25:49"/>
    <s v="OutdoorPlay"/>
    <n v="249"/>
    <s v="Outdoor Research Aurora Bivy"/>
    <s v="Outdoor Research"/>
    <n v="199"/>
    <n v="7"/>
    <n v="1393"/>
    <s v="Brown, Ruth"/>
    <n v="25"/>
    <x v="34"/>
    <s v="North"/>
  </r>
  <r>
    <n v="2394"/>
    <d v="2014-11-15T01:25:49"/>
    <s v="Paragon"/>
    <n v="158"/>
    <s v="Marmot Limelight 3P Tent"/>
    <s v="Marmot"/>
    <n v="279"/>
    <n v="4"/>
    <n v="1116"/>
    <s v="Gomez, Melissa"/>
    <n v="35"/>
    <x v="27"/>
    <s v="East"/>
  </r>
  <r>
    <n v="2395"/>
    <d v="2014-04-03T01:25:49"/>
    <s v="Backcountry Gear"/>
    <n v="77"/>
    <s v="Easton Mountain Products Kilo 3P Tent"/>
    <s v="Easton Mountain Products"/>
    <n v="499"/>
    <n v="6"/>
    <n v="2994"/>
    <s v="Goff, Michael"/>
    <n v="10"/>
    <x v="4"/>
    <s v="South"/>
  </r>
  <r>
    <n v="2396"/>
    <d v="2014-09-19T01:25:49"/>
    <s v="Overtons"/>
    <n v="147"/>
    <s v="Marmot Capstone 6 Footprint"/>
    <s v="Marmot"/>
    <n v="80"/>
    <n v="4"/>
    <n v="320"/>
    <s v="Lopez, Dennis"/>
    <n v="23"/>
    <x v="44"/>
    <s v="North"/>
  </r>
  <r>
    <n v="2397"/>
    <d v="2014-10-10T01:25:49"/>
    <s v="Overtons"/>
    <n v="11"/>
    <s v="Big Agnes Copper Spur UL2 Tent"/>
    <s v="Big Agnes"/>
    <n v="399.95"/>
    <n v="10"/>
    <n v="3999.5"/>
    <s v="Berger, Sunanna"/>
    <n v="49"/>
    <x v="41"/>
    <s v="North"/>
  </r>
  <r>
    <n v="2398"/>
    <d v="2014-03-18T01:25:49"/>
    <s v="OutdoorPlay"/>
    <n v="27"/>
    <s v="Big Agnes Fly Creek UL4 Tent"/>
    <s v="Big Agnes"/>
    <n v="499.95"/>
    <n v="6"/>
    <n v="2999.7"/>
    <s v="Lopez, Dennis"/>
    <n v="13"/>
    <x v="7"/>
    <s v="North"/>
  </r>
  <r>
    <n v="2399"/>
    <d v="2014-10-19T01:25:49"/>
    <s v="Hayneedle"/>
    <n v="241"/>
    <s v="NEMO Obi 1P Footprint"/>
    <s v="NEMO"/>
    <n v="44.95"/>
    <n v="4"/>
    <n v="179.8"/>
    <s v="Beyene, Sharon"/>
    <n v="6"/>
    <x v="11"/>
    <s v="West"/>
  </r>
  <r>
    <n v="2400"/>
    <d v="2013-11-22T01:25:49"/>
    <s v="Gander Mountain"/>
    <n v="127"/>
    <s v="Kelty Mach 6 Tent"/>
    <s v="Kelty"/>
    <n v="499.95"/>
    <n v="10"/>
    <n v="4999.5"/>
    <s v="Brown, Ruth"/>
    <n v="15"/>
    <x v="33"/>
    <s v="North"/>
  </r>
  <r>
    <n v="2401"/>
    <d v="2014-10-30T01:25:49"/>
    <s v="OutdoorPlay"/>
    <n v="4"/>
    <s v="Big Agnes Big House 6 Footprint"/>
    <s v="Big Agnes"/>
    <n v="55"/>
    <n v="1"/>
    <n v="55"/>
    <s v="Brown, Scott"/>
    <n v="40"/>
    <x v="42"/>
    <s v="South"/>
  </r>
  <r>
    <n v="2402"/>
    <d v="2014-04-25T01:25:49"/>
    <s v="REI"/>
    <n v="274"/>
    <s v="The North Face Mountain Manor 6 Tent"/>
    <s v="The North Face"/>
    <n v="569"/>
    <n v="10"/>
    <n v="5690"/>
    <s v="Goldthwaite, Messaye"/>
    <n v="7"/>
    <x v="40"/>
    <s v="East"/>
  </r>
  <r>
    <n v="2403"/>
    <d v="2014-09-27T01:25:49"/>
    <s v="Moosejaw"/>
    <n v="238"/>
    <s v="NEMO Losi 3P Tent"/>
    <s v="NEMO"/>
    <n v="349.95"/>
    <n v="8"/>
    <n v="2799.6"/>
    <s v="Beyene, Sharon"/>
    <n v="29"/>
    <x v="3"/>
    <s v="East"/>
  </r>
  <r>
    <n v="2404"/>
    <d v="2014-09-09T01:25:49"/>
    <s v="Gander Mountain"/>
    <n v="9"/>
    <s v="Big Agnes Copper Spur UL1 Footprint"/>
    <s v="Big Agnes"/>
    <n v="50"/>
    <n v="2"/>
    <n v="100"/>
    <s v="Goff, Michael"/>
    <n v="49"/>
    <x v="41"/>
    <s v="North"/>
  </r>
  <r>
    <n v="2405"/>
    <d v="2014-06-24T01:25:49"/>
    <s v="Austin Kayak"/>
    <n v="245"/>
    <s v="NEMO Obi 3P Footprint"/>
    <s v="NEMO"/>
    <n v="54.95"/>
    <n v="7"/>
    <n v="384.65000000000003"/>
    <s v="Brown, Ruth"/>
    <n v="35"/>
    <x v="27"/>
    <s v="East"/>
  </r>
  <r>
    <n v="2406"/>
    <d v="2013-11-25T01:25:49"/>
    <s v="Meijer"/>
    <n v="139"/>
    <s v="Marmot Alpinist 2 Tent"/>
    <s v="Marmot"/>
    <n v="599"/>
    <n v="9"/>
    <n v="5391"/>
    <s v="Goff, Michael"/>
    <n v="38"/>
    <x v="35"/>
    <s v="East"/>
  </r>
  <r>
    <n v="2407"/>
    <d v="2014-02-22T01:25:49"/>
    <s v="Travel Country"/>
    <n v="60"/>
    <s v="Big Agnes Slater UL2+ Footprint"/>
    <s v="Big Agnes"/>
    <n v="60"/>
    <n v="1"/>
    <n v="60"/>
    <s v="Gomez, Melissa"/>
    <n v="14"/>
    <x v="12"/>
    <s v="North"/>
  </r>
  <r>
    <n v="2408"/>
    <d v="2014-05-31T01:25:49"/>
    <s v="Outside Outfitters"/>
    <n v="24"/>
    <s v="Big Agnes Fly Creek UL3 Footprint"/>
    <s v="Big Agnes"/>
    <n v="70"/>
    <n v="1"/>
    <n v="70"/>
    <s v="Goldthwaite, Messaye"/>
    <n v="15"/>
    <x v="33"/>
    <s v="North"/>
  </r>
  <r>
    <n v="2409"/>
    <d v="2014-05-13T01:25:49"/>
    <s v="Moosejaw"/>
    <n v="40"/>
    <s v="Big Agnes Jack Rabbit SL4 Footprint"/>
    <s v="Big Agnes"/>
    <n v="70"/>
    <n v="2"/>
    <n v="140"/>
    <s v="Bailey, Jennifer"/>
    <n v="40"/>
    <x v="42"/>
    <s v="South"/>
  </r>
  <r>
    <n v="2410"/>
    <d v="2014-03-30T01:25:49"/>
    <s v="Target"/>
    <n v="22"/>
    <s v="Big Agnes Fly Creek UL1 Tent"/>
    <s v="Big Agnes"/>
    <n v="319.95"/>
    <n v="7"/>
    <n v="2239.65"/>
    <s v="Brown, Ruth"/>
    <n v="1"/>
    <x v="2"/>
    <s v="South"/>
  </r>
  <r>
    <n v="2411"/>
    <d v="2013-11-19T01:25:49"/>
    <s v="Cabela's_x0009_"/>
    <n v="9"/>
    <s v="Big Agnes Copper Spur UL1 Footprint"/>
    <s v="Big Agnes"/>
    <n v="50"/>
    <n v="4"/>
    <n v="200"/>
    <s v="Goldthwaite, Messaye"/>
    <n v="35"/>
    <x v="27"/>
    <s v="East"/>
  </r>
  <r>
    <n v="2412"/>
    <d v="2014-08-30T01:25:49"/>
    <s v="OutdoorPlay"/>
    <n v="128"/>
    <s v="Kelty Noah's Tarp - 12' x 12'"/>
    <s v="Kelty"/>
    <n v="69.95"/>
    <n v="6"/>
    <n v="419.70000000000005"/>
    <s v="Bailey, Jennifer"/>
    <n v="44"/>
    <x v="24"/>
    <s v="West"/>
  </r>
  <r>
    <n v="2413"/>
    <d v="2014-05-06T01:25:49"/>
    <s v="Cabela's_x0009_"/>
    <n v="74"/>
    <s v="Big Agnes Wyoming Trail SL2 Tent"/>
    <s v="Big Agnes"/>
    <n v="499.95"/>
    <n v="5"/>
    <n v="2499.75"/>
    <s v="Foster, Nathan"/>
    <n v="8"/>
    <x v="43"/>
    <s v="East"/>
  </r>
  <r>
    <n v="2414"/>
    <d v="2014-03-13T01:25:49"/>
    <s v="Backcountry Gear"/>
    <n v="150"/>
    <s v="Marmot Eclipse 2 Footprint"/>
    <s v="Marmot"/>
    <n v="55"/>
    <n v="9"/>
    <n v="495"/>
    <s v="Lopez, Dennis"/>
    <n v="37"/>
    <x v="10"/>
    <s v="West"/>
  </r>
  <r>
    <n v="2415"/>
    <d v="2014-07-08T01:25:49"/>
    <s v="CampBound"/>
    <n v="284"/>
    <s v="The North Face VE-25 Footprint"/>
    <s v="The North Face"/>
    <n v="50"/>
    <n v="5"/>
    <n v="250"/>
    <s v="Goldthwaite, Messaye"/>
    <n v="5"/>
    <x v="22"/>
    <s v="West"/>
  </r>
  <r>
    <n v="2416"/>
    <d v="2014-07-19T01:25:49"/>
    <s v="Backcountry Edge"/>
    <n v="82"/>
    <s v="Eureka Copper Canyon 12 Tent"/>
    <s v="Eureka"/>
    <n v="449"/>
    <n v="4"/>
    <n v="1796"/>
    <s v="Gomez, Melissa"/>
    <n v="1"/>
    <x v="2"/>
    <s v="South"/>
  </r>
  <r>
    <n v="2417"/>
    <d v="2014-11-14T01:25:49"/>
    <s v="Meijer"/>
    <n v="255"/>
    <s v="Sierra Designs Flash 3 Tent"/>
    <s v="Sierra Designs"/>
    <n v="389.95"/>
    <n v="2"/>
    <n v="779.9"/>
    <s v="Brown, Ruth"/>
    <n v="42"/>
    <x v="48"/>
    <s v="South"/>
  </r>
  <r>
    <n v="2418"/>
    <d v="2013-12-01T01:25:49"/>
    <s v="The Gear Co-op"/>
    <n v="147"/>
    <s v="Marmot Capstone 6 Footprint"/>
    <s v="Marmot"/>
    <n v="80"/>
    <n v="5"/>
    <n v="400"/>
    <s v="Lopez, Dennis"/>
    <n v="20"/>
    <x v="47"/>
    <s v="East"/>
  </r>
  <r>
    <n v="2419"/>
    <d v="2014-09-29T01:25:49"/>
    <s v="Backcountry Edge"/>
    <n v="153"/>
    <s v="Marmot Eclipse 3P Tent"/>
    <s v="Marmot"/>
    <n v="439"/>
    <n v="1"/>
    <n v="439"/>
    <s v="Bailey, Jennifer"/>
    <n v="13"/>
    <x v="7"/>
    <s v="North"/>
  </r>
  <r>
    <n v="2420"/>
    <d v="2014-03-13T01:25:49"/>
    <s v="OutdoorPlay"/>
    <n v="245"/>
    <s v="NEMO Obi 3P Footprint"/>
    <s v="NEMO"/>
    <n v="54.95"/>
    <n v="9"/>
    <n v="494.55"/>
    <s v="Brown, Ruth"/>
    <n v="50"/>
    <x v="5"/>
    <s v="West"/>
  </r>
  <r>
    <n v="2421"/>
    <d v="2014-02-09T01:25:49"/>
    <s v="Backcountry Gear"/>
    <n v="18"/>
    <s v="Big Agnes Fly Creek 1 Platinum Tent"/>
    <s v="Big Agnes"/>
    <n v="449.95"/>
    <n v="1"/>
    <n v="449.95"/>
    <s v="Lopez, Dennis"/>
    <n v="35"/>
    <x v="27"/>
    <s v="East"/>
  </r>
  <r>
    <n v="2422"/>
    <d v="2014-10-02T01:25:49"/>
    <s v="Backcountry Edge"/>
    <n v="131"/>
    <s v="Kelty Salida 2 Tent"/>
    <s v="Kelty"/>
    <n v="159.94999999999999"/>
    <n v="2"/>
    <n v="319.89999999999998"/>
    <s v="Lopez, Dennis"/>
    <n v="17"/>
    <x v="18"/>
    <s v="South"/>
  </r>
  <r>
    <n v="2423"/>
    <d v="2014-03-20T01:25:49"/>
    <s v="Hayneedle"/>
    <n v="159"/>
    <s v="Marmot Limelight 4P Tent"/>
    <s v="Marmot"/>
    <n v="359"/>
    <n v="7"/>
    <n v="2513"/>
    <s v="Berger, Sunanna"/>
    <n v="9"/>
    <x v="45"/>
    <s v="South"/>
  </r>
  <r>
    <n v="2424"/>
    <d v="2014-10-06T01:25:49"/>
    <s v="Target"/>
    <n v="109"/>
    <s v="Kelty Acadia 4 Footprint"/>
    <s v="Kelty"/>
    <n v="39.950000000000003"/>
    <n v="1"/>
    <n v="39.950000000000003"/>
    <s v="Goff, Michael"/>
    <n v="39"/>
    <x v="8"/>
    <s v="East"/>
  </r>
  <r>
    <n v="2425"/>
    <d v="2014-06-01T01:25:49"/>
    <s v="REI"/>
    <n v="206"/>
    <s v="MSR E-Wing Shelter"/>
    <s v="MSR"/>
    <n v="169.95"/>
    <n v="8"/>
    <n v="1359.6"/>
    <s v="Brown, Scott"/>
    <n v="19"/>
    <x v="49"/>
    <s v="East"/>
  </r>
  <r>
    <n v="2426"/>
    <d v="2014-02-13T01:25:49"/>
    <s v="Overtons"/>
    <n v="143"/>
    <s v="Marmot Astral 3P Footprint"/>
    <s v="Marmot"/>
    <n v="65"/>
    <n v="6"/>
    <n v="390"/>
    <s v="Bailey, Jennifer"/>
    <n v="37"/>
    <x v="10"/>
    <s v="West"/>
  </r>
  <r>
    <n v="2427"/>
    <d v="2014-10-10T01:25:49"/>
    <s v="Backcountry Edge"/>
    <n v="40"/>
    <s v="Big Agnes Jack Rabbit SL4 Footprint"/>
    <s v="Big Agnes"/>
    <n v="70"/>
    <n v="3"/>
    <n v="210"/>
    <s v="Brown, Scott"/>
    <n v="33"/>
    <x v="17"/>
    <s v="South"/>
  </r>
  <r>
    <n v="2428"/>
    <d v="2014-11-11T01:25:49"/>
    <s v="Backcountry Edge"/>
    <n v="50"/>
    <s v="Big Agnes Scout UL2 Footprint"/>
    <s v="Big Agnes"/>
    <n v="60"/>
    <n v="7"/>
    <n v="420"/>
    <s v="Beyene, Sharon"/>
    <n v="25"/>
    <x v="34"/>
    <s v="North"/>
  </r>
  <r>
    <n v="2429"/>
    <d v="2014-02-03T01:25:49"/>
    <s v="Travel Country"/>
    <n v="80"/>
    <s v="Easton Mountain Products Rimrock 3 Tent"/>
    <s v="Easton Mountain Products"/>
    <n v="329"/>
    <n v="5"/>
    <n v="1645"/>
    <s v="Foster, Nathan"/>
    <n v="44"/>
    <x v="24"/>
    <s v="West"/>
  </r>
  <r>
    <n v="2430"/>
    <d v="2014-03-17T01:25:49"/>
    <s v="Paragon"/>
    <n v="206"/>
    <s v="MSR E-Wing Shelter"/>
    <s v="MSR"/>
    <n v="169.95"/>
    <n v="3"/>
    <n v="509.84999999999997"/>
    <s v="Goff, Michael"/>
    <n v="6"/>
    <x v="11"/>
    <s v="West"/>
  </r>
  <r>
    <n v="2431"/>
    <d v="2014-01-07T01:25:49"/>
    <s v="Walmart"/>
    <n v="226"/>
    <s v="MSR Universal Gear Loft"/>
    <s v="MSR"/>
    <n v="27.95"/>
    <n v="4"/>
    <n v="111.8"/>
    <s v="Lopez, Dennis"/>
    <n v="6"/>
    <x v="11"/>
    <s v="West"/>
  </r>
  <r>
    <n v="2432"/>
    <d v="2014-03-02T01:25:49"/>
    <s v="Target"/>
    <n v="58"/>
    <s v="Big Agnes Slater UL1+ Footprint"/>
    <s v="Big Agnes"/>
    <n v="50"/>
    <n v="7"/>
    <n v="350"/>
    <s v="Berger, Sunanna"/>
    <n v="8"/>
    <x v="43"/>
    <s v="East"/>
  </r>
  <r>
    <n v="2433"/>
    <d v="2013-12-26T01:25:49"/>
    <s v="Walmart"/>
    <n v="109"/>
    <s v="Kelty Acadia 4 Footprint"/>
    <s v="Kelty"/>
    <n v="39.950000000000003"/>
    <n v="3"/>
    <n v="119.85000000000001"/>
    <s v="Foster, Nathan"/>
    <n v="18"/>
    <x v="15"/>
    <s v="South"/>
  </r>
  <r>
    <n v="2434"/>
    <d v="2014-11-15T01:25:49"/>
    <s v="Austin Kayak"/>
    <n v="99"/>
    <s v="Exped Outer Space Vestibule Accessory"/>
    <s v="Exped"/>
    <n v="219"/>
    <n v="5"/>
    <n v="1095"/>
    <s v="Beyene, Sharon"/>
    <n v="13"/>
    <x v="7"/>
    <s v="North"/>
  </r>
  <r>
    <n v="2435"/>
    <d v="2014-04-23T01:25:49"/>
    <s v="OutdoorPlay"/>
    <n v="89"/>
    <s v="Eureka Rectangular Floor Saver - Small"/>
    <s v="Eureka"/>
    <n v="14"/>
    <n v="1"/>
    <n v="14"/>
    <s v="Bailey, Jennifer"/>
    <n v="42"/>
    <x v="48"/>
    <s v="South"/>
  </r>
  <r>
    <n v="2436"/>
    <d v="2014-04-02T01:25:49"/>
    <s v="OutdoorPlay"/>
    <n v="9"/>
    <s v="Big Agnes Copper Spur UL1 Footprint"/>
    <s v="Big Agnes"/>
    <n v="50"/>
    <n v="1"/>
    <n v="50"/>
    <s v="Brown, Scott"/>
    <n v="48"/>
    <x v="36"/>
    <s v="South"/>
  </r>
  <r>
    <n v="2437"/>
    <d v="2014-05-04T01:25:49"/>
    <s v="Backcountry Edge"/>
    <n v="187"/>
    <s v="Mountain Hardwear SuperMega UL 2 Tent"/>
    <s v="Mountain Hardwear"/>
    <n v="450"/>
    <n v="9"/>
    <n v="4050"/>
    <s v="Bailey, Jennifer"/>
    <n v="48"/>
    <x v="36"/>
    <s v="South"/>
  </r>
  <r>
    <n v="2438"/>
    <d v="2014-04-27T01:25:49"/>
    <s v="Cabela's_x0009_"/>
    <n v="152"/>
    <s v="Marmot Eclipse 3 Footprint"/>
    <s v="Marmot"/>
    <n v="65"/>
    <n v="1"/>
    <n v="65"/>
    <s v="Lopez, Dennis"/>
    <n v="45"/>
    <x v="31"/>
    <s v="East"/>
  </r>
  <r>
    <n v="2439"/>
    <d v="2014-05-25T01:25:49"/>
    <s v="Target"/>
    <n v="98"/>
    <s v="Exped Mira III Tent"/>
    <s v="Exped"/>
    <n v="439"/>
    <n v="9"/>
    <n v="3951"/>
    <s v="Goldthwaite, Messaye"/>
    <n v="37"/>
    <x v="10"/>
    <s v="West"/>
  </r>
  <r>
    <n v="2440"/>
    <d v="2014-07-11T01:25:49"/>
    <s v="OutdoorPlay"/>
    <n v="127"/>
    <s v="Kelty Mach 6 Tent"/>
    <s v="Kelty"/>
    <n v="499.95"/>
    <n v="10"/>
    <n v="4999.5"/>
    <s v="Brown, Ruth"/>
    <n v="23"/>
    <x v="44"/>
    <s v="North"/>
  </r>
  <r>
    <n v="2441"/>
    <d v="2014-10-02T01:25:49"/>
    <s v="Outside Outfitters"/>
    <n v="30"/>
    <s v="Big Agnes Flying Diamond 6 Footprint"/>
    <s v="Big Agnes"/>
    <n v="65"/>
    <n v="6"/>
    <n v="390"/>
    <s v="Berger, Sunanna"/>
    <n v="43"/>
    <x v="23"/>
    <s v="South"/>
  </r>
  <r>
    <n v="2442"/>
    <d v="2014-02-19T01:25:49"/>
    <s v="Moosejaw"/>
    <n v="165"/>
    <s v="Marmot Pulsar 1 Tent"/>
    <s v="Marmot"/>
    <n v="269"/>
    <n v="9"/>
    <n v="2421"/>
    <s v="Bailey, Jennifer"/>
    <n v="15"/>
    <x v="33"/>
    <s v="North"/>
  </r>
  <r>
    <n v="2443"/>
    <d v="2014-11-05T01:25:49"/>
    <s v="CampBound"/>
    <n v="129"/>
    <s v="Kelty Noah's Tarp - 9' x 9'"/>
    <s v="Kelty"/>
    <n v="59.95"/>
    <n v="10"/>
    <n v="599.5"/>
    <s v="Bailey, Jennifer"/>
    <n v="48"/>
    <x v="36"/>
    <s v="South"/>
  </r>
  <r>
    <n v="2444"/>
    <d v="2014-02-03T01:25:49"/>
    <s v="Backcountry Edge"/>
    <n v="198"/>
    <s v="MSR Carbon Reflex 1 Footprint"/>
    <s v="MSR"/>
    <n v="39.950000000000003"/>
    <n v="5"/>
    <n v="199.75"/>
    <s v="Beyene, Sharon"/>
    <n v="30"/>
    <x v="25"/>
    <s v="East"/>
  </r>
  <r>
    <n v="2445"/>
    <d v="2014-07-02T01:25:49"/>
    <s v="OutdoorPlay"/>
    <n v="31"/>
    <s v="Big Agnes Flying Diamond 6 Tent"/>
    <s v="Big Agnes"/>
    <n v="539.95000000000005"/>
    <n v="2"/>
    <n v="1079.9000000000001"/>
    <s v="Berger, Sunanna"/>
    <n v="36"/>
    <x v="38"/>
    <s v="South"/>
  </r>
  <r>
    <n v="2446"/>
    <d v="2014-04-18T01:25:49"/>
    <s v="Paragon"/>
    <n v="73"/>
    <s v="Big Agnes Wyoming Trail SL2 Footprint"/>
    <s v="Big Agnes"/>
    <n v="85"/>
    <n v="8"/>
    <n v="680"/>
    <s v="Goldthwaite, Messaye"/>
    <n v="5"/>
    <x v="22"/>
    <s v="West"/>
  </r>
  <r>
    <n v="2447"/>
    <d v="2014-01-17T01:25:49"/>
    <s v="Travel Country"/>
    <n v="209"/>
    <s v="MSR Gear Shed Vestibule for Hubba or Hubba Hubba Tent"/>
    <s v="MSR"/>
    <n v="169.95"/>
    <n v="8"/>
    <n v="1359.6"/>
    <s v="Foster, Nathan"/>
    <n v="22"/>
    <x v="28"/>
    <s v="East"/>
  </r>
  <r>
    <n v="2448"/>
    <d v="2014-05-06T01:25:49"/>
    <s v="Overtons"/>
    <n v="181"/>
    <s v="Mountain Hardwear Nothing But Net 4 Screen Shelter"/>
    <s v="Mountain Hardwear"/>
    <n v="200"/>
    <n v="3"/>
    <n v="600"/>
    <s v="Foster, Nathan"/>
    <n v="37"/>
    <x v="10"/>
    <s v="West"/>
  </r>
  <r>
    <n v="2449"/>
    <d v="2014-03-26T01:25:49"/>
    <s v="Backcountry Edge"/>
    <n v="79"/>
    <s v="Easton Mountain Products Rimrock 2P Tent"/>
    <s v="Easton Mountain Products"/>
    <n v="269"/>
    <n v="9"/>
    <n v="2421"/>
    <s v="Bailey, Jennifer"/>
    <n v="43"/>
    <x v="23"/>
    <s v="South"/>
  </r>
  <r>
    <n v="2450"/>
    <d v="2014-07-29T01:25:49"/>
    <s v="Walmart"/>
    <n v="138"/>
    <s v="Kelty Trail Ridge 3 Tent"/>
    <s v="Kelty"/>
    <n v="209.95"/>
    <n v="5"/>
    <n v="1049.75"/>
    <s v="Lopez, Dennis"/>
    <n v="10"/>
    <x v="4"/>
    <s v="South"/>
  </r>
  <r>
    <n v="2451"/>
    <d v="2014-03-16T01:25:49"/>
    <s v="OutdoorPlay"/>
    <n v="111"/>
    <s v="Kelty Acadia 6 Footprint"/>
    <s v="Kelty"/>
    <n v="49.95"/>
    <n v="3"/>
    <n v="149.85000000000002"/>
    <s v="Lopez, Dennis"/>
    <n v="27"/>
    <x v="30"/>
    <s v="North"/>
  </r>
  <r>
    <n v="2452"/>
    <d v="2014-09-04T01:25:49"/>
    <s v="Paragon"/>
    <n v="125"/>
    <s v="Kelty Gunnison 4.2 Tent"/>
    <s v="Kelty"/>
    <n v="289.95"/>
    <n v="6"/>
    <n v="1739.6999999999998"/>
    <s v="Bailey, Jennifer"/>
    <n v="6"/>
    <x v="11"/>
    <s v="West"/>
  </r>
  <r>
    <n v="2453"/>
    <d v="2014-05-24T01:25:49"/>
    <s v="Gander Mountain"/>
    <n v="80"/>
    <s v="Easton Mountain Products Rimrock 3 Tent"/>
    <s v="Easton Mountain Products"/>
    <n v="329"/>
    <n v="6"/>
    <n v="1974"/>
    <s v="Goff, Michael"/>
    <n v="47"/>
    <x v="32"/>
    <s v="West"/>
  </r>
  <r>
    <n v="2454"/>
    <d v="2014-10-28T01:25:49"/>
    <s v="Walmart"/>
    <n v="267"/>
    <s v="The North Face Mica FL 1 Footprint"/>
    <s v="The North Face"/>
    <n v="45"/>
    <n v="9"/>
    <n v="405"/>
    <s v="Goff, Michael"/>
    <n v="20"/>
    <x v="47"/>
    <s v="East"/>
  </r>
  <r>
    <n v="2455"/>
    <d v="2014-03-27T01:25:49"/>
    <s v="Cabela's_x0009_"/>
    <n v="9"/>
    <s v="Big Agnes Copper Spur UL1 Footprint"/>
    <s v="Big Agnes"/>
    <n v="50"/>
    <n v="8"/>
    <n v="400"/>
    <s v="Goldthwaite, Messaye"/>
    <n v="50"/>
    <x v="5"/>
    <s v="West"/>
  </r>
  <r>
    <n v="2456"/>
    <d v="2014-05-24T01:25:49"/>
    <s v="Redding Sports"/>
    <n v="266"/>
    <s v="The North Face Kings Canyon 3 Tent"/>
    <s v="The North Face"/>
    <n v="429"/>
    <n v="4"/>
    <n v="1716"/>
    <s v="Beyene, Sharon"/>
    <n v="44"/>
    <x v="24"/>
    <s v="West"/>
  </r>
  <r>
    <n v="2457"/>
    <d v="2014-01-15T01:25:49"/>
    <s v="Outside Outfitters"/>
    <n v="49"/>
    <s v="Big Agnes Mad House 4 Tent"/>
    <s v="Big Agnes"/>
    <n v="329.95"/>
    <n v="4"/>
    <n v="1319.8"/>
    <s v="Goff, Michael"/>
    <n v="9"/>
    <x v="45"/>
    <s v="South"/>
  </r>
  <r>
    <n v="2458"/>
    <d v="2014-10-06T01:25:49"/>
    <s v="OutdoorPlay"/>
    <n v="21"/>
    <s v="Big Agnes Fly Creek UL1 Footprint"/>
    <s v="Big Agnes"/>
    <n v="50"/>
    <n v="1"/>
    <n v="50"/>
    <s v="Bailey, Jennifer"/>
    <n v="34"/>
    <x v="46"/>
    <s v="North"/>
  </r>
  <r>
    <n v="2459"/>
    <d v="2014-09-24T01:25:49"/>
    <s v="Outside Outfitters"/>
    <n v="107"/>
    <s v="Hennessy Hammock Scout Classic Hammock"/>
    <s v="Hennessy"/>
    <n v="99.95"/>
    <n v="8"/>
    <n v="799.6"/>
    <s v="Bailey, Jennifer"/>
    <n v="47"/>
    <x v="32"/>
    <s v="West"/>
  </r>
  <r>
    <n v="2460"/>
    <d v="2014-01-11T01:25:49"/>
    <s v="Overtons"/>
    <n v="202"/>
    <s v="MSR Carbon Reflex 3 Footprint"/>
    <s v="MSR"/>
    <n v="49.95"/>
    <n v="5"/>
    <n v="249.75"/>
    <s v="Lopez, Dennis"/>
    <n v="46"/>
    <x v="1"/>
    <s v="South"/>
  </r>
  <r>
    <n v="2461"/>
    <d v="2014-03-21T01:25:49"/>
    <s v="The Gear Co-op"/>
    <n v="267"/>
    <s v="The North Face Mica FL 1 Footprint"/>
    <s v="The North Face"/>
    <n v="45"/>
    <n v="7"/>
    <n v="315"/>
    <s v="Goff, Michael"/>
    <n v="2"/>
    <x v="39"/>
    <s v="North"/>
  </r>
  <r>
    <n v="2462"/>
    <d v="2014-08-09T01:25:49"/>
    <s v="Meijer"/>
    <n v="27"/>
    <s v="Big Agnes Fly Creek UL4 Tent"/>
    <s v="Big Agnes"/>
    <n v="499.95"/>
    <n v="5"/>
    <n v="2499.75"/>
    <s v="Berger, Sunanna"/>
    <n v="47"/>
    <x v="32"/>
    <s v="West"/>
  </r>
  <r>
    <n v="2463"/>
    <d v="2014-05-10T01:25:49"/>
    <s v="Overtons"/>
    <n v="65"/>
    <s v="Big Agnes Tensleep Station 6 Footprint"/>
    <s v="Big Agnes"/>
    <n v="55"/>
    <n v="4"/>
    <n v="220"/>
    <s v="Brown, Scott"/>
    <n v="48"/>
    <x v="36"/>
    <s v="South"/>
  </r>
  <r>
    <n v="2464"/>
    <d v="2013-12-27T01:25:49"/>
    <s v="Backcountry Edge"/>
    <n v="177"/>
    <s v="Mountain Hardwear EV 3 Footprint"/>
    <s v="Mountain Hardwear"/>
    <n v="70"/>
    <n v="3"/>
    <n v="210"/>
    <s v="Foster, Nathan"/>
    <n v="32"/>
    <x v="9"/>
    <s v="East"/>
  </r>
  <r>
    <n v="2465"/>
    <d v="2013-12-15T01:25:49"/>
    <s v="Moosejaw"/>
    <n v="73"/>
    <s v="Big Agnes Wyoming Trail SL2 Footprint"/>
    <s v="Big Agnes"/>
    <n v="85"/>
    <n v="5"/>
    <n v="425"/>
    <s v="Foster, Nathan"/>
    <n v="5"/>
    <x v="22"/>
    <s v="West"/>
  </r>
  <r>
    <n v="2466"/>
    <d v="2014-07-14T01:25:49"/>
    <s v="Outside Outfitters"/>
    <n v="157"/>
    <s v="Marmot Limelight 2P Tent"/>
    <s v="Marmot"/>
    <n v="219"/>
    <n v="3"/>
    <n v="657"/>
    <s v="Brown, Ruth"/>
    <n v="45"/>
    <x v="31"/>
    <s v="East"/>
  </r>
  <r>
    <n v="2467"/>
    <d v="2014-06-21T01:25:49"/>
    <s v="Cabela's_x0009_"/>
    <n v="26"/>
    <s v="Big Agnes Fly Creek UL4 Footprint"/>
    <s v="Big Agnes"/>
    <n v="80"/>
    <n v="6"/>
    <n v="480"/>
    <s v="Gomez, Melissa"/>
    <n v="35"/>
    <x v="27"/>
    <s v="East"/>
  </r>
  <r>
    <n v="2468"/>
    <d v="2014-09-23T01:25:49"/>
    <s v="Gander Mountain"/>
    <n v="192"/>
    <s v="Mountain Hardwear Trango 4 Footprint"/>
    <s v="Mountain Hardwear"/>
    <n v="95"/>
    <n v="6"/>
    <n v="570"/>
    <s v="Foster, Nathan"/>
    <n v="11"/>
    <x v="6"/>
    <s v="West"/>
  </r>
  <r>
    <n v="2469"/>
    <d v="2014-11-02T01:25:49"/>
    <s v="Hayneedle"/>
    <n v="99"/>
    <s v="Exped Outer Space Vestibule Accessory"/>
    <s v="Exped"/>
    <n v="219"/>
    <n v="7"/>
    <n v="1533"/>
    <s v="Gomez, Melissa"/>
    <n v="18"/>
    <x v="15"/>
    <s v="South"/>
  </r>
  <r>
    <n v="2470"/>
    <d v="2014-08-29T01:25:49"/>
    <s v="Overtons"/>
    <n v="7"/>
    <s v="Big Agnes Copper Spur 2 Footprint"/>
    <s v="Big Agnes"/>
    <n v="60"/>
    <n v="9"/>
    <n v="540"/>
    <s v="Goff, Michael"/>
    <n v="25"/>
    <x v="34"/>
    <s v="North"/>
  </r>
  <r>
    <n v="2471"/>
    <d v="2014-08-21T01:25:49"/>
    <s v="Overtons"/>
    <n v="121"/>
    <s v="Kelty Gunnison 2.2 Tent"/>
    <s v="Kelty"/>
    <n v="199.95"/>
    <n v="7"/>
    <n v="1399.6499999999999"/>
    <s v="Brown, Ruth"/>
    <n v="6"/>
    <x v="11"/>
    <s v="West"/>
  </r>
  <r>
    <n v="2472"/>
    <d v="2014-05-25T01:25:49"/>
    <s v="Gander Mountain"/>
    <n v="161"/>
    <s v="Marmot Limestone 4P Tent"/>
    <s v="Marmot"/>
    <n v="339"/>
    <n v="6"/>
    <n v="2034"/>
    <s v="Beyene, Sharon"/>
    <n v="39"/>
    <x v="8"/>
    <s v="East"/>
  </r>
  <r>
    <n v="2473"/>
    <d v="2014-10-31T01:25:49"/>
    <s v="Moosejaw"/>
    <n v="261"/>
    <s v="The North Face Bastion 4 Footprint"/>
    <s v="The North Face"/>
    <n v="50"/>
    <n v="8"/>
    <n v="400"/>
    <s v="Berger, Sunanna"/>
    <n v="22"/>
    <x v="28"/>
    <s v="East"/>
  </r>
  <r>
    <n v="2474"/>
    <d v="2013-11-18T01:25:49"/>
    <s v="CampBound"/>
    <n v="1"/>
    <s v="Big Agnes Big House 4 Footprint"/>
    <s v="Big Agnes"/>
    <n v="50"/>
    <n v="1"/>
    <n v="50"/>
    <s v="Brown, Ruth"/>
    <n v="40"/>
    <x v="42"/>
    <s v="South"/>
  </r>
  <r>
    <n v="2475"/>
    <d v="2013-11-23T01:25:49"/>
    <s v="Moosejaw"/>
    <n v="80"/>
    <s v="Easton Mountain Products Rimrock 3 Tent"/>
    <s v="Easton Mountain Products"/>
    <n v="329"/>
    <n v="5"/>
    <n v="1645"/>
    <s v="Lopez, Dennis"/>
    <n v="25"/>
    <x v="34"/>
    <s v="North"/>
  </r>
  <r>
    <n v="2476"/>
    <d v="2014-10-13T01:25:49"/>
    <s v="Backcountry Edge"/>
    <n v="146"/>
    <s v="Marmot Aura 2P Tent"/>
    <s v="Marmot"/>
    <n v="359"/>
    <n v="9"/>
    <n v="3231"/>
    <s v="Beyene, Sharon"/>
    <n v="38"/>
    <x v="35"/>
    <s v="East"/>
  </r>
  <r>
    <n v="2477"/>
    <d v="2014-03-14T01:25:49"/>
    <s v="Paragon"/>
    <n v="54"/>
    <s v="Big Agnes Seedhouse SL1 Tent"/>
    <s v="Big Agnes"/>
    <n v="269.95"/>
    <n v="9"/>
    <n v="2429.5499999999997"/>
    <s v="Brown, Ruth"/>
    <n v="25"/>
    <x v="34"/>
    <s v="North"/>
  </r>
  <r>
    <n v="2478"/>
    <d v="2014-03-04T01:25:49"/>
    <s v="The Gear Co-op"/>
    <n v="31"/>
    <s v="Big Agnes Flying Diamond 6 Tent"/>
    <s v="Big Agnes"/>
    <n v="539.95000000000005"/>
    <n v="2"/>
    <n v="1079.9000000000001"/>
    <s v="Goff, Michael"/>
    <n v="31"/>
    <x v="29"/>
    <s v="West"/>
  </r>
  <r>
    <n v="2479"/>
    <d v="2014-10-08T01:25:49"/>
    <s v="Outside Outfitters"/>
    <n v="178"/>
    <s v="Mountain Hardwear EV 3 Tent"/>
    <s v="Mountain Hardwear"/>
    <n v="825"/>
    <n v="6"/>
    <n v="4950"/>
    <s v="Brown, Scott"/>
    <n v="29"/>
    <x v="3"/>
    <s v="East"/>
  </r>
  <r>
    <n v="2480"/>
    <d v="2014-10-13T01:25:49"/>
    <s v="Outside Outfitters"/>
    <n v="223"/>
    <s v="MSR Reflective Utility Cord Kit"/>
    <s v="MSR"/>
    <n v="22.95"/>
    <n v="8"/>
    <n v="183.6"/>
    <s v="Brown, Ruth"/>
    <n v="36"/>
    <x v="38"/>
    <s v="South"/>
  </r>
  <r>
    <n v="2481"/>
    <d v="2014-02-09T01:25:49"/>
    <s v="Target"/>
    <n v="28"/>
    <s v="Big Agnes Flying Diamond 4 Footprint"/>
    <s v="Big Agnes"/>
    <n v="55"/>
    <n v="10"/>
    <n v="550"/>
    <s v="Foster, Nathan"/>
    <n v="13"/>
    <x v="7"/>
    <s v="North"/>
  </r>
  <r>
    <n v="2482"/>
    <d v="2014-04-21T01:25:49"/>
    <s v="Travel Country"/>
    <n v="220"/>
    <s v="MSR Nook 2 Footprint"/>
    <s v="MSR"/>
    <n v="39.950000000000003"/>
    <n v="5"/>
    <n v="199.75"/>
    <s v="Gomez, Melissa"/>
    <n v="6"/>
    <x v="11"/>
    <s v="West"/>
  </r>
  <r>
    <n v="2483"/>
    <d v="2014-06-05T01:25:49"/>
    <s v="Moosejaw"/>
    <n v="154"/>
    <s v="Marmot Eos 1 Footprint"/>
    <s v="Marmot"/>
    <n v="45"/>
    <n v="9"/>
    <n v="405"/>
    <s v="Gomez, Melissa"/>
    <n v="17"/>
    <x v="18"/>
    <s v="South"/>
  </r>
  <r>
    <n v="2484"/>
    <d v="2014-04-29T01:25:49"/>
    <s v="Backcountry Edge"/>
    <n v="221"/>
    <s v="MSR Nook 2 Tent"/>
    <s v="MSR"/>
    <n v="399.95"/>
    <n v="4"/>
    <n v="1599.8"/>
    <s v="Foster, Nathan"/>
    <n v="42"/>
    <x v="48"/>
    <s v="South"/>
  </r>
  <r>
    <n v="2485"/>
    <d v="2014-11-08T01:25:49"/>
    <s v="Redding Sports"/>
    <n v="21"/>
    <s v="Big Agnes Fly Creek UL1 Footprint"/>
    <s v="Big Agnes"/>
    <n v="50"/>
    <n v="10"/>
    <n v="500"/>
    <s v="Goff, Michael"/>
    <n v="42"/>
    <x v="48"/>
    <s v="South"/>
  </r>
  <r>
    <n v="2486"/>
    <d v="2014-04-22T01:25:49"/>
    <s v="Moosejaw"/>
    <n v="14"/>
    <s v="Big Agnes Copper Spur UL4 Tent"/>
    <s v="Big Agnes"/>
    <n v="599.95000000000005"/>
    <n v="2"/>
    <n v="1199.9000000000001"/>
    <s v="Beyene, Sharon"/>
    <n v="14"/>
    <x v="12"/>
    <s v="North"/>
  </r>
  <r>
    <n v="2487"/>
    <d v="2014-11-02T01:25:49"/>
    <s v="Travel Country"/>
    <n v="206"/>
    <s v="MSR E-Wing Shelter"/>
    <s v="MSR"/>
    <n v="169.95"/>
    <n v="2"/>
    <n v="339.9"/>
    <s v="Goff, Michael"/>
    <n v="22"/>
    <x v="28"/>
    <s v="East"/>
  </r>
  <r>
    <n v="2488"/>
    <d v="2014-11-14T01:25:49"/>
    <s v="OutdoorPlay"/>
    <n v="170"/>
    <s v="Marmot Traillight 2P Tent"/>
    <s v="Marmot"/>
    <n v="199"/>
    <n v="3"/>
    <n v="597"/>
    <s v="Goff, Michael"/>
    <n v="33"/>
    <x v="17"/>
    <s v="South"/>
  </r>
  <r>
    <n v="2489"/>
    <d v="2014-05-22T01:25:49"/>
    <s v="Meijer"/>
    <n v="214"/>
    <s v="MSR Hubba Hubba 2P Tent"/>
    <s v="MSR"/>
    <n v="329.95"/>
    <n v="2"/>
    <n v="659.9"/>
    <s v="Bailey, Jennifer"/>
    <n v="9"/>
    <x v="45"/>
    <s v="South"/>
  </r>
  <r>
    <n v="2490"/>
    <d v="2013-12-21T01:25:49"/>
    <s v="Austin Kayak"/>
    <n v="6"/>
    <s v="Big Agnes Big House 6 Vestibule"/>
    <s v="Big Agnes"/>
    <n v="109.95"/>
    <n v="2"/>
    <n v="219.9"/>
    <s v="Lopez, Dennis"/>
    <n v="3"/>
    <x v="37"/>
    <s v="West"/>
  </r>
  <r>
    <n v="2491"/>
    <d v="2014-04-01T01:25:49"/>
    <s v="Hayneedle"/>
    <n v="244"/>
    <s v="NEMO Obi 2P Tent"/>
    <s v="NEMO"/>
    <n v="399.95"/>
    <n v="4"/>
    <n v="1599.8"/>
    <s v="Lopez, Dennis"/>
    <n v="19"/>
    <x v="49"/>
    <s v="East"/>
  </r>
  <r>
    <n v="2492"/>
    <d v="2014-07-19T01:25:49"/>
    <s v="Paragon"/>
    <n v="68"/>
    <s v="Big Agnes Three Forks Shelter Wall"/>
    <s v="Big Agnes"/>
    <n v="24.95"/>
    <n v="3"/>
    <n v="74.849999999999994"/>
    <s v="Goldthwaite, Messaye"/>
    <n v="2"/>
    <x v="39"/>
    <s v="North"/>
  </r>
  <r>
    <n v="2493"/>
    <d v="2013-11-18T01:25:49"/>
    <s v="Travel Country"/>
    <n v="264"/>
    <s v="The North Face Kings Canyon 2 Tent"/>
    <s v="The North Face"/>
    <n v="329"/>
    <n v="2"/>
    <n v="658"/>
    <s v="Berger, Sunanna"/>
    <n v="44"/>
    <x v="24"/>
    <s v="West"/>
  </r>
  <r>
    <n v="2494"/>
    <d v="2014-08-03T01:25:49"/>
    <s v="Gander Mountain"/>
    <n v="220"/>
    <s v="MSR Nook 2 Footprint"/>
    <s v="MSR"/>
    <n v="39.950000000000003"/>
    <n v="3"/>
    <n v="119.85000000000001"/>
    <s v="Goff, Michael"/>
    <n v="14"/>
    <x v="12"/>
    <s v="North"/>
  </r>
  <r>
    <n v="2495"/>
    <d v="2014-10-25T01:25:49"/>
    <s v="Redding Sports"/>
    <n v="45"/>
    <s v="Big Agnes Lone Spring 2 Tent"/>
    <s v="Big Agnes"/>
    <n v="199.95"/>
    <n v="3"/>
    <n v="599.84999999999991"/>
    <s v="Berger, Sunanna"/>
    <n v="43"/>
    <x v="23"/>
    <s v="South"/>
  </r>
  <r>
    <n v="2496"/>
    <d v="2014-10-28T01:25:49"/>
    <s v="Walmart"/>
    <n v="135"/>
    <s v="Kelty Trail Ridge 2 Footprint"/>
    <s v="Kelty"/>
    <n v="34.950000000000003"/>
    <n v="9"/>
    <n v="314.55"/>
    <s v="Beyene, Sharon"/>
    <n v="10"/>
    <x v="4"/>
    <s v="South"/>
  </r>
  <r>
    <n v="2497"/>
    <d v="2014-02-25T01:25:49"/>
    <s v="Hayneedle"/>
    <n v="237"/>
    <s v="NEMO Losi 3 Pawprint Tent Liner"/>
    <s v="NEMO"/>
    <n v="49.95"/>
    <n v="10"/>
    <n v="499.5"/>
    <s v="Berger, Sunanna"/>
    <n v="19"/>
    <x v="49"/>
    <s v="East"/>
  </r>
  <r>
    <n v="2498"/>
    <d v="2014-05-18T01:25:49"/>
    <s v="CampBound"/>
    <n v="251"/>
    <s v="Outdoor Research Highland Bivy Sack"/>
    <s v="Outdoor Research"/>
    <n v="159"/>
    <n v="10"/>
    <n v="1590"/>
    <s v="Bailey, Jennifer"/>
    <n v="11"/>
    <x v="6"/>
    <s v="West"/>
  </r>
  <r>
    <n v="2499"/>
    <d v="2014-09-05T01:25:49"/>
    <s v="The Gear Co-op"/>
    <n v="150"/>
    <s v="Marmot Eclipse 2 Footprint"/>
    <s v="Marmot"/>
    <n v="55"/>
    <n v="5"/>
    <n v="275"/>
    <s v="Lopez, Dennis"/>
    <n v="35"/>
    <x v="27"/>
    <s v="East"/>
  </r>
  <r>
    <n v="2500"/>
    <d v="2014-02-25T01:25:49"/>
    <s v="Redding Sports"/>
    <n v="147"/>
    <s v="Marmot Capstone 6 Footprint"/>
    <s v="Marmot"/>
    <n v="80"/>
    <n v="6"/>
    <n v="480"/>
    <s v="Goff, Michael"/>
    <n v="30"/>
    <x v="25"/>
    <s v="East"/>
  </r>
  <r>
    <n v="2501"/>
    <d v="2014-05-12T01:25:49"/>
    <s v="Outside Outfitters"/>
    <n v="41"/>
    <s v="Big Agnes Jack Rabbit SL4 Tent"/>
    <s v="Big Agnes"/>
    <n v="499.95"/>
    <n v="6"/>
    <n v="2999.7"/>
    <s v="Bailey, Jennifer"/>
    <n v="18"/>
    <x v="15"/>
    <s v="South"/>
  </r>
  <r>
    <n v="2502"/>
    <d v="2014-09-20T01:25:49"/>
    <s v="Target"/>
    <n v="162"/>
    <s v="Marmot Limestone 6P Footprint"/>
    <s v="Marmot"/>
    <n v="60"/>
    <n v="4"/>
    <n v="240"/>
    <s v="Brown, Ruth"/>
    <n v="49"/>
    <x v="41"/>
    <s v="North"/>
  </r>
  <r>
    <n v="2503"/>
    <d v="2014-06-04T01:25:49"/>
    <s v="Outside Outfitters"/>
    <n v="10"/>
    <s v="Big Agnes Copper Spur UL1 Tent"/>
    <s v="Big Agnes"/>
    <n v="349.95"/>
    <n v="3"/>
    <n v="1049.8499999999999"/>
    <s v="Brown, Scott"/>
    <n v="41"/>
    <x v="19"/>
    <s v="North"/>
  </r>
  <r>
    <n v="2504"/>
    <d v="2014-08-28T01:25:49"/>
    <s v="Overtons"/>
    <n v="94"/>
    <s v="Exped Gemini III Tent"/>
    <s v="Exped"/>
    <n v="499"/>
    <n v="6"/>
    <n v="2994"/>
    <s v="Berger, Sunanna"/>
    <n v="10"/>
    <x v="4"/>
    <s v="South"/>
  </r>
  <r>
    <n v="2505"/>
    <d v="2014-06-23T01:25:49"/>
    <s v="The Gear Co-op"/>
    <n v="10"/>
    <s v="Big Agnes Copper Spur UL1 Tent"/>
    <s v="Big Agnes"/>
    <n v="349.95"/>
    <n v="6"/>
    <n v="2099.6999999999998"/>
    <s v="Goff, Michael"/>
    <n v="33"/>
    <x v="17"/>
    <s v="South"/>
  </r>
  <r>
    <n v="2506"/>
    <d v="2014-02-07T01:25:49"/>
    <s v="Backcountry Edge"/>
    <n v="222"/>
    <s v="MSR Nook Gear Shed"/>
    <s v="MSR"/>
    <n v="169.95"/>
    <n v="6"/>
    <n v="1019.6999999999999"/>
    <s v="Foster, Nathan"/>
    <n v="19"/>
    <x v="49"/>
    <s v="East"/>
  </r>
  <r>
    <n v="2507"/>
    <d v="2014-07-27T01:25:49"/>
    <s v="Austin Kayak"/>
    <n v="226"/>
    <s v="MSR Universal Gear Loft"/>
    <s v="MSR"/>
    <n v="27.95"/>
    <n v="5"/>
    <n v="139.75"/>
    <s v="Brown, Scott"/>
    <n v="26"/>
    <x v="21"/>
    <s v="West"/>
  </r>
  <r>
    <n v="2508"/>
    <d v="2014-03-16T01:25:49"/>
    <s v="The Gear Co-op"/>
    <n v="178"/>
    <s v="Mountain Hardwear EV 3 Tent"/>
    <s v="Mountain Hardwear"/>
    <n v="825"/>
    <n v="6"/>
    <n v="4950"/>
    <s v="Brown, Ruth"/>
    <n v="40"/>
    <x v="42"/>
    <s v="South"/>
  </r>
  <r>
    <n v="2509"/>
    <d v="2013-11-19T01:25:49"/>
    <s v="CampBound"/>
    <n v="258"/>
    <s v="Sierra Designs Mojo 3 Footprint"/>
    <s v="Sierra Designs"/>
    <n v="59.95"/>
    <n v="3"/>
    <n v="179.85000000000002"/>
    <s v="Bailey, Jennifer"/>
    <n v="41"/>
    <x v="19"/>
    <s v="North"/>
  </r>
  <r>
    <n v="2510"/>
    <d v="2014-07-05T01:25:49"/>
    <s v="Backcountry Edge"/>
    <n v="129"/>
    <s v="Kelty Noah's Tarp - 9' x 9'"/>
    <s v="Kelty"/>
    <n v="59.95"/>
    <n v="2"/>
    <n v="119.9"/>
    <s v="Brown, Ruth"/>
    <n v="30"/>
    <x v="25"/>
    <s v="East"/>
  </r>
  <r>
    <n v="2511"/>
    <d v="2014-10-30T01:25:49"/>
    <s v="Backcountry Edge"/>
    <n v="88"/>
    <s v="Eureka Floor Saver Square - Medium"/>
    <s v="Eureka"/>
    <n v="22"/>
    <n v="7"/>
    <n v="154"/>
    <s v="Foster, Nathan"/>
    <n v="27"/>
    <x v="30"/>
    <s v="North"/>
  </r>
  <r>
    <n v="2512"/>
    <d v="2014-04-13T01:25:49"/>
    <s v="CampBound"/>
    <n v="17"/>
    <s v="Big Agnes Fishhook UL2 Tent"/>
    <s v="Big Agnes"/>
    <n v="399.95"/>
    <n v="7"/>
    <n v="2799.65"/>
    <s v="Bailey, Jennifer"/>
    <n v="18"/>
    <x v="15"/>
    <s v="South"/>
  </r>
  <r>
    <n v="2513"/>
    <d v="2013-11-21T01:25:49"/>
    <s v="Redding Sports"/>
    <n v="157"/>
    <s v="Marmot Limelight 2P Tent"/>
    <s v="Marmot"/>
    <n v="219"/>
    <n v="6"/>
    <n v="1314"/>
    <s v="Brown, Scott"/>
    <n v="40"/>
    <x v="42"/>
    <s v="South"/>
  </r>
  <r>
    <n v="2514"/>
    <d v="2013-12-04T01:25:49"/>
    <s v="Redding Sports"/>
    <n v="32"/>
    <s v="Big Agnes Flying Diamond 8 Footprint"/>
    <s v="Big Agnes"/>
    <n v="75"/>
    <n v="6"/>
    <n v="450"/>
    <s v="Goff, Michael"/>
    <n v="1"/>
    <x v="2"/>
    <s v="South"/>
  </r>
  <r>
    <n v="2515"/>
    <d v="2014-10-18T01:25:49"/>
    <s v="CampBound"/>
    <n v="248"/>
    <s v="Outdoor Research Alpine Bivy"/>
    <s v="Outdoor Research"/>
    <n v="239"/>
    <n v="4"/>
    <n v="956"/>
    <s v="Foster, Nathan"/>
    <n v="40"/>
    <x v="42"/>
    <s v="South"/>
  </r>
  <r>
    <n v="2516"/>
    <d v="2014-01-24T01:25:49"/>
    <s v="Target"/>
    <n v="73"/>
    <s v="Big Agnes Wyoming Trail SL2 Footprint"/>
    <s v="Big Agnes"/>
    <n v="85"/>
    <n v="7"/>
    <n v="595"/>
    <s v="Bailey, Jennifer"/>
    <n v="33"/>
    <x v="17"/>
    <s v="South"/>
  </r>
  <r>
    <n v="2517"/>
    <d v="2014-07-30T01:25:49"/>
    <s v="The Gear Co-op"/>
    <n v="89"/>
    <s v="Eureka Rectangular Floor Saver - Small"/>
    <s v="Eureka"/>
    <n v="14"/>
    <n v="5"/>
    <n v="70"/>
    <s v="Beyene, Sharon"/>
    <n v="29"/>
    <x v="3"/>
    <s v="East"/>
  </r>
  <r>
    <n v="2518"/>
    <d v="2013-12-27T01:25:49"/>
    <s v="Gander Mountain"/>
    <n v="242"/>
    <s v="NEMO Obi 1P Tent"/>
    <s v="NEMO"/>
    <n v="349.95"/>
    <n v="7"/>
    <n v="2449.65"/>
    <s v="Lopez, Dennis"/>
    <n v="14"/>
    <x v="12"/>
    <s v="North"/>
  </r>
  <r>
    <n v="2519"/>
    <d v="2014-01-01T01:25:49"/>
    <s v="Meijer"/>
    <n v="118"/>
    <s v="Kelty Gunnison 1.2 Footprint"/>
    <s v="Kelty"/>
    <n v="34.950000000000003"/>
    <n v="2"/>
    <n v="69.900000000000006"/>
    <s v="Brown, Scott"/>
    <n v="32"/>
    <x v="9"/>
    <s v="East"/>
  </r>
  <r>
    <n v="2520"/>
    <d v="2014-09-23T01:25:49"/>
    <s v="Paragon"/>
    <n v="2"/>
    <s v="Big Agnes Big House 4 Tent"/>
    <s v="Big Agnes"/>
    <n v="299.95"/>
    <n v="4"/>
    <n v="1199.8"/>
    <s v="Beyene, Sharon"/>
    <n v="44"/>
    <x v="24"/>
    <s v="West"/>
  </r>
  <r>
    <n v="2521"/>
    <d v="2014-10-01T01:25:49"/>
    <s v="Backcountry Edge"/>
    <n v="127"/>
    <s v="Kelty Mach 6 Tent"/>
    <s v="Kelty"/>
    <n v="499.95"/>
    <n v="4"/>
    <n v="1999.8"/>
    <s v="Berger, Sunanna"/>
    <n v="47"/>
    <x v="32"/>
    <s v="West"/>
  </r>
  <r>
    <n v="2522"/>
    <d v="2013-12-15T01:25:49"/>
    <s v="Moosejaw"/>
    <n v="225"/>
    <s v="MSR Ultralight Utility Cord Kit"/>
    <s v="MSR"/>
    <n v="19.95"/>
    <n v="3"/>
    <n v="59.849999999999994"/>
    <s v="Berger, Sunanna"/>
    <n v="14"/>
    <x v="12"/>
    <s v="North"/>
  </r>
  <r>
    <n v="2523"/>
    <d v="2014-11-09T01:25:49"/>
    <s v="Redding Sports"/>
    <n v="4"/>
    <s v="Big Agnes Big House 6 Footprint"/>
    <s v="Big Agnes"/>
    <n v="55"/>
    <n v="4"/>
    <n v="220"/>
    <s v="Brown, Scott"/>
    <n v="8"/>
    <x v="43"/>
    <s v="East"/>
  </r>
  <r>
    <n v="2524"/>
    <d v="2013-11-16T01:25:49"/>
    <s v="Paragon"/>
    <n v="216"/>
    <s v="MSR Mini Ground Hog Stake"/>
    <s v="MSR"/>
    <n v="2.95"/>
    <n v="9"/>
    <n v="26.55"/>
    <s v="Goldthwaite, Messaye"/>
    <n v="19"/>
    <x v="49"/>
    <s v="East"/>
  </r>
  <r>
    <n v="2525"/>
    <d v="2014-02-22T01:25:49"/>
    <s v="CampBound"/>
    <n v="17"/>
    <s v="Big Agnes Fishhook UL2 Tent"/>
    <s v="Big Agnes"/>
    <n v="399.95"/>
    <n v="10"/>
    <n v="3999.5"/>
    <s v="Berger, Sunanna"/>
    <n v="13"/>
    <x v="7"/>
    <s v="North"/>
  </r>
  <r>
    <n v="2526"/>
    <d v="2014-01-27T01:25:49"/>
    <s v="Backcountry Edge"/>
    <n v="63"/>
    <s v="Big Agnes String Ridge 2 Tent"/>
    <s v="Big Agnes"/>
    <n v="599.95000000000005"/>
    <n v="8"/>
    <n v="4799.6000000000004"/>
    <s v="Beyene, Sharon"/>
    <n v="13"/>
    <x v="7"/>
    <s v="North"/>
  </r>
  <r>
    <n v="2527"/>
    <d v="2014-08-08T01:25:49"/>
    <s v="Outside Outfitters"/>
    <n v="57"/>
    <s v="Big Agnes Seedhouse SL3 Tent"/>
    <s v="Big Agnes"/>
    <n v="399.95"/>
    <n v="5"/>
    <n v="1999.75"/>
    <s v="Brown, Scott"/>
    <n v="3"/>
    <x v="37"/>
    <s v="West"/>
  </r>
  <r>
    <n v="2528"/>
    <d v="2013-12-15T01:25:49"/>
    <s v="Hayneedle"/>
    <n v="235"/>
    <s v="NEMO Losi 2P Tent"/>
    <s v="NEMO"/>
    <n v="319.95"/>
    <n v="10"/>
    <n v="3199.5"/>
    <s v="Brown, Scott"/>
    <n v="14"/>
    <x v="12"/>
    <s v="North"/>
  </r>
  <r>
    <n v="2529"/>
    <d v="2014-06-22T01:25:49"/>
    <s v="CampBound"/>
    <n v="157"/>
    <s v="Marmot Limelight 2P Tent"/>
    <s v="Marmot"/>
    <n v="219"/>
    <n v="6"/>
    <n v="1314"/>
    <s v="Brown, Ruth"/>
    <n v="34"/>
    <x v="46"/>
    <s v="North"/>
  </r>
  <r>
    <n v="2530"/>
    <d v="2014-08-19T01:25:49"/>
    <s v="Backcountry Gear"/>
    <n v="77"/>
    <s v="Easton Mountain Products Kilo 3P Tent"/>
    <s v="Easton Mountain Products"/>
    <n v="499"/>
    <n v="9"/>
    <n v="4491"/>
    <s v="Bailey, Jennifer"/>
    <n v="25"/>
    <x v="34"/>
    <s v="North"/>
  </r>
  <r>
    <n v="2531"/>
    <d v="2014-10-12T01:25:49"/>
    <s v="Cabela's_x0009_"/>
    <n v="98"/>
    <s v="Exped Mira III Tent"/>
    <s v="Exped"/>
    <n v="439"/>
    <n v="4"/>
    <n v="1756"/>
    <s v="Lopez, Dennis"/>
    <n v="16"/>
    <x v="16"/>
    <s v="North"/>
  </r>
  <r>
    <n v="2532"/>
    <d v="2014-10-17T01:25:49"/>
    <s v="Moosejaw"/>
    <n v="121"/>
    <s v="Kelty Gunnison 2.2 Tent"/>
    <s v="Kelty"/>
    <n v="199.95"/>
    <n v="3"/>
    <n v="599.84999999999991"/>
    <s v="Brown, Scott"/>
    <n v="20"/>
    <x v="47"/>
    <s v="East"/>
  </r>
  <r>
    <n v="2533"/>
    <d v="2014-03-29T01:25:49"/>
    <s v="CampBound"/>
    <n v="266"/>
    <s v="The North Face Kings Canyon 3 Tent"/>
    <s v="The North Face"/>
    <n v="429"/>
    <n v="10"/>
    <n v="4290"/>
    <s v="Bailey, Jennifer"/>
    <n v="37"/>
    <x v="10"/>
    <s v="West"/>
  </r>
  <r>
    <n v="2534"/>
    <d v="2013-12-18T01:25:49"/>
    <s v="REI"/>
    <n v="279"/>
    <s v="The North Face Phoenix 3 Tent"/>
    <s v="The North Face"/>
    <n v="389"/>
    <n v="9"/>
    <n v="3501"/>
    <s v="Berger, Sunanna"/>
    <n v="20"/>
    <x v="47"/>
    <s v="East"/>
  </r>
  <r>
    <n v="2535"/>
    <d v="2014-05-13T01:25:49"/>
    <s v="Target"/>
    <n v="114"/>
    <s v="Kelty Car Tarp"/>
    <s v="Kelty"/>
    <n v="109.95"/>
    <n v="1"/>
    <n v="109.95"/>
    <s v="Berger, Sunanna"/>
    <n v="20"/>
    <x v="47"/>
    <s v="East"/>
  </r>
  <r>
    <n v="2536"/>
    <d v="2014-02-23T01:25:49"/>
    <s v="The Gear Co-op"/>
    <n v="29"/>
    <s v="Big Agnes Flying Diamond 4 Tent"/>
    <s v="Big Agnes"/>
    <n v="439.95"/>
    <n v="3"/>
    <n v="1319.85"/>
    <s v="Brown, Ruth"/>
    <n v="44"/>
    <x v="24"/>
    <s v="West"/>
  </r>
  <r>
    <n v="2537"/>
    <d v="2014-11-07T01:25:49"/>
    <s v="CampBound"/>
    <n v="171"/>
    <s v="Mountain Hardwear Direkt 2 Footprint"/>
    <s v="Mountain Hardwear"/>
    <n v="50"/>
    <n v="6"/>
    <n v="300"/>
    <s v="Gomez, Melissa"/>
    <n v="35"/>
    <x v="27"/>
    <s v="East"/>
  </r>
  <r>
    <n v="2538"/>
    <d v="2014-08-27T01:25:49"/>
    <s v="OutdoorPlay"/>
    <n v="122"/>
    <s v="Kelty Gunnison 3.2 Footprint"/>
    <s v="Kelty"/>
    <n v="49.95"/>
    <n v="8"/>
    <n v="399.6"/>
    <s v="Bailey, Jennifer"/>
    <n v="33"/>
    <x v="17"/>
    <s v="South"/>
  </r>
  <r>
    <n v="2539"/>
    <d v="2014-02-05T01:25:49"/>
    <s v="Redding Sports"/>
    <n v="231"/>
    <s v="NEMO Espri LE 3 Tent"/>
    <s v="NEMO"/>
    <n v="329.95"/>
    <n v="8"/>
    <n v="2639.6"/>
    <s v="Goff, Michael"/>
    <n v="30"/>
    <x v="25"/>
    <s v="East"/>
  </r>
  <r>
    <n v="2540"/>
    <d v="2014-06-08T01:25:49"/>
    <s v="Cabela's_x0009_"/>
    <n v="229"/>
    <s v="NEMO Espri LE 2P Footprint"/>
    <s v="NEMO"/>
    <n v="34.950000000000003"/>
    <n v="1"/>
    <n v="34.950000000000003"/>
    <s v="Goldthwaite, Messaye"/>
    <n v="26"/>
    <x v="21"/>
    <s v="West"/>
  </r>
  <r>
    <n v="2541"/>
    <d v="2014-04-30T01:25:49"/>
    <s v="Gander Mountain"/>
    <n v="225"/>
    <s v="MSR Ultralight Utility Cord Kit"/>
    <s v="MSR"/>
    <n v="19.95"/>
    <n v="4"/>
    <n v="79.8"/>
    <s v="Brown, Scott"/>
    <n v="17"/>
    <x v="18"/>
    <s v="South"/>
  </r>
  <r>
    <n v="2542"/>
    <d v="2014-10-24T01:25:49"/>
    <s v="Meijer"/>
    <n v="132"/>
    <s v="Kelty Salida 4 Footprint"/>
    <s v="Kelty"/>
    <n v="44.95"/>
    <n v="8"/>
    <n v="359.6"/>
    <s v="Foster, Nathan"/>
    <n v="27"/>
    <x v="30"/>
    <s v="North"/>
  </r>
  <r>
    <n v="2543"/>
    <d v="2013-12-31T01:25:49"/>
    <s v="Cabela's_x0009_"/>
    <n v="67"/>
    <s v="Big Agnes Three Forks Shelter"/>
    <s v="Big Agnes"/>
    <n v="189.95"/>
    <n v="9"/>
    <n v="1709.55"/>
    <s v="Brown, Scott"/>
    <n v="44"/>
    <x v="24"/>
    <s v="West"/>
  </r>
  <r>
    <n v="2544"/>
    <d v="2014-07-01T01:25:49"/>
    <s v="Target"/>
    <n v="130"/>
    <s v="Kelty Salida 2 Footprint"/>
    <s v="Kelty"/>
    <n v="34.950000000000003"/>
    <n v="5"/>
    <n v="174.75"/>
    <s v="Brown, Ruth"/>
    <n v="19"/>
    <x v="49"/>
    <s v="East"/>
  </r>
  <r>
    <n v="2545"/>
    <d v="2013-11-23T01:25:49"/>
    <s v="Walmart"/>
    <n v="245"/>
    <s v="NEMO Obi 3P Footprint"/>
    <s v="NEMO"/>
    <n v="54.95"/>
    <n v="2"/>
    <n v="109.9"/>
    <s v="Foster, Nathan"/>
    <n v="17"/>
    <x v="18"/>
    <s v="South"/>
  </r>
  <r>
    <n v="2546"/>
    <d v="2014-11-05T01:25:49"/>
    <s v="Meijer"/>
    <n v="246"/>
    <s v="NEMO Obi 3P Tent"/>
    <s v="NEMO"/>
    <n v="469.95"/>
    <n v="10"/>
    <n v="4699.5"/>
    <s v="Gomez, Melissa"/>
    <n v="28"/>
    <x v="20"/>
    <s v="West"/>
  </r>
  <r>
    <n v="2547"/>
    <d v="2013-11-23T01:25:49"/>
    <s v="Backcountry Edge"/>
    <n v="116"/>
    <s v="Kelty Frontier 4 Tent"/>
    <s v="Kelty"/>
    <n v="899.95"/>
    <n v="8"/>
    <n v="7199.6"/>
    <s v="Berger, Sunanna"/>
    <n v="11"/>
    <x v="6"/>
    <s v="West"/>
  </r>
  <r>
    <n v="2548"/>
    <d v="2014-10-31T01:25:49"/>
    <s v="OutdoorPlay"/>
    <n v="266"/>
    <s v="The North Face Kings Canyon 3 Tent"/>
    <s v="The North Face"/>
    <n v="429"/>
    <n v="9"/>
    <n v="3861"/>
    <s v="Bailey, Jennifer"/>
    <n v="24"/>
    <x v="0"/>
    <s v="South"/>
  </r>
  <r>
    <n v="2549"/>
    <d v="2014-06-08T01:25:49"/>
    <s v="CampBound"/>
    <n v="152"/>
    <s v="Marmot Eclipse 3 Footprint"/>
    <s v="Marmot"/>
    <n v="65"/>
    <n v="8"/>
    <n v="520"/>
    <s v="Gomez, Melissa"/>
    <n v="31"/>
    <x v="29"/>
    <s v="West"/>
  </r>
  <r>
    <n v="2550"/>
    <d v="2014-08-09T01:25:49"/>
    <s v="CampBound"/>
    <n v="268"/>
    <s v="The North Face Mica FL 1 Tent"/>
    <s v="The North Face"/>
    <n v="329"/>
    <n v="3"/>
    <n v="987"/>
    <s v="Lopez, Dennis"/>
    <n v="14"/>
    <x v="12"/>
    <s v="North"/>
  </r>
  <r>
    <n v="2551"/>
    <d v="2014-01-23T01:25:49"/>
    <s v="Austin Kayak"/>
    <n v="49"/>
    <s v="Big Agnes Mad House 4 Tent"/>
    <s v="Big Agnes"/>
    <n v="329.95"/>
    <n v="9"/>
    <n v="2969.5499999999997"/>
    <s v="Brown, Scott"/>
    <n v="33"/>
    <x v="17"/>
    <s v="South"/>
  </r>
  <r>
    <n v="2552"/>
    <d v="2014-03-25T01:25:49"/>
    <s v="Meijer"/>
    <n v="133"/>
    <s v="Kelty Salida 4 Tent"/>
    <s v="Kelty"/>
    <n v="229.95"/>
    <n v="5"/>
    <n v="1149.75"/>
    <s v="Brown, Ruth"/>
    <n v="15"/>
    <x v="33"/>
    <s v="North"/>
  </r>
  <r>
    <n v="2553"/>
    <d v="2014-09-30T01:25:49"/>
    <s v="Austin Kayak"/>
    <n v="65"/>
    <s v="Big Agnes Tensleep Station 6 Footprint"/>
    <s v="Big Agnes"/>
    <n v="55"/>
    <n v="8"/>
    <n v="440"/>
    <s v="Lopez, Dennis"/>
    <n v="35"/>
    <x v="27"/>
    <s v="East"/>
  </r>
  <r>
    <n v="2554"/>
    <d v="2013-11-29T01:25:49"/>
    <s v="Moosejaw"/>
    <n v="36"/>
    <s v="Big Agnes Jack Rabbit SL2 Footprint"/>
    <s v="Big Agnes"/>
    <n v="50"/>
    <n v="5"/>
    <n v="250"/>
    <s v="Goldthwaite, Messaye"/>
    <n v="16"/>
    <x v="16"/>
    <s v="North"/>
  </r>
  <r>
    <n v="2555"/>
    <d v="2014-10-13T01:25:49"/>
    <s v="Moosejaw"/>
    <n v="64"/>
    <s v="Big Agnes Tensleep Station 4 Tent"/>
    <s v="Big Agnes"/>
    <n v="379.95"/>
    <n v="4"/>
    <n v="1519.8"/>
    <s v="Brown, Scott"/>
    <n v="8"/>
    <x v="43"/>
    <s v="East"/>
  </r>
  <r>
    <n v="2556"/>
    <d v="2014-09-03T01:25:49"/>
    <s v="CampBound"/>
    <n v="101"/>
    <s v="Hennessy Hammock Expedition Asym Zip Hammock"/>
    <s v="Hennessy"/>
    <n v="169.95"/>
    <n v="4"/>
    <n v="679.8"/>
    <s v="Lopez, Dennis"/>
    <n v="8"/>
    <x v="43"/>
    <s v="East"/>
  </r>
  <r>
    <n v="2557"/>
    <d v="2014-10-06T01:25:49"/>
    <s v="OutdoorPlay"/>
    <n v="22"/>
    <s v="Big Agnes Fly Creek UL1 Tent"/>
    <s v="Big Agnes"/>
    <n v="319.95"/>
    <n v="7"/>
    <n v="2239.65"/>
    <s v="Brown, Scott"/>
    <n v="35"/>
    <x v="27"/>
    <s v="East"/>
  </r>
  <r>
    <n v="2558"/>
    <d v="2014-02-26T01:25:49"/>
    <s v="Moosejaw"/>
    <n v="194"/>
    <s v="MSR AC-Bivy"/>
    <s v="MSR"/>
    <n v="199.95"/>
    <n v="6"/>
    <n v="1199.6999999999998"/>
    <s v="Lopez, Dennis"/>
    <n v="32"/>
    <x v="9"/>
    <s v="East"/>
  </r>
  <r>
    <n v="2559"/>
    <d v="2014-05-23T01:25:49"/>
    <s v="Backcountry Gear"/>
    <n v="280"/>
    <s v="The North Face Square Gear Loft"/>
    <s v="The North Face"/>
    <n v="20"/>
    <n v="1"/>
    <n v="20"/>
    <s v="Berger, Sunanna"/>
    <n v="24"/>
    <x v="0"/>
    <s v="South"/>
  </r>
  <r>
    <n v="2560"/>
    <d v="2014-02-16T01:25:49"/>
    <s v="Redding Sports"/>
    <n v="272"/>
    <s v="The North Face Mountain 25 Tent"/>
    <s v="The North Face"/>
    <n v="539"/>
    <n v="2"/>
    <n v="1078"/>
    <s v="Goff, Michael"/>
    <n v="49"/>
    <x v="41"/>
    <s v="North"/>
  </r>
  <r>
    <n v="2561"/>
    <d v="2014-08-25T01:25:49"/>
    <s v="OutdoorPlay"/>
    <n v="111"/>
    <s v="Kelty Acadia 6 Footprint"/>
    <s v="Kelty"/>
    <n v="49.95"/>
    <n v="10"/>
    <n v="499.5"/>
    <s v="Berger, Sunanna"/>
    <n v="19"/>
    <x v="49"/>
    <s v="East"/>
  </r>
  <r>
    <n v="2562"/>
    <d v="2014-10-19T01:25:49"/>
    <s v="Backcountry Gear"/>
    <n v="36"/>
    <s v="Big Agnes Jack Rabbit SL2 Footprint"/>
    <s v="Big Agnes"/>
    <n v="50"/>
    <n v="10"/>
    <n v="500"/>
    <s v="Goff, Michael"/>
    <n v="44"/>
    <x v="24"/>
    <s v="West"/>
  </r>
  <r>
    <n v="2563"/>
    <d v="2013-11-24T01:25:49"/>
    <s v="Overtons"/>
    <n v="179"/>
    <s v="Mountain Hardwear Hoop Dreams 4 Shelter"/>
    <s v="Mountain Hardwear"/>
    <n v="250"/>
    <n v="3"/>
    <n v="750"/>
    <s v="Beyene, Sharon"/>
    <n v="19"/>
    <x v="49"/>
    <s v="East"/>
  </r>
  <r>
    <n v="2564"/>
    <d v="2014-03-25T01:25:49"/>
    <s v="Meijer"/>
    <n v="73"/>
    <s v="Big Agnes Wyoming Trail SL2 Footprint"/>
    <s v="Big Agnes"/>
    <n v="85"/>
    <n v="4"/>
    <n v="340"/>
    <s v="Berger, Sunanna"/>
    <n v="13"/>
    <x v="7"/>
    <s v="North"/>
  </r>
  <r>
    <n v="2565"/>
    <d v="2014-08-25T01:25:49"/>
    <s v="Hayneedle"/>
    <n v="36"/>
    <s v="Big Agnes Jack Rabbit SL2 Footprint"/>
    <s v="Big Agnes"/>
    <n v="50"/>
    <n v="8"/>
    <n v="400"/>
    <s v="Beyene, Sharon"/>
    <n v="38"/>
    <x v="35"/>
    <s v="East"/>
  </r>
  <r>
    <n v="2566"/>
    <d v="2014-03-04T01:25:49"/>
    <s v="Moosejaw"/>
    <n v="15"/>
    <s v="Big Agnes Fishhook UL1 Footprint"/>
    <s v="Big Agnes"/>
    <n v="50"/>
    <n v="1"/>
    <n v="50"/>
    <s v="Berger, Sunanna"/>
    <n v="1"/>
    <x v="2"/>
    <s v="South"/>
  </r>
  <r>
    <n v="2567"/>
    <d v="2014-06-20T01:25:49"/>
    <s v="OutdoorPlay"/>
    <n v="80"/>
    <s v="Easton Mountain Products Rimrock 3 Tent"/>
    <s v="Easton Mountain Products"/>
    <n v="329"/>
    <n v="8"/>
    <n v="2632"/>
    <s v="Bailey, Jennifer"/>
    <n v="14"/>
    <x v="12"/>
    <s v="North"/>
  </r>
  <r>
    <n v="2568"/>
    <d v="2014-03-05T01:25:49"/>
    <s v="OutdoorPlay"/>
    <n v="29"/>
    <s v="Big Agnes Flying Diamond 4 Tent"/>
    <s v="Big Agnes"/>
    <n v="439.95"/>
    <n v="6"/>
    <n v="2639.7"/>
    <s v="Berger, Sunanna"/>
    <n v="29"/>
    <x v="3"/>
    <s v="East"/>
  </r>
  <r>
    <n v="2569"/>
    <d v="2014-05-19T01:25:49"/>
    <s v="Overtons"/>
    <n v="61"/>
    <s v="Big Agnes Slater UL2+ Tent"/>
    <s v="Big Agnes"/>
    <n v="389.95"/>
    <n v="4"/>
    <n v="1559.8"/>
    <s v="Lopez, Dennis"/>
    <n v="24"/>
    <x v="0"/>
    <s v="South"/>
  </r>
  <r>
    <n v="2570"/>
    <d v="2014-10-25T01:25:49"/>
    <s v="Travel Country"/>
    <n v="183"/>
    <s v="Mountain Hardwear Skyledge 3 DP Tent"/>
    <s v="Mountain Hardwear"/>
    <n v="550"/>
    <n v="10"/>
    <n v="5500"/>
    <s v="Lopez, Dennis"/>
    <n v="47"/>
    <x v="32"/>
    <s v="West"/>
  </r>
  <r>
    <n v="2571"/>
    <d v="2014-03-02T01:25:49"/>
    <s v="Backcountry Gear"/>
    <n v="234"/>
    <s v="NEMO Losi 2 Footprint"/>
    <s v="NEMO"/>
    <n v="34.950000000000003"/>
    <n v="3"/>
    <n v="104.85000000000001"/>
    <s v="Lopez, Dennis"/>
    <n v="20"/>
    <x v="47"/>
    <s v="East"/>
  </r>
  <r>
    <n v="2572"/>
    <d v="2014-11-10T01:25:49"/>
    <s v="Meijer"/>
    <n v="72"/>
    <s v="Big Agnes Wyoming Trail 4 Tent"/>
    <s v="Big Agnes"/>
    <n v="499.95"/>
    <n v="5"/>
    <n v="2499.75"/>
    <s v="Bailey, Jennifer"/>
    <n v="17"/>
    <x v="18"/>
    <s v="South"/>
  </r>
  <r>
    <n v="2573"/>
    <d v="2014-03-22T01:25:49"/>
    <s v="Backcountry Edge"/>
    <n v="140"/>
    <s v="Marmot Astral 2P Footprint"/>
    <s v="Marmot"/>
    <n v="60"/>
    <n v="10"/>
    <n v="600"/>
    <s v="Berger, Sunanna"/>
    <n v="25"/>
    <x v="34"/>
    <s v="North"/>
  </r>
  <r>
    <n v="2574"/>
    <d v="2014-03-11T01:25:49"/>
    <s v="Paragon"/>
    <n v="245"/>
    <s v="NEMO Obi 3P Footprint"/>
    <s v="NEMO"/>
    <n v="54.95"/>
    <n v="3"/>
    <n v="164.85000000000002"/>
    <s v="Bailey, Jennifer"/>
    <n v="30"/>
    <x v="25"/>
    <s v="East"/>
  </r>
  <r>
    <n v="2575"/>
    <d v="2013-11-19T01:25:49"/>
    <s v="Meijer"/>
    <n v="137"/>
    <s v="Kelty Trail Ridge 3 Footprint"/>
    <s v="Kelty"/>
    <n v="39.950000000000003"/>
    <n v="8"/>
    <n v="319.60000000000002"/>
    <s v="Goldthwaite, Messaye"/>
    <n v="49"/>
    <x v="41"/>
    <s v="North"/>
  </r>
  <r>
    <n v="2576"/>
    <d v="2014-01-13T01:25:49"/>
    <s v="Overtons"/>
    <n v="80"/>
    <s v="Easton Mountain Products Rimrock 3 Tent"/>
    <s v="Easton Mountain Products"/>
    <n v="329"/>
    <n v="6"/>
    <n v="1974"/>
    <s v="Lopez, Dennis"/>
    <n v="25"/>
    <x v="34"/>
    <s v="North"/>
  </r>
  <r>
    <n v="2577"/>
    <d v="2014-08-25T01:25:49"/>
    <s v="Paragon"/>
    <n v="130"/>
    <s v="Kelty Salida 2 Footprint"/>
    <s v="Kelty"/>
    <n v="34.950000000000003"/>
    <n v="9"/>
    <n v="314.55"/>
    <s v="Goff, Michael"/>
    <n v="42"/>
    <x v="48"/>
    <s v="South"/>
  </r>
  <r>
    <n v="2578"/>
    <d v="2013-11-24T01:25:49"/>
    <s v="OutdoorPlay"/>
    <n v="49"/>
    <s v="Big Agnes Mad House 4 Tent"/>
    <s v="Big Agnes"/>
    <n v="329.95"/>
    <n v="2"/>
    <n v="659.9"/>
    <s v="Bailey, Jennifer"/>
    <n v="33"/>
    <x v="17"/>
    <s v="South"/>
  </r>
  <r>
    <n v="2579"/>
    <d v="2014-08-14T01:25:49"/>
    <s v="Gander Mountain"/>
    <n v="230"/>
    <s v="NEMO Espri LE 2P Tent"/>
    <s v="NEMO"/>
    <n v="289.95"/>
    <n v="1"/>
    <n v="289.95"/>
    <s v="Berger, Sunanna"/>
    <n v="49"/>
    <x v="41"/>
    <s v="North"/>
  </r>
  <r>
    <n v="2580"/>
    <d v="2014-08-07T01:25:49"/>
    <s v="Backcountry Edge"/>
    <n v="71"/>
    <s v="Big Agnes Wyoming Trail 4 Footprint"/>
    <s v="Big Agnes"/>
    <n v="70"/>
    <n v="2"/>
    <n v="140"/>
    <s v="Gomez, Melissa"/>
    <n v="39"/>
    <x v="8"/>
    <s v="East"/>
  </r>
  <r>
    <n v="2581"/>
    <d v="2014-02-08T01:25:49"/>
    <s v="Austin Kayak"/>
    <n v="8"/>
    <s v="Big Agnes Copper Spur 3 Footprint"/>
    <s v="Big Agnes"/>
    <n v="70"/>
    <n v="8"/>
    <n v="560"/>
    <s v="Brown, Scott"/>
    <n v="28"/>
    <x v="20"/>
    <s v="West"/>
  </r>
  <r>
    <n v="2582"/>
    <d v="2014-06-12T01:25:49"/>
    <s v="Paragon"/>
    <n v="152"/>
    <s v="Marmot Eclipse 3 Footprint"/>
    <s v="Marmot"/>
    <n v="65"/>
    <n v="1"/>
    <n v="65"/>
    <s v="Brown, Scott"/>
    <n v="28"/>
    <x v="20"/>
    <s v="West"/>
  </r>
  <r>
    <n v="2583"/>
    <d v="2014-06-15T01:25:49"/>
    <s v="Meijer"/>
    <n v="221"/>
    <s v="MSR Nook 2 Tent"/>
    <s v="MSR"/>
    <n v="399.95"/>
    <n v="6"/>
    <n v="2399.6999999999998"/>
    <s v="Goldthwaite, Messaye"/>
    <n v="47"/>
    <x v="32"/>
    <s v="West"/>
  </r>
  <r>
    <n v="2584"/>
    <d v="2014-08-18T01:25:49"/>
    <s v="Backcountry Edge"/>
    <n v="166"/>
    <s v="Marmot Pulsar 2 Footprint"/>
    <s v="Marmot"/>
    <n v="55"/>
    <n v="9"/>
    <n v="495"/>
    <s v="Bailey, Jennifer"/>
    <n v="47"/>
    <x v="32"/>
    <s v="West"/>
  </r>
  <r>
    <n v="2585"/>
    <d v="2014-10-18T01:25:49"/>
    <s v="Cabela's_x0009_"/>
    <n v="105"/>
    <s v="Hennessy Hammock Explorer Ultralight Asym Zip Hammock"/>
    <s v="Hennessy"/>
    <n v="269.95"/>
    <n v="2"/>
    <n v="539.9"/>
    <s v="Bailey, Jennifer"/>
    <n v="11"/>
    <x v="6"/>
    <s v="West"/>
  </r>
  <r>
    <n v="2586"/>
    <d v="2014-10-15T01:25:49"/>
    <s v="Overtons"/>
    <n v="190"/>
    <s v="Mountain Hardwear Trango 3.1 Footprint"/>
    <s v="Mountain Hardwear"/>
    <n v="85"/>
    <n v="8"/>
    <n v="680"/>
    <s v="Bailey, Jennifer"/>
    <n v="16"/>
    <x v="16"/>
    <s v="North"/>
  </r>
  <r>
    <n v="2587"/>
    <d v="2014-07-22T01:25:49"/>
    <s v="Gander Mountain"/>
    <n v="275"/>
    <s v="The North Face Mountain Manor 8 Tent"/>
    <s v="The North Face"/>
    <n v="639"/>
    <n v="10"/>
    <n v="6390"/>
    <s v="Gomez, Melissa"/>
    <n v="11"/>
    <x v="6"/>
    <s v="West"/>
  </r>
  <r>
    <n v="2588"/>
    <d v="2014-03-20T01:25:49"/>
    <s v="CampBound"/>
    <n v="7"/>
    <s v="Big Agnes Copper Spur 2 Footprint"/>
    <s v="Big Agnes"/>
    <n v="60"/>
    <n v="7"/>
    <n v="420"/>
    <s v="Brown, Scott"/>
    <n v="18"/>
    <x v="15"/>
    <s v="South"/>
  </r>
  <r>
    <n v="2589"/>
    <d v="2014-04-11T01:25:49"/>
    <s v="Walmart"/>
    <n v="241"/>
    <s v="NEMO Obi 1P Footprint"/>
    <s v="NEMO"/>
    <n v="44.95"/>
    <n v="6"/>
    <n v="269.70000000000005"/>
    <s v="Goldthwaite, Messaye"/>
    <n v="5"/>
    <x v="22"/>
    <s v="West"/>
  </r>
  <r>
    <n v="2590"/>
    <d v="2014-09-20T01:25:49"/>
    <s v="Redding Sports"/>
    <n v="141"/>
    <s v="Marmot Astral 2P Tent"/>
    <s v="Marmot"/>
    <n v="389"/>
    <n v="1"/>
    <n v="389"/>
    <s v="Bailey, Jennifer"/>
    <n v="19"/>
    <x v="49"/>
    <s v="East"/>
  </r>
  <r>
    <n v="2591"/>
    <d v="2014-03-03T01:25:49"/>
    <s v="Austin Kayak"/>
    <n v="14"/>
    <s v="Big Agnes Copper Spur UL4 Tent"/>
    <s v="Big Agnes"/>
    <n v="599.95000000000005"/>
    <n v="2"/>
    <n v="1199.9000000000001"/>
    <s v="Bailey, Jennifer"/>
    <n v="23"/>
    <x v="44"/>
    <s v="North"/>
  </r>
  <r>
    <n v="2592"/>
    <d v="2014-06-01T01:25:49"/>
    <s v="Hayneedle"/>
    <n v="244"/>
    <s v="NEMO Obi 2P Tent"/>
    <s v="NEMO"/>
    <n v="399.95"/>
    <n v="3"/>
    <n v="1199.8499999999999"/>
    <s v="Goff, Michael"/>
    <n v="3"/>
    <x v="37"/>
    <s v="West"/>
  </r>
  <r>
    <n v="2593"/>
    <d v="2014-04-22T01:25:49"/>
    <s v="Hayneedle"/>
    <n v="180"/>
    <s v="Mountain Hardwear Hoopla/Hoop Dreams Center Pole"/>
    <s v="Mountain Hardwear"/>
    <n v="40"/>
    <n v="10"/>
    <n v="400"/>
    <s v="Goldthwaite, Messaye"/>
    <n v="34"/>
    <x v="46"/>
    <s v="North"/>
  </r>
  <r>
    <n v="2594"/>
    <d v="2014-02-21T01:25:49"/>
    <s v="Redding Sports"/>
    <n v="246"/>
    <s v="NEMO Obi 3P Tent"/>
    <s v="NEMO"/>
    <n v="469.95"/>
    <n v="3"/>
    <n v="1409.85"/>
    <s v="Brown, Scott"/>
    <n v="40"/>
    <x v="42"/>
    <s v="South"/>
  </r>
  <r>
    <n v="2595"/>
    <d v="2014-06-01T01:25:49"/>
    <s v="Backcountry Edge"/>
    <n v="164"/>
    <s v="Marmot Pulsar 1 Footprint"/>
    <s v="Marmot"/>
    <n v="45"/>
    <n v="9"/>
    <n v="405"/>
    <s v="Foster, Nathan"/>
    <n v="39"/>
    <x v="8"/>
    <s v="East"/>
  </r>
  <r>
    <n v="2596"/>
    <d v="2014-02-07T01:25:49"/>
    <s v="Walmart"/>
    <n v="51"/>
    <s v="Big Agnes Scout UL2 Tent"/>
    <s v="Big Agnes"/>
    <n v="279.95"/>
    <n v="10"/>
    <n v="2799.5"/>
    <s v="Goldthwaite, Messaye"/>
    <n v="34"/>
    <x v="46"/>
    <s v="North"/>
  </r>
  <r>
    <n v="2597"/>
    <d v="2013-12-10T01:25:49"/>
    <s v="Target"/>
    <n v="31"/>
    <s v="Big Agnes Flying Diamond 6 Tent"/>
    <s v="Big Agnes"/>
    <n v="539.95000000000005"/>
    <n v="8"/>
    <n v="4319.6000000000004"/>
    <s v="Brown, Ruth"/>
    <n v="35"/>
    <x v="27"/>
    <s v="East"/>
  </r>
  <r>
    <n v="2598"/>
    <d v="2014-05-07T01:25:49"/>
    <s v="Travel Country"/>
    <n v="133"/>
    <s v="Kelty Salida 4 Tent"/>
    <s v="Kelty"/>
    <n v="229.95"/>
    <n v="5"/>
    <n v="1149.75"/>
    <s v="Brown, Ruth"/>
    <n v="44"/>
    <x v="24"/>
    <s v="West"/>
  </r>
  <r>
    <n v="2599"/>
    <d v="2014-02-25T01:25:49"/>
    <s v="Moosejaw"/>
    <n v="4"/>
    <s v="Big Agnes Big House 6 Footprint"/>
    <s v="Big Agnes"/>
    <n v="55"/>
    <n v="3"/>
    <n v="165"/>
    <s v="Lopez, Dennis"/>
    <n v="13"/>
    <x v="7"/>
    <s v="North"/>
  </r>
  <r>
    <n v="2600"/>
    <d v="2014-10-31T01:25:49"/>
    <s v="OutdoorPlay"/>
    <n v="103"/>
    <s v="Hennessy Hammock Explorer Deluxe Asym Zip"/>
    <s v="Hennessy"/>
    <n v="229.95"/>
    <n v="6"/>
    <n v="1379.6999999999998"/>
    <s v="Bailey, Jennifer"/>
    <n v="17"/>
    <x v="18"/>
    <s v="South"/>
  </r>
  <r>
    <n v="2601"/>
    <d v="2014-05-13T01:25:49"/>
    <s v="Target"/>
    <n v="38"/>
    <s v="Big Agnes Jack Rabbit SL3 Footprint"/>
    <s v="Big Agnes"/>
    <n v="60"/>
    <n v="1"/>
    <n v="60"/>
    <s v="Berger, Sunanna"/>
    <n v="45"/>
    <x v="31"/>
    <s v="East"/>
  </r>
  <r>
    <n v="2602"/>
    <d v="2014-01-05T01:25:49"/>
    <s v="Walmart"/>
    <n v="160"/>
    <s v="Marmot Limestone 4P Footprint"/>
    <s v="Marmot"/>
    <n v="50"/>
    <n v="4"/>
    <n v="200"/>
    <s v="Gomez, Melissa"/>
    <n v="24"/>
    <x v="0"/>
    <s v="South"/>
  </r>
  <r>
    <n v="2603"/>
    <d v="2013-12-28T01:25:49"/>
    <s v="Target"/>
    <n v="41"/>
    <s v="Big Agnes Jack Rabbit SL4 Tent"/>
    <s v="Big Agnes"/>
    <n v="499.95"/>
    <n v="4"/>
    <n v="1999.8"/>
    <s v="Beyene, Sharon"/>
    <n v="40"/>
    <x v="42"/>
    <s v="South"/>
  </r>
  <r>
    <n v="2604"/>
    <d v="2014-07-31T01:25:49"/>
    <s v="Redding Sports"/>
    <n v="281"/>
    <s v="The North Face Tadpole 23 Footprint"/>
    <s v="The North Face"/>
    <n v="40"/>
    <n v="3"/>
    <n v="120"/>
    <s v="Brown, Scott"/>
    <n v="25"/>
    <x v="34"/>
    <s v="North"/>
  </r>
  <r>
    <n v="2605"/>
    <d v="2014-09-30T01:25:49"/>
    <s v="OutdoorPlay"/>
    <n v="192"/>
    <s v="Mountain Hardwear Trango 4 Footprint"/>
    <s v="Mountain Hardwear"/>
    <n v="95"/>
    <n v="2"/>
    <n v="190"/>
    <s v="Beyene, Sharon"/>
    <n v="33"/>
    <x v="17"/>
    <s v="South"/>
  </r>
  <r>
    <n v="2606"/>
    <d v="2014-09-26T01:25:49"/>
    <s v="Walmart"/>
    <n v="64"/>
    <s v="Big Agnes Tensleep Station 4 Tent"/>
    <s v="Big Agnes"/>
    <n v="379.95"/>
    <n v="3"/>
    <n v="1139.8499999999999"/>
    <s v="Brown, Scott"/>
    <n v="33"/>
    <x v="17"/>
    <s v="South"/>
  </r>
  <r>
    <n v="2607"/>
    <d v="2014-05-17T01:25:49"/>
    <s v="OutdoorPlay"/>
    <n v="152"/>
    <s v="Marmot Eclipse 3 Footprint"/>
    <s v="Marmot"/>
    <n v="65"/>
    <n v="8"/>
    <n v="520"/>
    <s v="Brown, Ruth"/>
    <n v="48"/>
    <x v="36"/>
    <s v="South"/>
  </r>
  <r>
    <n v="2608"/>
    <d v="2014-09-07T01:25:49"/>
    <s v="Cabela's_x0009_"/>
    <n v="232"/>
    <s v="NEMO Espri LE 3P Footprint"/>
    <s v="NEMO"/>
    <n v="39.950000000000003"/>
    <n v="6"/>
    <n v="239.70000000000002"/>
    <s v="Foster, Nathan"/>
    <n v="29"/>
    <x v="3"/>
    <s v="East"/>
  </r>
  <r>
    <n v="2609"/>
    <d v="2014-08-13T01:25:49"/>
    <s v="Meijer"/>
    <n v="99"/>
    <s v="Exped Outer Space Vestibule Accessory"/>
    <s v="Exped"/>
    <n v="219"/>
    <n v="5"/>
    <n v="1095"/>
    <s v="Goff, Michael"/>
    <n v="24"/>
    <x v="0"/>
    <s v="South"/>
  </r>
  <r>
    <n v="2610"/>
    <d v="2014-07-17T01:25:49"/>
    <s v="Walmart"/>
    <n v="177"/>
    <s v="Mountain Hardwear EV 3 Footprint"/>
    <s v="Mountain Hardwear"/>
    <n v="70"/>
    <n v="9"/>
    <n v="630"/>
    <s v="Goff, Michael"/>
    <n v="24"/>
    <x v="0"/>
    <s v="South"/>
  </r>
  <r>
    <n v="2611"/>
    <d v="2014-04-26T01:25:49"/>
    <s v="The Gear Co-op"/>
    <n v="31"/>
    <s v="Big Agnes Flying Diamond 6 Tent"/>
    <s v="Big Agnes"/>
    <n v="539.95000000000005"/>
    <n v="6"/>
    <n v="3239.7000000000003"/>
    <s v="Gomez, Melissa"/>
    <n v="8"/>
    <x v="43"/>
    <s v="East"/>
  </r>
  <r>
    <n v="2612"/>
    <d v="2013-12-04T01:25:49"/>
    <s v="CampBound"/>
    <n v="109"/>
    <s v="Kelty Acadia 4 Footprint"/>
    <s v="Kelty"/>
    <n v="39.950000000000003"/>
    <n v="6"/>
    <n v="239.70000000000002"/>
    <s v="Goff, Michael"/>
    <n v="13"/>
    <x v="7"/>
    <s v="North"/>
  </r>
  <r>
    <n v="2613"/>
    <d v="2014-05-04T01:25:49"/>
    <s v="Walmart"/>
    <n v="240"/>
    <s v="NEMO Meta 2P Tent"/>
    <s v="NEMO"/>
    <n v="399.95"/>
    <n v="5"/>
    <n v="1999.75"/>
    <s v="Brown, Scott"/>
    <n v="35"/>
    <x v="27"/>
    <s v="East"/>
  </r>
  <r>
    <n v="2614"/>
    <d v="2014-07-01T01:25:49"/>
    <s v="Moosejaw"/>
    <n v="208"/>
    <s v="MSR Fury 2 Tent"/>
    <s v="MSR"/>
    <n v="579.95000000000005"/>
    <n v="4"/>
    <n v="2319.8000000000002"/>
    <s v="Berger, Sunanna"/>
    <n v="34"/>
    <x v="46"/>
    <s v="North"/>
  </r>
  <r>
    <n v="2615"/>
    <d v="2014-11-12T01:25:49"/>
    <s v="REI"/>
    <n v="89"/>
    <s v="Eureka Rectangular Floor Saver - Small"/>
    <s v="Eureka"/>
    <n v="14"/>
    <n v="6"/>
    <n v="84"/>
    <s v="Gomez, Melissa"/>
    <n v="47"/>
    <x v="32"/>
    <s v="West"/>
  </r>
  <r>
    <n v="2616"/>
    <d v="2013-11-26T01:25:49"/>
    <s v="Walmart"/>
    <n v="3"/>
    <s v="Big Agnes Big House 4 Vestibule"/>
    <s v="Big Agnes"/>
    <n v="99.95"/>
    <n v="4"/>
    <n v="399.8"/>
    <s v="Bailey, Jennifer"/>
    <n v="28"/>
    <x v="20"/>
    <s v="West"/>
  </r>
  <r>
    <n v="2617"/>
    <d v="2014-08-19T01:25:49"/>
    <s v="Walmart"/>
    <n v="134"/>
    <s v="Kelty Tailgater IPA Shelter"/>
    <s v="Kelty"/>
    <n v="149.94999999999999"/>
    <n v="4"/>
    <n v="599.79999999999995"/>
    <s v="Lopez, Dennis"/>
    <n v="13"/>
    <x v="7"/>
    <s v="North"/>
  </r>
  <r>
    <n v="2618"/>
    <d v="2014-03-21T01:25:49"/>
    <s v="Target"/>
    <n v="89"/>
    <s v="Eureka Rectangular Floor Saver - Small"/>
    <s v="Eureka"/>
    <n v="14"/>
    <n v="8"/>
    <n v="112"/>
    <s v="Gomez, Melissa"/>
    <n v="18"/>
    <x v="15"/>
    <s v="South"/>
  </r>
  <r>
    <n v="2619"/>
    <d v="2014-03-29T01:25:49"/>
    <s v="Meijer"/>
    <n v="281"/>
    <s v="The North Face Tadpole 23 Footprint"/>
    <s v="The North Face"/>
    <n v="40"/>
    <n v="2"/>
    <n v="80"/>
    <s v="Brown, Ruth"/>
    <n v="13"/>
    <x v="7"/>
    <s v="North"/>
  </r>
  <r>
    <n v="2620"/>
    <d v="2014-10-25T01:25:49"/>
    <s v="Hayneedle"/>
    <n v="139"/>
    <s v="Marmot Alpinist 2 Tent"/>
    <s v="Marmot"/>
    <n v="599"/>
    <n v="9"/>
    <n v="5391"/>
    <s v="Berger, Sunanna"/>
    <n v="14"/>
    <x v="12"/>
    <s v="North"/>
  </r>
  <r>
    <n v="2621"/>
    <d v="2014-05-06T01:25:49"/>
    <s v="Meijer"/>
    <n v="38"/>
    <s v="Big Agnes Jack Rabbit SL3 Footprint"/>
    <s v="Big Agnes"/>
    <n v="60"/>
    <n v="4"/>
    <n v="240"/>
    <s v="Goldthwaite, Messaye"/>
    <n v="37"/>
    <x v="10"/>
    <s v="West"/>
  </r>
  <r>
    <n v="2622"/>
    <d v="2014-10-04T01:25:49"/>
    <s v="Paragon"/>
    <n v="272"/>
    <s v="The North Face Mountain 25 Tent"/>
    <s v="The North Face"/>
    <n v="539"/>
    <n v="2"/>
    <n v="1078"/>
    <s v="Brown, Scott"/>
    <n v="10"/>
    <x v="4"/>
    <s v="South"/>
  </r>
  <r>
    <n v="2623"/>
    <d v="2013-11-25T01:25:49"/>
    <s v="Moosejaw"/>
    <n v="106"/>
    <s v="Hennessy Hammock Hyperlight Asym Zip Hammock"/>
    <s v="Hennessy"/>
    <n v="259.95"/>
    <n v="8"/>
    <n v="2079.6"/>
    <s v="Goff, Michael"/>
    <n v="13"/>
    <x v="7"/>
    <s v="North"/>
  </r>
  <r>
    <n v="2624"/>
    <d v="2014-04-03T01:25:49"/>
    <s v="OutdoorPlay"/>
    <n v="60"/>
    <s v="Big Agnes Slater UL2+ Footprint"/>
    <s v="Big Agnes"/>
    <n v="60"/>
    <n v="9"/>
    <n v="540"/>
    <s v="Berger, Sunanna"/>
    <n v="29"/>
    <x v="3"/>
    <s v="East"/>
  </r>
  <r>
    <n v="2625"/>
    <d v="2013-11-28T01:25:49"/>
    <s v="The Gear Co-op"/>
    <n v="36"/>
    <s v="Big Agnes Jack Rabbit SL2 Footprint"/>
    <s v="Big Agnes"/>
    <n v="50"/>
    <n v="9"/>
    <n v="450"/>
    <s v="Foster, Nathan"/>
    <n v="27"/>
    <x v="30"/>
    <s v="North"/>
  </r>
  <r>
    <n v="2626"/>
    <d v="2014-01-20T01:25:49"/>
    <s v="Redding Sports"/>
    <n v="170"/>
    <s v="Marmot Traillight 2P Tent"/>
    <s v="Marmot"/>
    <n v="199"/>
    <n v="4"/>
    <n v="796"/>
    <s v="Brown, Scott"/>
    <n v="28"/>
    <x v="20"/>
    <s v="West"/>
  </r>
  <r>
    <n v="2627"/>
    <d v="2013-11-23T01:25:49"/>
    <s v="Moosejaw"/>
    <n v="12"/>
    <s v="Big Agnes Copper Spur UL3 Tent"/>
    <s v="Big Agnes"/>
    <n v="499.95"/>
    <n v="9"/>
    <n v="4499.55"/>
    <s v="Foster, Nathan"/>
    <n v="37"/>
    <x v="10"/>
    <s v="West"/>
  </r>
  <r>
    <n v="2628"/>
    <d v="2014-07-20T01:25:49"/>
    <s v="Cabela's_x0009_"/>
    <n v="3"/>
    <s v="Big Agnes Big House 4 Vestibule"/>
    <s v="Big Agnes"/>
    <n v="99.95"/>
    <n v="5"/>
    <n v="499.75"/>
    <s v="Brown, Scott"/>
    <n v="27"/>
    <x v="30"/>
    <s v="North"/>
  </r>
  <r>
    <n v="2629"/>
    <d v="2014-08-01T01:25:49"/>
    <s v="Paragon"/>
    <n v="187"/>
    <s v="Mountain Hardwear SuperMega UL 2 Tent"/>
    <s v="Mountain Hardwear"/>
    <n v="450"/>
    <n v="3"/>
    <n v="1350"/>
    <s v="Foster, Nathan"/>
    <n v="15"/>
    <x v="33"/>
    <s v="North"/>
  </r>
  <r>
    <n v="2630"/>
    <d v="2014-06-07T01:25:49"/>
    <s v="Meijer"/>
    <n v="277"/>
    <s v="The North Face Phoenix 2 Tent"/>
    <s v="The North Face"/>
    <n v="329"/>
    <n v="8"/>
    <n v="2632"/>
    <s v="Brown, Ruth"/>
    <n v="42"/>
    <x v="48"/>
    <s v="South"/>
  </r>
  <r>
    <n v="2631"/>
    <d v="2014-05-12T01:25:49"/>
    <s v="Cabela's_x0009_"/>
    <n v="115"/>
    <s v="Kelty Carport ESB Shelter"/>
    <s v="Kelty"/>
    <n v="249.95"/>
    <n v="5"/>
    <n v="1249.75"/>
    <s v="Berger, Sunanna"/>
    <n v="43"/>
    <x v="23"/>
    <s v="South"/>
  </r>
  <r>
    <n v="2632"/>
    <d v="2014-04-01T01:25:49"/>
    <s v="Travel Country"/>
    <n v="264"/>
    <s v="The North Face Kings Canyon 2 Tent"/>
    <s v="The North Face"/>
    <n v="329"/>
    <n v="5"/>
    <n v="1645"/>
    <s v="Berger, Sunanna"/>
    <n v="21"/>
    <x v="26"/>
    <s v="East"/>
  </r>
  <r>
    <n v="2633"/>
    <d v="2014-04-01T01:25:49"/>
    <s v="REI"/>
    <n v="191"/>
    <s v="Mountain Hardwear Trango 3.1 Tent"/>
    <s v="Mountain Hardwear"/>
    <n v="700"/>
    <n v="5"/>
    <n v="3500"/>
    <s v="Berger, Sunanna"/>
    <n v="20"/>
    <x v="47"/>
    <s v="East"/>
  </r>
  <r>
    <n v="2634"/>
    <d v="2013-11-27T01:25:49"/>
    <s v="Outside Outfitters"/>
    <n v="278"/>
    <s v="The North Face Phoenix 3 Footprint"/>
    <s v="The North Face"/>
    <n v="45"/>
    <n v="1"/>
    <n v="45"/>
    <s v="Goldthwaite, Messaye"/>
    <n v="7"/>
    <x v="40"/>
    <s v="East"/>
  </r>
  <r>
    <n v="2635"/>
    <d v="2014-03-22T01:25:49"/>
    <s v="Austin Kayak"/>
    <n v="52"/>
    <s v="Big Agnes Seedhouse SL 3 Footprint"/>
    <s v="Big Agnes"/>
    <n v="65"/>
    <n v="7"/>
    <n v="455"/>
    <s v="Goldthwaite, Messaye"/>
    <n v="31"/>
    <x v="29"/>
    <s v="West"/>
  </r>
  <r>
    <n v="2636"/>
    <d v="2014-06-27T01:25:49"/>
    <s v="Hayneedle"/>
    <n v="50"/>
    <s v="Big Agnes Scout UL2 Footprint"/>
    <s v="Big Agnes"/>
    <n v="60"/>
    <n v="5"/>
    <n v="300"/>
    <s v="Brown, Ruth"/>
    <n v="32"/>
    <x v="9"/>
    <s v="East"/>
  </r>
  <r>
    <n v="2637"/>
    <d v="2014-07-22T01:25:49"/>
    <s v="Target"/>
    <n v="65"/>
    <s v="Big Agnes Tensleep Station 6 Footprint"/>
    <s v="Big Agnes"/>
    <n v="55"/>
    <n v="6"/>
    <n v="330"/>
    <s v="Foster, Nathan"/>
    <n v="14"/>
    <x v="12"/>
    <s v="North"/>
  </r>
  <r>
    <n v="2638"/>
    <d v="2014-02-09T01:25:49"/>
    <s v="Target"/>
    <n v="117"/>
    <s v="Kelty Frontier 6 Tent"/>
    <s v="Kelty"/>
    <n v="1199.95"/>
    <n v="8"/>
    <n v="9599.6"/>
    <s v="Lopez, Dennis"/>
    <n v="23"/>
    <x v="44"/>
    <s v="North"/>
  </r>
  <r>
    <n v="2639"/>
    <d v="2014-05-05T01:25:49"/>
    <s v="Target"/>
    <n v="142"/>
    <s v="Marmot Astral 3P Footprint"/>
    <s v="Marmot"/>
    <n v="65"/>
    <n v="4"/>
    <n v="260"/>
    <s v="Goldthwaite, Messaye"/>
    <n v="39"/>
    <x v="8"/>
    <s v="East"/>
  </r>
  <r>
    <n v="2640"/>
    <d v="2013-12-19T01:25:49"/>
    <s v="Overtons"/>
    <n v="190"/>
    <s v="Mountain Hardwear Trango 3.1 Footprint"/>
    <s v="Mountain Hardwear"/>
    <n v="85"/>
    <n v="2"/>
    <n v="170"/>
    <s v="Foster, Nathan"/>
    <n v="49"/>
    <x v="41"/>
    <s v="North"/>
  </r>
  <r>
    <n v="2641"/>
    <d v="2013-11-16T01:25:49"/>
    <s v="Travel Country"/>
    <n v="17"/>
    <s v="Big Agnes Fishhook UL2 Tent"/>
    <s v="Big Agnes"/>
    <n v="399.95"/>
    <n v="4"/>
    <n v="1599.8"/>
    <s v="Beyene, Sharon"/>
    <n v="50"/>
    <x v="5"/>
    <s v="West"/>
  </r>
  <r>
    <n v="2642"/>
    <d v="2014-08-14T01:25:49"/>
    <s v="REI"/>
    <n v="172"/>
    <s v="Mountain Hardwear Direkt 2 Tent"/>
    <s v="Mountain Hardwear"/>
    <n v="500"/>
    <n v="3"/>
    <n v="1500"/>
    <s v="Gomez, Melissa"/>
    <n v="9"/>
    <x v="45"/>
    <s v="South"/>
  </r>
  <r>
    <n v="2643"/>
    <d v="2014-06-13T01:25:49"/>
    <s v="The Gear Co-op"/>
    <n v="228"/>
    <s v="NEMO Bugout Elite Shelter"/>
    <s v="NEMO"/>
    <n v="259.95"/>
    <n v="2"/>
    <n v="519.9"/>
    <s v="Brown, Ruth"/>
    <n v="32"/>
    <x v="9"/>
    <s v="East"/>
  </r>
  <r>
    <n v="2644"/>
    <d v="2014-01-19T01:25:49"/>
    <s v="Hayneedle"/>
    <n v="259"/>
    <s v="Sierra Designs Mojo 3 Tent"/>
    <s v="Sierra Designs"/>
    <n v="499.95"/>
    <n v="7"/>
    <n v="3499.65"/>
    <s v="Brown, Ruth"/>
    <n v="32"/>
    <x v="9"/>
    <s v="East"/>
  </r>
  <r>
    <n v="2645"/>
    <d v="2013-12-01T01:25:49"/>
    <s v="Meijer"/>
    <n v="280"/>
    <s v="The North Face Square Gear Loft"/>
    <s v="The North Face"/>
    <n v="20"/>
    <n v="4"/>
    <n v="80"/>
    <s v="Berger, Sunanna"/>
    <n v="49"/>
    <x v="41"/>
    <s v="North"/>
  </r>
  <r>
    <n v="2646"/>
    <d v="2014-04-07T01:25:49"/>
    <s v="Target"/>
    <n v="230"/>
    <s v="NEMO Espri LE 2P Tent"/>
    <s v="NEMO"/>
    <n v="289.95"/>
    <n v="7"/>
    <n v="2029.6499999999999"/>
    <s v="Gomez, Melissa"/>
    <n v="41"/>
    <x v="19"/>
    <s v="North"/>
  </r>
  <r>
    <n v="2647"/>
    <d v="2014-08-25T01:25:49"/>
    <s v="Backcountry Gear"/>
    <n v="6"/>
    <s v="Big Agnes Big House 6 Vestibule"/>
    <s v="Big Agnes"/>
    <n v="109.95"/>
    <n v="9"/>
    <n v="989.55000000000007"/>
    <s v="Beyene, Sharon"/>
    <n v="44"/>
    <x v="24"/>
    <s v="West"/>
  </r>
  <r>
    <n v="2648"/>
    <d v="2014-08-22T01:25:49"/>
    <s v="Target"/>
    <n v="163"/>
    <s v="Marmot Limestone 6P Tent"/>
    <s v="Marmot"/>
    <n v="449"/>
    <n v="3"/>
    <n v="1347"/>
    <s v="Lopez, Dennis"/>
    <n v="29"/>
    <x v="3"/>
    <s v="East"/>
  </r>
  <r>
    <n v="2649"/>
    <d v="2014-06-07T01:25:49"/>
    <s v="Paragon"/>
    <n v="237"/>
    <s v="NEMO Losi 3 Pawprint Tent Liner"/>
    <s v="NEMO"/>
    <n v="49.95"/>
    <n v="8"/>
    <n v="399.6"/>
    <s v="Goff, Michael"/>
    <n v="2"/>
    <x v="39"/>
    <s v="North"/>
  </r>
  <r>
    <n v="2650"/>
    <d v="2014-09-16T01:25:49"/>
    <s v="The Gear Co-op"/>
    <n v="126"/>
    <s v="Kelty Mach 4 Tent"/>
    <s v="Kelty"/>
    <n v="399.95"/>
    <n v="9"/>
    <n v="3599.5499999999997"/>
    <s v="Brown, Scott"/>
    <n v="39"/>
    <x v="8"/>
    <s v="East"/>
  </r>
  <r>
    <n v="2651"/>
    <d v="2014-04-04T01:25:49"/>
    <s v="Outside Outfitters"/>
    <n v="149"/>
    <s v="Marmot Earlylight 2P Tent"/>
    <s v="Marmot"/>
    <n v="229"/>
    <n v="5"/>
    <n v="1145"/>
    <s v="Brown, Scott"/>
    <n v="45"/>
    <x v="31"/>
    <s v="East"/>
  </r>
  <r>
    <n v="2652"/>
    <d v="2014-09-26T01:25:49"/>
    <s v="CampBound"/>
    <n v="127"/>
    <s v="Kelty Mach 6 Tent"/>
    <s v="Kelty"/>
    <n v="499.95"/>
    <n v="1"/>
    <n v="499.95"/>
    <s v="Brown, Ruth"/>
    <n v="35"/>
    <x v="27"/>
    <s v="East"/>
  </r>
  <r>
    <n v="2653"/>
    <d v="2013-11-27T01:25:49"/>
    <s v="Gander Mountain"/>
    <n v="125"/>
    <s v="Kelty Gunnison 4.2 Tent"/>
    <s v="Kelty"/>
    <n v="289.95"/>
    <n v="7"/>
    <n v="2029.6499999999999"/>
    <s v="Brown, Ruth"/>
    <n v="36"/>
    <x v="38"/>
    <s v="South"/>
  </r>
  <r>
    <n v="2654"/>
    <d v="2014-10-21T01:25:49"/>
    <s v="OutdoorPlay"/>
    <n v="237"/>
    <s v="NEMO Losi 3 Pawprint Tent Liner"/>
    <s v="NEMO"/>
    <n v="49.95"/>
    <n v="3"/>
    <n v="149.85000000000002"/>
    <s v="Brown, Ruth"/>
    <n v="7"/>
    <x v="40"/>
    <s v="East"/>
  </r>
  <r>
    <n v="2655"/>
    <d v="2014-02-15T01:25:49"/>
    <s v="Target"/>
    <n v="162"/>
    <s v="Marmot Limestone 6P Footprint"/>
    <s v="Marmot"/>
    <n v="60"/>
    <n v="1"/>
    <n v="60"/>
    <s v="Berger, Sunanna"/>
    <n v="43"/>
    <x v="23"/>
    <s v="South"/>
  </r>
  <r>
    <n v="2656"/>
    <d v="2013-11-25T01:25:49"/>
    <s v="Backcountry Edge"/>
    <n v="170"/>
    <s v="Marmot Traillight 2P Tent"/>
    <s v="Marmot"/>
    <n v="199"/>
    <n v="4"/>
    <n v="796"/>
    <s v="Berger, Sunanna"/>
    <n v="39"/>
    <x v="8"/>
    <s v="East"/>
  </r>
  <r>
    <n v="2657"/>
    <d v="2014-07-21T01:25:49"/>
    <s v="Gander Mountain"/>
    <n v="178"/>
    <s v="Mountain Hardwear EV 3 Tent"/>
    <s v="Mountain Hardwear"/>
    <n v="825"/>
    <n v="10"/>
    <n v="8250"/>
    <s v="Berger, Sunanna"/>
    <n v="33"/>
    <x v="17"/>
    <s v="South"/>
  </r>
  <r>
    <n v="2658"/>
    <d v="2014-08-09T01:25:49"/>
    <s v="Hayneedle"/>
    <n v="194"/>
    <s v="MSR AC-Bivy"/>
    <s v="MSR"/>
    <n v="199.95"/>
    <n v="4"/>
    <n v="799.8"/>
    <s v="Berger, Sunanna"/>
    <n v="5"/>
    <x v="22"/>
    <s v="West"/>
  </r>
  <r>
    <n v="2659"/>
    <d v="2014-04-10T01:25:49"/>
    <s v="The Gear Co-op"/>
    <n v="61"/>
    <s v="Big Agnes Slater UL2+ Tent"/>
    <s v="Big Agnes"/>
    <n v="389.95"/>
    <n v="2"/>
    <n v="779.9"/>
    <s v="Brown, Ruth"/>
    <n v="41"/>
    <x v="19"/>
    <s v="North"/>
  </r>
  <r>
    <n v="2660"/>
    <d v="2014-02-13T01:25:49"/>
    <s v="Meijer"/>
    <n v="39"/>
    <s v="Big Agnes Jack Rabbit SL3 Tent"/>
    <s v="Big Agnes"/>
    <n v="369.95"/>
    <n v="3"/>
    <n v="1109.8499999999999"/>
    <s v="Foster, Nathan"/>
    <n v="45"/>
    <x v="31"/>
    <s v="East"/>
  </r>
  <r>
    <n v="2661"/>
    <d v="2014-07-22T01:25:49"/>
    <s v="The Gear Co-op"/>
    <n v="72"/>
    <s v="Big Agnes Wyoming Trail 4 Tent"/>
    <s v="Big Agnes"/>
    <n v="499.95"/>
    <n v="10"/>
    <n v="4999.5"/>
    <s v="Lopez, Dennis"/>
    <n v="7"/>
    <x v="40"/>
    <s v="East"/>
  </r>
  <r>
    <n v="2662"/>
    <d v="2014-05-20T01:25:49"/>
    <s v="Gander Mountain"/>
    <n v="250"/>
    <s v="Outdoor Research Bug Bivy"/>
    <s v="Outdoor Research"/>
    <n v="79"/>
    <n v="7"/>
    <n v="553"/>
    <s v="Foster, Nathan"/>
    <n v="2"/>
    <x v="39"/>
    <s v="North"/>
  </r>
  <r>
    <n v="2663"/>
    <d v="2014-01-22T01:25:49"/>
    <s v="Gander Mountain"/>
    <n v="183"/>
    <s v="Mountain Hardwear Skyledge 3 DP Tent"/>
    <s v="Mountain Hardwear"/>
    <n v="550"/>
    <n v="7"/>
    <n v="3850"/>
    <s v="Berger, Sunanna"/>
    <n v="22"/>
    <x v="28"/>
    <s v="East"/>
  </r>
  <r>
    <n v="2664"/>
    <d v="2013-11-23T01:25:49"/>
    <s v="Redding Sports"/>
    <n v="90"/>
    <s v="Exped Ergo Hammock Combi"/>
    <s v="Exped"/>
    <n v="379"/>
    <n v="1"/>
    <n v="379"/>
    <s v="Bailey, Jennifer"/>
    <n v="3"/>
    <x v="37"/>
    <s v="West"/>
  </r>
  <r>
    <n v="2665"/>
    <d v="2014-01-18T01:25:49"/>
    <s v="Redding Sports"/>
    <n v="246"/>
    <s v="NEMO Obi 3P Tent"/>
    <s v="NEMO"/>
    <n v="469.95"/>
    <n v="4"/>
    <n v="1879.8"/>
    <s v="Brown, Scott"/>
    <n v="47"/>
    <x v="32"/>
    <s v="West"/>
  </r>
  <r>
    <n v="2666"/>
    <d v="2014-09-29T01:25:49"/>
    <s v="Paragon"/>
    <n v="104"/>
    <s v="Hennessy Hammock Explorer Ultralight Asym Classic Hammock"/>
    <s v="Hennessy"/>
    <n v="259.95"/>
    <n v="6"/>
    <n v="1559.6999999999998"/>
    <s v="Goff, Michael"/>
    <n v="14"/>
    <x v="12"/>
    <s v="North"/>
  </r>
  <r>
    <n v="2667"/>
    <d v="2014-05-07T01:25:49"/>
    <s v="Meijer"/>
    <n v="91"/>
    <s v="Exped Gemini II Footprint"/>
    <s v="Exped"/>
    <n v="59"/>
    <n v="3"/>
    <n v="177"/>
    <s v="Gomez, Melissa"/>
    <n v="18"/>
    <x v="15"/>
    <s v="South"/>
  </r>
  <r>
    <n v="2668"/>
    <d v="2014-07-24T01:25:49"/>
    <s v="Backcountry Gear"/>
    <n v="58"/>
    <s v="Big Agnes Slater UL1+ Footprint"/>
    <s v="Big Agnes"/>
    <n v="50"/>
    <n v="2"/>
    <n v="100"/>
    <s v="Berger, Sunanna"/>
    <n v="25"/>
    <x v="34"/>
    <s v="North"/>
  </r>
  <r>
    <n v="2669"/>
    <d v="2014-06-27T01:25:49"/>
    <s v="Cabela's_x0009_"/>
    <n v="239"/>
    <s v="NEMO Meta 2P Footprint"/>
    <s v="NEMO"/>
    <n v="49.95"/>
    <n v="3"/>
    <n v="149.85000000000002"/>
    <s v="Lopez, Dennis"/>
    <n v="10"/>
    <x v="4"/>
    <s v="South"/>
  </r>
  <r>
    <n v="2670"/>
    <d v="2014-10-19T01:25:49"/>
    <s v="OutdoorPlay"/>
    <n v="54"/>
    <s v="Big Agnes Seedhouse SL1 Tent"/>
    <s v="Big Agnes"/>
    <n v="269.95"/>
    <n v="6"/>
    <n v="1619.6999999999998"/>
    <s v="Foster, Nathan"/>
    <n v="13"/>
    <x v="7"/>
    <s v="North"/>
  </r>
  <r>
    <n v="2671"/>
    <d v="2014-02-24T01:25:49"/>
    <s v="Redding Sports"/>
    <n v="79"/>
    <s v="Easton Mountain Products Rimrock 2P Tent"/>
    <s v="Easton Mountain Products"/>
    <n v="269"/>
    <n v="4"/>
    <n v="1076"/>
    <s v="Goldthwaite, Messaye"/>
    <n v="4"/>
    <x v="14"/>
    <s v="South"/>
  </r>
  <r>
    <n v="2672"/>
    <d v="2014-01-20T01:25:49"/>
    <s v="Target"/>
    <n v="141"/>
    <s v="Marmot Astral 2P Tent"/>
    <s v="Marmot"/>
    <n v="389"/>
    <n v="2"/>
    <n v="778"/>
    <s v="Goff, Michael"/>
    <n v="3"/>
    <x v="37"/>
    <s v="West"/>
  </r>
  <r>
    <n v="2673"/>
    <d v="2014-02-13T01:25:49"/>
    <s v="REI"/>
    <n v="15"/>
    <s v="Big Agnes Fishhook UL1 Footprint"/>
    <s v="Big Agnes"/>
    <n v="50"/>
    <n v="9"/>
    <n v="450"/>
    <s v="Goff, Michael"/>
    <n v="4"/>
    <x v="14"/>
    <s v="South"/>
  </r>
  <r>
    <n v="2674"/>
    <d v="2014-03-02T01:25:49"/>
    <s v="Backcountry Gear"/>
    <n v="165"/>
    <s v="Marmot Pulsar 1 Tent"/>
    <s v="Marmot"/>
    <n v="269"/>
    <n v="5"/>
    <n v="1345"/>
    <s v="Bailey, Jennifer"/>
    <n v="7"/>
    <x v="40"/>
    <s v="East"/>
  </r>
  <r>
    <n v="2675"/>
    <d v="2014-05-08T01:25:49"/>
    <s v="The Gear Co-op"/>
    <n v="262"/>
    <s v="The North Face Bastion 4 Tent"/>
    <s v="The North Face"/>
    <n v="799"/>
    <n v="4"/>
    <n v="3196"/>
    <s v="Foster, Nathan"/>
    <n v="3"/>
    <x v="37"/>
    <s v="West"/>
  </r>
  <r>
    <n v="2676"/>
    <d v="2014-06-23T01:25:49"/>
    <s v="Target"/>
    <n v="97"/>
    <s v="Exped Mira III Footprint"/>
    <s v="Exped"/>
    <n v="69"/>
    <n v="1"/>
    <n v="69"/>
    <s v="Goff, Michael"/>
    <n v="31"/>
    <x v="29"/>
    <s v="West"/>
  </r>
  <r>
    <n v="2677"/>
    <d v="2014-11-11T01:25:49"/>
    <s v="Overtons"/>
    <n v="109"/>
    <s v="Kelty Acadia 4 Footprint"/>
    <s v="Kelty"/>
    <n v="39.950000000000003"/>
    <n v="2"/>
    <n v="79.900000000000006"/>
    <s v="Beyene, Sharon"/>
    <n v="44"/>
    <x v="24"/>
    <s v="West"/>
  </r>
  <r>
    <n v="2678"/>
    <d v="2014-10-01T01:25:49"/>
    <s v="Travel Country"/>
    <n v="203"/>
    <s v="MSR Carbon Reflex 3 Tent"/>
    <s v="MSR"/>
    <n v="649.95000000000005"/>
    <n v="9"/>
    <n v="5849.55"/>
    <s v="Beyene, Sharon"/>
    <n v="30"/>
    <x v="25"/>
    <s v="East"/>
  </r>
  <r>
    <n v="2679"/>
    <d v="2014-09-10T01:25:49"/>
    <s v="Backcountry Gear"/>
    <n v="23"/>
    <s v="Big Agnes Fly Creek UL2 Tent"/>
    <s v="Big Agnes"/>
    <n v="369.95"/>
    <n v="8"/>
    <n v="2959.6"/>
    <s v="Berger, Sunanna"/>
    <n v="6"/>
    <x v="11"/>
    <s v="West"/>
  </r>
  <r>
    <n v="2680"/>
    <d v="2014-08-29T01:25:49"/>
    <s v="Overtons"/>
    <n v="35"/>
    <s v="Big Agnes Jack Rabbit SL1 Tent"/>
    <s v="Big Agnes"/>
    <n v="279.95"/>
    <n v="4"/>
    <n v="1119.8"/>
    <s v="Lopez, Dennis"/>
    <n v="42"/>
    <x v="48"/>
    <s v="South"/>
  </r>
  <r>
    <n v="2681"/>
    <d v="2014-09-08T01:25:49"/>
    <s v="Cabela's_x0009_"/>
    <n v="98"/>
    <s v="Exped Mira III Tent"/>
    <s v="Exped"/>
    <n v="439"/>
    <n v="9"/>
    <n v="3951"/>
    <s v="Lopez, Dennis"/>
    <n v="50"/>
    <x v="5"/>
    <s v="West"/>
  </r>
  <r>
    <n v="2682"/>
    <d v="2014-04-12T01:25:49"/>
    <s v="Austin Kayak"/>
    <n v="236"/>
    <s v="NEMO Losi 3 Footprint"/>
    <s v="NEMO"/>
    <n v="39.950000000000003"/>
    <n v="7"/>
    <n v="279.65000000000003"/>
    <s v="Brown, Ruth"/>
    <n v="50"/>
    <x v="5"/>
    <s v="West"/>
  </r>
  <r>
    <n v="2683"/>
    <d v="2014-07-01T01:25:49"/>
    <s v="Moosejaw"/>
    <n v="42"/>
    <s v="Big Agnes Lone Spring 1 Footprint"/>
    <s v="Big Agnes"/>
    <n v="30"/>
    <n v="2"/>
    <n v="60"/>
    <s v="Brown, Scott"/>
    <n v="29"/>
    <x v="3"/>
    <s v="East"/>
  </r>
  <r>
    <n v="2684"/>
    <d v="2014-08-01T01:25:49"/>
    <s v="CampBound"/>
    <n v="257"/>
    <s v="Sierra Designs Mojo 2 Tent"/>
    <s v="Sierra Designs"/>
    <n v="399.95"/>
    <n v="10"/>
    <n v="3999.5"/>
    <s v="Goff, Michael"/>
    <n v="17"/>
    <x v="18"/>
    <s v="South"/>
  </r>
  <r>
    <n v="2685"/>
    <d v="2014-04-10T01:25:49"/>
    <s v="OutdoorPlay"/>
    <n v="114"/>
    <s v="Kelty Car Tarp"/>
    <s v="Kelty"/>
    <n v="109.95"/>
    <n v="9"/>
    <n v="989.55000000000007"/>
    <s v="Brown, Ruth"/>
    <n v="12"/>
    <x v="13"/>
    <s v="West"/>
  </r>
  <r>
    <n v="2686"/>
    <d v="2014-03-05T01:25:49"/>
    <s v="Overtons"/>
    <n v="102"/>
    <s v="Hennessy Hammock Explorer Deluxe Asym Classic Hammock"/>
    <s v="Hennessy"/>
    <n v="219.95"/>
    <n v="5"/>
    <n v="1099.75"/>
    <s v="Berger, Sunanna"/>
    <n v="47"/>
    <x v="32"/>
    <s v="West"/>
  </r>
  <r>
    <n v="2687"/>
    <d v="2014-10-11T01:25:49"/>
    <s v="Gander Mountain"/>
    <n v="204"/>
    <s v="MSR Carbon-Core Tent Stakes - 4 Pack"/>
    <s v="MSR"/>
    <n v="29.95"/>
    <n v="8"/>
    <n v="239.6"/>
    <s v="Bailey, Jennifer"/>
    <n v="41"/>
    <x v="19"/>
    <s v="North"/>
  </r>
  <r>
    <n v="2688"/>
    <d v="2014-09-02T01:25:49"/>
    <s v="Backcountry Gear"/>
    <n v="195"/>
    <s v="MSR Backcountry Barn Footprint"/>
    <s v="MSR"/>
    <n v="79.95"/>
    <n v="6"/>
    <n v="479.70000000000005"/>
    <s v="Foster, Nathan"/>
    <n v="49"/>
    <x v="41"/>
    <s v="North"/>
  </r>
  <r>
    <n v="2689"/>
    <d v="2014-09-08T01:25:49"/>
    <s v="Walmart"/>
    <n v="280"/>
    <s v="The North Face Square Gear Loft"/>
    <s v="The North Face"/>
    <n v="20"/>
    <n v="7"/>
    <n v="140"/>
    <s v="Berger, Sunanna"/>
    <n v="16"/>
    <x v="16"/>
    <s v="North"/>
  </r>
  <r>
    <n v="2690"/>
    <d v="2014-01-02T01:25:49"/>
    <s v="Gander Mountain"/>
    <n v="63"/>
    <s v="Big Agnes String Ridge 2 Tent"/>
    <s v="Big Agnes"/>
    <n v="599.95000000000005"/>
    <n v="2"/>
    <n v="1199.9000000000001"/>
    <s v="Brown, Ruth"/>
    <n v="39"/>
    <x v="8"/>
    <s v="East"/>
  </r>
  <r>
    <n v="2691"/>
    <d v="2013-11-18T01:25:49"/>
    <s v="The Gear Co-op"/>
    <n v="215"/>
    <s v="MSR LED Tent Lights"/>
    <s v="MSR"/>
    <n v="15.95"/>
    <n v="1"/>
    <n v="15.95"/>
    <s v="Gomez, Melissa"/>
    <n v="13"/>
    <x v="7"/>
    <s v="North"/>
  </r>
  <r>
    <n v="2692"/>
    <d v="2014-11-04T01:25:49"/>
    <s v="Overtons"/>
    <n v="47"/>
    <s v="Big Agnes Lone Spring 3 Tent"/>
    <s v="Big Agnes"/>
    <n v="249.95"/>
    <n v="6"/>
    <n v="1499.6999999999998"/>
    <s v="Goldthwaite, Messaye"/>
    <n v="48"/>
    <x v="36"/>
    <s v="South"/>
  </r>
  <r>
    <n v="2693"/>
    <d v="2014-03-18T01:25:49"/>
    <s v="CampBound"/>
    <n v="78"/>
    <s v="Easton Mountain Products Rimrock 2P Footprint"/>
    <s v="Easton Mountain Products"/>
    <n v="30"/>
    <n v="9"/>
    <n v="270"/>
    <s v="Gomez, Melissa"/>
    <n v="24"/>
    <x v="0"/>
    <s v="South"/>
  </r>
  <r>
    <n v="2694"/>
    <d v="2014-03-16T01:25:49"/>
    <s v="Austin Kayak"/>
    <n v="136"/>
    <s v="Kelty Trail Ridge 2 Tent"/>
    <s v="Kelty"/>
    <n v="179.95"/>
    <n v="5"/>
    <n v="899.75"/>
    <s v="Lopez, Dennis"/>
    <n v="45"/>
    <x v="31"/>
    <s v="East"/>
  </r>
  <r>
    <n v="2695"/>
    <d v="2014-10-09T01:25:49"/>
    <s v="Cabela's_x0009_"/>
    <n v="46"/>
    <s v="Big Agnes Lone Spring 3 Footprint"/>
    <s v="Big Agnes"/>
    <n v="40"/>
    <n v="1"/>
    <n v="40"/>
    <s v="Lopez, Dennis"/>
    <n v="40"/>
    <x v="42"/>
    <s v="South"/>
  </r>
  <r>
    <n v="2696"/>
    <d v="2014-04-06T01:25:49"/>
    <s v="OutdoorPlay"/>
    <n v="167"/>
    <s v="Marmot Pulsar 2 Tent"/>
    <s v="Marmot"/>
    <n v="349"/>
    <n v="10"/>
    <n v="3490"/>
    <s v="Gomez, Melissa"/>
    <n v="17"/>
    <x v="18"/>
    <s v="South"/>
  </r>
  <r>
    <n v="2697"/>
    <d v="2014-07-18T01:25:49"/>
    <s v="Hayneedle"/>
    <n v="26"/>
    <s v="Big Agnes Fly Creek UL4 Footprint"/>
    <s v="Big Agnes"/>
    <n v="80"/>
    <n v="4"/>
    <n v="320"/>
    <s v="Brown, Scott"/>
    <n v="21"/>
    <x v="26"/>
    <s v="East"/>
  </r>
  <r>
    <n v="2698"/>
    <d v="2014-09-09T01:25:49"/>
    <s v="Backcountry Edge"/>
    <n v="193"/>
    <s v="Mountain Hardwear Trango 4 Tent"/>
    <s v="Mountain Hardwear"/>
    <n v="800"/>
    <n v="5"/>
    <n v="4000"/>
    <s v="Goldthwaite, Messaye"/>
    <n v="19"/>
    <x v="49"/>
    <s v="East"/>
  </r>
  <r>
    <n v="2699"/>
    <d v="2014-06-08T01:25:49"/>
    <s v="Austin Kayak"/>
    <n v="215"/>
    <s v="MSR LED Tent Lights"/>
    <s v="MSR"/>
    <n v="15.95"/>
    <n v="10"/>
    <n v="159.5"/>
    <s v="Goff, Michael"/>
    <n v="18"/>
    <x v="15"/>
    <s v="South"/>
  </r>
  <r>
    <n v="2700"/>
    <d v="2014-07-31T01:25:49"/>
    <s v="Overtons"/>
    <n v="25"/>
    <s v="Big Agnes Fly Creek UL3 Tent"/>
    <s v="Big Agnes"/>
    <n v="449.95"/>
    <n v="1"/>
    <n v="449.95"/>
    <s v="Brown, Ruth"/>
    <n v="44"/>
    <x v="24"/>
    <s v="West"/>
  </r>
  <r>
    <n v="2701"/>
    <d v="2014-04-29T01:25:49"/>
    <s v="The Gear Co-op"/>
    <n v="81"/>
    <s v="Easton Mountain Products Rimrock 3P Footprint"/>
    <s v="Easton Mountain Products"/>
    <n v="35"/>
    <n v="3"/>
    <n v="105"/>
    <s v="Berger, Sunanna"/>
    <n v="10"/>
    <x v="4"/>
    <s v="South"/>
  </r>
  <r>
    <n v="2702"/>
    <d v="2014-06-25T01:25:49"/>
    <s v="Moosejaw"/>
    <n v="198"/>
    <s v="MSR Carbon Reflex 1 Footprint"/>
    <s v="MSR"/>
    <n v="39.950000000000003"/>
    <n v="7"/>
    <n v="279.65000000000003"/>
    <s v="Brown, Ruth"/>
    <n v="37"/>
    <x v="10"/>
    <s v="West"/>
  </r>
  <r>
    <n v="2703"/>
    <d v="2014-06-22T01:25:49"/>
    <s v="Target"/>
    <n v="148"/>
    <s v="Marmot Capstone 6P Tent"/>
    <s v="Marmot"/>
    <n v="599"/>
    <n v="5"/>
    <n v="2995"/>
    <s v="Beyene, Sharon"/>
    <n v="7"/>
    <x v="40"/>
    <s v="East"/>
  </r>
  <r>
    <n v="2704"/>
    <d v="2014-11-06T01:25:49"/>
    <s v="Austin Kayak"/>
    <n v="242"/>
    <s v="NEMO Obi 1P Tent"/>
    <s v="NEMO"/>
    <n v="349.95"/>
    <n v="8"/>
    <n v="2799.6"/>
    <s v="Goff, Michael"/>
    <n v="46"/>
    <x v="1"/>
    <s v="South"/>
  </r>
  <r>
    <n v="2705"/>
    <d v="2014-06-07T01:25:49"/>
    <s v="REI"/>
    <n v="191"/>
    <s v="Mountain Hardwear Trango 3.1 Tent"/>
    <s v="Mountain Hardwear"/>
    <n v="700"/>
    <n v="10"/>
    <n v="7000"/>
    <s v="Beyene, Sharon"/>
    <n v="1"/>
    <x v="2"/>
    <s v="South"/>
  </r>
  <r>
    <n v="2706"/>
    <d v="2014-08-19T01:25:49"/>
    <s v="Backcountry Gear"/>
    <n v="180"/>
    <s v="Mountain Hardwear Hoopla/Hoop Dreams Center Pole"/>
    <s v="Mountain Hardwear"/>
    <n v="40"/>
    <n v="8"/>
    <n v="320"/>
    <s v="Goldthwaite, Messaye"/>
    <n v="41"/>
    <x v="19"/>
    <s v="North"/>
  </r>
  <r>
    <n v="2707"/>
    <d v="2014-03-15T01:25:49"/>
    <s v="Cabela's_x0009_"/>
    <n v="197"/>
    <s v="MSR CamRing Cord Tensioners - 4 Pack"/>
    <s v="MSR"/>
    <n v="12.95"/>
    <n v="3"/>
    <n v="38.849999999999994"/>
    <s v="Brown, Scott"/>
    <n v="32"/>
    <x v="9"/>
    <s v="East"/>
  </r>
  <r>
    <n v="2708"/>
    <d v="2014-08-18T01:25:49"/>
    <s v="Overtons"/>
    <n v="108"/>
    <s v="Hennessy Hammock Ultralite Backpacker Asym Zip Hammock"/>
    <s v="Hennessy"/>
    <n v="239.95"/>
    <n v="4"/>
    <n v="959.8"/>
    <s v="Lopez, Dennis"/>
    <n v="39"/>
    <x v="8"/>
    <s v="East"/>
  </r>
  <r>
    <n v="2709"/>
    <d v="2014-03-09T01:25:49"/>
    <s v="Cabela's_x0009_"/>
    <n v="137"/>
    <s v="Kelty Trail Ridge 3 Footprint"/>
    <s v="Kelty"/>
    <n v="39.950000000000003"/>
    <n v="10"/>
    <n v="399.5"/>
    <s v="Goff, Michael"/>
    <n v="6"/>
    <x v="11"/>
    <s v="West"/>
  </r>
  <r>
    <n v="2710"/>
    <d v="2014-02-25T01:25:49"/>
    <s v="Austin Kayak"/>
    <n v="71"/>
    <s v="Big Agnes Wyoming Trail 4 Footprint"/>
    <s v="Big Agnes"/>
    <n v="70"/>
    <n v="6"/>
    <n v="420"/>
    <s v="Berger, Sunanna"/>
    <n v="28"/>
    <x v="20"/>
    <s v="West"/>
  </r>
  <r>
    <n v="2711"/>
    <d v="2014-03-21T01:25:49"/>
    <s v="CampBound"/>
    <n v="140"/>
    <s v="Marmot Astral 2P Footprint"/>
    <s v="Marmot"/>
    <n v="60"/>
    <n v="5"/>
    <n v="300"/>
    <s v="Brown, Scott"/>
    <n v="11"/>
    <x v="6"/>
    <s v="West"/>
  </r>
  <r>
    <n v="2712"/>
    <d v="2014-07-04T01:25:49"/>
    <s v="Backcountry Edge"/>
    <n v="91"/>
    <s v="Exped Gemini II Footprint"/>
    <s v="Exped"/>
    <n v="59"/>
    <n v="7"/>
    <n v="413"/>
    <s v="Gomez, Melissa"/>
    <n v="15"/>
    <x v="33"/>
    <s v="North"/>
  </r>
  <r>
    <n v="2713"/>
    <d v="2014-05-23T01:25:49"/>
    <s v="Cabela's_x0009_"/>
    <n v="17"/>
    <s v="Big Agnes Fishhook UL2 Tent"/>
    <s v="Big Agnes"/>
    <n v="399.95"/>
    <n v="8"/>
    <n v="3199.6"/>
    <s v="Bailey, Jennifer"/>
    <n v="13"/>
    <x v="7"/>
    <s v="North"/>
  </r>
  <r>
    <n v="2714"/>
    <d v="2014-03-09T01:25:49"/>
    <s v="Travel Country"/>
    <n v="73"/>
    <s v="Big Agnes Wyoming Trail SL2 Footprint"/>
    <s v="Big Agnes"/>
    <n v="85"/>
    <n v="1"/>
    <n v="85"/>
    <s v="Brown, Scott"/>
    <n v="37"/>
    <x v="10"/>
    <s v="West"/>
  </r>
  <r>
    <n v="2715"/>
    <d v="2014-09-17T01:25:49"/>
    <s v="Outside Outfitters"/>
    <n v="49"/>
    <s v="Big Agnes Mad House 4 Tent"/>
    <s v="Big Agnes"/>
    <n v="329.95"/>
    <n v="3"/>
    <n v="989.84999999999991"/>
    <s v="Foster, Nathan"/>
    <n v="33"/>
    <x v="17"/>
    <s v="South"/>
  </r>
  <r>
    <n v="2716"/>
    <d v="2014-09-05T01:25:49"/>
    <s v="Backcountry Edge"/>
    <n v="190"/>
    <s v="Mountain Hardwear Trango 3.1 Footprint"/>
    <s v="Mountain Hardwear"/>
    <n v="85"/>
    <n v="4"/>
    <n v="340"/>
    <s v="Gomez, Melissa"/>
    <n v="6"/>
    <x v="11"/>
    <s v="West"/>
  </r>
  <r>
    <n v="2717"/>
    <d v="2013-12-08T01:25:49"/>
    <s v="Redding Sports"/>
    <n v="174"/>
    <s v="Mountain Hardwear Drifter 3 DP Tent"/>
    <s v="Mountain Hardwear"/>
    <n v="285"/>
    <n v="8"/>
    <n v="2280"/>
    <s v="Gomez, Melissa"/>
    <n v="39"/>
    <x v="8"/>
    <s v="East"/>
  </r>
  <r>
    <n v="2718"/>
    <d v="2014-10-15T01:25:49"/>
    <s v="REI"/>
    <n v="280"/>
    <s v="The North Face Square Gear Loft"/>
    <s v="The North Face"/>
    <n v="20"/>
    <n v="1"/>
    <n v="20"/>
    <s v="Goff, Michael"/>
    <n v="21"/>
    <x v="26"/>
    <s v="East"/>
  </r>
  <r>
    <n v="2719"/>
    <d v="2013-12-31T01:25:49"/>
    <s v="Paragon"/>
    <n v="33"/>
    <s v="Big Agnes Flying Diamond 8 Tent"/>
    <s v="Big Agnes"/>
    <n v="639.95000000000005"/>
    <n v="1"/>
    <n v="639.95000000000005"/>
    <s v="Lopez, Dennis"/>
    <n v="38"/>
    <x v="35"/>
    <s v="East"/>
  </r>
  <r>
    <n v="2720"/>
    <d v="2014-09-16T01:25:49"/>
    <s v="REI"/>
    <n v="281"/>
    <s v="The North Face Tadpole 23 Footprint"/>
    <s v="The North Face"/>
    <n v="40"/>
    <n v="1"/>
    <n v="40"/>
    <s v="Brown, Scott"/>
    <n v="5"/>
    <x v="22"/>
    <s v="West"/>
  </r>
  <r>
    <n v="2721"/>
    <d v="2014-03-14T01:25:49"/>
    <s v="OutdoorPlay"/>
    <n v="281"/>
    <s v="The North Face Tadpole 23 Footprint"/>
    <s v="The North Face"/>
    <n v="40"/>
    <n v="1"/>
    <n v="40"/>
    <s v="Berger, Sunanna"/>
    <n v="7"/>
    <x v="40"/>
    <s v="East"/>
  </r>
  <r>
    <n v="2722"/>
    <d v="2014-01-08T01:25:49"/>
    <s v="Redding Sports"/>
    <n v="32"/>
    <s v="Big Agnes Flying Diamond 8 Footprint"/>
    <s v="Big Agnes"/>
    <n v="75"/>
    <n v="6"/>
    <n v="450"/>
    <s v="Goldthwaite, Messaye"/>
    <n v="11"/>
    <x v="6"/>
    <s v="West"/>
  </r>
  <r>
    <n v="2723"/>
    <d v="2014-10-16T01:25:49"/>
    <s v="Redding Sports"/>
    <n v="152"/>
    <s v="Marmot Eclipse 3 Footprint"/>
    <s v="Marmot"/>
    <n v="65"/>
    <n v="4"/>
    <n v="260"/>
    <s v="Brown, Scott"/>
    <n v="4"/>
    <x v="14"/>
    <s v="South"/>
  </r>
  <r>
    <n v="2724"/>
    <d v="2013-12-24T01:25:49"/>
    <s v="Moosejaw"/>
    <n v="146"/>
    <s v="Marmot Aura 2P Tent"/>
    <s v="Marmot"/>
    <n v="359"/>
    <n v="9"/>
    <n v="3231"/>
    <s v="Berger, Sunanna"/>
    <n v="37"/>
    <x v="10"/>
    <s v="West"/>
  </r>
  <r>
    <n v="2725"/>
    <d v="2014-02-01T01:25:49"/>
    <s v="REI"/>
    <n v="276"/>
    <s v="The North Face Phoenix 2 Footprint"/>
    <s v="The North Face"/>
    <n v="45"/>
    <n v="4"/>
    <n v="180"/>
    <s v="Brown, Ruth"/>
    <n v="2"/>
    <x v="39"/>
    <s v="North"/>
  </r>
  <r>
    <n v="2726"/>
    <d v="2014-05-17T01:25:49"/>
    <s v="CampBound"/>
    <n v="60"/>
    <s v="Big Agnes Slater UL2+ Footprint"/>
    <s v="Big Agnes"/>
    <n v="60"/>
    <n v="10"/>
    <n v="600"/>
    <s v="Goldthwaite, Messaye"/>
    <n v="27"/>
    <x v="30"/>
    <s v="North"/>
  </r>
  <r>
    <n v="2727"/>
    <d v="2014-09-08T01:25:49"/>
    <s v="OutdoorPlay"/>
    <n v="169"/>
    <s v="Marmot Thor 3P Tent"/>
    <s v="Marmot"/>
    <n v="599"/>
    <n v="3"/>
    <n v="1797"/>
    <s v="Foster, Nathan"/>
    <n v="9"/>
    <x v="45"/>
    <s v="South"/>
  </r>
  <r>
    <n v="2728"/>
    <d v="2014-04-11T01:25:49"/>
    <s v="The Gear Co-op"/>
    <n v="270"/>
    <s v="The North Face Mica FL 2 Tent"/>
    <s v="The North Face"/>
    <n v="379"/>
    <n v="3"/>
    <n v="1137"/>
    <s v="Goff, Michael"/>
    <n v="42"/>
    <x v="48"/>
    <s v="South"/>
  </r>
  <r>
    <n v="2729"/>
    <d v="2014-08-05T01:25:49"/>
    <s v="Paragon"/>
    <n v="224"/>
    <s v="MSR Twing Shelter"/>
    <s v="MSR"/>
    <n v="299.95"/>
    <n v="10"/>
    <n v="2999.5"/>
    <s v="Goff, Michael"/>
    <n v="23"/>
    <x v="44"/>
    <s v="North"/>
  </r>
  <r>
    <n v="2730"/>
    <d v="2014-04-14T01:25:49"/>
    <s v="Target"/>
    <n v="29"/>
    <s v="Big Agnes Flying Diamond 4 Tent"/>
    <s v="Big Agnes"/>
    <n v="439.95"/>
    <n v="5"/>
    <n v="2199.75"/>
    <s v="Brown, Ruth"/>
    <n v="22"/>
    <x v="28"/>
    <s v="East"/>
  </r>
  <r>
    <n v="2731"/>
    <d v="2014-07-09T01:25:49"/>
    <s v="Austin Kayak"/>
    <n v="241"/>
    <s v="NEMO Obi 1P Footprint"/>
    <s v="NEMO"/>
    <n v="44.95"/>
    <n v="9"/>
    <n v="404.55"/>
    <s v="Gomez, Melissa"/>
    <n v="11"/>
    <x v="6"/>
    <s v="West"/>
  </r>
  <r>
    <n v="2732"/>
    <d v="2014-08-30T01:25:49"/>
    <s v="Austin Kayak"/>
    <n v="7"/>
    <s v="Big Agnes Copper Spur 2 Footprint"/>
    <s v="Big Agnes"/>
    <n v="60"/>
    <n v="3"/>
    <n v="180"/>
    <s v="Brown, Scott"/>
    <n v="40"/>
    <x v="42"/>
    <s v="South"/>
  </r>
  <r>
    <n v="2733"/>
    <d v="2014-11-04T01:25:49"/>
    <s v="Austin Kayak"/>
    <n v="228"/>
    <s v="NEMO Bugout Elite Shelter"/>
    <s v="NEMO"/>
    <n v="259.95"/>
    <n v="1"/>
    <n v="259.95"/>
    <s v="Bailey, Jennifer"/>
    <n v="37"/>
    <x v="10"/>
    <s v="West"/>
  </r>
  <r>
    <n v="2734"/>
    <d v="2014-08-07T01:25:49"/>
    <s v="Hayneedle"/>
    <n v="123"/>
    <s v="Kelty Gunnison 3.2 Tent"/>
    <s v="Kelty"/>
    <n v="249.95"/>
    <n v="3"/>
    <n v="749.84999999999991"/>
    <s v="Goldthwaite, Messaye"/>
    <n v="14"/>
    <x v="12"/>
    <s v="North"/>
  </r>
  <r>
    <n v="2735"/>
    <d v="2014-06-16T01:25:49"/>
    <s v="Backcountry Edge"/>
    <n v="111"/>
    <s v="Kelty Acadia 6 Footprint"/>
    <s v="Kelty"/>
    <n v="49.95"/>
    <n v="4"/>
    <n v="199.8"/>
    <s v="Bailey, Jennifer"/>
    <n v="18"/>
    <x v="15"/>
    <s v="South"/>
  </r>
  <r>
    <n v="2736"/>
    <d v="2014-10-24T01:25:49"/>
    <s v="Target"/>
    <n v="127"/>
    <s v="Kelty Mach 6 Tent"/>
    <s v="Kelty"/>
    <n v="499.95"/>
    <n v="3"/>
    <n v="1499.85"/>
    <s v="Beyene, Sharon"/>
    <n v="12"/>
    <x v="13"/>
    <s v="West"/>
  </r>
  <r>
    <n v="2737"/>
    <d v="2014-03-10T01:25:49"/>
    <s v="The Gear Co-op"/>
    <n v="32"/>
    <s v="Big Agnes Flying Diamond 8 Footprint"/>
    <s v="Big Agnes"/>
    <n v="75"/>
    <n v="9"/>
    <n v="675"/>
    <s v="Goldthwaite, Messaye"/>
    <n v="50"/>
    <x v="5"/>
    <s v="West"/>
  </r>
  <r>
    <n v="2738"/>
    <d v="2014-08-02T01:25:49"/>
    <s v="Gander Mountain"/>
    <n v="40"/>
    <s v="Big Agnes Jack Rabbit SL4 Footprint"/>
    <s v="Big Agnes"/>
    <n v="70"/>
    <n v="8"/>
    <n v="560"/>
    <s v="Bailey, Jennifer"/>
    <n v="2"/>
    <x v="39"/>
    <s v="North"/>
  </r>
  <r>
    <n v="2739"/>
    <d v="2014-06-08T01:25:49"/>
    <s v="Hayneedle"/>
    <n v="125"/>
    <s v="Kelty Gunnison 4.2 Tent"/>
    <s v="Kelty"/>
    <n v="289.95"/>
    <n v="1"/>
    <n v="289.95"/>
    <s v="Gomez, Melissa"/>
    <n v="8"/>
    <x v="43"/>
    <s v="East"/>
  </r>
  <r>
    <n v="2740"/>
    <d v="2014-02-16T01:25:49"/>
    <s v="Paragon"/>
    <n v="138"/>
    <s v="Kelty Trail Ridge 3 Tent"/>
    <s v="Kelty"/>
    <n v="209.95"/>
    <n v="2"/>
    <n v="419.9"/>
    <s v="Goff, Michael"/>
    <n v="2"/>
    <x v="39"/>
    <s v="North"/>
  </r>
  <r>
    <n v="2741"/>
    <d v="2014-08-24T01:25:49"/>
    <s v="Backcountry Edge"/>
    <n v="177"/>
    <s v="Mountain Hardwear EV 3 Footprint"/>
    <s v="Mountain Hardwear"/>
    <n v="70"/>
    <n v="6"/>
    <n v="420"/>
    <s v="Lopez, Dennis"/>
    <n v="47"/>
    <x v="32"/>
    <s v="West"/>
  </r>
  <r>
    <n v="2742"/>
    <d v="2014-10-02T01:25:49"/>
    <s v="REI"/>
    <n v="216"/>
    <s v="MSR Mini Ground Hog Stake"/>
    <s v="MSR"/>
    <n v="2.95"/>
    <n v="4"/>
    <n v="11.8"/>
    <s v="Berger, Sunanna"/>
    <n v="43"/>
    <x v="23"/>
    <s v="South"/>
  </r>
  <r>
    <n v="2743"/>
    <d v="2014-04-30T01:25:49"/>
    <s v="Cabela's_x0009_"/>
    <n v="70"/>
    <s v="Big Agnes Wyoming Trail 2 Camp Tent"/>
    <s v="Big Agnes"/>
    <n v="349.95"/>
    <n v="3"/>
    <n v="1049.8499999999999"/>
    <s v="Beyene, Sharon"/>
    <n v="44"/>
    <x v="24"/>
    <s v="West"/>
  </r>
  <r>
    <n v="2744"/>
    <d v="2014-06-12T01:25:49"/>
    <s v="Moosejaw"/>
    <n v="68"/>
    <s v="Big Agnes Three Forks Shelter Wall"/>
    <s v="Big Agnes"/>
    <n v="24.95"/>
    <n v="9"/>
    <n v="224.54999999999998"/>
    <s v="Brown, Scott"/>
    <n v="34"/>
    <x v="46"/>
    <s v="North"/>
  </r>
  <r>
    <n v="2745"/>
    <d v="2014-10-11T01:25:49"/>
    <s v="Redding Sports"/>
    <n v="49"/>
    <s v="Big Agnes Mad House 4 Tent"/>
    <s v="Big Agnes"/>
    <n v="329.95"/>
    <n v="8"/>
    <n v="2639.6"/>
    <s v="Lopez, Dennis"/>
    <n v="17"/>
    <x v="18"/>
    <s v="South"/>
  </r>
  <r>
    <n v="2746"/>
    <d v="2014-05-21T01:25:49"/>
    <s v="Redding Sports"/>
    <n v="231"/>
    <s v="NEMO Espri LE 3 Tent"/>
    <s v="NEMO"/>
    <n v="329.95"/>
    <n v="8"/>
    <n v="2639.6"/>
    <s v="Brown, Scott"/>
    <n v="49"/>
    <x v="41"/>
    <s v="North"/>
  </r>
  <r>
    <n v="2747"/>
    <d v="2014-08-14T01:25:49"/>
    <s v="REI"/>
    <n v="285"/>
    <s v="The North Face VE-25 Tent"/>
    <s v="The North Face"/>
    <n v="619"/>
    <n v="1"/>
    <n v="619"/>
    <s v="Beyene, Sharon"/>
    <n v="38"/>
    <x v="35"/>
    <s v="East"/>
  </r>
  <r>
    <n v="2748"/>
    <d v="2014-10-29T01:25:49"/>
    <s v="Paragon"/>
    <n v="246"/>
    <s v="NEMO Obi 3P Tent"/>
    <s v="NEMO"/>
    <n v="469.95"/>
    <n v="7"/>
    <n v="3289.65"/>
    <s v="Goldthwaite, Messaye"/>
    <n v="19"/>
    <x v="49"/>
    <s v="East"/>
  </r>
  <r>
    <n v="2749"/>
    <d v="2014-06-03T01:25:49"/>
    <s v="Backcountry Gear"/>
    <n v="228"/>
    <s v="NEMO Bugout Elite Shelter"/>
    <s v="NEMO"/>
    <n v="259.95"/>
    <n v="8"/>
    <n v="2079.6"/>
    <s v="Lopez, Dennis"/>
    <n v="28"/>
    <x v="20"/>
    <s v="West"/>
  </r>
  <r>
    <n v="2750"/>
    <d v="2013-11-20T01:25:49"/>
    <s v="Backcountry Gear"/>
    <n v="236"/>
    <s v="NEMO Losi 3 Footprint"/>
    <s v="NEMO"/>
    <n v="39.950000000000003"/>
    <n v="7"/>
    <n v="279.65000000000003"/>
    <s v="Beyene, Sharon"/>
    <n v="48"/>
    <x v="36"/>
    <s v="South"/>
  </r>
  <r>
    <n v="2751"/>
    <d v="2014-02-05T01:25:49"/>
    <s v="Backcountry Gear"/>
    <n v="12"/>
    <s v="Big Agnes Copper Spur UL3 Tent"/>
    <s v="Big Agnes"/>
    <n v="499.95"/>
    <n v="9"/>
    <n v="4499.55"/>
    <s v="Gomez, Melissa"/>
    <n v="29"/>
    <x v="3"/>
    <s v="East"/>
  </r>
  <r>
    <n v="2752"/>
    <d v="2014-01-01T01:25:49"/>
    <s v="Travel Country"/>
    <n v="207"/>
    <s v="MSR Fury 2 Footprint"/>
    <s v="MSR"/>
    <n v="39.950000000000003"/>
    <n v="1"/>
    <n v="39.950000000000003"/>
    <s v="Lopez, Dennis"/>
    <n v="13"/>
    <x v="7"/>
    <s v="North"/>
  </r>
  <r>
    <n v="2753"/>
    <d v="2013-12-02T01:25:49"/>
    <s v="Backcountry Edge"/>
    <n v="245"/>
    <s v="NEMO Obi 3P Footprint"/>
    <s v="NEMO"/>
    <n v="54.95"/>
    <n v="5"/>
    <n v="274.75"/>
    <s v="Brown, Scott"/>
    <n v="20"/>
    <x v="47"/>
    <s v="East"/>
  </r>
  <r>
    <n v="2754"/>
    <d v="2013-12-20T01:25:49"/>
    <s v="OutdoorPlay"/>
    <n v="96"/>
    <s v="Exped Mira II Tent"/>
    <s v="Exped"/>
    <n v="379"/>
    <n v="1"/>
    <n v="379"/>
    <s v="Brown, Scott"/>
    <n v="4"/>
    <x v="14"/>
    <s v="South"/>
  </r>
  <r>
    <n v="2755"/>
    <d v="2014-09-23T01:25:49"/>
    <s v="Gander Mountain"/>
    <n v="280"/>
    <s v="The North Face Square Gear Loft"/>
    <s v="The North Face"/>
    <n v="20"/>
    <n v="5"/>
    <n v="100"/>
    <s v="Brown, Scott"/>
    <n v="27"/>
    <x v="30"/>
    <s v="North"/>
  </r>
  <r>
    <n v="2756"/>
    <d v="2014-03-09T01:25:49"/>
    <s v="Backcountry Gear"/>
    <n v="59"/>
    <s v="Big Agnes Slater UL1+ Tent"/>
    <s v="Big Agnes"/>
    <n v="339.95"/>
    <n v="6"/>
    <n v="2039.6999999999998"/>
    <s v="Goff, Michael"/>
    <n v="2"/>
    <x v="39"/>
    <s v="North"/>
  </r>
  <r>
    <n v="2757"/>
    <d v="2014-01-30T01:25:49"/>
    <s v="Backcountry Gear"/>
    <n v="204"/>
    <s v="MSR Carbon-Core Tent Stakes - 4 Pack"/>
    <s v="MSR"/>
    <n v="29.95"/>
    <n v="3"/>
    <n v="89.85"/>
    <s v="Bailey, Jennifer"/>
    <n v="2"/>
    <x v="39"/>
    <s v="North"/>
  </r>
  <r>
    <n v="2758"/>
    <d v="2014-02-23T01:25:49"/>
    <s v="The Gear Co-op"/>
    <n v="141"/>
    <s v="Marmot Astral 2P Tent"/>
    <s v="Marmot"/>
    <n v="389"/>
    <n v="5"/>
    <n v="1945"/>
    <s v="Brown, Scott"/>
    <n v="50"/>
    <x v="5"/>
    <s v="West"/>
  </r>
  <r>
    <n v="2759"/>
    <d v="2014-06-19T01:25:49"/>
    <s v="Austin Kayak"/>
    <n v="152"/>
    <s v="Marmot Eclipse 3 Footprint"/>
    <s v="Marmot"/>
    <n v="65"/>
    <n v="8"/>
    <n v="520"/>
    <s v="Brown, Scott"/>
    <n v="9"/>
    <x v="45"/>
    <s v="South"/>
  </r>
  <r>
    <n v="2760"/>
    <d v="2014-08-29T01:25:49"/>
    <s v="The Gear Co-op"/>
    <n v="266"/>
    <s v="The North Face Kings Canyon 3 Tent"/>
    <s v="The North Face"/>
    <n v="429"/>
    <n v="1"/>
    <n v="429"/>
    <s v="Brown, Scott"/>
    <n v="49"/>
    <x v="41"/>
    <s v="North"/>
  </r>
  <r>
    <n v="2761"/>
    <d v="2014-09-09T01:25:49"/>
    <s v="Gander Mountain"/>
    <n v="266"/>
    <s v="The North Face Kings Canyon 3 Tent"/>
    <s v="The North Face"/>
    <n v="429"/>
    <n v="1"/>
    <n v="429"/>
    <s v="Berger, Sunanna"/>
    <n v="29"/>
    <x v="3"/>
    <s v="East"/>
  </r>
  <r>
    <n v="2762"/>
    <d v="2013-11-27T01:25:49"/>
    <s v="Redding Sports"/>
    <n v="46"/>
    <s v="Big Agnes Lone Spring 3 Footprint"/>
    <s v="Big Agnes"/>
    <n v="40"/>
    <n v="10"/>
    <n v="400"/>
    <s v="Brown, Ruth"/>
    <n v="12"/>
    <x v="13"/>
    <s v="West"/>
  </r>
  <r>
    <n v="2763"/>
    <d v="2014-02-06T01:25:49"/>
    <s v="Paragon"/>
    <n v="119"/>
    <s v="Kelty Gunnison 1.2 Tent"/>
    <s v="Kelty"/>
    <n v="179.95"/>
    <n v="7"/>
    <n v="1259.6499999999999"/>
    <s v="Bailey, Jennifer"/>
    <n v="22"/>
    <x v="28"/>
    <s v="East"/>
  </r>
  <r>
    <n v="2764"/>
    <d v="2014-05-29T01:25:49"/>
    <s v="Moosejaw"/>
    <n v="170"/>
    <s v="Marmot Traillight 2P Tent"/>
    <s v="Marmot"/>
    <n v="199"/>
    <n v="4"/>
    <n v="796"/>
    <s v="Gomez, Melissa"/>
    <n v="15"/>
    <x v="33"/>
    <s v="North"/>
  </r>
  <r>
    <n v="2765"/>
    <d v="2014-03-29T01:25:49"/>
    <s v="Meijer"/>
    <n v="265"/>
    <s v="The North Face Kings Canyon 3 Footprint"/>
    <s v="The North Face"/>
    <n v="50"/>
    <n v="1"/>
    <n v="50"/>
    <s v="Berger, Sunanna"/>
    <n v="26"/>
    <x v="21"/>
    <s v="West"/>
  </r>
  <r>
    <n v="2766"/>
    <d v="2014-10-27T01:25:49"/>
    <s v="CampBound"/>
    <n v="242"/>
    <s v="NEMO Obi 1P Tent"/>
    <s v="NEMO"/>
    <n v="349.95"/>
    <n v="6"/>
    <n v="2099.6999999999998"/>
    <s v="Foster, Nathan"/>
    <n v="5"/>
    <x v="22"/>
    <s v="West"/>
  </r>
  <r>
    <n v="2767"/>
    <d v="2014-04-29T01:25:49"/>
    <s v="Backcountry Gear"/>
    <n v="114"/>
    <s v="Kelty Car Tarp"/>
    <s v="Kelty"/>
    <n v="109.95"/>
    <n v="3"/>
    <n v="329.85"/>
    <s v="Goldthwaite, Messaye"/>
    <n v="30"/>
    <x v="25"/>
    <s v="East"/>
  </r>
  <r>
    <n v="2768"/>
    <d v="2014-05-20T01:25:49"/>
    <s v="CampBound"/>
    <n v="246"/>
    <s v="NEMO Obi 3P Tent"/>
    <s v="NEMO"/>
    <n v="469.95"/>
    <n v="9"/>
    <n v="4229.55"/>
    <s v="Brown, Ruth"/>
    <n v="3"/>
    <x v="37"/>
    <s v="West"/>
  </r>
  <r>
    <n v="2769"/>
    <d v="2014-05-17T01:25:49"/>
    <s v="Backcountry Edge"/>
    <n v="47"/>
    <s v="Big Agnes Lone Spring 3 Tent"/>
    <s v="Big Agnes"/>
    <n v="249.95"/>
    <n v="5"/>
    <n v="1249.75"/>
    <s v="Beyene, Sharon"/>
    <n v="44"/>
    <x v="24"/>
    <s v="West"/>
  </r>
  <r>
    <n v="2770"/>
    <d v="2014-03-28T01:25:49"/>
    <s v="Meijer"/>
    <n v="247"/>
    <s v="Outdoor Research Advanced Bivy Sack"/>
    <s v="Outdoor Research"/>
    <n v="319"/>
    <n v="10"/>
    <n v="3190"/>
    <s v="Gomez, Melissa"/>
    <n v="16"/>
    <x v="16"/>
    <s v="North"/>
  </r>
  <r>
    <n v="2771"/>
    <d v="2014-06-29T01:25:49"/>
    <s v="Backcountry Gear"/>
    <n v="244"/>
    <s v="NEMO Obi 2P Tent"/>
    <s v="NEMO"/>
    <n v="399.95"/>
    <n v="2"/>
    <n v="799.9"/>
    <s v="Gomez, Melissa"/>
    <n v="19"/>
    <x v="49"/>
    <s v="East"/>
  </r>
  <r>
    <n v="2772"/>
    <d v="2014-06-27T01:25:49"/>
    <s v="Travel Country"/>
    <n v="16"/>
    <s v="Big Agnes Fishhook UL2 Footprint"/>
    <s v="Big Agnes"/>
    <n v="60"/>
    <n v="3"/>
    <n v="180"/>
    <s v="Goff, Michael"/>
    <n v="30"/>
    <x v="25"/>
    <s v="East"/>
  </r>
  <r>
    <n v="2773"/>
    <d v="2014-07-02T01:25:49"/>
    <s v="Outside Outfitters"/>
    <n v="31"/>
    <s v="Big Agnes Flying Diamond 6 Tent"/>
    <s v="Big Agnes"/>
    <n v="539.95000000000005"/>
    <n v="4"/>
    <n v="2159.8000000000002"/>
    <s v="Berger, Sunanna"/>
    <n v="34"/>
    <x v="46"/>
    <s v="North"/>
  </r>
  <r>
    <n v="2774"/>
    <d v="2014-10-11T01:25:49"/>
    <s v="Walmart"/>
    <n v="37"/>
    <s v="Big Agnes Jack Rabbit SL2 Tent"/>
    <s v="Big Agnes"/>
    <n v="299.95"/>
    <n v="8"/>
    <n v="2399.6"/>
    <s v="Foster, Nathan"/>
    <n v="28"/>
    <x v="20"/>
    <s v="West"/>
  </r>
  <r>
    <n v="2775"/>
    <d v="2014-10-31T01:25:49"/>
    <s v="REI"/>
    <n v="183"/>
    <s v="Mountain Hardwear Skyledge 3 DP Tent"/>
    <s v="Mountain Hardwear"/>
    <n v="550"/>
    <n v="9"/>
    <n v="4950"/>
    <s v="Bailey, Jennifer"/>
    <n v="38"/>
    <x v="35"/>
    <s v="East"/>
  </r>
  <r>
    <n v="2776"/>
    <d v="2014-08-23T01:25:49"/>
    <s v="Gander Mountain"/>
    <n v="181"/>
    <s v="Mountain Hardwear Nothing But Net 4 Screen Shelter"/>
    <s v="Mountain Hardwear"/>
    <n v="200"/>
    <n v="3"/>
    <n v="600"/>
    <s v="Berger, Sunanna"/>
    <n v="43"/>
    <x v="23"/>
    <s v="South"/>
  </r>
  <r>
    <n v="2777"/>
    <d v="2014-01-11T01:25:49"/>
    <s v="Outside Outfitters"/>
    <n v="260"/>
    <s v="The North Face Assault 2 Tent"/>
    <s v="The North Face"/>
    <n v="439"/>
    <n v="10"/>
    <n v="4390"/>
    <s v="Goldthwaite, Messaye"/>
    <n v="27"/>
    <x v="30"/>
    <s v="North"/>
  </r>
  <r>
    <n v="2778"/>
    <d v="2014-09-01T01:25:49"/>
    <s v="Hayneedle"/>
    <n v="171"/>
    <s v="Mountain Hardwear Direkt 2 Footprint"/>
    <s v="Mountain Hardwear"/>
    <n v="50"/>
    <n v="3"/>
    <n v="150"/>
    <s v="Goff, Michael"/>
    <n v="20"/>
    <x v="47"/>
    <s v="East"/>
  </r>
  <r>
    <n v="2779"/>
    <d v="2013-12-28T01:25:49"/>
    <s v="Target"/>
    <n v="55"/>
    <s v="Big Agnes Seedhouse SL2 Footprint"/>
    <s v="Big Agnes"/>
    <n v="55"/>
    <n v="8"/>
    <n v="440"/>
    <s v="Bailey, Jennifer"/>
    <n v="27"/>
    <x v="30"/>
    <s v="North"/>
  </r>
  <r>
    <n v="2780"/>
    <d v="2014-07-06T01:25:49"/>
    <s v="CampBound"/>
    <n v="147"/>
    <s v="Marmot Capstone 6 Footprint"/>
    <s v="Marmot"/>
    <n v="80"/>
    <n v="6"/>
    <n v="480"/>
    <s v="Goldthwaite, Messaye"/>
    <n v="16"/>
    <x v="16"/>
    <s v="North"/>
  </r>
  <r>
    <n v="2781"/>
    <d v="2013-12-31T01:25:49"/>
    <s v="REI"/>
    <n v="182"/>
    <s v="Mountain Hardwear Skyledge 2 DP Tent"/>
    <s v="Mountain Hardwear"/>
    <n v="450"/>
    <n v="9"/>
    <n v="4050"/>
    <s v="Goff, Michael"/>
    <n v="47"/>
    <x v="32"/>
    <s v="West"/>
  </r>
  <r>
    <n v="2782"/>
    <d v="2014-02-06T01:25:49"/>
    <s v="CampBound"/>
    <n v="222"/>
    <s v="MSR Nook Gear Shed"/>
    <s v="MSR"/>
    <n v="169.95"/>
    <n v="3"/>
    <n v="509.84999999999997"/>
    <s v="Beyene, Sharon"/>
    <n v="48"/>
    <x v="36"/>
    <s v="South"/>
  </r>
  <r>
    <n v="2783"/>
    <d v="2014-09-16T01:25:49"/>
    <s v="Hayneedle"/>
    <n v="23"/>
    <s v="Big Agnes Fly Creek UL2 Tent"/>
    <s v="Big Agnes"/>
    <n v="369.95"/>
    <n v="7"/>
    <n v="2589.65"/>
    <s v="Beyene, Sharon"/>
    <n v="12"/>
    <x v="13"/>
    <s v="West"/>
  </r>
  <r>
    <n v="2784"/>
    <d v="2013-12-08T01:25:49"/>
    <s v="Gander Mountain"/>
    <n v="55"/>
    <s v="Big Agnes Seedhouse SL2 Footprint"/>
    <s v="Big Agnes"/>
    <n v="55"/>
    <n v="4"/>
    <n v="220"/>
    <s v="Gomez, Melissa"/>
    <n v="32"/>
    <x v="9"/>
    <s v="East"/>
  </r>
  <r>
    <n v="2785"/>
    <d v="2014-01-09T01:25:49"/>
    <s v="Redding Sports"/>
    <n v="279"/>
    <s v="The North Face Phoenix 3 Tent"/>
    <s v="The North Face"/>
    <n v="389"/>
    <n v="5"/>
    <n v="1945"/>
    <s v="Goldthwaite, Messaye"/>
    <n v="9"/>
    <x v="45"/>
    <s v="South"/>
  </r>
  <r>
    <n v="2786"/>
    <d v="2014-02-26T01:25:49"/>
    <s v="Gander Mountain"/>
    <n v="53"/>
    <s v="Big Agnes Seedhouse SL1 Footprint"/>
    <s v="Big Agnes"/>
    <n v="45"/>
    <n v="7"/>
    <n v="315"/>
    <s v="Goldthwaite, Messaye"/>
    <n v="33"/>
    <x v="17"/>
    <s v="South"/>
  </r>
  <r>
    <n v="2787"/>
    <d v="2014-05-11T01:25:49"/>
    <s v="Backcountry Edge"/>
    <n v="90"/>
    <s v="Exped Ergo Hammock Combi"/>
    <s v="Exped"/>
    <n v="379"/>
    <n v="6"/>
    <n v="2274"/>
    <s v="Bailey, Jennifer"/>
    <n v="17"/>
    <x v="18"/>
    <s v="South"/>
  </r>
  <r>
    <n v="2788"/>
    <d v="2014-04-17T01:25:49"/>
    <s v="Hayneedle"/>
    <n v="24"/>
    <s v="Big Agnes Fly Creek UL3 Footprint"/>
    <s v="Big Agnes"/>
    <n v="70"/>
    <n v="4"/>
    <n v="280"/>
    <s v="Foster, Nathan"/>
    <n v="27"/>
    <x v="30"/>
    <s v="North"/>
  </r>
  <r>
    <n v="2789"/>
    <d v="2014-01-27T01:25:49"/>
    <s v="Gander Mountain"/>
    <n v="136"/>
    <s v="Kelty Trail Ridge 2 Tent"/>
    <s v="Kelty"/>
    <n v="179.95"/>
    <n v="5"/>
    <n v="899.75"/>
    <s v="Lopez, Dennis"/>
    <n v="29"/>
    <x v="3"/>
    <s v="East"/>
  </r>
  <r>
    <n v="2790"/>
    <d v="2014-09-14T01:25:49"/>
    <s v="Cabela's_x0009_"/>
    <n v="19"/>
    <s v="Big Agnes Fly Creek 2 Platinum Tent"/>
    <s v="Big Agnes"/>
    <n v="499.95"/>
    <n v="5"/>
    <n v="2499.75"/>
    <s v="Berger, Sunanna"/>
    <n v="29"/>
    <x v="3"/>
    <s v="East"/>
  </r>
  <r>
    <n v="2791"/>
    <d v="2014-03-02T01:25:49"/>
    <s v="The Gear Co-op"/>
    <n v="108"/>
    <s v="Hennessy Hammock Ultralite Backpacker Asym Zip Hammock"/>
    <s v="Hennessy"/>
    <n v="239.95"/>
    <n v="7"/>
    <n v="1679.6499999999999"/>
    <s v="Foster, Nathan"/>
    <n v="9"/>
    <x v="45"/>
    <s v="South"/>
  </r>
  <r>
    <n v="2792"/>
    <d v="2014-01-18T01:25:49"/>
    <s v="Outside Outfitters"/>
    <n v="81"/>
    <s v="Easton Mountain Products Rimrock 3P Footprint"/>
    <s v="Easton Mountain Products"/>
    <n v="35"/>
    <n v="9"/>
    <n v="315"/>
    <s v="Goff, Michael"/>
    <n v="19"/>
    <x v="49"/>
    <s v="East"/>
  </r>
  <r>
    <n v="2793"/>
    <d v="2014-01-12T01:25:49"/>
    <s v="Moosejaw"/>
    <n v="177"/>
    <s v="Mountain Hardwear EV 3 Footprint"/>
    <s v="Mountain Hardwear"/>
    <n v="70"/>
    <n v="9"/>
    <n v="630"/>
    <s v="Brown, Ruth"/>
    <n v="6"/>
    <x v="11"/>
    <s v="West"/>
  </r>
  <r>
    <n v="2794"/>
    <d v="2014-01-29T01:25:49"/>
    <s v="Redding Sports"/>
    <n v="256"/>
    <s v="Sierra Designs Mojo 2 Footprint"/>
    <s v="Sierra Designs"/>
    <n v="49.95"/>
    <n v="5"/>
    <n v="249.75"/>
    <s v="Brown, Scott"/>
    <n v="35"/>
    <x v="27"/>
    <s v="East"/>
  </r>
  <r>
    <n v="2795"/>
    <d v="2014-10-19T01:25:49"/>
    <s v="Outside Outfitters"/>
    <n v="99"/>
    <s v="Exped Outer Space Vestibule Accessory"/>
    <s v="Exped"/>
    <n v="219"/>
    <n v="7"/>
    <n v="1533"/>
    <s v="Goldthwaite, Messaye"/>
    <n v="33"/>
    <x v="17"/>
    <s v="South"/>
  </r>
  <r>
    <n v="2796"/>
    <d v="2014-08-31T01:25:49"/>
    <s v="REI"/>
    <n v="131"/>
    <s v="Kelty Salida 2 Tent"/>
    <s v="Kelty"/>
    <n v="159.94999999999999"/>
    <n v="9"/>
    <n v="1439.55"/>
    <s v="Lopez, Dennis"/>
    <n v="14"/>
    <x v="12"/>
    <s v="North"/>
  </r>
  <r>
    <n v="2797"/>
    <d v="2014-07-08T01:25:49"/>
    <s v="Outside Outfitters"/>
    <n v="19"/>
    <s v="Big Agnes Fly Creek 2 Platinum Tent"/>
    <s v="Big Agnes"/>
    <n v="499.95"/>
    <n v="1"/>
    <n v="499.95"/>
    <s v="Brown, Scott"/>
    <n v="33"/>
    <x v="17"/>
    <s v="South"/>
  </r>
  <r>
    <n v="2798"/>
    <d v="2014-10-07T01:25:49"/>
    <s v="Paragon"/>
    <n v="95"/>
    <s v="Exped Mira II Footprint"/>
    <s v="Exped"/>
    <n v="59"/>
    <n v="3"/>
    <n v="177"/>
    <s v="Brown, Scott"/>
    <n v="24"/>
    <x v="0"/>
    <s v="South"/>
  </r>
  <r>
    <n v="2799"/>
    <d v="2014-03-23T01:25:49"/>
    <s v="The Gear Co-op"/>
    <n v="111"/>
    <s v="Kelty Acadia 6 Footprint"/>
    <s v="Kelty"/>
    <n v="49.95"/>
    <n v="9"/>
    <n v="449.55"/>
    <s v="Goff, Michael"/>
    <n v="43"/>
    <x v="23"/>
    <s v="South"/>
  </r>
  <r>
    <n v="2800"/>
    <d v="2014-03-19T01:25:49"/>
    <s v="Outside Outfitters"/>
    <n v="91"/>
    <s v="Exped Gemini II Footprint"/>
    <s v="Exped"/>
    <n v="59"/>
    <n v="5"/>
    <n v="295"/>
    <s v="Brown, Ruth"/>
    <n v="23"/>
    <x v="44"/>
    <s v="North"/>
  </r>
  <r>
    <n v="2801"/>
    <d v="2014-11-12T01:25:49"/>
    <s v="Travel Country"/>
    <n v="47"/>
    <s v="Big Agnes Lone Spring 3 Tent"/>
    <s v="Big Agnes"/>
    <n v="249.95"/>
    <n v="3"/>
    <n v="749.84999999999991"/>
    <s v="Beyene, Sharon"/>
    <n v="48"/>
    <x v="36"/>
    <s v="South"/>
  </r>
  <r>
    <n v="2802"/>
    <d v="2013-12-19T01:25:49"/>
    <s v="Overtons"/>
    <n v="184"/>
    <s v="Mountain Hardwear SuperMega UL 1 Footprint"/>
    <s v="Mountain Hardwear"/>
    <n v="45"/>
    <n v="3"/>
    <n v="135"/>
    <s v="Brown, Scott"/>
    <n v="44"/>
    <x v="24"/>
    <s v="West"/>
  </r>
  <r>
    <n v="2803"/>
    <d v="2014-04-18T01:25:49"/>
    <s v="Meijer"/>
    <n v="132"/>
    <s v="Kelty Salida 4 Footprint"/>
    <s v="Kelty"/>
    <n v="44.95"/>
    <n v="7"/>
    <n v="314.65000000000003"/>
    <s v="Goldthwaite, Messaye"/>
    <n v="45"/>
    <x v="31"/>
    <s v="East"/>
  </r>
  <r>
    <n v="2804"/>
    <d v="2014-03-10T01:25:49"/>
    <s v="Overtons"/>
    <n v="159"/>
    <s v="Marmot Limelight 4P Tent"/>
    <s v="Marmot"/>
    <n v="359"/>
    <n v="6"/>
    <n v="2154"/>
    <s v="Brown, Ruth"/>
    <n v="45"/>
    <x v="31"/>
    <s v="East"/>
  </r>
  <r>
    <n v="2805"/>
    <d v="2014-07-04T01:25:49"/>
    <s v="Backcountry Edge"/>
    <n v="93"/>
    <s v="Exped Gemini III Footprint"/>
    <s v="Exped"/>
    <n v="69"/>
    <n v="5"/>
    <n v="345"/>
    <s v="Lopez, Dennis"/>
    <n v="5"/>
    <x v="22"/>
    <s v="West"/>
  </r>
  <r>
    <n v="2806"/>
    <d v="2014-05-25T01:25:49"/>
    <s v="Outside Outfitters"/>
    <n v="217"/>
    <s v="MSR Mutha Hubba Footprint"/>
    <s v="MSR"/>
    <n v="49.95"/>
    <n v="8"/>
    <n v="399.6"/>
    <s v="Bailey, Jennifer"/>
    <n v="14"/>
    <x v="12"/>
    <s v="North"/>
  </r>
  <r>
    <n v="2807"/>
    <d v="2014-10-22T01:25:49"/>
    <s v="Hayneedle"/>
    <n v="29"/>
    <s v="Big Agnes Flying Diamond 4 Tent"/>
    <s v="Big Agnes"/>
    <n v="439.95"/>
    <n v="6"/>
    <n v="2639.7"/>
    <s v="Goff, Michael"/>
    <n v="10"/>
    <x v="4"/>
    <s v="South"/>
  </r>
  <r>
    <n v="2808"/>
    <d v="2014-06-19T01:25:49"/>
    <s v="Meijer"/>
    <n v="98"/>
    <s v="Exped Mira III Tent"/>
    <s v="Exped"/>
    <n v="439"/>
    <n v="8"/>
    <n v="3512"/>
    <s v="Bailey, Jennifer"/>
    <n v="20"/>
    <x v="47"/>
    <s v="East"/>
  </r>
  <r>
    <n v="2809"/>
    <d v="2014-05-21T01:25:49"/>
    <s v="Walmart"/>
    <n v="129"/>
    <s v="Kelty Noah's Tarp - 9' x 9'"/>
    <s v="Kelty"/>
    <n v="59.95"/>
    <n v="8"/>
    <n v="479.6"/>
    <s v="Brown, Ruth"/>
    <n v="13"/>
    <x v="7"/>
    <s v="North"/>
  </r>
  <r>
    <n v="2810"/>
    <d v="2014-08-16T01:25:49"/>
    <s v="Hayneedle"/>
    <n v="81"/>
    <s v="Easton Mountain Products Rimrock 3P Footprint"/>
    <s v="Easton Mountain Products"/>
    <n v="35"/>
    <n v="7"/>
    <n v="245"/>
    <s v="Goff, Michael"/>
    <n v="38"/>
    <x v="35"/>
    <s v="East"/>
  </r>
  <r>
    <n v="2811"/>
    <d v="2014-06-14T01:25:49"/>
    <s v="Hayneedle"/>
    <n v="148"/>
    <s v="Marmot Capstone 6P Tent"/>
    <s v="Marmot"/>
    <n v="599"/>
    <n v="9"/>
    <n v="5391"/>
    <s v="Goldthwaite, Messaye"/>
    <n v="21"/>
    <x v="26"/>
    <s v="East"/>
  </r>
  <r>
    <n v="2812"/>
    <d v="2014-02-17T01:25:49"/>
    <s v="Target"/>
    <n v="17"/>
    <s v="Big Agnes Fishhook UL2 Tent"/>
    <s v="Big Agnes"/>
    <n v="399.95"/>
    <n v="1"/>
    <n v="399.95"/>
    <s v="Lopez, Dennis"/>
    <n v="35"/>
    <x v="27"/>
    <s v="East"/>
  </r>
  <r>
    <n v="2813"/>
    <d v="2014-07-29T01:25:49"/>
    <s v="Outside Outfitters"/>
    <n v="197"/>
    <s v="MSR CamRing Cord Tensioners - 4 Pack"/>
    <s v="MSR"/>
    <n v="12.95"/>
    <n v="4"/>
    <n v="51.8"/>
    <s v="Goldthwaite, Messaye"/>
    <n v="9"/>
    <x v="45"/>
    <s v="South"/>
  </r>
  <r>
    <n v="2814"/>
    <d v="2014-09-24T01:25:49"/>
    <s v="Meijer"/>
    <n v="26"/>
    <s v="Big Agnes Fly Creek UL4 Footprint"/>
    <s v="Big Agnes"/>
    <n v="80"/>
    <n v="7"/>
    <n v="560"/>
    <s v="Lopez, Dennis"/>
    <n v="22"/>
    <x v="28"/>
    <s v="East"/>
  </r>
  <r>
    <n v="2815"/>
    <d v="2014-10-20T01:25:49"/>
    <s v="Redding Sports"/>
    <n v="182"/>
    <s v="Mountain Hardwear Skyledge 2 DP Tent"/>
    <s v="Mountain Hardwear"/>
    <n v="450"/>
    <n v="2"/>
    <n v="900"/>
    <s v="Beyene, Sharon"/>
    <n v="20"/>
    <x v="47"/>
    <s v="East"/>
  </r>
  <r>
    <n v="2816"/>
    <d v="2014-04-08T01:25:49"/>
    <s v="Backcountry Gear"/>
    <n v="231"/>
    <s v="NEMO Espri LE 3 Tent"/>
    <s v="NEMO"/>
    <n v="329.95"/>
    <n v="3"/>
    <n v="989.84999999999991"/>
    <s v="Lopez, Dennis"/>
    <n v="24"/>
    <x v="0"/>
    <s v="South"/>
  </r>
  <r>
    <n v="2817"/>
    <d v="2014-03-27T01:25:49"/>
    <s v="Paragon"/>
    <n v="267"/>
    <s v="The North Face Mica FL 1 Footprint"/>
    <s v="The North Face"/>
    <n v="45"/>
    <n v="1"/>
    <n v="45"/>
    <s v="Lopez, Dennis"/>
    <n v="24"/>
    <x v="0"/>
    <s v="South"/>
  </r>
  <r>
    <n v="2818"/>
    <d v="2014-01-26T01:25:49"/>
    <s v="Walmart"/>
    <n v="205"/>
    <s v="MSR Cyclone Tent Stakes - 4 Pack"/>
    <s v="MSR"/>
    <n v="24.95"/>
    <n v="7"/>
    <n v="174.65"/>
    <s v="Brown, Ruth"/>
    <n v="27"/>
    <x v="30"/>
    <s v="North"/>
  </r>
  <r>
    <n v="2819"/>
    <d v="2014-04-15T01:25:49"/>
    <s v="Backcountry Gear"/>
    <n v="10"/>
    <s v="Big Agnes Copper Spur UL1 Tent"/>
    <s v="Big Agnes"/>
    <n v="349.95"/>
    <n v="8"/>
    <n v="2799.6"/>
    <s v="Goff, Michael"/>
    <n v="49"/>
    <x v="41"/>
    <s v="North"/>
  </r>
  <r>
    <n v="2820"/>
    <d v="2014-06-18T01:25:49"/>
    <s v="Redding Sports"/>
    <n v="47"/>
    <s v="Big Agnes Lone Spring 3 Tent"/>
    <s v="Big Agnes"/>
    <n v="249.95"/>
    <n v="2"/>
    <n v="499.9"/>
    <s v="Goff, Michael"/>
    <n v="37"/>
    <x v="10"/>
    <s v="West"/>
  </r>
  <r>
    <n v="2821"/>
    <d v="2014-02-10T01:25:49"/>
    <s v="REI"/>
    <n v="100"/>
    <s v="Exped Scout Hammock Combi"/>
    <s v="Exped"/>
    <n v="199"/>
    <n v="9"/>
    <n v="1791"/>
    <s v="Foster, Nathan"/>
    <n v="16"/>
    <x v="16"/>
    <s v="North"/>
  </r>
  <r>
    <n v="2822"/>
    <d v="2014-01-28T01:25:49"/>
    <s v="Paragon"/>
    <n v="213"/>
    <s v="MSR Hubba Hubba 2p Footprint"/>
    <s v="MSR"/>
    <n v="39.950000000000003"/>
    <n v="2"/>
    <n v="79.900000000000006"/>
    <s v="Beyene, Sharon"/>
    <n v="48"/>
    <x v="36"/>
    <s v="South"/>
  </r>
  <r>
    <n v="2823"/>
    <d v="2014-03-25T01:25:49"/>
    <s v="Walmart"/>
    <n v="24"/>
    <s v="Big Agnes Fly Creek UL3 Footprint"/>
    <s v="Big Agnes"/>
    <n v="70"/>
    <n v="4"/>
    <n v="280"/>
    <s v="Beyene, Sharon"/>
    <n v="13"/>
    <x v="7"/>
    <s v="North"/>
  </r>
  <r>
    <n v="2824"/>
    <d v="2014-03-02T01:25:49"/>
    <s v="REI"/>
    <n v="23"/>
    <s v="Big Agnes Fly Creek UL2 Tent"/>
    <s v="Big Agnes"/>
    <n v="369.95"/>
    <n v="1"/>
    <n v="369.95"/>
    <s v="Beyene, Sharon"/>
    <n v="21"/>
    <x v="26"/>
    <s v="East"/>
  </r>
  <r>
    <n v="2825"/>
    <d v="2014-05-29T01:25:49"/>
    <s v="Backcountry Edge"/>
    <n v="62"/>
    <s v="Big Agnes String Ridge 2 Footprint"/>
    <s v="Big Agnes"/>
    <n v="60"/>
    <n v="8"/>
    <n v="480"/>
    <s v="Brown, Ruth"/>
    <n v="38"/>
    <x v="35"/>
    <s v="East"/>
  </r>
  <r>
    <n v="2826"/>
    <d v="2014-05-23T01:25:49"/>
    <s v="Gander Mountain"/>
    <n v="163"/>
    <s v="Marmot Limestone 6P Tent"/>
    <s v="Marmot"/>
    <n v="449"/>
    <n v="6"/>
    <n v="2694"/>
    <s v="Foster, Nathan"/>
    <n v="34"/>
    <x v="46"/>
    <s v="North"/>
  </r>
  <r>
    <n v="2827"/>
    <d v="2014-10-29T01:25:49"/>
    <s v="Meijer"/>
    <n v="123"/>
    <s v="Kelty Gunnison 3.2 Tent"/>
    <s v="Kelty"/>
    <n v="249.95"/>
    <n v="7"/>
    <n v="1749.6499999999999"/>
    <s v="Gomez, Melissa"/>
    <n v="3"/>
    <x v="37"/>
    <s v="West"/>
  </r>
  <r>
    <n v="2828"/>
    <d v="2014-01-17T01:25:49"/>
    <s v="Hayneedle"/>
    <n v="177"/>
    <s v="Mountain Hardwear EV 3 Footprint"/>
    <s v="Mountain Hardwear"/>
    <n v="70"/>
    <n v="8"/>
    <n v="560"/>
    <s v="Foster, Nathan"/>
    <n v="22"/>
    <x v="28"/>
    <s v="East"/>
  </r>
  <r>
    <n v="2829"/>
    <d v="2014-08-27T01:25:49"/>
    <s v="OutdoorPlay"/>
    <n v="5"/>
    <s v="Big Agnes Big House 6 Tent"/>
    <s v="Big Agnes"/>
    <n v="359.95"/>
    <n v="6"/>
    <n v="2159.6999999999998"/>
    <s v="Lopez, Dennis"/>
    <n v="14"/>
    <x v="12"/>
    <s v="North"/>
  </r>
  <r>
    <n v="2830"/>
    <d v="2014-06-26T01:25:49"/>
    <s v="Outside Outfitters"/>
    <n v="178"/>
    <s v="Mountain Hardwear EV 3 Tent"/>
    <s v="Mountain Hardwear"/>
    <n v="825"/>
    <n v="7"/>
    <n v="5775"/>
    <s v="Berger, Sunanna"/>
    <n v="46"/>
    <x v="1"/>
    <s v="South"/>
  </r>
  <r>
    <n v="2831"/>
    <d v="2014-01-01T01:25:49"/>
    <s v="Target"/>
    <n v="178"/>
    <s v="Mountain Hardwear EV 3 Tent"/>
    <s v="Mountain Hardwear"/>
    <n v="825"/>
    <n v="5"/>
    <n v="4125"/>
    <s v="Brown, Scott"/>
    <n v="25"/>
    <x v="34"/>
    <s v="North"/>
  </r>
  <r>
    <n v="2832"/>
    <d v="2014-05-18T01:25:49"/>
    <s v="Paragon"/>
    <n v="95"/>
    <s v="Exped Mira II Footprint"/>
    <s v="Exped"/>
    <n v="59"/>
    <n v="5"/>
    <n v="295"/>
    <s v="Gomez, Melissa"/>
    <n v="14"/>
    <x v="12"/>
    <s v="North"/>
  </r>
  <r>
    <n v="2833"/>
    <d v="2014-02-20T01:25:49"/>
    <s v="The Gear Co-op"/>
    <n v="171"/>
    <s v="Mountain Hardwear Direkt 2 Footprint"/>
    <s v="Mountain Hardwear"/>
    <n v="50"/>
    <n v="10"/>
    <n v="500"/>
    <s v="Brown, Scott"/>
    <n v="14"/>
    <x v="12"/>
    <s v="North"/>
  </r>
  <r>
    <n v="2834"/>
    <d v="2014-03-04T01:25:49"/>
    <s v="The Gear Co-op"/>
    <n v="144"/>
    <s v="Marmot Astral 3P Tent"/>
    <s v="Marmot"/>
    <n v="459"/>
    <n v="8"/>
    <n v="3672"/>
    <s v="Goff, Michael"/>
    <n v="28"/>
    <x v="20"/>
    <s v="West"/>
  </r>
  <r>
    <n v="2835"/>
    <d v="2014-08-22T01:25:49"/>
    <s v="Walmart"/>
    <n v="204"/>
    <s v="MSR Carbon-Core Tent Stakes - 4 Pack"/>
    <s v="MSR"/>
    <n v="29.95"/>
    <n v="8"/>
    <n v="239.6"/>
    <s v="Goff, Michael"/>
    <n v="12"/>
    <x v="13"/>
    <s v="West"/>
  </r>
  <r>
    <n v="2836"/>
    <d v="2014-11-06T01:25:49"/>
    <s v="OutdoorPlay"/>
    <n v="98"/>
    <s v="Exped Mira III Tent"/>
    <s v="Exped"/>
    <n v="439"/>
    <n v="4"/>
    <n v="1756"/>
    <s v="Beyene, Sharon"/>
    <n v="43"/>
    <x v="23"/>
    <s v="South"/>
  </r>
  <r>
    <n v="2837"/>
    <d v="2014-06-21T01:25:49"/>
    <s v="Cabela's_x0009_"/>
    <n v="170"/>
    <s v="Marmot Traillight 2P Tent"/>
    <s v="Marmot"/>
    <n v="199"/>
    <n v="2"/>
    <n v="398"/>
    <s v="Foster, Nathan"/>
    <n v="42"/>
    <x v="48"/>
    <s v="South"/>
  </r>
  <r>
    <n v="2838"/>
    <d v="2014-05-21T01:25:49"/>
    <s v="REI"/>
    <n v="51"/>
    <s v="Big Agnes Scout UL2 Tent"/>
    <s v="Big Agnes"/>
    <n v="279.95"/>
    <n v="5"/>
    <n v="1399.75"/>
    <s v="Goldthwaite, Messaye"/>
    <n v="22"/>
    <x v="28"/>
    <s v="East"/>
  </r>
  <r>
    <n v="2839"/>
    <d v="2014-10-28T01:25:49"/>
    <s v="Target"/>
    <n v="201"/>
    <s v="MSR Carbon Reflex 2 Tent"/>
    <s v="MSR"/>
    <n v="499.95"/>
    <n v="2"/>
    <n v="999.9"/>
    <s v="Brown, Ruth"/>
    <n v="41"/>
    <x v="19"/>
    <s v="North"/>
  </r>
  <r>
    <n v="2840"/>
    <d v="2014-01-12T01:25:49"/>
    <s v="Meijer"/>
    <n v="190"/>
    <s v="Mountain Hardwear Trango 3.1 Footprint"/>
    <s v="Mountain Hardwear"/>
    <n v="85"/>
    <n v="9"/>
    <n v="765"/>
    <s v="Goff, Michael"/>
    <n v="36"/>
    <x v="38"/>
    <s v="South"/>
  </r>
  <r>
    <n v="2841"/>
    <d v="2014-09-26T01:25:49"/>
    <s v="Travel Country"/>
    <n v="15"/>
    <s v="Big Agnes Fishhook UL1 Footprint"/>
    <s v="Big Agnes"/>
    <n v="50"/>
    <n v="9"/>
    <n v="450"/>
    <s v="Brown, Scott"/>
    <n v="31"/>
    <x v="29"/>
    <s v="West"/>
  </r>
  <r>
    <n v="2842"/>
    <d v="2014-05-29T01:25:49"/>
    <s v="Gander Mountain"/>
    <n v="67"/>
    <s v="Big Agnes Three Forks Shelter"/>
    <s v="Big Agnes"/>
    <n v="189.95"/>
    <n v="5"/>
    <n v="949.75"/>
    <s v="Bailey, Jennifer"/>
    <n v="21"/>
    <x v="26"/>
    <s v="East"/>
  </r>
  <r>
    <n v="2843"/>
    <d v="2014-05-11T01:25:49"/>
    <s v="Cabela's_x0009_"/>
    <n v="76"/>
    <s v="Easton Mountain Products Kilo 3P Footprint"/>
    <s v="Easton Mountain Products"/>
    <n v="49.95"/>
    <n v="1"/>
    <n v="49.95"/>
    <s v="Brown, Ruth"/>
    <n v="41"/>
    <x v="19"/>
    <s v="North"/>
  </r>
  <r>
    <n v="2844"/>
    <d v="2013-12-12T01:25:49"/>
    <s v="Target"/>
    <n v="112"/>
    <s v="Kelty Acadia 6 Tent"/>
    <s v="Kelty"/>
    <n v="249.95"/>
    <n v="6"/>
    <n v="1499.6999999999998"/>
    <s v="Gomez, Melissa"/>
    <n v="49"/>
    <x v="41"/>
    <s v="North"/>
  </r>
  <r>
    <n v="2845"/>
    <d v="2014-09-01T01:25:49"/>
    <s v="Redding Sports"/>
    <n v="282"/>
    <s v="The North Face Tadpole 23 Tent"/>
    <s v="The North Face"/>
    <n v="219"/>
    <n v="5"/>
    <n v="1095"/>
    <s v="Beyene, Sharon"/>
    <n v="16"/>
    <x v="16"/>
    <s v="North"/>
  </r>
  <r>
    <n v="2846"/>
    <d v="2013-11-22T01:25:49"/>
    <s v="Backcountry Gear"/>
    <n v="223"/>
    <s v="MSR Reflective Utility Cord Kit"/>
    <s v="MSR"/>
    <n v="22.95"/>
    <n v="3"/>
    <n v="68.849999999999994"/>
    <s v="Brown, Scott"/>
    <n v="33"/>
    <x v="17"/>
    <s v="South"/>
  </r>
  <r>
    <n v="2847"/>
    <d v="2014-08-26T01:25:49"/>
    <s v="CampBound"/>
    <n v="215"/>
    <s v="MSR LED Tent Lights"/>
    <s v="MSR"/>
    <n v="15.95"/>
    <n v="5"/>
    <n v="79.75"/>
    <s v="Goff, Michael"/>
    <n v="32"/>
    <x v="9"/>
    <s v="East"/>
  </r>
  <r>
    <n v="2848"/>
    <d v="2014-03-28T01:25:49"/>
    <s v="Austin Kayak"/>
    <n v="106"/>
    <s v="Hennessy Hammock Hyperlight Asym Zip Hammock"/>
    <s v="Hennessy"/>
    <n v="259.95"/>
    <n v="3"/>
    <n v="779.84999999999991"/>
    <s v="Goff, Michael"/>
    <n v="5"/>
    <x v="22"/>
    <s v="West"/>
  </r>
  <r>
    <n v="2849"/>
    <d v="2014-08-09T01:25:49"/>
    <s v="CampBound"/>
    <n v="74"/>
    <s v="Big Agnes Wyoming Trail SL2 Tent"/>
    <s v="Big Agnes"/>
    <n v="499.95"/>
    <n v="9"/>
    <n v="4499.55"/>
    <s v="Bailey, Jennifer"/>
    <n v="24"/>
    <x v="0"/>
    <s v="South"/>
  </r>
  <r>
    <n v="2850"/>
    <d v="2014-04-29T01:25:49"/>
    <s v="Target"/>
    <n v="185"/>
    <s v="Mountain Hardwear SuperMega UL 1 Tent"/>
    <s v="Mountain Hardwear"/>
    <n v="350"/>
    <n v="1"/>
    <n v="350"/>
    <s v="Berger, Sunanna"/>
    <n v="34"/>
    <x v="46"/>
    <s v="North"/>
  </r>
  <r>
    <n v="2851"/>
    <d v="2014-09-02T01:25:49"/>
    <s v="Moosejaw"/>
    <n v="41"/>
    <s v="Big Agnes Jack Rabbit SL4 Tent"/>
    <s v="Big Agnes"/>
    <n v="499.95"/>
    <n v="9"/>
    <n v="4499.55"/>
    <s v="Bailey, Jennifer"/>
    <n v="15"/>
    <x v="33"/>
    <s v="North"/>
  </r>
  <r>
    <n v="2852"/>
    <d v="2014-06-29T01:25:49"/>
    <s v="Gander Mountain"/>
    <n v="20"/>
    <s v="Big Agnes Fly Creek 2 UL Footprint"/>
    <s v="Big Agnes"/>
    <n v="60"/>
    <n v="10"/>
    <n v="600"/>
    <s v="Foster, Nathan"/>
    <n v="10"/>
    <x v="4"/>
    <s v="South"/>
  </r>
  <r>
    <n v="2853"/>
    <d v="2014-07-03T01:25:49"/>
    <s v="Paragon"/>
    <n v="145"/>
    <s v="Marmot Aura 2P Footprint"/>
    <s v="Marmot"/>
    <n v="55"/>
    <n v="8"/>
    <n v="440"/>
    <s v="Gomez, Melissa"/>
    <n v="11"/>
    <x v="6"/>
    <s v="West"/>
  </r>
  <r>
    <n v="2854"/>
    <d v="2013-12-03T01:25:49"/>
    <s v="Backcountry Gear"/>
    <n v="281"/>
    <s v="The North Face Tadpole 23 Footprint"/>
    <s v="The North Face"/>
    <n v="40"/>
    <n v="7"/>
    <n v="280"/>
    <s v="Brown, Scott"/>
    <n v="19"/>
    <x v="49"/>
    <s v="East"/>
  </r>
  <r>
    <n v="2855"/>
    <d v="2014-09-30T01:25:49"/>
    <s v="Hayneedle"/>
    <n v="11"/>
    <s v="Big Agnes Copper Spur UL2 Tent"/>
    <s v="Big Agnes"/>
    <n v="399.95"/>
    <n v="4"/>
    <n v="1599.8"/>
    <s v="Bailey, Jennifer"/>
    <n v="40"/>
    <x v="42"/>
    <s v="South"/>
  </r>
  <r>
    <n v="2856"/>
    <d v="2014-02-21T01:25:49"/>
    <s v="OutdoorPlay"/>
    <n v="99"/>
    <s v="Exped Outer Space Vestibule Accessory"/>
    <s v="Exped"/>
    <n v="219"/>
    <n v="10"/>
    <n v="2190"/>
    <s v="Beyene, Sharon"/>
    <n v="37"/>
    <x v="10"/>
    <s v="West"/>
  </r>
  <r>
    <n v="2857"/>
    <d v="2014-08-18T01:25:49"/>
    <s v="Gander Mountain"/>
    <n v="159"/>
    <s v="Marmot Limelight 4P Tent"/>
    <s v="Marmot"/>
    <n v="359"/>
    <n v="10"/>
    <n v="3590"/>
    <s v="Foster, Nathan"/>
    <n v="24"/>
    <x v="0"/>
    <s v="South"/>
  </r>
  <r>
    <n v="2858"/>
    <d v="2014-09-02T01:25:49"/>
    <s v="Meijer"/>
    <n v="244"/>
    <s v="NEMO Obi 2P Tent"/>
    <s v="NEMO"/>
    <n v="399.95"/>
    <n v="6"/>
    <n v="2399.6999999999998"/>
    <s v="Berger, Sunanna"/>
    <n v="5"/>
    <x v="22"/>
    <s v="West"/>
  </r>
  <r>
    <n v="2859"/>
    <d v="2013-12-03T01:25:49"/>
    <s v="Backcountry Edge"/>
    <n v="157"/>
    <s v="Marmot Limelight 2P Tent"/>
    <s v="Marmot"/>
    <n v="219"/>
    <n v="1"/>
    <n v="219"/>
    <s v="Goldthwaite, Messaye"/>
    <n v="21"/>
    <x v="26"/>
    <s v="East"/>
  </r>
  <r>
    <n v="2860"/>
    <d v="2014-09-30T01:25:49"/>
    <s v="Walmart"/>
    <n v="219"/>
    <s v="MSR Night Glow Zipper Pulls"/>
    <s v="MSR"/>
    <n v="9.9499999999999993"/>
    <n v="7"/>
    <n v="69.649999999999991"/>
    <s v="Gomez, Melissa"/>
    <n v="11"/>
    <x v="6"/>
    <s v="West"/>
  </r>
  <r>
    <n v="2861"/>
    <d v="2014-06-10T01:25:49"/>
    <s v="Walmart"/>
    <n v="29"/>
    <s v="Big Agnes Flying Diamond 4 Tent"/>
    <s v="Big Agnes"/>
    <n v="439.95"/>
    <n v="1"/>
    <n v="439.95"/>
    <s v="Foster, Nathan"/>
    <n v="10"/>
    <x v="4"/>
    <s v="South"/>
  </r>
  <r>
    <n v="2862"/>
    <d v="2014-05-29T01:25:49"/>
    <s v="Hayneedle"/>
    <n v="59"/>
    <s v="Big Agnes Slater UL1+ Tent"/>
    <s v="Big Agnes"/>
    <n v="339.95"/>
    <n v="6"/>
    <n v="2039.6999999999998"/>
    <s v="Brown, Scott"/>
    <n v="8"/>
    <x v="43"/>
    <s v="East"/>
  </r>
  <r>
    <n v="2863"/>
    <d v="2014-08-28T01:25:49"/>
    <s v="Overtons"/>
    <n v="251"/>
    <s v="Outdoor Research Highland Bivy Sack"/>
    <s v="Outdoor Research"/>
    <n v="159"/>
    <n v="9"/>
    <n v="1431"/>
    <s v="Goldthwaite, Messaye"/>
    <n v="3"/>
    <x v="37"/>
    <s v="West"/>
  </r>
  <r>
    <n v="2864"/>
    <d v="2014-01-08T01:25:49"/>
    <s v="Outside Outfitters"/>
    <n v="114"/>
    <s v="Kelty Car Tarp"/>
    <s v="Kelty"/>
    <n v="109.95"/>
    <n v="10"/>
    <n v="1099.5"/>
    <s v="Berger, Sunanna"/>
    <n v="35"/>
    <x v="27"/>
    <s v="East"/>
  </r>
  <r>
    <n v="2865"/>
    <d v="2013-12-27T01:25:49"/>
    <s v="CampBound"/>
    <n v="179"/>
    <s v="Mountain Hardwear Hoop Dreams 4 Shelter"/>
    <s v="Mountain Hardwear"/>
    <n v="250"/>
    <n v="1"/>
    <n v="250"/>
    <s v="Goldthwaite, Messaye"/>
    <n v="36"/>
    <x v="38"/>
    <s v="South"/>
  </r>
  <r>
    <n v="2866"/>
    <d v="2014-08-11T01:25:49"/>
    <s v="Outside Outfitters"/>
    <n v="192"/>
    <s v="Mountain Hardwear Trango 4 Footprint"/>
    <s v="Mountain Hardwear"/>
    <n v="95"/>
    <n v="5"/>
    <n v="475"/>
    <s v="Brown, Scott"/>
    <n v="25"/>
    <x v="34"/>
    <s v="North"/>
  </r>
  <r>
    <n v="2867"/>
    <d v="2014-02-06T01:25:49"/>
    <s v="Overtons"/>
    <n v="46"/>
    <s v="Big Agnes Lone Spring 3 Footprint"/>
    <s v="Big Agnes"/>
    <n v="40"/>
    <n v="10"/>
    <n v="400"/>
    <s v="Lopez, Dennis"/>
    <n v="11"/>
    <x v="6"/>
    <s v="West"/>
  </r>
  <r>
    <n v="2868"/>
    <d v="2014-02-26T01:25:49"/>
    <s v="REI"/>
    <n v="218"/>
    <s v="MSR Mutha Hubba Tent"/>
    <s v="MSR"/>
    <n v="449.95"/>
    <n v="7"/>
    <n v="3149.65"/>
    <s v="Brown, Scott"/>
    <n v="19"/>
    <x v="49"/>
    <s v="East"/>
  </r>
  <r>
    <n v="2869"/>
    <d v="2014-09-16T01:25:49"/>
    <s v="Backcountry Gear"/>
    <n v="229"/>
    <s v="NEMO Espri LE 2P Footprint"/>
    <s v="NEMO"/>
    <n v="34.950000000000003"/>
    <n v="9"/>
    <n v="314.55"/>
    <s v="Goldthwaite, Messaye"/>
    <n v="21"/>
    <x v="26"/>
    <s v="East"/>
  </r>
  <r>
    <n v="2870"/>
    <d v="2014-07-09T01:25:49"/>
    <s v="Outside Outfitters"/>
    <n v="194"/>
    <s v="MSR AC-Bivy"/>
    <s v="MSR"/>
    <n v="199.95"/>
    <n v="1"/>
    <n v="199.95"/>
    <s v="Goff, Michael"/>
    <n v="29"/>
    <x v="3"/>
    <s v="East"/>
  </r>
  <r>
    <n v="2871"/>
    <d v="2014-01-14T01:25:49"/>
    <s v="Redding Sports"/>
    <n v="124"/>
    <s v="Kelty Gunnison 4.2 Footprint"/>
    <s v="Kelty"/>
    <n v="59.95"/>
    <n v="7"/>
    <n v="419.65000000000003"/>
    <s v="Lopez, Dennis"/>
    <n v="20"/>
    <x v="47"/>
    <s v="East"/>
  </r>
  <r>
    <n v="2872"/>
    <d v="2014-05-02T01:25:49"/>
    <s v="Walmart"/>
    <n v="252"/>
    <s v="Sierra Designs Flash 2 Footprint"/>
    <s v="Sierra Designs"/>
    <n v="49.95"/>
    <n v="7"/>
    <n v="349.65000000000003"/>
    <s v="Goff, Michael"/>
    <n v="16"/>
    <x v="16"/>
    <s v="North"/>
  </r>
  <r>
    <n v="2873"/>
    <d v="2014-08-29T01:25:49"/>
    <s v="Redding Sports"/>
    <n v="251"/>
    <s v="Outdoor Research Highland Bivy Sack"/>
    <s v="Outdoor Research"/>
    <n v="159"/>
    <n v="9"/>
    <n v="1431"/>
    <s v="Goldthwaite, Messaye"/>
    <n v="5"/>
    <x v="22"/>
    <s v="West"/>
  </r>
  <r>
    <n v="2874"/>
    <d v="2014-05-15T01:25:49"/>
    <s v="Walmart"/>
    <n v="131"/>
    <s v="Kelty Salida 2 Tent"/>
    <s v="Kelty"/>
    <n v="159.94999999999999"/>
    <n v="5"/>
    <n v="799.75"/>
    <s v="Foster, Nathan"/>
    <n v="34"/>
    <x v="46"/>
    <s v="North"/>
  </r>
  <r>
    <n v="2875"/>
    <d v="2014-10-19T01:25:49"/>
    <s v="Backcountry Edge"/>
    <n v="179"/>
    <s v="Mountain Hardwear Hoop Dreams 4 Shelter"/>
    <s v="Mountain Hardwear"/>
    <n v="250"/>
    <n v="9"/>
    <n v="2250"/>
    <s v="Beyene, Sharon"/>
    <n v="14"/>
    <x v="12"/>
    <s v="North"/>
  </r>
  <r>
    <n v="2876"/>
    <d v="2014-08-06T01:25:49"/>
    <s v="Backcountry Edge"/>
    <n v="1"/>
    <s v="Big Agnes Big House 4 Footprint"/>
    <s v="Big Agnes"/>
    <n v="50"/>
    <n v="5"/>
    <n v="250"/>
    <s v="Goldthwaite, Messaye"/>
    <n v="44"/>
    <x v="24"/>
    <s v="West"/>
  </r>
  <r>
    <n v="2877"/>
    <d v="2013-12-17T01:25:49"/>
    <s v="Target"/>
    <n v="23"/>
    <s v="Big Agnes Fly Creek UL2 Tent"/>
    <s v="Big Agnes"/>
    <n v="369.95"/>
    <n v="10"/>
    <n v="3699.5"/>
    <s v="Goff, Michael"/>
    <n v="10"/>
    <x v="4"/>
    <s v="South"/>
  </r>
  <r>
    <n v="2878"/>
    <d v="2014-10-22T01:25:49"/>
    <s v="Backcountry Edge"/>
    <n v="164"/>
    <s v="Marmot Pulsar 1 Footprint"/>
    <s v="Marmot"/>
    <n v="45"/>
    <n v="9"/>
    <n v="405"/>
    <s v="Goff, Michael"/>
    <n v="20"/>
    <x v="47"/>
    <s v="East"/>
  </r>
  <r>
    <n v="2879"/>
    <d v="2014-07-12T01:25:49"/>
    <s v="Moosejaw"/>
    <n v="163"/>
    <s v="Marmot Limestone 6P Tent"/>
    <s v="Marmot"/>
    <n v="449"/>
    <n v="3"/>
    <n v="1347"/>
    <s v="Berger, Sunanna"/>
    <n v="44"/>
    <x v="24"/>
    <s v="West"/>
  </r>
  <r>
    <n v="2880"/>
    <d v="2014-07-03T01:25:49"/>
    <s v="Target"/>
    <n v="274"/>
    <s v="The North Face Mountain Manor 6 Tent"/>
    <s v="The North Face"/>
    <n v="569"/>
    <n v="8"/>
    <n v="4552"/>
    <s v="Goldthwaite, Messaye"/>
    <n v="5"/>
    <x v="22"/>
    <s v="West"/>
  </r>
  <r>
    <n v="2881"/>
    <d v="2014-05-30T01:25:49"/>
    <s v="Backcountry Edge"/>
    <n v="128"/>
    <s v="Kelty Noah's Tarp - 12' x 12'"/>
    <s v="Kelty"/>
    <n v="69.95"/>
    <n v="3"/>
    <n v="209.85000000000002"/>
    <s v="Goldthwaite, Messaye"/>
    <n v="22"/>
    <x v="28"/>
    <s v="East"/>
  </r>
  <r>
    <n v="2882"/>
    <d v="2014-02-26T01:25:49"/>
    <s v="Austin Kayak"/>
    <n v="104"/>
    <s v="Hennessy Hammock Explorer Ultralight Asym Classic Hammock"/>
    <s v="Hennessy"/>
    <n v="259.95"/>
    <n v="7"/>
    <n v="1819.6499999999999"/>
    <s v="Goff, Michael"/>
    <n v="42"/>
    <x v="48"/>
    <s v="South"/>
  </r>
  <r>
    <n v="2883"/>
    <d v="2014-05-30T01:25:49"/>
    <s v="Outside Outfitters"/>
    <n v="201"/>
    <s v="MSR Carbon Reflex 2 Tent"/>
    <s v="MSR"/>
    <n v="499.95"/>
    <n v="1"/>
    <n v="499.95"/>
    <s v="Gomez, Melissa"/>
    <n v="12"/>
    <x v="13"/>
    <s v="West"/>
  </r>
  <r>
    <n v="2884"/>
    <d v="2014-11-01T01:25:49"/>
    <s v="Gander Mountain"/>
    <n v="221"/>
    <s v="MSR Nook 2 Tent"/>
    <s v="MSR"/>
    <n v="399.95"/>
    <n v="9"/>
    <n v="3599.5499999999997"/>
    <s v="Berger, Sunanna"/>
    <n v="14"/>
    <x v="12"/>
    <s v="North"/>
  </r>
  <r>
    <n v="2885"/>
    <d v="2013-12-11T01:25:49"/>
    <s v="Backcountry Gear"/>
    <n v="241"/>
    <s v="NEMO Obi 1P Footprint"/>
    <s v="NEMO"/>
    <n v="44.95"/>
    <n v="6"/>
    <n v="269.70000000000005"/>
    <s v="Brown, Ruth"/>
    <n v="31"/>
    <x v="29"/>
    <s v="West"/>
  </r>
  <r>
    <n v="2886"/>
    <d v="2013-12-01T01:25:49"/>
    <s v="Redding Sports"/>
    <n v="131"/>
    <s v="Kelty Salida 2 Tent"/>
    <s v="Kelty"/>
    <n v="159.94999999999999"/>
    <n v="4"/>
    <n v="639.79999999999995"/>
    <s v="Lopez, Dennis"/>
    <n v="48"/>
    <x v="36"/>
    <s v="South"/>
  </r>
  <r>
    <n v="2887"/>
    <d v="2014-05-27T01:25:49"/>
    <s v="Cabela's_x0009_"/>
    <n v="168"/>
    <s v="Marmot Thor 3P Footprint"/>
    <s v="Marmot"/>
    <n v="70"/>
    <n v="6"/>
    <n v="420"/>
    <s v="Berger, Sunanna"/>
    <n v="14"/>
    <x v="12"/>
    <s v="North"/>
  </r>
  <r>
    <n v="2888"/>
    <d v="2014-01-03T01:25:49"/>
    <s v="Paragon"/>
    <n v="115"/>
    <s v="Kelty Carport ESB Shelter"/>
    <s v="Kelty"/>
    <n v="249.95"/>
    <n v="10"/>
    <n v="2499.5"/>
    <s v="Berger, Sunanna"/>
    <n v="35"/>
    <x v="27"/>
    <s v="East"/>
  </r>
  <r>
    <n v="2889"/>
    <d v="2014-08-06T01:25:49"/>
    <s v="Cabela's_x0009_"/>
    <n v="125"/>
    <s v="Kelty Gunnison 4.2 Tent"/>
    <s v="Kelty"/>
    <n v="289.95"/>
    <n v="6"/>
    <n v="1739.6999999999998"/>
    <s v="Goff, Michael"/>
    <n v="37"/>
    <x v="10"/>
    <s v="West"/>
  </r>
  <r>
    <n v="2890"/>
    <d v="2014-06-12T01:25:49"/>
    <s v="Meijer"/>
    <n v="119"/>
    <s v="Kelty Gunnison 1.2 Tent"/>
    <s v="Kelty"/>
    <n v="179.95"/>
    <n v="4"/>
    <n v="719.8"/>
    <s v="Berger, Sunanna"/>
    <n v="27"/>
    <x v="30"/>
    <s v="North"/>
  </r>
  <r>
    <n v="2891"/>
    <d v="2013-12-18T01:25:49"/>
    <s v="REI"/>
    <n v="216"/>
    <s v="MSR Mini Ground Hog Stake"/>
    <s v="MSR"/>
    <n v="2.95"/>
    <n v="6"/>
    <n v="17.700000000000003"/>
    <s v="Goff, Michael"/>
    <n v="32"/>
    <x v="9"/>
    <s v="East"/>
  </r>
  <r>
    <n v="2892"/>
    <d v="2014-02-03T01:25:49"/>
    <s v="Overtons"/>
    <n v="205"/>
    <s v="MSR Cyclone Tent Stakes - 4 Pack"/>
    <s v="MSR"/>
    <n v="24.95"/>
    <n v="3"/>
    <n v="74.849999999999994"/>
    <s v="Bailey, Jennifer"/>
    <n v="5"/>
    <x v="22"/>
    <s v="West"/>
  </r>
  <r>
    <n v="2893"/>
    <d v="2014-01-30T01:25:49"/>
    <s v="Target"/>
    <n v="218"/>
    <s v="MSR Mutha Hubba Tent"/>
    <s v="MSR"/>
    <n v="449.95"/>
    <n v="1"/>
    <n v="449.95"/>
    <s v="Brown, Scott"/>
    <n v="3"/>
    <x v="37"/>
    <s v="West"/>
  </r>
  <r>
    <n v="2894"/>
    <d v="2014-02-09T01:25:49"/>
    <s v="Redding Sports"/>
    <n v="263"/>
    <s v="The North Face Kings Canyon 2 Footprint"/>
    <s v="The North Face"/>
    <n v="40"/>
    <n v="3"/>
    <n v="120"/>
    <s v="Foster, Nathan"/>
    <n v="43"/>
    <x v="23"/>
    <s v="South"/>
  </r>
  <r>
    <n v="2895"/>
    <d v="2013-11-17T01:25:49"/>
    <s v="Travel Country"/>
    <n v="227"/>
    <s v="MSR Zing Shelter"/>
    <s v="MSR"/>
    <n v="399.95"/>
    <n v="3"/>
    <n v="1199.8499999999999"/>
    <s v="Bailey, Jennifer"/>
    <n v="34"/>
    <x v="46"/>
    <s v="North"/>
  </r>
  <r>
    <n v="2896"/>
    <d v="2014-06-25T01:25:49"/>
    <s v="Travel Country"/>
    <n v="88"/>
    <s v="Eureka Floor Saver Square - Medium"/>
    <s v="Eureka"/>
    <n v="22"/>
    <n v="3"/>
    <n v="66"/>
    <s v="Goldthwaite, Messaye"/>
    <n v="13"/>
    <x v="7"/>
    <s v="North"/>
  </r>
  <r>
    <n v="2897"/>
    <d v="2014-03-06T01:25:49"/>
    <s v="Meijer"/>
    <n v="86"/>
    <s v="Eureka Copper Canyon 8 Tent"/>
    <s v="Eureka"/>
    <n v="379"/>
    <n v="8"/>
    <n v="3032"/>
    <s v="Foster, Nathan"/>
    <n v="33"/>
    <x v="17"/>
    <s v="South"/>
  </r>
  <r>
    <n v="2898"/>
    <d v="2013-11-16T01:25:49"/>
    <s v="Target"/>
    <n v="266"/>
    <s v="The North Face Kings Canyon 3 Tent"/>
    <s v="The North Face"/>
    <n v="429"/>
    <n v="4"/>
    <n v="1716"/>
    <s v="Lopez, Dennis"/>
    <n v="29"/>
    <x v="3"/>
    <s v="East"/>
  </r>
  <r>
    <n v="2899"/>
    <d v="2014-05-15T01:25:49"/>
    <s v="Austin Kayak"/>
    <n v="162"/>
    <s v="Marmot Limestone 6P Footprint"/>
    <s v="Marmot"/>
    <n v="60"/>
    <n v="9"/>
    <n v="540"/>
    <s v="Lopez, Dennis"/>
    <n v="26"/>
    <x v="21"/>
    <s v="West"/>
  </r>
  <r>
    <n v="2900"/>
    <d v="2014-01-14T01:25:49"/>
    <s v="OutdoorPlay"/>
    <n v="247"/>
    <s v="Outdoor Research Advanced Bivy Sack"/>
    <s v="Outdoor Research"/>
    <n v="319"/>
    <n v="5"/>
    <n v="1595"/>
    <s v="Goff, Michael"/>
    <n v="11"/>
    <x v="6"/>
    <s v="West"/>
  </r>
  <r>
    <n v="2901"/>
    <d v="2014-04-06T01:25:49"/>
    <s v="OutdoorPlay"/>
    <n v="89"/>
    <s v="Eureka Rectangular Floor Saver - Small"/>
    <s v="Eureka"/>
    <n v="14"/>
    <n v="7"/>
    <n v="98"/>
    <s v="Lopez, Dennis"/>
    <n v="36"/>
    <x v="38"/>
    <s v="South"/>
  </r>
  <r>
    <n v="2902"/>
    <d v="2014-08-20T01:25:49"/>
    <s v="Backcountry Gear"/>
    <n v="282"/>
    <s v="The North Face Tadpole 23 Tent"/>
    <s v="The North Face"/>
    <n v="219"/>
    <n v="4"/>
    <n v="876"/>
    <s v="Bailey, Jennifer"/>
    <n v="34"/>
    <x v="46"/>
    <s v="North"/>
  </r>
  <r>
    <n v="2903"/>
    <d v="2014-09-04T01:25:49"/>
    <s v="Outside Outfitters"/>
    <n v="279"/>
    <s v="The North Face Phoenix 3 Tent"/>
    <s v="The North Face"/>
    <n v="389"/>
    <n v="2"/>
    <n v="778"/>
    <s v="Brown, Ruth"/>
    <n v="35"/>
    <x v="27"/>
    <s v="East"/>
  </r>
  <r>
    <n v="2904"/>
    <d v="2014-07-12T01:25:49"/>
    <s v="Backcountry Edge"/>
    <n v="30"/>
    <s v="Big Agnes Flying Diamond 6 Footprint"/>
    <s v="Big Agnes"/>
    <n v="65"/>
    <n v="8"/>
    <n v="520"/>
    <s v="Goldthwaite, Messaye"/>
    <n v="48"/>
    <x v="36"/>
    <s v="South"/>
  </r>
  <r>
    <n v="2905"/>
    <d v="2014-05-19T01:25:49"/>
    <s v="Austin Kayak"/>
    <n v="259"/>
    <s v="Sierra Designs Mojo 3 Tent"/>
    <s v="Sierra Designs"/>
    <n v="499.95"/>
    <n v="6"/>
    <n v="2999.7"/>
    <s v="Lopez, Dennis"/>
    <n v="21"/>
    <x v="26"/>
    <s v="East"/>
  </r>
  <r>
    <n v="2906"/>
    <d v="2014-11-07T01:25:49"/>
    <s v="Outside Outfitters"/>
    <n v="91"/>
    <s v="Exped Gemini II Footprint"/>
    <s v="Exped"/>
    <n v="59"/>
    <n v="5"/>
    <n v="295"/>
    <s v="Brown, Ruth"/>
    <n v="43"/>
    <x v="23"/>
    <s v="South"/>
  </r>
  <r>
    <n v="2907"/>
    <d v="2014-02-02T01:25:49"/>
    <s v="Overtons"/>
    <n v="98"/>
    <s v="Exped Mira III Tent"/>
    <s v="Exped"/>
    <n v="439"/>
    <n v="10"/>
    <n v="4390"/>
    <s v="Goff, Michael"/>
    <n v="32"/>
    <x v="9"/>
    <s v="East"/>
  </r>
  <r>
    <n v="2908"/>
    <d v="2014-01-16T01:25:49"/>
    <s v="Travel Country"/>
    <n v="246"/>
    <s v="NEMO Obi 3P Tent"/>
    <s v="NEMO"/>
    <n v="469.95"/>
    <n v="4"/>
    <n v="1879.8"/>
    <s v="Brown, Scott"/>
    <n v="47"/>
    <x v="32"/>
    <s v="West"/>
  </r>
  <r>
    <n v="2909"/>
    <d v="2014-02-13T01:25:49"/>
    <s v="REI"/>
    <n v="142"/>
    <s v="Marmot Astral 3P Footprint"/>
    <s v="Marmot"/>
    <n v="65"/>
    <n v="5"/>
    <n v="325"/>
    <s v="Berger, Sunanna"/>
    <n v="16"/>
    <x v="16"/>
    <s v="North"/>
  </r>
  <r>
    <n v="2910"/>
    <d v="2014-10-17T01:25:49"/>
    <s v="CampBound"/>
    <n v="270"/>
    <s v="The North Face Mica FL 2 Tent"/>
    <s v="The North Face"/>
    <n v="379"/>
    <n v="7"/>
    <n v="2653"/>
    <s v="Brown, Scott"/>
    <n v="3"/>
    <x v="37"/>
    <s v="West"/>
  </r>
  <r>
    <n v="2911"/>
    <d v="2014-05-20T01:25:49"/>
    <s v="Meijer"/>
    <n v="218"/>
    <s v="MSR Mutha Hubba Tent"/>
    <s v="MSR"/>
    <n v="449.95"/>
    <n v="9"/>
    <n v="4049.5499999999997"/>
    <s v="Goff, Michael"/>
    <n v="25"/>
    <x v="34"/>
    <s v="North"/>
  </r>
  <r>
    <n v="2912"/>
    <d v="2014-09-24T01:25:49"/>
    <s v="Paragon"/>
    <n v="192"/>
    <s v="Mountain Hardwear Trango 4 Footprint"/>
    <s v="Mountain Hardwear"/>
    <n v="95"/>
    <n v="10"/>
    <n v="950"/>
    <s v="Foster, Nathan"/>
    <n v="19"/>
    <x v="49"/>
    <s v="East"/>
  </r>
  <r>
    <n v="2913"/>
    <d v="2014-03-04T01:25:49"/>
    <s v="Gander Mountain"/>
    <n v="173"/>
    <s v="Mountain Hardwear Drifter 2 DP Tent"/>
    <s v="Mountain Hardwear"/>
    <n v="235"/>
    <n v="8"/>
    <n v="1880"/>
    <s v="Beyene, Sharon"/>
    <n v="3"/>
    <x v="37"/>
    <s v="West"/>
  </r>
  <r>
    <n v="2914"/>
    <d v="2014-04-16T01:25:49"/>
    <s v="CampBound"/>
    <n v="241"/>
    <s v="NEMO Obi 1P Footprint"/>
    <s v="NEMO"/>
    <n v="44.95"/>
    <n v="4"/>
    <n v="179.8"/>
    <s v="Foster, Nathan"/>
    <n v="25"/>
    <x v="34"/>
    <s v="North"/>
  </r>
  <r>
    <n v="2915"/>
    <d v="2014-10-04T01:25:49"/>
    <s v="Walmart"/>
    <n v="6"/>
    <s v="Big Agnes Big House 6 Vestibule"/>
    <s v="Big Agnes"/>
    <n v="109.95"/>
    <n v="10"/>
    <n v="1099.5"/>
    <s v="Lopez, Dennis"/>
    <n v="24"/>
    <x v="0"/>
    <s v="South"/>
  </r>
  <r>
    <n v="2916"/>
    <d v="2013-11-20T01:25:49"/>
    <s v="REI"/>
    <n v="154"/>
    <s v="Marmot Eos 1 Footprint"/>
    <s v="Marmot"/>
    <n v="45"/>
    <n v="10"/>
    <n v="450"/>
    <s v="Bailey, Jennifer"/>
    <n v="43"/>
    <x v="23"/>
    <s v="South"/>
  </r>
  <r>
    <n v="2917"/>
    <d v="2014-06-24T01:25:49"/>
    <s v="Redding Sports"/>
    <n v="160"/>
    <s v="Marmot Limestone 4P Footprint"/>
    <s v="Marmot"/>
    <n v="50"/>
    <n v="3"/>
    <n v="150"/>
    <s v="Brown, Ruth"/>
    <n v="16"/>
    <x v="16"/>
    <s v="North"/>
  </r>
  <r>
    <n v="2918"/>
    <d v="2013-12-17T01:25:49"/>
    <s v="Walmart"/>
    <n v="103"/>
    <s v="Hennessy Hammock Explorer Deluxe Asym Zip"/>
    <s v="Hennessy"/>
    <n v="229.95"/>
    <n v="5"/>
    <n v="1149.75"/>
    <s v="Lopez, Dennis"/>
    <n v="49"/>
    <x v="41"/>
    <s v="North"/>
  </r>
  <r>
    <n v="2919"/>
    <d v="2014-02-11T01:25:49"/>
    <s v="Outside Outfitters"/>
    <n v="121"/>
    <s v="Kelty Gunnison 2.2 Tent"/>
    <s v="Kelty"/>
    <n v="199.95"/>
    <n v="10"/>
    <n v="1999.5"/>
    <s v="Bailey, Jennifer"/>
    <n v="16"/>
    <x v="16"/>
    <s v="North"/>
  </r>
  <r>
    <n v="2920"/>
    <d v="2014-03-27T01:25:49"/>
    <s v="Target"/>
    <n v="154"/>
    <s v="Marmot Eos 1 Footprint"/>
    <s v="Marmot"/>
    <n v="45"/>
    <n v="8"/>
    <n v="360"/>
    <s v="Goldthwaite, Messaye"/>
    <n v="17"/>
    <x v="18"/>
    <s v="South"/>
  </r>
  <r>
    <n v="2921"/>
    <d v="2014-07-19T01:25:49"/>
    <s v="Meijer"/>
    <n v="214"/>
    <s v="MSR Hubba Hubba 2P Tent"/>
    <s v="MSR"/>
    <n v="329.95"/>
    <n v="2"/>
    <n v="659.9"/>
    <s v="Brown, Ruth"/>
    <n v="10"/>
    <x v="4"/>
    <s v="South"/>
  </r>
  <r>
    <n v="2922"/>
    <d v="2014-07-05T01:25:49"/>
    <s v="Cabela's_x0009_"/>
    <n v="272"/>
    <s v="The North Face Mountain 25 Tent"/>
    <s v="The North Face"/>
    <n v="539"/>
    <n v="3"/>
    <n v="1617"/>
    <s v="Goldthwaite, Messaye"/>
    <n v="3"/>
    <x v="37"/>
    <s v="West"/>
  </r>
  <r>
    <n v="2923"/>
    <d v="2014-04-19T01:25:49"/>
    <s v="Backcountry Gear"/>
    <n v="105"/>
    <s v="Hennessy Hammock Explorer Ultralight Asym Zip Hammock"/>
    <s v="Hennessy"/>
    <n v="269.95"/>
    <n v="5"/>
    <n v="1349.75"/>
    <s v="Foster, Nathan"/>
    <n v="32"/>
    <x v="9"/>
    <s v="East"/>
  </r>
  <r>
    <n v="2924"/>
    <d v="2014-04-23T01:25:49"/>
    <s v="Moosejaw"/>
    <n v="164"/>
    <s v="Marmot Pulsar 1 Footprint"/>
    <s v="Marmot"/>
    <n v="45"/>
    <n v="4"/>
    <n v="180"/>
    <s v="Beyene, Sharon"/>
    <n v="22"/>
    <x v="28"/>
    <s v="East"/>
  </r>
  <r>
    <n v="2925"/>
    <d v="2014-10-08T01:25:49"/>
    <s v="Redding Sports"/>
    <n v="53"/>
    <s v="Big Agnes Seedhouse SL1 Footprint"/>
    <s v="Big Agnes"/>
    <n v="45"/>
    <n v="5"/>
    <n v="225"/>
    <s v="Goldthwaite, Messaye"/>
    <n v="26"/>
    <x v="21"/>
    <s v="West"/>
  </r>
  <r>
    <n v="2926"/>
    <d v="2014-09-16T01:25:49"/>
    <s v="Austin Kayak"/>
    <n v="274"/>
    <s v="The North Face Mountain Manor 6 Tent"/>
    <s v="The North Face"/>
    <n v="569"/>
    <n v="6"/>
    <n v="3414"/>
    <s v="Berger, Sunanna"/>
    <n v="47"/>
    <x v="32"/>
    <s v="West"/>
  </r>
  <r>
    <n v="2927"/>
    <d v="2013-11-19T01:25:49"/>
    <s v="The Gear Co-op"/>
    <n v="61"/>
    <s v="Big Agnes Slater UL2+ Tent"/>
    <s v="Big Agnes"/>
    <n v="389.95"/>
    <n v="1"/>
    <n v="389.95"/>
    <s v="Brown, Ruth"/>
    <n v="47"/>
    <x v="32"/>
    <s v="West"/>
  </r>
  <r>
    <n v="2928"/>
    <d v="2014-06-02T01:25:49"/>
    <s v="Backcountry Gear"/>
    <n v="5"/>
    <s v="Big Agnes Big House 6 Tent"/>
    <s v="Big Agnes"/>
    <n v="359.95"/>
    <n v="8"/>
    <n v="2879.6"/>
    <s v="Gomez, Melissa"/>
    <n v="39"/>
    <x v="8"/>
    <s v="East"/>
  </r>
  <r>
    <n v="2929"/>
    <d v="2014-03-27T01:25:49"/>
    <s v="Travel Country"/>
    <n v="97"/>
    <s v="Exped Mira III Footprint"/>
    <s v="Exped"/>
    <n v="69"/>
    <n v="5"/>
    <n v="345"/>
    <s v="Brown, Scott"/>
    <n v="33"/>
    <x v="17"/>
    <s v="South"/>
  </r>
  <r>
    <n v="2930"/>
    <d v="2014-02-20T01:25:49"/>
    <s v="Gander Mountain"/>
    <n v="33"/>
    <s v="Big Agnes Flying Diamond 8 Tent"/>
    <s v="Big Agnes"/>
    <n v="639.95000000000005"/>
    <n v="3"/>
    <n v="1919.8500000000001"/>
    <s v="Brown, Ruth"/>
    <n v="50"/>
    <x v="5"/>
    <s v="West"/>
  </r>
  <r>
    <n v="2931"/>
    <d v="2014-04-02T01:25:49"/>
    <s v="Cabela's_x0009_"/>
    <n v="64"/>
    <s v="Big Agnes Tensleep Station 4 Tent"/>
    <s v="Big Agnes"/>
    <n v="379.95"/>
    <n v="3"/>
    <n v="1139.8499999999999"/>
    <s v="Beyene, Sharon"/>
    <n v="7"/>
    <x v="40"/>
    <s v="East"/>
  </r>
  <r>
    <n v="2932"/>
    <d v="2014-01-28T01:25:49"/>
    <s v="Travel Country"/>
    <n v="163"/>
    <s v="Marmot Limestone 6P Tent"/>
    <s v="Marmot"/>
    <n v="449"/>
    <n v="4"/>
    <n v="1796"/>
    <s v="Goff, Michael"/>
    <n v="31"/>
    <x v="29"/>
    <s v="West"/>
  </r>
  <r>
    <n v="2933"/>
    <d v="2014-02-15T01:25:49"/>
    <s v="Hayneedle"/>
    <n v="243"/>
    <s v="NEMO Obi 2P Footprint"/>
    <s v="NEMO"/>
    <n v="49.95"/>
    <n v="10"/>
    <n v="499.5"/>
    <s v="Beyene, Sharon"/>
    <n v="22"/>
    <x v="28"/>
    <s v="East"/>
  </r>
  <r>
    <n v="2934"/>
    <d v="2013-12-01T01:25:49"/>
    <s v="CampBound"/>
    <n v="115"/>
    <s v="Kelty Carport ESB Shelter"/>
    <s v="Kelty"/>
    <n v="249.95"/>
    <n v="8"/>
    <n v="1999.6"/>
    <s v="Bailey, Jennifer"/>
    <n v="15"/>
    <x v="33"/>
    <s v="North"/>
  </r>
  <r>
    <n v="2935"/>
    <d v="2014-03-11T01:25:49"/>
    <s v="Target"/>
    <n v="186"/>
    <s v="Mountain Hardwear SuperMega UL 2 Footprint"/>
    <s v="Mountain Hardwear"/>
    <n v="55"/>
    <n v="1"/>
    <n v="55"/>
    <s v="Goff, Michael"/>
    <n v="48"/>
    <x v="36"/>
    <s v="South"/>
  </r>
  <r>
    <n v="2936"/>
    <d v="2014-01-13T01:25:49"/>
    <s v="Backcountry Gear"/>
    <n v="224"/>
    <s v="MSR Twing Shelter"/>
    <s v="MSR"/>
    <n v="299.95"/>
    <n v="10"/>
    <n v="2999.5"/>
    <s v="Gomez, Melissa"/>
    <n v="5"/>
    <x v="22"/>
    <s v="West"/>
  </r>
  <r>
    <n v="2937"/>
    <d v="2013-12-17T01:25:49"/>
    <s v="REI"/>
    <n v="143"/>
    <s v="Marmot Astral 3P Footprint"/>
    <s v="Marmot"/>
    <n v="65"/>
    <n v="10"/>
    <n v="650"/>
    <s v="Goff, Michael"/>
    <n v="28"/>
    <x v="20"/>
    <s v="West"/>
  </r>
  <r>
    <n v="2938"/>
    <d v="2014-04-09T01:25:49"/>
    <s v="Cabela's_x0009_"/>
    <n v="78"/>
    <s v="Easton Mountain Products Rimrock 2P Footprint"/>
    <s v="Easton Mountain Products"/>
    <n v="30"/>
    <n v="6"/>
    <n v="180"/>
    <s v="Foster, Nathan"/>
    <n v="29"/>
    <x v="3"/>
    <s v="East"/>
  </r>
  <r>
    <n v="2939"/>
    <d v="2014-08-28T01:25:49"/>
    <s v="Moosejaw"/>
    <n v="89"/>
    <s v="Eureka Rectangular Floor Saver - Small"/>
    <s v="Eureka"/>
    <n v="14"/>
    <n v="5"/>
    <n v="70"/>
    <s v="Gomez, Melissa"/>
    <n v="50"/>
    <x v="5"/>
    <s v="West"/>
  </r>
  <r>
    <n v="2940"/>
    <d v="2013-11-23T01:25:49"/>
    <s v="Redding Sports"/>
    <n v="170"/>
    <s v="Marmot Traillight 2P Tent"/>
    <s v="Marmot"/>
    <n v="199"/>
    <n v="8"/>
    <n v="1592"/>
    <s v="Goldthwaite, Messaye"/>
    <n v="38"/>
    <x v="35"/>
    <s v="East"/>
  </r>
  <r>
    <n v="2941"/>
    <d v="2014-09-10T01:25:49"/>
    <s v="Gander Mountain"/>
    <n v="129"/>
    <s v="Kelty Noah's Tarp - 9' x 9'"/>
    <s v="Kelty"/>
    <n v="59.95"/>
    <n v="6"/>
    <n v="359.70000000000005"/>
    <s v="Goff, Michael"/>
    <n v="36"/>
    <x v="38"/>
    <s v="South"/>
  </r>
  <r>
    <n v="2942"/>
    <d v="2014-01-14T01:25:49"/>
    <s v="Cabela's_x0009_"/>
    <n v="179"/>
    <s v="Mountain Hardwear Hoop Dreams 4 Shelter"/>
    <s v="Mountain Hardwear"/>
    <n v="250"/>
    <n v="9"/>
    <n v="2250"/>
    <s v="Berger, Sunanna"/>
    <n v="36"/>
    <x v="38"/>
    <s v="South"/>
  </r>
  <r>
    <n v="2943"/>
    <d v="2014-05-09T01:25:49"/>
    <s v="OutdoorPlay"/>
    <n v="91"/>
    <s v="Exped Gemini II Footprint"/>
    <s v="Exped"/>
    <n v="59"/>
    <n v="1"/>
    <n v="59"/>
    <s v="Beyene, Sharon"/>
    <n v="50"/>
    <x v="5"/>
    <s v="West"/>
  </r>
  <r>
    <n v="2944"/>
    <d v="2014-07-15T01:25:49"/>
    <s v="Moosejaw"/>
    <n v="233"/>
    <s v="NEMO Frontier 3P Tent"/>
    <s v="NEMO"/>
    <n v="429.95"/>
    <n v="8"/>
    <n v="3439.6"/>
    <s v="Goldthwaite, Messaye"/>
    <n v="46"/>
    <x v="1"/>
    <s v="South"/>
  </r>
  <r>
    <n v="2945"/>
    <d v="2013-12-15T01:25:49"/>
    <s v="The Gear Co-op"/>
    <n v="65"/>
    <s v="Big Agnes Tensleep Station 6 Footprint"/>
    <s v="Big Agnes"/>
    <n v="55"/>
    <n v="4"/>
    <n v="220"/>
    <s v="Brown, Scott"/>
    <n v="50"/>
    <x v="5"/>
    <s v="West"/>
  </r>
  <r>
    <n v="2946"/>
    <d v="2014-02-05T01:25:49"/>
    <s v="Moosejaw"/>
    <n v="259"/>
    <s v="Sierra Designs Mojo 3 Tent"/>
    <s v="Sierra Designs"/>
    <n v="499.95"/>
    <n v="8"/>
    <n v="3999.6"/>
    <s v="Beyene, Sharon"/>
    <n v="28"/>
    <x v="20"/>
    <s v="West"/>
  </r>
  <r>
    <n v="2947"/>
    <d v="2014-07-15T01:25:49"/>
    <s v="Moosejaw"/>
    <n v="20"/>
    <s v="Big Agnes Fly Creek 2 UL Footprint"/>
    <s v="Big Agnes"/>
    <n v="60"/>
    <n v="5"/>
    <n v="300"/>
    <s v="Brown, Ruth"/>
    <n v="19"/>
    <x v="49"/>
    <s v="East"/>
  </r>
  <r>
    <n v="2948"/>
    <d v="2014-10-14T01:25:49"/>
    <s v="Walmart"/>
    <n v="204"/>
    <s v="MSR Carbon-Core Tent Stakes - 4 Pack"/>
    <s v="MSR"/>
    <n v="29.95"/>
    <n v="7"/>
    <n v="209.65"/>
    <s v="Foster, Nathan"/>
    <n v="16"/>
    <x v="16"/>
    <s v="North"/>
  </r>
  <r>
    <n v="2949"/>
    <d v="2014-08-06T01:25:49"/>
    <s v="Outside Outfitters"/>
    <n v="266"/>
    <s v="The North Face Kings Canyon 3 Tent"/>
    <s v="The North Face"/>
    <n v="429"/>
    <n v="8"/>
    <n v="3432"/>
    <s v="Lopez, Dennis"/>
    <n v="20"/>
    <x v="47"/>
    <s v="East"/>
  </r>
  <r>
    <n v="2950"/>
    <d v="2014-02-15T01:25:49"/>
    <s v="Gander Mountain"/>
    <n v="12"/>
    <s v="Big Agnes Copper Spur UL3 Tent"/>
    <s v="Big Agnes"/>
    <n v="499.95"/>
    <n v="10"/>
    <n v="4999.5"/>
    <s v="Goff, Michael"/>
    <n v="26"/>
    <x v="21"/>
    <s v="West"/>
  </r>
  <r>
    <n v="2951"/>
    <d v="2014-08-12T01:25:49"/>
    <s v="Gander Mountain"/>
    <n v="135"/>
    <s v="Kelty Trail Ridge 2 Footprint"/>
    <s v="Kelty"/>
    <n v="34.950000000000003"/>
    <n v="10"/>
    <n v="349.5"/>
    <s v="Gomez, Melissa"/>
    <n v="28"/>
    <x v="20"/>
    <s v="West"/>
  </r>
  <r>
    <n v="2952"/>
    <d v="2014-04-24T01:25:49"/>
    <s v="The Gear Co-op"/>
    <n v="213"/>
    <s v="MSR Hubba Hubba 2p Footprint"/>
    <s v="MSR"/>
    <n v="39.950000000000003"/>
    <n v="3"/>
    <n v="119.85000000000001"/>
    <s v="Brown, Ruth"/>
    <n v="21"/>
    <x v="26"/>
    <s v="East"/>
  </r>
  <r>
    <n v="2953"/>
    <d v="2014-11-15T01:25:49"/>
    <s v="Walmart"/>
    <n v="270"/>
    <s v="The North Face Mica FL 2 Tent"/>
    <s v="The North Face"/>
    <n v="379"/>
    <n v="7"/>
    <n v="2653"/>
    <s v="Berger, Sunanna"/>
    <n v="23"/>
    <x v="44"/>
    <s v="North"/>
  </r>
  <r>
    <n v="2954"/>
    <d v="2014-01-06T01:25:49"/>
    <s v="Overtons"/>
    <n v="254"/>
    <s v="Sierra Designs Flash 3 Footprint"/>
    <s v="Sierra Designs"/>
    <n v="59.95"/>
    <n v="8"/>
    <n v="479.6"/>
    <s v="Goldthwaite, Messaye"/>
    <n v="43"/>
    <x v="23"/>
    <s v="South"/>
  </r>
  <r>
    <n v="2955"/>
    <d v="2014-10-29T01:25:49"/>
    <s v="Hayneedle"/>
    <n v="274"/>
    <s v="The North Face Mountain Manor 6 Tent"/>
    <s v="The North Face"/>
    <n v="569"/>
    <n v="9"/>
    <n v="5121"/>
    <s v="Lopez, Dennis"/>
    <n v="43"/>
    <x v="23"/>
    <s v="South"/>
  </r>
  <r>
    <n v="2956"/>
    <d v="2014-01-25T01:25:49"/>
    <s v="REI"/>
    <n v="157"/>
    <s v="Marmot Limelight 2P Tent"/>
    <s v="Marmot"/>
    <n v="219"/>
    <n v="7"/>
    <n v="1533"/>
    <s v="Gomez, Melissa"/>
    <n v="27"/>
    <x v="30"/>
    <s v="North"/>
  </r>
  <r>
    <n v="2957"/>
    <d v="2014-10-27T01:25:49"/>
    <s v="Outside Outfitters"/>
    <n v="149"/>
    <s v="Marmot Earlylight 2P Tent"/>
    <s v="Marmot"/>
    <n v="229"/>
    <n v="8"/>
    <n v="1832"/>
    <s v="Gomez, Melissa"/>
    <n v="5"/>
    <x v="22"/>
    <s v="West"/>
  </r>
  <r>
    <n v="2958"/>
    <d v="2014-06-16T01:25:49"/>
    <s v="CampBound"/>
    <n v="130"/>
    <s v="Kelty Salida 2 Footprint"/>
    <s v="Kelty"/>
    <n v="34.950000000000003"/>
    <n v="8"/>
    <n v="279.60000000000002"/>
    <s v="Brown, Scott"/>
    <n v="2"/>
    <x v="39"/>
    <s v="North"/>
  </r>
  <r>
    <n v="2959"/>
    <d v="2014-11-05T01:25:49"/>
    <s v="Walmart"/>
    <n v="163"/>
    <s v="Marmot Limestone 6P Tent"/>
    <s v="Marmot"/>
    <n v="449"/>
    <n v="9"/>
    <n v="4041"/>
    <s v="Brown, Scott"/>
    <n v="20"/>
    <x v="47"/>
    <s v="East"/>
  </r>
  <r>
    <n v="2960"/>
    <d v="2014-10-04T01:25:49"/>
    <s v="Hayneedle"/>
    <n v="113"/>
    <s v="Kelty Cabana - Large"/>
    <s v="Kelty"/>
    <n v="99.95"/>
    <n v="6"/>
    <n v="599.70000000000005"/>
    <s v="Lopez, Dennis"/>
    <n v="10"/>
    <x v="4"/>
    <s v="South"/>
  </r>
  <r>
    <n v="2961"/>
    <d v="2014-10-11T01:25:49"/>
    <s v="Paragon"/>
    <n v="239"/>
    <s v="NEMO Meta 2P Footprint"/>
    <s v="NEMO"/>
    <n v="49.95"/>
    <n v="5"/>
    <n v="249.75"/>
    <s v="Brown, Scott"/>
    <n v="16"/>
    <x v="16"/>
    <s v="North"/>
  </r>
  <r>
    <n v="2962"/>
    <d v="2014-03-29T01:25:49"/>
    <s v="Walmart"/>
    <n v="19"/>
    <s v="Big Agnes Fly Creek 2 Platinum Tent"/>
    <s v="Big Agnes"/>
    <n v="499.95"/>
    <n v="9"/>
    <n v="4499.55"/>
    <s v="Goff, Michael"/>
    <n v="33"/>
    <x v="17"/>
    <s v="South"/>
  </r>
  <r>
    <n v="2963"/>
    <d v="2014-05-01T01:25:49"/>
    <s v="Cabela's_x0009_"/>
    <n v="140"/>
    <s v="Marmot Astral 2P Footprint"/>
    <s v="Marmot"/>
    <n v="60"/>
    <n v="2"/>
    <n v="120"/>
    <s v="Foster, Nathan"/>
    <n v="2"/>
    <x v="39"/>
    <s v="North"/>
  </r>
  <r>
    <n v="2964"/>
    <d v="2014-08-28T01:25:49"/>
    <s v="Hayneedle"/>
    <n v="48"/>
    <s v="Big Agnes Mad House 4 Footprint"/>
    <s v="Big Agnes"/>
    <n v="50"/>
    <n v="8"/>
    <n v="400"/>
    <s v="Gomez, Melissa"/>
    <n v="50"/>
    <x v="5"/>
    <s v="West"/>
  </r>
  <r>
    <n v="2965"/>
    <d v="2014-05-23T01:25:49"/>
    <s v="Gander Mountain"/>
    <n v="223"/>
    <s v="MSR Reflective Utility Cord Kit"/>
    <s v="MSR"/>
    <n v="22.95"/>
    <n v="5"/>
    <n v="114.75"/>
    <s v="Brown, Scott"/>
    <n v="49"/>
    <x v="41"/>
    <s v="North"/>
  </r>
  <r>
    <n v="2966"/>
    <d v="2014-09-15T01:25:49"/>
    <s v="CampBound"/>
    <n v="281"/>
    <s v="The North Face Tadpole 23 Footprint"/>
    <s v="The North Face"/>
    <n v="40"/>
    <n v="5"/>
    <n v="200"/>
    <s v="Berger, Sunanna"/>
    <n v="19"/>
    <x v="49"/>
    <s v="East"/>
  </r>
  <r>
    <n v="2967"/>
    <d v="2014-03-06T01:25:49"/>
    <s v="Meijer"/>
    <n v="244"/>
    <s v="NEMO Obi 2P Tent"/>
    <s v="NEMO"/>
    <n v="399.95"/>
    <n v="3"/>
    <n v="1199.8499999999999"/>
    <s v="Beyene, Sharon"/>
    <n v="47"/>
    <x v="32"/>
    <s v="West"/>
  </r>
  <r>
    <n v="2968"/>
    <d v="2014-04-02T01:25:49"/>
    <s v="Target"/>
    <n v="261"/>
    <s v="The North Face Bastion 4 Footprint"/>
    <s v="The North Face"/>
    <n v="50"/>
    <n v="9"/>
    <n v="450"/>
    <s v="Goldthwaite, Messaye"/>
    <n v="12"/>
    <x v="13"/>
    <s v="West"/>
  </r>
  <r>
    <n v="2969"/>
    <d v="2013-11-18T01:25:49"/>
    <s v="Backcountry Gear"/>
    <n v="132"/>
    <s v="Kelty Salida 4 Footprint"/>
    <s v="Kelty"/>
    <n v="44.95"/>
    <n v="9"/>
    <n v="404.55"/>
    <s v="Goldthwaite, Messaye"/>
    <n v="26"/>
    <x v="21"/>
    <s v="West"/>
  </r>
  <r>
    <n v="2970"/>
    <d v="2014-08-26T01:25:49"/>
    <s v="Target"/>
    <n v="72"/>
    <s v="Big Agnes Wyoming Trail 4 Tent"/>
    <s v="Big Agnes"/>
    <n v="499.95"/>
    <n v="7"/>
    <n v="3499.65"/>
    <s v="Bailey, Jennifer"/>
    <n v="32"/>
    <x v="9"/>
    <s v="East"/>
  </r>
  <r>
    <n v="2971"/>
    <d v="2014-01-30T01:25:49"/>
    <s v="REI"/>
    <n v="18"/>
    <s v="Big Agnes Fly Creek 1 Platinum Tent"/>
    <s v="Big Agnes"/>
    <n v="449.95"/>
    <n v="1"/>
    <n v="449.95"/>
    <s v="Foster, Nathan"/>
    <n v="36"/>
    <x v="38"/>
    <s v="South"/>
  </r>
  <r>
    <n v="2972"/>
    <d v="2014-09-07T01:25:49"/>
    <s v="The Gear Co-op"/>
    <n v="284"/>
    <s v="The North Face VE-25 Footprint"/>
    <s v="The North Face"/>
    <n v="50"/>
    <n v="1"/>
    <n v="50"/>
    <s v="Brown, Scott"/>
    <n v="23"/>
    <x v="44"/>
    <s v="North"/>
  </r>
  <r>
    <n v="2973"/>
    <d v="2014-03-30T01:25:49"/>
    <s v="Walmart"/>
    <n v="179"/>
    <s v="Mountain Hardwear Hoop Dreams 4 Shelter"/>
    <s v="Mountain Hardwear"/>
    <n v="250"/>
    <n v="8"/>
    <n v="2000"/>
    <s v="Brown, Ruth"/>
    <n v="24"/>
    <x v="0"/>
    <s v="South"/>
  </r>
  <r>
    <n v="2974"/>
    <d v="2014-06-13T01:25:49"/>
    <s v="Redding Sports"/>
    <n v="257"/>
    <s v="Sierra Designs Mojo 2 Tent"/>
    <s v="Sierra Designs"/>
    <n v="399.95"/>
    <n v="8"/>
    <n v="3199.6"/>
    <s v="Beyene, Sharon"/>
    <n v="13"/>
    <x v="7"/>
    <s v="North"/>
  </r>
  <r>
    <n v="2975"/>
    <d v="2014-10-10T01:25:49"/>
    <s v="Backcountry Edge"/>
    <n v="44"/>
    <s v="Big Agnes Lone Spring 2 Footprint"/>
    <s v="Big Agnes"/>
    <n v="35"/>
    <n v="2"/>
    <n v="70"/>
    <s v="Beyene, Sharon"/>
    <n v="16"/>
    <x v="16"/>
    <s v="North"/>
  </r>
  <r>
    <n v="2976"/>
    <d v="2014-05-12T01:25:49"/>
    <s v="Redding Sports"/>
    <n v="215"/>
    <s v="MSR LED Tent Lights"/>
    <s v="MSR"/>
    <n v="15.95"/>
    <n v="2"/>
    <n v="31.9"/>
    <s v="Goff, Michael"/>
    <n v="26"/>
    <x v="21"/>
    <s v="West"/>
  </r>
  <r>
    <n v="2977"/>
    <d v="2014-08-23T01:25:49"/>
    <s v="Walmart"/>
    <n v="285"/>
    <s v="The North Face VE-25 Tent"/>
    <s v="The North Face"/>
    <n v="619"/>
    <n v="3"/>
    <n v="1857"/>
    <s v="Berger, Sunanna"/>
    <n v="36"/>
    <x v="38"/>
    <s v="South"/>
  </r>
  <r>
    <n v="2978"/>
    <d v="2014-06-21T01:25:49"/>
    <s v="Target"/>
    <n v="187"/>
    <s v="Mountain Hardwear SuperMega UL 2 Tent"/>
    <s v="Mountain Hardwear"/>
    <n v="450"/>
    <n v="7"/>
    <n v="3150"/>
    <s v="Beyene, Sharon"/>
    <n v="47"/>
    <x v="32"/>
    <s v="West"/>
  </r>
  <r>
    <n v="2979"/>
    <d v="2014-06-26T01:25:49"/>
    <s v="OutdoorPlay"/>
    <n v="91"/>
    <s v="Exped Gemini II Footprint"/>
    <s v="Exped"/>
    <n v="59"/>
    <n v="4"/>
    <n v="236"/>
    <s v="Bailey, Jennifer"/>
    <n v="36"/>
    <x v="38"/>
    <s v="South"/>
  </r>
  <r>
    <n v="2980"/>
    <d v="2014-08-09T01:25:49"/>
    <s v="REI"/>
    <n v="73"/>
    <s v="Big Agnes Wyoming Trail SL2 Footprint"/>
    <s v="Big Agnes"/>
    <n v="85"/>
    <n v="7"/>
    <n v="595"/>
    <s v="Berger, Sunanna"/>
    <n v="9"/>
    <x v="45"/>
    <s v="South"/>
  </r>
  <r>
    <n v="2981"/>
    <d v="2013-12-06T01:25:49"/>
    <s v="Cabela's_x0009_"/>
    <n v="3"/>
    <s v="Big Agnes Big House 4 Vestibule"/>
    <s v="Big Agnes"/>
    <n v="99.95"/>
    <n v="9"/>
    <n v="899.55000000000007"/>
    <s v="Brown, Ruth"/>
    <n v="48"/>
    <x v="36"/>
    <s v="South"/>
  </r>
  <r>
    <n v="2982"/>
    <d v="2014-01-24T01:25:49"/>
    <s v="Austin Kayak"/>
    <n v="67"/>
    <s v="Big Agnes Three Forks Shelter"/>
    <s v="Big Agnes"/>
    <n v="189.95"/>
    <n v="4"/>
    <n v="759.8"/>
    <s v="Goldthwaite, Messaye"/>
    <n v="32"/>
    <x v="9"/>
    <s v="East"/>
  </r>
  <r>
    <n v="2983"/>
    <d v="2013-12-31T01:25:49"/>
    <s v="Walmart"/>
    <n v="136"/>
    <s v="Kelty Trail Ridge 2 Tent"/>
    <s v="Kelty"/>
    <n v="179.95"/>
    <n v="10"/>
    <n v="1799.5"/>
    <s v="Goldthwaite, Messaye"/>
    <n v="30"/>
    <x v="25"/>
    <s v="East"/>
  </r>
  <r>
    <n v="2984"/>
    <d v="2014-01-02T01:25:49"/>
    <s v="Overtons"/>
    <n v="133"/>
    <s v="Kelty Salida 4 Tent"/>
    <s v="Kelty"/>
    <n v="229.95"/>
    <n v="9"/>
    <n v="2069.5499999999997"/>
    <s v="Foster, Nathan"/>
    <n v="2"/>
    <x v="39"/>
    <s v="North"/>
  </r>
  <r>
    <n v="2985"/>
    <d v="2014-05-20T01:25:49"/>
    <s v="Backcountry Gear"/>
    <n v="226"/>
    <s v="MSR Universal Gear Loft"/>
    <s v="MSR"/>
    <n v="27.95"/>
    <n v="6"/>
    <n v="167.7"/>
    <s v="Beyene, Sharon"/>
    <n v="20"/>
    <x v="47"/>
    <s v="East"/>
  </r>
  <r>
    <n v="2986"/>
    <d v="2014-07-18T01:25:49"/>
    <s v="Walmart"/>
    <n v="10"/>
    <s v="Big Agnes Copper Spur UL1 Tent"/>
    <s v="Big Agnes"/>
    <n v="349.95"/>
    <n v="7"/>
    <n v="2449.65"/>
    <s v="Lopez, Dennis"/>
    <n v="30"/>
    <x v="25"/>
    <s v="East"/>
  </r>
  <r>
    <n v="2987"/>
    <d v="2014-03-24T01:25:49"/>
    <s v="Outside Outfitters"/>
    <n v="185"/>
    <s v="Mountain Hardwear SuperMega UL 1 Tent"/>
    <s v="Mountain Hardwear"/>
    <n v="350"/>
    <n v="5"/>
    <n v="1750"/>
    <s v="Goff, Michael"/>
    <n v="31"/>
    <x v="29"/>
    <s v="West"/>
  </r>
  <r>
    <n v="2988"/>
    <d v="2013-12-03T01:25:49"/>
    <s v="Redding Sports"/>
    <n v="32"/>
    <s v="Big Agnes Flying Diamond 8 Footprint"/>
    <s v="Big Agnes"/>
    <n v="75"/>
    <n v="1"/>
    <n v="75"/>
    <s v="Brown, Scott"/>
    <n v="49"/>
    <x v="41"/>
    <s v="North"/>
  </r>
  <r>
    <n v="2989"/>
    <d v="2014-10-04T01:25:49"/>
    <s v="Travel Country"/>
    <n v="12"/>
    <s v="Big Agnes Copper Spur UL3 Tent"/>
    <s v="Big Agnes"/>
    <n v="499.95"/>
    <n v="2"/>
    <n v="999.9"/>
    <s v="Goff, Michael"/>
    <n v="32"/>
    <x v="9"/>
    <s v="East"/>
  </r>
  <r>
    <n v="2990"/>
    <d v="2014-10-19T01:25:49"/>
    <s v="Moosejaw"/>
    <n v="237"/>
    <s v="NEMO Losi 3 Pawprint Tent Liner"/>
    <s v="NEMO"/>
    <n v="49.95"/>
    <n v="10"/>
    <n v="499.5"/>
    <s v="Beyene, Sharon"/>
    <n v="44"/>
    <x v="24"/>
    <s v="West"/>
  </r>
  <r>
    <n v="2991"/>
    <d v="2013-12-06T01:25:49"/>
    <s v="Walmart"/>
    <n v="44"/>
    <s v="Big Agnes Lone Spring 2 Footprint"/>
    <s v="Big Agnes"/>
    <n v="35"/>
    <n v="7"/>
    <n v="245"/>
    <s v="Foster, Nathan"/>
    <n v="15"/>
    <x v="33"/>
    <s v="North"/>
  </r>
  <r>
    <n v="2992"/>
    <d v="2014-01-12T01:25:49"/>
    <s v="Backcountry Edge"/>
    <n v="282"/>
    <s v="The North Face Tadpole 23 Tent"/>
    <s v="The North Face"/>
    <n v="219"/>
    <n v="9"/>
    <n v="1971"/>
    <s v="Beyene, Sharon"/>
    <n v="16"/>
    <x v="16"/>
    <s v="North"/>
  </r>
  <r>
    <n v="2993"/>
    <d v="2013-12-23T01:25:49"/>
    <s v="The Gear Co-op"/>
    <n v="54"/>
    <s v="Big Agnes Seedhouse SL1 Tent"/>
    <s v="Big Agnes"/>
    <n v="269.95"/>
    <n v="6"/>
    <n v="1619.6999999999998"/>
    <s v="Brown, Ruth"/>
    <n v="9"/>
    <x v="45"/>
    <s v="South"/>
  </r>
  <r>
    <n v="2994"/>
    <d v="2013-11-21T01:25:49"/>
    <s v="Overtons"/>
    <n v="66"/>
    <s v="Big Agnes Tensleep Station 6 Tent"/>
    <s v="Big Agnes"/>
    <n v="449.95"/>
    <n v="6"/>
    <n v="2699.7"/>
    <s v="Gomez, Melissa"/>
    <n v="40"/>
    <x v="42"/>
    <s v="South"/>
  </r>
  <r>
    <n v="2995"/>
    <d v="2014-04-21T01:25:49"/>
    <s v="Hayneedle"/>
    <n v="134"/>
    <s v="Kelty Tailgater IPA Shelter"/>
    <s v="Kelty"/>
    <n v="149.94999999999999"/>
    <n v="1"/>
    <n v="149.94999999999999"/>
    <s v="Lopez, Dennis"/>
    <n v="34"/>
    <x v="46"/>
    <s v="North"/>
  </r>
  <r>
    <n v="2996"/>
    <d v="2013-12-23T01:25:49"/>
    <s v="Cabela's_x0009_"/>
    <n v="141"/>
    <s v="Marmot Astral 2P Tent"/>
    <s v="Marmot"/>
    <n v="389"/>
    <n v="9"/>
    <n v="3501"/>
    <s v="Beyene, Sharon"/>
    <n v="36"/>
    <x v="38"/>
    <s v="South"/>
  </r>
  <r>
    <n v="2997"/>
    <d v="2014-10-18T01:25:49"/>
    <s v="Moosejaw"/>
    <n v="280"/>
    <s v="The North Face Square Gear Loft"/>
    <s v="The North Face"/>
    <n v="20"/>
    <n v="3"/>
    <n v="60"/>
    <s v="Foster, Nathan"/>
    <n v="33"/>
    <x v="17"/>
    <s v="South"/>
  </r>
  <r>
    <n v="2998"/>
    <d v="2014-01-21T01:25:49"/>
    <s v="Walmart"/>
    <n v="72"/>
    <s v="Big Agnes Wyoming Trail 4 Tent"/>
    <s v="Big Agnes"/>
    <n v="499.95"/>
    <n v="10"/>
    <n v="4999.5"/>
    <s v="Lopez, Dennis"/>
    <n v="18"/>
    <x v="15"/>
    <s v="South"/>
  </r>
  <r>
    <n v="2999"/>
    <d v="2014-03-06T01:25:49"/>
    <s v="Walmart"/>
    <n v="71"/>
    <s v="Big Agnes Wyoming Trail 4 Footprint"/>
    <s v="Big Agnes"/>
    <n v="70"/>
    <n v="5"/>
    <n v="350"/>
    <s v="Lopez, Dennis"/>
    <n v="39"/>
    <x v="8"/>
    <s v="East"/>
  </r>
  <r>
    <m/>
    <m/>
    <m/>
    <m/>
    <m/>
    <m/>
    <m/>
    <m/>
    <n v="3816230.4000000078"/>
    <m/>
    <m/>
    <x v="5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5" firstHeaderRow="1" firstDataRow="2" firstDataCol="1"/>
  <pivotFields count="11">
    <pivotField showAll="0"/>
    <pivotField numFmtId="167" showAll="0"/>
    <pivotField showAll="0">
      <items count="20">
        <item x="0"/>
        <item x="16"/>
        <item x="15"/>
        <item x="11"/>
        <item x="3"/>
        <item x="7"/>
        <item x="10"/>
        <item x="1"/>
        <item x="4"/>
        <item x="18"/>
        <item x="17"/>
        <item x="5"/>
        <item x="9"/>
        <item x="2"/>
        <item x="12"/>
        <item x="6"/>
        <item x="8"/>
        <item x="14"/>
        <item x="13"/>
        <item t="default"/>
      </items>
    </pivotField>
    <pivotField showAll="0"/>
    <pivotField showAll="0"/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</pivotField>
    <pivotField axis="axisCol" showAll="0">
      <items count="5">
        <item x="0"/>
        <item x="1"/>
        <item x="3"/>
        <item x="2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Total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4" firstHeaderRow="1" firstDataRow="1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8"/>
    </i>
    <i>
      <x v="7"/>
    </i>
    <i>
      <x v="1"/>
    </i>
    <i>
      <x v="4"/>
    </i>
    <i>
      <x v="5"/>
    </i>
    <i>
      <x/>
    </i>
    <i>
      <x v="3"/>
    </i>
    <i>
      <x v="2"/>
    </i>
    <i>
      <x v="6"/>
    </i>
    <i>
      <x v="9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C15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5">
        <item x="0"/>
        <item x="1"/>
        <item x="3"/>
        <item x="2"/>
        <item t="default"/>
      </items>
    </pivotField>
  </pivotFields>
  <rowFields count="1">
    <field x="8"/>
  </rowFields>
  <rowItems count="11">
    <i>
      <x v="8"/>
    </i>
    <i>
      <x v="7"/>
    </i>
    <i>
      <x v="1"/>
    </i>
    <i>
      <x v="4"/>
    </i>
    <i>
      <x v="5"/>
    </i>
    <i>
      <x/>
    </i>
    <i>
      <x v="3"/>
    </i>
    <i>
      <x v="2"/>
    </i>
    <i>
      <x v="6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7" baseField="0" baseItem="0" numFmtId="165"/>
    <dataField name="Count of Region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B56" firstHeaderRow="2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/>
    <pivotField axis="axisRow" showAll="0" sortType="ascending">
      <items count="52">
        <item x="2"/>
        <item x="39"/>
        <item x="37"/>
        <item x="14"/>
        <item x="22"/>
        <item x="11"/>
        <item x="40"/>
        <item x="43"/>
        <item x="45"/>
        <item x="4"/>
        <item x="6"/>
        <item x="13"/>
        <item x="7"/>
        <item x="12"/>
        <item x="33"/>
        <item x="16"/>
        <item x="18"/>
        <item x="15"/>
        <item x="49"/>
        <item x="47"/>
        <item x="26"/>
        <item x="28"/>
        <item x="44"/>
        <item x="0"/>
        <item x="34"/>
        <item x="21"/>
        <item x="30"/>
        <item x="20"/>
        <item x="3"/>
        <item x="25"/>
        <item x="29"/>
        <item x="9"/>
        <item x="17"/>
        <item x="46"/>
        <item x="27"/>
        <item x="38"/>
        <item x="10"/>
        <item x="35"/>
        <item x="8"/>
        <item x="42"/>
        <item x="19"/>
        <item x="48"/>
        <item x="23"/>
        <item x="24"/>
        <item x="31"/>
        <item x="1"/>
        <item x="32"/>
        <item x="36"/>
        <item x="41"/>
        <item x="5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1"/>
  </rowFields>
  <rowItems count="52">
    <i>
      <x v="1"/>
    </i>
    <i>
      <x v="47"/>
    </i>
    <i>
      <x v="45"/>
    </i>
    <i>
      <x v="41"/>
    </i>
    <i>
      <x v="20"/>
    </i>
    <i>
      <x v="40"/>
    </i>
    <i>
      <x v="39"/>
    </i>
    <i>
      <x v="3"/>
    </i>
    <i>
      <x v="34"/>
    </i>
    <i>
      <x v="26"/>
    </i>
    <i>
      <x v="49"/>
    </i>
    <i>
      <x v="22"/>
    </i>
    <i>
      <x v="6"/>
    </i>
    <i>
      <x v="25"/>
    </i>
    <i>
      <x v="43"/>
    </i>
    <i>
      <x v="11"/>
    </i>
    <i>
      <x v="30"/>
    </i>
    <i>
      <x v="7"/>
    </i>
    <i>
      <x v="35"/>
    </i>
    <i>
      <x v="8"/>
    </i>
    <i>
      <x v="27"/>
    </i>
    <i>
      <x v="18"/>
    </i>
    <i>
      <x v="14"/>
    </i>
    <i>
      <x v="44"/>
    </i>
    <i>
      <x v="24"/>
    </i>
    <i>
      <x/>
    </i>
    <i>
      <x v="21"/>
    </i>
    <i>
      <x v="48"/>
    </i>
    <i>
      <x v="9"/>
    </i>
    <i>
      <x v="37"/>
    </i>
    <i>
      <x v="28"/>
    </i>
    <i>
      <x v="38"/>
    </i>
    <i>
      <x v="5"/>
    </i>
    <i>
      <x v="17"/>
    </i>
    <i>
      <x v="42"/>
    </i>
    <i>
      <x v="33"/>
    </i>
    <i>
      <x v="15"/>
    </i>
    <i>
      <x v="2"/>
    </i>
    <i>
      <x v="23"/>
    </i>
    <i>
      <x v="10"/>
    </i>
    <i>
      <x v="29"/>
    </i>
    <i>
      <x v="46"/>
    </i>
    <i>
      <x v="31"/>
    </i>
    <i>
      <x v="13"/>
    </i>
    <i>
      <x v="4"/>
    </i>
    <i>
      <x v="36"/>
    </i>
    <i>
      <x v="12"/>
    </i>
    <i>
      <x v="32"/>
    </i>
    <i>
      <x v="16"/>
    </i>
    <i>
      <x v="19"/>
    </i>
    <i>
      <x v="50"/>
    </i>
    <i t="grand">
      <x/>
    </i>
  </rowItems>
  <colItems count="1">
    <i/>
  </colItems>
  <dataFields count="1">
    <dataField name="Sum of Total" fld="8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4" firstHeaderRow="1" firstDataRow="1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showAll="0"/>
    <pivotField dataField="1"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9"/>
  </rowFields>
  <rowItems count="51">
    <i>
      <x v="18"/>
    </i>
    <i>
      <x v="30"/>
    </i>
    <i>
      <x v="35"/>
    </i>
    <i>
      <x v="10"/>
    </i>
    <i>
      <x/>
    </i>
    <i>
      <x v="38"/>
    </i>
    <i>
      <x v="34"/>
    </i>
    <i>
      <x v="6"/>
    </i>
    <i>
      <x v="4"/>
    </i>
    <i>
      <x v="44"/>
    </i>
    <i>
      <x v="16"/>
    </i>
    <i>
      <x v="20"/>
    </i>
    <i>
      <x v="11"/>
    </i>
    <i>
      <x v="7"/>
    </i>
    <i>
      <x v="47"/>
    </i>
    <i>
      <x v="27"/>
    </i>
    <i>
      <x v="29"/>
    </i>
    <i>
      <x v="33"/>
    </i>
    <i>
      <x v="32"/>
    </i>
    <i>
      <x v="24"/>
    </i>
    <i>
      <x v="13"/>
    </i>
    <i>
      <x v="9"/>
    </i>
    <i>
      <x v="22"/>
    </i>
    <i>
      <x v="42"/>
    </i>
    <i>
      <x v="21"/>
    </i>
    <i>
      <x v="1"/>
    </i>
    <i>
      <x v="19"/>
    </i>
    <i>
      <x v="26"/>
    </i>
    <i>
      <x v="45"/>
    </i>
    <i>
      <x v="25"/>
    </i>
    <i>
      <x v="39"/>
    </i>
    <i>
      <x v="8"/>
    </i>
    <i>
      <x v="40"/>
    </i>
    <i>
      <x v="31"/>
    </i>
    <i>
      <x v="41"/>
    </i>
    <i>
      <x v="46"/>
    </i>
    <i>
      <x v="14"/>
    </i>
    <i>
      <x v="23"/>
    </i>
    <i>
      <x v="36"/>
    </i>
    <i>
      <x v="43"/>
    </i>
    <i>
      <x v="2"/>
    </i>
    <i>
      <x v="17"/>
    </i>
    <i>
      <x v="5"/>
    </i>
    <i>
      <x v="48"/>
    </i>
    <i>
      <x v="12"/>
    </i>
    <i>
      <x v="49"/>
    </i>
    <i>
      <x v="37"/>
    </i>
    <i>
      <x v="3"/>
    </i>
    <i>
      <x v="15"/>
    </i>
    <i>
      <x v="28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8" firstHeaderRow="1" firstDataRow="1" firstDataCol="1"/>
  <pivotFields count="11">
    <pivotField showAll="0"/>
    <pivotField numFmtId="167" showAll="0"/>
    <pivotField showAll="0"/>
    <pivotField showAll="0"/>
    <pivotField showAll="0"/>
    <pivotField numFmtId="164" showAll="0"/>
    <pivotField showAll="0"/>
    <pivotField dataField="1" numFmtId="164" showAll="0"/>
    <pivotField showAll="0"/>
    <pivotField showAll="0"/>
    <pivotField axis="axisRow" showAll="0" sortType="a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B9" firstHeaderRow="2" firstDataRow="2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showAll="0"/>
    <pivotField axis="axisRow" showAll="0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</pivotField>
    <pivotField axis="axisRow" showAll="0" sortType="ascending">
      <items count="5">
        <item sd="0" x="0"/>
        <item sd="0" x="1"/>
        <item sd="0" x="3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0"/>
    <field x="9"/>
  </rowFields>
  <rowItems count="5">
    <i>
      <x v="1"/>
    </i>
    <i>
      <x v="3"/>
    </i>
    <i>
      <x/>
    </i>
    <i>
      <x v="2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8" firstHeaderRow="1" firstDataRow="1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1"/>
        <item x="3"/>
        <item x="2"/>
        <item t="default"/>
      </items>
    </pivotField>
  </pivotFields>
  <rowFields count="2">
    <field x="10"/>
    <field x="9"/>
  </rowFields>
  <rowItems count="55">
    <i>
      <x/>
    </i>
    <i r="1">
      <x v="38"/>
    </i>
    <i r="1">
      <x v="18"/>
    </i>
    <i r="1">
      <x v="6"/>
    </i>
    <i r="1">
      <x v="34"/>
    </i>
    <i r="1">
      <x v="44"/>
    </i>
    <i r="1">
      <x v="29"/>
    </i>
    <i r="1">
      <x v="21"/>
    </i>
    <i r="1">
      <x v="7"/>
    </i>
    <i r="1">
      <x v="19"/>
    </i>
    <i r="1">
      <x v="20"/>
    </i>
    <i r="1">
      <x v="37"/>
    </i>
    <i r="1">
      <x v="31"/>
    </i>
    <i r="1">
      <x v="28"/>
    </i>
    <i>
      <x v="1"/>
    </i>
    <i r="1">
      <x v="22"/>
    </i>
    <i r="1">
      <x v="33"/>
    </i>
    <i r="1">
      <x v="13"/>
    </i>
    <i r="1">
      <x v="24"/>
    </i>
    <i r="1">
      <x v="12"/>
    </i>
    <i r="1">
      <x v="14"/>
    </i>
    <i r="1">
      <x v="1"/>
    </i>
    <i r="1">
      <x v="26"/>
    </i>
    <i r="1">
      <x v="48"/>
    </i>
    <i r="1">
      <x v="40"/>
    </i>
    <i r="1">
      <x v="15"/>
    </i>
    <i>
      <x v="2"/>
    </i>
    <i r="1">
      <x/>
    </i>
    <i r="1">
      <x v="35"/>
    </i>
    <i r="1">
      <x v="8"/>
    </i>
    <i r="1">
      <x v="32"/>
    </i>
    <i r="1">
      <x v="47"/>
    </i>
    <i r="1">
      <x v="42"/>
    </i>
    <i r="1">
      <x v="16"/>
    </i>
    <i r="1">
      <x v="9"/>
    </i>
    <i r="1">
      <x v="41"/>
    </i>
    <i r="1">
      <x v="39"/>
    </i>
    <i r="1">
      <x v="45"/>
    </i>
    <i r="1">
      <x v="17"/>
    </i>
    <i r="1">
      <x v="23"/>
    </i>
    <i r="1">
      <x v="3"/>
    </i>
    <i>
      <x v="3"/>
    </i>
    <i r="1">
      <x v="30"/>
    </i>
    <i r="1">
      <x v="4"/>
    </i>
    <i r="1">
      <x v="10"/>
    </i>
    <i r="1">
      <x v="11"/>
    </i>
    <i r="1">
      <x v="27"/>
    </i>
    <i r="1">
      <x v="25"/>
    </i>
    <i r="1">
      <x v="5"/>
    </i>
    <i r="1">
      <x v="2"/>
    </i>
    <i r="1">
      <x v="43"/>
    </i>
    <i r="1">
      <x v="49"/>
    </i>
    <i r="1">
      <x v="46"/>
    </i>
    <i r="1">
      <x v="36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7" firstHeaderRow="1" firstDataRow="1" firstDataCol="1"/>
  <pivotFields count="11">
    <pivotField showAll="0"/>
    <pivotField numFmtId="167" showAll="0"/>
    <pivotField showAll="0"/>
    <pivotField axis="axisRow" showAll="0">
      <items count="285">
        <item x="281"/>
        <item x="112"/>
        <item x="14"/>
        <item x="78"/>
        <item x="129"/>
        <item x="224"/>
        <item x="40"/>
        <item x="67"/>
        <item x="136"/>
        <item x="45"/>
        <item x="221"/>
        <item x="28"/>
        <item x="240"/>
        <item x="237"/>
        <item x="244"/>
        <item x="176"/>
        <item x="255"/>
        <item x="161"/>
        <item x="149"/>
        <item x="20"/>
        <item x="130"/>
        <item x="152"/>
        <item x="185"/>
        <item x="8"/>
        <item x="164"/>
        <item x="275"/>
        <item x="94"/>
        <item x="283"/>
        <item x="31"/>
        <item x="56"/>
        <item x="132"/>
        <item x="188"/>
        <item x="251"/>
        <item x="109"/>
        <item x="204"/>
        <item x="59"/>
        <item x="250"/>
        <item x="86"/>
        <item x="206"/>
        <item x="4"/>
        <item x="217"/>
        <item x="168"/>
        <item x="223"/>
        <item x="36"/>
        <item x="139"/>
        <item x="153"/>
        <item x="210"/>
        <item x="134"/>
        <item x="148"/>
        <item x="190"/>
        <item x="117"/>
        <item x="261"/>
        <item x="19"/>
        <item x="57"/>
        <item x="98"/>
        <item x="85"/>
        <item x="25"/>
        <item x="87"/>
        <item x="9"/>
        <item x="27"/>
        <item x="41"/>
        <item x="143"/>
        <item x="97"/>
        <item x="120"/>
        <item x="73"/>
        <item x="0"/>
        <item x="42"/>
        <item x="34"/>
        <item x="21"/>
        <item x="246"/>
        <item x="17"/>
        <item x="144"/>
        <item x="225"/>
        <item x="115"/>
        <item x="26"/>
        <item x="52"/>
        <item x="265"/>
        <item x="213"/>
        <item x="177"/>
        <item x="22"/>
        <item x="102"/>
        <item x="179"/>
        <item x="271"/>
        <item x="6"/>
        <item x="105"/>
        <item x="133"/>
        <item x="83"/>
        <item x="259"/>
        <item x="89"/>
        <item x="175"/>
        <item x="10"/>
        <item x="84"/>
        <item x="267"/>
        <item x="167"/>
        <item x="74"/>
        <item x="194"/>
        <item x="103"/>
        <item x="249"/>
        <item x="274"/>
        <item x="51"/>
        <item x="205"/>
        <item x="266"/>
        <item x="263"/>
        <item x="12"/>
        <item x="277"/>
        <item x="47"/>
        <item x="65"/>
        <item x="270"/>
        <item x="264"/>
        <item x="104"/>
        <item x="239"/>
        <item x="282"/>
        <item x="216"/>
        <item x="208"/>
        <item x="79"/>
        <item x="230"/>
        <item x="248"/>
        <item x="30"/>
        <item x="192"/>
        <item x="276"/>
        <item x="214"/>
        <item x="209"/>
        <item x="38"/>
        <item x="174"/>
        <item x="228"/>
        <item x="146"/>
        <item x="257"/>
        <item x="95"/>
        <item x="180"/>
        <item x="43"/>
        <item x="231"/>
        <item x="243"/>
        <item x="55"/>
        <item x="189"/>
        <item x="173"/>
        <item x="233"/>
        <item x="58"/>
        <item x="211"/>
        <item x="61"/>
        <item x="82"/>
        <item x="178"/>
        <item x="184"/>
        <item x="90"/>
        <item x="201"/>
        <item x="262"/>
        <item x="268"/>
        <item x="234"/>
        <item x="33"/>
        <item x="13"/>
        <item x="222"/>
        <item x="124"/>
        <item x="24"/>
        <item x="69"/>
        <item x="107"/>
        <item x="15"/>
        <item x="39"/>
        <item x="141"/>
        <item x="197"/>
        <item x="99"/>
        <item x="163"/>
        <item x="158"/>
        <item x="269"/>
        <item x="96"/>
        <item x="238"/>
        <item x="236"/>
        <item x="54"/>
        <item x="207"/>
        <item x="155"/>
        <item x="108"/>
        <item x="273"/>
        <item x="151"/>
        <item x="187"/>
        <item x="241"/>
        <item x="182"/>
        <item x="50"/>
        <item x="91"/>
        <item x="64"/>
        <item x="81"/>
        <item x="226"/>
        <item x="71"/>
        <item x="196"/>
        <item x="46"/>
        <item x="35"/>
        <item x="229"/>
        <item x="77"/>
        <item x="169"/>
        <item x="140"/>
        <item x="62"/>
        <item x="125"/>
        <item x="253"/>
        <item x="131"/>
        <item x="100"/>
        <item x="165"/>
        <item x="245"/>
        <item x="23"/>
        <item x="118"/>
        <item x="242"/>
        <item x="280"/>
        <item x="127"/>
        <item x="279"/>
        <item x="53"/>
        <item x="145"/>
        <item x="202"/>
        <item x="126"/>
        <item x="29"/>
        <item x="247"/>
        <item x="258"/>
        <item x="121"/>
        <item x="193"/>
        <item x="278"/>
        <item x="191"/>
        <item x="88"/>
        <item x="186"/>
        <item x="68"/>
        <item x="1"/>
        <item x="5"/>
        <item x="7"/>
        <item x="110"/>
        <item x="142"/>
        <item x="106"/>
        <item x="195"/>
        <item x="162"/>
        <item x="181"/>
        <item x="60"/>
        <item x="227"/>
        <item x="114"/>
        <item x="111"/>
        <item x="212"/>
        <item x="220"/>
        <item x="150"/>
        <item x="76"/>
        <item x="37"/>
        <item x="66"/>
        <item x="135"/>
        <item x="215"/>
        <item x="11"/>
        <item x="137"/>
        <item x="160"/>
        <item x="92"/>
        <item x="128"/>
        <item x="49"/>
        <item x="101"/>
        <item x="170"/>
        <item x="252"/>
        <item x="116"/>
        <item x="171"/>
        <item x="80"/>
        <item x="157"/>
        <item x="219"/>
        <item x="147"/>
        <item x="70"/>
        <item x="119"/>
        <item x="138"/>
        <item x="256"/>
        <item x="232"/>
        <item x="44"/>
        <item x="2"/>
        <item x="48"/>
        <item x="72"/>
        <item x="113"/>
        <item x="63"/>
        <item x="156"/>
        <item x="272"/>
        <item x="93"/>
        <item x="260"/>
        <item x="172"/>
        <item x="75"/>
        <item x="235"/>
        <item x="32"/>
        <item x="18"/>
        <item x="154"/>
        <item x="3"/>
        <item x="122"/>
        <item x="254"/>
        <item x="123"/>
        <item x="200"/>
        <item x="218"/>
        <item x="159"/>
        <item x="166"/>
        <item x="16"/>
        <item x="203"/>
        <item x="199"/>
        <item x="198"/>
        <item x="183"/>
        <item t="default"/>
      </items>
    </pivotField>
    <pivotField axis="axisRow" showAll="0" sortType="ascending">
      <items count="14">
        <item sd="0" x="0"/>
        <item sd="0" x="9"/>
        <item sd="0" x="4"/>
        <item sd="0" x="5"/>
        <item sd="0" x="7"/>
        <item sd="0" x="10"/>
        <item sd="0" x="8"/>
        <item sd="0" x="11"/>
        <item sd="0" x="1"/>
        <item sd="0" x="6"/>
        <item sd="0" x="12"/>
        <item sd="0" x="2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dataField="1" numFmtId="164" showAll="0"/>
    <pivotField showAll="0"/>
    <pivotField showAll="0"/>
    <pivotField showAll="0"/>
  </pivotFields>
  <rowFields count="2">
    <field x="4"/>
    <field x="3"/>
  </rowFields>
  <rowItems count="14">
    <i>
      <x v="10"/>
    </i>
    <i>
      <x v="4"/>
    </i>
    <i>
      <x v="1"/>
    </i>
    <i>
      <x v="2"/>
    </i>
    <i>
      <x v="11"/>
    </i>
    <i>
      <x v="3"/>
    </i>
    <i>
      <x v="9"/>
    </i>
    <i>
      <x v="5"/>
    </i>
    <i>
      <x v="8"/>
    </i>
    <i>
      <x v="7"/>
    </i>
    <i>
      <x v="12"/>
    </i>
    <i>
      <x v="6"/>
    </i>
    <i>
      <x/>
    </i>
    <i t="grand">
      <x/>
    </i>
  </rowItems>
  <colItems count="1">
    <i/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4" firstHeaderRow="1" firstDataRow="1" firstDataCol="1"/>
  <pivotFields count="11">
    <pivotField showAll="0"/>
    <pivotField numFmtId="167" showAll="0"/>
    <pivotField showAll="0"/>
    <pivotField showAll="0"/>
    <pivotField showAll="0"/>
    <pivotField dataField="1" numFmtId="164" showAll="0"/>
    <pivotField showAll="0"/>
    <pivotField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8"/>
    </i>
    <i>
      <x v="7"/>
    </i>
    <i>
      <x v="4"/>
    </i>
    <i>
      <x v="1"/>
    </i>
    <i>
      <x v="5"/>
    </i>
    <i>
      <x v="3"/>
    </i>
    <i>
      <x v="2"/>
    </i>
    <i>
      <x/>
    </i>
    <i>
      <x v="6"/>
    </i>
    <i>
      <x v="9"/>
    </i>
    <i t="grand">
      <x/>
    </i>
  </rowItems>
  <colItems count="1">
    <i/>
  </colItems>
  <dataFields count="1">
    <dataField name="Sum of Price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5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8" firstHeaderRow="1" firstDataRow="1" firstDataCol="1"/>
  <pivotFields count="11">
    <pivotField dataField="1" showAll="0"/>
    <pivotField numFmtId="167" showAll="0"/>
    <pivotField showAll="0"/>
    <pivotField showAll="0"/>
    <pivotField showAll="0"/>
    <pivotField numFmtId="164" showAll="0"/>
    <pivotField showAll="0"/>
    <pivotField numFmtId="164" showAll="0"/>
    <pivotField showAll="0"/>
    <pivotField axis="axisRow" showAll="0" sortType="ascending">
      <items count="51">
        <item x="30"/>
        <item x="47"/>
        <item x="20"/>
        <item x="22"/>
        <item x="39"/>
        <item x="3"/>
        <item x="44"/>
        <item x="48"/>
        <item x="16"/>
        <item x="19"/>
        <item x="34"/>
        <item x="37"/>
        <item x="9"/>
        <item x="12"/>
        <item x="4"/>
        <item x="18"/>
        <item x="7"/>
        <item x="17"/>
        <item x="2"/>
        <item x="26"/>
        <item x="0"/>
        <item x="27"/>
        <item x="31"/>
        <item x="10"/>
        <item x="1"/>
        <item x="11"/>
        <item x="28"/>
        <item x="6"/>
        <item x="38"/>
        <item x="25"/>
        <item x="13"/>
        <item x="46"/>
        <item x="41"/>
        <item x="23"/>
        <item x="32"/>
        <item x="5"/>
        <item x="35"/>
        <item x="33"/>
        <item x="43"/>
        <item x="45"/>
        <item x="14"/>
        <item x="21"/>
        <item x="24"/>
        <item x="42"/>
        <item x="15"/>
        <item x="29"/>
        <item x="40"/>
        <item x="49"/>
        <item x="8"/>
        <item x="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1"/>
        <item x="3"/>
        <item x="2"/>
        <item t="default"/>
      </items>
    </pivotField>
  </pivotFields>
  <rowFields count="2">
    <field x="10"/>
    <field x="9"/>
  </rowFields>
  <rowItems count="55">
    <i>
      <x/>
    </i>
    <i r="1">
      <x v="18"/>
    </i>
    <i r="1">
      <x v="34"/>
    </i>
    <i r="1">
      <x v="29"/>
    </i>
    <i r="1">
      <x v="38"/>
    </i>
    <i r="1">
      <x v="21"/>
    </i>
    <i r="1">
      <x v="20"/>
    </i>
    <i r="1">
      <x v="19"/>
    </i>
    <i r="1">
      <x v="6"/>
    </i>
    <i r="1">
      <x v="37"/>
    </i>
    <i r="1">
      <x v="44"/>
    </i>
    <i r="1">
      <x v="7"/>
    </i>
    <i r="1">
      <x v="31"/>
    </i>
    <i r="1">
      <x v="28"/>
    </i>
    <i>
      <x v="1"/>
    </i>
    <i r="1">
      <x v="22"/>
    </i>
    <i r="1">
      <x v="33"/>
    </i>
    <i r="1">
      <x v="13"/>
    </i>
    <i r="1">
      <x v="1"/>
    </i>
    <i r="1">
      <x v="12"/>
    </i>
    <i r="1">
      <x v="14"/>
    </i>
    <i r="1">
      <x v="40"/>
    </i>
    <i r="1">
      <x v="24"/>
    </i>
    <i r="1">
      <x v="26"/>
    </i>
    <i r="1">
      <x v="15"/>
    </i>
    <i r="1">
      <x v="48"/>
    </i>
    <i>
      <x v="2"/>
    </i>
    <i r="1">
      <x v="47"/>
    </i>
    <i r="1">
      <x/>
    </i>
    <i r="1">
      <x v="41"/>
    </i>
    <i r="1">
      <x v="35"/>
    </i>
    <i r="1">
      <x v="8"/>
    </i>
    <i r="1">
      <x v="9"/>
    </i>
    <i r="1">
      <x v="32"/>
    </i>
    <i r="1">
      <x v="45"/>
    </i>
    <i r="1">
      <x v="42"/>
    </i>
    <i r="1">
      <x v="3"/>
    </i>
    <i r="1">
      <x v="16"/>
    </i>
    <i r="1">
      <x v="23"/>
    </i>
    <i r="1">
      <x v="39"/>
    </i>
    <i r="1">
      <x v="17"/>
    </i>
    <i>
      <x v="3"/>
    </i>
    <i r="1">
      <x v="4"/>
    </i>
    <i r="1">
      <x v="11"/>
    </i>
    <i r="1">
      <x v="30"/>
    </i>
    <i r="1">
      <x v="10"/>
    </i>
    <i r="1">
      <x v="25"/>
    </i>
    <i r="1">
      <x v="36"/>
    </i>
    <i r="1">
      <x v="46"/>
    </i>
    <i r="1">
      <x v="43"/>
    </i>
    <i r="1">
      <x v="27"/>
    </i>
    <i r="1">
      <x v="5"/>
    </i>
    <i r="1">
      <x v="49"/>
    </i>
    <i r="1">
      <x v="2"/>
    </i>
    <i t="grand">
      <x/>
    </i>
  </rowItems>
  <colItems count="1">
    <i/>
  </colItems>
  <dataFields count="1">
    <dataField name="Count of SalesTransac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7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4" firstHeaderRow="1" firstDataRow="1" firstDataCol="1"/>
  <pivotFields count="11">
    <pivotField dataField="1" showAll="0"/>
    <pivotField numFmtId="167" showAll="0"/>
    <pivotField showAll="0"/>
    <pivotField showAll="0"/>
    <pivotField showAll="0"/>
    <pivotField numFmtId="164" showAll="0"/>
    <pivotField showAll="0"/>
    <pivotField numFmtId="164" showAll="0"/>
    <pivotField axis="axisRow" showAll="0" sortType="ascending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8"/>
  </rowFields>
  <rowItems count="11">
    <i>
      <x v="8"/>
    </i>
    <i>
      <x v="7"/>
    </i>
    <i>
      <x v="1"/>
    </i>
    <i>
      <x v="5"/>
    </i>
    <i>
      <x v="9"/>
    </i>
    <i>
      <x v="4"/>
    </i>
    <i>
      <x v="2"/>
    </i>
    <i>
      <x/>
    </i>
    <i>
      <x v="3"/>
    </i>
    <i>
      <x v="6"/>
    </i>
    <i t="grand">
      <x/>
    </i>
  </rowItems>
  <colItems count="1">
    <i/>
  </colItems>
  <dataFields count="1">
    <dataField name="Count of SalesTransac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9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17" firstHeaderRow="0" firstDataRow="1" firstDataCol="1"/>
  <pivotFields count="11">
    <pivotField dataField="1" showAll="0"/>
    <pivotField numFmtId="167" showAll="0"/>
    <pivotField showAll="0"/>
    <pivotField axis="axisRow" showAll="0">
      <items count="285">
        <item x="281"/>
        <item x="112"/>
        <item x="14"/>
        <item x="78"/>
        <item x="129"/>
        <item x="224"/>
        <item x="40"/>
        <item x="67"/>
        <item x="136"/>
        <item x="45"/>
        <item x="221"/>
        <item x="28"/>
        <item x="240"/>
        <item x="237"/>
        <item x="244"/>
        <item x="176"/>
        <item x="255"/>
        <item x="161"/>
        <item x="149"/>
        <item x="20"/>
        <item x="130"/>
        <item x="152"/>
        <item x="185"/>
        <item x="8"/>
        <item x="164"/>
        <item x="275"/>
        <item x="94"/>
        <item x="283"/>
        <item x="31"/>
        <item x="56"/>
        <item x="132"/>
        <item x="188"/>
        <item x="251"/>
        <item x="109"/>
        <item x="204"/>
        <item x="59"/>
        <item x="250"/>
        <item x="86"/>
        <item x="206"/>
        <item x="4"/>
        <item x="217"/>
        <item x="168"/>
        <item x="223"/>
        <item x="36"/>
        <item x="139"/>
        <item x="153"/>
        <item x="210"/>
        <item x="134"/>
        <item x="148"/>
        <item x="190"/>
        <item x="117"/>
        <item x="261"/>
        <item x="19"/>
        <item x="57"/>
        <item x="98"/>
        <item x="85"/>
        <item x="25"/>
        <item x="87"/>
        <item x="9"/>
        <item x="27"/>
        <item x="41"/>
        <item x="143"/>
        <item x="97"/>
        <item x="120"/>
        <item x="73"/>
        <item x="0"/>
        <item x="42"/>
        <item x="34"/>
        <item x="21"/>
        <item x="246"/>
        <item x="17"/>
        <item x="144"/>
        <item x="225"/>
        <item x="115"/>
        <item x="26"/>
        <item x="52"/>
        <item x="265"/>
        <item x="213"/>
        <item x="177"/>
        <item x="22"/>
        <item x="102"/>
        <item x="179"/>
        <item x="271"/>
        <item x="6"/>
        <item x="105"/>
        <item x="133"/>
        <item x="83"/>
        <item x="259"/>
        <item x="89"/>
        <item x="175"/>
        <item x="10"/>
        <item x="84"/>
        <item x="267"/>
        <item x="167"/>
        <item x="74"/>
        <item x="194"/>
        <item x="103"/>
        <item x="249"/>
        <item x="274"/>
        <item x="51"/>
        <item x="205"/>
        <item x="266"/>
        <item x="263"/>
        <item x="12"/>
        <item x="277"/>
        <item x="47"/>
        <item x="65"/>
        <item x="270"/>
        <item x="264"/>
        <item x="104"/>
        <item x="239"/>
        <item x="282"/>
        <item x="216"/>
        <item x="208"/>
        <item x="79"/>
        <item x="230"/>
        <item x="248"/>
        <item x="30"/>
        <item x="192"/>
        <item x="276"/>
        <item x="214"/>
        <item x="209"/>
        <item x="38"/>
        <item x="174"/>
        <item x="228"/>
        <item x="146"/>
        <item x="257"/>
        <item x="95"/>
        <item x="180"/>
        <item x="43"/>
        <item x="231"/>
        <item x="243"/>
        <item x="55"/>
        <item x="189"/>
        <item x="173"/>
        <item x="233"/>
        <item x="58"/>
        <item x="211"/>
        <item x="61"/>
        <item x="82"/>
        <item x="178"/>
        <item x="184"/>
        <item x="90"/>
        <item x="201"/>
        <item x="262"/>
        <item x="268"/>
        <item x="234"/>
        <item x="33"/>
        <item x="13"/>
        <item x="222"/>
        <item x="124"/>
        <item x="24"/>
        <item x="69"/>
        <item x="107"/>
        <item x="15"/>
        <item x="39"/>
        <item x="141"/>
        <item x="197"/>
        <item x="99"/>
        <item x="163"/>
        <item x="158"/>
        <item x="269"/>
        <item x="96"/>
        <item x="238"/>
        <item x="236"/>
        <item x="54"/>
        <item x="207"/>
        <item x="155"/>
        <item x="108"/>
        <item x="273"/>
        <item x="151"/>
        <item x="187"/>
        <item x="241"/>
        <item x="182"/>
        <item x="50"/>
        <item x="91"/>
        <item x="64"/>
        <item x="81"/>
        <item x="226"/>
        <item x="71"/>
        <item x="196"/>
        <item x="46"/>
        <item x="35"/>
        <item x="229"/>
        <item x="77"/>
        <item x="169"/>
        <item x="140"/>
        <item x="62"/>
        <item x="125"/>
        <item x="253"/>
        <item x="131"/>
        <item x="100"/>
        <item x="165"/>
        <item x="245"/>
        <item x="23"/>
        <item x="118"/>
        <item x="242"/>
        <item x="280"/>
        <item x="127"/>
        <item x="279"/>
        <item x="53"/>
        <item x="145"/>
        <item x="202"/>
        <item x="126"/>
        <item x="29"/>
        <item x="247"/>
        <item x="258"/>
        <item x="121"/>
        <item x="193"/>
        <item x="278"/>
        <item x="191"/>
        <item x="88"/>
        <item x="186"/>
        <item x="68"/>
        <item x="1"/>
        <item x="5"/>
        <item x="7"/>
        <item x="110"/>
        <item x="142"/>
        <item x="106"/>
        <item x="195"/>
        <item x="162"/>
        <item x="181"/>
        <item x="60"/>
        <item x="227"/>
        <item x="114"/>
        <item x="111"/>
        <item x="212"/>
        <item x="220"/>
        <item x="150"/>
        <item x="76"/>
        <item x="37"/>
        <item x="66"/>
        <item x="135"/>
        <item x="215"/>
        <item x="11"/>
        <item x="137"/>
        <item x="160"/>
        <item x="92"/>
        <item x="128"/>
        <item x="49"/>
        <item x="101"/>
        <item x="170"/>
        <item x="252"/>
        <item x="116"/>
        <item x="171"/>
        <item x="80"/>
        <item x="157"/>
        <item x="219"/>
        <item x="147"/>
        <item x="70"/>
        <item x="119"/>
        <item x="138"/>
        <item x="256"/>
        <item x="232"/>
        <item x="44"/>
        <item x="2"/>
        <item x="48"/>
        <item x="72"/>
        <item x="113"/>
        <item x="63"/>
        <item x="156"/>
        <item x="272"/>
        <item x="93"/>
        <item x="260"/>
        <item x="172"/>
        <item x="75"/>
        <item x="235"/>
        <item x="32"/>
        <item x="18"/>
        <item x="154"/>
        <item x="3"/>
        <item x="122"/>
        <item x="254"/>
        <item x="123"/>
        <item x="200"/>
        <item x="218"/>
        <item x="159"/>
        <item x="166"/>
        <item x="16"/>
        <item x="203"/>
        <item x="199"/>
        <item x="198"/>
        <item x="183"/>
        <item t="default"/>
      </items>
    </pivotField>
    <pivotField axis="axisRow" showAll="0" sortType="ascending">
      <items count="14">
        <item sd="0" x="0"/>
        <item sd="0" x="9"/>
        <item sd="0" x="4"/>
        <item sd="0" x="5"/>
        <item sd="0" x="7"/>
        <item sd="0" x="10"/>
        <item sd="0" x="8"/>
        <item sd="0" x="11"/>
        <item sd="0" x="1"/>
        <item sd="0" x="6"/>
        <item sd="0" x="12"/>
        <item sd="0" x="2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numFmtId="164" showAll="0"/>
    <pivotField dataField="1" showAll="0"/>
    <pivotField dataField="1" numFmtId="164" showAll="0"/>
    <pivotField showAll="0"/>
    <pivotField showAll="0"/>
    <pivotField showAll="0"/>
  </pivotFields>
  <rowFields count="2">
    <field x="4"/>
    <field x="3"/>
  </rowFields>
  <rowItems count="14">
    <i>
      <x v="8"/>
    </i>
    <i>
      <x v="10"/>
    </i>
    <i>
      <x v="9"/>
    </i>
    <i>
      <x v="5"/>
    </i>
    <i>
      <x v="1"/>
    </i>
    <i>
      <x v="2"/>
    </i>
    <i>
      <x v="4"/>
    </i>
    <i>
      <x v="11"/>
    </i>
    <i>
      <x/>
    </i>
    <i>
      <x v="6"/>
    </i>
    <i>
      <x v="12"/>
    </i>
    <i>
      <x v="3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Transaction" fld="0" baseField="0" baseItem="0" numFmtId="3"/>
    <dataField name="Sum of Quantity" fld="6" baseField="0" baseItem="0"/>
    <dataField name="Average of Total" fld="7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2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370" firstHeaderRow="1" firstDataRow="2" firstDataCol="1"/>
  <pivotFields count="11">
    <pivotField showAll="0"/>
    <pivotField axis="axisRow"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/>
    <pivotField numFmtId="164" showAll="0"/>
    <pivotField dataField="1" showAll="0">
      <items count="11">
        <item x="2"/>
        <item x="0"/>
        <item x="9"/>
        <item x="4"/>
        <item x="8"/>
        <item x="6"/>
        <item x="1"/>
        <item x="3"/>
        <item x="7"/>
        <item x="5"/>
        <item t="default"/>
      </items>
    </pivotField>
    <pivotField numFmtId="164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2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18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axis="axisRow" showAll="0" sortType="ascending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dataField="1" numFmtId="164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</pivotFields>
  <rowFields count="1">
    <field x="4"/>
  </rowFields>
  <rowItems count="14">
    <i>
      <x v="10"/>
    </i>
    <i>
      <x v="4"/>
    </i>
    <i>
      <x v="1"/>
    </i>
    <i>
      <x v="2"/>
    </i>
    <i>
      <x v="11"/>
    </i>
    <i>
      <x v="3"/>
    </i>
    <i>
      <x v="9"/>
    </i>
    <i>
      <x v="5"/>
    </i>
    <i>
      <x v="8"/>
    </i>
    <i>
      <x v="7"/>
    </i>
    <i>
      <x v="12"/>
    </i>
    <i>
      <x v="6"/>
    </i>
    <i>
      <x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2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O15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axis="axisCol"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" fld="7" baseField="0" baseItem="0" numFmtId="165"/>
  </dataFields>
  <formats count="3">
    <format dxfId="2">
      <pivotArea dataOnly="0" labelOnly="1" fieldPosition="0">
        <references count="1">
          <reference field="4" count="0"/>
        </references>
      </pivotArea>
    </format>
    <format dxfId="1">
      <pivotArea dataOnly="0" labelOnly="1" grandCol="1" outline="0" fieldPosition="0"/>
    </format>
    <format dxfId="0">
      <pivotArea field="8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2">
  <location ref="A1:B13" firstHeaderRow="2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 chartFormat="2">
  <location ref="A1:B13" firstHeaderRow="2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3">
  <location ref="A1:L368" firstHeaderRow="1" firstDataRow="2" firstDataCol="1"/>
  <pivotFields count="11">
    <pivotField showAll="0"/>
    <pivotField axis="axisRow"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Col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8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" fld="7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2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1:O13" firstHeaderRow="1" firstDataRow="2" firstDataCol="1"/>
  <pivotFields count="11">
    <pivotField showAll="0"/>
    <pivotField numFmtId="167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showAll="0"/>
    <pivotField showAll="0"/>
    <pivotField axis="axisCol" showAll="0">
      <items count="14">
        <item x="0"/>
        <item x="9"/>
        <item x="4"/>
        <item x="5"/>
        <item x="7"/>
        <item x="10"/>
        <item x="8"/>
        <item x="11"/>
        <item x="1"/>
        <item x="6"/>
        <item x="12"/>
        <item x="2"/>
        <item x="3"/>
        <item t="default"/>
      </items>
    </pivotField>
    <pivotField numFmtId="164" showAll="0"/>
    <pivotField showAll="0"/>
    <pivotField dataField="1" numFmtId="164" showAll="0"/>
    <pivotField axis="axisRow" showAll="0">
      <items count="11">
        <item x="2"/>
        <item x="6"/>
        <item x="9"/>
        <item x="5"/>
        <item x="4"/>
        <item x="8"/>
        <item x="7"/>
        <item x="1"/>
        <item x="3"/>
        <item x="0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" fld="7" baseField="0" baseItem="0" numFmtId="165"/>
  </dataFields>
  <chartFormats count="11"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17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2:S13"/>
  <sheetViews>
    <sheetView workbookViewId="0">
      <selection activeCell="I12" sqref="I12"/>
    </sheetView>
  </sheetViews>
  <sheetFormatPr defaultColWidth="8.796875" defaultRowHeight="14.25" x14ac:dyDescent="0.45"/>
  <sheetData>
    <row r="2" spans="1:19" ht="61.15" x14ac:dyDescent="1.75">
      <c r="A2" s="34" t="s">
        <v>454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</row>
    <row r="3" spans="1:19" ht="25.5" x14ac:dyDescent="0.75">
      <c r="B3" s="3" t="s">
        <v>19</v>
      </c>
      <c r="I3" s="3"/>
    </row>
    <row r="4" spans="1:19" ht="25.5" x14ac:dyDescent="0.75">
      <c r="B4" s="3" t="s">
        <v>437</v>
      </c>
    </row>
    <row r="5" spans="1:19" ht="25.5" x14ac:dyDescent="0.75">
      <c r="B5" s="3" t="s">
        <v>21</v>
      </c>
      <c r="I5" s="3"/>
    </row>
    <row r="6" spans="1:19" ht="25.5" x14ac:dyDescent="0.75">
      <c r="B6" s="3" t="s">
        <v>438</v>
      </c>
      <c r="I6" s="3"/>
    </row>
    <row r="7" spans="1:19" ht="25.5" x14ac:dyDescent="0.75">
      <c r="B7" s="3" t="s">
        <v>440</v>
      </c>
      <c r="I7" s="3"/>
    </row>
    <row r="8" spans="1:19" ht="25.5" x14ac:dyDescent="0.75">
      <c r="B8" s="3" t="s">
        <v>20</v>
      </c>
      <c r="I8" s="3"/>
    </row>
    <row r="9" spans="1:19" ht="25.5" x14ac:dyDescent="0.75">
      <c r="B9" s="3" t="s">
        <v>439</v>
      </c>
      <c r="I9" s="3"/>
    </row>
    <row r="10" spans="1:19" ht="25.5" x14ac:dyDescent="0.75">
      <c r="B10" s="3" t="s">
        <v>22</v>
      </c>
      <c r="I10" s="3"/>
    </row>
    <row r="11" spans="1:19" ht="25.5" x14ac:dyDescent="0.75">
      <c r="B11" s="3" t="s">
        <v>23</v>
      </c>
    </row>
    <row r="12" spans="1:19" ht="25.5" x14ac:dyDescent="0.75">
      <c r="B12" s="3"/>
      <c r="I12" s="3" t="s">
        <v>24</v>
      </c>
    </row>
    <row r="13" spans="1:19" ht="25.5" x14ac:dyDescent="0.75">
      <c r="B13" s="3"/>
      <c r="I13" s="3" t="s">
        <v>25</v>
      </c>
    </row>
  </sheetData>
  <mergeCells count="1">
    <mergeCell ref="A2:S2"/>
  </mergeCells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D3001"/>
  <sheetViews>
    <sheetView tabSelected="1" workbookViewId="0">
      <selection activeCell="M7" sqref="M7"/>
    </sheetView>
  </sheetViews>
  <sheetFormatPr defaultColWidth="8.796875" defaultRowHeight="14.25" x14ac:dyDescent="0.45"/>
  <cols>
    <col min="1" max="1" width="15.796875" bestFit="1" customWidth="1"/>
    <col min="2" max="2" width="18.1328125" customWidth="1"/>
    <col min="3" max="3" width="17.1328125" customWidth="1"/>
    <col min="4" max="4" width="8.796875" style="16" bestFit="1" customWidth="1"/>
    <col min="5" max="5" width="57.46484375" bestFit="1" customWidth="1"/>
    <col min="6" max="6" width="24.46484375" bestFit="1" customWidth="1"/>
    <col min="7" max="7" width="13.1328125" customWidth="1"/>
    <col min="8" max="8" width="8.6640625" bestFit="1" customWidth="1"/>
    <col min="9" max="9" width="12.6640625" bestFit="1" customWidth="1"/>
    <col min="10" max="10" width="21" bestFit="1" customWidth="1"/>
    <col min="11" max="11" width="8.796875" bestFit="1" customWidth="1"/>
    <col min="12" max="12" width="15.33203125" bestFit="1" customWidth="1"/>
    <col min="13" max="13" width="7.1328125" bestFit="1" customWidth="1"/>
    <col min="15" max="15" width="3" bestFit="1" customWidth="1"/>
    <col min="16" max="16" width="17.46484375" bestFit="1" customWidth="1"/>
    <col min="17" max="17" width="1" style="17" customWidth="1"/>
    <col min="18" max="18" width="4" bestFit="1" customWidth="1"/>
    <col min="19" max="19" width="24.46484375" bestFit="1" customWidth="1"/>
    <col min="20" max="20" width="57.46484375" bestFit="1" customWidth="1"/>
    <col min="21" max="21" width="6.46484375" bestFit="1" customWidth="1"/>
    <col min="22" max="22" width="1" style="17" customWidth="1"/>
    <col min="23" max="23" width="3" bestFit="1" customWidth="1"/>
    <col min="24" max="24" width="12" bestFit="1" customWidth="1"/>
    <col min="25" max="25" width="8.6640625" bestFit="1" customWidth="1"/>
    <col min="26" max="26" width="21" bestFit="1" customWidth="1"/>
    <col min="27" max="27" width="1" style="17" customWidth="1"/>
    <col min="28" max="28" width="3" bestFit="1" customWidth="1"/>
    <col min="29" max="29" width="15.33203125" bestFit="1" customWidth="1"/>
  </cols>
  <sheetData>
    <row r="1" spans="1:30" x14ac:dyDescent="0.45">
      <c r="A1" s="18" t="s">
        <v>29</v>
      </c>
      <c r="B1" s="18" t="s">
        <v>28</v>
      </c>
      <c r="C1" s="18" t="s">
        <v>342</v>
      </c>
      <c r="D1" s="18" t="s">
        <v>417</v>
      </c>
      <c r="E1" s="18" t="s">
        <v>31</v>
      </c>
      <c r="F1" s="18" t="s">
        <v>336</v>
      </c>
      <c r="G1" s="18" t="s">
        <v>337</v>
      </c>
      <c r="H1" s="18" t="s">
        <v>340</v>
      </c>
      <c r="I1" s="18" t="s">
        <v>341</v>
      </c>
      <c r="J1" s="18" t="s">
        <v>343</v>
      </c>
      <c r="K1" s="18" t="s">
        <v>417</v>
      </c>
      <c r="L1" s="18" t="s">
        <v>338</v>
      </c>
      <c r="M1" s="18" t="s">
        <v>339</v>
      </c>
    </row>
    <row r="2" spans="1:30" x14ac:dyDescent="0.45">
      <c r="A2">
        <v>1</v>
      </c>
      <c r="B2" s="19">
        <f ca="1">NOW()-(RANDBETWEEN(1,365))</f>
        <v>42735.876844675928</v>
      </c>
      <c r="C2" s="15" t="str">
        <f ca="1">VLOOKUP(RANDBETWEEN(1,19),$O$3:$P$21,2)</f>
        <v>Austin Kayak</v>
      </c>
      <c r="D2" s="16">
        <f ca="1">RANDBETWEEN(1,285)</f>
        <v>195</v>
      </c>
      <c r="E2" t="str">
        <f ca="1">VLOOKUP(D2,$R$4:$U$288,3)</f>
        <v>MSR Backcountry Barn Footprint</v>
      </c>
      <c r="F2" t="str">
        <f ca="1">VLOOKUP(D2,$R$4:$U$288,2)</f>
        <v>MSR</v>
      </c>
      <c r="G2" s="2">
        <f ca="1">VLOOKUP(D2,$R$4:$U$288,4)</f>
        <v>79.95</v>
      </c>
      <c r="H2">
        <f ca="1">RANDBETWEEN(1,10)</f>
        <v>3</v>
      </c>
      <c r="I2" s="2">
        <f ca="1">H2*G2</f>
        <v>239.85000000000002</v>
      </c>
      <c r="J2" t="str">
        <f ca="1">VLOOKUP(RANDBETWEEN(1,10),$W$4:$Z$15,4)</f>
        <v>Foster, Nathan</v>
      </c>
      <c r="K2">
        <f ca="1">RANDBETWEEN(1,50)</f>
        <v>39</v>
      </c>
      <c r="L2" t="str">
        <f ca="1">VLOOKUP(K2,$AB$3:$AD$52,2)</f>
        <v>Rhode Island</v>
      </c>
      <c r="M2" t="str">
        <f ca="1">VLOOKUP(K2,$AB$3:$AD$52,3)</f>
        <v>East</v>
      </c>
      <c r="O2" s="35" t="s">
        <v>342</v>
      </c>
      <c r="P2" s="35"/>
      <c r="R2" s="35" t="s">
        <v>32</v>
      </c>
      <c r="S2" s="35"/>
      <c r="T2" s="35"/>
      <c r="U2" s="35"/>
      <c r="W2" s="35" t="s">
        <v>30</v>
      </c>
      <c r="X2" s="35"/>
      <c r="Y2" s="35"/>
      <c r="Z2" s="35"/>
      <c r="AB2" s="35" t="s">
        <v>414</v>
      </c>
      <c r="AC2" s="35"/>
      <c r="AD2" s="35"/>
    </row>
    <row r="3" spans="1:30" x14ac:dyDescent="0.45">
      <c r="A3">
        <v>2</v>
      </c>
      <c r="B3" s="19">
        <f t="shared" ref="B3:B66" ca="1" si="0">NOW()-(RANDBETWEEN(1,365))</f>
        <v>42697.876844675928</v>
      </c>
      <c r="C3" s="15" t="str">
        <f t="shared" ref="C3:C66" ca="1" si="1">VLOOKUP(RANDBETWEEN(1,19),$O$3:$P$21,2)</f>
        <v>Hayneedle</v>
      </c>
      <c r="D3" s="16">
        <f t="shared" ref="D3:D66" ca="1" si="2">RANDBETWEEN(1,285)</f>
        <v>238</v>
      </c>
      <c r="E3" t="str">
        <f t="shared" ref="E3:E66" ca="1" si="3">VLOOKUP(D3,$R$4:$U$288,3)</f>
        <v>NEMO Losi 3P Tent</v>
      </c>
      <c r="F3" t="str">
        <f t="shared" ref="F3:F23" ca="1" si="4">VLOOKUP(D3,$R$4:$U$288,2)</f>
        <v>NEMO</v>
      </c>
      <c r="G3" s="2">
        <f t="shared" ref="G3:G23" ca="1" si="5">VLOOKUP(D3,$R$4:$U$288,4)</f>
        <v>349.95</v>
      </c>
      <c r="H3">
        <f t="shared" ref="H3:H66" ca="1" si="6">RANDBETWEEN(1,10)</f>
        <v>2</v>
      </c>
      <c r="I3" s="2">
        <f t="shared" ref="I3:I23" ca="1" si="7">H3*G3</f>
        <v>699.9</v>
      </c>
      <c r="J3" t="str">
        <f t="shared" ref="J3:J66" ca="1" si="8">VLOOKUP(RANDBETWEEN(1,10),$W$4:$Z$15,4)</f>
        <v>Bailey, Jennifer</v>
      </c>
      <c r="K3">
        <f t="shared" ref="K3:K66" ca="1" si="9">RANDBETWEEN(1,50)</f>
        <v>38</v>
      </c>
      <c r="L3" t="str">
        <f t="shared" ref="L3:L66" ca="1" si="10">VLOOKUP(K3,$AB$3:$AD$52,2)</f>
        <v>Pennsylvania</v>
      </c>
      <c r="M3" t="str">
        <f t="shared" ref="M3:M23" ca="1" si="11">VLOOKUP(K3,$AB$3:$AD$52,3)</f>
        <v>East</v>
      </c>
      <c r="O3">
        <v>1</v>
      </c>
      <c r="P3" t="s">
        <v>350</v>
      </c>
      <c r="S3" t="s">
        <v>336</v>
      </c>
      <c r="T3" t="s">
        <v>31</v>
      </c>
      <c r="U3" t="s">
        <v>337</v>
      </c>
      <c r="X3" t="s">
        <v>35</v>
      </c>
      <c r="Y3" t="s">
        <v>36</v>
      </c>
      <c r="Z3" t="s">
        <v>344</v>
      </c>
      <c r="AB3">
        <v>1</v>
      </c>
      <c r="AC3" t="s">
        <v>366</v>
      </c>
      <c r="AD3" t="s">
        <v>364</v>
      </c>
    </row>
    <row r="4" spans="1:30" x14ac:dyDescent="0.45">
      <c r="A4">
        <v>3</v>
      </c>
      <c r="B4" s="19">
        <f t="shared" ca="1" si="0"/>
        <v>42662.876844675928</v>
      </c>
      <c r="C4" s="15" t="str">
        <f t="shared" ca="1" si="1"/>
        <v>Meijer</v>
      </c>
      <c r="D4" s="16">
        <f t="shared" ca="1" si="2"/>
        <v>41</v>
      </c>
      <c r="E4" t="str">
        <f t="shared" ca="1" si="3"/>
        <v>Big Agnes Jack Rabbit SL4 Tent</v>
      </c>
      <c r="F4" t="str">
        <f t="shared" ca="1" si="4"/>
        <v>Big Agnes</v>
      </c>
      <c r="G4" s="2">
        <f t="shared" ca="1" si="5"/>
        <v>499.95</v>
      </c>
      <c r="H4">
        <f t="shared" ca="1" si="6"/>
        <v>6</v>
      </c>
      <c r="I4" s="2">
        <f t="shared" ca="1" si="7"/>
        <v>2999.7</v>
      </c>
      <c r="J4" t="str">
        <f t="shared" ca="1" si="8"/>
        <v>Berger, Sunanna</v>
      </c>
      <c r="K4">
        <f t="shared" ca="1" si="9"/>
        <v>49</v>
      </c>
      <c r="L4" t="str">
        <f t="shared" ca="1" si="10"/>
        <v>Wisconsin</v>
      </c>
      <c r="M4" t="str">
        <f t="shared" ca="1" si="11"/>
        <v>North</v>
      </c>
      <c r="O4">
        <v>2</v>
      </c>
      <c r="P4" t="s">
        <v>351</v>
      </c>
      <c r="R4">
        <v>1</v>
      </c>
      <c r="S4" t="s">
        <v>330</v>
      </c>
      <c r="T4" t="s">
        <v>98</v>
      </c>
      <c r="U4" s="14">
        <v>50</v>
      </c>
      <c r="W4">
        <v>1</v>
      </c>
      <c r="X4" t="s">
        <v>33</v>
      </c>
      <c r="Y4" t="s">
        <v>34</v>
      </c>
      <c r="Z4" t="str">
        <f>TRIM(CONCATENATE(X4,", ",Y4))</f>
        <v>Lopez, Dennis</v>
      </c>
      <c r="AB4">
        <v>2</v>
      </c>
      <c r="AC4" t="s">
        <v>367</v>
      </c>
      <c r="AD4" t="s">
        <v>329</v>
      </c>
    </row>
    <row r="5" spans="1:30" x14ac:dyDescent="0.45">
      <c r="A5">
        <v>4</v>
      </c>
      <c r="B5" s="19">
        <f t="shared" ca="1" si="0"/>
        <v>42871.876844675928</v>
      </c>
      <c r="C5" s="15" t="str">
        <f t="shared" ca="1" si="1"/>
        <v>Backcountry Edge</v>
      </c>
      <c r="D5" s="16">
        <f t="shared" ca="1" si="2"/>
        <v>117</v>
      </c>
      <c r="E5" t="str">
        <f t="shared" ca="1" si="3"/>
        <v>Kelty Frontier 6 Tent</v>
      </c>
      <c r="F5" t="str">
        <f t="shared" ca="1" si="4"/>
        <v>Kelty</v>
      </c>
      <c r="G5" s="2">
        <f t="shared" ca="1" si="5"/>
        <v>1199.95</v>
      </c>
      <c r="H5">
        <f t="shared" ca="1" si="6"/>
        <v>2</v>
      </c>
      <c r="I5" s="2">
        <f t="shared" ca="1" si="7"/>
        <v>2399.9</v>
      </c>
      <c r="J5" t="str">
        <f t="shared" ca="1" si="8"/>
        <v>Gomez, Melissa</v>
      </c>
      <c r="K5">
        <f t="shared" ca="1" si="9"/>
        <v>2</v>
      </c>
      <c r="L5" t="str">
        <f t="shared" ca="1" si="10"/>
        <v>Alaska</v>
      </c>
      <c r="M5" t="str">
        <f t="shared" ca="1" si="11"/>
        <v>North</v>
      </c>
      <c r="O5">
        <v>3</v>
      </c>
      <c r="P5" t="s">
        <v>352</v>
      </c>
      <c r="R5">
        <v>2</v>
      </c>
      <c r="S5" t="s">
        <v>330</v>
      </c>
      <c r="T5" t="s">
        <v>218</v>
      </c>
      <c r="U5" s="14">
        <v>299.95</v>
      </c>
      <c r="W5">
        <v>2</v>
      </c>
      <c r="X5" t="s">
        <v>0</v>
      </c>
      <c r="Y5" t="s">
        <v>1</v>
      </c>
      <c r="Z5" t="str">
        <f t="shared" ref="Z5:Z15" si="12">TRIM(CONCATENATE(X5,", ",Y5))</f>
        <v>Gomez, Melissa</v>
      </c>
      <c r="AB5">
        <v>3</v>
      </c>
      <c r="AC5" t="s">
        <v>368</v>
      </c>
      <c r="AD5" t="s">
        <v>415</v>
      </c>
    </row>
    <row r="6" spans="1:30" x14ac:dyDescent="0.45">
      <c r="A6">
        <v>5</v>
      </c>
      <c r="B6" s="19">
        <f t="shared" ca="1" si="0"/>
        <v>43000.876844675928</v>
      </c>
      <c r="C6" s="15" t="str">
        <f t="shared" ca="1" si="1"/>
        <v>REI</v>
      </c>
      <c r="D6" s="16">
        <f t="shared" ca="1" si="2"/>
        <v>199</v>
      </c>
      <c r="E6" t="str">
        <f t="shared" ca="1" si="3"/>
        <v>MSR Carbon Reflex 1 Tent</v>
      </c>
      <c r="F6" t="str">
        <f t="shared" ca="1" si="4"/>
        <v>MSR</v>
      </c>
      <c r="G6" s="2">
        <f t="shared" ca="1" si="5"/>
        <v>399.95</v>
      </c>
      <c r="H6">
        <f t="shared" ca="1" si="6"/>
        <v>3</v>
      </c>
      <c r="I6" s="2">
        <f t="shared" ca="1" si="7"/>
        <v>1199.8499999999999</v>
      </c>
      <c r="J6" t="str">
        <f t="shared" ca="1" si="8"/>
        <v>Gomez, Melissa</v>
      </c>
      <c r="K6">
        <f t="shared" ca="1" si="9"/>
        <v>10</v>
      </c>
      <c r="L6" t="str">
        <f t="shared" ca="1" si="10"/>
        <v>Georgia</v>
      </c>
      <c r="M6" t="str">
        <f t="shared" ca="1" si="11"/>
        <v>South</v>
      </c>
      <c r="O6">
        <v>4</v>
      </c>
      <c r="P6" t="s">
        <v>347</v>
      </c>
      <c r="R6">
        <v>3</v>
      </c>
      <c r="S6" t="s">
        <v>330</v>
      </c>
      <c r="T6" t="s">
        <v>161</v>
      </c>
      <c r="U6" s="14">
        <v>99.95</v>
      </c>
      <c r="W6">
        <v>3</v>
      </c>
      <c r="X6" t="s">
        <v>2</v>
      </c>
      <c r="Y6" t="s">
        <v>3</v>
      </c>
      <c r="Z6" t="str">
        <f t="shared" si="12"/>
        <v>Brown, Ruth</v>
      </c>
      <c r="AB6">
        <v>4</v>
      </c>
      <c r="AC6" t="s">
        <v>369</v>
      </c>
      <c r="AD6" t="s">
        <v>364</v>
      </c>
    </row>
    <row r="7" spans="1:30" x14ac:dyDescent="0.45">
      <c r="A7">
        <v>6</v>
      </c>
      <c r="B7" s="19">
        <f t="shared" ca="1" si="0"/>
        <v>42873.876844675928</v>
      </c>
      <c r="C7" s="15" t="str">
        <f t="shared" ca="1" si="1"/>
        <v>CampBound</v>
      </c>
      <c r="D7" s="16">
        <f t="shared" ca="1" si="2"/>
        <v>189</v>
      </c>
      <c r="E7" t="str">
        <f t="shared" ca="1" si="3"/>
        <v>Mountain Hardwear Trango 2 Tent</v>
      </c>
      <c r="F7" t="str">
        <f t="shared" ca="1" si="4"/>
        <v>Mountain Hardwear</v>
      </c>
      <c r="G7" s="2">
        <f t="shared" ca="1" si="5"/>
        <v>590</v>
      </c>
      <c r="H7">
        <f t="shared" ca="1" si="6"/>
        <v>8</v>
      </c>
      <c r="I7" s="2">
        <f t="shared" ca="1" si="7"/>
        <v>4720</v>
      </c>
      <c r="J7" t="str">
        <f t="shared" ca="1" si="8"/>
        <v>Brown, Scott</v>
      </c>
      <c r="K7">
        <f t="shared" ca="1" si="9"/>
        <v>6</v>
      </c>
      <c r="L7" t="str">
        <f t="shared" ca="1" si="10"/>
        <v>Colorado</v>
      </c>
      <c r="M7" t="str">
        <f t="shared" ca="1" si="11"/>
        <v>West</v>
      </c>
      <c r="O7">
        <v>5</v>
      </c>
      <c r="P7" t="s">
        <v>353</v>
      </c>
      <c r="R7">
        <v>4</v>
      </c>
      <c r="S7" t="s">
        <v>330</v>
      </c>
      <c r="T7" t="s">
        <v>113</v>
      </c>
      <c r="U7" s="14">
        <v>55</v>
      </c>
      <c r="W7">
        <v>4</v>
      </c>
      <c r="X7" t="s">
        <v>4</v>
      </c>
      <c r="Y7" t="s">
        <v>5</v>
      </c>
      <c r="Z7" t="str">
        <f t="shared" si="12"/>
        <v>Berger, Sunanna</v>
      </c>
      <c r="AB7">
        <v>5</v>
      </c>
      <c r="AC7" t="s">
        <v>370</v>
      </c>
      <c r="AD7" t="s">
        <v>415</v>
      </c>
    </row>
    <row r="8" spans="1:30" x14ac:dyDescent="0.45">
      <c r="A8">
        <v>7</v>
      </c>
      <c r="B8" s="19">
        <f t="shared" ca="1" si="0"/>
        <v>42686.876844675928</v>
      </c>
      <c r="C8" s="15" t="str">
        <f t="shared" ca="1" si="1"/>
        <v>Walmart</v>
      </c>
      <c r="D8" s="16">
        <f t="shared" ca="1" si="2"/>
        <v>44</v>
      </c>
      <c r="E8" t="str">
        <f t="shared" ca="1" si="3"/>
        <v>Big Agnes Lone Spring 2 Footprint</v>
      </c>
      <c r="F8" t="str">
        <f t="shared" ca="1" si="4"/>
        <v>Big Agnes</v>
      </c>
      <c r="G8" s="2">
        <f t="shared" ca="1" si="5"/>
        <v>35</v>
      </c>
      <c r="H8">
        <f t="shared" ca="1" si="6"/>
        <v>10</v>
      </c>
      <c r="I8" s="2">
        <f t="shared" ca="1" si="7"/>
        <v>350</v>
      </c>
      <c r="J8" t="str">
        <f t="shared" ca="1" si="8"/>
        <v>Goldthwaite, Messaye</v>
      </c>
      <c r="K8">
        <f t="shared" ca="1" si="9"/>
        <v>35</v>
      </c>
      <c r="L8" t="str">
        <f t="shared" ca="1" si="10"/>
        <v>Ohio</v>
      </c>
      <c r="M8" t="str">
        <f t="shared" ca="1" si="11"/>
        <v>East</v>
      </c>
      <c r="O8">
        <v>6</v>
      </c>
      <c r="P8" t="s">
        <v>354</v>
      </c>
      <c r="R8">
        <v>5</v>
      </c>
      <c r="S8" t="s">
        <v>330</v>
      </c>
      <c r="T8" t="s">
        <v>244</v>
      </c>
      <c r="U8" s="14">
        <v>359.95</v>
      </c>
      <c r="W8">
        <v>5</v>
      </c>
      <c r="X8" t="s">
        <v>6</v>
      </c>
      <c r="Y8" t="s">
        <v>7</v>
      </c>
      <c r="Z8" t="str">
        <f t="shared" si="12"/>
        <v>Beyene, Sharon</v>
      </c>
      <c r="AB8">
        <v>6</v>
      </c>
      <c r="AC8" t="s">
        <v>371</v>
      </c>
      <c r="AD8" t="s">
        <v>415</v>
      </c>
    </row>
    <row r="9" spans="1:30" x14ac:dyDescent="0.45">
      <c r="A9">
        <v>8</v>
      </c>
      <c r="B9" s="19">
        <f t="shared" ca="1" si="0"/>
        <v>42875.876844675928</v>
      </c>
      <c r="C9" s="15" t="str">
        <f t="shared" ca="1" si="1"/>
        <v>Backcountry Edge</v>
      </c>
      <c r="D9" s="16">
        <f t="shared" ca="1" si="2"/>
        <v>142</v>
      </c>
      <c r="E9" t="str">
        <f t="shared" ca="1" si="3"/>
        <v>Marmot Astral 3P Footprint</v>
      </c>
      <c r="F9" t="str">
        <f t="shared" ca="1" si="4"/>
        <v>Marmot</v>
      </c>
      <c r="G9" s="2">
        <f t="shared" ca="1" si="5"/>
        <v>65</v>
      </c>
      <c r="H9">
        <f t="shared" ca="1" si="6"/>
        <v>10</v>
      </c>
      <c r="I9" s="2">
        <f t="shared" ca="1" si="7"/>
        <v>650</v>
      </c>
      <c r="J9" t="str">
        <f t="shared" ca="1" si="8"/>
        <v>Berger, Sunanna</v>
      </c>
      <c r="K9">
        <f t="shared" ca="1" si="9"/>
        <v>5</v>
      </c>
      <c r="L9" t="str">
        <f t="shared" ca="1" si="10"/>
        <v>California</v>
      </c>
      <c r="M9" t="str">
        <f t="shared" ca="1" si="11"/>
        <v>West</v>
      </c>
      <c r="O9">
        <v>7</v>
      </c>
      <c r="P9" t="s">
        <v>348</v>
      </c>
      <c r="R9">
        <v>6</v>
      </c>
      <c r="S9" t="s">
        <v>330</v>
      </c>
      <c r="T9" t="s">
        <v>164</v>
      </c>
      <c r="U9" s="14">
        <v>109.95</v>
      </c>
      <c r="W9">
        <v>6</v>
      </c>
      <c r="X9" t="s">
        <v>8</v>
      </c>
      <c r="Y9" t="s">
        <v>27</v>
      </c>
      <c r="Z9" t="str">
        <f t="shared" si="12"/>
        <v>Bailey, Jennifer</v>
      </c>
      <c r="AB9">
        <v>7</v>
      </c>
      <c r="AC9" t="s">
        <v>372</v>
      </c>
      <c r="AD9" t="s">
        <v>416</v>
      </c>
    </row>
    <row r="10" spans="1:30" x14ac:dyDescent="0.45">
      <c r="A10">
        <v>9</v>
      </c>
      <c r="B10" s="19">
        <f t="shared" ca="1" si="0"/>
        <v>42916.876844675928</v>
      </c>
      <c r="C10" s="15" t="str">
        <f t="shared" ca="1" si="1"/>
        <v>Walmart</v>
      </c>
      <c r="D10" s="16">
        <f t="shared" ca="1" si="2"/>
        <v>60</v>
      </c>
      <c r="E10" t="str">
        <f t="shared" ca="1" si="3"/>
        <v>Big Agnes Slater UL2+ Footprint</v>
      </c>
      <c r="F10" t="str">
        <f t="shared" ca="1" si="4"/>
        <v>Big Agnes</v>
      </c>
      <c r="G10" s="2">
        <f t="shared" ca="1" si="5"/>
        <v>60</v>
      </c>
      <c r="H10">
        <f t="shared" ca="1" si="6"/>
        <v>4</v>
      </c>
      <c r="I10" s="2">
        <f t="shared" ca="1" si="7"/>
        <v>240</v>
      </c>
      <c r="J10" t="str">
        <f t="shared" ca="1" si="8"/>
        <v>Beyene, Sharon</v>
      </c>
      <c r="K10">
        <f t="shared" ca="1" si="9"/>
        <v>34</v>
      </c>
      <c r="L10" t="str">
        <f t="shared" ca="1" si="10"/>
        <v>North Dakota</v>
      </c>
      <c r="M10" t="str">
        <f t="shared" ca="1" si="11"/>
        <v>North</v>
      </c>
      <c r="O10">
        <v>8</v>
      </c>
      <c r="P10" t="s">
        <v>363</v>
      </c>
      <c r="R10">
        <v>7</v>
      </c>
      <c r="S10" t="s">
        <v>330</v>
      </c>
      <c r="T10" t="s">
        <v>128</v>
      </c>
      <c r="U10" s="14">
        <v>60</v>
      </c>
      <c r="W10">
        <v>7</v>
      </c>
      <c r="X10" t="s">
        <v>9</v>
      </c>
      <c r="Y10" t="s">
        <v>10</v>
      </c>
      <c r="Z10" t="str">
        <f t="shared" si="12"/>
        <v>Goff, Michael</v>
      </c>
      <c r="AB10">
        <v>8</v>
      </c>
      <c r="AC10" t="s">
        <v>373</v>
      </c>
      <c r="AD10" t="s">
        <v>416</v>
      </c>
    </row>
    <row r="11" spans="1:30" x14ac:dyDescent="0.45">
      <c r="A11">
        <v>10</v>
      </c>
      <c r="B11" s="19">
        <f t="shared" ca="1" si="0"/>
        <v>42834.876844675928</v>
      </c>
      <c r="C11" s="15" t="str">
        <f t="shared" ca="1" si="1"/>
        <v>Walmart</v>
      </c>
      <c r="D11" s="16">
        <f t="shared" ca="1" si="2"/>
        <v>216</v>
      </c>
      <c r="E11" t="str">
        <f t="shared" ca="1" si="3"/>
        <v>MSR Mini Ground Hog Stake</v>
      </c>
      <c r="F11" t="str">
        <f t="shared" ca="1" si="4"/>
        <v>MSR</v>
      </c>
      <c r="G11" s="2">
        <f t="shared" ca="1" si="5"/>
        <v>2.95</v>
      </c>
      <c r="H11">
        <f t="shared" ca="1" si="6"/>
        <v>7</v>
      </c>
      <c r="I11" s="2">
        <f t="shared" ca="1" si="7"/>
        <v>20.650000000000002</v>
      </c>
      <c r="J11" t="str">
        <f t="shared" ca="1" si="8"/>
        <v>Beyene, Sharon</v>
      </c>
      <c r="K11">
        <f t="shared" ca="1" si="9"/>
        <v>6</v>
      </c>
      <c r="L11" t="str">
        <f t="shared" ca="1" si="10"/>
        <v>Colorado</v>
      </c>
      <c r="M11" t="str">
        <f t="shared" ca="1" si="11"/>
        <v>West</v>
      </c>
      <c r="O11">
        <v>9</v>
      </c>
      <c r="P11" t="s">
        <v>345</v>
      </c>
      <c r="R11">
        <v>8</v>
      </c>
      <c r="S11" t="s">
        <v>330</v>
      </c>
      <c r="T11" t="s">
        <v>145</v>
      </c>
      <c r="U11" s="14">
        <v>70</v>
      </c>
      <c r="W11">
        <v>8</v>
      </c>
      <c r="X11" t="s">
        <v>2</v>
      </c>
      <c r="Y11" t="s">
        <v>26</v>
      </c>
      <c r="Z11" t="str">
        <f t="shared" si="12"/>
        <v>Brown, Scott</v>
      </c>
      <c r="AB11">
        <v>9</v>
      </c>
      <c r="AC11" t="s">
        <v>374</v>
      </c>
      <c r="AD11" t="s">
        <v>364</v>
      </c>
    </row>
    <row r="12" spans="1:30" x14ac:dyDescent="0.45">
      <c r="A12">
        <v>11</v>
      </c>
      <c r="B12" s="19">
        <f t="shared" ca="1" si="0"/>
        <v>42699.876844675928</v>
      </c>
      <c r="C12" s="15" t="str">
        <f t="shared" ca="1" si="1"/>
        <v>The Gear Co-op</v>
      </c>
      <c r="D12" s="16">
        <f t="shared" ca="1" si="2"/>
        <v>57</v>
      </c>
      <c r="E12" t="str">
        <f t="shared" ca="1" si="3"/>
        <v>Big Agnes Seedhouse SL3 Tent</v>
      </c>
      <c r="F12" t="str">
        <f t="shared" ca="1" si="4"/>
        <v>Big Agnes</v>
      </c>
      <c r="G12" s="2">
        <f t="shared" ca="1" si="5"/>
        <v>399.95</v>
      </c>
      <c r="H12">
        <f t="shared" ca="1" si="6"/>
        <v>7</v>
      </c>
      <c r="I12" s="2">
        <f t="shared" ca="1" si="7"/>
        <v>2799.65</v>
      </c>
      <c r="J12" t="str">
        <f t="shared" ca="1" si="8"/>
        <v>Brown, Ruth</v>
      </c>
      <c r="K12">
        <f t="shared" ca="1" si="9"/>
        <v>48</v>
      </c>
      <c r="L12" t="str">
        <f t="shared" ca="1" si="10"/>
        <v>West Virginia</v>
      </c>
      <c r="M12" t="str">
        <f t="shared" ca="1" si="11"/>
        <v>South</v>
      </c>
      <c r="O12">
        <v>10</v>
      </c>
      <c r="P12" t="s">
        <v>355</v>
      </c>
      <c r="R12">
        <v>9</v>
      </c>
      <c r="S12" t="s">
        <v>330</v>
      </c>
      <c r="T12" t="s">
        <v>99</v>
      </c>
      <c r="U12" s="14">
        <v>50</v>
      </c>
      <c r="W12">
        <v>9</v>
      </c>
      <c r="X12" t="s">
        <v>11</v>
      </c>
      <c r="Y12" t="s">
        <v>12</v>
      </c>
      <c r="Z12" t="str">
        <f t="shared" si="12"/>
        <v>Foster, Nathan</v>
      </c>
      <c r="AB12">
        <v>10</v>
      </c>
      <c r="AC12" t="s">
        <v>375</v>
      </c>
      <c r="AD12" t="s">
        <v>364</v>
      </c>
    </row>
    <row r="13" spans="1:30" x14ac:dyDescent="0.45">
      <c r="A13">
        <v>12</v>
      </c>
      <c r="B13" s="19">
        <f t="shared" ca="1" si="0"/>
        <v>42820.876844675928</v>
      </c>
      <c r="C13" s="15" t="str">
        <f t="shared" ca="1" si="1"/>
        <v>OutdoorPlay</v>
      </c>
      <c r="D13" s="16">
        <f t="shared" ca="1" si="2"/>
        <v>7</v>
      </c>
      <c r="E13" t="str">
        <f t="shared" ca="1" si="3"/>
        <v>Big Agnes Copper Spur 2 Footprint</v>
      </c>
      <c r="F13" t="str">
        <f t="shared" ca="1" si="4"/>
        <v>Big Agnes</v>
      </c>
      <c r="G13" s="2">
        <f t="shared" ca="1" si="5"/>
        <v>60</v>
      </c>
      <c r="H13">
        <f t="shared" ca="1" si="6"/>
        <v>10</v>
      </c>
      <c r="I13" s="2">
        <f t="shared" ca="1" si="7"/>
        <v>600</v>
      </c>
      <c r="J13" t="str">
        <f t="shared" ca="1" si="8"/>
        <v>Gomez, Melissa</v>
      </c>
      <c r="K13">
        <f t="shared" ca="1" si="9"/>
        <v>35</v>
      </c>
      <c r="L13" t="str">
        <f t="shared" ca="1" si="10"/>
        <v>Ohio</v>
      </c>
      <c r="M13" t="str">
        <f t="shared" ca="1" si="11"/>
        <v>East</v>
      </c>
      <c r="O13">
        <v>11</v>
      </c>
      <c r="P13" t="s">
        <v>356</v>
      </c>
      <c r="R13">
        <v>10</v>
      </c>
      <c r="S13" t="s">
        <v>330</v>
      </c>
      <c r="T13" t="s">
        <v>237</v>
      </c>
      <c r="U13" s="14">
        <v>349.95</v>
      </c>
      <c r="W13">
        <v>10</v>
      </c>
      <c r="X13" t="s">
        <v>13</v>
      </c>
      <c r="Y13" t="s">
        <v>14</v>
      </c>
      <c r="Z13" t="str">
        <f t="shared" si="12"/>
        <v>Goldthwaite, Messaye</v>
      </c>
      <c r="AB13">
        <v>11</v>
      </c>
      <c r="AC13" t="s">
        <v>376</v>
      </c>
      <c r="AD13" t="s">
        <v>415</v>
      </c>
    </row>
    <row r="14" spans="1:30" x14ac:dyDescent="0.45">
      <c r="A14">
        <v>13</v>
      </c>
      <c r="B14" s="19">
        <f t="shared" ca="1" si="0"/>
        <v>42759.876844675928</v>
      </c>
      <c r="C14" s="15" t="str">
        <f t="shared" ca="1" si="1"/>
        <v>Target</v>
      </c>
      <c r="D14" s="16">
        <f t="shared" ca="1" si="2"/>
        <v>217</v>
      </c>
      <c r="E14" t="str">
        <f t="shared" ca="1" si="3"/>
        <v>MSR Mutha Hubba Footprint</v>
      </c>
      <c r="F14" t="str">
        <f t="shared" ca="1" si="4"/>
        <v>MSR</v>
      </c>
      <c r="G14" s="2">
        <f t="shared" ca="1" si="5"/>
        <v>49.95</v>
      </c>
      <c r="H14">
        <f t="shared" ca="1" si="6"/>
        <v>4</v>
      </c>
      <c r="I14" s="2">
        <f t="shared" ca="1" si="7"/>
        <v>199.8</v>
      </c>
      <c r="J14" t="str">
        <f t="shared" ca="1" si="8"/>
        <v>Foster, Nathan</v>
      </c>
      <c r="K14">
        <f t="shared" ca="1" si="9"/>
        <v>28</v>
      </c>
      <c r="L14" t="str">
        <f t="shared" ca="1" si="10"/>
        <v>Nevada</v>
      </c>
      <c r="M14" t="str">
        <f t="shared" ca="1" si="11"/>
        <v>West</v>
      </c>
      <c r="O14">
        <v>12</v>
      </c>
      <c r="P14" t="s">
        <v>357</v>
      </c>
      <c r="R14">
        <v>11</v>
      </c>
      <c r="S14" t="s">
        <v>330</v>
      </c>
      <c r="T14" t="s">
        <v>259</v>
      </c>
      <c r="U14" s="14">
        <v>399.95</v>
      </c>
      <c r="W14">
        <v>11</v>
      </c>
      <c r="X14" t="s">
        <v>15</v>
      </c>
      <c r="Y14" t="s">
        <v>16</v>
      </c>
      <c r="Z14" t="str">
        <f t="shared" si="12"/>
        <v>Getachew, My</v>
      </c>
      <c r="AB14">
        <v>12</v>
      </c>
      <c r="AC14" t="s">
        <v>377</v>
      </c>
      <c r="AD14" t="s">
        <v>415</v>
      </c>
    </row>
    <row r="15" spans="1:30" x14ac:dyDescent="0.45">
      <c r="A15">
        <v>14</v>
      </c>
      <c r="B15" s="19">
        <f t="shared" ca="1" si="0"/>
        <v>42743.876844675928</v>
      </c>
      <c r="C15" s="15" t="str">
        <f t="shared" ca="1" si="1"/>
        <v>Backcountry Gear</v>
      </c>
      <c r="D15" s="16">
        <f t="shared" ca="1" si="2"/>
        <v>165</v>
      </c>
      <c r="E15" t="str">
        <f t="shared" ca="1" si="3"/>
        <v>Marmot Pulsar 1 Tent</v>
      </c>
      <c r="F15" t="str">
        <f t="shared" ca="1" si="4"/>
        <v>Marmot</v>
      </c>
      <c r="G15" s="2">
        <f t="shared" ca="1" si="5"/>
        <v>269</v>
      </c>
      <c r="H15">
        <f t="shared" ca="1" si="6"/>
        <v>5</v>
      </c>
      <c r="I15" s="2">
        <f t="shared" ca="1" si="7"/>
        <v>1345</v>
      </c>
      <c r="J15" t="str">
        <f t="shared" ca="1" si="8"/>
        <v>Brown, Scott</v>
      </c>
      <c r="K15">
        <f t="shared" ca="1" si="9"/>
        <v>1</v>
      </c>
      <c r="L15" t="str">
        <f t="shared" ca="1" si="10"/>
        <v>Alabama</v>
      </c>
      <c r="M15" t="str">
        <f t="shared" ca="1" si="11"/>
        <v>South</v>
      </c>
      <c r="O15">
        <v>13</v>
      </c>
      <c r="P15" t="s">
        <v>349</v>
      </c>
      <c r="R15">
        <v>12</v>
      </c>
      <c r="S15" t="s">
        <v>330</v>
      </c>
      <c r="T15" t="s">
        <v>288</v>
      </c>
      <c r="U15" s="14">
        <v>499.95</v>
      </c>
      <c r="W15">
        <v>12</v>
      </c>
      <c r="X15" t="s">
        <v>17</v>
      </c>
      <c r="Y15" t="s">
        <v>18</v>
      </c>
      <c r="Z15" t="str">
        <f t="shared" si="12"/>
        <v>Carter, Robert</v>
      </c>
      <c r="AB15">
        <v>13</v>
      </c>
      <c r="AC15" t="s">
        <v>378</v>
      </c>
      <c r="AD15" t="s">
        <v>329</v>
      </c>
    </row>
    <row r="16" spans="1:30" x14ac:dyDescent="0.45">
      <c r="A16">
        <v>15</v>
      </c>
      <c r="B16" s="19">
        <f t="shared" ca="1" si="0"/>
        <v>42679.876844675928</v>
      </c>
      <c r="C16" s="15" t="str">
        <f t="shared" ca="1" si="1"/>
        <v>Travel Country</v>
      </c>
      <c r="D16" s="16">
        <f t="shared" ca="1" si="2"/>
        <v>237</v>
      </c>
      <c r="E16" t="str">
        <f t="shared" ca="1" si="3"/>
        <v>NEMO Losi 3 Pawprint Tent Liner</v>
      </c>
      <c r="F16" t="str">
        <f t="shared" ca="1" si="4"/>
        <v>NEMO</v>
      </c>
      <c r="G16" s="2">
        <f t="shared" ca="1" si="5"/>
        <v>49.95</v>
      </c>
      <c r="H16">
        <f t="shared" ca="1" si="6"/>
        <v>10</v>
      </c>
      <c r="I16" s="2">
        <f t="shared" ca="1" si="7"/>
        <v>499.5</v>
      </c>
      <c r="J16" t="str">
        <f t="shared" ca="1" si="8"/>
        <v>Brown, Ruth</v>
      </c>
      <c r="K16">
        <f t="shared" ca="1" si="9"/>
        <v>43</v>
      </c>
      <c r="L16" t="str">
        <f t="shared" ca="1" si="10"/>
        <v>Texas</v>
      </c>
      <c r="M16" t="str">
        <f t="shared" ca="1" si="11"/>
        <v>South</v>
      </c>
      <c r="O16">
        <v>14</v>
      </c>
      <c r="P16" t="s">
        <v>358</v>
      </c>
      <c r="R16">
        <v>13</v>
      </c>
      <c r="S16" t="s">
        <v>330</v>
      </c>
      <c r="T16" t="s">
        <v>155</v>
      </c>
      <c r="U16" s="14">
        <v>80</v>
      </c>
      <c r="AB16">
        <v>14</v>
      </c>
      <c r="AC16" t="s">
        <v>379</v>
      </c>
      <c r="AD16" t="s">
        <v>329</v>
      </c>
    </row>
    <row r="17" spans="1:30" x14ac:dyDescent="0.45">
      <c r="A17">
        <v>16</v>
      </c>
      <c r="B17" s="19">
        <f t="shared" ca="1" si="0"/>
        <v>42905.876844675928</v>
      </c>
      <c r="C17" s="15" t="str">
        <f t="shared" ca="1" si="1"/>
        <v>Overtons</v>
      </c>
      <c r="D17" s="16">
        <f t="shared" ca="1" si="2"/>
        <v>9</v>
      </c>
      <c r="E17" t="str">
        <f t="shared" ca="1" si="3"/>
        <v>Big Agnes Copper Spur UL1 Footprint</v>
      </c>
      <c r="F17" t="str">
        <f t="shared" ca="1" si="4"/>
        <v>Big Agnes</v>
      </c>
      <c r="G17" s="2">
        <f t="shared" ca="1" si="5"/>
        <v>50</v>
      </c>
      <c r="H17">
        <f t="shared" ca="1" si="6"/>
        <v>1</v>
      </c>
      <c r="I17" s="2">
        <f t="shared" ca="1" si="7"/>
        <v>50</v>
      </c>
      <c r="J17" t="str">
        <f t="shared" ca="1" si="8"/>
        <v>Brown, Scott</v>
      </c>
      <c r="K17">
        <f t="shared" ca="1" si="9"/>
        <v>45</v>
      </c>
      <c r="L17" t="str">
        <f t="shared" ca="1" si="10"/>
        <v>Vermont</v>
      </c>
      <c r="M17" t="str">
        <f t="shared" ca="1" si="11"/>
        <v>East</v>
      </c>
      <c r="O17">
        <v>15</v>
      </c>
      <c r="P17" t="s">
        <v>346</v>
      </c>
      <c r="R17">
        <v>14</v>
      </c>
      <c r="S17" t="s">
        <v>330</v>
      </c>
      <c r="T17" t="s">
        <v>307</v>
      </c>
      <c r="U17" s="14">
        <v>599.95000000000005</v>
      </c>
      <c r="AB17">
        <v>15</v>
      </c>
      <c r="AC17" t="s">
        <v>380</v>
      </c>
      <c r="AD17" t="s">
        <v>329</v>
      </c>
    </row>
    <row r="18" spans="1:30" x14ac:dyDescent="0.45">
      <c r="A18">
        <v>17</v>
      </c>
      <c r="B18" s="19">
        <f t="shared" ca="1" si="0"/>
        <v>42721.876844675928</v>
      </c>
      <c r="C18" s="15" t="str">
        <f t="shared" ca="1" si="1"/>
        <v>Redding Sports</v>
      </c>
      <c r="D18" s="16">
        <f t="shared" ca="1" si="2"/>
        <v>134</v>
      </c>
      <c r="E18" t="str">
        <f t="shared" ca="1" si="3"/>
        <v>Kelty Tailgater IPA Shelter</v>
      </c>
      <c r="F18" t="str">
        <f t="shared" ca="1" si="4"/>
        <v>Kelty</v>
      </c>
      <c r="G18" s="2">
        <f t="shared" ca="1" si="5"/>
        <v>149.94999999999999</v>
      </c>
      <c r="H18">
        <f t="shared" ca="1" si="6"/>
        <v>8</v>
      </c>
      <c r="I18" s="2">
        <f t="shared" ca="1" si="7"/>
        <v>1199.5999999999999</v>
      </c>
      <c r="J18" t="str">
        <f t="shared" ca="1" si="8"/>
        <v>Foster, Nathan</v>
      </c>
      <c r="K18">
        <f t="shared" ca="1" si="9"/>
        <v>41</v>
      </c>
      <c r="L18" t="str">
        <f t="shared" ca="1" si="10"/>
        <v>South Dakota</v>
      </c>
      <c r="M18" t="str">
        <f t="shared" ca="1" si="11"/>
        <v>North</v>
      </c>
      <c r="O18">
        <v>16</v>
      </c>
      <c r="P18" t="s">
        <v>361</v>
      </c>
      <c r="R18">
        <v>15</v>
      </c>
      <c r="S18" t="s">
        <v>330</v>
      </c>
      <c r="T18" t="s">
        <v>100</v>
      </c>
      <c r="U18" s="14">
        <v>50</v>
      </c>
      <c r="AB18">
        <v>16</v>
      </c>
      <c r="AC18" t="s">
        <v>381</v>
      </c>
      <c r="AD18" t="s">
        <v>329</v>
      </c>
    </row>
    <row r="19" spans="1:30" x14ac:dyDescent="0.45">
      <c r="A19">
        <v>18</v>
      </c>
      <c r="B19" s="19">
        <f t="shared" ca="1" si="0"/>
        <v>42812.876844675928</v>
      </c>
      <c r="C19" s="15" t="str">
        <f t="shared" ca="1" si="1"/>
        <v>Redding Sports</v>
      </c>
      <c r="D19" s="16">
        <f t="shared" ca="1" si="2"/>
        <v>152</v>
      </c>
      <c r="E19" t="str">
        <f t="shared" ca="1" si="3"/>
        <v>Marmot Eclipse 3 Footprint</v>
      </c>
      <c r="F19" t="str">
        <f t="shared" ca="1" si="4"/>
        <v>Marmot</v>
      </c>
      <c r="G19" s="2">
        <f t="shared" ca="1" si="5"/>
        <v>65</v>
      </c>
      <c r="H19">
        <f t="shared" ca="1" si="6"/>
        <v>5</v>
      </c>
      <c r="I19" s="2">
        <f t="shared" ca="1" si="7"/>
        <v>325</v>
      </c>
      <c r="J19" t="str">
        <f t="shared" ca="1" si="8"/>
        <v>Bailey, Jennifer</v>
      </c>
      <c r="K19">
        <f t="shared" ca="1" si="9"/>
        <v>45</v>
      </c>
      <c r="L19" t="str">
        <f t="shared" ca="1" si="10"/>
        <v>Vermont</v>
      </c>
      <c r="M19" t="str">
        <f t="shared" ca="1" si="11"/>
        <v>East</v>
      </c>
      <c r="O19">
        <v>17</v>
      </c>
      <c r="P19" t="s">
        <v>359</v>
      </c>
      <c r="R19">
        <v>16</v>
      </c>
      <c r="S19" t="s">
        <v>330</v>
      </c>
      <c r="T19" t="s">
        <v>129</v>
      </c>
      <c r="U19" s="14">
        <v>60</v>
      </c>
      <c r="AB19">
        <v>17</v>
      </c>
      <c r="AC19" t="s">
        <v>382</v>
      </c>
      <c r="AD19" t="s">
        <v>364</v>
      </c>
    </row>
    <row r="20" spans="1:30" x14ac:dyDescent="0.45">
      <c r="A20">
        <v>19</v>
      </c>
      <c r="B20" s="19">
        <f t="shared" ca="1" si="0"/>
        <v>42905.876844675928</v>
      </c>
      <c r="C20" s="15" t="str">
        <f t="shared" ca="1" si="1"/>
        <v>Paragon</v>
      </c>
      <c r="D20" s="16">
        <f t="shared" ca="1" si="2"/>
        <v>197</v>
      </c>
      <c r="E20" t="str">
        <f t="shared" ca="1" si="3"/>
        <v>MSR CamRing Cord Tensioners - 4 Pack</v>
      </c>
      <c r="F20" t="str">
        <f t="shared" ca="1" si="4"/>
        <v>MSR</v>
      </c>
      <c r="G20" s="2">
        <f t="shared" ca="1" si="5"/>
        <v>12.95</v>
      </c>
      <c r="H20">
        <f t="shared" ca="1" si="6"/>
        <v>6</v>
      </c>
      <c r="I20" s="2">
        <f t="shared" ca="1" si="7"/>
        <v>77.699999999999989</v>
      </c>
      <c r="J20" t="str">
        <f t="shared" ca="1" si="8"/>
        <v>Bailey, Jennifer</v>
      </c>
      <c r="K20">
        <f t="shared" ca="1" si="9"/>
        <v>5</v>
      </c>
      <c r="L20" t="str">
        <f t="shared" ca="1" si="10"/>
        <v>California</v>
      </c>
      <c r="M20" t="str">
        <f t="shared" ca="1" si="11"/>
        <v>West</v>
      </c>
      <c r="O20">
        <v>18</v>
      </c>
      <c r="P20" t="s">
        <v>360</v>
      </c>
      <c r="R20">
        <v>17</v>
      </c>
      <c r="S20" t="s">
        <v>330</v>
      </c>
      <c r="T20" t="s">
        <v>260</v>
      </c>
      <c r="U20" s="14">
        <v>399.95</v>
      </c>
      <c r="AB20">
        <v>18</v>
      </c>
      <c r="AC20" t="s">
        <v>383</v>
      </c>
      <c r="AD20" t="s">
        <v>364</v>
      </c>
    </row>
    <row r="21" spans="1:30" x14ac:dyDescent="0.45">
      <c r="A21">
        <v>20</v>
      </c>
      <c r="B21" s="19">
        <f t="shared" ca="1" si="0"/>
        <v>42866.876844675928</v>
      </c>
      <c r="C21" s="15" t="str">
        <f t="shared" ca="1" si="1"/>
        <v>Gander Mountain</v>
      </c>
      <c r="D21" s="16">
        <f t="shared" ca="1" si="2"/>
        <v>77</v>
      </c>
      <c r="E21" t="str">
        <f t="shared" ca="1" si="3"/>
        <v>Easton Mountain Products Kilo 3P Tent</v>
      </c>
      <c r="F21" t="str">
        <f t="shared" ca="1" si="4"/>
        <v>Easton Mountain Products</v>
      </c>
      <c r="G21" s="2">
        <f t="shared" ca="1" si="5"/>
        <v>499</v>
      </c>
      <c r="H21">
        <f t="shared" ca="1" si="6"/>
        <v>10</v>
      </c>
      <c r="I21" s="2">
        <f t="shared" ca="1" si="7"/>
        <v>4990</v>
      </c>
      <c r="J21" t="str">
        <f t="shared" ca="1" si="8"/>
        <v>Berger, Sunanna</v>
      </c>
      <c r="K21">
        <f t="shared" ca="1" si="9"/>
        <v>32</v>
      </c>
      <c r="L21" t="str">
        <f t="shared" ca="1" si="10"/>
        <v>New York</v>
      </c>
      <c r="M21" t="str">
        <f t="shared" ca="1" si="11"/>
        <v>East</v>
      </c>
      <c r="O21">
        <v>19</v>
      </c>
      <c r="P21" t="s">
        <v>362</v>
      </c>
      <c r="R21">
        <v>18</v>
      </c>
      <c r="S21" t="s">
        <v>330</v>
      </c>
      <c r="T21" t="s">
        <v>278</v>
      </c>
      <c r="U21" s="14">
        <v>449.95</v>
      </c>
      <c r="AB21">
        <v>19</v>
      </c>
      <c r="AC21" t="s">
        <v>384</v>
      </c>
      <c r="AD21" t="s">
        <v>416</v>
      </c>
    </row>
    <row r="22" spans="1:30" x14ac:dyDescent="0.45">
      <c r="A22">
        <v>21</v>
      </c>
      <c r="B22" s="19">
        <f t="shared" ca="1" si="0"/>
        <v>42836.876844675928</v>
      </c>
      <c r="C22" s="15" t="str">
        <f t="shared" ca="1" si="1"/>
        <v>Gander Mountain</v>
      </c>
      <c r="D22" s="16">
        <f t="shared" ca="1" si="2"/>
        <v>171</v>
      </c>
      <c r="E22" t="str">
        <f t="shared" ca="1" si="3"/>
        <v>Mountain Hardwear Direkt 2 Footprint</v>
      </c>
      <c r="F22" t="str">
        <f t="shared" ca="1" si="4"/>
        <v>Mountain Hardwear</v>
      </c>
      <c r="G22" s="2">
        <f t="shared" ca="1" si="5"/>
        <v>50</v>
      </c>
      <c r="H22">
        <f t="shared" ca="1" si="6"/>
        <v>10</v>
      </c>
      <c r="I22" s="2">
        <f t="shared" ca="1" si="7"/>
        <v>500</v>
      </c>
      <c r="J22" t="str">
        <f t="shared" ca="1" si="8"/>
        <v>Lopez, Dennis</v>
      </c>
      <c r="K22">
        <f t="shared" ca="1" si="9"/>
        <v>34</v>
      </c>
      <c r="L22" t="str">
        <f t="shared" ca="1" si="10"/>
        <v>North Dakota</v>
      </c>
      <c r="M22" t="str">
        <f t="shared" ca="1" si="11"/>
        <v>North</v>
      </c>
      <c r="R22">
        <v>19</v>
      </c>
      <c r="S22" t="s">
        <v>330</v>
      </c>
      <c r="T22" t="s">
        <v>289</v>
      </c>
      <c r="U22" s="14">
        <v>499.95</v>
      </c>
      <c r="AB22">
        <v>20</v>
      </c>
      <c r="AC22" t="s">
        <v>385</v>
      </c>
      <c r="AD22" t="s">
        <v>416</v>
      </c>
    </row>
    <row r="23" spans="1:30" x14ac:dyDescent="0.45">
      <c r="A23">
        <v>22</v>
      </c>
      <c r="B23" s="19">
        <f t="shared" ca="1" si="0"/>
        <v>42995.876844675928</v>
      </c>
      <c r="C23" s="15" t="str">
        <f t="shared" ca="1" si="1"/>
        <v>Redding Sports</v>
      </c>
      <c r="D23" s="16">
        <f t="shared" ca="1" si="2"/>
        <v>138</v>
      </c>
      <c r="E23" t="str">
        <f t="shared" ca="1" si="3"/>
        <v>Kelty Trail Ridge 3 Tent</v>
      </c>
      <c r="F23" t="str">
        <f t="shared" ca="1" si="4"/>
        <v>Kelty</v>
      </c>
      <c r="G23" s="2">
        <f t="shared" ca="1" si="5"/>
        <v>209.95</v>
      </c>
      <c r="H23">
        <f t="shared" ca="1" si="6"/>
        <v>5</v>
      </c>
      <c r="I23" s="2">
        <f t="shared" ca="1" si="7"/>
        <v>1049.75</v>
      </c>
      <c r="J23" t="str">
        <f t="shared" ca="1" si="8"/>
        <v>Brown, Ruth</v>
      </c>
      <c r="K23">
        <f t="shared" ca="1" si="9"/>
        <v>2</v>
      </c>
      <c r="L23" t="str">
        <f t="shared" ca="1" si="10"/>
        <v>Alaska</v>
      </c>
      <c r="M23" t="str">
        <f t="shared" ca="1" si="11"/>
        <v>North</v>
      </c>
      <c r="R23">
        <v>20</v>
      </c>
      <c r="S23" t="s">
        <v>330</v>
      </c>
      <c r="T23" t="s">
        <v>130</v>
      </c>
      <c r="U23" s="14">
        <v>60</v>
      </c>
      <c r="AB23">
        <v>21</v>
      </c>
      <c r="AC23" t="s">
        <v>386</v>
      </c>
      <c r="AD23" t="s">
        <v>416</v>
      </c>
    </row>
    <row r="24" spans="1:30" x14ac:dyDescent="0.45">
      <c r="A24">
        <v>23</v>
      </c>
      <c r="B24" s="19">
        <f t="shared" ca="1" si="0"/>
        <v>42797.876844560182</v>
      </c>
      <c r="C24" s="15" t="str">
        <f t="shared" ca="1" si="1"/>
        <v>Gander Mountain</v>
      </c>
      <c r="D24" s="16">
        <f t="shared" ca="1" si="2"/>
        <v>163</v>
      </c>
      <c r="E24" t="str">
        <f t="shared" ca="1" si="3"/>
        <v>Marmot Limestone 6P Tent</v>
      </c>
      <c r="F24" t="str">
        <f t="shared" ref="F24:F87" ca="1" si="13">VLOOKUP(D24,$R$4:$U$288,2)</f>
        <v>Marmot</v>
      </c>
      <c r="G24" s="2">
        <f t="shared" ref="G24:G87" ca="1" si="14">VLOOKUP(D24,$R$4:$U$288,4)</f>
        <v>449</v>
      </c>
      <c r="H24">
        <f t="shared" ca="1" si="6"/>
        <v>1</v>
      </c>
      <c r="I24" s="2">
        <f t="shared" ref="I24:I87" ca="1" si="15">H24*G24</f>
        <v>449</v>
      </c>
      <c r="J24" t="str">
        <f t="shared" ca="1" si="8"/>
        <v>Bailey, Jennifer</v>
      </c>
      <c r="K24">
        <f t="shared" ca="1" si="9"/>
        <v>29</v>
      </c>
      <c r="L24" t="str">
        <f t="shared" ca="1" si="10"/>
        <v>New Hampshire</v>
      </c>
      <c r="M24" t="str">
        <f t="shared" ref="M24:M87" ca="1" si="16">VLOOKUP(K24,$AB$3:$AD$52,3)</f>
        <v>East</v>
      </c>
      <c r="R24">
        <v>21</v>
      </c>
      <c r="S24" t="s">
        <v>330</v>
      </c>
      <c r="T24" t="s">
        <v>101</v>
      </c>
      <c r="U24" s="14">
        <v>50</v>
      </c>
      <c r="AB24">
        <v>22</v>
      </c>
      <c r="AC24" t="s">
        <v>387</v>
      </c>
      <c r="AD24" t="s">
        <v>416</v>
      </c>
    </row>
    <row r="25" spans="1:30" x14ac:dyDescent="0.45">
      <c r="A25">
        <v>24</v>
      </c>
      <c r="B25" s="19">
        <f t="shared" ca="1" si="0"/>
        <v>42925.876844560182</v>
      </c>
      <c r="C25" s="15" t="str">
        <f t="shared" ca="1" si="1"/>
        <v>Outside Outfitters</v>
      </c>
      <c r="D25" s="16">
        <f t="shared" ca="1" si="2"/>
        <v>29</v>
      </c>
      <c r="E25" t="str">
        <f t="shared" ca="1" si="3"/>
        <v>Big Agnes Flying Diamond 4 Tent</v>
      </c>
      <c r="F25" t="str">
        <f t="shared" ca="1" si="13"/>
        <v>Big Agnes</v>
      </c>
      <c r="G25" s="2">
        <f t="shared" ca="1" si="14"/>
        <v>439.95</v>
      </c>
      <c r="H25">
        <f t="shared" ca="1" si="6"/>
        <v>4</v>
      </c>
      <c r="I25" s="2">
        <f t="shared" ca="1" si="15"/>
        <v>1759.8</v>
      </c>
      <c r="J25" t="str">
        <f t="shared" ca="1" si="8"/>
        <v>Goff, Michael</v>
      </c>
      <c r="K25">
        <f t="shared" ca="1" si="9"/>
        <v>18</v>
      </c>
      <c r="L25" t="str">
        <f t="shared" ca="1" si="10"/>
        <v>Louisiana</v>
      </c>
      <c r="M25" t="str">
        <f t="shared" ca="1" si="16"/>
        <v>South</v>
      </c>
      <c r="R25">
        <v>22</v>
      </c>
      <c r="S25" t="s">
        <v>330</v>
      </c>
      <c r="T25" t="s">
        <v>223</v>
      </c>
      <c r="U25" s="14">
        <v>319.95</v>
      </c>
      <c r="AB25">
        <v>23</v>
      </c>
      <c r="AC25" t="s">
        <v>388</v>
      </c>
      <c r="AD25" t="s">
        <v>329</v>
      </c>
    </row>
    <row r="26" spans="1:30" x14ac:dyDescent="0.45">
      <c r="A26">
        <v>25</v>
      </c>
      <c r="B26" s="19">
        <f t="shared" ca="1" si="0"/>
        <v>42650.876844560182</v>
      </c>
      <c r="C26" s="15" t="str">
        <f t="shared" ca="1" si="1"/>
        <v>Target</v>
      </c>
      <c r="D26" s="16">
        <f t="shared" ca="1" si="2"/>
        <v>242</v>
      </c>
      <c r="E26" t="str">
        <f t="shared" ca="1" si="3"/>
        <v>NEMO Obi 1P Tent</v>
      </c>
      <c r="F26" t="str">
        <f t="shared" ca="1" si="13"/>
        <v>NEMO</v>
      </c>
      <c r="G26" s="2">
        <f t="shared" ca="1" si="14"/>
        <v>349.95</v>
      </c>
      <c r="H26">
        <f t="shared" ca="1" si="6"/>
        <v>8</v>
      </c>
      <c r="I26" s="2">
        <f t="shared" ca="1" si="15"/>
        <v>2799.6</v>
      </c>
      <c r="J26" t="str">
        <f t="shared" ca="1" si="8"/>
        <v>Gomez, Melissa</v>
      </c>
      <c r="K26">
        <f t="shared" ca="1" si="9"/>
        <v>20</v>
      </c>
      <c r="L26" t="str">
        <f t="shared" ca="1" si="10"/>
        <v>Maryland</v>
      </c>
      <c r="M26" t="str">
        <f t="shared" ca="1" si="16"/>
        <v>East</v>
      </c>
      <c r="R26">
        <v>23</v>
      </c>
      <c r="S26" t="s">
        <v>330</v>
      </c>
      <c r="T26" t="s">
        <v>246</v>
      </c>
      <c r="U26" s="14">
        <v>369.95</v>
      </c>
      <c r="AB26">
        <v>24</v>
      </c>
      <c r="AC26" t="s">
        <v>389</v>
      </c>
      <c r="AD26" t="s">
        <v>364</v>
      </c>
    </row>
    <row r="27" spans="1:30" x14ac:dyDescent="0.45">
      <c r="A27">
        <v>26</v>
      </c>
      <c r="B27" s="19">
        <f t="shared" ca="1" si="0"/>
        <v>42912.876844560182</v>
      </c>
      <c r="C27" s="15" t="str">
        <f t="shared" ca="1" si="1"/>
        <v>Travel Country</v>
      </c>
      <c r="D27" s="16">
        <f t="shared" ca="1" si="2"/>
        <v>162</v>
      </c>
      <c r="E27" t="str">
        <f t="shared" ca="1" si="3"/>
        <v>Marmot Limestone 6P Footprint</v>
      </c>
      <c r="F27" t="str">
        <f t="shared" ca="1" si="13"/>
        <v>Marmot</v>
      </c>
      <c r="G27" s="2">
        <f t="shared" ca="1" si="14"/>
        <v>60</v>
      </c>
      <c r="H27">
        <f t="shared" ca="1" si="6"/>
        <v>6</v>
      </c>
      <c r="I27" s="2">
        <f t="shared" ca="1" si="15"/>
        <v>360</v>
      </c>
      <c r="J27" t="str">
        <f t="shared" ca="1" si="8"/>
        <v>Brown, Ruth</v>
      </c>
      <c r="K27">
        <f t="shared" ca="1" si="9"/>
        <v>26</v>
      </c>
      <c r="L27" t="str">
        <f t="shared" ca="1" si="10"/>
        <v>Montana</v>
      </c>
      <c r="M27" t="str">
        <f t="shared" ca="1" si="16"/>
        <v>West</v>
      </c>
      <c r="R27">
        <v>24</v>
      </c>
      <c r="S27" t="s">
        <v>330</v>
      </c>
      <c r="T27" t="s">
        <v>146</v>
      </c>
      <c r="U27" s="14">
        <v>70</v>
      </c>
      <c r="AB27">
        <v>25</v>
      </c>
      <c r="AC27" t="s">
        <v>390</v>
      </c>
      <c r="AD27" t="s">
        <v>329</v>
      </c>
    </row>
    <row r="28" spans="1:30" x14ac:dyDescent="0.45">
      <c r="A28">
        <v>27</v>
      </c>
      <c r="B28" s="19">
        <f t="shared" ca="1" si="0"/>
        <v>42759.876844560182</v>
      </c>
      <c r="C28" s="15" t="str">
        <f t="shared" ca="1" si="1"/>
        <v>Redding Sports</v>
      </c>
      <c r="D28" s="16">
        <f t="shared" ca="1" si="2"/>
        <v>145</v>
      </c>
      <c r="E28" t="str">
        <f t="shared" ca="1" si="3"/>
        <v>Marmot Aura 2P Footprint</v>
      </c>
      <c r="F28" t="str">
        <f t="shared" ca="1" si="13"/>
        <v>Marmot</v>
      </c>
      <c r="G28" s="2">
        <f t="shared" ca="1" si="14"/>
        <v>55</v>
      </c>
      <c r="H28">
        <f t="shared" ca="1" si="6"/>
        <v>6</v>
      </c>
      <c r="I28" s="2">
        <f t="shared" ca="1" si="15"/>
        <v>330</v>
      </c>
      <c r="J28" t="str">
        <f t="shared" ca="1" si="8"/>
        <v>Gomez, Melissa</v>
      </c>
      <c r="K28">
        <f t="shared" ca="1" si="9"/>
        <v>34</v>
      </c>
      <c r="L28" t="str">
        <f t="shared" ca="1" si="10"/>
        <v>North Dakota</v>
      </c>
      <c r="M28" t="str">
        <f t="shared" ca="1" si="16"/>
        <v>North</v>
      </c>
      <c r="R28">
        <v>25</v>
      </c>
      <c r="S28" t="s">
        <v>330</v>
      </c>
      <c r="T28" t="s">
        <v>279</v>
      </c>
      <c r="U28" s="14">
        <v>449.95</v>
      </c>
      <c r="AB28">
        <v>26</v>
      </c>
      <c r="AC28" t="s">
        <v>391</v>
      </c>
      <c r="AD28" t="s">
        <v>415</v>
      </c>
    </row>
    <row r="29" spans="1:30" x14ac:dyDescent="0.45">
      <c r="A29">
        <v>28</v>
      </c>
      <c r="B29" s="19">
        <f t="shared" ca="1" si="0"/>
        <v>42730.876844560182</v>
      </c>
      <c r="C29" s="15" t="str">
        <f t="shared" ca="1" si="1"/>
        <v>REI</v>
      </c>
      <c r="D29" s="16">
        <f t="shared" ca="1" si="2"/>
        <v>24</v>
      </c>
      <c r="E29" t="str">
        <f t="shared" ca="1" si="3"/>
        <v>Big Agnes Fly Creek UL3 Footprint</v>
      </c>
      <c r="F29" t="str">
        <f t="shared" ca="1" si="13"/>
        <v>Big Agnes</v>
      </c>
      <c r="G29" s="2">
        <f t="shared" ca="1" si="14"/>
        <v>70</v>
      </c>
      <c r="H29">
        <f t="shared" ca="1" si="6"/>
        <v>3</v>
      </c>
      <c r="I29" s="2">
        <f t="shared" ca="1" si="15"/>
        <v>210</v>
      </c>
      <c r="J29" t="str">
        <f t="shared" ca="1" si="8"/>
        <v>Brown, Ruth</v>
      </c>
      <c r="K29">
        <f t="shared" ca="1" si="9"/>
        <v>6</v>
      </c>
      <c r="L29" t="str">
        <f t="shared" ca="1" si="10"/>
        <v>Colorado</v>
      </c>
      <c r="M29" t="str">
        <f t="shared" ca="1" si="16"/>
        <v>West</v>
      </c>
      <c r="R29">
        <v>26</v>
      </c>
      <c r="S29" t="s">
        <v>330</v>
      </c>
      <c r="T29" t="s">
        <v>156</v>
      </c>
      <c r="U29" s="14">
        <v>80</v>
      </c>
      <c r="AB29">
        <v>27</v>
      </c>
      <c r="AC29" t="s">
        <v>392</v>
      </c>
      <c r="AD29" t="s">
        <v>329</v>
      </c>
    </row>
    <row r="30" spans="1:30" x14ac:dyDescent="0.45">
      <c r="A30">
        <v>29</v>
      </c>
      <c r="B30" s="19">
        <f t="shared" ca="1" si="0"/>
        <v>42997.876844560182</v>
      </c>
      <c r="C30" s="15" t="str">
        <f t="shared" ca="1" si="1"/>
        <v>Hayneedle</v>
      </c>
      <c r="D30" s="16">
        <f t="shared" ca="1" si="2"/>
        <v>162</v>
      </c>
      <c r="E30" t="str">
        <f t="shared" ca="1" si="3"/>
        <v>Marmot Limestone 6P Footprint</v>
      </c>
      <c r="F30" t="str">
        <f t="shared" ca="1" si="13"/>
        <v>Marmot</v>
      </c>
      <c r="G30" s="2">
        <f t="shared" ca="1" si="14"/>
        <v>60</v>
      </c>
      <c r="H30">
        <f t="shared" ca="1" si="6"/>
        <v>7</v>
      </c>
      <c r="I30" s="2">
        <f t="shared" ca="1" si="15"/>
        <v>420</v>
      </c>
      <c r="J30" t="str">
        <f t="shared" ca="1" si="8"/>
        <v>Lopez, Dennis</v>
      </c>
      <c r="K30">
        <f t="shared" ca="1" si="9"/>
        <v>36</v>
      </c>
      <c r="L30" t="str">
        <f t="shared" ca="1" si="10"/>
        <v>Oklahoma</v>
      </c>
      <c r="M30" t="str">
        <f t="shared" ca="1" si="16"/>
        <v>South</v>
      </c>
      <c r="R30">
        <v>27</v>
      </c>
      <c r="S30" t="s">
        <v>330</v>
      </c>
      <c r="T30" t="s">
        <v>290</v>
      </c>
      <c r="U30" s="14">
        <v>499.95</v>
      </c>
      <c r="AB30">
        <v>28</v>
      </c>
      <c r="AC30" t="s">
        <v>393</v>
      </c>
      <c r="AD30" t="s">
        <v>415</v>
      </c>
    </row>
    <row r="31" spans="1:30" x14ac:dyDescent="0.45">
      <c r="A31">
        <v>30</v>
      </c>
      <c r="B31" s="19">
        <f t="shared" ca="1" si="0"/>
        <v>42905.876844560182</v>
      </c>
      <c r="C31" s="15" t="str">
        <f t="shared" ca="1" si="1"/>
        <v>Hayneedle</v>
      </c>
      <c r="D31" s="16">
        <f t="shared" ca="1" si="2"/>
        <v>76</v>
      </c>
      <c r="E31" t="str">
        <f t="shared" ca="1" si="3"/>
        <v>Easton Mountain Products Kilo 3P Footprint</v>
      </c>
      <c r="F31" t="str">
        <f t="shared" ca="1" si="13"/>
        <v>Easton Mountain Products</v>
      </c>
      <c r="G31" s="2">
        <f t="shared" ca="1" si="14"/>
        <v>49.95</v>
      </c>
      <c r="H31">
        <f t="shared" ca="1" si="6"/>
        <v>3</v>
      </c>
      <c r="I31" s="2">
        <f t="shared" ca="1" si="15"/>
        <v>149.85000000000002</v>
      </c>
      <c r="J31" t="str">
        <f t="shared" ca="1" si="8"/>
        <v>Lopez, Dennis</v>
      </c>
      <c r="K31">
        <f t="shared" ca="1" si="9"/>
        <v>41</v>
      </c>
      <c r="L31" t="str">
        <f t="shared" ca="1" si="10"/>
        <v>South Dakota</v>
      </c>
      <c r="M31" t="str">
        <f t="shared" ca="1" si="16"/>
        <v>North</v>
      </c>
      <c r="R31">
        <v>28</v>
      </c>
      <c r="S31" t="s">
        <v>330</v>
      </c>
      <c r="T31" t="s">
        <v>114</v>
      </c>
      <c r="U31" s="14">
        <v>55</v>
      </c>
      <c r="AB31">
        <v>29</v>
      </c>
      <c r="AC31" t="s">
        <v>394</v>
      </c>
      <c r="AD31" t="s">
        <v>416</v>
      </c>
    </row>
    <row r="32" spans="1:30" x14ac:dyDescent="0.45">
      <c r="A32">
        <v>31</v>
      </c>
      <c r="B32" s="19">
        <f t="shared" ca="1" si="0"/>
        <v>42830.876844560182</v>
      </c>
      <c r="C32" s="15" t="str">
        <f t="shared" ca="1" si="1"/>
        <v>Austin Kayak</v>
      </c>
      <c r="D32" s="16">
        <f t="shared" ca="1" si="2"/>
        <v>200</v>
      </c>
      <c r="E32" t="str">
        <f t="shared" ca="1" si="3"/>
        <v>MSR Carbon Reflex 2 Footprint</v>
      </c>
      <c r="F32" t="str">
        <f t="shared" ca="1" si="13"/>
        <v>MSR</v>
      </c>
      <c r="G32" s="2">
        <f t="shared" ca="1" si="14"/>
        <v>39.950000000000003</v>
      </c>
      <c r="H32">
        <f t="shared" ca="1" si="6"/>
        <v>4</v>
      </c>
      <c r="I32" s="2">
        <f t="shared" ca="1" si="15"/>
        <v>159.80000000000001</v>
      </c>
      <c r="J32" t="str">
        <f t="shared" ca="1" si="8"/>
        <v>Beyene, Sharon</v>
      </c>
      <c r="K32">
        <f t="shared" ca="1" si="9"/>
        <v>20</v>
      </c>
      <c r="L32" t="str">
        <f t="shared" ca="1" si="10"/>
        <v>Maryland</v>
      </c>
      <c r="M32" t="str">
        <f t="shared" ca="1" si="16"/>
        <v>East</v>
      </c>
      <c r="R32">
        <v>29</v>
      </c>
      <c r="S32" t="s">
        <v>330</v>
      </c>
      <c r="T32" t="s">
        <v>274</v>
      </c>
      <c r="U32" s="14">
        <v>439.95</v>
      </c>
      <c r="AB32">
        <v>30</v>
      </c>
      <c r="AC32" t="s">
        <v>395</v>
      </c>
      <c r="AD32" t="s">
        <v>416</v>
      </c>
    </row>
    <row r="33" spans="1:30" x14ac:dyDescent="0.45">
      <c r="A33">
        <v>32</v>
      </c>
      <c r="B33" s="19">
        <f t="shared" ca="1" si="0"/>
        <v>42757.876844560182</v>
      </c>
      <c r="C33" s="15" t="str">
        <f t="shared" ca="1" si="1"/>
        <v xml:space="preserve">Cabela's	</v>
      </c>
      <c r="D33" s="16">
        <f t="shared" ca="1" si="2"/>
        <v>45</v>
      </c>
      <c r="E33" t="str">
        <f t="shared" ca="1" si="3"/>
        <v>Big Agnes Lone Spring 2 Tent</v>
      </c>
      <c r="F33" t="str">
        <f t="shared" ca="1" si="13"/>
        <v>Big Agnes</v>
      </c>
      <c r="G33" s="2">
        <f t="shared" ca="1" si="14"/>
        <v>199.95</v>
      </c>
      <c r="H33">
        <f t="shared" ca="1" si="6"/>
        <v>7</v>
      </c>
      <c r="I33" s="2">
        <f t="shared" ca="1" si="15"/>
        <v>1399.6499999999999</v>
      </c>
      <c r="J33" t="str">
        <f t="shared" ca="1" si="8"/>
        <v>Foster, Nathan</v>
      </c>
      <c r="K33">
        <f t="shared" ca="1" si="9"/>
        <v>48</v>
      </c>
      <c r="L33" t="str">
        <f t="shared" ca="1" si="10"/>
        <v>West Virginia</v>
      </c>
      <c r="M33" t="str">
        <f t="shared" ca="1" si="16"/>
        <v>South</v>
      </c>
      <c r="R33">
        <v>30</v>
      </c>
      <c r="S33" t="s">
        <v>330</v>
      </c>
      <c r="T33" t="s">
        <v>138</v>
      </c>
      <c r="U33" s="14">
        <v>65</v>
      </c>
      <c r="AB33">
        <v>31</v>
      </c>
      <c r="AC33" t="s">
        <v>396</v>
      </c>
      <c r="AD33" t="s">
        <v>415</v>
      </c>
    </row>
    <row r="34" spans="1:30" x14ac:dyDescent="0.45">
      <c r="A34">
        <v>33</v>
      </c>
      <c r="B34" s="19">
        <f t="shared" ca="1" si="0"/>
        <v>42771.876844560182</v>
      </c>
      <c r="C34" s="15" t="str">
        <f t="shared" ca="1" si="1"/>
        <v>Backcountry Gear</v>
      </c>
      <c r="D34" s="16">
        <f t="shared" ca="1" si="2"/>
        <v>87</v>
      </c>
      <c r="E34" t="str">
        <f t="shared" ca="1" si="3"/>
        <v>Eureka Floor Saver Rectangular - Large</v>
      </c>
      <c r="F34" t="str">
        <f t="shared" ca="1" si="13"/>
        <v>Eureka</v>
      </c>
      <c r="G34" s="2">
        <f t="shared" ca="1" si="14"/>
        <v>18</v>
      </c>
      <c r="H34">
        <f t="shared" ca="1" si="6"/>
        <v>4</v>
      </c>
      <c r="I34" s="2">
        <f t="shared" ca="1" si="15"/>
        <v>72</v>
      </c>
      <c r="J34" t="str">
        <f t="shared" ca="1" si="8"/>
        <v>Brown, Ruth</v>
      </c>
      <c r="K34">
        <f t="shared" ca="1" si="9"/>
        <v>4</v>
      </c>
      <c r="L34" t="str">
        <f t="shared" ca="1" si="10"/>
        <v>Arkansas</v>
      </c>
      <c r="M34" t="str">
        <f t="shared" ca="1" si="16"/>
        <v>South</v>
      </c>
      <c r="R34">
        <v>31</v>
      </c>
      <c r="S34" t="s">
        <v>330</v>
      </c>
      <c r="T34" t="s">
        <v>299</v>
      </c>
      <c r="U34" s="14">
        <v>539.95000000000005</v>
      </c>
      <c r="AB34">
        <v>32</v>
      </c>
      <c r="AC34" t="s">
        <v>397</v>
      </c>
      <c r="AD34" t="s">
        <v>416</v>
      </c>
    </row>
    <row r="35" spans="1:30" x14ac:dyDescent="0.45">
      <c r="A35">
        <v>34</v>
      </c>
      <c r="B35" s="19">
        <f t="shared" ca="1" si="0"/>
        <v>43001.876844560182</v>
      </c>
      <c r="C35" s="15" t="str">
        <f t="shared" ca="1" si="1"/>
        <v>Backcountry Gear</v>
      </c>
      <c r="D35" s="16">
        <f t="shared" ca="1" si="2"/>
        <v>229</v>
      </c>
      <c r="E35" t="str">
        <f t="shared" ca="1" si="3"/>
        <v>NEMO Espri LE 2P Footprint</v>
      </c>
      <c r="F35" t="str">
        <f t="shared" ca="1" si="13"/>
        <v>NEMO</v>
      </c>
      <c r="G35" s="2">
        <f t="shared" ca="1" si="14"/>
        <v>34.950000000000003</v>
      </c>
      <c r="H35">
        <f t="shared" ca="1" si="6"/>
        <v>8</v>
      </c>
      <c r="I35" s="2">
        <f t="shared" ca="1" si="15"/>
        <v>279.60000000000002</v>
      </c>
      <c r="J35" t="str">
        <f t="shared" ca="1" si="8"/>
        <v>Brown, Ruth</v>
      </c>
      <c r="K35">
        <f t="shared" ca="1" si="9"/>
        <v>47</v>
      </c>
      <c r="L35" t="str">
        <f t="shared" ca="1" si="10"/>
        <v>Washington</v>
      </c>
      <c r="M35" t="str">
        <f t="shared" ca="1" si="16"/>
        <v>West</v>
      </c>
      <c r="R35">
        <v>32</v>
      </c>
      <c r="S35" t="s">
        <v>330</v>
      </c>
      <c r="T35" t="s">
        <v>151</v>
      </c>
      <c r="U35" s="14">
        <v>75</v>
      </c>
      <c r="AB35">
        <v>33</v>
      </c>
      <c r="AC35" t="s">
        <v>398</v>
      </c>
      <c r="AD35" t="s">
        <v>364</v>
      </c>
    </row>
    <row r="36" spans="1:30" x14ac:dyDescent="0.45">
      <c r="A36">
        <v>35</v>
      </c>
      <c r="B36" s="19">
        <f t="shared" ca="1" si="0"/>
        <v>42803.876844560182</v>
      </c>
      <c r="C36" s="15" t="str">
        <f t="shared" ca="1" si="1"/>
        <v>Redding Sports</v>
      </c>
      <c r="D36" s="16">
        <f t="shared" ca="1" si="2"/>
        <v>164</v>
      </c>
      <c r="E36" t="str">
        <f t="shared" ca="1" si="3"/>
        <v>Marmot Pulsar 1 Footprint</v>
      </c>
      <c r="F36" t="str">
        <f t="shared" ca="1" si="13"/>
        <v>Marmot</v>
      </c>
      <c r="G36" s="2">
        <f t="shared" ca="1" si="14"/>
        <v>45</v>
      </c>
      <c r="H36">
        <f t="shared" ca="1" si="6"/>
        <v>5</v>
      </c>
      <c r="I36" s="2">
        <f t="shared" ca="1" si="15"/>
        <v>225</v>
      </c>
      <c r="J36" t="str">
        <f t="shared" ca="1" si="8"/>
        <v>Beyene, Sharon</v>
      </c>
      <c r="K36">
        <f t="shared" ca="1" si="9"/>
        <v>14</v>
      </c>
      <c r="L36" t="str">
        <f t="shared" ca="1" si="10"/>
        <v>Indiana</v>
      </c>
      <c r="M36" t="str">
        <f t="shared" ca="1" si="16"/>
        <v>North</v>
      </c>
      <c r="R36">
        <v>33</v>
      </c>
      <c r="S36" t="s">
        <v>330</v>
      </c>
      <c r="T36" t="s">
        <v>311</v>
      </c>
      <c r="U36" s="14">
        <v>639.95000000000005</v>
      </c>
      <c r="AB36">
        <v>34</v>
      </c>
      <c r="AC36" t="s">
        <v>399</v>
      </c>
      <c r="AD36" t="s">
        <v>329</v>
      </c>
    </row>
    <row r="37" spans="1:30" x14ac:dyDescent="0.45">
      <c r="A37">
        <v>36</v>
      </c>
      <c r="B37" s="19">
        <f t="shared" ca="1" si="0"/>
        <v>42897.876844560182</v>
      </c>
      <c r="C37" s="15" t="str">
        <f t="shared" ca="1" si="1"/>
        <v>CampBound</v>
      </c>
      <c r="D37" s="16">
        <f t="shared" ca="1" si="2"/>
        <v>154</v>
      </c>
      <c r="E37" t="str">
        <f t="shared" ca="1" si="3"/>
        <v>Marmot Eos 1 Footprint</v>
      </c>
      <c r="F37" t="str">
        <f t="shared" ca="1" si="13"/>
        <v>Marmot</v>
      </c>
      <c r="G37" s="2">
        <f t="shared" ca="1" si="14"/>
        <v>45</v>
      </c>
      <c r="H37">
        <f t="shared" ca="1" si="6"/>
        <v>1</v>
      </c>
      <c r="I37" s="2">
        <f t="shared" ca="1" si="15"/>
        <v>45</v>
      </c>
      <c r="J37" t="str">
        <f t="shared" ca="1" si="8"/>
        <v>Berger, Sunanna</v>
      </c>
      <c r="K37">
        <f t="shared" ca="1" si="9"/>
        <v>6</v>
      </c>
      <c r="L37" t="str">
        <f t="shared" ca="1" si="10"/>
        <v>Colorado</v>
      </c>
      <c r="M37" t="str">
        <f t="shared" ca="1" si="16"/>
        <v>West</v>
      </c>
      <c r="R37">
        <v>34</v>
      </c>
      <c r="S37" t="s">
        <v>330</v>
      </c>
      <c r="T37" t="s">
        <v>73</v>
      </c>
      <c r="U37" s="14">
        <v>40</v>
      </c>
      <c r="AB37">
        <v>35</v>
      </c>
      <c r="AC37" t="s">
        <v>400</v>
      </c>
      <c r="AD37" t="s">
        <v>416</v>
      </c>
    </row>
    <row r="38" spans="1:30" x14ac:dyDescent="0.45">
      <c r="A38">
        <v>37</v>
      </c>
      <c r="B38" s="19">
        <f t="shared" ca="1" si="0"/>
        <v>42751.876844560182</v>
      </c>
      <c r="C38" s="15" t="str">
        <f t="shared" ca="1" si="1"/>
        <v>Redding Sports</v>
      </c>
      <c r="D38" s="16">
        <f t="shared" ca="1" si="2"/>
        <v>280</v>
      </c>
      <c r="E38" t="str">
        <f t="shared" ca="1" si="3"/>
        <v>The North Face Square Gear Loft</v>
      </c>
      <c r="F38" t="str">
        <f t="shared" ca="1" si="13"/>
        <v>The North Face</v>
      </c>
      <c r="G38" s="2">
        <f t="shared" ca="1" si="14"/>
        <v>20</v>
      </c>
      <c r="H38">
        <f t="shared" ca="1" si="6"/>
        <v>5</v>
      </c>
      <c r="I38" s="2">
        <f t="shared" ca="1" si="15"/>
        <v>100</v>
      </c>
      <c r="J38" t="str">
        <f t="shared" ca="1" si="8"/>
        <v>Beyene, Sharon</v>
      </c>
      <c r="K38">
        <f t="shared" ca="1" si="9"/>
        <v>30</v>
      </c>
      <c r="L38" t="str">
        <f t="shared" ca="1" si="10"/>
        <v>New Jersey</v>
      </c>
      <c r="M38" t="str">
        <f t="shared" ca="1" si="16"/>
        <v>East</v>
      </c>
      <c r="R38">
        <v>35</v>
      </c>
      <c r="S38" t="s">
        <v>330</v>
      </c>
      <c r="T38" t="s">
        <v>212</v>
      </c>
      <c r="U38" s="14">
        <v>279.95</v>
      </c>
      <c r="AB38">
        <v>36</v>
      </c>
      <c r="AC38" t="s">
        <v>401</v>
      </c>
      <c r="AD38" t="s">
        <v>364</v>
      </c>
    </row>
    <row r="39" spans="1:30" x14ac:dyDescent="0.45">
      <c r="A39">
        <v>38</v>
      </c>
      <c r="B39" s="19">
        <f t="shared" ca="1" si="0"/>
        <v>42789.876844560182</v>
      </c>
      <c r="C39" s="15" t="str">
        <f t="shared" ca="1" si="1"/>
        <v>Target</v>
      </c>
      <c r="D39" s="16">
        <f t="shared" ca="1" si="2"/>
        <v>108</v>
      </c>
      <c r="E39" t="str">
        <f t="shared" ca="1" si="3"/>
        <v>Hennessy Hammock Ultralite Backpacker Asym Zip Hammock</v>
      </c>
      <c r="F39" t="str">
        <f t="shared" ca="1" si="13"/>
        <v>Hennessy</v>
      </c>
      <c r="G39" s="2">
        <f t="shared" ca="1" si="14"/>
        <v>239.95</v>
      </c>
      <c r="H39">
        <f t="shared" ca="1" si="6"/>
        <v>8</v>
      </c>
      <c r="I39" s="2">
        <f t="shared" ca="1" si="15"/>
        <v>1919.6</v>
      </c>
      <c r="J39" t="str">
        <f t="shared" ca="1" si="8"/>
        <v>Bailey, Jennifer</v>
      </c>
      <c r="K39">
        <f t="shared" ca="1" si="9"/>
        <v>26</v>
      </c>
      <c r="L39" t="str">
        <f t="shared" ca="1" si="10"/>
        <v>Montana</v>
      </c>
      <c r="M39" t="str">
        <f t="shared" ca="1" si="16"/>
        <v>West</v>
      </c>
      <c r="R39">
        <v>36</v>
      </c>
      <c r="S39" t="s">
        <v>330</v>
      </c>
      <c r="T39" t="s">
        <v>102</v>
      </c>
      <c r="U39" s="14">
        <v>50</v>
      </c>
      <c r="AB39">
        <v>37</v>
      </c>
      <c r="AC39" t="s">
        <v>402</v>
      </c>
      <c r="AD39" t="s">
        <v>415</v>
      </c>
    </row>
    <row r="40" spans="1:30" x14ac:dyDescent="0.45">
      <c r="A40">
        <v>39</v>
      </c>
      <c r="B40" s="19">
        <f t="shared" ca="1" si="0"/>
        <v>42851.876844560182</v>
      </c>
      <c r="C40" s="15" t="str">
        <f t="shared" ca="1" si="1"/>
        <v>Gander Mountain</v>
      </c>
      <c r="D40" s="16">
        <f t="shared" ca="1" si="2"/>
        <v>147</v>
      </c>
      <c r="E40" t="str">
        <f t="shared" ca="1" si="3"/>
        <v>Marmot Capstone 6 Footprint</v>
      </c>
      <c r="F40" t="str">
        <f t="shared" ca="1" si="13"/>
        <v>Marmot</v>
      </c>
      <c r="G40" s="2">
        <f t="shared" ca="1" si="14"/>
        <v>80</v>
      </c>
      <c r="H40">
        <f t="shared" ca="1" si="6"/>
        <v>7</v>
      </c>
      <c r="I40" s="2">
        <f t="shared" ca="1" si="15"/>
        <v>560</v>
      </c>
      <c r="J40" t="str">
        <f t="shared" ca="1" si="8"/>
        <v>Brown, Ruth</v>
      </c>
      <c r="K40">
        <f t="shared" ca="1" si="9"/>
        <v>23</v>
      </c>
      <c r="L40" t="str">
        <f t="shared" ca="1" si="10"/>
        <v>Minnesota</v>
      </c>
      <c r="M40" t="str">
        <f t="shared" ca="1" si="16"/>
        <v>North</v>
      </c>
      <c r="R40">
        <v>37</v>
      </c>
      <c r="S40" t="s">
        <v>330</v>
      </c>
      <c r="T40" t="s">
        <v>219</v>
      </c>
      <c r="U40" s="14">
        <v>299.95</v>
      </c>
      <c r="AB40">
        <v>38</v>
      </c>
      <c r="AC40" t="s">
        <v>403</v>
      </c>
      <c r="AD40" t="s">
        <v>416</v>
      </c>
    </row>
    <row r="41" spans="1:30" x14ac:dyDescent="0.45">
      <c r="A41">
        <v>40</v>
      </c>
      <c r="B41" s="19">
        <f t="shared" ca="1" si="0"/>
        <v>42990.876844560182</v>
      </c>
      <c r="C41" s="15" t="str">
        <f t="shared" ca="1" si="1"/>
        <v>Overtons</v>
      </c>
      <c r="D41" s="16">
        <f t="shared" ca="1" si="2"/>
        <v>72</v>
      </c>
      <c r="E41" t="str">
        <f t="shared" ca="1" si="3"/>
        <v>Big Agnes Wyoming Trail 4 Tent</v>
      </c>
      <c r="F41" t="str">
        <f t="shared" ca="1" si="13"/>
        <v>Big Agnes</v>
      </c>
      <c r="G41" s="2">
        <f t="shared" ca="1" si="14"/>
        <v>499.95</v>
      </c>
      <c r="H41">
        <f t="shared" ca="1" si="6"/>
        <v>4</v>
      </c>
      <c r="I41" s="2">
        <f t="shared" ca="1" si="15"/>
        <v>1999.8</v>
      </c>
      <c r="J41" t="str">
        <f t="shared" ca="1" si="8"/>
        <v>Goff, Michael</v>
      </c>
      <c r="K41">
        <f t="shared" ca="1" si="9"/>
        <v>21</v>
      </c>
      <c r="L41" t="str">
        <f t="shared" ca="1" si="10"/>
        <v>Massachusetts</v>
      </c>
      <c r="M41" t="str">
        <f t="shared" ca="1" si="16"/>
        <v>East</v>
      </c>
      <c r="R41">
        <v>38</v>
      </c>
      <c r="S41" t="s">
        <v>330</v>
      </c>
      <c r="T41" t="s">
        <v>131</v>
      </c>
      <c r="U41" s="14">
        <v>60</v>
      </c>
      <c r="AB41">
        <v>39</v>
      </c>
      <c r="AC41" t="s">
        <v>404</v>
      </c>
      <c r="AD41" t="s">
        <v>416</v>
      </c>
    </row>
    <row r="42" spans="1:30" x14ac:dyDescent="0.45">
      <c r="A42">
        <v>41</v>
      </c>
      <c r="B42" s="19">
        <f t="shared" ca="1" si="0"/>
        <v>42885.876844560182</v>
      </c>
      <c r="C42" s="15" t="str">
        <f t="shared" ca="1" si="1"/>
        <v>The Gear Co-op</v>
      </c>
      <c r="D42" s="16">
        <f t="shared" ca="1" si="2"/>
        <v>74</v>
      </c>
      <c r="E42" t="str">
        <f t="shared" ca="1" si="3"/>
        <v>Big Agnes Wyoming Trail SL2 Tent</v>
      </c>
      <c r="F42" t="str">
        <f t="shared" ca="1" si="13"/>
        <v>Big Agnes</v>
      </c>
      <c r="G42" s="2">
        <f t="shared" ca="1" si="14"/>
        <v>499.95</v>
      </c>
      <c r="H42">
        <f t="shared" ca="1" si="6"/>
        <v>8</v>
      </c>
      <c r="I42" s="2">
        <f t="shared" ca="1" si="15"/>
        <v>3999.6</v>
      </c>
      <c r="J42" t="str">
        <f t="shared" ca="1" si="8"/>
        <v>Lopez, Dennis</v>
      </c>
      <c r="K42">
        <f t="shared" ca="1" si="9"/>
        <v>18</v>
      </c>
      <c r="L42" t="str">
        <f t="shared" ca="1" si="10"/>
        <v>Louisiana</v>
      </c>
      <c r="M42" t="str">
        <f t="shared" ca="1" si="16"/>
        <v>South</v>
      </c>
      <c r="R42">
        <v>39</v>
      </c>
      <c r="S42" t="s">
        <v>330</v>
      </c>
      <c r="T42" t="s">
        <v>247</v>
      </c>
      <c r="U42" s="14">
        <v>369.95</v>
      </c>
      <c r="AB42">
        <v>40</v>
      </c>
      <c r="AC42" t="s">
        <v>405</v>
      </c>
      <c r="AD42" t="s">
        <v>364</v>
      </c>
    </row>
    <row r="43" spans="1:30" x14ac:dyDescent="0.45">
      <c r="A43">
        <v>42</v>
      </c>
      <c r="B43" s="19">
        <f t="shared" ca="1" si="0"/>
        <v>42724.876844560182</v>
      </c>
      <c r="C43" s="15" t="str">
        <f t="shared" ca="1" si="1"/>
        <v>Gander Mountain</v>
      </c>
      <c r="D43" s="16">
        <f t="shared" ca="1" si="2"/>
        <v>32</v>
      </c>
      <c r="E43" t="str">
        <f t="shared" ca="1" si="3"/>
        <v>Big Agnes Flying Diamond 8 Footprint</v>
      </c>
      <c r="F43" t="str">
        <f t="shared" ca="1" si="13"/>
        <v>Big Agnes</v>
      </c>
      <c r="G43" s="2">
        <f t="shared" ca="1" si="14"/>
        <v>75</v>
      </c>
      <c r="H43">
        <f t="shared" ca="1" si="6"/>
        <v>5</v>
      </c>
      <c r="I43" s="2">
        <f t="shared" ca="1" si="15"/>
        <v>375</v>
      </c>
      <c r="J43" t="str">
        <f t="shared" ca="1" si="8"/>
        <v>Gomez, Melissa</v>
      </c>
      <c r="K43">
        <f t="shared" ca="1" si="9"/>
        <v>23</v>
      </c>
      <c r="L43" t="str">
        <f t="shared" ca="1" si="10"/>
        <v>Minnesota</v>
      </c>
      <c r="M43" t="str">
        <f t="shared" ca="1" si="16"/>
        <v>North</v>
      </c>
      <c r="R43">
        <v>40</v>
      </c>
      <c r="S43" t="s">
        <v>330</v>
      </c>
      <c r="T43" t="s">
        <v>147</v>
      </c>
      <c r="U43" s="14">
        <v>70</v>
      </c>
      <c r="AB43">
        <v>41</v>
      </c>
      <c r="AC43" t="s">
        <v>406</v>
      </c>
      <c r="AD43" t="s">
        <v>329</v>
      </c>
    </row>
    <row r="44" spans="1:30" x14ac:dyDescent="0.45">
      <c r="A44">
        <v>43</v>
      </c>
      <c r="B44" s="19">
        <f t="shared" ca="1" si="0"/>
        <v>42942.876844560182</v>
      </c>
      <c r="C44" s="15" t="str">
        <f t="shared" ca="1" si="1"/>
        <v>Meijer</v>
      </c>
      <c r="D44" s="16">
        <f t="shared" ca="1" si="2"/>
        <v>252</v>
      </c>
      <c r="E44" t="str">
        <f t="shared" ca="1" si="3"/>
        <v>Sierra Designs Flash 2 Footprint</v>
      </c>
      <c r="F44" t="str">
        <f t="shared" ca="1" si="13"/>
        <v>Sierra Designs</v>
      </c>
      <c r="G44" s="2">
        <f t="shared" ca="1" si="14"/>
        <v>49.95</v>
      </c>
      <c r="H44">
        <f t="shared" ca="1" si="6"/>
        <v>5</v>
      </c>
      <c r="I44" s="2">
        <f t="shared" ca="1" si="15"/>
        <v>249.75</v>
      </c>
      <c r="J44" t="str">
        <f t="shared" ca="1" si="8"/>
        <v>Foster, Nathan</v>
      </c>
      <c r="K44">
        <f t="shared" ca="1" si="9"/>
        <v>26</v>
      </c>
      <c r="L44" t="str">
        <f t="shared" ca="1" si="10"/>
        <v>Montana</v>
      </c>
      <c r="M44" t="str">
        <f t="shared" ca="1" si="16"/>
        <v>West</v>
      </c>
      <c r="R44">
        <v>41</v>
      </c>
      <c r="S44" t="s">
        <v>330</v>
      </c>
      <c r="T44" t="s">
        <v>291</v>
      </c>
      <c r="U44" s="14">
        <v>499.95</v>
      </c>
      <c r="AB44">
        <v>42</v>
      </c>
      <c r="AC44" t="s">
        <v>407</v>
      </c>
      <c r="AD44" t="s">
        <v>364</v>
      </c>
    </row>
    <row r="45" spans="1:30" x14ac:dyDescent="0.45">
      <c r="A45">
        <v>44</v>
      </c>
      <c r="B45" s="19">
        <f t="shared" ca="1" si="0"/>
        <v>42933.876844560182</v>
      </c>
      <c r="C45" s="15" t="str">
        <f t="shared" ca="1" si="1"/>
        <v>Meijer</v>
      </c>
      <c r="D45" s="16">
        <f t="shared" ca="1" si="2"/>
        <v>113</v>
      </c>
      <c r="E45" t="str">
        <f t="shared" ca="1" si="3"/>
        <v>Kelty Cabana - Large</v>
      </c>
      <c r="F45" t="str">
        <f t="shared" ca="1" si="13"/>
        <v>Kelty</v>
      </c>
      <c r="G45" s="2">
        <f t="shared" ca="1" si="14"/>
        <v>99.95</v>
      </c>
      <c r="H45">
        <f t="shared" ca="1" si="6"/>
        <v>2</v>
      </c>
      <c r="I45" s="2">
        <f t="shared" ca="1" si="15"/>
        <v>199.9</v>
      </c>
      <c r="J45" t="str">
        <f t="shared" ca="1" si="8"/>
        <v>Foster, Nathan</v>
      </c>
      <c r="K45">
        <f t="shared" ca="1" si="9"/>
        <v>35</v>
      </c>
      <c r="L45" t="str">
        <f t="shared" ca="1" si="10"/>
        <v>Ohio</v>
      </c>
      <c r="M45" t="str">
        <f t="shared" ca="1" si="16"/>
        <v>East</v>
      </c>
      <c r="R45">
        <v>42</v>
      </c>
      <c r="S45" t="s">
        <v>330</v>
      </c>
      <c r="T45" t="s">
        <v>53</v>
      </c>
      <c r="U45" s="14">
        <v>30</v>
      </c>
      <c r="AB45">
        <v>43</v>
      </c>
      <c r="AC45" t="s">
        <v>408</v>
      </c>
      <c r="AD45" t="s">
        <v>364</v>
      </c>
    </row>
    <row r="46" spans="1:30" x14ac:dyDescent="0.45">
      <c r="A46">
        <v>45</v>
      </c>
      <c r="B46" s="19">
        <f t="shared" ca="1" si="0"/>
        <v>42791.876844560182</v>
      </c>
      <c r="C46" s="15" t="str">
        <f t="shared" ca="1" si="1"/>
        <v>Hayneedle</v>
      </c>
      <c r="D46" s="16">
        <f t="shared" ca="1" si="2"/>
        <v>93</v>
      </c>
      <c r="E46" t="str">
        <f t="shared" ca="1" si="3"/>
        <v>Exped Gemini III Footprint</v>
      </c>
      <c r="F46" t="str">
        <f t="shared" ca="1" si="13"/>
        <v>Exped</v>
      </c>
      <c r="G46" s="2">
        <f t="shared" ca="1" si="14"/>
        <v>69</v>
      </c>
      <c r="H46">
        <f t="shared" ca="1" si="6"/>
        <v>7</v>
      </c>
      <c r="I46" s="2">
        <f t="shared" ca="1" si="15"/>
        <v>483</v>
      </c>
      <c r="J46" t="str">
        <f t="shared" ca="1" si="8"/>
        <v>Foster, Nathan</v>
      </c>
      <c r="K46">
        <f t="shared" ca="1" si="9"/>
        <v>24</v>
      </c>
      <c r="L46" t="str">
        <f t="shared" ca="1" si="10"/>
        <v>Mississippi</v>
      </c>
      <c r="M46" t="str">
        <f t="shared" ca="1" si="16"/>
        <v>South</v>
      </c>
      <c r="R46">
        <v>43</v>
      </c>
      <c r="S46" t="s">
        <v>330</v>
      </c>
      <c r="T46" t="s">
        <v>176</v>
      </c>
      <c r="U46" s="14">
        <v>189.95</v>
      </c>
      <c r="AB46">
        <v>44</v>
      </c>
      <c r="AC46" t="s">
        <v>409</v>
      </c>
      <c r="AD46" t="s">
        <v>415</v>
      </c>
    </row>
    <row r="47" spans="1:30" x14ac:dyDescent="0.45">
      <c r="A47">
        <v>46</v>
      </c>
      <c r="B47" s="19">
        <f t="shared" ca="1" si="0"/>
        <v>42942.876844560182</v>
      </c>
      <c r="C47" s="15" t="str">
        <f t="shared" ca="1" si="1"/>
        <v>The Gear Co-op</v>
      </c>
      <c r="D47" s="16">
        <f t="shared" ca="1" si="2"/>
        <v>174</v>
      </c>
      <c r="E47" t="str">
        <f t="shared" ca="1" si="3"/>
        <v>Mountain Hardwear Drifter 3 DP Tent</v>
      </c>
      <c r="F47" t="str">
        <f t="shared" ca="1" si="13"/>
        <v>Mountain Hardwear</v>
      </c>
      <c r="G47" s="2">
        <f t="shared" ca="1" si="14"/>
        <v>285</v>
      </c>
      <c r="H47">
        <f t="shared" ca="1" si="6"/>
        <v>7</v>
      </c>
      <c r="I47" s="2">
        <f t="shared" ca="1" si="15"/>
        <v>1995</v>
      </c>
      <c r="J47" t="str">
        <f t="shared" ca="1" si="8"/>
        <v>Brown, Ruth</v>
      </c>
      <c r="K47">
        <f t="shared" ca="1" si="9"/>
        <v>17</v>
      </c>
      <c r="L47" t="str">
        <f t="shared" ca="1" si="10"/>
        <v>Kentucky</v>
      </c>
      <c r="M47" t="str">
        <f t="shared" ca="1" si="16"/>
        <v>South</v>
      </c>
      <c r="R47">
        <v>44</v>
      </c>
      <c r="S47" t="s">
        <v>330</v>
      </c>
      <c r="T47" t="s">
        <v>60</v>
      </c>
      <c r="U47" s="14">
        <v>35</v>
      </c>
      <c r="AB47">
        <v>45</v>
      </c>
      <c r="AC47" t="s">
        <v>410</v>
      </c>
      <c r="AD47" t="s">
        <v>416</v>
      </c>
    </row>
    <row r="48" spans="1:30" x14ac:dyDescent="0.45">
      <c r="A48">
        <v>47</v>
      </c>
      <c r="B48" s="19">
        <f t="shared" ca="1" si="0"/>
        <v>42949.876844560182</v>
      </c>
      <c r="C48" s="15" t="str">
        <f t="shared" ca="1" si="1"/>
        <v>OutdoorPlay</v>
      </c>
      <c r="D48" s="16">
        <f t="shared" ca="1" si="2"/>
        <v>52</v>
      </c>
      <c r="E48" t="str">
        <f t="shared" ca="1" si="3"/>
        <v>Big Agnes Seedhouse SL 3 Footprint</v>
      </c>
      <c r="F48" t="str">
        <f t="shared" ca="1" si="13"/>
        <v>Big Agnes</v>
      </c>
      <c r="G48" s="2">
        <f t="shared" ca="1" si="14"/>
        <v>65</v>
      </c>
      <c r="H48">
        <f t="shared" ca="1" si="6"/>
        <v>1</v>
      </c>
      <c r="I48" s="2">
        <f t="shared" ca="1" si="15"/>
        <v>65</v>
      </c>
      <c r="J48" t="str">
        <f t="shared" ca="1" si="8"/>
        <v>Brown, Ruth</v>
      </c>
      <c r="K48">
        <f t="shared" ca="1" si="9"/>
        <v>40</v>
      </c>
      <c r="L48" t="str">
        <f t="shared" ca="1" si="10"/>
        <v>South Carolina</v>
      </c>
      <c r="M48" t="str">
        <f t="shared" ca="1" si="16"/>
        <v>South</v>
      </c>
      <c r="R48">
        <v>45</v>
      </c>
      <c r="S48" t="s">
        <v>330</v>
      </c>
      <c r="T48" t="s">
        <v>182</v>
      </c>
      <c r="U48" s="14">
        <v>199.95</v>
      </c>
      <c r="AB48">
        <v>46</v>
      </c>
      <c r="AC48" t="s">
        <v>365</v>
      </c>
      <c r="AD48" t="s">
        <v>364</v>
      </c>
    </row>
    <row r="49" spans="1:30" x14ac:dyDescent="0.45">
      <c r="A49">
        <v>48</v>
      </c>
      <c r="B49" s="19">
        <f t="shared" ca="1" si="0"/>
        <v>42896.876844560182</v>
      </c>
      <c r="C49" s="15" t="str">
        <f t="shared" ca="1" si="1"/>
        <v>Overtons</v>
      </c>
      <c r="D49" s="16">
        <f t="shared" ca="1" si="2"/>
        <v>143</v>
      </c>
      <c r="E49" t="str">
        <f t="shared" ca="1" si="3"/>
        <v>Marmot Astral 3P Footprint</v>
      </c>
      <c r="F49" t="str">
        <f t="shared" ca="1" si="13"/>
        <v>Marmot</v>
      </c>
      <c r="G49" s="2">
        <f t="shared" ca="1" si="14"/>
        <v>65</v>
      </c>
      <c r="H49">
        <f t="shared" ca="1" si="6"/>
        <v>4</v>
      </c>
      <c r="I49" s="2">
        <f t="shared" ca="1" si="15"/>
        <v>260</v>
      </c>
      <c r="J49" t="str">
        <f t="shared" ca="1" si="8"/>
        <v>Goldthwaite, Messaye</v>
      </c>
      <c r="K49">
        <f t="shared" ca="1" si="9"/>
        <v>20</v>
      </c>
      <c r="L49" t="str">
        <f t="shared" ca="1" si="10"/>
        <v>Maryland</v>
      </c>
      <c r="M49" t="str">
        <f t="shared" ca="1" si="16"/>
        <v>East</v>
      </c>
      <c r="R49">
        <v>46</v>
      </c>
      <c r="S49" t="s">
        <v>330</v>
      </c>
      <c r="T49" t="s">
        <v>74</v>
      </c>
      <c r="U49" s="14">
        <v>40</v>
      </c>
      <c r="AB49">
        <v>47</v>
      </c>
      <c r="AC49" t="s">
        <v>411</v>
      </c>
      <c r="AD49" t="s">
        <v>415</v>
      </c>
    </row>
    <row r="50" spans="1:30" x14ac:dyDescent="0.45">
      <c r="A50">
        <v>49</v>
      </c>
      <c r="B50" s="19">
        <f t="shared" ca="1" si="0"/>
        <v>42767.876844560182</v>
      </c>
      <c r="C50" s="15" t="str">
        <f t="shared" ca="1" si="1"/>
        <v>Moosejaw</v>
      </c>
      <c r="D50" s="16">
        <f t="shared" ca="1" si="2"/>
        <v>224</v>
      </c>
      <c r="E50" t="str">
        <f t="shared" ca="1" si="3"/>
        <v>MSR Twing Shelter</v>
      </c>
      <c r="F50" t="str">
        <f t="shared" ca="1" si="13"/>
        <v>MSR</v>
      </c>
      <c r="G50" s="2">
        <f t="shared" ca="1" si="14"/>
        <v>299.95</v>
      </c>
      <c r="H50">
        <f t="shared" ca="1" si="6"/>
        <v>6</v>
      </c>
      <c r="I50" s="2">
        <f t="shared" ca="1" si="15"/>
        <v>1799.6999999999998</v>
      </c>
      <c r="J50" t="str">
        <f t="shared" ca="1" si="8"/>
        <v>Goldthwaite, Messaye</v>
      </c>
      <c r="K50">
        <f t="shared" ca="1" si="9"/>
        <v>18</v>
      </c>
      <c r="L50" t="str">
        <f t="shared" ca="1" si="10"/>
        <v>Louisiana</v>
      </c>
      <c r="M50" t="str">
        <f t="shared" ca="1" si="16"/>
        <v>South</v>
      </c>
      <c r="R50">
        <v>47</v>
      </c>
      <c r="S50" t="s">
        <v>330</v>
      </c>
      <c r="T50" t="s">
        <v>199</v>
      </c>
      <c r="U50" s="14">
        <v>249.95</v>
      </c>
      <c r="AB50">
        <v>48</v>
      </c>
      <c r="AC50" t="s">
        <v>412</v>
      </c>
      <c r="AD50" t="s">
        <v>364</v>
      </c>
    </row>
    <row r="51" spans="1:30" x14ac:dyDescent="0.45">
      <c r="A51">
        <v>50</v>
      </c>
      <c r="B51" s="19">
        <f t="shared" ca="1" si="0"/>
        <v>42936.876844560182</v>
      </c>
      <c r="C51" s="15" t="str">
        <f t="shared" ca="1" si="1"/>
        <v>Target</v>
      </c>
      <c r="D51" s="16">
        <f t="shared" ca="1" si="2"/>
        <v>250</v>
      </c>
      <c r="E51" t="str">
        <f t="shared" ca="1" si="3"/>
        <v>Outdoor Research Bug Bivy</v>
      </c>
      <c r="F51" t="str">
        <f t="shared" ca="1" si="13"/>
        <v>Outdoor Research</v>
      </c>
      <c r="G51" s="2">
        <f t="shared" ca="1" si="14"/>
        <v>79</v>
      </c>
      <c r="H51">
        <f t="shared" ca="1" si="6"/>
        <v>3</v>
      </c>
      <c r="I51" s="2">
        <f t="shared" ca="1" si="15"/>
        <v>237</v>
      </c>
      <c r="J51" t="str">
        <f t="shared" ca="1" si="8"/>
        <v>Foster, Nathan</v>
      </c>
      <c r="K51">
        <f t="shared" ca="1" si="9"/>
        <v>41</v>
      </c>
      <c r="L51" t="str">
        <f t="shared" ca="1" si="10"/>
        <v>South Dakota</v>
      </c>
      <c r="M51" t="str">
        <f t="shared" ca="1" si="16"/>
        <v>North</v>
      </c>
      <c r="R51">
        <v>48</v>
      </c>
      <c r="S51" t="s">
        <v>330</v>
      </c>
      <c r="T51" t="s">
        <v>103</v>
      </c>
      <c r="U51" s="14">
        <v>50</v>
      </c>
      <c r="AB51">
        <v>49</v>
      </c>
      <c r="AC51" t="s">
        <v>413</v>
      </c>
      <c r="AD51" t="s">
        <v>329</v>
      </c>
    </row>
    <row r="52" spans="1:30" x14ac:dyDescent="0.45">
      <c r="A52">
        <v>51</v>
      </c>
      <c r="B52" s="19">
        <f t="shared" ca="1" si="0"/>
        <v>42911.876844560182</v>
      </c>
      <c r="C52" s="15" t="str">
        <f t="shared" ca="1" si="1"/>
        <v>Austin Kayak</v>
      </c>
      <c r="D52" s="16">
        <f t="shared" ca="1" si="2"/>
        <v>280</v>
      </c>
      <c r="E52" t="str">
        <f t="shared" ca="1" si="3"/>
        <v>The North Face Square Gear Loft</v>
      </c>
      <c r="F52" t="str">
        <f t="shared" ca="1" si="13"/>
        <v>The North Face</v>
      </c>
      <c r="G52" s="2">
        <f t="shared" ca="1" si="14"/>
        <v>20</v>
      </c>
      <c r="H52">
        <f t="shared" ca="1" si="6"/>
        <v>7</v>
      </c>
      <c r="I52" s="2">
        <f t="shared" ca="1" si="15"/>
        <v>140</v>
      </c>
      <c r="J52" t="str">
        <f t="shared" ca="1" si="8"/>
        <v>Goldthwaite, Messaye</v>
      </c>
      <c r="K52">
        <f t="shared" ca="1" si="9"/>
        <v>17</v>
      </c>
      <c r="L52" t="str">
        <f t="shared" ca="1" si="10"/>
        <v>Kentucky</v>
      </c>
      <c r="M52" t="str">
        <f t="shared" ca="1" si="16"/>
        <v>South</v>
      </c>
      <c r="R52">
        <v>49</v>
      </c>
      <c r="S52" t="s">
        <v>330</v>
      </c>
      <c r="T52" t="s">
        <v>229</v>
      </c>
      <c r="U52" s="14">
        <v>329.95</v>
      </c>
      <c r="AB52">
        <v>50</v>
      </c>
      <c r="AC52" t="s">
        <v>321</v>
      </c>
      <c r="AD52" t="s">
        <v>415</v>
      </c>
    </row>
    <row r="53" spans="1:30" x14ac:dyDescent="0.45">
      <c r="A53">
        <v>52</v>
      </c>
      <c r="B53" s="19">
        <f t="shared" ca="1" si="0"/>
        <v>42748.876844560182</v>
      </c>
      <c r="C53" s="15" t="str">
        <f t="shared" ca="1" si="1"/>
        <v>The Gear Co-op</v>
      </c>
      <c r="D53" s="16">
        <f t="shared" ca="1" si="2"/>
        <v>140</v>
      </c>
      <c r="E53" t="str">
        <f t="shared" ca="1" si="3"/>
        <v>Marmot Astral 2P Footprint</v>
      </c>
      <c r="F53" t="str">
        <f t="shared" ca="1" si="13"/>
        <v>Marmot</v>
      </c>
      <c r="G53" s="2">
        <f t="shared" ca="1" si="14"/>
        <v>60</v>
      </c>
      <c r="H53">
        <f t="shared" ca="1" si="6"/>
        <v>9</v>
      </c>
      <c r="I53" s="2">
        <f t="shared" ca="1" si="15"/>
        <v>540</v>
      </c>
      <c r="J53" t="str">
        <f t="shared" ca="1" si="8"/>
        <v>Goff, Michael</v>
      </c>
      <c r="K53">
        <f t="shared" ca="1" si="9"/>
        <v>11</v>
      </c>
      <c r="L53" t="str">
        <f t="shared" ca="1" si="10"/>
        <v>Hawaii</v>
      </c>
      <c r="M53" t="str">
        <f t="shared" ca="1" si="16"/>
        <v>West</v>
      </c>
      <c r="R53">
        <v>50</v>
      </c>
      <c r="S53" t="s">
        <v>330</v>
      </c>
      <c r="T53" t="s">
        <v>132</v>
      </c>
      <c r="U53" s="14">
        <v>60</v>
      </c>
    </row>
    <row r="54" spans="1:30" x14ac:dyDescent="0.45">
      <c r="A54">
        <v>53</v>
      </c>
      <c r="B54" s="19">
        <f t="shared" ca="1" si="0"/>
        <v>42915.876844560182</v>
      </c>
      <c r="C54" s="15" t="str">
        <f t="shared" ca="1" si="1"/>
        <v>Gander Mountain</v>
      </c>
      <c r="D54" s="16">
        <f t="shared" ca="1" si="2"/>
        <v>16</v>
      </c>
      <c r="E54" t="str">
        <f t="shared" ca="1" si="3"/>
        <v>Big Agnes Fishhook UL2 Footprint</v>
      </c>
      <c r="F54" t="str">
        <f t="shared" ca="1" si="13"/>
        <v>Big Agnes</v>
      </c>
      <c r="G54" s="2">
        <f t="shared" ca="1" si="14"/>
        <v>60</v>
      </c>
      <c r="H54">
        <f t="shared" ca="1" si="6"/>
        <v>10</v>
      </c>
      <c r="I54" s="2">
        <f t="shared" ca="1" si="15"/>
        <v>600</v>
      </c>
      <c r="J54" t="str">
        <f t="shared" ca="1" si="8"/>
        <v>Goff, Michael</v>
      </c>
      <c r="K54">
        <f t="shared" ca="1" si="9"/>
        <v>19</v>
      </c>
      <c r="L54" t="str">
        <f t="shared" ca="1" si="10"/>
        <v>Maine</v>
      </c>
      <c r="M54" t="str">
        <f t="shared" ca="1" si="16"/>
        <v>East</v>
      </c>
      <c r="R54">
        <v>51</v>
      </c>
      <c r="S54" t="s">
        <v>330</v>
      </c>
      <c r="T54" t="s">
        <v>213</v>
      </c>
      <c r="U54" s="14">
        <v>279.95</v>
      </c>
    </row>
    <row r="55" spans="1:30" x14ac:dyDescent="0.45">
      <c r="A55">
        <v>54</v>
      </c>
      <c r="B55" s="19">
        <f t="shared" ca="1" si="0"/>
        <v>42721.876844560182</v>
      </c>
      <c r="C55" s="15" t="str">
        <f t="shared" ca="1" si="1"/>
        <v>Gander Mountain</v>
      </c>
      <c r="D55" s="16">
        <f t="shared" ca="1" si="2"/>
        <v>45</v>
      </c>
      <c r="E55" t="str">
        <f t="shared" ca="1" si="3"/>
        <v>Big Agnes Lone Spring 2 Tent</v>
      </c>
      <c r="F55" t="str">
        <f t="shared" ca="1" si="13"/>
        <v>Big Agnes</v>
      </c>
      <c r="G55" s="2">
        <f t="shared" ca="1" si="14"/>
        <v>199.95</v>
      </c>
      <c r="H55">
        <f t="shared" ca="1" si="6"/>
        <v>5</v>
      </c>
      <c r="I55" s="2">
        <f t="shared" ca="1" si="15"/>
        <v>999.75</v>
      </c>
      <c r="J55" t="str">
        <f t="shared" ca="1" si="8"/>
        <v>Goff, Michael</v>
      </c>
      <c r="K55">
        <f t="shared" ca="1" si="9"/>
        <v>6</v>
      </c>
      <c r="L55" t="str">
        <f t="shared" ca="1" si="10"/>
        <v>Colorado</v>
      </c>
      <c r="M55" t="str">
        <f t="shared" ca="1" si="16"/>
        <v>West</v>
      </c>
      <c r="R55">
        <v>52</v>
      </c>
      <c r="S55" t="s">
        <v>330</v>
      </c>
      <c r="T55" t="s">
        <v>139</v>
      </c>
      <c r="U55" s="14">
        <v>65</v>
      </c>
    </row>
    <row r="56" spans="1:30" x14ac:dyDescent="0.45">
      <c r="A56">
        <v>55</v>
      </c>
      <c r="B56" s="19">
        <f t="shared" ca="1" si="0"/>
        <v>42815.876844560182</v>
      </c>
      <c r="C56" s="15" t="str">
        <f t="shared" ca="1" si="1"/>
        <v>OutdoorPlay</v>
      </c>
      <c r="D56" s="16">
        <f t="shared" ca="1" si="2"/>
        <v>89</v>
      </c>
      <c r="E56" t="str">
        <f t="shared" ca="1" si="3"/>
        <v>Eureka Rectangular Floor Saver - Small</v>
      </c>
      <c r="F56" t="str">
        <f t="shared" ca="1" si="13"/>
        <v>Eureka</v>
      </c>
      <c r="G56" s="2">
        <f t="shared" ca="1" si="14"/>
        <v>14</v>
      </c>
      <c r="H56">
        <f t="shared" ca="1" si="6"/>
        <v>9</v>
      </c>
      <c r="I56" s="2">
        <f t="shared" ca="1" si="15"/>
        <v>126</v>
      </c>
      <c r="J56" t="str">
        <f t="shared" ca="1" si="8"/>
        <v>Gomez, Melissa</v>
      </c>
      <c r="K56">
        <f t="shared" ca="1" si="9"/>
        <v>41</v>
      </c>
      <c r="L56" t="str">
        <f t="shared" ca="1" si="10"/>
        <v>South Dakota</v>
      </c>
      <c r="M56" t="str">
        <f t="shared" ca="1" si="16"/>
        <v>North</v>
      </c>
      <c r="R56">
        <v>53</v>
      </c>
      <c r="S56" t="s">
        <v>330</v>
      </c>
      <c r="T56" t="s">
        <v>80</v>
      </c>
      <c r="U56" s="14">
        <v>45</v>
      </c>
    </row>
    <row r="57" spans="1:30" x14ac:dyDescent="0.45">
      <c r="A57">
        <v>56</v>
      </c>
      <c r="B57" s="19">
        <f t="shared" ca="1" si="0"/>
        <v>42854.876844560182</v>
      </c>
      <c r="C57" s="15" t="str">
        <f t="shared" ca="1" si="1"/>
        <v>Redding Sports</v>
      </c>
      <c r="D57" s="16">
        <f t="shared" ca="1" si="2"/>
        <v>249</v>
      </c>
      <c r="E57" t="str">
        <f t="shared" ca="1" si="3"/>
        <v>Outdoor Research Aurora Bivy</v>
      </c>
      <c r="F57" t="str">
        <f t="shared" ca="1" si="13"/>
        <v>Outdoor Research</v>
      </c>
      <c r="G57" s="2">
        <f t="shared" ca="1" si="14"/>
        <v>199</v>
      </c>
      <c r="H57">
        <f t="shared" ca="1" si="6"/>
        <v>3</v>
      </c>
      <c r="I57" s="2">
        <f t="shared" ca="1" si="15"/>
        <v>597</v>
      </c>
      <c r="J57" t="str">
        <f t="shared" ca="1" si="8"/>
        <v>Brown, Ruth</v>
      </c>
      <c r="K57">
        <f t="shared" ca="1" si="9"/>
        <v>2</v>
      </c>
      <c r="L57" t="str">
        <f t="shared" ca="1" si="10"/>
        <v>Alaska</v>
      </c>
      <c r="M57" t="str">
        <f t="shared" ca="1" si="16"/>
        <v>North</v>
      </c>
      <c r="R57">
        <v>54</v>
      </c>
      <c r="S57" t="s">
        <v>330</v>
      </c>
      <c r="T57" t="s">
        <v>209</v>
      </c>
      <c r="U57" s="14">
        <v>269.95</v>
      </c>
    </row>
    <row r="58" spans="1:30" x14ac:dyDescent="0.45">
      <c r="A58">
        <v>57</v>
      </c>
      <c r="B58" s="19">
        <f t="shared" ca="1" si="0"/>
        <v>42759.876844560182</v>
      </c>
      <c r="C58" s="15" t="str">
        <f t="shared" ca="1" si="1"/>
        <v>Moosejaw</v>
      </c>
      <c r="D58" s="16">
        <f t="shared" ca="1" si="2"/>
        <v>46</v>
      </c>
      <c r="E58" t="str">
        <f t="shared" ca="1" si="3"/>
        <v>Big Agnes Lone Spring 3 Footprint</v>
      </c>
      <c r="F58" t="str">
        <f t="shared" ca="1" si="13"/>
        <v>Big Agnes</v>
      </c>
      <c r="G58" s="2">
        <f t="shared" ca="1" si="14"/>
        <v>40</v>
      </c>
      <c r="H58">
        <f t="shared" ca="1" si="6"/>
        <v>6</v>
      </c>
      <c r="I58" s="2">
        <f t="shared" ca="1" si="15"/>
        <v>240</v>
      </c>
      <c r="J58" t="str">
        <f t="shared" ca="1" si="8"/>
        <v>Foster, Nathan</v>
      </c>
      <c r="K58">
        <f t="shared" ca="1" si="9"/>
        <v>46</v>
      </c>
      <c r="L58" t="str">
        <f t="shared" ca="1" si="10"/>
        <v>Virginia</v>
      </c>
      <c r="M58" t="str">
        <f t="shared" ca="1" si="16"/>
        <v>South</v>
      </c>
      <c r="R58">
        <v>55</v>
      </c>
      <c r="S58" t="s">
        <v>330</v>
      </c>
      <c r="T58" t="s">
        <v>115</v>
      </c>
      <c r="U58" s="14">
        <v>55</v>
      </c>
    </row>
    <row r="59" spans="1:30" x14ac:dyDescent="0.45">
      <c r="A59">
        <v>58</v>
      </c>
      <c r="B59" s="19">
        <f t="shared" ca="1" si="0"/>
        <v>42786.876844560182</v>
      </c>
      <c r="C59" s="15" t="str">
        <f t="shared" ca="1" si="1"/>
        <v>Outside Outfitters</v>
      </c>
      <c r="D59" s="16">
        <f t="shared" ca="1" si="2"/>
        <v>44</v>
      </c>
      <c r="E59" t="str">
        <f t="shared" ca="1" si="3"/>
        <v>Big Agnes Lone Spring 2 Footprint</v>
      </c>
      <c r="F59" t="str">
        <f t="shared" ca="1" si="13"/>
        <v>Big Agnes</v>
      </c>
      <c r="G59" s="2">
        <f t="shared" ca="1" si="14"/>
        <v>35</v>
      </c>
      <c r="H59">
        <f t="shared" ca="1" si="6"/>
        <v>2</v>
      </c>
      <c r="I59" s="2">
        <f t="shared" ca="1" si="15"/>
        <v>70</v>
      </c>
      <c r="J59" t="str">
        <f t="shared" ca="1" si="8"/>
        <v>Berger, Sunanna</v>
      </c>
      <c r="K59">
        <f t="shared" ca="1" si="9"/>
        <v>9</v>
      </c>
      <c r="L59" t="str">
        <f t="shared" ca="1" si="10"/>
        <v>Florida</v>
      </c>
      <c r="M59" t="str">
        <f t="shared" ca="1" si="16"/>
        <v>South</v>
      </c>
      <c r="R59">
        <v>56</v>
      </c>
      <c r="S59" t="s">
        <v>330</v>
      </c>
      <c r="T59" t="s">
        <v>233</v>
      </c>
      <c r="U59" s="14">
        <v>339.95</v>
      </c>
    </row>
    <row r="60" spans="1:30" x14ac:dyDescent="0.45">
      <c r="A60">
        <v>59</v>
      </c>
      <c r="B60" s="19">
        <f t="shared" ca="1" si="0"/>
        <v>42990.876844560182</v>
      </c>
      <c r="C60" s="15" t="str">
        <f t="shared" ca="1" si="1"/>
        <v>Overtons</v>
      </c>
      <c r="D60" s="16">
        <f t="shared" ca="1" si="2"/>
        <v>138</v>
      </c>
      <c r="E60" t="str">
        <f t="shared" ca="1" si="3"/>
        <v>Kelty Trail Ridge 3 Tent</v>
      </c>
      <c r="F60" t="str">
        <f t="shared" ca="1" si="13"/>
        <v>Kelty</v>
      </c>
      <c r="G60" s="2">
        <f t="shared" ca="1" si="14"/>
        <v>209.95</v>
      </c>
      <c r="H60">
        <f t="shared" ca="1" si="6"/>
        <v>10</v>
      </c>
      <c r="I60" s="2">
        <f t="shared" ca="1" si="15"/>
        <v>2099.5</v>
      </c>
      <c r="J60" t="str">
        <f t="shared" ca="1" si="8"/>
        <v>Berger, Sunanna</v>
      </c>
      <c r="K60">
        <f t="shared" ca="1" si="9"/>
        <v>16</v>
      </c>
      <c r="L60" t="str">
        <f t="shared" ca="1" si="10"/>
        <v>Kansas</v>
      </c>
      <c r="M60" t="str">
        <f t="shared" ca="1" si="16"/>
        <v>North</v>
      </c>
      <c r="R60">
        <v>57</v>
      </c>
      <c r="S60" t="s">
        <v>330</v>
      </c>
      <c r="T60" t="s">
        <v>261</v>
      </c>
      <c r="U60" s="14">
        <v>399.95</v>
      </c>
    </row>
    <row r="61" spans="1:30" x14ac:dyDescent="0.45">
      <c r="A61">
        <v>60</v>
      </c>
      <c r="B61" s="19">
        <f t="shared" ca="1" si="0"/>
        <v>42947.876844560182</v>
      </c>
      <c r="C61" s="15" t="str">
        <f t="shared" ca="1" si="1"/>
        <v>Walmart</v>
      </c>
      <c r="D61" s="16">
        <f t="shared" ca="1" si="2"/>
        <v>276</v>
      </c>
      <c r="E61" t="str">
        <f t="shared" ca="1" si="3"/>
        <v>The North Face Phoenix 2 Footprint</v>
      </c>
      <c r="F61" t="str">
        <f t="shared" ca="1" si="13"/>
        <v>The North Face</v>
      </c>
      <c r="G61" s="2">
        <f t="shared" ca="1" si="14"/>
        <v>45</v>
      </c>
      <c r="H61">
        <f t="shared" ca="1" si="6"/>
        <v>1</v>
      </c>
      <c r="I61" s="2">
        <f t="shared" ca="1" si="15"/>
        <v>45</v>
      </c>
      <c r="J61" t="str">
        <f t="shared" ca="1" si="8"/>
        <v>Beyene, Sharon</v>
      </c>
      <c r="K61">
        <f t="shared" ca="1" si="9"/>
        <v>6</v>
      </c>
      <c r="L61" t="str">
        <f t="shared" ca="1" si="10"/>
        <v>Colorado</v>
      </c>
      <c r="M61" t="str">
        <f t="shared" ca="1" si="16"/>
        <v>West</v>
      </c>
      <c r="R61">
        <v>58</v>
      </c>
      <c r="S61" t="s">
        <v>330</v>
      </c>
      <c r="T61" t="s">
        <v>104</v>
      </c>
      <c r="U61" s="14">
        <v>50</v>
      </c>
    </row>
    <row r="62" spans="1:30" x14ac:dyDescent="0.45">
      <c r="A62">
        <v>61</v>
      </c>
      <c r="B62" s="19">
        <f t="shared" ca="1" si="0"/>
        <v>42735.876844560182</v>
      </c>
      <c r="C62" s="15" t="str">
        <f t="shared" ca="1" si="1"/>
        <v xml:space="preserve">Cabela's	</v>
      </c>
      <c r="D62" s="16">
        <f t="shared" ca="1" si="2"/>
        <v>202</v>
      </c>
      <c r="E62" t="str">
        <f t="shared" ca="1" si="3"/>
        <v>MSR Carbon Reflex 3 Footprint</v>
      </c>
      <c r="F62" t="str">
        <f t="shared" ca="1" si="13"/>
        <v>MSR</v>
      </c>
      <c r="G62" s="2">
        <f t="shared" ca="1" si="14"/>
        <v>49.95</v>
      </c>
      <c r="H62">
        <f t="shared" ca="1" si="6"/>
        <v>2</v>
      </c>
      <c r="I62" s="2">
        <f t="shared" ca="1" si="15"/>
        <v>99.9</v>
      </c>
      <c r="J62" t="str">
        <f t="shared" ca="1" si="8"/>
        <v>Brown, Ruth</v>
      </c>
      <c r="K62">
        <f t="shared" ca="1" si="9"/>
        <v>38</v>
      </c>
      <c r="L62" t="str">
        <f t="shared" ca="1" si="10"/>
        <v>Pennsylvania</v>
      </c>
      <c r="M62" t="str">
        <f t="shared" ca="1" si="16"/>
        <v>East</v>
      </c>
      <c r="R62">
        <v>59</v>
      </c>
      <c r="S62" t="s">
        <v>330</v>
      </c>
      <c r="T62" t="s">
        <v>234</v>
      </c>
      <c r="U62" s="14">
        <v>339.95</v>
      </c>
    </row>
    <row r="63" spans="1:30" x14ac:dyDescent="0.45">
      <c r="A63">
        <v>62</v>
      </c>
      <c r="B63" s="19">
        <f t="shared" ca="1" si="0"/>
        <v>42823.876844560182</v>
      </c>
      <c r="C63" s="15" t="str">
        <f t="shared" ca="1" si="1"/>
        <v>Paragon</v>
      </c>
      <c r="D63" s="16">
        <f t="shared" ca="1" si="2"/>
        <v>234</v>
      </c>
      <c r="E63" t="str">
        <f t="shared" ca="1" si="3"/>
        <v>NEMO Losi 2 Footprint</v>
      </c>
      <c r="F63" t="str">
        <f t="shared" ca="1" si="13"/>
        <v>NEMO</v>
      </c>
      <c r="G63" s="2">
        <f t="shared" ca="1" si="14"/>
        <v>34.950000000000003</v>
      </c>
      <c r="H63">
        <f t="shared" ca="1" si="6"/>
        <v>3</v>
      </c>
      <c r="I63" s="2">
        <f t="shared" ca="1" si="15"/>
        <v>104.85000000000001</v>
      </c>
      <c r="J63" t="str">
        <f t="shared" ca="1" si="8"/>
        <v>Foster, Nathan</v>
      </c>
      <c r="K63">
        <f t="shared" ca="1" si="9"/>
        <v>18</v>
      </c>
      <c r="L63" t="str">
        <f t="shared" ca="1" si="10"/>
        <v>Louisiana</v>
      </c>
      <c r="M63" t="str">
        <f t="shared" ca="1" si="16"/>
        <v>South</v>
      </c>
      <c r="R63">
        <v>60</v>
      </c>
      <c r="S63" t="s">
        <v>330</v>
      </c>
      <c r="T63" t="s">
        <v>133</v>
      </c>
      <c r="U63" s="14">
        <v>60</v>
      </c>
    </row>
    <row r="64" spans="1:30" x14ac:dyDescent="0.45">
      <c r="A64">
        <v>63</v>
      </c>
      <c r="B64" s="19">
        <f t="shared" ca="1" si="0"/>
        <v>42996.876844560182</v>
      </c>
      <c r="C64" s="15" t="str">
        <f t="shared" ca="1" si="1"/>
        <v>Backcountry Edge</v>
      </c>
      <c r="D64" s="16">
        <f t="shared" ca="1" si="2"/>
        <v>40</v>
      </c>
      <c r="E64" t="str">
        <f t="shared" ca="1" si="3"/>
        <v>Big Agnes Jack Rabbit SL4 Footprint</v>
      </c>
      <c r="F64" t="str">
        <f t="shared" ca="1" si="13"/>
        <v>Big Agnes</v>
      </c>
      <c r="G64" s="2">
        <f t="shared" ca="1" si="14"/>
        <v>70</v>
      </c>
      <c r="H64">
        <f t="shared" ca="1" si="6"/>
        <v>7</v>
      </c>
      <c r="I64" s="2">
        <f t="shared" ca="1" si="15"/>
        <v>490</v>
      </c>
      <c r="J64" t="str">
        <f t="shared" ca="1" si="8"/>
        <v>Gomez, Melissa</v>
      </c>
      <c r="K64">
        <f t="shared" ca="1" si="9"/>
        <v>34</v>
      </c>
      <c r="L64" t="str">
        <f t="shared" ca="1" si="10"/>
        <v>North Dakota</v>
      </c>
      <c r="M64" t="str">
        <f t="shared" ca="1" si="16"/>
        <v>North</v>
      </c>
      <c r="R64">
        <v>61</v>
      </c>
      <c r="S64" t="s">
        <v>330</v>
      </c>
      <c r="T64" t="s">
        <v>255</v>
      </c>
      <c r="U64" s="14">
        <v>389.95</v>
      </c>
    </row>
    <row r="65" spans="1:21" x14ac:dyDescent="0.45">
      <c r="A65">
        <v>64</v>
      </c>
      <c r="B65" s="19">
        <f t="shared" ca="1" si="0"/>
        <v>42660.876844560182</v>
      </c>
      <c r="C65" s="15" t="str">
        <f t="shared" ca="1" si="1"/>
        <v>Backcountry Gear</v>
      </c>
      <c r="D65" s="16">
        <f t="shared" ca="1" si="2"/>
        <v>239</v>
      </c>
      <c r="E65" t="str">
        <f t="shared" ca="1" si="3"/>
        <v>NEMO Meta 2P Footprint</v>
      </c>
      <c r="F65" t="str">
        <f t="shared" ca="1" si="13"/>
        <v>NEMO</v>
      </c>
      <c r="G65" s="2">
        <f t="shared" ca="1" si="14"/>
        <v>49.95</v>
      </c>
      <c r="H65">
        <f t="shared" ca="1" si="6"/>
        <v>10</v>
      </c>
      <c r="I65" s="2">
        <f t="shared" ca="1" si="15"/>
        <v>499.5</v>
      </c>
      <c r="J65" t="str">
        <f t="shared" ca="1" si="8"/>
        <v>Goff, Michael</v>
      </c>
      <c r="K65">
        <f t="shared" ca="1" si="9"/>
        <v>16</v>
      </c>
      <c r="L65" t="str">
        <f t="shared" ca="1" si="10"/>
        <v>Kansas</v>
      </c>
      <c r="M65" t="str">
        <f t="shared" ca="1" si="16"/>
        <v>North</v>
      </c>
      <c r="R65">
        <v>62</v>
      </c>
      <c r="S65" t="s">
        <v>330</v>
      </c>
      <c r="T65" t="s">
        <v>134</v>
      </c>
      <c r="U65" s="14">
        <v>60</v>
      </c>
    </row>
    <row r="66" spans="1:21" x14ac:dyDescent="0.45">
      <c r="A66">
        <v>65</v>
      </c>
      <c r="B66" s="19">
        <f t="shared" ca="1" si="0"/>
        <v>42697.876844560182</v>
      </c>
      <c r="C66" s="15" t="str">
        <f t="shared" ca="1" si="1"/>
        <v>Outside Outfitters</v>
      </c>
      <c r="D66" s="16">
        <f t="shared" ca="1" si="2"/>
        <v>137</v>
      </c>
      <c r="E66" t="str">
        <f t="shared" ca="1" si="3"/>
        <v>Kelty Trail Ridge 3 Footprint</v>
      </c>
      <c r="F66" t="str">
        <f t="shared" ca="1" si="13"/>
        <v>Kelty</v>
      </c>
      <c r="G66" s="2">
        <f t="shared" ca="1" si="14"/>
        <v>39.950000000000003</v>
      </c>
      <c r="H66">
        <f t="shared" ca="1" si="6"/>
        <v>6</v>
      </c>
      <c r="I66" s="2">
        <f t="shared" ca="1" si="15"/>
        <v>239.70000000000002</v>
      </c>
      <c r="J66" t="str">
        <f t="shared" ca="1" si="8"/>
        <v>Beyene, Sharon</v>
      </c>
      <c r="K66">
        <f t="shared" ca="1" si="9"/>
        <v>47</v>
      </c>
      <c r="L66" t="str">
        <f t="shared" ca="1" si="10"/>
        <v>Washington</v>
      </c>
      <c r="M66" t="str">
        <f t="shared" ca="1" si="16"/>
        <v>West</v>
      </c>
      <c r="R66">
        <v>63</v>
      </c>
      <c r="S66" t="s">
        <v>330</v>
      </c>
      <c r="T66" t="s">
        <v>308</v>
      </c>
      <c r="U66" s="14">
        <v>599.95000000000005</v>
      </c>
    </row>
    <row r="67" spans="1:21" x14ac:dyDescent="0.45">
      <c r="A67">
        <v>66</v>
      </c>
      <c r="B67" s="19">
        <f t="shared" ref="B67:B130" ca="1" si="17">NOW()-(RANDBETWEEN(1,365))</f>
        <v>42726.876844560182</v>
      </c>
      <c r="C67" s="15" t="str">
        <f t="shared" ref="C67:C130" ca="1" si="18">VLOOKUP(RANDBETWEEN(1,19),$O$3:$P$21,2)</f>
        <v>Travel Country</v>
      </c>
      <c r="D67" s="16">
        <f t="shared" ref="D67:D130" ca="1" si="19">RANDBETWEEN(1,285)</f>
        <v>233</v>
      </c>
      <c r="E67" t="str">
        <f t="shared" ref="E67:E130" ca="1" si="20">VLOOKUP(D67,$R$4:$U$288,3)</f>
        <v>NEMO Frontier 3P Tent</v>
      </c>
      <c r="F67" t="str">
        <f t="shared" ca="1" si="13"/>
        <v>NEMO</v>
      </c>
      <c r="G67" s="2">
        <f t="shared" ca="1" si="14"/>
        <v>429.95</v>
      </c>
      <c r="H67">
        <f t="shared" ref="H67:H130" ca="1" si="21">RANDBETWEEN(1,10)</f>
        <v>3</v>
      </c>
      <c r="I67" s="2">
        <f t="shared" ca="1" si="15"/>
        <v>1289.8499999999999</v>
      </c>
      <c r="J67" t="str">
        <f t="shared" ref="J67:J130" ca="1" si="22">VLOOKUP(RANDBETWEEN(1,10),$W$4:$Z$15,4)</f>
        <v>Goldthwaite, Messaye</v>
      </c>
      <c r="K67">
        <f t="shared" ref="K67:K130" ca="1" si="23">RANDBETWEEN(1,50)</f>
        <v>28</v>
      </c>
      <c r="L67" t="str">
        <f t="shared" ref="L67:L130" ca="1" si="24">VLOOKUP(K67,$AB$3:$AD$52,2)</f>
        <v>Nevada</v>
      </c>
      <c r="M67" t="str">
        <f t="shared" ca="1" si="16"/>
        <v>West</v>
      </c>
      <c r="R67">
        <v>64</v>
      </c>
      <c r="S67" t="s">
        <v>330</v>
      </c>
      <c r="T67" t="s">
        <v>252</v>
      </c>
      <c r="U67" s="14">
        <v>379.95</v>
      </c>
    </row>
    <row r="68" spans="1:21" x14ac:dyDescent="0.45">
      <c r="A68">
        <v>67</v>
      </c>
      <c r="B68" s="19">
        <f t="shared" ca="1" si="17"/>
        <v>42803.876844560182</v>
      </c>
      <c r="C68" s="15" t="str">
        <f t="shared" ca="1" si="18"/>
        <v>Overtons</v>
      </c>
      <c r="D68" s="16">
        <f t="shared" ca="1" si="19"/>
        <v>174</v>
      </c>
      <c r="E68" t="str">
        <f t="shared" ca="1" si="20"/>
        <v>Mountain Hardwear Drifter 3 DP Tent</v>
      </c>
      <c r="F68" t="str">
        <f t="shared" ca="1" si="13"/>
        <v>Mountain Hardwear</v>
      </c>
      <c r="G68" s="2">
        <f t="shared" ca="1" si="14"/>
        <v>285</v>
      </c>
      <c r="H68">
        <f t="shared" ca="1" si="21"/>
        <v>5</v>
      </c>
      <c r="I68" s="2">
        <f t="shared" ca="1" si="15"/>
        <v>1425</v>
      </c>
      <c r="J68" t="str">
        <f t="shared" ca="1" si="22"/>
        <v>Foster, Nathan</v>
      </c>
      <c r="K68">
        <f t="shared" ca="1" si="23"/>
        <v>16</v>
      </c>
      <c r="L68" t="str">
        <f t="shared" ca="1" si="24"/>
        <v>Kansas</v>
      </c>
      <c r="M68" t="str">
        <f t="shared" ca="1" si="16"/>
        <v>North</v>
      </c>
      <c r="R68">
        <v>65</v>
      </c>
      <c r="S68" t="s">
        <v>330</v>
      </c>
      <c r="T68" t="s">
        <v>116</v>
      </c>
      <c r="U68" s="14">
        <v>55</v>
      </c>
    </row>
    <row r="69" spans="1:21" x14ac:dyDescent="0.45">
      <c r="A69">
        <v>68</v>
      </c>
      <c r="B69" s="19">
        <f t="shared" ca="1" si="17"/>
        <v>42890.876844560182</v>
      </c>
      <c r="C69" s="15" t="str">
        <f t="shared" ca="1" si="18"/>
        <v>Outside Outfitters</v>
      </c>
      <c r="D69" s="16">
        <f t="shared" ca="1" si="19"/>
        <v>145</v>
      </c>
      <c r="E69" t="str">
        <f t="shared" ca="1" si="20"/>
        <v>Marmot Aura 2P Footprint</v>
      </c>
      <c r="F69" t="str">
        <f t="shared" ca="1" si="13"/>
        <v>Marmot</v>
      </c>
      <c r="G69" s="2">
        <f t="shared" ca="1" si="14"/>
        <v>55</v>
      </c>
      <c r="H69">
        <f t="shared" ca="1" si="21"/>
        <v>9</v>
      </c>
      <c r="I69" s="2">
        <f t="shared" ca="1" si="15"/>
        <v>495</v>
      </c>
      <c r="J69" t="str">
        <f t="shared" ca="1" si="22"/>
        <v>Goldthwaite, Messaye</v>
      </c>
      <c r="K69">
        <f t="shared" ca="1" si="23"/>
        <v>31</v>
      </c>
      <c r="L69" t="str">
        <f t="shared" ca="1" si="24"/>
        <v>New Mexico</v>
      </c>
      <c r="M69" t="str">
        <f t="shared" ca="1" si="16"/>
        <v>West</v>
      </c>
      <c r="R69">
        <v>66</v>
      </c>
      <c r="S69" t="s">
        <v>330</v>
      </c>
      <c r="T69" t="s">
        <v>280</v>
      </c>
      <c r="U69" s="14">
        <v>449.95</v>
      </c>
    </row>
    <row r="70" spans="1:21" x14ac:dyDescent="0.45">
      <c r="A70">
        <v>69</v>
      </c>
      <c r="B70" s="19">
        <f t="shared" ca="1" si="17"/>
        <v>42651.876844560182</v>
      </c>
      <c r="C70" s="15" t="str">
        <f t="shared" ca="1" si="18"/>
        <v>Travel Country</v>
      </c>
      <c r="D70" s="16">
        <f t="shared" ca="1" si="19"/>
        <v>195</v>
      </c>
      <c r="E70" t="str">
        <f t="shared" ca="1" si="20"/>
        <v>MSR Backcountry Barn Footprint</v>
      </c>
      <c r="F70" t="str">
        <f t="shared" ca="1" si="13"/>
        <v>MSR</v>
      </c>
      <c r="G70" s="2">
        <f t="shared" ca="1" si="14"/>
        <v>79.95</v>
      </c>
      <c r="H70">
        <f t="shared" ca="1" si="21"/>
        <v>6</v>
      </c>
      <c r="I70" s="2">
        <f t="shared" ca="1" si="15"/>
        <v>479.70000000000005</v>
      </c>
      <c r="J70" t="str">
        <f t="shared" ca="1" si="22"/>
        <v>Brown, Ruth</v>
      </c>
      <c r="K70">
        <f t="shared" ca="1" si="23"/>
        <v>48</v>
      </c>
      <c r="L70" t="str">
        <f t="shared" ca="1" si="24"/>
        <v>West Virginia</v>
      </c>
      <c r="M70" t="str">
        <f t="shared" ca="1" si="16"/>
        <v>South</v>
      </c>
      <c r="R70">
        <v>67</v>
      </c>
      <c r="S70" t="s">
        <v>330</v>
      </c>
      <c r="T70" t="s">
        <v>177</v>
      </c>
      <c r="U70" s="14">
        <v>189.95</v>
      </c>
    </row>
    <row r="71" spans="1:21" x14ac:dyDescent="0.45">
      <c r="A71">
        <v>70</v>
      </c>
      <c r="B71" s="19">
        <f t="shared" ca="1" si="17"/>
        <v>42821.876844560182</v>
      </c>
      <c r="C71" s="15" t="str">
        <f t="shared" ca="1" si="18"/>
        <v>Target</v>
      </c>
      <c r="D71" s="16">
        <f t="shared" ca="1" si="19"/>
        <v>192</v>
      </c>
      <c r="E71" t="str">
        <f t="shared" ca="1" si="20"/>
        <v>Mountain Hardwear Trango 4 Footprint</v>
      </c>
      <c r="F71" t="str">
        <f t="shared" ca="1" si="13"/>
        <v>Mountain Hardwear</v>
      </c>
      <c r="G71" s="2">
        <f t="shared" ca="1" si="14"/>
        <v>95</v>
      </c>
      <c r="H71">
        <f t="shared" ca="1" si="21"/>
        <v>6</v>
      </c>
      <c r="I71" s="2">
        <f t="shared" ca="1" si="15"/>
        <v>570</v>
      </c>
      <c r="J71" t="str">
        <f t="shared" ca="1" si="22"/>
        <v>Lopez, Dennis</v>
      </c>
      <c r="K71">
        <f t="shared" ca="1" si="23"/>
        <v>50</v>
      </c>
      <c r="L71" t="str">
        <f t="shared" ca="1" si="24"/>
        <v>Wyoming</v>
      </c>
      <c r="M71" t="str">
        <f t="shared" ca="1" si="16"/>
        <v>West</v>
      </c>
      <c r="R71">
        <v>68</v>
      </c>
      <c r="S71" t="s">
        <v>330</v>
      </c>
      <c r="T71" t="s">
        <v>49</v>
      </c>
      <c r="U71" s="14">
        <v>24.95</v>
      </c>
    </row>
    <row r="72" spans="1:21" x14ac:dyDescent="0.45">
      <c r="A72">
        <v>71</v>
      </c>
      <c r="B72" s="19">
        <f t="shared" ca="1" si="17"/>
        <v>42748.876844560182</v>
      </c>
      <c r="C72" s="15" t="str">
        <f t="shared" ca="1" si="18"/>
        <v>Austin Kayak</v>
      </c>
      <c r="D72" s="16">
        <f t="shared" ca="1" si="19"/>
        <v>227</v>
      </c>
      <c r="E72" t="str">
        <f t="shared" ca="1" si="20"/>
        <v>MSR Zing Shelter</v>
      </c>
      <c r="F72" t="str">
        <f t="shared" ca="1" si="13"/>
        <v>MSR</v>
      </c>
      <c r="G72" s="2">
        <f t="shared" ca="1" si="14"/>
        <v>399.95</v>
      </c>
      <c r="H72">
        <f t="shared" ca="1" si="21"/>
        <v>7</v>
      </c>
      <c r="I72" s="2">
        <f t="shared" ca="1" si="15"/>
        <v>2799.65</v>
      </c>
      <c r="J72" t="str">
        <f t="shared" ca="1" si="22"/>
        <v>Bailey, Jennifer</v>
      </c>
      <c r="K72">
        <f t="shared" ca="1" si="23"/>
        <v>36</v>
      </c>
      <c r="L72" t="str">
        <f t="shared" ca="1" si="24"/>
        <v>Oklahoma</v>
      </c>
      <c r="M72" t="str">
        <f t="shared" ca="1" si="16"/>
        <v>South</v>
      </c>
      <c r="R72">
        <v>69</v>
      </c>
      <c r="S72" t="s">
        <v>330</v>
      </c>
      <c r="T72" t="s">
        <v>105</v>
      </c>
      <c r="U72" s="14">
        <v>50</v>
      </c>
    </row>
    <row r="73" spans="1:21" x14ac:dyDescent="0.45">
      <c r="A73">
        <v>72</v>
      </c>
      <c r="B73" s="19">
        <f t="shared" ca="1" si="17"/>
        <v>42916.876844560182</v>
      </c>
      <c r="C73" s="15" t="str">
        <f t="shared" ca="1" si="18"/>
        <v>The Gear Co-op</v>
      </c>
      <c r="D73" s="16">
        <f t="shared" ca="1" si="19"/>
        <v>88</v>
      </c>
      <c r="E73" t="str">
        <f t="shared" ca="1" si="20"/>
        <v>Eureka Floor Saver Square - Medium</v>
      </c>
      <c r="F73" t="str">
        <f t="shared" ca="1" si="13"/>
        <v>Eureka</v>
      </c>
      <c r="G73" s="2">
        <f t="shared" ca="1" si="14"/>
        <v>22</v>
      </c>
      <c r="H73">
        <f t="shared" ca="1" si="21"/>
        <v>2</v>
      </c>
      <c r="I73" s="2">
        <f t="shared" ca="1" si="15"/>
        <v>44</v>
      </c>
      <c r="J73" t="str">
        <f t="shared" ca="1" si="22"/>
        <v>Lopez, Dennis</v>
      </c>
      <c r="K73">
        <f t="shared" ca="1" si="23"/>
        <v>13</v>
      </c>
      <c r="L73" t="str">
        <f t="shared" ca="1" si="24"/>
        <v>Illinois</v>
      </c>
      <c r="M73" t="str">
        <f t="shared" ca="1" si="16"/>
        <v>North</v>
      </c>
      <c r="R73">
        <v>70</v>
      </c>
      <c r="S73" t="s">
        <v>330</v>
      </c>
      <c r="T73" t="s">
        <v>238</v>
      </c>
      <c r="U73" s="14">
        <v>349.95</v>
      </c>
    </row>
    <row r="74" spans="1:21" x14ac:dyDescent="0.45">
      <c r="A74">
        <v>73</v>
      </c>
      <c r="B74" s="19">
        <f t="shared" ca="1" si="17"/>
        <v>42985.876844560182</v>
      </c>
      <c r="C74" s="15" t="str">
        <f t="shared" ca="1" si="18"/>
        <v>Moosejaw</v>
      </c>
      <c r="D74" s="16">
        <f t="shared" ca="1" si="19"/>
        <v>247</v>
      </c>
      <c r="E74" t="str">
        <f t="shared" ca="1" si="20"/>
        <v>Outdoor Research Advanced Bivy Sack</v>
      </c>
      <c r="F74" t="str">
        <f t="shared" ca="1" si="13"/>
        <v>Outdoor Research</v>
      </c>
      <c r="G74" s="2">
        <f t="shared" ca="1" si="14"/>
        <v>319</v>
      </c>
      <c r="H74">
        <f t="shared" ca="1" si="21"/>
        <v>8</v>
      </c>
      <c r="I74" s="2">
        <f t="shared" ca="1" si="15"/>
        <v>2552</v>
      </c>
      <c r="J74" t="str">
        <f t="shared" ca="1" si="22"/>
        <v>Gomez, Melissa</v>
      </c>
      <c r="K74">
        <f t="shared" ca="1" si="23"/>
        <v>17</v>
      </c>
      <c r="L74" t="str">
        <f t="shared" ca="1" si="24"/>
        <v>Kentucky</v>
      </c>
      <c r="M74" t="str">
        <f t="shared" ca="1" si="16"/>
        <v>South</v>
      </c>
      <c r="R74">
        <v>71</v>
      </c>
      <c r="S74" t="s">
        <v>330</v>
      </c>
      <c r="T74" t="s">
        <v>148</v>
      </c>
      <c r="U74" s="14">
        <v>70</v>
      </c>
    </row>
    <row r="75" spans="1:21" x14ac:dyDescent="0.45">
      <c r="A75">
        <v>74</v>
      </c>
      <c r="B75" s="19">
        <f t="shared" ca="1" si="17"/>
        <v>42741.876844560182</v>
      </c>
      <c r="C75" s="15" t="str">
        <f t="shared" ca="1" si="18"/>
        <v>Gander Mountain</v>
      </c>
      <c r="D75" s="16">
        <f t="shared" ca="1" si="19"/>
        <v>156</v>
      </c>
      <c r="E75" t="str">
        <f t="shared" ca="1" si="20"/>
        <v>Marmot Firefly 2P Tent</v>
      </c>
      <c r="F75" t="str">
        <f t="shared" ca="1" si="13"/>
        <v>Marmot</v>
      </c>
      <c r="G75" s="2">
        <f t="shared" ca="1" si="14"/>
        <v>319</v>
      </c>
      <c r="H75">
        <f t="shared" ca="1" si="21"/>
        <v>9</v>
      </c>
      <c r="I75" s="2">
        <f t="shared" ca="1" si="15"/>
        <v>2871</v>
      </c>
      <c r="J75" t="str">
        <f t="shared" ca="1" si="22"/>
        <v>Goldthwaite, Messaye</v>
      </c>
      <c r="K75">
        <f t="shared" ca="1" si="23"/>
        <v>5</v>
      </c>
      <c r="L75" t="str">
        <f t="shared" ca="1" si="24"/>
        <v>California</v>
      </c>
      <c r="M75" t="str">
        <f t="shared" ca="1" si="16"/>
        <v>West</v>
      </c>
      <c r="R75">
        <v>72</v>
      </c>
      <c r="S75" t="s">
        <v>330</v>
      </c>
      <c r="T75" t="s">
        <v>292</v>
      </c>
      <c r="U75" s="14">
        <v>499.95</v>
      </c>
    </row>
    <row r="76" spans="1:21" x14ac:dyDescent="0.45">
      <c r="A76">
        <v>75</v>
      </c>
      <c r="B76" s="19">
        <f t="shared" ca="1" si="17"/>
        <v>42770.876844560182</v>
      </c>
      <c r="C76" s="15" t="str">
        <f t="shared" ca="1" si="18"/>
        <v>Backcountry Edge</v>
      </c>
      <c r="D76" s="16">
        <f t="shared" ca="1" si="19"/>
        <v>62</v>
      </c>
      <c r="E76" t="str">
        <f t="shared" ca="1" si="20"/>
        <v>Big Agnes String Ridge 2 Footprint</v>
      </c>
      <c r="F76" t="str">
        <f t="shared" ca="1" si="13"/>
        <v>Big Agnes</v>
      </c>
      <c r="G76" s="2">
        <f t="shared" ca="1" si="14"/>
        <v>60</v>
      </c>
      <c r="H76">
        <f t="shared" ca="1" si="21"/>
        <v>8</v>
      </c>
      <c r="I76" s="2">
        <f t="shared" ca="1" si="15"/>
        <v>480</v>
      </c>
      <c r="J76" t="str">
        <f t="shared" ca="1" si="22"/>
        <v>Brown, Scott</v>
      </c>
      <c r="K76">
        <f t="shared" ca="1" si="23"/>
        <v>10</v>
      </c>
      <c r="L76" t="str">
        <f t="shared" ca="1" si="24"/>
        <v>Georgia</v>
      </c>
      <c r="M76" t="str">
        <f t="shared" ca="1" si="16"/>
        <v>South</v>
      </c>
      <c r="R76">
        <v>73</v>
      </c>
      <c r="S76" t="s">
        <v>330</v>
      </c>
      <c r="T76" t="s">
        <v>158</v>
      </c>
      <c r="U76" s="14">
        <v>85</v>
      </c>
    </row>
    <row r="77" spans="1:21" x14ac:dyDescent="0.45">
      <c r="A77">
        <v>76</v>
      </c>
      <c r="B77" s="19">
        <f t="shared" ca="1" si="17"/>
        <v>42746.876844560182</v>
      </c>
      <c r="C77" s="15" t="str">
        <f t="shared" ca="1" si="18"/>
        <v>Outside Outfitters</v>
      </c>
      <c r="D77" s="16">
        <f t="shared" ca="1" si="19"/>
        <v>23</v>
      </c>
      <c r="E77" t="str">
        <f t="shared" ca="1" si="20"/>
        <v>Big Agnes Fly Creek UL2 Tent</v>
      </c>
      <c r="F77" t="str">
        <f t="shared" ca="1" si="13"/>
        <v>Big Agnes</v>
      </c>
      <c r="G77" s="2">
        <f t="shared" ca="1" si="14"/>
        <v>369.95</v>
      </c>
      <c r="H77">
        <f t="shared" ca="1" si="21"/>
        <v>6</v>
      </c>
      <c r="I77" s="2">
        <f t="shared" ca="1" si="15"/>
        <v>2219.6999999999998</v>
      </c>
      <c r="J77" t="str">
        <f t="shared" ca="1" si="22"/>
        <v>Brown, Ruth</v>
      </c>
      <c r="K77">
        <f t="shared" ca="1" si="23"/>
        <v>42</v>
      </c>
      <c r="L77" t="str">
        <f t="shared" ca="1" si="24"/>
        <v>Tennessee</v>
      </c>
      <c r="M77" t="str">
        <f t="shared" ca="1" si="16"/>
        <v>South</v>
      </c>
      <c r="R77">
        <v>74</v>
      </c>
      <c r="S77" t="s">
        <v>330</v>
      </c>
      <c r="T77" t="s">
        <v>293</v>
      </c>
      <c r="U77" s="14">
        <v>499.95</v>
      </c>
    </row>
    <row r="78" spans="1:21" x14ac:dyDescent="0.45">
      <c r="A78">
        <v>77</v>
      </c>
      <c r="B78" s="19">
        <f t="shared" ca="1" si="17"/>
        <v>42827.876844560182</v>
      </c>
      <c r="C78" s="15" t="str">
        <f t="shared" ca="1" si="18"/>
        <v>Backcountry Gear</v>
      </c>
      <c r="D78" s="16">
        <f t="shared" ca="1" si="19"/>
        <v>74</v>
      </c>
      <c r="E78" t="str">
        <f t="shared" ca="1" si="20"/>
        <v>Big Agnes Wyoming Trail SL2 Tent</v>
      </c>
      <c r="F78" t="str">
        <f t="shared" ca="1" si="13"/>
        <v>Big Agnes</v>
      </c>
      <c r="G78" s="2">
        <f t="shared" ca="1" si="14"/>
        <v>499.95</v>
      </c>
      <c r="H78">
        <f t="shared" ca="1" si="21"/>
        <v>5</v>
      </c>
      <c r="I78" s="2">
        <f t="shared" ca="1" si="15"/>
        <v>2499.75</v>
      </c>
      <c r="J78" t="str">
        <f t="shared" ca="1" si="22"/>
        <v>Goff, Michael</v>
      </c>
      <c r="K78">
        <f t="shared" ca="1" si="23"/>
        <v>33</v>
      </c>
      <c r="L78" t="str">
        <f t="shared" ca="1" si="24"/>
        <v>North Carolina</v>
      </c>
      <c r="M78" t="str">
        <f t="shared" ca="1" si="16"/>
        <v>South</v>
      </c>
      <c r="R78">
        <v>75</v>
      </c>
      <c r="S78" t="s">
        <v>331</v>
      </c>
      <c r="T78" t="s">
        <v>257</v>
      </c>
      <c r="U78" s="14">
        <v>399</v>
      </c>
    </row>
    <row r="79" spans="1:21" x14ac:dyDescent="0.45">
      <c r="A79">
        <v>78</v>
      </c>
      <c r="B79" s="19">
        <f t="shared" ca="1" si="17"/>
        <v>42735.876844560182</v>
      </c>
      <c r="C79" s="15" t="str">
        <f t="shared" ca="1" si="18"/>
        <v>Backcountry Gear</v>
      </c>
      <c r="D79" s="16">
        <f t="shared" ca="1" si="19"/>
        <v>57</v>
      </c>
      <c r="E79" t="str">
        <f t="shared" ca="1" si="20"/>
        <v>Big Agnes Seedhouse SL3 Tent</v>
      </c>
      <c r="F79" t="str">
        <f t="shared" ca="1" si="13"/>
        <v>Big Agnes</v>
      </c>
      <c r="G79" s="2">
        <f t="shared" ca="1" si="14"/>
        <v>399.95</v>
      </c>
      <c r="H79">
        <f t="shared" ca="1" si="21"/>
        <v>7</v>
      </c>
      <c r="I79" s="2">
        <f t="shared" ca="1" si="15"/>
        <v>2799.65</v>
      </c>
      <c r="J79" t="str">
        <f t="shared" ca="1" si="22"/>
        <v>Berger, Sunanna</v>
      </c>
      <c r="K79">
        <f t="shared" ca="1" si="23"/>
        <v>11</v>
      </c>
      <c r="L79" t="str">
        <f t="shared" ca="1" si="24"/>
        <v>Hawaii</v>
      </c>
      <c r="M79" t="str">
        <f t="shared" ca="1" si="16"/>
        <v>West</v>
      </c>
      <c r="R79">
        <v>76</v>
      </c>
      <c r="S79" t="s">
        <v>331</v>
      </c>
      <c r="T79" t="s">
        <v>88</v>
      </c>
      <c r="U79" s="14">
        <v>49.95</v>
      </c>
    </row>
    <row r="80" spans="1:21" x14ac:dyDescent="0.45">
      <c r="A80">
        <v>79</v>
      </c>
      <c r="B80" s="19">
        <f t="shared" ca="1" si="17"/>
        <v>42934.876844560182</v>
      </c>
      <c r="C80" s="15" t="str">
        <f t="shared" ca="1" si="18"/>
        <v>Target</v>
      </c>
      <c r="D80" s="16">
        <f t="shared" ca="1" si="19"/>
        <v>18</v>
      </c>
      <c r="E80" t="str">
        <f t="shared" ca="1" si="20"/>
        <v>Big Agnes Fly Creek 1 Platinum Tent</v>
      </c>
      <c r="F80" t="str">
        <f t="shared" ca="1" si="13"/>
        <v>Big Agnes</v>
      </c>
      <c r="G80" s="2">
        <f t="shared" ca="1" si="14"/>
        <v>449.95</v>
      </c>
      <c r="H80">
        <f t="shared" ca="1" si="21"/>
        <v>4</v>
      </c>
      <c r="I80" s="2">
        <f t="shared" ca="1" si="15"/>
        <v>1799.8</v>
      </c>
      <c r="J80" t="str">
        <f t="shared" ca="1" si="22"/>
        <v>Goldthwaite, Messaye</v>
      </c>
      <c r="K80">
        <f t="shared" ca="1" si="23"/>
        <v>13</v>
      </c>
      <c r="L80" t="str">
        <f t="shared" ca="1" si="24"/>
        <v>Illinois</v>
      </c>
      <c r="M80" t="str">
        <f t="shared" ca="1" si="16"/>
        <v>North</v>
      </c>
      <c r="R80">
        <v>77</v>
      </c>
      <c r="S80" t="s">
        <v>331</v>
      </c>
      <c r="T80" t="s">
        <v>286</v>
      </c>
      <c r="U80" s="14">
        <v>499</v>
      </c>
    </row>
    <row r="81" spans="1:21" x14ac:dyDescent="0.45">
      <c r="A81">
        <v>80</v>
      </c>
      <c r="B81" s="19">
        <f t="shared" ca="1" si="17"/>
        <v>42820.876844560182</v>
      </c>
      <c r="C81" s="15" t="str">
        <f t="shared" ca="1" si="18"/>
        <v>Hayneedle</v>
      </c>
      <c r="D81" s="16">
        <f t="shared" ca="1" si="19"/>
        <v>199</v>
      </c>
      <c r="E81" t="str">
        <f t="shared" ca="1" si="20"/>
        <v>MSR Carbon Reflex 1 Tent</v>
      </c>
      <c r="F81" t="str">
        <f t="shared" ca="1" si="13"/>
        <v>MSR</v>
      </c>
      <c r="G81" s="2">
        <f t="shared" ca="1" si="14"/>
        <v>399.95</v>
      </c>
      <c r="H81">
        <f t="shared" ca="1" si="21"/>
        <v>7</v>
      </c>
      <c r="I81" s="2">
        <f t="shared" ca="1" si="15"/>
        <v>2799.65</v>
      </c>
      <c r="J81" t="str">
        <f t="shared" ca="1" si="22"/>
        <v>Gomez, Melissa</v>
      </c>
      <c r="K81">
        <f t="shared" ca="1" si="23"/>
        <v>42</v>
      </c>
      <c r="L81" t="str">
        <f t="shared" ca="1" si="24"/>
        <v>Tennessee</v>
      </c>
      <c r="M81" t="str">
        <f t="shared" ca="1" si="16"/>
        <v>South</v>
      </c>
      <c r="R81">
        <v>78</v>
      </c>
      <c r="S81" t="s">
        <v>331</v>
      </c>
      <c r="T81" t="s">
        <v>54</v>
      </c>
      <c r="U81" s="14">
        <v>30</v>
      </c>
    </row>
    <row r="82" spans="1:21" x14ac:dyDescent="0.45">
      <c r="A82">
        <v>81</v>
      </c>
      <c r="B82" s="19">
        <f t="shared" ca="1" si="17"/>
        <v>42746.876844560182</v>
      </c>
      <c r="C82" s="15" t="str">
        <f t="shared" ca="1" si="18"/>
        <v>CampBound</v>
      </c>
      <c r="D82" s="16">
        <f t="shared" ca="1" si="19"/>
        <v>21</v>
      </c>
      <c r="E82" t="str">
        <f t="shared" ca="1" si="20"/>
        <v>Big Agnes Fly Creek UL1 Footprint</v>
      </c>
      <c r="F82" t="str">
        <f t="shared" ca="1" si="13"/>
        <v>Big Agnes</v>
      </c>
      <c r="G82" s="2">
        <f t="shared" ca="1" si="14"/>
        <v>50</v>
      </c>
      <c r="H82">
        <f t="shared" ca="1" si="21"/>
        <v>5</v>
      </c>
      <c r="I82" s="2">
        <f t="shared" ca="1" si="15"/>
        <v>250</v>
      </c>
      <c r="J82" t="str">
        <f t="shared" ca="1" si="22"/>
        <v>Beyene, Sharon</v>
      </c>
      <c r="K82">
        <f t="shared" ca="1" si="23"/>
        <v>39</v>
      </c>
      <c r="L82" t="str">
        <f t="shared" ca="1" si="24"/>
        <v>Rhode Island</v>
      </c>
      <c r="M82" t="str">
        <f t="shared" ca="1" si="16"/>
        <v>East</v>
      </c>
      <c r="R82">
        <v>79</v>
      </c>
      <c r="S82" t="s">
        <v>331</v>
      </c>
      <c r="T82" t="s">
        <v>207</v>
      </c>
      <c r="U82" s="14">
        <v>269</v>
      </c>
    </row>
    <row r="83" spans="1:21" x14ac:dyDescent="0.45">
      <c r="A83">
        <v>82</v>
      </c>
      <c r="B83" s="19">
        <f t="shared" ca="1" si="17"/>
        <v>42969.876844560182</v>
      </c>
      <c r="C83" s="15" t="str">
        <f t="shared" ca="1" si="18"/>
        <v>Walmart</v>
      </c>
      <c r="D83" s="16">
        <f t="shared" ca="1" si="19"/>
        <v>189</v>
      </c>
      <c r="E83" t="str">
        <f t="shared" ca="1" si="20"/>
        <v>Mountain Hardwear Trango 2 Tent</v>
      </c>
      <c r="F83" t="str">
        <f t="shared" ca="1" si="13"/>
        <v>Mountain Hardwear</v>
      </c>
      <c r="G83" s="2">
        <f t="shared" ca="1" si="14"/>
        <v>590</v>
      </c>
      <c r="H83">
        <f t="shared" ca="1" si="21"/>
        <v>2</v>
      </c>
      <c r="I83" s="2">
        <f t="shared" ca="1" si="15"/>
        <v>1180</v>
      </c>
      <c r="J83" t="str">
        <f t="shared" ca="1" si="22"/>
        <v>Bailey, Jennifer</v>
      </c>
      <c r="K83">
        <f t="shared" ca="1" si="23"/>
        <v>7</v>
      </c>
      <c r="L83" t="str">
        <f t="shared" ca="1" si="24"/>
        <v>Connecticut</v>
      </c>
      <c r="M83" t="str">
        <f t="shared" ca="1" si="16"/>
        <v>East</v>
      </c>
      <c r="R83">
        <v>80</v>
      </c>
      <c r="S83" t="s">
        <v>331</v>
      </c>
      <c r="T83" t="s">
        <v>225</v>
      </c>
      <c r="U83" s="14">
        <v>329</v>
      </c>
    </row>
    <row r="84" spans="1:21" x14ac:dyDescent="0.45">
      <c r="A84">
        <v>83</v>
      </c>
      <c r="B84" s="19">
        <f t="shared" ca="1" si="17"/>
        <v>42943.876844560182</v>
      </c>
      <c r="C84" s="15" t="str">
        <f t="shared" ca="1" si="18"/>
        <v>Target</v>
      </c>
      <c r="D84" s="16">
        <f t="shared" ca="1" si="19"/>
        <v>202</v>
      </c>
      <c r="E84" t="str">
        <f t="shared" ca="1" si="20"/>
        <v>MSR Carbon Reflex 3 Footprint</v>
      </c>
      <c r="F84" t="str">
        <f t="shared" ca="1" si="13"/>
        <v>MSR</v>
      </c>
      <c r="G84" s="2">
        <f t="shared" ca="1" si="14"/>
        <v>49.95</v>
      </c>
      <c r="H84">
        <f t="shared" ca="1" si="21"/>
        <v>3</v>
      </c>
      <c r="I84" s="2">
        <f t="shared" ca="1" si="15"/>
        <v>149.85000000000002</v>
      </c>
      <c r="J84" t="str">
        <f t="shared" ca="1" si="22"/>
        <v>Goff, Michael</v>
      </c>
      <c r="K84">
        <f t="shared" ca="1" si="23"/>
        <v>37</v>
      </c>
      <c r="L84" t="str">
        <f t="shared" ca="1" si="24"/>
        <v>Oregon</v>
      </c>
      <c r="M84" t="str">
        <f t="shared" ca="1" si="16"/>
        <v>West</v>
      </c>
      <c r="R84">
        <v>81</v>
      </c>
      <c r="S84" t="s">
        <v>331</v>
      </c>
      <c r="T84" t="s">
        <v>61</v>
      </c>
      <c r="U84" s="14">
        <v>35</v>
      </c>
    </row>
    <row r="85" spans="1:21" x14ac:dyDescent="0.45">
      <c r="A85">
        <v>84</v>
      </c>
      <c r="B85" s="19">
        <f t="shared" ca="1" si="17"/>
        <v>42878.876844560182</v>
      </c>
      <c r="C85" s="15" t="str">
        <f t="shared" ca="1" si="18"/>
        <v>Backcountry Gear</v>
      </c>
      <c r="D85" s="16">
        <f t="shared" ca="1" si="19"/>
        <v>67</v>
      </c>
      <c r="E85" t="str">
        <f t="shared" ca="1" si="20"/>
        <v>Big Agnes Three Forks Shelter</v>
      </c>
      <c r="F85" t="str">
        <f t="shared" ca="1" si="13"/>
        <v>Big Agnes</v>
      </c>
      <c r="G85" s="2">
        <f t="shared" ca="1" si="14"/>
        <v>189.95</v>
      </c>
      <c r="H85">
        <f t="shared" ca="1" si="21"/>
        <v>5</v>
      </c>
      <c r="I85" s="2">
        <f t="shared" ca="1" si="15"/>
        <v>949.75</v>
      </c>
      <c r="J85" t="str">
        <f t="shared" ca="1" si="22"/>
        <v>Brown, Scott</v>
      </c>
      <c r="K85">
        <f t="shared" ca="1" si="23"/>
        <v>13</v>
      </c>
      <c r="L85" t="str">
        <f t="shared" ca="1" si="24"/>
        <v>Illinois</v>
      </c>
      <c r="M85" t="str">
        <f t="shared" ca="1" si="16"/>
        <v>North</v>
      </c>
      <c r="R85">
        <v>82</v>
      </c>
      <c r="S85" t="s">
        <v>322</v>
      </c>
      <c r="T85" t="s">
        <v>275</v>
      </c>
      <c r="U85" s="14">
        <v>449</v>
      </c>
    </row>
    <row r="86" spans="1:21" x14ac:dyDescent="0.45">
      <c r="A86">
        <v>85</v>
      </c>
      <c r="B86" s="19">
        <f t="shared" ca="1" si="17"/>
        <v>42742.876844560182</v>
      </c>
      <c r="C86" s="15" t="str">
        <f t="shared" ca="1" si="18"/>
        <v>CampBound</v>
      </c>
      <c r="D86" s="16">
        <f t="shared" ca="1" si="19"/>
        <v>154</v>
      </c>
      <c r="E86" t="str">
        <f t="shared" ca="1" si="20"/>
        <v>Marmot Eos 1 Footprint</v>
      </c>
      <c r="F86" t="str">
        <f t="shared" ca="1" si="13"/>
        <v>Marmot</v>
      </c>
      <c r="G86" s="2">
        <f t="shared" ca="1" si="14"/>
        <v>45</v>
      </c>
      <c r="H86">
        <f t="shared" ca="1" si="21"/>
        <v>1</v>
      </c>
      <c r="I86" s="2">
        <f t="shared" ca="1" si="15"/>
        <v>45</v>
      </c>
      <c r="J86" t="str">
        <f t="shared" ca="1" si="22"/>
        <v>Berger, Sunanna</v>
      </c>
      <c r="K86">
        <f t="shared" ca="1" si="23"/>
        <v>30</v>
      </c>
      <c r="L86" t="str">
        <f t="shared" ca="1" si="24"/>
        <v>New Jersey</v>
      </c>
      <c r="M86" t="str">
        <f t="shared" ca="1" si="16"/>
        <v>East</v>
      </c>
      <c r="R86">
        <v>83</v>
      </c>
      <c r="S86" t="s">
        <v>322</v>
      </c>
      <c r="T86" t="s">
        <v>178</v>
      </c>
      <c r="U86" s="14">
        <v>199</v>
      </c>
    </row>
    <row r="87" spans="1:21" x14ac:dyDescent="0.45">
      <c r="A87">
        <v>86</v>
      </c>
      <c r="B87" s="19">
        <f t="shared" ca="1" si="17"/>
        <v>42755.876844560182</v>
      </c>
      <c r="C87" s="15" t="str">
        <f t="shared" ca="1" si="18"/>
        <v>Hayneedle</v>
      </c>
      <c r="D87" s="16">
        <f t="shared" ca="1" si="19"/>
        <v>77</v>
      </c>
      <c r="E87" t="str">
        <f t="shared" ca="1" si="20"/>
        <v>Easton Mountain Products Kilo 3P Tent</v>
      </c>
      <c r="F87" t="str">
        <f t="shared" ca="1" si="13"/>
        <v>Easton Mountain Products</v>
      </c>
      <c r="G87" s="2">
        <f t="shared" ca="1" si="14"/>
        <v>499</v>
      </c>
      <c r="H87">
        <f t="shared" ca="1" si="21"/>
        <v>1</v>
      </c>
      <c r="I87" s="2">
        <f t="shared" ca="1" si="15"/>
        <v>499</v>
      </c>
      <c r="J87" t="str">
        <f t="shared" ca="1" si="22"/>
        <v>Goff, Michael</v>
      </c>
      <c r="K87">
        <f t="shared" ca="1" si="23"/>
        <v>10</v>
      </c>
      <c r="L87" t="str">
        <f t="shared" ca="1" si="24"/>
        <v>Georgia</v>
      </c>
      <c r="M87" t="str">
        <f t="shared" ca="1" si="16"/>
        <v>South</v>
      </c>
      <c r="R87">
        <v>84</v>
      </c>
      <c r="S87" t="s">
        <v>322</v>
      </c>
      <c r="T87" t="s">
        <v>258</v>
      </c>
      <c r="U87" s="14">
        <v>399</v>
      </c>
    </row>
    <row r="88" spans="1:21" x14ac:dyDescent="0.45">
      <c r="A88">
        <v>87</v>
      </c>
      <c r="B88" s="19">
        <f t="shared" ca="1" si="17"/>
        <v>42832.876844560182</v>
      </c>
      <c r="C88" s="15" t="str">
        <f t="shared" ca="1" si="18"/>
        <v>Target</v>
      </c>
      <c r="D88" s="16">
        <f t="shared" ca="1" si="19"/>
        <v>280</v>
      </c>
      <c r="E88" t="str">
        <f t="shared" ca="1" si="20"/>
        <v>The North Face Square Gear Loft</v>
      </c>
      <c r="F88" t="str">
        <f t="shared" ref="F88:F151" ca="1" si="25">VLOOKUP(D88,$R$4:$U$288,2)</f>
        <v>The North Face</v>
      </c>
      <c r="G88" s="2">
        <f t="shared" ref="G88:G151" ca="1" si="26">VLOOKUP(D88,$R$4:$U$288,4)</f>
        <v>20</v>
      </c>
      <c r="H88">
        <f t="shared" ca="1" si="21"/>
        <v>1</v>
      </c>
      <c r="I88" s="2">
        <f t="shared" ref="I88:I151" ca="1" si="27">H88*G88</f>
        <v>20</v>
      </c>
      <c r="J88" t="str">
        <f t="shared" ca="1" si="22"/>
        <v>Foster, Nathan</v>
      </c>
      <c r="K88">
        <f t="shared" ca="1" si="23"/>
        <v>25</v>
      </c>
      <c r="L88" t="str">
        <f t="shared" ca="1" si="24"/>
        <v>Missouri</v>
      </c>
      <c r="M88" t="str">
        <f t="shared" ref="M88:M151" ca="1" si="28">VLOOKUP(K88,$AB$3:$AD$52,3)</f>
        <v>North</v>
      </c>
      <c r="R88">
        <v>85</v>
      </c>
      <c r="S88" t="s">
        <v>322</v>
      </c>
      <c r="T88" t="s">
        <v>197</v>
      </c>
      <c r="U88" s="14">
        <v>249</v>
      </c>
    </row>
    <row r="89" spans="1:21" x14ac:dyDescent="0.45">
      <c r="A89">
        <v>88</v>
      </c>
      <c r="B89" s="19">
        <f t="shared" ca="1" si="17"/>
        <v>42841.876844560182</v>
      </c>
      <c r="C89" s="15" t="str">
        <f t="shared" ca="1" si="18"/>
        <v>Overtons</v>
      </c>
      <c r="D89" s="16">
        <f t="shared" ca="1" si="19"/>
        <v>18</v>
      </c>
      <c r="E89" t="str">
        <f t="shared" ca="1" si="20"/>
        <v>Big Agnes Fly Creek 1 Platinum Tent</v>
      </c>
      <c r="F89" t="str">
        <f t="shared" ca="1" si="25"/>
        <v>Big Agnes</v>
      </c>
      <c r="G89" s="2">
        <f t="shared" ca="1" si="26"/>
        <v>449.95</v>
      </c>
      <c r="H89">
        <f t="shared" ca="1" si="21"/>
        <v>2</v>
      </c>
      <c r="I89" s="2">
        <f t="shared" ca="1" si="27"/>
        <v>899.9</v>
      </c>
      <c r="J89" t="str">
        <f t="shared" ca="1" si="22"/>
        <v>Beyene, Sharon</v>
      </c>
      <c r="K89">
        <f t="shared" ca="1" si="23"/>
        <v>1</v>
      </c>
      <c r="L89" t="str">
        <f t="shared" ca="1" si="24"/>
        <v>Alabama</v>
      </c>
      <c r="M89" t="str">
        <f t="shared" ca="1" si="28"/>
        <v>South</v>
      </c>
      <c r="R89">
        <v>86</v>
      </c>
      <c r="S89" t="s">
        <v>322</v>
      </c>
      <c r="T89" t="s">
        <v>248</v>
      </c>
      <c r="U89" s="14">
        <v>379</v>
      </c>
    </row>
    <row r="90" spans="1:21" x14ac:dyDescent="0.45">
      <c r="A90">
        <v>89</v>
      </c>
      <c r="B90" s="19">
        <f t="shared" ca="1" si="17"/>
        <v>42742.876844560182</v>
      </c>
      <c r="C90" s="15" t="str">
        <f t="shared" ca="1" si="18"/>
        <v>Target</v>
      </c>
      <c r="D90" s="16">
        <f t="shared" ca="1" si="19"/>
        <v>51</v>
      </c>
      <c r="E90" t="str">
        <f t="shared" ca="1" si="20"/>
        <v>Big Agnes Scout UL2 Tent</v>
      </c>
      <c r="F90" t="str">
        <f t="shared" ca="1" si="25"/>
        <v>Big Agnes</v>
      </c>
      <c r="G90" s="2">
        <f t="shared" ca="1" si="26"/>
        <v>279.95</v>
      </c>
      <c r="H90">
        <f t="shared" ca="1" si="21"/>
        <v>4</v>
      </c>
      <c r="I90" s="2">
        <f t="shared" ca="1" si="27"/>
        <v>1119.8</v>
      </c>
      <c r="J90" t="str">
        <f t="shared" ca="1" si="22"/>
        <v>Goff, Michael</v>
      </c>
      <c r="K90">
        <f t="shared" ca="1" si="23"/>
        <v>19</v>
      </c>
      <c r="L90" t="str">
        <f t="shared" ca="1" si="24"/>
        <v>Maine</v>
      </c>
      <c r="M90" t="str">
        <f t="shared" ca="1" si="28"/>
        <v>East</v>
      </c>
      <c r="R90">
        <v>87</v>
      </c>
      <c r="S90" t="s">
        <v>322</v>
      </c>
      <c r="T90" t="s">
        <v>43</v>
      </c>
      <c r="U90" s="14">
        <v>18</v>
      </c>
    </row>
    <row r="91" spans="1:21" x14ac:dyDescent="0.45">
      <c r="A91">
        <v>90</v>
      </c>
      <c r="B91" s="19">
        <f t="shared" ca="1" si="17"/>
        <v>42825.876844560182</v>
      </c>
      <c r="C91" s="15" t="str">
        <f t="shared" ca="1" si="18"/>
        <v>Meijer</v>
      </c>
      <c r="D91" s="16">
        <f t="shared" ca="1" si="19"/>
        <v>263</v>
      </c>
      <c r="E91" t="str">
        <f t="shared" ca="1" si="20"/>
        <v>The North Face Kings Canyon 2 Footprint</v>
      </c>
      <c r="F91" t="str">
        <f t="shared" ca="1" si="25"/>
        <v>The North Face</v>
      </c>
      <c r="G91" s="2">
        <f t="shared" ca="1" si="26"/>
        <v>40</v>
      </c>
      <c r="H91">
        <f t="shared" ca="1" si="21"/>
        <v>5</v>
      </c>
      <c r="I91" s="2">
        <f t="shared" ca="1" si="27"/>
        <v>200</v>
      </c>
      <c r="J91" t="str">
        <f t="shared" ca="1" si="22"/>
        <v>Berger, Sunanna</v>
      </c>
      <c r="K91">
        <f t="shared" ca="1" si="23"/>
        <v>15</v>
      </c>
      <c r="L91" t="str">
        <f t="shared" ca="1" si="24"/>
        <v>Iowa</v>
      </c>
      <c r="M91" t="str">
        <f t="shared" ca="1" si="28"/>
        <v>North</v>
      </c>
      <c r="R91">
        <v>88</v>
      </c>
      <c r="S91" t="s">
        <v>322</v>
      </c>
      <c r="T91" t="s">
        <v>47</v>
      </c>
      <c r="U91" s="14">
        <v>22</v>
      </c>
    </row>
    <row r="92" spans="1:21" x14ac:dyDescent="0.45">
      <c r="A92">
        <v>91</v>
      </c>
      <c r="B92" s="19">
        <f t="shared" ca="1" si="17"/>
        <v>42662.876844560182</v>
      </c>
      <c r="C92" s="15" t="str">
        <f t="shared" ca="1" si="18"/>
        <v>Walmart</v>
      </c>
      <c r="D92" s="16">
        <f t="shared" ca="1" si="19"/>
        <v>258</v>
      </c>
      <c r="E92" t="str">
        <f t="shared" ca="1" si="20"/>
        <v>Sierra Designs Mojo 3 Footprint</v>
      </c>
      <c r="F92" t="str">
        <f t="shared" ca="1" si="25"/>
        <v>Sierra Designs</v>
      </c>
      <c r="G92" s="2">
        <f t="shared" ca="1" si="26"/>
        <v>59.95</v>
      </c>
      <c r="H92">
        <f t="shared" ca="1" si="21"/>
        <v>3</v>
      </c>
      <c r="I92" s="2">
        <f t="shared" ca="1" si="27"/>
        <v>179.85000000000002</v>
      </c>
      <c r="J92" t="str">
        <f t="shared" ca="1" si="22"/>
        <v>Goff, Michael</v>
      </c>
      <c r="K92">
        <f t="shared" ca="1" si="23"/>
        <v>2</v>
      </c>
      <c r="L92" t="str">
        <f t="shared" ca="1" si="24"/>
        <v>Alaska</v>
      </c>
      <c r="M92" t="str">
        <f t="shared" ca="1" si="28"/>
        <v>North</v>
      </c>
      <c r="R92">
        <v>89</v>
      </c>
      <c r="S92" t="s">
        <v>322</v>
      </c>
      <c r="T92" t="s">
        <v>41</v>
      </c>
      <c r="U92" s="14">
        <v>14</v>
      </c>
    </row>
    <row r="93" spans="1:21" x14ac:dyDescent="0.45">
      <c r="A93">
        <v>92</v>
      </c>
      <c r="B93" s="19">
        <f t="shared" ca="1" si="17"/>
        <v>42867.876844560182</v>
      </c>
      <c r="C93" s="15" t="str">
        <f t="shared" ca="1" si="18"/>
        <v>Austin Kayak</v>
      </c>
      <c r="D93" s="16">
        <f t="shared" ca="1" si="19"/>
        <v>244</v>
      </c>
      <c r="E93" t="str">
        <f t="shared" ca="1" si="20"/>
        <v>NEMO Obi 2P Tent</v>
      </c>
      <c r="F93" t="str">
        <f t="shared" ca="1" si="25"/>
        <v>NEMO</v>
      </c>
      <c r="G93" s="2">
        <f t="shared" ca="1" si="26"/>
        <v>399.95</v>
      </c>
      <c r="H93">
        <f t="shared" ca="1" si="21"/>
        <v>2</v>
      </c>
      <c r="I93" s="2">
        <f t="shared" ca="1" si="27"/>
        <v>799.9</v>
      </c>
      <c r="J93" t="str">
        <f t="shared" ca="1" si="22"/>
        <v>Berger, Sunanna</v>
      </c>
      <c r="K93">
        <f t="shared" ca="1" si="23"/>
        <v>25</v>
      </c>
      <c r="L93" t="str">
        <f t="shared" ca="1" si="24"/>
        <v>Missouri</v>
      </c>
      <c r="M93" t="str">
        <f t="shared" ca="1" si="28"/>
        <v>North</v>
      </c>
      <c r="R93">
        <v>90</v>
      </c>
      <c r="S93" t="s">
        <v>323</v>
      </c>
      <c r="T93" t="s">
        <v>249</v>
      </c>
      <c r="U93" s="14">
        <v>379</v>
      </c>
    </row>
    <row r="94" spans="1:21" x14ac:dyDescent="0.45">
      <c r="A94">
        <v>93</v>
      </c>
      <c r="B94" s="19">
        <f t="shared" ca="1" si="17"/>
        <v>43007.876844560182</v>
      </c>
      <c r="C94" s="15" t="str">
        <f t="shared" ca="1" si="18"/>
        <v>Overtons</v>
      </c>
      <c r="D94" s="16">
        <f t="shared" ca="1" si="19"/>
        <v>244</v>
      </c>
      <c r="E94" t="str">
        <f t="shared" ca="1" si="20"/>
        <v>NEMO Obi 2P Tent</v>
      </c>
      <c r="F94" t="str">
        <f t="shared" ca="1" si="25"/>
        <v>NEMO</v>
      </c>
      <c r="G94" s="2">
        <f t="shared" ca="1" si="26"/>
        <v>399.95</v>
      </c>
      <c r="H94">
        <f t="shared" ca="1" si="21"/>
        <v>9</v>
      </c>
      <c r="I94" s="2">
        <f t="shared" ca="1" si="27"/>
        <v>3599.5499999999997</v>
      </c>
      <c r="J94" t="str">
        <f t="shared" ca="1" si="22"/>
        <v>Brown, Ruth</v>
      </c>
      <c r="K94">
        <f t="shared" ca="1" si="23"/>
        <v>20</v>
      </c>
      <c r="L94" t="str">
        <f t="shared" ca="1" si="24"/>
        <v>Maryland</v>
      </c>
      <c r="M94" t="str">
        <f t="shared" ca="1" si="28"/>
        <v>East</v>
      </c>
      <c r="R94">
        <v>91</v>
      </c>
      <c r="S94" t="s">
        <v>323</v>
      </c>
      <c r="T94" t="s">
        <v>122</v>
      </c>
      <c r="U94" s="14">
        <v>59</v>
      </c>
    </row>
    <row r="95" spans="1:21" x14ac:dyDescent="0.45">
      <c r="A95">
        <v>94</v>
      </c>
      <c r="B95" s="19">
        <f t="shared" ca="1" si="17"/>
        <v>42888.876844560182</v>
      </c>
      <c r="C95" s="15" t="str">
        <f t="shared" ca="1" si="18"/>
        <v>Backcountry Edge</v>
      </c>
      <c r="D95" s="16">
        <f t="shared" ca="1" si="19"/>
        <v>244</v>
      </c>
      <c r="E95" t="str">
        <f t="shared" ca="1" si="20"/>
        <v>NEMO Obi 2P Tent</v>
      </c>
      <c r="F95" t="str">
        <f t="shared" ca="1" si="25"/>
        <v>NEMO</v>
      </c>
      <c r="G95" s="2">
        <f t="shared" ca="1" si="26"/>
        <v>399.95</v>
      </c>
      <c r="H95">
        <f t="shared" ca="1" si="21"/>
        <v>9</v>
      </c>
      <c r="I95" s="2">
        <f t="shared" ca="1" si="27"/>
        <v>3599.5499999999997</v>
      </c>
      <c r="J95" t="str">
        <f t="shared" ca="1" si="22"/>
        <v>Brown, Ruth</v>
      </c>
      <c r="K95">
        <f t="shared" ca="1" si="23"/>
        <v>22</v>
      </c>
      <c r="L95" t="str">
        <f t="shared" ca="1" si="24"/>
        <v>Michigan</v>
      </c>
      <c r="M95" t="str">
        <f t="shared" ca="1" si="28"/>
        <v>East</v>
      </c>
      <c r="R95">
        <v>92</v>
      </c>
      <c r="S95" t="s">
        <v>323</v>
      </c>
      <c r="T95" t="s">
        <v>276</v>
      </c>
      <c r="U95" s="14">
        <v>449</v>
      </c>
    </row>
    <row r="96" spans="1:21" x14ac:dyDescent="0.45">
      <c r="A96">
        <v>95</v>
      </c>
      <c r="B96" s="19">
        <f t="shared" ca="1" si="17"/>
        <v>42694.876844560182</v>
      </c>
      <c r="C96" s="15" t="str">
        <f t="shared" ca="1" si="18"/>
        <v>The Gear Co-op</v>
      </c>
      <c r="D96" s="16">
        <f t="shared" ca="1" si="19"/>
        <v>221</v>
      </c>
      <c r="E96" t="str">
        <f t="shared" ca="1" si="20"/>
        <v>MSR Nook 2 Tent</v>
      </c>
      <c r="F96" t="str">
        <f t="shared" ca="1" si="25"/>
        <v>MSR</v>
      </c>
      <c r="G96" s="2">
        <f t="shared" ca="1" si="26"/>
        <v>399.95</v>
      </c>
      <c r="H96">
        <f t="shared" ca="1" si="21"/>
        <v>9</v>
      </c>
      <c r="I96" s="2">
        <f t="shared" ca="1" si="27"/>
        <v>3599.5499999999997</v>
      </c>
      <c r="J96" t="str">
        <f t="shared" ca="1" si="22"/>
        <v>Gomez, Melissa</v>
      </c>
      <c r="K96">
        <f t="shared" ca="1" si="23"/>
        <v>5</v>
      </c>
      <c r="L96" t="str">
        <f t="shared" ca="1" si="24"/>
        <v>California</v>
      </c>
      <c r="M96" t="str">
        <f t="shared" ca="1" si="28"/>
        <v>West</v>
      </c>
      <c r="R96">
        <v>93</v>
      </c>
      <c r="S96" t="s">
        <v>323</v>
      </c>
      <c r="T96" t="s">
        <v>142</v>
      </c>
      <c r="U96" s="14">
        <v>69</v>
      </c>
    </row>
    <row r="97" spans="1:21" x14ac:dyDescent="0.45">
      <c r="A97">
        <v>96</v>
      </c>
      <c r="B97" s="19">
        <f t="shared" ca="1" si="17"/>
        <v>42963.876844560182</v>
      </c>
      <c r="C97" s="15" t="str">
        <f t="shared" ca="1" si="18"/>
        <v>REI</v>
      </c>
      <c r="D97" s="16">
        <f t="shared" ca="1" si="19"/>
        <v>204</v>
      </c>
      <c r="E97" t="str">
        <f t="shared" ca="1" si="20"/>
        <v>MSR Carbon-Core Tent Stakes - 4 Pack</v>
      </c>
      <c r="F97" t="str">
        <f t="shared" ca="1" si="25"/>
        <v>MSR</v>
      </c>
      <c r="G97" s="2">
        <f t="shared" ca="1" si="26"/>
        <v>29.95</v>
      </c>
      <c r="H97">
        <f t="shared" ca="1" si="21"/>
        <v>6</v>
      </c>
      <c r="I97" s="2">
        <f t="shared" ca="1" si="27"/>
        <v>179.7</v>
      </c>
      <c r="J97" t="str">
        <f t="shared" ca="1" si="22"/>
        <v>Gomez, Melissa</v>
      </c>
      <c r="K97">
        <f t="shared" ca="1" si="23"/>
        <v>50</v>
      </c>
      <c r="L97" t="str">
        <f t="shared" ca="1" si="24"/>
        <v>Wyoming</v>
      </c>
      <c r="M97" t="str">
        <f t="shared" ca="1" si="28"/>
        <v>West</v>
      </c>
      <c r="R97">
        <v>94</v>
      </c>
      <c r="S97" t="s">
        <v>323</v>
      </c>
      <c r="T97" t="s">
        <v>287</v>
      </c>
      <c r="U97" s="14">
        <v>499</v>
      </c>
    </row>
    <row r="98" spans="1:21" x14ac:dyDescent="0.45">
      <c r="A98">
        <v>97</v>
      </c>
      <c r="B98" s="19">
        <f t="shared" ca="1" si="17"/>
        <v>42777.876844560182</v>
      </c>
      <c r="C98" s="15" t="str">
        <f t="shared" ca="1" si="18"/>
        <v>Target</v>
      </c>
      <c r="D98" s="16">
        <f t="shared" ca="1" si="19"/>
        <v>129</v>
      </c>
      <c r="E98" t="str">
        <f t="shared" ca="1" si="20"/>
        <v>Kelty Noah's Tarp - 9' x 9'</v>
      </c>
      <c r="F98" t="str">
        <f t="shared" ca="1" si="25"/>
        <v>Kelty</v>
      </c>
      <c r="G98" s="2">
        <f t="shared" ca="1" si="26"/>
        <v>59.95</v>
      </c>
      <c r="H98">
        <f t="shared" ca="1" si="21"/>
        <v>4</v>
      </c>
      <c r="I98" s="2">
        <f t="shared" ca="1" si="27"/>
        <v>239.8</v>
      </c>
      <c r="J98" t="str">
        <f t="shared" ca="1" si="22"/>
        <v>Goldthwaite, Messaye</v>
      </c>
      <c r="K98">
        <f t="shared" ca="1" si="23"/>
        <v>44</v>
      </c>
      <c r="L98" t="str">
        <f t="shared" ca="1" si="24"/>
        <v>Utah</v>
      </c>
      <c r="M98" t="str">
        <f t="shared" ca="1" si="28"/>
        <v>West</v>
      </c>
      <c r="R98">
        <v>95</v>
      </c>
      <c r="S98" t="s">
        <v>323</v>
      </c>
      <c r="T98" t="s">
        <v>123</v>
      </c>
      <c r="U98" s="14">
        <v>59</v>
      </c>
    </row>
    <row r="99" spans="1:21" x14ac:dyDescent="0.45">
      <c r="A99">
        <v>98</v>
      </c>
      <c r="B99" s="19">
        <f t="shared" ca="1" si="17"/>
        <v>42685.876844560182</v>
      </c>
      <c r="C99" s="15" t="str">
        <f t="shared" ca="1" si="18"/>
        <v>CampBound</v>
      </c>
      <c r="D99" s="16">
        <f t="shared" ca="1" si="19"/>
        <v>58</v>
      </c>
      <c r="E99" t="str">
        <f t="shared" ca="1" si="20"/>
        <v>Big Agnes Slater UL1+ Footprint</v>
      </c>
      <c r="F99" t="str">
        <f t="shared" ca="1" si="25"/>
        <v>Big Agnes</v>
      </c>
      <c r="G99" s="2">
        <f t="shared" ca="1" si="26"/>
        <v>50</v>
      </c>
      <c r="H99">
        <f t="shared" ca="1" si="21"/>
        <v>10</v>
      </c>
      <c r="I99" s="2">
        <f t="shared" ca="1" si="27"/>
        <v>500</v>
      </c>
      <c r="J99" t="str">
        <f t="shared" ca="1" si="22"/>
        <v>Goff, Michael</v>
      </c>
      <c r="K99">
        <f t="shared" ca="1" si="23"/>
        <v>40</v>
      </c>
      <c r="L99" t="str">
        <f t="shared" ca="1" si="24"/>
        <v>South Carolina</v>
      </c>
      <c r="M99" t="str">
        <f t="shared" ca="1" si="28"/>
        <v>South</v>
      </c>
      <c r="R99">
        <v>96</v>
      </c>
      <c r="S99" t="s">
        <v>323</v>
      </c>
      <c r="T99" t="s">
        <v>250</v>
      </c>
      <c r="U99" s="14">
        <v>379</v>
      </c>
    </row>
    <row r="100" spans="1:21" x14ac:dyDescent="0.45">
      <c r="A100">
        <v>99</v>
      </c>
      <c r="B100" s="19">
        <f t="shared" ca="1" si="17"/>
        <v>42650.876844560182</v>
      </c>
      <c r="C100" s="15" t="str">
        <f t="shared" ca="1" si="18"/>
        <v>Gander Mountain</v>
      </c>
      <c r="D100" s="16">
        <f t="shared" ca="1" si="19"/>
        <v>282</v>
      </c>
      <c r="E100" t="str">
        <f t="shared" ca="1" si="20"/>
        <v>The North Face Tadpole 23 Tent</v>
      </c>
      <c r="F100" t="str">
        <f t="shared" ca="1" si="25"/>
        <v>The North Face</v>
      </c>
      <c r="G100" s="2">
        <f t="shared" ca="1" si="26"/>
        <v>219</v>
      </c>
      <c r="H100">
        <f t="shared" ca="1" si="21"/>
        <v>4</v>
      </c>
      <c r="I100" s="2">
        <f t="shared" ca="1" si="27"/>
        <v>876</v>
      </c>
      <c r="J100" t="str">
        <f t="shared" ca="1" si="22"/>
        <v>Berger, Sunanna</v>
      </c>
      <c r="K100">
        <f t="shared" ca="1" si="23"/>
        <v>16</v>
      </c>
      <c r="L100" t="str">
        <f t="shared" ca="1" si="24"/>
        <v>Kansas</v>
      </c>
      <c r="M100" t="str">
        <f t="shared" ca="1" si="28"/>
        <v>North</v>
      </c>
      <c r="R100">
        <v>97</v>
      </c>
      <c r="S100" t="s">
        <v>323</v>
      </c>
      <c r="T100" t="s">
        <v>143</v>
      </c>
      <c r="U100" s="14">
        <v>69</v>
      </c>
    </row>
    <row r="101" spans="1:21" x14ac:dyDescent="0.45">
      <c r="A101">
        <v>100</v>
      </c>
      <c r="B101" s="19">
        <f t="shared" ca="1" si="17"/>
        <v>42970.876844560182</v>
      </c>
      <c r="C101" s="15" t="str">
        <f t="shared" ca="1" si="18"/>
        <v>Meijer</v>
      </c>
      <c r="D101" s="16">
        <f t="shared" ca="1" si="19"/>
        <v>171</v>
      </c>
      <c r="E101" t="str">
        <f t="shared" ca="1" si="20"/>
        <v>Mountain Hardwear Direkt 2 Footprint</v>
      </c>
      <c r="F101" t="str">
        <f t="shared" ca="1" si="25"/>
        <v>Mountain Hardwear</v>
      </c>
      <c r="G101" s="2">
        <f t="shared" ca="1" si="26"/>
        <v>50</v>
      </c>
      <c r="H101">
        <f t="shared" ca="1" si="21"/>
        <v>4</v>
      </c>
      <c r="I101" s="2">
        <f t="shared" ca="1" si="27"/>
        <v>200</v>
      </c>
      <c r="J101" t="str">
        <f t="shared" ca="1" si="22"/>
        <v>Foster, Nathan</v>
      </c>
      <c r="K101">
        <f t="shared" ca="1" si="23"/>
        <v>42</v>
      </c>
      <c r="L101" t="str">
        <f t="shared" ca="1" si="24"/>
        <v>Tennessee</v>
      </c>
      <c r="M101" t="str">
        <f t="shared" ca="1" si="28"/>
        <v>South</v>
      </c>
      <c r="R101">
        <v>98</v>
      </c>
      <c r="S101" t="s">
        <v>323</v>
      </c>
      <c r="T101" t="s">
        <v>271</v>
      </c>
      <c r="U101" s="14">
        <v>439</v>
      </c>
    </row>
    <row r="102" spans="1:21" x14ac:dyDescent="0.45">
      <c r="A102">
        <v>101</v>
      </c>
      <c r="B102" s="19">
        <f t="shared" ca="1" si="17"/>
        <v>42851.876844560182</v>
      </c>
      <c r="C102" s="15" t="str">
        <f t="shared" ca="1" si="18"/>
        <v>Paragon</v>
      </c>
      <c r="D102" s="16">
        <f t="shared" ca="1" si="19"/>
        <v>85</v>
      </c>
      <c r="E102" t="str">
        <f t="shared" ca="1" si="20"/>
        <v>Eureka Copper Canyon 6 Tent</v>
      </c>
      <c r="F102" t="str">
        <f t="shared" ca="1" si="25"/>
        <v>Eureka</v>
      </c>
      <c r="G102" s="2">
        <f t="shared" ca="1" si="26"/>
        <v>249</v>
      </c>
      <c r="H102">
        <f t="shared" ca="1" si="21"/>
        <v>8</v>
      </c>
      <c r="I102" s="2">
        <f t="shared" ca="1" si="27"/>
        <v>1992</v>
      </c>
      <c r="J102" t="str">
        <f t="shared" ca="1" si="22"/>
        <v>Gomez, Melissa</v>
      </c>
      <c r="K102">
        <f t="shared" ca="1" si="23"/>
        <v>35</v>
      </c>
      <c r="L102" t="str">
        <f t="shared" ca="1" si="24"/>
        <v>Ohio</v>
      </c>
      <c r="M102" t="str">
        <f t="shared" ca="1" si="28"/>
        <v>East</v>
      </c>
      <c r="R102">
        <v>99</v>
      </c>
      <c r="S102" t="s">
        <v>323</v>
      </c>
      <c r="T102" t="s">
        <v>187</v>
      </c>
      <c r="U102" s="14">
        <v>219</v>
      </c>
    </row>
    <row r="103" spans="1:21" x14ac:dyDescent="0.45">
      <c r="A103">
        <v>102</v>
      </c>
      <c r="B103" s="19">
        <f t="shared" ca="1" si="17"/>
        <v>42949.876844560182</v>
      </c>
      <c r="C103" s="15" t="str">
        <f t="shared" ca="1" si="18"/>
        <v>Austin Kayak</v>
      </c>
      <c r="D103" s="16">
        <f t="shared" ca="1" si="19"/>
        <v>263</v>
      </c>
      <c r="E103" t="str">
        <f t="shared" ca="1" si="20"/>
        <v>The North Face Kings Canyon 2 Footprint</v>
      </c>
      <c r="F103" t="str">
        <f t="shared" ca="1" si="25"/>
        <v>The North Face</v>
      </c>
      <c r="G103" s="2">
        <f t="shared" ca="1" si="26"/>
        <v>40</v>
      </c>
      <c r="H103">
        <f t="shared" ca="1" si="21"/>
        <v>9</v>
      </c>
      <c r="I103" s="2">
        <f t="shared" ca="1" si="27"/>
        <v>360</v>
      </c>
      <c r="J103" t="str">
        <f t="shared" ca="1" si="22"/>
        <v>Goff, Michael</v>
      </c>
      <c r="K103">
        <f t="shared" ca="1" si="23"/>
        <v>33</v>
      </c>
      <c r="L103" t="str">
        <f t="shared" ca="1" si="24"/>
        <v>North Carolina</v>
      </c>
      <c r="M103" t="str">
        <f t="shared" ca="1" si="28"/>
        <v>South</v>
      </c>
      <c r="R103">
        <v>100</v>
      </c>
      <c r="S103" t="s">
        <v>323</v>
      </c>
      <c r="T103" t="s">
        <v>179</v>
      </c>
      <c r="U103" s="14">
        <v>199</v>
      </c>
    </row>
    <row r="104" spans="1:21" x14ac:dyDescent="0.45">
      <c r="A104">
        <v>103</v>
      </c>
      <c r="B104" s="19">
        <f t="shared" ca="1" si="17"/>
        <v>42926.876844560182</v>
      </c>
      <c r="C104" s="15" t="str">
        <f t="shared" ca="1" si="18"/>
        <v>Meijer</v>
      </c>
      <c r="D104" s="16">
        <f t="shared" ca="1" si="19"/>
        <v>161</v>
      </c>
      <c r="E104" t="str">
        <f t="shared" ca="1" si="20"/>
        <v>Marmot Limestone 4P Tent</v>
      </c>
      <c r="F104" t="str">
        <f t="shared" ca="1" si="25"/>
        <v>Marmot</v>
      </c>
      <c r="G104" s="2">
        <f t="shared" ca="1" si="26"/>
        <v>339</v>
      </c>
      <c r="H104">
        <f t="shared" ca="1" si="21"/>
        <v>6</v>
      </c>
      <c r="I104" s="2">
        <f t="shared" ca="1" si="27"/>
        <v>2034</v>
      </c>
      <c r="J104" t="str">
        <f t="shared" ca="1" si="22"/>
        <v>Berger, Sunanna</v>
      </c>
      <c r="K104">
        <f t="shared" ca="1" si="23"/>
        <v>26</v>
      </c>
      <c r="L104" t="str">
        <f t="shared" ca="1" si="24"/>
        <v>Montana</v>
      </c>
      <c r="M104" t="str">
        <f t="shared" ca="1" si="28"/>
        <v>West</v>
      </c>
      <c r="R104">
        <v>101</v>
      </c>
      <c r="S104" t="s">
        <v>324</v>
      </c>
      <c r="T104" t="s">
        <v>170</v>
      </c>
      <c r="U104" s="14">
        <v>169.95</v>
      </c>
    </row>
    <row r="105" spans="1:21" x14ac:dyDescent="0.45">
      <c r="A105">
        <v>104</v>
      </c>
      <c r="B105" s="19">
        <f t="shared" ca="1" si="17"/>
        <v>42733.876844560182</v>
      </c>
      <c r="C105" s="15" t="str">
        <f t="shared" ca="1" si="18"/>
        <v>Backcountry Edge</v>
      </c>
      <c r="D105" s="16">
        <f t="shared" ca="1" si="19"/>
        <v>241</v>
      </c>
      <c r="E105" t="str">
        <f t="shared" ca="1" si="20"/>
        <v>NEMO Obi 1P Footprint</v>
      </c>
      <c r="F105" t="str">
        <f t="shared" ca="1" si="25"/>
        <v>NEMO</v>
      </c>
      <c r="G105" s="2">
        <f t="shared" ca="1" si="26"/>
        <v>44.95</v>
      </c>
      <c r="H105">
        <f t="shared" ca="1" si="21"/>
        <v>5</v>
      </c>
      <c r="I105" s="2">
        <f t="shared" ca="1" si="27"/>
        <v>224.75</v>
      </c>
      <c r="J105" t="str">
        <f t="shared" ca="1" si="22"/>
        <v>Berger, Sunanna</v>
      </c>
      <c r="K105">
        <f t="shared" ca="1" si="23"/>
        <v>27</v>
      </c>
      <c r="L105" t="str">
        <f t="shared" ca="1" si="24"/>
        <v>Nebraska</v>
      </c>
      <c r="M105" t="str">
        <f t="shared" ca="1" si="28"/>
        <v>North</v>
      </c>
      <c r="R105">
        <v>102</v>
      </c>
      <c r="S105" t="s">
        <v>324</v>
      </c>
      <c r="T105" t="s">
        <v>190</v>
      </c>
      <c r="U105" s="14">
        <v>219.95</v>
      </c>
    </row>
    <row r="106" spans="1:21" x14ac:dyDescent="0.45">
      <c r="A106">
        <v>105</v>
      </c>
      <c r="B106" s="19">
        <f t="shared" ca="1" si="17"/>
        <v>42898.876844560182</v>
      </c>
      <c r="C106" s="15" t="str">
        <f t="shared" ca="1" si="18"/>
        <v>Paragon</v>
      </c>
      <c r="D106" s="16">
        <f t="shared" ca="1" si="19"/>
        <v>73</v>
      </c>
      <c r="E106" t="str">
        <f t="shared" ca="1" si="20"/>
        <v>Big Agnes Wyoming Trail SL2 Footprint</v>
      </c>
      <c r="F106" t="str">
        <f t="shared" ca="1" si="25"/>
        <v>Big Agnes</v>
      </c>
      <c r="G106" s="2">
        <f t="shared" ca="1" si="26"/>
        <v>85</v>
      </c>
      <c r="H106">
        <f t="shared" ca="1" si="21"/>
        <v>5</v>
      </c>
      <c r="I106" s="2">
        <f t="shared" ca="1" si="27"/>
        <v>425</v>
      </c>
      <c r="J106" t="str">
        <f t="shared" ca="1" si="22"/>
        <v>Brown, Ruth</v>
      </c>
      <c r="K106">
        <f t="shared" ca="1" si="23"/>
        <v>11</v>
      </c>
      <c r="L106" t="str">
        <f t="shared" ca="1" si="24"/>
        <v>Hawaii</v>
      </c>
      <c r="M106" t="str">
        <f t="shared" ca="1" si="28"/>
        <v>West</v>
      </c>
      <c r="R106">
        <v>103</v>
      </c>
      <c r="S106" t="s">
        <v>324</v>
      </c>
      <c r="T106" t="s">
        <v>192</v>
      </c>
      <c r="U106" s="14">
        <v>229.95</v>
      </c>
    </row>
    <row r="107" spans="1:21" x14ac:dyDescent="0.45">
      <c r="A107">
        <v>106</v>
      </c>
      <c r="B107" s="19">
        <f t="shared" ca="1" si="17"/>
        <v>42739.876844560182</v>
      </c>
      <c r="C107" s="15" t="str">
        <f t="shared" ca="1" si="18"/>
        <v>Overtons</v>
      </c>
      <c r="D107" s="16">
        <f t="shared" ca="1" si="19"/>
        <v>223</v>
      </c>
      <c r="E107" t="str">
        <f t="shared" ca="1" si="20"/>
        <v>MSR Reflective Utility Cord Kit</v>
      </c>
      <c r="F107" t="str">
        <f t="shared" ca="1" si="25"/>
        <v>MSR</v>
      </c>
      <c r="G107" s="2">
        <f t="shared" ca="1" si="26"/>
        <v>22.95</v>
      </c>
      <c r="H107">
        <f t="shared" ca="1" si="21"/>
        <v>3</v>
      </c>
      <c r="I107" s="2">
        <f t="shared" ca="1" si="27"/>
        <v>68.849999999999994</v>
      </c>
      <c r="J107" t="str">
        <f t="shared" ca="1" si="22"/>
        <v>Beyene, Sharon</v>
      </c>
      <c r="K107">
        <f t="shared" ca="1" si="23"/>
        <v>34</v>
      </c>
      <c r="L107" t="str">
        <f t="shared" ca="1" si="24"/>
        <v>North Dakota</v>
      </c>
      <c r="M107" t="str">
        <f t="shared" ca="1" si="28"/>
        <v>North</v>
      </c>
      <c r="R107">
        <v>104</v>
      </c>
      <c r="S107" t="s">
        <v>324</v>
      </c>
      <c r="T107" t="s">
        <v>204</v>
      </c>
      <c r="U107" s="14">
        <v>259.95</v>
      </c>
    </row>
    <row r="108" spans="1:21" x14ac:dyDescent="0.45">
      <c r="A108">
        <v>107</v>
      </c>
      <c r="B108" s="19">
        <f t="shared" ca="1" si="17"/>
        <v>42999.876844560182</v>
      </c>
      <c r="C108" s="15" t="str">
        <f t="shared" ca="1" si="18"/>
        <v>Travel Country</v>
      </c>
      <c r="D108" s="16">
        <f t="shared" ca="1" si="19"/>
        <v>28</v>
      </c>
      <c r="E108" t="str">
        <f t="shared" ca="1" si="20"/>
        <v>Big Agnes Flying Diamond 4 Footprint</v>
      </c>
      <c r="F108" t="str">
        <f t="shared" ca="1" si="25"/>
        <v>Big Agnes</v>
      </c>
      <c r="G108" s="2">
        <f t="shared" ca="1" si="26"/>
        <v>55</v>
      </c>
      <c r="H108">
        <f t="shared" ca="1" si="21"/>
        <v>8</v>
      </c>
      <c r="I108" s="2">
        <f t="shared" ca="1" si="27"/>
        <v>440</v>
      </c>
      <c r="J108" t="str">
        <f t="shared" ca="1" si="22"/>
        <v>Beyene, Sharon</v>
      </c>
      <c r="K108">
        <f t="shared" ca="1" si="23"/>
        <v>31</v>
      </c>
      <c r="L108" t="str">
        <f t="shared" ca="1" si="24"/>
        <v>New Mexico</v>
      </c>
      <c r="M108" t="str">
        <f t="shared" ca="1" si="28"/>
        <v>West</v>
      </c>
      <c r="R108">
        <v>105</v>
      </c>
      <c r="S108" t="s">
        <v>324</v>
      </c>
      <c r="T108" t="s">
        <v>210</v>
      </c>
      <c r="U108" s="14">
        <v>269.95</v>
      </c>
    </row>
    <row r="109" spans="1:21" x14ac:dyDescent="0.45">
      <c r="A109">
        <v>108</v>
      </c>
      <c r="B109" s="19">
        <f t="shared" ca="1" si="17"/>
        <v>42684.876844560182</v>
      </c>
      <c r="C109" s="15" t="str">
        <f t="shared" ca="1" si="18"/>
        <v>Paragon</v>
      </c>
      <c r="D109" s="16">
        <f t="shared" ca="1" si="19"/>
        <v>237</v>
      </c>
      <c r="E109" t="str">
        <f t="shared" ca="1" si="20"/>
        <v>NEMO Losi 3 Pawprint Tent Liner</v>
      </c>
      <c r="F109" t="str">
        <f t="shared" ca="1" si="25"/>
        <v>NEMO</v>
      </c>
      <c r="G109" s="2">
        <f t="shared" ca="1" si="26"/>
        <v>49.95</v>
      </c>
      <c r="H109">
        <f t="shared" ca="1" si="21"/>
        <v>3</v>
      </c>
      <c r="I109" s="2">
        <f t="shared" ca="1" si="27"/>
        <v>149.85000000000002</v>
      </c>
      <c r="J109" t="str">
        <f t="shared" ca="1" si="22"/>
        <v>Lopez, Dennis</v>
      </c>
      <c r="K109">
        <f t="shared" ca="1" si="23"/>
        <v>27</v>
      </c>
      <c r="L109" t="str">
        <f t="shared" ca="1" si="24"/>
        <v>Nebraska</v>
      </c>
      <c r="M109" t="str">
        <f t="shared" ca="1" si="28"/>
        <v>North</v>
      </c>
      <c r="R109">
        <v>106</v>
      </c>
      <c r="S109" t="s">
        <v>324</v>
      </c>
      <c r="T109" t="s">
        <v>205</v>
      </c>
      <c r="U109" s="14">
        <v>259.95</v>
      </c>
    </row>
    <row r="110" spans="1:21" x14ac:dyDescent="0.45">
      <c r="A110">
        <v>109</v>
      </c>
      <c r="B110" s="19">
        <f t="shared" ca="1" si="17"/>
        <v>42836.876844560182</v>
      </c>
      <c r="C110" s="15" t="str">
        <f t="shared" ca="1" si="18"/>
        <v>Backcountry Edge</v>
      </c>
      <c r="D110" s="16">
        <f t="shared" ca="1" si="19"/>
        <v>206</v>
      </c>
      <c r="E110" t="str">
        <f t="shared" ca="1" si="20"/>
        <v>MSR E-Wing Shelter</v>
      </c>
      <c r="F110" t="str">
        <f t="shared" ca="1" si="25"/>
        <v>MSR</v>
      </c>
      <c r="G110" s="2">
        <f t="shared" ca="1" si="26"/>
        <v>169.95</v>
      </c>
      <c r="H110">
        <f t="shared" ca="1" si="21"/>
        <v>6</v>
      </c>
      <c r="I110" s="2">
        <f t="shared" ca="1" si="27"/>
        <v>1019.6999999999999</v>
      </c>
      <c r="J110" t="str">
        <f t="shared" ca="1" si="22"/>
        <v>Brown, Scott</v>
      </c>
      <c r="K110">
        <f t="shared" ca="1" si="23"/>
        <v>11</v>
      </c>
      <c r="L110" t="str">
        <f t="shared" ca="1" si="24"/>
        <v>Hawaii</v>
      </c>
      <c r="M110" t="str">
        <f t="shared" ca="1" si="28"/>
        <v>West</v>
      </c>
      <c r="R110">
        <v>107</v>
      </c>
      <c r="S110" t="s">
        <v>324</v>
      </c>
      <c r="T110" t="s">
        <v>162</v>
      </c>
      <c r="U110" s="14">
        <v>99.95</v>
      </c>
    </row>
    <row r="111" spans="1:21" x14ac:dyDescent="0.45">
      <c r="A111">
        <v>110</v>
      </c>
      <c r="B111" s="19">
        <f t="shared" ca="1" si="17"/>
        <v>42719.876844560182</v>
      </c>
      <c r="C111" s="15" t="str">
        <f t="shared" ca="1" si="18"/>
        <v>Austin Kayak</v>
      </c>
      <c r="D111" s="16">
        <f t="shared" ca="1" si="19"/>
        <v>225</v>
      </c>
      <c r="E111" t="str">
        <f t="shared" ca="1" si="20"/>
        <v>MSR Ultralight Utility Cord Kit</v>
      </c>
      <c r="F111" t="str">
        <f t="shared" ca="1" si="25"/>
        <v>MSR</v>
      </c>
      <c r="G111" s="2">
        <f t="shared" ca="1" si="26"/>
        <v>19.95</v>
      </c>
      <c r="H111">
        <f t="shared" ca="1" si="21"/>
        <v>4</v>
      </c>
      <c r="I111" s="2">
        <f t="shared" ca="1" si="27"/>
        <v>79.8</v>
      </c>
      <c r="J111" t="str">
        <f t="shared" ca="1" si="22"/>
        <v>Berger, Sunanna</v>
      </c>
      <c r="K111">
        <f t="shared" ca="1" si="23"/>
        <v>49</v>
      </c>
      <c r="L111" t="str">
        <f t="shared" ca="1" si="24"/>
        <v>Wisconsin</v>
      </c>
      <c r="M111" t="str">
        <f t="shared" ca="1" si="28"/>
        <v>North</v>
      </c>
      <c r="R111">
        <v>108</v>
      </c>
      <c r="S111" t="s">
        <v>324</v>
      </c>
      <c r="T111" t="s">
        <v>196</v>
      </c>
      <c r="U111" s="14">
        <v>239.95</v>
      </c>
    </row>
    <row r="112" spans="1:21" x14ac:dyDescent="0.45">
      <c r="A112">
        <v>111</v>
      </c>
      <c r="B112" s="19">
        <f t="shared" ca="1" si="17"/>
        <v>42988.876844560182</v>
      </c>
      <c r="C112" s="15" t="str">
        <f t="shared" ca="1" si="18"/>
        <v>Gander Mountain</v>
      </c>
      <c r="D112" s="16">
        <f t="shared" ca="1" si="19"/>
        <v>166</v>
      </c>
      <c r="E112" t="str">
        <f t="shared" ca="1" si="20"/>
        <v>Marmot Pulsar 2 Footprint</v>
      </c>
      <c r="F112" t="str">
        <f t="shared" ca="1" si="25"/>
        <v>Marmot</v>
      </c>
      <c r="G112" s="2">
        <f t="shared" ca="1" si="26"/>
        <v>55</v>
      </c>
      <c r="H112">
        <f t="shared" ca="1" si="21"/>
        <v>2</v>
      </c>
      <c r="I112" s="2">
        <f t="shared" ca="1" si="27"/>
        <v>110</v>
      </c>
      <c r="J112" t="str">
        <f t="shared" ca="1" si="22"/>
        <v>Gomez, Melissa</v>
      </c>
      <c r="K112">
        <f t="shared" ca="1" si="23"/>
        <v>18</v>
      </c>
      <c r="L112" t="str">
        <f t="shared" ca="1" si="24"/>
        <v>Louisiana</v>
      </c>
      <c r="M112" t="str">
        <f t="shared" ca="1" si="28"/>
        <v>South</v>
      </c>
      <c r="R112">
        <v>109</v>
      </c>
      <c r="S112" t="s">
        <v>325</v>
      </c>
      <c r="T112" t="s">
        <v>62</v>
      </c>
      <c r="U112" s="14">
        <v>39.950000000000003</v>
      </c>
    </row>
    <row r="113" spans="1:21" x14ac:dyDescent="0.45">
      <c r="A113">
        <v>112</v>
      </c>
      <c r="B113" s="19">
        <f t="shared" ca="1" si="17"/>
        <v>42991.876844560182</v>
      </c>
      <c r="C113" s="15" t="str">
        <f t="shared" ca="1" si="18"/>
        <v>Backcountry Edge</v>
      </c>
      <c r="D113" s="16">
        <f t="shared" ca="1" si="19"/>
        <v>53</v>
      </c>
      <c r="E113" t="str">
        <f t="shared" ca="1" si="20"/>
        <v>Big Agnes Seedhouse SL1 Footprint</v>
      </c>
      <c r="F113" t="str">
        <f t="shared" ca="1" si="25"/>
        <v>Big Agnes</v>
      </c>
      <c r="G113" s="2">
        <f t="shared" ca="1" si="26"/>
        <v>45</v>
      </c>
      <c r="H113">
        <f t="shared" ca="1" si="21"/>
        <v>8</v>
      </c>
      <c r="I113" s="2">
        <f t="shared" ca="1" si="27"/>
        <v>360</v>
      </c>
      <c r="J113" t="str">
        <f t="shared" ca="1" si="22"/>
        <v>Beyene, Sharon</v>
      </c>
      <c r="K113">
        <f t="shared" ca="1" si="23"/>
        <v>14</v>
      </c>
      <c r="L113" t="str">
        <f t="shared" ca="1" si="24"/>
        <v>Indiana</v>
      </c>
      <c r="M113" t="str">
        <f t="shared" ca="1" si="28"/>
        <v>North</v>
      </c>
      <c r="R113">
        <v>110</v>
      </c>
      <c r="S113" t="s">
        <v>325</v>
      </c>
      <c r="T113" t="s">
        <v>168</v>
      </c>
      <c r="U113" s="14">
        <v>159.94999999999999</v>
      </c>
    </row>
    <row r="114" spans="1:21" x14ac:dyDescent="0.45">
      <c r="A114">
        <v>113</v>
      </c>
      <c r="B114" s="19">
        <f t="shared" ca="1" si="17"/>
        <v>42832.876844560182</v>
      </c>
      <c r="C114" s="15" t="str">
        <f t="shared" ca="1" si="18"/>
        <v>Redding Sports</v>
      </c>
      <c r="D114" s="16">
        <f t="shared" ca="1" si="19"/>
        <v>237</v>
      </c>
      <c r="E114" t="str">
        <f t="shared" ca="1" si="20"/>
        <v>NEMO Losi 3 Pawprint Tent Liner</v>
      </c>
      <c r="F114" t="str">
        <f t="shared" ca="1" si="25"/>
        <v>NEMO</v>
      </c>
      <c r="G114" s="2">
        <f t="shared" ca="1" si="26"/>
        <v>49.95</v>
      </c>
      <c r="H114">
        <f t="shared" ca="1" si="21"/>
        <v>10</v>
      </c>
      <c r="I114" s="2">
        <f t="shared" ca="1" si="27"/>
        <v>499.5</v>
      </c>
      <c r="J114" t="str">
        <f t="shared" ca="1" si="22"/>
        <v>Brown, Scott</v>
      </c>
      <c r="K114">
        <f t="shared" ca="1" si="23"/>
        <v>30</v>
      </c>
      <c r="L114" t="str">
        <f t="shared" ca="1" si="24"/>
        <v>New Jersey</v>
      </c>
      <c r="M114" t="str">
        <f t="shared" ca="1" si="28"/>
        <v>East</v>
      </c>
      <c r="R114">
        <v>111</v>
      </c>
      <c r="S114" t="s">
        <v>325</v>
      </c>
      <c r="T114" t="s">
        <v>89</v>
      </c>
      <c r="U114" s="14">
        <v>49.95</v>
      </c>
    </row>
    <row r="115" spans="1:21" x14ac:dyDescent="0.45">
      <c r="A115">
        <v>114</v>
      </c>
      <c r="B115" s="19">
        <f t="shared" ca="1" si="17"/>
        <v>42748.876844560182</v>
      </c>
      <c r="C115" s="15" t="str">
        <f t="shared" ca="1" si="18"/>
        <v>Redding Sports</v>
      </c>
      <c r="D115" s="16">
        <f t="shared" ca="1" si="19"/>
        <v>157</v>
      </c>
      <c r="E115" t="str">
        <f t="shared" ca="1" si="20"/>
        <v>Marmot Limelight 2P Tent</v>
      </c>
      <c r="F115" t="str">
        <f t="shared" ca="1" si="25"/>
        <v>Marmot</v>
      </c>
      <c r="G115" s="2">
        <f t="shared" ca="1" si="26"/>
        <v>219</v>
      </c>
      <c r="H115">
        <f t="shared" ca="1" si="21"/>
        <v>9</v>
      </c>
      <c r="I115" s="2">
        <f t="shared" ca="1" si="27"/>
        <v>1971</v>
      </c>
      <c r="J115" t="str">
        <f t="shared" ca="1" si="22"/>
        <v>Lopez, Dennis</v>
      </c>
      <c r="K115">
        <f t="shared" ca="1" si="23"/>
        <v>2</v>
      </c>
      <c r="L115" t="str">
        <f t="shared" ca="1" si="24"/>
        <v>Alaska</v>
      </c>
      <c r="M115" t="str">
        <f t="shared" ca="1" si="28"/>
        <v>North</v>
      </c>
      <c r="R115">
        <v>112</v>
      </c>
      <c r="S115" t="s">
        <v>325</v>
      </c>
      <c r="T115" t="s">
        <v>200</v>
      </c>
      <c r="U115" s="14">
        <v>249.95</v>
      </c>
    </row>
    <row r="116" spans="1:21" x14ac:dyDescent="0.45">
      <c r="A116">
        <v>115</v>
      </c>
      <c r="B116" s="19">
        <f t="shared" ca="1" si="17"/>
        <v>42983.876844560182</v>
      </c>
      <c r="C116" s="15" t="str">
        <f t="shared" ca="1" si="18"/>
        <v>Moosejaw</v>
      </c>
      <c r="D116" s="16">
        <f t="shared" ca="1" si="19"/>
        <v>12</v>
      </c>
      <c r="E116" t="str">
        <f t="shared" ca="1" si="20"/>
        <v>Big Agnes Copper Spur UL3 Tent</v>
      </c>
      <c r="F116" t="str">
        <f t="shared" ca="1" si="25"/>
        <v>Big Agnes</v>
      </c>
      <c r="G116" s="2">
        <f t="shared" ca="1" si="26"/>
        <v>499.95</v>
      </c>
      <c r="H116">
        <f t="shared" ca="1" si="21"/>
        <v>5</v>
      </c>
      <c r="I116" s="2">
        <f t="shared" ca="1" si="27"/>
        <v>2499.75</v>
      </c>
      <c r="J116" t="str">
        <f t="shared" ca="1" si="22"/>
        <v>Goldthwaite, Messaye</v>
      </c>
      <c r="K116">
        <f t="shared" ca="1" si="23"/>
        <v>6</v>
      </c>
      <c r="L116" t="str">
        <f t="shared" ca="1" si="24"/>
        <v>Colorado</v>
      </c>
      <c r="M116" t="str">
        <f t="shared" ca="1" si="28"/>
        <v>West</v>
      </c>
      <c r="R116">
        <v>113</v>
      </c>
      <c r="S116" t="s">
        <v>325</v>
      </c>
      <c r="T116" t="s">
        <v>163</v>
      </c>
      <c r="U116" s="14">
        <v>99.95</v>
      </c>
    </row>
    <row r="117" spans="1:21" x14ac:dyDescent="0.45">
      <c r="A117">
        <v>116</v>
      </c>
      <c r="B117" s="19">
        <f t="shared" ca="1" si="17"/>
        <v>42958.876844560182</v>
      </c>
      <c r="C117" s="15" t="str">
        <f t="shared" ca="1" si="18"/>
        <v>Backcountry Gear</v>
      </c>
      <c r="D117" s="16">
        <f t="shared" ca="1" si="19"/>
        <v>139</v>
      </c>
      <c r="E117" t="str">
        <f t="shared" ca="1" si="20"/>
        <v>Marmot Alpinist 2 Tent</v>
      </c>
      <c r="F117" t="str">
        <f t="shared" ca="1" si="25"/>
        <v>Marmot</v>
      </c>
      <c r="G117" s="2">
        <f t="shared" ca="1" si="26"/>
        <v>599</v>
      </c>
      <c r="H117">
        <f t="shared" ca="1" si="21"/>
        <v>7</v>
      </c>
      <c r="I117" s="2">
        <f t="shared" ca="1" si="27"/>
        <v>4193</v>
      </c>
      <c r="J117" t="str">
        <f t="shared" ca="1" si="22"/>
        <v>Lopez, Dennis</v>
      </c>
      <c r="K117">
        <f t="shared" ca="1" si="23"/>
        <v>10</v>
      </c>
      <c r="L117" t="str">
        <f t="shared" ca="1" si="24"/>
        <v>Georgia</v>
      </c>
      <c r="M117" t="str">
        <f t="shared" ca="1" si="28"/>
        <v>South</v>
      </c>
      <c r="R117">
        <v>114</v>
      </c>
      <c r="S117" t="s">
        <v>325</v>
      </c>
      <c r="T117" t="s">
        <v>165</v>
      </c>
      <c r="U117" s="14">
        <v>109.95</v>
      </c>
    </row>
    <row r="118" spans="1:21" x14ac:dyDescent="0.45">
      <c r="A118">
        <v>117</v>
      </c>
      <c r="B118" s="19">
        <f t="shared" ca="1" si="17"/>
        <v>42702.876844560182</v>
      </c>
      <c r="C118" s="15" t="str">
        <f t="shared" ca="1" si="18"/>
        <v>Meijer</v>
      </c>
      <c r="D118" s="16">
        <f t="shared" ca="1" si="19"/>
        <v>19</v>
      </c>
      <c r="E118" t="str">
        <f t="shared" ca="1" si="20"/>
        <v>Big Agnes Fly Creek 2 Platinum Tent</v>
      </c>
      <c r="F118" t="str">
        <f t="shared" ca="1" si="25"/>
        <v>Big Agnes</v>
      </c>
      <c r="G118" s="2">
        <f t="shared" ca="1" si="26"/>
        <v>499.95</v>
      </c>
      <c r="H118">
        <f t="shared" ca="1" si="21"/>
        <v>3</v>
      </c>
      <c r="I118" s="2">
        <f t="shared" ca="1" si="27"/>
        <v>1499.85</v>
      </c>
      <c r="J118" t="str">
        <f t="shared" ca="1" si="22"/>
        <v>Gomez, Melissa</v>
      </c>
      <c r="K118">
        <f t="shared" ca="1" si="23"/>
        <v>47</v>
      </c>
      <c r="L118" t="str">
        <f t="shared" ca="1" si="24"/>
        <v>Washington</v>
      </c>
      <c r="M118" t="str">
        <f t="shared" ca="1" si="28"/>
        <v>West</v>
      </c>
      <c r="R118">
        <v>115</v>
      </c>
      <c r="S118" t="s">
        <v>325</v>
      </c>
      <c r="T118" t="s">
        <v>201</v>
      </c>
      <c r="U118" s="14">
        <v>249.95</v>
      </c>
    </row>
    <row r="119" spans="1:21" x14ac:dyDescent="0.45">
      <c r="A119">
        <v>118</v>
      </c>
      <c r="B119" s="19">
        <f t="shared" ca="1" si="17"/>
        <v>42958.876844560182</v>
      </c>
      <c r="C119" s="15" t="str">
        <f t="shared" ca="1" si="18"/>
        <v>Paragon</v>
      </c>
      <c r="D119" s="16">
        <f t="shared" ca="1" si="19"/>
        <v>268</v>
      </c>
      <c r="E119" t="str">
        <f t="shared" ca="1" si="20"/>
        <v>The North Face Mica FL 1 Tent</v>
      </c>
      <c r="F119" t="str">
        <f t="shared" ca="1" si="25"/>
        <v>The North Face</v>
      </c>
      <c r="G119" s="2">
        <f t="shared" ca="1" si="26"/>
        <v>329</v>
      </c>
      <c r="H119">
        <f t="shared" ca="1" si="21"/>
        <v>7</v>
      </c>
      <c r="I119" s="2">
        <f t="shared" ca="1" si="27"/>
        <v>2303</v>
      </c>
      <c r="J119" t="str">
        <f t="shared" ca="1" si="22"/>
        <v>Goldthwaite, Messaye</v>
      </c>
      <c r="K119">
        <f t="shared" ca="1" si="23"/>
        <v>2</v>
      </c>
      <c r="L119" t="str">
        <f t="shared" ca="1" si="24"/>
        <v>Alaska</v>
      </c>
      <c r="M119" t="str">
        <f t="shared" ca="1" si="28"/>
        <v>North</v>
      </c>
      <c r="R119">
        <v>116</v>
      </c>
      <c r="S119" t="s">
        <v>325</v>
      </c>
      <c r="T119" t="s">
        <v>319</v>
      </c>
      <c r="U119" s="14">
        <v>899.95</v>
      </c>
    </row>
    <row r="120" spans="1:21" x14ac:dyDescent="0.45">
      <c r="A120">
        <v>119</v>
      </c>
      <c r="B120" s="19">
        <f t="shared" ca="1" si="17"/>
        <v>42883.876844560182</v>
      </c>
      <c r="C120" s="15" t="str">
        <f t="shared" ca="1" si="18"/>
        <v xml:space="preserve">Cabela's	</v>
      </c>
      <c r="D120" s="16">
        <f t="shared" ca="1" si="19"/>
        <v>119</v>
      </c>
      <c r="E120" t="str">
        <f t="shared" ca="1" si="20"/>
        <v>Kelty Gunnison 1.2 Tent</v>
      </c>
      <c r="F120" t="str">
        <f t="shared" ca="1" si="25"/>
        <v>Kelty</v>
      </c>
      <c r="G120" s="2">
        <f t="shared" ca="1" si="26"/>
        <v>179.95</v>
      </c>
      <c r="H120">
        <f t="shared" ca="1" si="21"/>
        <v>6</v>
      </c>
      <c r="I120" s="2">
        <f t="shared" ca="1" si="27"/>
        <v>1079.6999999999998</v>
      </c>
      <c r="J120" t="str">
        <f t="shared" ca="1" si="22"/>
        <v>Goldthwaite, Messaye</v>
      </c>
      <c r="K120">
        <f t="shared" ca="1" si="23"/>
        <v>30</v>
      </c>
      <c r="L120" t="str">
        <f t="shared" ca="1" si="24"/>
        <v>New Jersey</v>
      </c>
      <c r="M120" t="str">
        <f t="shared" ca="1" si="28"/>
        <v>East</v>
      </c>
      <c r="R120">
        <v>117</v>
      </c>
      <c r="S120" t="s">
        <v>325</v>
      </c>
      <c r="T120" t="s">
        <v>320</v>
      </c>
      <c r="U120" s="14">
        <v>1199.95</v>
      </c>
    </row>
    <row r="121" spans="1:21" x14ac:dyDescent="0.45">
      <c r="A121">
        <v>120</v>
      </c>
      <c r="B121" s="19">
        <f t="shared" ca="1" si="17"/>
        <v>42702.876844560182</v>
      </c>
      <c r="C121" s="15" t="str">
        <f t="shared" ca="1" si="18"/>
        <v>Walmart</v>
      </c>
      <c r="D121" s="16">
        <f t="shared" ca="1" si="19"/>
        <v>203</v>
      </c>
      <c r="E121" t="str">
        <f t="shared" ca="1" si="20"/>
        <v>MSR Carbon Reflex 3 Tent</v>
      </c>
      <c r="F121" t="str">
        <f t="shared" ca="1" si="25"/>
        <v>MSR</v>
      </c>
      <c r="G121" s="2">
        <f t="shared" ca="1" si="26"/>
        <v>649.95000000000005</v>
      </c>
      <c r="H121">
        <f t="shared" ca="1" si="21"/>
        <v>10</v>
      </c>
      <c r="I121" s="2">
        <f t="shared" ca="1" si="27"/>
        <v>6499.5</v>
      </c>
      <c r="J121" t="str">
        <f t="shared" ca="1" si="22"/>
        <v>Beyene, Sharon</v>
      </c>
      <c r="K121">
        <f t="shared" ca="1" si="23"/>
        <v>23</v>
      </c>
      <c r="L121" t="str">
        <f t="shared" ca="1" si="24"/>
        <v>Minnesota</v>
      </c>
      <c r="M121" t="str">
        <f t="shared" ca="1" si="28"/>
        <v>North</v>
      </c>
      <c r="R121">
        <v>118</v>
      </c>
      <c r="S121" t="s">
        <v>325</v>
      </c>
      <c r="T121" t="s">
        <v>55</v>
      </c>
      <c r="U121" s="14">
        <v>34.950000000000003</v>
      </c>
    </row>
    <row r="122" spans="1:21" x14ac:dyDescent="0.45">
      <c r="A122">
        <v>121</v>
      </c>
      <c r="B122" s="19">
        <f t="shared" ca="1" si="17"/>
        <v>42876.876844560182</v>
      </c>
      <c r="C122" s="15" t="str">
        <f t="shared" ca="1" si="18"/>
        <v>Backcountry Gear</v>
      </c>
      <c r="D122" s="16">
        <f t="shared" ca="1" si="19"/>
        <v>53</v>
      </c>
      <c r="E122" t="str">
        <f t="shared" ca="1" si="20"/>
        <v>Big Agnes Seedhouse SL1 Footprint</v>
      </c>
      <c r="F122" t="str">
        <f t="shared" ca="1" si="25"/>
        <v>Big Agnes</v>
      </c>
      <c r="G122" s="2">
        <f t="shared" ca="1" si="26"/>
        <v>45</v>
      </c>
      <c r="H122">
        <f t="shared" ca="1" si="21"/>
        <v>8</v>
      </c>
      <c r="I122" s="2">
        <f t="shared" ca="1" si="27"/>
        <v>360</v>
      </c>
      <c r="J122" t="str">
        <f t="shared" ca="1" si="22"/>
        <v>Lopez, Dennis</v>
      </c>
      <c r="K122">
        <f t="shared" ca="1" si="23"/>
        <v>30</v>
      </c>
      <c r="L122" t="str">
        <f t="shared" ca="1" si="24"/>
        <v>New Jersey</v>
      </c>
      <c r="M122" t="str">
        <f t="shared" ca="1" si="28"/>
        <v>East</v>
      </c>
      <c r="R122">
        <v>119</v>
      </c>
      <c r="S122" t="s">
        <v>325</v>
      </c>
      <c r="T122" t="s">
        <v>174</v>
      </c>
      <c r="U122" s="14">
        <v>179.95</v>
      </c>
    </row>
    <row r="123" spans="1:21" x14ac:dyDescent="0.45">
      <c r="A123">
        <v>122</v>
      </c>
      <c r="B123" s="19">
        <f t="shared" ca="1" si="17"/>
        <v>42970.876844560182</v>
      </c>
      <c r="C123" s="15" t="str">
        <f t="shared" ca="1" si="18"/>
        <v>Moosejaw</v>
      </c>
      <c r="D123" s="16">
        <f t="shared" ca="1" si="19"/>
        <v>78</v>
      </c>
      <c r="E123" t="str">
        <f t="shared" ca="1" si="20"/>
        <v>Easton Mountain Products Rimrock 2P Footprint</v>
      </c>
      <c r="F123" t="str">
        <f t="shared" ca="1" si="25"/>
        <v>Easton Mountain Products</v>
      </c>
      <c r="G123" s="2">
        <f t="shared" ca="1" si="26"/>
        <v>30</v>
      </c>
      <c r="H123">
        <f t="shared" ca="1" si="21"/>
        <v>8</v>
      </c>
      <c r="I123" s="2">
        <f t="shared" ca="1" si="27"/>
        <v>240</v>
      </c>
      <c r="J123" t="str">
        <f t="shared" ca="1" si="22"/>
        <v>Brown, Scott</v>
      </c>
      <c r="K123">
        <f t="shared" ca="1" si="23"/>
        <v>11</v>
      </c>
      <c r="L123" t="str">
        <f t="shared" ca="1" si="24"/>
        <v>Hawaii</v>
      </c>
      <c r="M123" t="str">
        <f t="shared" ca="1" si="28"/>
        <v>West</v>
      </c>
      <c r="R123">
        <v>120</v>
      </c>
      <c r="S123" t="s">
        <v>325</v>
      </c>
      <c r="T123" t="s">
        <v>63</v>
      </c>
      <c r="U123" s="14">
        <v>39.950000000000003</v>
      </c>
    </row>
    <row r="124" spans="1:21" x14ac:dyDescent="0.45">
      <c r="A124">
        <v>123</v>
      </c>
      <c r="B124" s="19">
        <f t="shared" ca="1" si="17"/>
        <v>42658.876844560182</v>
      </c>
      <c r="C124" s="15" t="str">
        <f t="shared" ca="1" si="18"/>
        <v>CampBound</v>
      </c>
      <c r="D124" s="16">
        <f t="shared" ca="1" si="19"/>
        <v>40</v>
      </c>
      <c r="E124" t="str">
        <f t="shared" ca="1" si="20"/>
        <v>Big Agnes Jack Rabbit SL4 Footprint</v>
      </c>
      <c r="F124" t="str">
        <f t="shared" ca="1" si="25"/>
        <v>Big Agnes</v>
      </c>
      <c r="G124" s="2">
        <f t="shared" ca="1" si="26"/>
        <v>70</v>
      </c>
      <c r="H124">
        <f t="shared" ca="1" si="21"/>
        <v>6</v>
      </c>
      <c r="I124" s="2">
        <f t="shared" ca="1" si="27"/>
        <v>420</v>
      </c>
      <c r="J124" t="str">
        <f t="shared" ca="1" si="22"/>
        <v>Foster, Nathan</v>
      </c>
      <c r="K124">
        <f t="shared" ca="1" si="23"/>
        <v>42</v>
      </c>
      <c r="L124" t="str">
        <f t="shared" ca="1" si="24"/>
        <v>Tennessee</v>
      </c>
      <c r="M124" t="str">
        <f t="shared" ca="1" si="28"/>
        <v>South</v>
      </c>
      <c r="R124">
        <v>121</v>
      </c>
      <c r="S124" t="s">
        <v>325</v>
      </c>
      <c r="T124" t="s">
        <v>183</v>
      </c>
      <c r="U124" s="14">
        <v>199.95</v>
      </c>
    </row>
    <row r="125" spans="1:21" x14ac:dyDescent="0.45">
      <c r="A125">
        <v>124</v>
      </c>
      <c r="B125" s="19">
        <f t="shared" ca="1" si="17"/>
        <v>42707.876844560182</v>
      </c>
      <c r="C125" s="15" t="str">
        <f t="shared" ca="1" si="18"/>
        <v>Outside Outfitters</v>
      </c>
      <c r="D125" s="16">
        <f t="shared" ca="1" si="19"/>
        <v>2</v>
      </c>
      <c r="E125" t="str">
        <f t="shared" ca="1" si="20"/>
        <v>Big Agnes Big House 4 Tent</v>
      </c>
      <c r="F125" t="str">
        <f t="shared" ca="1" si="25"/>
        <v>Big Agnes</v>
      </c>
      <c r="G125" s="2">
        <f t="shared" ca="1" si="26"/>
        <v>299.95</v>
      </c>
      <c r="H125">
        <f t="shared" ca="1" si="21"/>
        <v>10</v>
      </c>
      <c r="I125" s="2">
        <f t="shared" ca="1" si="27"/>
        <v>2999.5</v>
      </c>
      <c r="J125" t="str">
        <f t="shared" ca="1" si="22"/>
        <v>Goff, Michael</v>
      </c>
      <c r="K125">
        <f t="shared" ca="1" si="23"/>
        <v>3</v>
      </c>
      <c r="L125" t="str">
        <f t="shared" ca="1" si="24"/>
        <v>Arizona</v>
      </c>
      <c r="M125" t="str">
        <f t="shared" ca="1" si="28"/>
        <v>West</v>
      </c>
      <c r="R125">
        <v>122</v>
      </c>
      <c r="S125" t="s">
        <v>325</v>
      </c>
      <c r="T125" t="s">
        <v>90</v>
      </c>
      <c r="U125" s="14">
        <v>49.95</v>
      </c>
    </row>
    <row r="126" spans="1:21" x14ac:dyDescent="0.45">
      <c r="A126">
        <v>125</v>
      </c>
      <c r="B126" s="19">
        <f t="shared" ca="1" si="17"/>
        <v>42826.876844560182</v>
      </c>
      <c r="C126" s="15" t="str">
        <f t="shared" ca="1" si="18"/>
        <v>OutdoorPlay</v>
      </c>
      <c r="D126" s="16">
        <f t="shared" ca="1" si="19"/>
        <v>137</v>
      </c>
      <c r="E126" t="str">
        <f t="shared" ca="1" si="20"/>
        <v>Kelty Trail Ridge 3 Footprint</v>
      </c>
      <c r="F126" t="str">
        <f t="shared" ca="1" si="25"/>
        <v>Kelty</v>
      </c>
      <c r="G126" s="2">
        <f t="shared" ca="1" si="26"/>
        <v>39.950000000000003</v>
      </c>
      <c r="H126">
        <f t="shared" ca="1" si="21"/>
        <v>4</v>
      </c>
      <c r="I126" s="2">
        <f t="shared" ca="1" si="27"/>
        <v>159.80000000000001</v>
      </c>
      <c r="J126" t="str">
        <f t="shared" ca="1" si="22"/>
        <v>Brown, Scott</v>
      </c>
      <c r="K126">
        <f t="shared" ca="1" si="23"/>
        <v>36</v>
      </c>
      <c r="L126" t="str">
        <f t="shared" ca="1" si="24"/>
        <v>Oklahoma</v>
      </c>
      <c r="M126" t="str">
        <f t="shared" ca="1" si="28"/>
        <v>South</v>
      </c>
      <c r="R126">
        <v>123</v>
      </c>
      <c r="S126" t="s">
        <v>325</v>
      </c>
      <c r="T126" t="s">
        <v>202</v>
      </c>
      <c r="U126" s="14">
        <v>249.95</v>
      </c>
    </row>
    <row r="127" spans="1:21" x14ac:dyDescent="0.45">
      <c r="A127">
        <v>126</v>
      </c>
      <c r="B127" s="19">
        <f t="shared" ca="1" si="17"/>
        <v>42664.876844560182</v>
      </c>
      <c r="C127" s="15" t="str">
        <f t="shared" ca="1" si="18"/>
        <v>OutdoorPlay</v>
      </c>
      <c r="D127" s="16">
        <f t="shared" ca="1" si="19"/>
        <v>175</v>
      </c>
      <c r="E127" t="str">
        <f t="shared" ca="1" si="20"/>
        <v>Mountain Hardwear EV 2 Tent</v>
      </c>
      <c r="F127" t="str">
        <f t="shared" ca="1" si="25"/>
        <v>Mountain Hardwear</v>
      </c>
      <c r="G127" s="2">
        <f t="shared" ca="1" si="26"/>
        <v>675</v>
      </c>
      <c r="H127">
        <f t="shared" ca="1" si="21"/>
        <v>9</v>
      </c>
      <c r="I127" s="2">
        <f t="shared" ca="1" si="27"/>
        <v>6075</v>
      </c>
      <c r="J127" t="str">
        <f t="shared" ca="1" si="22"/>
        <v>Foster, Nathan</v>
      </c>
      <c r="K127">
        <f t="shared" ca="1" si="23"/>
        <v>16</v>
      </c>
      <c r="L127" t="str">
        <f t="shared" ca="1" si="24"/>
        <v>Kansas</v>
      </c>
      <c r="M127" t="str">
        <f t="shared" ca="1" si="28"/>
        <v>North</v>
      </c>
      <c r="R127">
        <v>124</v>
      </c>
      <c r="S127" t="s">
        <v>325</v>
      </c>
      <c r="T127" t="s">
        <v>124</v>
      </c>
      <c r="U127" s="14">
        <v>59.95</v>
      </c>
    </row>
    <row r="128" spans="1:21" x14ac:dyDescent="0.45">
      <c r="A128">
        <v>127</v>
      </c>
      <c r="B128" s="19">
        <f t="shared" ca="1" si="17"/>
        <v>42738.876844560182</v>
      </c>
      <c r="C128" s="15" t="str">
        <f t="shared" ca="1" si="18"/>
        <v>Austin Kayak</v>
      </c>
      <c r="D128" s="16">
        <f t="shared" ca="1" si="19"/>
        <v>189</v>
      </c>
      <c r="E128" t="str">
        <f t="shared" ca="1" si="20"/>
        <v>Mountain Hardwear Trango 2 Tent</v>
      </c>
      <c r="F128" t="str">
        <f t="shared" ca="1" si="25"/>
        <v>Mountain Hardwear</v>
      </c>
      <c r="G128" s="2">
        <f t="shared" ca="1" si="26"/>
        <v>590</v>
      </c>
      <c r="H128">
        <f t="shared" ca="1" si="21"/>
        <v>8</v>
      </c>
      <c r="I128" s="2">
        <f t="shared" ca="1" si="27"/>
        <v>4720</v>
      </c>
      <c r="J128" t="str">
        <f t="shared" ca="1" si="22"/>
        <v>Bailey, Jennifer</v>
      </c>
      <c r="K128">
        <f t="shared" ca="1" si="23"/>
        <v>48</v>
      </c>
      <c r="L128" t="str">
        <f t="shared" ca="1" si="24"/>
        <v>West Virginia</v>
      </c>
      <c r="M128" t="str">
        <f t="shared" ca="1" si="28"/>
        <v>South</v>
      </c>
      <c r="R128">
        <v>125</v>
      </c>
      <c r="S128" t="s">
        <v>325</v>
      </c>
      <c r="T128" t="s">
        <v>216</v>
      </c>
      <c r="U128" s="14">
        <v>289.95</v>
      </c>
    </row>
    <row r="129" spans="1:21" x14ac:dyDescent="0.45">
      <c r="A129">
        <v>128</v>
      </c>
      <c r="B129" s="19">
        <f t="shared" ca="1" si="17"/>
        <v>42777.876844560182</v>
      </c>
      <c r="C129" s="15" t="str">
        <f t="shared" ca="1" si="18"/>
        <v>Backcountry Edge</v>
      </c>
      <c r="D129" s="16">
        <f t="shared" ca="1" si="19"/>
        <v>277</v>
      </c>
      <c r="E129" t="str">
        <f t="shared" ca="1" si="20"/>
        <v>The North Face Phoenix 2 Tent</v>
      </c>
      <c r="F129" t="str">
        <f t="shared" ca="1" si="25"/>
        <v>The North Face</v>
      </c>
      <c r="G129" s="2">
        <f t="shared" ca="1" si="26"/>
        <v>329</v>
      </c>
      <c r="H129">
        <f t="shared" ca="1" si="21"/>
        <v>5</v>
      </c>
      <c r="I129" s="2">
        <f t="shared" ca="1" si="27"/>
        <v>1645</v>
      </c>
      <c r="J129" t="str">
        <f t="shared" ca="1" si="22"/>
        <v>Brown, Ruth</v>
      </c>
      <c r="K129">
        <f t="shared" ca="1" si="23"/>
        <v>12</v>
      </c>
      <c r="L129" t="str">
        <f t="shared" ca="1" si="24"/>
        <v>Idaho</v>
      </c>
      <c r="M129" t="str">
        <f t="shared" ca="1" si="28"/>
        <v>West</v>
      </c>
      <c r="R129">
        <v>126</v>
      </c>
      <c r="S129" t="s">
        <v>325</v>
      </c>
      <c r="T129" t="s">
        <v>262</v>
      </c>
      <c r="U129" s="14">
        <v>399.95</v>
      </c>
    </row>
    <row r="130" spans="1:21" x14ac:dyDescent="0.45">
      <c r="A130">
        <v>129</v>
      </c>
      <c r="B130" s="19">
        <f t="shared" ca="1" si="17"/>
        <v>43001.876844560182</v>
      </c>
      <c r="C130" s="15" t="str">
        <f t="shared" ca="1" si="18"/>
        <v>Backcountry Gear</v>
      </c>
      <c r="D130" s="16">
        <f t="shared" ca="1" si="19"/>
        <v>264</v>
      </c>
      <c r="E130" t="str">
        <f t="shared" ca="1" si="20"/>
        <v>The North Face Kings Canyon 2 Tent</v>
      </c>
      <c r="F130" t="str">
        <f t="shared" ca="1" si="25"/>
        <v>The North Face</v>
      </c>
      <c r="G130" s="2">
        <f t="shared" ca="1" si="26"/>
        <v>329</v>
      </c>
      <c r="H130">
        <f t="shared" ca="1" si="21"/>
        <v>2</v>
      </c>
      <c r="I130" s="2">
        <f t="shared" ca="1" si="27"/>
        <v>658</v>
      </c>
      <c r="J130" t="str">
        <f t="shared" ca="1" si="22"/>
        <v>Beyene, Sharon</v>
      </c>
      <c r="K130">
        <f t="shared" ca="1" si="23"/>
        <v>26</v>
      </c>
      <c r="L130" t="str">
        <f t="shared" ca="1" si="24"/>
        <v>Montana</v>
      </c>
      <c r="M130" t="str">
        <f t="shared" ca="1" si="28"/>
        <v>West</v>
      </c>
      <c r="R130">
        <v>127</v>
      </c>
      <c r="S130" t="s">
        <v>325</v>
      </c>
      <c r="T130" t="s">
        <v>294</v>
      </c>
      <c r="U130" s="14">
        <v>499.95</v>
      </c>
    </row>
    <row r="131" spans="1:21" x14ac:dyDescent="0.45">
      <c r="A131">
        <v>130</v>
      </c>
      <c r="B131" s="19">
        <f t="shared" ref="B131:B194" ca="1" si="29">NOW()-(RANDBETWEEN(1,365))</f>
        <v>42804.876844560182</v>
      </c>
      <c r="C131" s="15" t="str">
        <f t="shared" ref="C131:C194" ca="1" si="30">VLOOKUP(RANDBETWEEN(1,19),$O$3:$P$21,2)</f>
        <v>Paragon</v>
      </c>
      <c r="D131" s="16">
        <f t="shared" ref="D131:D194" ca="1" si="31">RANDBETWEEN(1,285)</f>
        <v>64</v>
      </c>
      <c r="E131" t="str">
        <f t="shared" ref="E131:E194" ca="1" si="32">VLOOKUP(D131,$R$4:$U$288,3)</f>
        <v>Big Agnes Tensleep Station 4 Tent</v>
      </c>
      <c r="F131" t="str">
        <f t="shared" ca="1" si="25"/>
        <v>Big Agnes</v>
      </c>
      <c r="G131" s="2">
        <f t="shared" ca="1" si="26"/>
        <v>379.95</v>
      </c>
      <c r="H131">
        <f t="shared" ref="H131:H194" ca="1" si="33">RANDBETWEEN(1,10)</f>
        <v>3</v>
      </c>
      <c r="I131" s="2">
        <f t="shared" ca="1" si="27"/>
        <v>1139.8499999999999</v>
      </c>
      <c r="J131" t="str">
        <f t="shared" ref="J131:J194" ca="1" si="34">VLOOKUP(RANDBETWEEN(1,10),$W$4:$Z$15,4)</f>
        <v>Goff, Michael</v>
      </c>
      <c r="K131">
        <f t="shared" ref="K131:K194" ca="1" si="35">RANDBETWEEN(1,50)</f>
        <v>39</v>
      </c>
      <c r="L131" t="str">
        <f t="shared" ref="L131:L194" ca="1" si="36">VLOOKUP(K131,$AB$3:$AD$52,2)</f>
        <v>Rhode Island</v>
      </c>
      <c r="M131" t="str">
        <f t="shared" ca="1" si="28"/>
        <v>East</v>
      </c>
      <c r="R131">
        <v>128</v>
      </c>
      <c r="S131" t="s">
        <v>325</v>
      </c>
      <c r="T131" t="s">
        <v>144</v>
      </c>
      <c r="U131" s="14">
        <v>69.95</v>
      </c>
    </row>
    <row r="132" spans="1:21" x14ac:dyDescent="0.45">
      <c r="A132">
        <v>131</v>
      </c>
      <c r="B132" s="19">
        <f t="shared" ca="1" si="29"/>
        <v>42707.876844560182</v>
      </c>
      <c r="C132" s="15" t="str">
        <f t="shared" ca="1" si="30"/>
        <v>Walmart</v>
      </c>
      <c r="D132" s="16">
        <f t="shared" ca="1" si="31"/>
        <v>127</v>
      </c>
      <c r="E132" t="str">
        <f t="shared" ca="1" si="32"/>
        <v>Kelty Mach 6 Tent</v>
      </c>
      <c r="F132" t="str">
        <f t="shared" ca="1" si="25"/>
        <v>Kelty</v>
      </c>
      <c r="G132" s="2">
        <f t="shared" ca="1" si="26"/>
        <v>499.95</v>
      </c>
      <c r="H132">
        <f t="shared" ca="1" si="33"/>
        <v>2</v>
      </c>
      <c r="I132" s="2">
        <f t="shared" ca="1" si="27"/>
        <v>999.9</v>
      </c>
      <c r="J132" t="str">
        <f t="shared" ca="1" si="34"/>
        <v>Beyene, Sharon</v>
      </c>
      <c r="K132">
        <f t="shared" ca="1" si="35"/>
        <v>32</v>
      </c>
      <c r="L132" t="str">
        <f t="shared" ca="1" si="36"/>
        <v>New York</v>
      </c>
      <c r="M132" t="str">
        <f t="shared" ca="1" si="28"/>
        <v>East</v>
      </c>
      <c r="R132">
        <v>129</v>
      </c>
      <c r="S132" t="s">
        <v>325</v>
      </c>
      <c r="T132" t="s">
        <v>125</v>
      </c>
      <c r="U132" s="14">
        <v>59.95</v>
      </c>
    </row>
    <row r="133" spans="1:21" x14ac:dyDescent="0.45">
      <c r="A133">
        <v>132</v>
      </c>
      <c r="B133" s="19">
        <f t="shared" ca="1" si="29"/>
        <v>42675.876844560182</v>
      </c>
      <c r="C133" s="15" t="str">
        <f t="shared" ca="1" si="30"/>
        <v>Austin Kayak</v>
      </c>
      <c r="D133" s="16">
        <f t="shared" ca="1" si="31"/>
        <v>131</v>
      </c>
      <c r="E133" t="str">
        <f t="shared" ca="1" si="32"/>
        <v>Kelty Salida 2 Tent</v>
      </c>
      <c r="F133" t="str">
        <f t="shared" ca="1" si="25"/>
        <v>Kelty</v>
      </c>
      <c r="G133" s="2">
        <f t="shared" ca="1" si="26"/>
        <v>159.94999999999999</v>
      </c>
      <c r="H133">
        <f t="shared" ca="1" si="33"/>
        <v>6</v>
      </c>
      <c r="I133" s="2">
        <f t="shared" ca="1" si="27"/>
        <v>959.69999999999993</v>
      </c>
      <c r="J133" t="str">
        <f t="shared" ca="1" si="34"/>
        <v>Brown, Scott</v>
      </c>
      <c r="K133">
        <f t="shared" ca="1" si="35"/>
        <v>49</v>
      </c>
      <c r="L133" t="str">
        <f t="shared" ca="1" si="36"/>
        <v>Wisconsin</v>
      </c>
      <c r="M133" t="str">
        <f t="shared" ca="1" si="28"/>
        <v>North</v>
      </c>
      <c r="R133">
        <v>130</v>
      </c>
      <c r="S133" t="s">
        <v>325</v>
      </c>
      <c r="T133" t="s">
        <v>56</v>
      </c>
      <c r="U133" s="14">
        <v>34.950000000000003</v>
      </c>
    </row>
    <row r="134" spans="1:21" x14ac:dyDescent="0.45">
      <c r="A134">
        <v>133</v>
      </c>
      <c r="B134" s="19">
        <f t="shared" ca="1" si="29"/>
        <v>42804.876844560182</v>
      </c>
      <c r="C134" s="15" t="str">
        <f t="shared" ca="1" si="30"/>
        <v>Meijer</v>
      </c>
      <c r="D134" s="16">
        <f t="shared" ca="1" si="31"/>
        <v>55</v>
      </c>
      <c r="E134" t="str">
        <f t="shared" ca="1" si="32"/>
        <v>Big Agnes Seedhouse SL2 Footprint</v>
      </c>
      <c r="F134" t="str">
        <f t="shared" ca="1" si="25"/>
        <v>Big Agnes</v>
      </c>
      <c r="G134" s="2">
        <f t="shared" ca="1" si="26"/>
        <v>55</v>
      </c>
      <c r="H134">
        <f t="shared" ca="1" si="33"/>
        <v>3</v>
      </c>
      <c r="I134" s="2">
        <f t="shared" ca="1" si="27"/>
        <v>165</v>
      </c>
      <c r="J134" t="str">
        <f t="shared" ca="1" si="34"/>
        <v>Beyene, Sharon</v>
      </c>
      <c r="K134">
        <f t="shared" ca="1" si="35"/>
        <v>34</v>
      </c>
      <c r="L134" t="str">
        <f t="shared" ca="1" si="36"/>
        <v>North Dakota</v>
      </c>
      <c r="M134" t="str">
        <f t="shared" ca="1" si="28"/>
        <v>North</v>
      </c>
      <c r="R134">
        <v>131</v>
      </c>
      <c r="S134" t="s">
        <v>325</v>
      </c>
      <c r="T134" t="s">
        <v>169</v>
      </c>
      <c r="U134" s="14">
        <v>159.94999999999999</v>
      </c>
    </row>
    <row r="135" spans="1:21" x14ac:dyDescent="0.45">
      <c r="A135">
        <v>134</v>
      </c>
      <c r="B135" s="19">
        <f t="shared" ca="1" si="29"/>
        <v>42792.876844560182</v>
      </c>
      <c r="C135" s="15" t="str">
        <f t="shared" ca="1" si="30"/>
        <v xml:space="preserve">Cabela's	</v>
      </c>
      <c r="D135" s="16">
        <f t="shared" ca="1" si="31"/>
        <v>7</v>
      </c>
      <c r="E135" t="str">
        <f t="shared" ca="1" si="32"/>
        <v>Big Agnes Copper Spur 2 Footprint</v>
      </c>
      <c r="F135" t="str">
        <f t="shared" ca="1" si="25"/>
        <v>Big Agnes</v>
      </c>
      <c r="G135" s="2">
        <f t="shared" ca="1" si="26"/>
        <v>60</v>
      </c>
      <c r="H135">
        <f t="shared" ca="1" si="33"/>
        <v>5</v>
      </c>
      <c r="I135" s="2">
        <f t="shared" ca="1" si="27"/>
        <v>300</v>
      </c>
      <c r="J135" t="str">
        <f t="shared" ca="1" si="34"/>
        <v>Goff, Michael</v>
      </c>
      <c r="K135">
        <f t="shared" ca="1" si="35"/>
        <v>36</v>
      </c>
      <c r="L135" t="str">
        <f t="shared" ca="1" si="36"/>
        <v>Oklahoma</v>
      </c>
      <c r="M135" t="str">
        <f t="shared" ca="1" si="28"/>
        <v>South</v>
      </c>
      <c r="R135">
        <v>132</v>
      </c>
      <c r="S135" t="s">
        <v>325</v>
      </c>
      <c r="T135" t="s">
        <v>78</v>
      </c>
      <c r="U135" s="14">
        <v>44.95</v>
      </c>
    </row>
    <row r="136" spans="1:21" x14ac:dyDescent="0.45">
      <c r="A136">
        <v>135</v>
      </c>
      <c r="B136" s="19">
        <f t="shared" ca="1" si="29"/>
        <v>42707.876844560182</v>
      </c>
      <c r="C136" s="15" t="str">
        <f t="shared" ca="1" si="30"/>
        <v>Target</v>
      </c>
      <c r="D136" s="16">
        <f t="shared" ca="1" si="31"/>
        <v>178</v>
      </c>
      <c r="E136" t="str">
        <f t="shared" ca="1" si="32"/>
        <v>Mountain Hardwear EV 3 Tent</v>
      </c>
      <c r="F136" t="str">
        <f t="shared" ca="1" si="25"/>
        <v>Mountain Hardwear</v>
      </c>
      <c r="G136" s="2">
        <f t="shared" ca="1" si="26"/>
        <v>825</v>
      </c>
      <c r="H136">
        <f t="shared" ca="1" si="33"/>
        <v>5</v>
      </c>
      <c r="I136" s="2">
        <f t="shared" ca="1" si="27"/>
        <v>4125</v>
      </c>
      <c r="J136" t="str">
        <f t="shared" ca="1" si="34"/>
        <v>Gomez, Melissa</v>
      </c>
      <c r="K136">
        <f t="shared" ca="1" si="35"/>
        <v>32</v>
      </c>
      <c r="L136" t="str">
        <f t="shared" ca="1" si="36"/>
        <v>New York</v>
      </c>
      <c r="M136" t="str">
        <f t="shared" ca="1" si="28"/>
        <v>East</v>
      </c>
      <c r="R136">
        <v>133</v>
      </c>
      <c r="S136" t="s">
        <v>325</v>
      </c>
      <c r="T136" t="s">
        <v>193</v>
      </c>
      <c r="U136" s="14">
        <v>229.95</v>
      </c>
    </row>
    <row r="137" spans="1:21" x14ac:dyDescent="0.45">
      <c r="A137">
        <v>136</v>
      </c>
      <c r="B137" s="19">
        <f t="shared" ca="1" si="29"/>
        <v>42656.876844560182</v>
      </c>
      <c r="C137" s="15" t="str">
        <f t="shared" ca="1" si="30"/>
        <v>REI</v>
      </c>
      <c r="D137" s="16">
        <f t="shared" ca="1" si="31"/>
        <v>184</v>
      </c>
      <c r="E137" t="str">
        <f t="shared" ca="1" si="32"/>
        <v>Mountain Hardwear SuperMega UL 1 Footprint</v>
      </c>
      <c r="F137" t="str">
        <f t="shared" ca="1" si="25"/>
        <v>Mountain Hardwear</v>
      </c>
      <c r="G137" s="2">
        <f t="shared" ca="1" si="26"/>
        <v>45</v>
      </c>
      <c r="H137">
        <f t="shared" ca="1" si="33"/>
        <v>10</v>
      </c>
      <c r="I137" s="2">
        <f t="shared" ca="1" si="27"/>
        <v>450</v>
      </c>
      <c r="J137" t="str">
        <f t="shared" ca="1" si="34"/>
        <v>Gomez, Melissa</v>
      </c>
      <c r="K137">
        <f t="shared" ca="1" si="35"/>
        <v>23</v>
      </c>
      <c r="L137" t="str">
        <f t="shared" ca="1" si="36"/>
        <v>Minnesota</v>
      </c>
      <c r="M137" t="str">
        <f t="shared" ca="1" si="28"/>
        <v>North</v>
      </c>
      <c r="R137">
        <v>134</v>
      </c>
      <c r="S137" t="s">
        <v>325</v>
      </c>
      <c r="T137" t="s">
        <v>166</v>
      </c>
      <c r="U137" s="14">
        <v>149.94999999999999</v>
      </c>
    </row>
    <row r="138" spans="1:21" x14ac:dyDescent="0.45">
      <c r="A138">
        <v>137</v>
      </c>
      <c r="B138" s="19">
        <f t="shared" ca="1" si="29"/>
        <v>42977.876844560182</v>
      </c>
      <c r="C138" s="15" t="str">
        <f t="shared" ca="1" si="30"/>
        <v>Meijer</v>
      </c>
      <c r="D138" s="16">
        <f t="shared" ca="1" si="31"/>
        <v>14</v>
      </c>
      <c r="E138" t="str">
        <f t="shared" ca="1" si="32"/>
        <v>Big Agnes Copper Spur UL4 Tent</v>
      </c>
      <c r="F138" t="str">
        <f t="shared" ca="1" si="25"/>
        <v>Big Agnes</v>
      </c>
      <c r="G138" s="2">
        <f t="shared" ca="1" si="26"/>
        <v>599.95000000000005</v>
      </c>
      <c r="H138">
        <f t="shared" ca="1" si="33"/>
        <v>2</v>
      </c>
      <c r="I138" s="2">
        <f t="shared" ca="1" si="27"/>
        <v>1199.9000000000001</v>
      </c>
      <c r="J138" t="str">
        <f t="shared" ca="1" si="34"/>
        <v>Brown, Ruth</v>
      </c>
      <c r="K138">
        <f t="shared" ca="1" si="35"/>
        <v>7</v>
      </c>
      <c r="L138" t="str">
        <f t="shared" ca="1" si="36"/>
        <v>Connecticut</v>
      </c>
      <c r="M138" t="str">
        <f t="shared" ca="1" si="28"/>
        <v>East</v>
      </c>
      <c r="R138">
        <v>135</v>
      </c>
      <c r="S138" t="s">
        <v>325</v>
      </c>
      <c r="T138" t="s">
        <v>57</v>
      </c>
      <c r="U138" s="14">
        <v>34.950000000000003</v>
      </c>
    </row>
    <row r="139" spans="1:21" x14ac:dyDescent="0.45">
      <c r="A139">
        <v>138</v>
      </c>
      <c r="B139" s="19">
        <f t="shared" ca="1" si="29"/>
        <v>42990.876844560182</v>
      </c>
      <c r="C139" s="15" t="str">
        <f t="shared" ca="1" si="30"/>
        <v>Paragon</v>
      </c>
      <c r="D139" s="16">
        <f t="shared" ca="1" si="31"/>
        <v>61</v>
      </c>
      <c r="E139" t="str">
        <f t="shared" ca="1" si="32"/>
        <v>Big Agnes Slater UL2+ Tent</v>
      </c>
      <c r="F139" t="str">
        <f t="shared" ca="1" si="25"/>
        <v>Big Agnes</v>
      </c>
      <c r="G139" s="2">
        <f t="shared" ca="1" si="26"/>
        <v>389.95</v>
      </c>
      <c r="H139">
        <f t="shared" ca="1" si="33"/>
        <v>10</v>
      </c>
      <c r="I139" s="2">
        <f t="shared" ca="1" si="27"/>
        <v>3899.5</v>
      </c>
      <c r="J139" t="str">
        <f t="shared" ca="1" si="34"/>
        <v>Goldthwaite, Messaye</v>
      </c>
      <c r="K139">
        <f t="shared" ca="1" si="35"/>
        <v>6</v>
      </c>
      <c r="L139" t="str">
        <f t="shared" ca="1" si="36"/>
        <v>Colorado</v>
      </c>
      <c r="M139" t="str">
        <f t="shared" ca="1" si="28"/>
        <v>West</v>
      </c>
      <c r="R139">
        <v>136</v>
      </c>
      <c r="S139" t="s">
        <v>325</v>
      </c>
      <c r="T139" t="s">
        <v>175</v>
      </c>
      <c r="U139" s="14">
        <v>179.95</v>
      </c>
    </row>
    <row r="140" spans="1:21" x14ac:dyDescent="0.45">
      <c r="A140">
        <v>139</v>
      </c>
      <c r="B140" s="19">
        <f t="shared" ca="1" si="29"/>
        <v>42816.876844560182</v>
      </c>
      <c r="C140" s="15" t="str">
        <f t="shared" ca="1" si="30"/>
        <v>Paragon</v>
      </c>
      <c r="D140" s="16">
        <f t="shared" ca="1" si="31"/>
        <v>248</v>
      </c>
      <c r="E140" t="str">
        <f t="shared" ca="1" si="32"/>
        <v>Outdoor Research Alpine Bivy</v>
      </c>
      <c r="F140" t="str">
        <f t="shared" ca="1" si="25"/>
        <v>Outdoor Research</v>
      </c>
      <c r="G140" s="2">
        <f t="shared" ca="1" si="26"/>
        <v>239</v>
      </c>
      <c r="H140">
        <f t="shared" ca="1" si="33"/>
        <v>10</v>
      </c>
      <c r="I140" s="2">
        <f t="shared" ca="1" si="27"/>
        <v>2390</v>
      </c>
      <c r="J140" t="str">
        <f t="shared" ca="1" si="34"/>
        <v>Goff, Michael</v>
      </c>
      <c r="K140">
        <f t="shared" ca="1" si="35"/>
        <v>46</v>
      </c>
      <c r="L140" t="str">
        <f t="shared" ca="1" si="36"/>
        <v>Virginia</v>
      </c>
      <c r="M140" t="str">
        <f t="shared" ca="1" si="28"/>
        <v>South</v>
      </c>
      <c r="R140">
        <v>137</v>
      </c>
      <c r="S140" t="s">
        <v>325</v>
      </c>
      <c r="T140" t="s">
        <v>64</v>
      </c>
      <c r="U140" s="14">
        <v>39.950000000000003</v>
      </c>
    </row>
    <row r="141" spans="1:21" x14ac:dyDescent="0.45">
      <c r="A141">
        <v>140</v>
      </c>
      <c r="B141" s="19">
        <f t="shared" ca="1" si="29"/>
        <v>42698.876844560182</v>
      </c>
      <c r="C141" s="15" t="str">
        <f t="shared" ca="1" si="30"/>
        <v>Meijer</v>
      </c>
      <c r="D141" s="16">
        <f t="shared" ca="1" si="31"/>
        <v>124</v>
      </c>
      <c r="E141" t="str">
        <f t="shared" ca="1" si="32"/>
        <v>Kelty Gunnison 4.2 Footprint</v>
      </c>
      <c r="F141" t="str">
        <f t="shared" ca="1" si="25"/>
        <v>Kelty</v>
      </c>
      <c r="G141" s="2">
        <f t="shared" ca="1" si="26"/>
        <v>59.95</v>
      </c>
      <c r="H141">
        <f t="shared" ca="1" si="33"/>
        <v>5</v>
      </c>
      <c r="I141" s="2">
        <f t="shared" ca="1" si="27"/>
        <v>299.75</v>
      </c>
      <c r="J141" t="str">
        <f t="shared" ca="1" si="34"/>
        <v>Lopez, Dennis</v>
      </c>
      <c r="K141">
        <f t="shared" ca="1" si="35"/>
        <v>36</v>
      </c>
      <c r="L141" t="str">
        <f t="shared" ca="1" si="36"/>
        <v>Oklahoma</v>
      </c>
      <c r="M141" t="str">
        <f t="shared" ca="1" si="28"/>
        <v>South</v>
      </c>
      <c r="R141">
        <v>138</v>
      </c>
      <c r="S141" t="s">
        <v>325</v>
      </c>
      <c r="T141" t="s">
        <v>186</v>
      </c>
      <c r="U141" s="14">
        <v>209.95</v>
      </c>
    </row>
    <row r="142" spans="1:21" x14ac:dyDescent="0.45">
      <c r="A142">
        <v>141</v>
      </c>
      <c r="B142" s="19">
        <f t="shared" ca="1" si="29"/>
        <v>42937.876844560182</v>
      </c>
      <c r="C142" s="15" t="str">
        <f t="shared" ca="1" si="30"/>
        <v>The Gear Co-op</v>
      </c>
      <c r="D142" s="16">
        <f t="shared" ca="1" si="31"/>
        <v>170</v>
      </c>
      <c r="E142" t="str">
        <f t="shared" ca="1" si="32"/>
        <v>Marmot Traillight 2P Tent</v>
      </c>
      <c r="F142" t="str">
        <f t="shared" ca="1" si="25"/>
        <v>Marmot</v>
      </c>
      <c r="G142" s="2">
        <f t="shared" ca="1" si="26"/>
        <v>199</v>
      </c>
      <c r="H142">
        <f t="shared" ca="1" si="33"/>
        <v>3</v>
      </c>
      <c r="I142" s="2">
        <f t="shared" ca="1" si="27"/>
        <v>597</v>
      </c>
      <c r="J142" t="str">
        <f t="shared" ca="1" si="34"/>
        <v>Gomez, Melissa</v>
      </c>
      <c r="K142">
        <f t="shared" ca="1" si="35"/>
        <v>46</v>
      </c>
      <c r="L142" t="str">
        <f t="shared" ca="1" si="36"/>
        <v>Virginia</v>
      </c>
      <c r="M142" t="str">
        <f t="shared" ca="1" si="28"/>
        <v>South</v>
      </c>
      <c r="R142">
        <v>139</v>
      </c>
      <c r="S142" t="s">
        <v>326</v>
      </c>
      <c r="T142" t="s">
        <v>304</v>
      </c>
      <c r="U142" s="14">
        <v>599</v>
      </c>
    </row>
    <row r="143" spans="1:21" x14ac:dyDescent="0.45">
      <c r="A143">
        <v>142</v>
      </c>
      <c r="B143" s="19">
        <f t="shared" ca="1" si="29"/>
        <v>42756.876844560182</v>
      </c>
      <c r="C143" s="15" t="str">
        <f t="shared" ca="1" si="30"/>
        <v>OutdoorPlay</v>
      </c>
      <c r="D143" s="16">
        <f t="shared" ca="1" si="31"/>
        <v>115</v>
      </c>
      <c r="E143" t="str">
        <f t="shared" ca="1" si="32"/>
        <v>Kelty Carport ESB Shelter</v>
      </c>
      <c r="F143" t="str">
        <f t="shared" ca="1" si="25"/>
        <v>Kelty</v>
      </c>
      <c r="G143" s="2">
        <f t="shared" ca="1" si="26"/>
        <v>249.95</v>
      </c>
      <c r="H143">
        <f t="shared" ca="1" si="33"/>
        <v>8</v>
      </c>
      <c r="I143" s="2">
        <f t="shared" ca="1" si="27"/>
        <v>1999.6</v>
      </c>
      <c r="J143" t="str">
        <f t="shared" ca="1" si="34"/>
        <v>Lopez, Dennis</v>
      </c>
      <c r="K143">
        <f t="shared" ca="1" si="35"/>
        <v>10</v>
      </c>
      <c r="L143" t="str">
        <f t="shared" ca="1" si="36"/>
        <v>Georgia</v>
      </c>
      <c r="M143" t="str">
        <f t="shared" ca="1" si="28"/>
        <v>South</v>
      </c>
      <c r="R143">
        <v>140</v>
      </c>
      <c r="S143" t="s">
        <v>326</v>
      </c>
      <c r="T143" t="s">
        <v>135</v>
      </c>
      <c r="U143" s="14">
        <v>60</v>
      </c>
    </row>
    <row r="144" spans="1:21" x14ac:dyDescent="0.45">
      <c r="A144">
        <v>143</v>
      </c>
      <c r="B144" s="19">
        <f t="shared" ca="1" si="29"/>
        <v>42845.876844560182</v>
      </c>
      <c r="C144" s="15" t="str">
        <f t="shared" ca="1" si="30"/>
        <v>Austin Kayak</v>
      </c>
      <c r="D144" s="16">
        <f t="shared" ca="1" si="31"/>
        <v>250</v>
      </c>
      <c r="E144" t="str">
        <f t="shared" ca="1" si="32"/>
        <v>Outdoor Research Bug Bivy</v>
      </c>
      <c r="F144" t="str">
        <f t="shared" ca="1" si="25"/>
        <v>Outdoor Research</v>
      </c>
      <c r="G144" s="2">
        <f t="shared" ca="1" si="26"/>
        <v>79</v>
      </c>
      <c r="H144">
        <f t="shared" ca="1" si="33"/>
        <v>10</v>
      </c>
      <c r="I144" s="2">
        <f t="shared" ca="1" si="27"/>
        <v>790</v>
      </c>
      <c r="J144" t="str">
        <f t="shared" ca="1" si="34"/>
        <v>Bailey, Jennifer</v>
      </c>
      <c r="K144">
        <f t="shared" ca="1" si="35"/>
        <v>25</v>
      </c>
      <c r="L144" t="str">
        <f t="shared" ca="1" si="36"/>
        <v>Missouri</v>
      </c>
      <c r="M144" t="str">
        <f t="shared" ca="1" si="28"/>
        <v>North</v>
      </c>
      <c r="R144">
        <v>141</v>
      </c>
      <c r="S144" t="s">
        <v>326</v>
      </c>
      <c r="T144" t="s">
        <v>253</v>
      </c>
      <c r="U144" s="14">
        <v>389</v>
      </c>
    </row>
    <row r="145" spans="1:21" x14ac:dyDescent="0.45">
      <c r="A145">
        <v>144</v>
      </c>
      <c r="B145" s="19">
        <f t="shared" ca="1" si="29"/>
        <v>42767.876844560182</v>
      </c>
      <c r="C145" s="15" t="str">
        <f t="shared" ca="1" si="30"/>
        <v>Walmart</v>
      </c>
      <c r="D145" s="16">
        <f t="shared" ca="1" si="31"/>
        <v>4</v>
      </c>
      <c r="E145" t="str">
        <f t="shared" ca="1" si="32"/>
        <v>Big Agnes Big House 6 Footprint</v>
      </c>
      <c r="F145" t="str">
        <f t="shared" ca="1" si="25"/>
        <v>Big Agnes</v>
      </c>
      <c r="G145" s="2">
        <f t="shared" ca="1" si="26"/>
        <v>55</v>
      </c>
      <c r="H145">
        <f t="shared" ca="1" si="33"/>
        <v>3</v>
      </c>
      <c r="I145" s="2">
        <f t="shared" ca="1" si="27"/>
        <v>165</v>
      </c>
      <c r="J145" t="str">
        <f t="shared" ca="1" si="34"/>
        <v>Goff, Michael</v>
      </c>
      <c r="K145">
        <f t="shared" ca="1" si="35"/>
        <v>28</v>
      </c>
      <c r="L145" t="str">
        <f t="shared" ca="1" si="36"/>
        <v>Nevada</v>
      </c>
      <c r="M145" t="str">
        <f t="shared" ca="1" si="28"/>
        <v>West</v>
      </c>
      <c r="R145">
        <v>142</v>
      </c>
      <c r="S145" t="s">
        <v>326</v>
      </c>
      <c r="T145" t="s">
        <v>140</v>
      </c>
      <c r="U145" s="14">
        <v>65</v>
      </c>
    </row>
    <row r="146" spans="1:21" x14ac:dyDescent="0.45">
      <c r="A146">
        <v>145</v>
      </c>
      <c r="B146" s="19">
        <f t="shared" ca="1" si="29"/>
        <v>42816.876844560182</v>
      </c>
      <c r="C146" s="15" t="str">
        <f t="shared" ca="1" si="30"/>
        <v>CampBound</v>
      </c>
      <c r="D146" s="16">
        <f t="shared" ca="1" si="31"/>
        <v>206</v>
      </c>
      <c r="E146" t="str">
        <f t="shared" ca="1" si="32"/>
        <v>MSR E-Wing Shelter</v>
      </c>
      <c r="F146" t="str">
        <f t="shared" ca="1" si="25"/>
        <v>MSR</v>
      </c>
      <c r="G146" s="2">
        <f t="shared" ca="1" si="26"/>
        <v>169.95</v>
      </c>
      <c r="H146">
        <f t="shared" ca="1" si="33"/>
        <v>4</v>
      </c>
      <c r="I146" s="2">
        <f t="shared" ca="1" si="27"/>
        <v>679.8</v>
      </c>
      <c r="J146" t="str">
        <f t="shared" ca="1" si="34"/>
        <v>Goldthwaite, Messaye</v>
      </c>
      <c r="K146">
        <f t="shared" ca="1" si="35"/>
        <v>12</v>
      </c>
      <c r="L146" t="str">
        <f t="shared" ca="1" si="36"/>
        <v>Idaho</v>
      </c>
      <c r="M146" t="str">
        <f t="shared" ca="1" si="28"/>
        <v>West</v>
      </c>
      <c r="R146">
        <v>143</v>
      </c>
      <c r="S146" t="s">
        <v>326</v>
      </c>
      <c r="T146" t="s">
        <v>140</v>
      </c>
      <c r="U146" s="14">
        <v>65</v>
      </c>
    </row>
    <row r="147" spans="1:21" x14ac:dyDescent="0.45">
      <c r="A147">
        <v>146</v>
      </c>
      <c r="B147" s="19">
        <f t="shared" ca="1" si="29"/>
        <v>42784.876844560182</v>
      </c>
      <c r="C147" s="15" t="str">
        <f t="shared" ca="1" si="30"/>
        <v>Backcountry Edge</v>
      </c>
      <c r="D147" s="16">
        <f t="shared" ca="1" si="31"/>
        <v>121</v>
      </c>
      <c r="E147" t="str">
        <f t="shared" ca="1" si="32"/>
        <v>Kelty Gunnison 2.2 Tent</v>
      </c>
      <c r="F147" t="str">
        <f t="shared" ca="1" si="25"/>
        <v>Kelty</v>
      </c>
      <c r="G147" s="2">
        <f t="shared" ca="1" si="26"/>
        <v>199.95</v>
      </c>
      <c r="H147">
        <f t="shared" ca="1" si="33"/>
        <v>10</v>
      </c>
      <c r="I147" s="2">
        <f t="shared" ca="1" si="27"/>
        <v>1999.5</v>
      </c>
      <c r="J147" t="str">
        <f t="shared" ca="1" si="34"/>
        <v>Gomez, Melissa</v>
      </c>
      <c r="K147">
        <f t="shared" ca="1" si="35"/>
        <v>17</v>
      </c>
      <c r="L147" t="str">
        <f t="shared" ca="1" si="36"/>
        <v>Kentucky</v>
      </c>
      <c r="M147" t="str">
        <f t="shared" ca="1" si="28"/>
        <v>South</v>
      </c>
      <c r="R147">
        <v>144</v>
      </c>
      <c r="S147" t="s">
        <v>326</v>
      </c>
      <c r="T147" t="s">
        <v>284</v>
      </c>
      <c r="U147" s="14">
        <v>459</v>
      </c>
    </row>
    <row r="148" spans="1:21" x14ac:dyDescent="0.45">
      <c r="A148">
        <v>147</v>
      </c>
      <c r="B148" s="19">
        <f t="shared" ca="1" si="29"/>
        <v>42853.876844560182</v>
      </c>
      <c r="C148" s="15" t="str">
        <f t="shared" ca="1" si="30"/>
        <v>Meijer</v>
      </c>
      <c r="D148" s="16">
        <f t="shared" ca="1" si="31"/>
        <v>42</v>
      </c>
      <c r="E148" t="str">
        <f t="shared" ca="1" si="32"/>
        <v>Big Agnes Lone Spring 1 Footprint</v>
      </c>
      <c r="F148" t="str">
        <f t="shared" ca="1" si="25"/>
        <v>Big Agnes</v>
      </c>
      <c r="G148" s="2">
        <f t="shared" ca="1" si="26"/>
        <v>30</v>
      </c>
      <c r="H148">
        <f t="shared" ca="1" si="33"/>
        <v>1</v>
      </c>
      <c r="I148" s="2">
        <f t="shared" ca="1" si="27"/>
        <v>30</v>
      </c>
      <c r="J148" t="str">
        <f t="shared" ca="1" si="34"/>
        <v>Berger, Sunanna</v>
      </c>
      <c r="K148">
        <f t="shared" ca="1" si="35"/>
        <v>40</v>
      </c>
      <c r="L148" t="str">
        <f t="shared" ca="1" si="36"/>
        <v>South Carolina</v>
      </c>
      <c r="M148" t="str">
        <f t="shared" ca="1" si="28"/>
        <v>South</v>
      </c>
      <c r="R148">
        <v>145</v>
      </c>
      <c r="S148" t="s">
        <v>326</v>
      </c>
      <c r="T148" t="s">
        <v>117</v>
      </c>
      <c r="U148" s="14">
        <v>55</v>
      </c>
    </row>
    <row r="149" spans="1:21" x14ac:dyDescent="0.45">
      <c r="A149">
        <v>148</v>
      </c>
      <c r="B149" s="19">
        <f t="shared" ca="1" si="29"/>
        <v>42768.876844560182</v>
      </c>
      <c r="C149" s="15" t="str">
        <f t="shared" ca="1" si="30"/>
        <v>OutdoorPlay</v>
      </c>
      <c r="D149" s="16">
        <f t="shared" ca="1" si="31"/>
        <v>153</v>
      </c>
      <c r="E149" t="str">
        <f t="shared" ca="1" si="32"/>
        <v>Marmot Eclipse 3P Tent</v>
      </c>
      <c r="F149" t="str">
        <f t="shared" ca="1" si="25"/>
        <v>Marmot</v>
      </c>
      <c r="G149" s="2">
        <f t="shared" ca="1" si="26"/>
        <v>439</v>
      </c>
      <c r="H149">
        <f t="shared" ca="1" si="33"/>
        <v>1</v>
      </c>
      <c r="I149" s="2">
        <f t="shared" ca="1" si="27"/>
        <v>439</v>
      </c>
      <c r="J149" t="str">
        <f t="shared" ca="1" si="34"/>
        <v>Berger, Sunanna</v>
      </c>
      <c r="K149">
        <f t="shared" ca="1" si="35"/>
        <v>31</v>
      </c>
      <c r="L149" t="str">
        <f t="shared" ca="1" si="36"/>
        <v>New Mexico</v>
      </c>
      <c r="M149" t="str">
        <f t="shared" ca="1" si="28"/>
        <v>West</v>
      </c>
      <c r="R149">
        <v>146</v>
      </c>
      <c r="S149" t="s">
        <v>326</v>
      </c>
      <c r="T149" t="s">
        <v>242</v>
      </c>
      <c r="U149" s="14">
        <v>359</v>
      </c>
    </row>
    <row r="150" spans="1:21" x14ac:dyDescent="0.45">
      <c r="A150">
        <v>149</v>
      </c>
      <c r="B150" s="19">
        <f t="shared" ca="1" si="29"/>
        <v>43009.876844560182</v>
      </c>
      <c r="C150" s="15" t="str">
        <f t="shared" ca="1" si="30"/>
        <v>CampBound</v>
      </c>
      <c r="D150" s="16">
        <f t="shared" ca="1" si="31"/>
        <v>16</v>
      </c>
      <c r="E150" t="str">
        <f t="shared" ca="1" si="32"/>
        <v>Big Agnes Fishhook UL2 Footprint</v>
      </c>
      <c r="F150" t="str">
        <f t="shared" ca="1" si="25"/>
        <v>Big Agnes</v>
      </c>
      <c r="G150" s="2">
        <f t="shared" ca="1" si="26"/>
        <v>60</v>
      </c>
      <c r="H150">
        <f t="shared" ca="1" si="33"/>
        <v>5</v>
      </c>
      <c r="I150" s="2">
        <f t="shared" ca="1" si="27"/>
        <v>300</v>
      </c>
      <c r="J150" t="str">
        <f t="shared" ca="1" si="34"/>
        <v>Beyene, Sharon</v>
      </c>
      <c r="K150">
        <f t="shared" ca="1" si="35"/>
        <v>25</v>
      </c>
      <c r="L150" t="str">
        <f t="shared" ca="1" si="36"/>
        <v>Missouri</v>
      </c>
      <c r="M150" t="str">
        <f t="shared" ca="1" si="28"/>
        <v>North</v>
      </c>
      <c r="R150">
        <v>147</v>
      </c>
      <c r="S150" t="s">
        <v>326</v>
      </c>
      <c r="T150" t="s">
        <v>157</v>
      </c>
      <c r="U150" s="14">
        <v>80</v>
      </c>
    </row>
    <row r="151" spans="1:21" x14ac:dyDescent="0.45">
      <c r="A151">
        <v>150</v>
      </c>
      <c r="B151" s="19">
        <f t="shared" ca="1" si="29"/>
        <v>42647.876844560182</v>
      </c>
      <c r="C151" s="15" t="str">
        <f t="shared" ca="1" si="30"/>
        <v>Target</v>
      </c>
      <c r="D151" s="16">
        <f t="shared" ca="1" si="31"/>
        <v>73</v>
      </c>
      <c r="E151" t="str">
        <f t="shared" ca="1" si="32"/>
        <v>Big Agnes Wyoming Trail SL2 Footprint</v>
      </c>
      <c r="F151" t="str">
        <f t="shared" ca="1" si="25"/>
        <v>Big Agnes</v>
      </c>
      <c r="G151" s="2">
        <f t="shared" ca="1" si="26"/>
        <v>85</v>
      </c>
      <c r="H151">
        <f t="shared" ca="1" si="33"/>
        <v>7</v>
      </c>
      <c r="I151" s="2">
        <f t="shared" ca="1" si="27"/>
        <v>595</v>
      </c>
      <c r="J151" t="str">
        <f t="shared" ca="1" si="34"/>
        <v>Gomez, Melissa</v>
      </c>
      <c r="K151">
        <f t="shared" ca="1" si="35"/>
        <v>27</v>
      </c>
      <c r="L151" t="str">
        <f t="shared" ca="1" si="36"/>
        <v>Nebraska</v>
      </c>
      <c r="M151" t="str">
        <f t="shared" ca="1" si="28"/>
        <v>North</v>
      </c>
      <c r="R151">
        <v>148</v>
      </c>
      <c r="S151" t="s">
        <v>326</v>
      </c>
      <c r="T151" t="s">
        <v>305</v>
      </c>
      <c r="U151" s="14">
        <v>599</v>
      </c>
    </row>
    <row r="152" spans="1:21" x14ac:dyDescent="0.45">
      <c r="A152">
        <v>151</v>
      </c>
      <c r="B152" s="19">
        <f t="shared" ca="1" si="29"/>
        <v>42738.876844560182</v>
      </c>
      <c r="C152" s="15" t="str">
        <f t="shared" ca="1" si="30"/>
        <v>Overtons</v>
      </c>
      <c r="D152" s="16">
        <f t="shared" ca="1" si="31"/>
        <v>97</v>
      </c>
      <c r="E152" t="str">
        <f t="shared" ca="1" si="32"/>
        <v>Exped Mira III Footprint</v>
      </c>
      <c r="F152" t="str">
        <f t="shared" ref="F152:F215" ca="1" si="37">VLOOKUP(D152,$R$4:$U$288,2)</f>
        <v>Exped</v>
      </c>
      <c r="G152" s="2">
        <f t="shared" ref="G152:G215" ca="1" si="38">VLOOKUP(D152,$R$4:$U$288,4)</f>
        <v>69</v>
      </c>
      <c r="H152">
        <f t="shared" ca="1" si="33"/>
        <v>8</v>
      </c>
      <c r="I152" s="2">
        <f t="shared" ref="I152:I215" ca="1" si="39">H152*G152</f>
        <v>552</v>
      </c>
      <c r="J152" t="str">
        <f t="shared" ca="1" si="34"/>
        <v>Goldthwaite, Messaye</v>
      </c>
      <c r="K152">
        <f t="shared" ca="1" si="35"/>
        <v>34</v>
      </c>
      <c r="L152" t="str">
        <f t="shared" ca="1" si="36"/>
        <v>North Dakota</v>
      </c>
      <c r="M152" t="str">
        <f t="shared" ref="M152:M215" ca="1" si="40">VLOOKUP(K152,$AB$3:$AD$52,3)</f>
        <v>North</v>
      </c>
      <c r="R152">
        <v>149</v>
      </c>
      <c r="S152" t="s">
        <v>326</v>
      </c>
      <c r="T152" t="s">
        <v>191</v>
      </c>
      <c r="U152" s="14">
        <v>229</v>
      </c>
    </row>
    <row r="153" spans="1:21" x14ac:dyDescent="0.45">
      <c r="A153">
        <v>152</v>
      </c>
      <c r="B153" s="19">
        <f t="shared" ca="1" si="29"/>
        <v>42753.876844560182</v>
      </c>
      <c r="C153" s="15" t="str">
        <f t="shared" ca="1" si="30"/>
        <v>CampBound</v>
      </c>
      <c r="D153" s="16">
        <f t="shared" ca="1" si="31"/>
        <v>233</v>
      </c>
      <c r="E153" t="str">
        <f t="shared" ca="1" si="32"/>
        <v>NEMO Frontier 3P Tent</v>
      </c>
      <c r="F153" t="str">
        <f t="shared" ca="1" si="37"/>
        <v>NEMO</v>
      </c>
      <c r="G153" s="2">
        <f t="shared" ca="1" si="38"/>
        <v>429.95</v>
      </c>
      <c r="H153">
        <f t="shared" ca="1" si="33"/>
        <v>10</v>
      </c>
      <c r="I153" s="2">
        <f t="shared" ca="1" si="39"/>
        <v>4299.5</v>
      </c>
      <c r="J153" t="str">
        <f t="shared" ca="1" si="34"/>
        <v>Foster, Nathan</v>
      </c>
      <c r="K153">
        <f t="shared" ca="1" si="35"/>
        <v>34</v>
      </c>
      <c r="L153" t="str">
        <f t="shared" ca="1" si="36"/>
        <v>North Dakota</v>
      </c>
      <c r="M153" t="str">
        <f t="shared" ca="1" si="40"/>
        <v>North</v>
      </c>
      <c r="R153">
        <v>150</v>
      </c>
      <c r="S153" t="s">
        <v>326</v>
      </c>
      <c r="T153" t="s">
        <v>118</v>
      </c>
      <c r="U153" s="14">
        <v>55</v>
      </c>
    </row>
    <row r="154" spans="1:21" x14ac:dyDescent="0.45">
      <c r="A154">
        <v>153</v>
      </c>
      <c r="B154" s="19">
        <f t="shared" ca="1" si="29"/>
        <v>42827.876844560182</v>
      </c>
      <c r="C154" s="15" t="str">
        <f t="shared" ca="1" si="30"/>
        <v>Backcountry Edge</v>
      </c>
      <c r="D154" s="16">
        <f t="shared" ca="1" si="31"/>
        <v>174</v>
      </c>
      <c r="E154" t="str">
        <f t="shared" ca="1" si="32"/>
        <v>Mountain Hardwear Drifter 3 DP Tent</v>
      </c>
      <c r="F154" t="str">
        <f t="shared" ca="1" si="37"/>
        <v>Mountain Hardwear</v>
      </c>
      <c r="G154" s="2">
        <f t="shared" ca="1" si="38"/>
        <v>285</v>
      </c>
      <c r="H154">
        <f t="shared" ca="1" si="33"/>
        <v>7</v>
      </c>
      <c r="I154" s="2">
        <f t="shared" ca="1" si="39"/>
        <v>1995</v>
      </c>
      <c r="J154" t="str">
        <f t="shared" ca="1" si="34"/>
        <v>Foster, Nathan</v>
      </c>
      <c r="K154">
        <f t="shared" ca="1" si="35"/>
        <v>13</v>
      </c>
      <c r="L154" t="str">
        <f t="shared" ca="1" si="36"/>
        <v>Illinois</v>
      </c>
      <c r="M154" t="str">
        <f t="shared" ca="1" si="40"/>
        <v>North</v>
      </c>
      <c r="R154">
        <v>151</v>
      </c>
      <c r="S154" t="s">
        <v>326</v>
      </c>
      <c r="T154" t="s">
        <v>245</v>
      </c>
      <c r="U154" s="14">
        <v>369</v>
      </c>
    </row>
    <row r="155" spans="1:21" x14ac:dyDescent="0.45">
      <c r="A155">
        <v>154</v>
      </c>
      <c r="B155" s="19">
        <f t="shared" ca="1" si="29"/>
        <v>42923.876844560182</v>
      </c>
      <c r="C155" s="15" t="str">
        <f t="shared" ca="1" si="30"/>
        <v>Redding Sports</v>
      </c>
      <c r="D155" s="16">
        <f t="shared" ca="1" si="31"/>
        <v>272</v>
      </c>
      <c r="E155" t="str">
        <f t="shared" ca="1" si="32"/>
        <v>The North Face Mountain 25 Tent</v>
      </c>
      <c r="F155" t="str">
        <f t="shared" ca="1" si="37"/>
        <v>The North Face</v>
      </c>
      <c r="G155" s="2">
        <f t="shared" ca="1" si="38"/>
        <v>539</v>
      </c>
      <c r="H155">
        <f t="shared" ca="1" si="33"/>
        <v>1</v>
      </c>
      <c r="I155" s="2">
        <f t="shared" ca="1" si="39"/>
        <v>539</v>
      </c>
      <c r="J155" t="str">
        <f t="shared" ca="1" si="34"/>
        <v>Berger, Sunanna</v>
      </c>
      <c r="K155">
        <f t="shared" ca="1" si="35"/>
        <v>36</v>
      </c>
      <c r="L155" t="str">
        <f t="shared" ca="1" si="36"/>
        <v>Oklahoma</v>
      </c>
      <c r="M155" t="str">
        <f t="shared" ca="1" si="40"/>
        <v>South</v>
      </c>
      <c r="R155">
        <v>152</v>
      </c>
      <c r="S155" t="s">
        <v>326</v>
      </c>
      <c r="T155" t="s">
        <v>141</v>
      </c>
      <c r="U155" s="14">
        <v>65</v>
      </c>
    </row>
    <row r="156" spans="1:21" x14ac:dyDescent="0.45">
      <c r="A156">
        <v>155</v>
      </c>
      <c r="B156" s="19">
        <f t="shared" ca="1" si="29"/>
        <v>42972.876844560182</v>
      </c>
      <c r="C156" s="15" t="str">
        <f t="shared" ca="1" si="30"/>
        <v>Hayneedle</v>
      </c>
      <c r="D156" s="16">
        <f t="shared" ca="1" si="31"/>
        <v>260</v>
      </c>
      <c r="E156" t="str">
        <f t="shared" ca="1" si="32"/>
        <v>The North Face Assault 2 Tent</v>
      </c>
      <c r="F156" t="str">
        <f t="shared" ca="1" si="37"/>
        <v>The North Face</v>
      </c>
      <c r="G156" s="2">
        <f t="shared" ca="1" si="38"/>
        <v>439</v>
      </c>
      <c r="H156">
        <f t="shared" ca="1" si="33"/>
        <v>4</v>
      </c>
      <c r="I156" s="2">
        <f t="shared" ca="1" si="39"/>
        <v>1756</v>
      </c>
      <c r="J156" t="str">
        <f t="shared" ca="1" si="34"/>
        <v>Berger, Sunanna</v>
      </c>
      <c r="K156">
        <f t="shared" ca="1" si="35"/>
        <v>13</v>
      </c>
      <c r="L156" t="str">
        <f t="shared" ca="1" si="36"/>
        <v>Illinois</v>
      </c>
      <c r="M156" t="str">
        <f t="shared" ca="1" si="40"/>
        <v>North</v>
      </c>
      <c r="R156">
        <v>153</v>
      </c>
      <c r="S156" t="s">
        <v>326</v>
      </c>
      <c r="T156" t="s">
        <v>272</v>
      </c>
      <c r="U156" s="14">
        <v>439</v>
      </c>
    </row>
    <row r="157" spans="1:21" x14ac:dyDescent="0.45">
      <c r="A157">
        <v>156</v>
      </c>
      <c r="B157" s="19">
        <f t="shared" ca="1" si="29"/>
        <v>42745.876844560182</v>
      </c>
      <c r="C157" s="15" t="str">
        <f t="shared" ca="1" si="30"/>
        <v>OutdoorPlay</v>
      </c>
      <c r="D157" s="16">
        <f t="shared" ca="1" si="31"/>
        <v>129</v>
      </c>
      <c r="E157" t="str">
        <f t="shared" ca="1" si="32"/>
        <v>Kelty Noah's Tarp - 9' x 9'</v>
      </c>
      <c r="F157" t="str">
        <f t="shared" ca="1" si="37"/>
        <v>Kelty</v>
      </c>
      <c r="G157" s="2">
        <f t="shared" ca="1" si="38"/>
        <v>59.95</v>
      </c>
      <c r="H157">
        <f t="shared" ca="1" si="33"/>
        <v>4</v>
      </c>
      <c r="I157" s="2">
        <f t="shared" ca="1" si="39"/>
        <v>239.8</v>
      </c>
      <c r="J157" t="str">
        <f t="shared" ca="1" si="34"/>
        <v>Goff, Michael</v>
      </c>
      <c r="K157">
        <f t="shared" ca="1" si="35"/>
        <v>19</v>
      </c>
      <c r="L157" t="str">
        <f t="shared" ca="1" si="36"/>
        <v>Maine</v>
      </c>
      <c r="M157" t="str">
        <f t="shared" ca="1" si="40"/>
        <v>East</v>
      </c>
      <c r="R157">
        <v>154</v>
      </c>
      <c r="S157" t="s">
        <v>326</v>
      </c>
      <c r="T157" t="s">
        <v>81</v>
      </c>
      <c r="U157" s="14">
        <v>45</v>
      </c>
    </row>
    <row r="158" spans="1:21" x14ac:dyDescent="0.45">
      <c r="A158">
        <v>157</v>
      </c>
      <c r="B158" s="19">
        <f t="shared" ca="1" si="29"/>
        <v>42899.876844560182</v>
      </c>
      <c r="C158" s="15" t="str">
        <f t="shared" ca="1" si="30"/>
        <v>Travel Country</v>
      </c>
      <c r="D158" s="16">
        <f t="shared" ca="1" si="31"/>
        <v>126</v>
      </c>
      <c r="E158" t="str">
        <f t="shared" ca="1" si="32"/>
        <v>Kelty Mach 4 Tent</v>
      </c>
      <c r="F158" t="str">
        <f t="shared" ca="1" si="37"/>
        <v>Kelty</v>
      </c>
      <c r="G158" s="2">
        <f t="shared" ca="1" si="38"/>
        <v>399.95</v>
      </c>
      <c r="H158">
        <f t="shared" ca="1" si="33"/>
        <v>7</v>
      </c>
      <c r="I158" s="2">
        <f t="shared" ca="1" si="39"/>
        <v>2799.65</v>
      </c>
      <c r="J158" t="str">
        <f t="shared" ca="1" si="34"/>
        <v>Berger, Sunanna</v>
      </c>
      <c r="K158">
        <f t="shared" ca="1" si="35"/>
        <v>20</v>
      </c>
      <c r="L158" t="str">
        <f t="shared" ca="1" si="36"/>
        <v>Maryland</v>
      </c>
      <c r="M158" t="str">
        <f t="shared" ca="1" si="40"/>
        <v>East</v>
      </c>
      <c r="R158">
        <v>155</v>
      </c>
      <c r="S158" t="s">
        <v>326</v>
      </c>
      <c r="T158" t="s">
        <v>198</v>
      </c>
      <c r="U158" s="14">
        <v>249</v>
      </c>
    </row>
    <row r="159" spans="1:21" x14ac:dyDescent="0.45">
      <c r="A159">
        <v>158</v>
      </c>
      <c r="B159" s="19">
        <f t="shared" ca="1" si="29"/>
        <v>42887.876844560182</v>
      </c>
      <c r="C159" s="15" t="str">
        <f t="shared" ca="1" si="30"/>
        <v>REI</v>
      </c>
      <c r="D159" s="16">
        <f t="shared" ca="1" si="31"/>
        <v>24</v>
      </c>
      <c r="E159" t="str">
        <f t="shared" ca="1" si="32"/>
        <v>Big Agnes Fly Creek UL3 Footprint</v>
      </c>
      <c r="F159" t="str">
        <f t="shared" ca="1" si="37"/>
        <v>Big Agnes</v>
      </c>
      <c r="G159" s="2">
        <f t="shared" ca="1" si="38"/>
        <v>70</v>
      </c>
      <c r="H159">
        <f t="shared" ca="1" si="33"/>
        <v>10</v>
      </c>
      <c r="I159" s="2">
        <f t="shared" ca="1" si="39"/>
        <v>700</v>
      </c>
      <c r="J159" t="str">
        <f t="shared" ca="1" si="34"/>
        <v>Bailey, Jennifer</v>
      </c>
      <c r="K159">
        <f t="shared" ca="1" si="35"/>
        <v>46</v>
      </c>
      <c r="L159" t="str">
        <f t="shared" ca="1" si="36"/>
        <v>Virginia</v>
      </c>
      <c r="M159" t="str">
        <f t="shared" ca="1" si="40"/>
        <v>South</v>
      </c>
      <c r="R159">
        <v>156</v>
      </c>
      <c r="S159" t="s">
        <v>326</v>
      </c>
      <c r="T159" t="s">
        <v>221</v>
      </c>
      <c r="U159" s="14">
        <v>319</v>
      </c>
    </row>
    <row r="160" spans="1:21" x14ac:dyDescent="0.45">
      <c r="A160">
        <v>159</v>
      </c>
      <c r="B160" s="19">
        <f t="shared" ca="1" si="29"/>
        <v>42662.876844560182</v>
      </c>
      <c r="C160" s="15" t="str">
        <f t="shared" ca="1" si="30"/>
        <v>Paragon</v>
      </c>
      <c r="D160" s="16">
        <f t="shared" ca="1" si="31"/>
        <v>204</v>
      </c>
      <c r="E160" t="str">
        <f t="shared" ca="1" si="32"/>
        <v>MSR Carbon-Core Tent Stakes - 4 Pack</v>
      </c>
      <c r="F160" t="str">
        <f t="shared" ca="1" si="37"/>
        <v>MSR</v>
      </c>
      <c r="G160" s="2">
        <f t="shared" ca="1" si="38"/>
        <v>29.95</v>
      </c>
      <c r="H160">
        <f t="shared" ca="1" si="33"/>
        <v>3</v>
      </c>
      <c r="I160" s="2">
        <f t="shared" ca="1" si="39"/>
        <v>89.85</v>
      </c>
      <c r="J160" t="str">
        <f t="shared" ca="1" si="34"/>
        <v>Berger, Sunanna</v>
      </c>
      <c r="K160">
        <f t="shared" ca="1" si="35"/>
        <v>10</v>
      </c>
      <c r="L160" t="str">
        <f t="shared" ca="1" si="36"/>
        <v>Georgia</v>
      </c>
      <c r="M160" t="str">
        <f t="shared" ca="1" si="40"/>
        <v>South</v>
      </c>
      <c r="R160">
        <v>157</v>
      </c>
      <c r="S160" t="s">
        <v>326</v>
      </c>
      <c r="T160" t="s">
        <v>188</v>
      </c>
      <c r="U160" s="14">
        <v>219</v>
      </c>
    </row>
    <row r="161" spans="1:21" x14ac:dyDescent="0.45">
      <c r="A161">
        <v>160</v>
      </c>
      <c r="B161" s="19">
        <f t="shared" ca="1" si="29"/>
        <v>42844.876844560182</v>
      </c>
      <c r="C161" s="15" t="str">
        <f t="shared" ca="1" si="30"/>
        <v>Walmart</v>
      </c>
      <c r="D161" s="16">
        <f t="shared" ca="1" si="31"/>
        <v>41</v>
      </c>
      <c r="E161" t="str">
        <f t="shared" ca="1" si="32"/>
        <v>Big Agnes Jack Rabbit SL4 Tent</v>
      </c>
      <c r="F161" t="str">
        <f t="shared" ca="1" si="37"/>
        <v>Big Agnes</v>
      </c>
      <c r="G161" s="2">
        <f t="shared" ca="1" si="38"/>
        <v>499.95</v>
      </c>
      <c r="H161">
        <f t="shared" ca="1" si="33"/>
        <v>2</v>
      </c>
      <c r="I161" s="2">
        <f t="shared" ca="1" si="39"/>
        <v>999.9</v>
      </c>
      <c r="J161" t="str">
        <f t="shared" ca="1" si="34"/>
        <v>Berger, Sunanna</v>
      </c>
      <c r="K161">
        <f t="shared" ca="1" si="35"/>
        <v>32</v>
      </c>
      <c r="L161" t="str">
        <f t="shared" ca="1" si="36"/>
        <v>New York</v>
      </c>
      <c r="M161" t="str">
        <f t="shared" ca="1" si="40"/>
        <v>East</v>
      </c>
      <c r="R161">
        <v>158</v>
      </c>
      <c r="S161" t="s">
        <v>326</v>
      </c>
      <c r="T161" t="s">
        <v>211</v>
      </c>
      <c r="U161" s="14">
        <v>279</v>
      </c>
    </row>
    <row r="162" spans="1:21" x14ac:dyDescent="0.45">
      <c r="A162">
        <v>161</v>
      </c>
      <c r="B162" s="19">
        <f t="shared" ca="1" si="29"/>
        <v>42649.876844560182</v>
      </c>
      <c r="C162" s="15" t="str">
        <f t="shared" ca="1" si="30"/>
        <v>CampBound</v>
      </c>
      <c r="D162" s="16">
        <f t="shared" ca="1" si="31"/>
        <v>170</v>
      </c>
      <c r="E162" t="str">
        <f t="shared" ca="1" si="32"/>
        <v>Marmot Traillight 2P Tent</v>
      </c>
      <c r="F162" t="str">
        <f t="shared" ca="1" si="37"/>
        <v>Marmot</v>
      </c>
      <c r="G162" s="2">
        <f t="shared" ca="1" si="38"/>
        <v>199</v>
      </c>
      <c r="H162">
        <f t="shared" ca="1" si="33"/>
        <v>3</v>
      </c>
      <c r="I162" s="2">
        <f t="shared" ca="1" si="39"/>
        <v>597</v>
      </c>
      <c r="J162" t="str">
        <f t="shared" ca="1" si="34"/>
        <v>Berger, Sunanna</v>
      </c>
      <c r="K162">
        <f t="shared" ca="1" si="35"/>
        <v>29</v>
      </c>
      <c r="L162" t="str">
        <f t="shared" ca="1" si="36"/>
        <v>New Hampshire</v>
      </c>
      <c r="M162" t="str">
        <f t="shared" ca="1" si="40"/>
        <v>East</v>
      </c>
      <c r="R162">
        <v>159</v>
      </c>
      <c r="S162" t="s">
        <v>326</v>
      </c>
      <c r="T162" t="s">
        <v>243</v>
      </c>
      <c r="U162" s="14">
        <v>359</v>
      </c>
    </row>
    <row r="163" spans="1:21" x14ac:dyDescent="0.45">
      <c r="A163">
        <v>162</v>
      </c>
      <c r="B163" s="19">
        <f t="shared" ca="1" si="29"/>
        <v>42961.876844560182</v>
      </c>
      <c r="C163" s="15" t="str">
        <f t="shared" ca="1" si="30"/>
        <v>OutdoorPlay</v>
      </c>
      <c r="D163" s="16">
        <f t="shared" ca="1" si="31"/>
        <v>230</v>
      </c>
      <c r="E163" t="str">
        <f t="shared" ca="1" si="32"/>
        <v>NEMO Espri LE 2P Tent</v>
      </c>
      <c r="F163" t="str">
        <f t="shared" ca="1" si="37"/>
        <v>NEMO</v>
      </c>
      <c r="G163" s="2">
        <f t="shared" ca="1" si="38"/>
        <v>289.95</v>
      </c>
      <c r="H163">
        <f t="shared" ca="1" si="33"/>
        <v>8</v>
      </c>
      <c r="I163" s="2">
        <f t="shared" ca="1" si="39"/>
        <v>2319.6</v>
      </c>
      <c r="J163" t="str">
        <f t="shared" ca="1" si="34"/>
        <v>Lopez, Dennis</v>
      </c>
      <c r="K163">
        <f t="shared" ca="1" si="35"/>
        <v>29</v>
      </c>
      <c r="L163" t="str">
        <f t="shared" ca="1" si="36"/>
        <v>New Hampshire</v>
      </c>
      <c r="M163" t="str">
        <f t="shared" ca="1" si="40"/>
        <v>East</v>
      </c>
      <c r="R163">
        <v>160</v>
      </c>
      <c r="S163" t="s">
        <v>326</v>
      </c>
      <c r="T163" t="s">
        <v>106</v>
      </c>
      <c r="U163" s="14">
        <v>50</v>
      </c>
    </row>
    <row r="164" spans="1:21" x14ac:dyDescent="0.45">
      <c r="A164">
        <v>163</v>
      </c>
      <c r="B164" s="19">
        <f t="shared" ca="1" si="29"/>
        <v>42746.876844560182</v>
      </c>
      <c r="C164" s="15" t="str">
        <f t="shared" ca="1" si="30"/>
        <v>Gander Mountain</v>
      </c>
      <c r="D164" s="16">
        <f t="shared" ca="1" si="31"/>
        <v>128</v>
      </c>
      <c r="E164" t="str">
        <f t="shared" ca="1" si="32"/>
        <v>Kelty Noah's Tarp - 12' x 12'</v>
      </c>
      <c r="F164" t="str">
        <f t="shared" ca="1" si="37"/>
        <v>Kelty</v>
      </c>
      <c r="G164" s="2">
        <f t="shared" ca="1" si="38"/>
        <v>69.95</v>
      </c>
      <c r="H164">
        <f t="shared" ca="1" si="33"/>
        <v>10</v>
      </c>
      <c r="I164" s="2">
        <f t="shared" ca="1" si="39"/>
        <v>699.5</v>
      </c>
      <c r="J164" t="str">
        <f t="shared" ca="1" si="34"/>
        <v>Bailey, Jennifer</v>
      </c>
      <c r="K164">
        <f t="shared" ca="1" si="35"/>
        <v>10</v>
      </c>
      <c r="L164" t="str">
        <f t="shared" ca="1" si="36"/>
        <v>Georgia</v>
      </c>
      <c r="M164" t="str">
        <f t="shared" ca="1" si="40"/>
        <v>South</v>
      </c>
      <c r="R164">
        <v>161</v>
      </c>
      <c r="S164" t="s">
        <v>326</v>
      </c>
      <c r="T164" t="s">
        <v>232</v>
      </c>
      <c r="U164" s="14">
        <v>339</v>
      </c>
    </row>
    <row r="165" spans="1:21" x14ac:dyDescent="0.45">
      <c r="A165">
        <v>164</v>
      </c>
      <c r="B165" s="19">
        <f t="shared" ca="1" si="29"/>
        <v>42694.876844560182</v>
      </c>
      <c r="C165" s="15" t="str">
        <f t="shared" ca="1" si="30"/>
        <v>Walmart</v>
      </c>
      <c r="D165" s="16">
        <f t="shared" ca="1" si="31"/>
        <v>4</v>
      </c>
      <c r="E165" t="str">
        <f t="shared" ca="1" si="32"/>
        <v>Big Agnes Big House 6 Footprint</v>
      </c>
      <c r="F165" t="str">
        <f t="shared" ca="1" si="37"/>
        <v>Big Agnes</v>
      </c>
      <c r="G165" s="2">
        <f t="shared" ca="1" si="38"/>
        <v>55</v>
      </c>
      <c r="H165">
        <f t="shared" ca="1" si="33"/>
        <v>5</v>
      </c>
      <c r="I165" s="2">
        <f t="shared" ca="1" si="39"/>
        <v>275</v>
      </c>
      <c r="J165" t="str">
        <f t="shared" ca="1" si="34"/>
        <v>Goff, Michael</v>
      </c>
      <c r="K165">
        <f t="shared" ca="1" si="35"/>
        <v>46</v>
      </c>
      <c r="L165" t="str">
        <f t="shared" ca="1" si="36"/>
        <v>Virginia</v>
      </c>
      <c r="M165" t="str">
        <f t="shared" ca="1" si="40"/>
        <v>South</v>
      </c>
      <c r="R165">
        <v>162</v>
      </c>
      <c r="S165" t="s">
        <v>326</v>
      </c>
      <c r="T165" t="s">
        <v>136</v>
      </c>
      <c r="U165" s="14">
        <v>60</v>
      </c>
    </row>
    <row r="166" spans="1:21" x14ac:dyDescent="0.45">
      <c r="A166">
        <v>165</v>
      </c>
      <c r="B166" s="19">
        <f t="shared" ca="1" si="29"/>
        <v>42822.876844560182</v>
      </c>
      <c r="C166" s="15" t="str">
        <f t="shared" ca="1" si="30"/>
        <v>Backcountry Edge</v>
      </c>
      <c r="D166" s="16">
        <f t="shared" ca="1" si="31"/>
        <v>134</v>
      </c>
      <c r="E166" t="str">
        <f t="shared" ca="1" si="32"/>
        <v>Kelty Tailgater IPA Shelter</v>
      </c>
      <c r="F166" t="str">
        <f t="shared" ca="1" si="37"/>
        <v>Kelty</v>
      </c>
      <c r="G166" s="2">
        <f t="shared" ca="1" si="38"/>
        <v>149.94999999999999</v>
      </c>
      <c r="H166">
        <f t="shared" ca="1" si="33"/>
        <v>2</v>
      </c>
      <c r="I166" s="2">
        <f t="shared" ca="1" si="39"/>
        <v>299.89999999999998</v>
      </c>
      <c r="J166" t="str">
        <f t="shared" ca="1" si="34"/>
        <v>Brown, Scott</v>
      </c>
      <c r="K166">
        <f t="shared" ca="1" si="35"/>
        <v>40</v>
      </c>
      <c r="L166" t="str">
        <f t="shared" ca="1" si="36"/>
        <v>South Carolina</v>
      </c>
      <c r="M166" t="str">
        <f t="shared" ca="1" si="40"/>
        <v>South</v>
      </c>
      <c r="R166">
        <v>163</v>
      </c>
      <c r="S166" t="s">
        <v>326</v>
      </c>
      <c r="T166" t="s">
        <v>277</v>
      </c>
      <c r="U166" s="14">
        <v>449</v>
      </c>
    </row>
    <row r="167" spans="1:21" x14ac:dyDescent="0.45">
      <c r="A167">
        <v>166</v>
      </c>
      <c r="B167" s="19">
        <f t="shared" ca="1" si="29"/>
        <v>42829.876844560182</v>
      </c>
      <c r="C167" s="15" t="str">
        <f t="shared" ca="1" si="30"/>
        <v>The Gear Co-op</v>
      </c>
      <c r="D167" s="16">
        <f t="shared" ca="1" si="31"/>
        <v>100</v>
      </c>
      <c r="E167" t="str">
        <f t="shared" ca="1" si="32"/>
        <v>Exped Scout Hammock Combi</v>
      </c>
      <c r="F167" t="str">
        <f t="shared" ca="1" si="37"/>
        <v>Exped</v>
      </c>
      <c r="G167" s="2">
        <f t="shared" ca="1" si="38"/>
        <v>199</v>
      </c>
      <c r="H167">
        <f t="shared" ca="1" si="33"/>
        <v>10</v>
      </c>
      <c r="I167" s="2">
        <f t="shared" ca="1" si="39"/>
        <v>1990</v>
      </c>
      <c r="J167" t="str">
        <f t="shared" ca="1" si="34"/>
        <v>Brown, Scott</v>
      </c>
      <c r="K167">
        <f t="shared" ca="1" si="35"/>
        <v>36</v>
      </c>
      <c r="L167" t="str">
        <f t="shared" ca="1" si="36"/>
        <v>Oklahoma</v>
      </c>
      <c r="M167" t="str">
        <f t="shared" ca="1" si="40"/>
        <v>South</v>
      </c>
      <c r="R167">
        <v>164</v>
      </c>
      <c r="S167" t="s">
        <v>326</v>
      </c>
      <c r="T167" t="s">
        <v>82</v>
      </c>
      <c r="U167" s="14">
        <v>45</v>
      </c>
    </row>
    <row r="168" spans="1:21" x14ac:dyDescent="0.45">
      <c r="A168">
        <v>167</v>
      </c>
      <c r="B168" s="19">
        <f t="shared" ca="1" si="29"/>
        <v>42972.876844560182</v>
      </c>
      <c r="C168" s="15" t="str">
        <f t="shared" ca="1" si="30"/>
        <v>Redding Sports</v>
      </c>
      <c r="D168" s="16">
        <f t="shared" ca="1" si="31"/>
        <v>158</v>
      </c>
      <c r="E168" t="str">
        <f t="shared" ca="1" si="32"/>
        <v>Marmot Limelight 3P Tent</v>
      </c>
      <c r="F168" t="str">
        <f t="shared" ca="1" si="37"/>
        <v>Marmot</v>
      </c>
      <c r="G168" s="2">
        <f t="shared" ca="1" si="38"/>
        <v>279</v>
      </c>
      <c r="H168">
        <f t="shared" ca="1" si="33"/>
        <v>1</v>
      </c>
      <c r="I168" s="2">
        <f t="shared" ca="1" si="39"/>
        <v>279</v>
      </c>
      <c r="J168" t="str">
        <f t="shared" ca="1" si="34"/>
        <v>Berger, Sunanna</v>
      </c>
      <c r="K168">
        <f t="shared" ca="1" si="35"/>
        <v>47</v>
      </c>
      <c r="L168" t="str">
        <f t="shared" ca="1" si="36"/>
        <v>Washington</v>
      </c>
      <c r="M168" t="str">
        <f t="shared" ca="1" si="40"/>
        <v>West</v>
      </c>
      <c r="R168">
        <v>165</v>
      </c>
      <c r="S168" t="s">
        <v>326</v>
      </c>
      <c r="T168" t="s">
        <v>208</v>
      </c>
      <c r="U168" s="14">
        <v>269</v>
      </c>
    </row>
    <row r="169" spans="1:21" x14ac:dyDescent="0.45">
      <c r="A169">
        <v>168</v>
      </c>
      <c r="B169" s="19">
        <f t="shared" ca="1" si="29"/>
        <v>42955.876844560182</v>
      </c>
      <c r="C169" s="15" t="str">
        <f t="shared" ca="1" si="30"/>
        <v>Moosejaw</v>
      </c>
      <c r="D169" s="16">
        <f t="shared" ca="1" si="31"/>
        <v>36</v>
      </c>
      <c r="E169" t="str">
        <f t="shared" ca="1" si="32"/>
        <v>Big Agnes Jack Rabbit SL2 Footprint</v>
      </c>
      <c r="F169" t="str">
        <f t="shared" ca="1" si="37"/>
        <v>Big Agnes</v>
      </c>
      <c r="G169" s="2">
        <f t="shared" ca="1" si="38"/>
        <v>50</v>
      </c>
      <c r="H169">
        <f t="shared" ca="1" si="33"/>
        <v>1</v>
      </c>
      <c r="I169" s="2">
        <f t="shared" ca="1" si="39"/>
        <v>50</v>
      </c>
      <c r="J169" t="str">
        <f t="shared" ca="1" si="34"/>
        <v>Brown, Scott</v>
      </c>
      <c r="K169">
        <f t="shared" ca="1" si="35"/>
        <v>22</v>
      </c>
      <c r="L169" t="str">
        <f t="shared" ca="1" si="36"/>
        <v>Michigan</v>
      </c>
      <c r="M169" t="str">
        <f t="shared" ca="1" si="40"/>
        <v>East</v>
      </c>
      <c r="R169">
        <v>166</v>
      </c>
      <c r="S169" t="s">
        <v>326</v>
      </c>
      <c r="T169" t="s">
        <v>119</v>
      </c>
      <c r="U169" s="14">
        <v>55</v>
      </c>
    </row>
    <row r="170" spans="1:21" x14ac:dyDescent="0.45">
      <c r="A170">
        <v>169</v>
      </c>
      <c r="B170" s="19">
        <f t="shared" ca="1" si="29"/>
        <v>42742.876844560182</v>
      </c>
      <c r="C170" s="15" t="str">
        <f t="shared" ca="1" si="30"/>
        <v>Target</v>
      </c>
      <c r="D170" s="16">
        <f t="shared" ca="1" si="31"/>
        <v>73</v>
      </c>
      <c r="E170" t="str">
        <f t="shared" ca="1" si="32"/>
        <v>Big Agnes Wyoming Trail SL2 Footprint</v>
      </c>
      <c r="F170" t="str">
        <f t="shared" ca="1" si="37"/>
        <v>Big Agnes</v>
      </c>
      <c r="G170" s="2">
        <f t="shared" ca="1" si="38"/>
        <v>85</v>
      </c>
      <c r="H170">
        <f t="shared" ca="1" si="33"/>
        <v>1</v>
      </c>
      <c r="I170" s="2">
        <f t="shared" ca="1" si="39"/>
        <v>85</v>
      </c>
      <c r="J170" t="str">
        <f t="shared" ca="1" si="34"/>
        <v>Goff, Michael</v>
      </c>
      <c r="K170">
        <f t="shared" ca="1" si="35"/>
        <v>24</v>
      </c>
      <c r="L170" t="str">
        <f t="shared" ca="1" si="36"/>
        <v>Mississippi</v>
      </c>
      <c r="M170" t="str">
        <f t="shared" ca="1" si="40"/>
        <v>South</v>
      </c>
      <c r="R170">
        <v>167</v>
      </c>
      <c r="S170" t="s">
        <v>326</v>
      </c>
      <c r="T170" t="s">
        <v>236</v>
      </c>
      <c r="U170" s="14">
        <v>349</v>
      </c>
    </row>
    <row r="171" spans="1:21" x14ac:dyDescent="0.45">
      <c r="A171">
        <v>170</v>
      </c>
      <c r="B171" s="19">
        <f t="shared" ca="1" si="29"/>
        <v>42672.876844560182</v>
      </c>
      <c r="C171" s="15" t="str">
        <f t="shared" ca="1" si="30"/>
        <v>Gander Mountain</v>
      </c>
      <c r="D171" s="16">
        <f t="shared" ca="1" si="31"/>
        <v>16</v>
      </c>
      <c r="E171" t="str">
        <f t="shared" ca="1" si="32"/>
        <v>Big Agnes Fishhook UL2 Footprint</v>
      </c>
      <c r="F171" t="str">
        <f t="shared" ca="1" si="37"/>
        <v>Big Agnes</v>
      </c>
      <c r="G171" s="2">
        <f t="shared" ca="1" si="38"/>
        <v>60</v>
      </c>
      <c r="H171">
        <f t="shared" ca="1" si="33"/>
        <v>5</v>
      </c>
      <c r="I171" s="2">
        <f t="shared" ca="1" si="39"/>
        <v>300</v>
      </c>
      <c r="J171" t="str">
        <f t="shared" ca="1" si="34"/>
        <v>Brown, Scott</v>
      </c>
      <c r="K171">
        <f t="shared" ca="1" si="35"/>
        <v>9</v>
      </c>
      <c r="L171" t="str">
        <f t="shared" ca="1" si="36"/>
        <v>Florida</v>
      </c>
      <c r="M171" t="str">
        <f t="shared" ca="1" si="40"/>
        <v>South</v>
      </c>
      <c r="R171">
        <v>168</v>
      </c>
      <c r="S171" t="s">
        <v>326</v>
      </c>
      <c r="T171" t="s">
        <v>149</v>
      </c>
      <c r="U171" s="14">
        <v>70</v>
      </c>
    </row>
    <row r="172" spans="1:21" x14ac:dyDescent="0.45">
      <c r="A172">
        <v>171</v>
      </c>
      <c r="B172" s="19">
        <f t="shared" ca="1" si="29"/>
        <v>42797.876844560182</v>
      </c>
      <c r="C172" s="15" t="str">
        <f t="shared" ca="1" si="30"/>
        <v>Travel Country</v>
      </c>
      <c r="D172" s="16">
        <f t="shared" ca="1" si="31"/>
        <v>82</v>
      </c>
      <c r="E172" t="str">
        <f t="shared" ca="1" si="32"/>
        <v>Eureka Copper Canyon 12 Tent</v>
      </c>
      <c r="F172" t="str">
        <f t="shared" ca="1" si="37"/>
        <v>Eureka</v>
      </c>
      <c r="G172" s="2">
        <f t="shared" ca="1" si="38"/>
        <v>449</v>
      </c>
      <c r="H172">
        <f t="shared" ca="1" si="33"/>
        <v>4</v>
      </c>
      <c r="I172" s="2">
        <f t="shared" ca="1" si="39"/>
        <v>1796</v>
      </c>
      <c r="J172" t="str">
        <f t="shared" ca="1" si="34"/>
        <v>Goldthwaite, Messaye</v>
      </c>
      <c r="K172">
        <f t="shared" ca="1" si="35"/>
        <v>7</v>
      </c>
      <c r="L172" t="str">
        <f t="shared" ca="1" si="36"/>
        <v>Connecticut</v>
      </c>
      <c r="M172" t="str">
        <f t="shared" ca="1" si="40"/>
        <v>East</v>
      </c>
      <c r="R172">
        <v>169</v>
      </c>
      <c r="S172" t="s">
        <v>326</v>
      </c>
      <c r="T172" t="s">
        <v>306</v>
      </c>
      <c r="U172" s="14">
        <v>599</v>
      </c>
    </row>
    <row r="173" spans="1:21" x14ac:dyDescent="0.45">
      <c r="A173">
        <v>172</v>
      </c>
      <c r="B173" s="19">
        <f t="shared" ca="1" si="29"/>
        <v>42982.876844560182</v>
      </c>
      <c r="C173" s="15" t="str">
        <f t="shared" ca="1" si="30"/>
        <v>OutdoorPlay</v>
      </c>
      <c r="D173" s="16">
        <f t="shared" ca="1" si="31"/>
        <v>271</v>
      </c>
      <c r="E173" t="str">
        <f t="shared" ca="1" si="32"/>
        <v>The North Face Mountain 25 Footprint</v>
      </c>
      <c r="F173" t="str">
        <f t="shared" ca="1" si="37"/>
        <v>The North Face</v>
      </c>
      <c r="G173" s="2">
        <f t="shared" ca="1" si="38"/>
        <v>50</v>
      </c>
      <c r="H173">
        <f t="shared" ca="1" si="33"/>
        <v>9</v>
      </c>
      <c r="I173" s="2">
        <f t="shared" ca="1" si="39"/>
        <v>450</v>
      </c>
      <c r="J173" t="str">
        <f t="shared" ca="1" si="34"/>
        <v>Beyene, Sharon</v>
      </c>
      <c r="K173">
        <f t="shared" ca="1" si="35"/>
        <v>21</v>
      </c>
      <c r="L173" t="str">
        <f t="shared" ca="1" si="36"/>
        <v>Massachusetts</v>
      </c>
      <c r="M173" t="str">
        <f t="shared" ca="1" si="40"/>
        <v>East</v>
      </c>
      <c r="R173">
        <v>170</v>
      </c>
      <c r="S173" t="s">
        <v>326</v>
      </c>
      <c r="T173" t="s">
        <v>180</v>
      </c>
      <c r="U173" s="14">
        <v>199</v>
      </c>
    </row>
    <row r="174" spans="1:21" x14ac:dyDescent="0.45">
      <c r="A174">
        <v>173</v>
      </c>
      <c r="B174" s="19">
        <f t="shared" ca="1" si="29"/>
        <v>42779.876844560182</v>
      </c>
      <c r="C174" s="15" t="str">
        <f t="shared" ca="1" si="30"/>
        <v>Austin Kayak</v>
      </c>
      <c r="D174" s="16">
        <f t="shared" ca="1" si="31"/>
        <v>132</v>
      </c>
      <c r="E174" t="str">
        <f t="shared" ca="1" si="32"/>
        <v>Kelty Salida 4 Footprint</v>
      </c>
      <c r="F174" t="str">
        <f t="shared" ca="1" si="37"/>
        <v>Kelty</v>
      </c>
      <c r="G174" s="2">
        <f t="shared" ca="1" si="38"/>
        <v>44.95</v>
      </c>
      <c r="H174">
        <f t="shared" ca="1" si="33"/>
        <v>1</v>
      </c>
      <c r="I174" s="2">
        <f t="shared" ca="1" si="39"/>
        <v>44.95</v>
      </c>
      <c r="J174" t="str">
        <f t="shared" ca="1" si="34"/>
        <v>Foster, Nathan</v>
      </c>
      <c r="K174">
        <f t="shared" ca="1" si="35"/>
        <v>30</v>
      </c>
      <c r="L174" t="str">
        <f t="shared" ca="1" si="36"/>
        <v>New Jersey</v>
      </c>
      <c r="M174" t="str">
        <f t="shared" ca="1" si="40"/>
        <v>East</v>
      </c>
      <c r="R174">
        <v>171</v>
      </c>
      <c r="S174" t="s">
        <v>332</v>
      </c>
      <c r="T174" t="s">
        <v>107</v>
      </c>
      <c r="U174" s="14">
        <v>50</v>
      </c>
    </row>
    <row r="175" spans="1:21" x14ac:dyDescent="0.45">
      <c r="A175">
        <v>174</v>
      </c>
      <c r="B175" s="19">
        <f t="shared" ca="1" si="29"/>
        <v>42936.876844560182</v>
      </c>
      <c r="C175" s="15" t="str">
        <f t="shared" ca="1" si="30"/>
        <v>Travel Country</v>
      </c>
      <c r="D175" s="16">
        <f t="shared" ca="1" si="31"/>
        <v>195</v>
      </c>
      <c r="E175" t="str">
        <f t="shared" ca="1" si="32"/>
        <v>MSR Backcountry Barn Footprint</v>
      </c>
      <c r="F175" t="str">
        <f t="shared" ca="1" si="37"/>
        <v>MSR</v>
      </c>
      <c r="G175" s="2">
        <f t="shared" ca="1" si="38"/>
        <v>79.95</v>
      </c>
      <c r="H175">
        <f t="shared" ca="1" si="33"/>
        <v>10</v>
      </c>
      <c r="I175" s="2">
        <f t="shared" ca="1" si="39"/>
        <v>799.5</v>
      </c>
      <c r="J175" t="str">
        <f t="shared" ca="1" si="34"/>
        <v>Berger, Sunanna</v>
      </c>
      <c r="K175">
        <f t="shared" ca="1" si="35"/>
        <v>25</v>
      </c>
      <c r="L175" t="str">
        <f t="shared" ca="1" si="36"/>
        <v>Missouri</v>
      </c>
      <c r="M175" t="str">
        <f t="shared" ca="1" si="40"/>
        <v>North</v>
      </c>
      <c r="R175">
        <v>172</v>
      </c>
      <c r="S175" t="s">
        <v>332</v>
      </c>
      <c r="T175" t="s">
        <v>297</v>
      </c>
      <c r="U175" s="14">
        <v>500</v>
      </c>
    </row>
    <row r="176" spans="1:21" x14ac:dyDescent="0.45">
      <c r="A176">
        <v>175</v>
      </c>
      <c r="B176" s="19">
        <f t="shared" ca="1" si="29"/>
        <v>42692.876844560182</v>
      </c>
      <c r="C176" s="15" t="str">
        <f t="shared" ca="1" si="30"/>
        <v>Target</v>
      </c>
      <c r="D176" s="16">
        <f t="shared" ca="1" si="31"/>
        <v>37</v>
      </c>
      <c r="E176" t="str">
        <f t="shared" ca="1" si="32"/>
        <v>Big Agnes Jack Rabbit SL2 Tent</v>
      </c>
      <c r="F176" t="str">
        <f t="shared" ca="1" si="37"/>
        <v>Big Agnes</v>
      </c>
      <c r="G176" s="2">
        <f t="shared" ca="1" si="38"/>
        <v>299.95</v>
      </c>
      <c r="H176">
        <f t="shared" ca="1" si="33"/>
        <v>10</v>
      </c>
      <c r="I176" s="2">
        <f t="shared" ca="1" si="39"/>
        <v>2999.5</v>
      </c>
      <c r="J176" t="str">
        <f t="shared" ca="1" si="34"/>
        <v>Berger, Sunanna</v>
      </c>
      <c r="K176">
        <f t="shared" ca="1" si="35"/>
        <v>9</v>
      </c>
      <c r="L176" t="str">
        <f t="shared" ca="1" si="36"/>
        <v>Florida</v>
      </c>
      <c r="M176" t="str">
        <f t="shared" ca="1" si="40"/>
        <v>South</v>
      </c>
      <c r="R176">
        <v>173</v>
      </c>
      <c r="S176" t="s">
        <v>332</v>
      </c>
      <c r="T176" t="s">
        <v>194</v>
      </c>
      <c r="U176" s="14">
        <v>235</v>
      </c>
    </row>
    <row r="177" spans="1:21" x14ac:dyDescent="0.45">
      <c r="A177">
        <v>176</v>
      </c>
      <c r="B177" s="19">
        <f t="shared" ca="1" si="29"/>
        <v>42872.876844560182</v>
      </c>
      <c r="C177" s="15" t="str">
        <f t="shared" ca="1" si="30"/>
        <v>REI</v>
      </c>
      <c r="D177" s="16">
        <f t="shared" ca="1" si="31"/>
        <v>229</v>
      </c>
      <c r="E177" t="str">
        <f t="shared" ca="1" si="32"/>
        <v>NEMO Espri LE 2P Footprint</v>
      </c>
      <c r="F177" t="str">
        <f t="shared" ca="1" si="37"/>
        <v>NEMO</v>
      </c>
      <c r="G177" s="2">
        <f t="shared" ca="1" si="38"/>
        <v>34.950000000000003</v>
      </c>
      <c r="H177">
        <f t="shared" ca="1" si="33"/>
        <v>2</v>
      </c>
      <c r="I177" s="2">
        <f t="shared" ca="1" si="39"/>
        <v>69.900000000000006</v>
      </c>
      <c r="J177" t="str">
        <f t="shared" ca="1" si="34"/>
        <v>Goff, Michael</v>
      </c>
      <c r="K177">
        <f t="shared" ca="1" si="35"/>
        <v>50</v>
      </c>
      <c r="L177" t="str">
        <f t="shared" ca="1" si="36"/>
        <v>Wyoming</v>
      </c>
      <c r="M177" t="str">
        <f t="shared" ca="1" si="40"/>
        <v>West</v>
      </c>
      <c r="R177">
        <v>174</v>
      </c>
      <c r="S177" t="s">
        <v>332</v>
      </c>
      <c r="T177" t="s">
        <v>215</v>
      </c>
      <c r="U177" s="14">
        <v>285</v>
      </c>
    </row>
    <row r="178" spans="1:21" x14ac:dyDescent="0.45">
      <c r="A178">
        <v>177</v>
      </c>
      <c r="B178" s="19">
        <f t="shared" ca="1" si="29"/>
        <v>43002.876844560182</v>
      </c>
      <c r="C178" s="15" t="str">
        <f t="shared" ca="1" si="30"/>
        <v>Paragon</v>
      </c>
      <c r="D178" s="16">
        <f t="shared" ca="1" si="31"/>
        <v>18</v>
      </c>
      <c r="E178" t="str">
        <f t="shared" ca="1" si="32"/>
        <v>Big Agnes Fly Creek 1 Platinum Tent</v>
      </c>
      <c r="F178" t="str">
        <f t="shared" ca="1" si="37"/>
        <v>Big Agnes</v>
      </c>
      <c r="G178" s="2">
        <f t="shared" ca="1" si="38"/>
        <v>449.95</v>
      </c>
      <c r="H178">
        <f t="shared" ca="1" si="33"/>
        <v>4</v>
      </c>
      <c r="I178" s="2">
        <f t="shared" ca="1" si="39"/>
        <v>1799.8</v>
      </c>
      <c r="J178" t="str">
        <f t="shared" ca="1" si="34"/>
        <v>Brown, Scott</v>
      </c>
      <c r="K178">
        <f t="shared" ca="1" si="35"/>
        <v>23</v>
      </c>
      <c r="L178" t="str">
        <f t="shared" ca="1" si="36"/>
        <v>Minnesota</v>
      </c>
      <c r="M178" t="str">
        <f t="shared" ca="1" si="40"/>
        <v>North</v>
      </c>
      <c r="R178">
        <v>175</v>
      </c>
      <c r="S178" t="s">
        <v>332</v>
      </c>
      <c r="T178" t="s">
        <v>313</v>
      </c>
      <c r="U178" s="14">
        <v>675</v>
      </c>
    </row>
    <row r="179" spans="1:21" x14ac:dyDescent="0.45">
      <c r="A179">
        <v>178</v>
      </c>
      <c r="B179" s="19">
        <f t="shared" ca="1" si="29"/>
        <v>42807.876844560182</v>
      </c>
      <c r="C179" s="15" t="str">
        <f t="shared" ca="1" si="30"/>
        <v>Hayneedle</v>
      </c>
      <c r="D179" s="16">
        <f t="shared" ca="1" si="31"/>
        <v>104</v>
      </c>
      <c r="E179" t="str">
        <f t="shared" ca="1" si="32"/>
        <v>Hennessy Hammock Explorer Ultralight Asym Classic Hammock</v>
      </c>
      <c r="F179" t="str">
        <f t="shared" ca="1" si="37"/>
        <v>Hennessy</v>
      </c>
      <c r="G179" s="2">
        <f t="shared" ca="1" si="38"/>
        <v>259.95</v>
      </c>
      <c r="H179">
        <f t="shared" ca="1" si="33"/>
        <v>5</v>
      </c>
      <c r="I179" s="2">
        <f t="shared" ca="1" si="39"/>
        <v>1299.75</v>
      </c>
      <c r="J179" t="str">
        <f t="shared" ca="1" si="34"/>
        <v>Gomez, Melissa</v>
      </c>
      <c r="K179">
        <f t="shared" ca="1" si="35"/>
        <v>32</v>
      </c>
      <c r="L179" t="str">
        <f t="shared" ca="1" si="36"/>
        <v>New York</v>
      </c>
      <c r="M179" t="str">
        <f t="shared" ca="1" si="40"/>
        <v>East</v>
      </c>
      <c r="R179">
        <v>176</v>
      </c>
      <c r="S179" t="s">
        <v>332</v>
      </c>
      <c r="T179" t="s">
        <v>120</v>
      </c>
      <c r="U179" s="14">
        <v>55</v>
      </c>
    </row>
    <row r="180" spans="1:21" x14ac:dyDescent="0.45">
      <c r="A180">
        <v>179</v>
      </c>
      <c r="B180" s="19">
        <f t="shared" ca="1" si="29"/>
        <v>42681.876844560182</v>
      </c>
      <c r="C180" s="15" t="str">
        <f t="shared" ca="1" si="30"/>
        <v>Hayneedle</v>
      </c>
      <c r="D180" s="16">
        <f t="shared" ca="1" si="31"/>
        <v>92</v>
      </c>
      <c r="E180" t="str">
        <f t="shared" ca="1" si="32"/>
        <v>Exped Gemini II Tent</v>
      </c>
      <c r="F180" t="str">
        <f t="shared" ca="1" si="37"/>
        <v>Exped</v>
      </c>
      <c r="G180" s="2">
        <f t="shared" ca="1" si="38"/>
        <v>449</v>
      </c>
      <c r="H180">
        <f t="shared" ca="1" si="33"/>
        <v>8</v>
      </c>
      <c r="I180" s="2">
        <f t="shared" ca="1" si="39"/>
        <v>3592</v>
      </c>
      <c r="J180" t="str">
        <f t="shared" ca="1" si="34"/>
        <v>Goldthwaite, Messaye</v>
      </c>
      <c r="K180">
        <f t="shared" ca="1" si="35"/>
        <v>46</v>
      </c>
      <c r="L180" t="str">
        <f t="shared" ca="1" si="36"/>
        <v>Virginia</v>
      </c>
      <c r="M180" t="str">
        <f t="shared" ca="1" si="40"/>
        <v>South</v>
      </c>
      <c r="R180">
        <v>177</v>
      </c>
      <c r="S180" t="s">
        <v>332</v>
      </c>
      <c r="T180" t="s">
        <v>150</v>
      </c>
      <c r="U180" s="14">
        <v>70</v>
      </c>
    </row>
    <row r="181" spans="1:21" x14ac:dyDescent="0.45">
      <c r="A181">
        <v>180</v>
      </c>
      <c r="B181" s="19">
        <f t="shared" ca="1" si="29"/>
        <v>42658.876844560182</v>
      </c>
      <c r="C181" s="15" t="str">
        <f t="shared" ca="1" si="30"/>
        <v>Gander Mountain</v>
      </c>
      <c r="D181" s="16">
        <f t="shared" ca="1" si="31"/>
        <v>257</v>
      </c>
      <c r="E181" t="str">
        <f t="shared" ca="1" si="32"/>
        <v>Sierra Designs Mojo 2 Tent</v>
      </c>
      <c r="F181" t="str">
        <f t="shared" ca="1" si="37"/>
        <v>Sierra Designs</v>
      </c>
      <c r="G181" s="2">
        <f t="shared" ca="1" si="38"/>
        <v>399.95</v>
      </c>
      <c r="H181">
        <f t="shared" ca="1" si="33"/>
        <v>10</v>
      </c>
      <c r="I181" s="2">
        <f t="shared" ca="1" si="39"/>
        <v>3999.5</v>
      </c>
      <c r="J181" t="str">
        <f t="shared" ca="1" si="34"/>
        <v>Brown, Scott</v>
      </c>
      <c r="K181">
        <f t="shared" ca="1" si="35"/>
        <v>14</v>
      </c>
      <c r="L181" t="str">
        <f t="shared" ca="1" si="36"/>
        <v>Indiana</v>
      </c>
      <c r="M181" t="str">
        <f t="shared" ca="1" si="40"/>
        <v>North</v>
      </c>
      <c r="R181">
        <v>178</v>
      </c>
      <c r="S181" t="s">
        <v>332</v>
      </c>
      <c r="T181" t="s">
        <v>317</v>
      </c>
      <c r="U181" s="14">
        <v>825</v>
      </c>
    </row>
    <row r="182" spans="1:21" x14ac:dyDescent="0.45">
      <c r="A182">
        <v>181</v>
      </c>
      <c r="B182" s="19">
        <f t="shared" ca="1" si="29"/>
        <v>42675.876844560182</v>
      </c>
      <c r="C182" s="15" t="str">
        <f t="shared" ca="1" si="30"/>
        <v>Backcountry Edge</v>
      </c>
      <c r="D182" s="16">
        <f t="shared" ca="1" si="31"/>
        <v>130</v>
      </c>
      <c r="E182" t="str">
        <f t="shared" ca="1" si="32"/>
        <v>Kelty Salida 2 Footprint</v>
      </c>
      <c r="F182" t="str">
        <f t="shared" ca="1" si="37"/>
        <v>Kelty</v>
      </c>
      <c r="G182" s="2">
        <f t="shared" ca="1" si="38"/>
        <v>34.950000000000003</v>
      </c>
      <c r="H182">
        <f t="shared" ca="1" si="33"/>
        <v>10</v>
      </c>
      <c r="I182" s="2">
        <f t="shared" ca="1" si="39"/>
        <v>349.5</v>
      </c>
      <c r="J182" t="str">
        <f t="shared" ca="1" si="34"/>
        <v>Foster, Nathan</v>
      </c>
      <c r="K182">
        <f t="shared" ca="1" si="35"/>
        <v>50</v>
      </c>
      <c r="L182" t="str">
        <f t="shared" ca="1" si="36"/>
        <v>Wyoming</v>
      </c>
      <c r="M182" t="str">
        <f t="shared" ca="1" si="40"/>
        <v>West</v>
      </c>
      <c r="R182">
        <v>179</v>
      </c>
      <c r="S182" t="s">
        <v>332</v>
      </c>
      <c r="T182" t="s">
        <v>203</v>
      </c>
      <c r="U182" s="14">
        <v>250</v>
      </c>
    </row>
    <row r="183" spans="1:21" x14ac:dyDescent="0.45">
      <c r="A183">
        <v>182</v>
      </c>
      <c r="B183" s="19">
        <f t="shared" ca="1" si="29"/>
        <v>42868.876844560182</v>
      </c>
      <c r="C183" s="15" t="str">
        <f t="shared" ca="1" si="30"/>
        <v>Austin Kayak</v>
      </c>
      <c r="D183" s="16">
        <f t="shared" ca="1" si="31"/>
        <v>192</v>
      </c>
      <c r="E183" t="str">
        <f t="shared" ca="1" si="32"/>
        <v>Mountain Hardwear Trango 4 Footprint</v>
      </c>
      <c r="F183" t="str">
        <f t="shared" ca="1" si="37"/>
        <v>Mountain Hardwear</v>
      </c>
      <c r="G183" s="2">
        <f t="shared" ca="1" si="38"/>
        <v>95</v>
      </c>
      <c r="H183">
        <f t="shared" ca="1" si="33"/>
        <v>1</v>
      </c>
      <c r="I183" s="2">
        <f t="shared" ca="1" si="39"/>
        <v>95</v>
      </c>
      <c r="J183" t="str">
        <f t="shared" ca="1" si="34"/>
        <v>Foster, Nathan</v>
      </c>
      <c r="K183">
        <f t="shared" ca="1" si="35"/>
        <v>2</v>
      </c>
      <c r="L183" t="str">
        <f t="shared" ca="1" si="36"/>
        <v>Alaska</v>
      </c>
      <c r="M183" t="str">
        <f t="shared" ca="1" si="40"/>
        <v>North</v>
      </c>
      <c r="R183">
        <v>180</v>
      </c>
      <c r="S183" t="s">
        <v>332</v>
      </c>
      <c r="T183" t="s">
        <v>75</v>
      </c>
      <c r="U183" s="14">
        <v>40</v>
      </c>
    </row>
    <row r="184" spans="1:21" x14ac:dyDescent="0.45">
      <c r="A184">
        <v>183</v>
      </c>
      <c r="B184" s="19">
        <f t="shared" ca="1" si="29"/>
        <v>42661.876844560182</v>
      </c>
      <c r="C184" s="15" t="str">
        <f t="shared" ca="1" si="30"/>
        <v>Paragon</v>
      </c>
      <c r="D184" s="16">
        <f t="shared" ca="1" si="31"/>
        <v>34</v>
      </c>
      <c r="E184" t="str">
        <f t="shared" ca="1" si="32"/>
        <v>Big Agnes Jack Rabbit SL1 Footprint</v>
      </c>
      <c r="F184" t="str">
        <f t="shared" ca="1" si="37"/>
        <v>Big Agnes</v>
      </c>
      <c r="G184" s="2">
        <f t="shared" ca="1" si="38"/>
        <v>40</v>
      </c>
      <c r="H184">
        <f t="shared" ca="1" si="33"/>
        <v>8</v>
      </c>
      <c r="I184" s="2">
        <f t="shared" ca="1" si="39"/>
        <v>320</v>
      </c>
      <c r="J184" t="str">
        <f t="shared" ca="1" si="34"/>
        <v>Brown, Scott</v>
      </c>
      <c r="K184">
        <f t="shared" ca="1" si="35"/>
        <v>16</v>
      </c>
      <c r="L184" t="str">
        <f t="shared" ca="1" si="36"/>
        <v>Kansas</v>
      </c>
      <c r="M184" t="str">
        <f t="shared" ca="1" si="40"/>
        <v>North</v>
      </c>
      <c r="R184">
        <v>181</v>
      </c>
      <c r="S184" t="s">
        <v>332</v>
      </c>
      <c r="T184" t="s">
        <v>185</v>
      </c>
      <c r="U184" s="14">
        <v>200</v>
      </c>
    </row>
    <row r="185" spans="1:21" x14ac:dyDescent="0.45">
      <c r="A185">
        <v>184</v>
      </c>
      <c r="B185" s="19">
        <f t="shared" ca="1" si="29"/>
        <v>42985.876844560182</v>
      </c>
      <c r="C185" s="15" t="str">
        <f t="shared" ca="1" si="30"/>
        <v>Paragon</v>
      </c>
      <c r="D185" s="16">
        <f t="shared" ca="1" si="31"/>
        <v>187</v>
      </c>
      <c r="E185" t="str">
        <f t="shared" ca="1" si="32"/>
        <v>Mountain Hardwear SuperMega UL 2 Tent</v>
      </c>
      <c r="F185" t="str">
        <f t="shared" ca="1" si="37"/>
        <v>Mountain Hardwear</v>
      </c>
      <c r="G185" s="2">
        <f t="shared" ca="1" si="38"/>
        <v>450</v>
      </c>
      <c r="H185">
        <f t="shared" ca="1" si="33"/>
        <v>5</v>
      </c>
      <c r="I185" s="2">
        <f t="shared" ca="1" si="39"/>
        <v>2250</v>
      </c>
      <c r="J185" t="str">
        <f t="shared" ca="1" si="34"/>
        <v>Bailey, Jennifer</v>
      </c>
      <c r="K185">
        <f t="shared" ca="1" si="35"/>
        <v>16</v>
      </c>
      <c r="L185" t="str">
        <f t="shared" ca="1" si="36"/>
        <v>Kansas</v>
      </c>
      <c r="M185" t="str">
        <f t="shared" ca="1" si="40"/>
        <v>North</v>
      </c>
      <c r="R185">
        <v>182</v>
      </c>
      <c r="S185" t="s">
        <v>332</v>
      </c>
      <c r="T185" t="s">
        <v>282</v>
      </c>
      <c r="U185" s="14">
        <v>450</v>
      </c>
    </row>
    <row r="186" spans="1:21" x14ac:dyDescent="0.45">
      <c r="A186">
        <v>185</v>
      </c>
      <c r="B186" s="19">
        <f t="shared" ca="1" si="29"/>
        <v>42988.876844560182</v>
      </c>
      <c r="C186" s="15" t="str">
        <f t="shared" ca="1" si="30"/>
        <v>Redding Sports</v>
      </c>
      <c r="D186" s="16">
        <f t="shared" ca="1" si="31"/>
        <v>88</v>
      </c>
      <c r="E186" t="str">
        <f t="shared" ca="1" si="32"/>
        <v>Eureka Floor Saver Square - Medium</v>
      </c>
      <c r="F186" t="str">
        <f t="shared" ca="1" si="37"/>
        <v>Eureka</v>
      </c>
      <c r="G186" s="2">
        <f t="shared" ca="1" si="38"/>
        <v>22</v>
      </c>
      <c r="H186">
        <f t="shared" ca="1" si="33"/>
        <v>1</v>
      </c>
      <c r="I186" s="2">
        <f t="shared" ca="1" si="39"/>
        <v>22</v>
      </c>
      <c r="J186" t="str">
        <f t="shared" ca="1" si="34"/>
        <v>Beyene, Sharon</v>
      </c>
      <c r="K186">
        <f t="shared" ca="1" si="35"/>
        <v>32</v>
      </c>
      <c r="L186" t="str">
        <f t="shared" ca="1" si="36"/>
        <v>New York</v>
      </c>
      <c r="M186" t="str">
        <f t="shared" ca="1" si="40"/>
        <v>East</v>
      </c>
      <c r="R186">
        <v>183</v>
      </c>
      <c r="S186" t="s">
        <v>332</v>
      </c>
      <c r="T186" t="s">
        <v>300</v>
      </c>
      <c r="U186" s="14">
        <v>550</v>
      </c>
    </row>
    <row r="187" spans="1:21" x14ac:dyDescent="0.45">
      <c r="A187">
        <v>186</v>
      </c>
      <c r="B187" s="19">
        <f t="shared" ca="1" si="29"/>
        <v>42855.876844560182</v>
      </c>
      <c r="C187" s="15" t="str">
        <f t="shared" ca="1" si="30"/>
        <v xml:space="preserve">Cabela's	</v>
      </c>
      <c r="D187" s="16">
        <f t="shared" ca="1" si="31"/>
        <v>56</v>
      </c>
      <c r="E187" t="str">
        <f t="shared" ca="1" si="32"/>
        <v>Big Agnes Seedhouse SL2 Tent</v>
      </c>
      <c r="F187" t="str">
        <f t="shared" ca="1" si="37"/>
        <v>Big Agnes</v>
      </c>
      <c r="G187" s="2">
        <f t="shared" ca="1" si="38"/>
        <v>339.95</v>
      </c>
      <c r="H187">
        <f t="shared" ca="1" si="33"/>
        <v>10</v>
      </c>
      <c r="I187" s="2">
        <f t="shared" ca="1" si="39"/>
        <v>3399.5</v>
      </c>
      <c r="J187" t="str">
        <f t="shared" ca="1" si="34"/>
        <v>Gomez, Melissa</v>
      </c>
      <c r="K187">
        <f t="shared" ca="1" si="35"/>
        <v>34</v>
      </c>
      <c r="L187" t="str">
        <f t="shared" ca="1" si="36"/>
        <v>North Dakota</v>
      </c>
      <c r="M187" t="str">
        <f t="shared" ca="1" si="40"/>
        <v>North</v>
      </c>
      <c r="R187">
        <v>184</v>
      </c>
      <c r="S187" t="s">
        <v>332</v>
      </c>
      <c r="T187" t="s">
        <v>83</v>
      </c>
      <c r="U187" s="14">
        <v>45</v>
      </c>
    </row>
    <row r="188" spans="1:21" x14ac:dyDescent="0.45">
      <c r="A188">
        <v>187</v>
      </c>
      <c r="B188" s="19">
        <f t="shared" ca="1" si="29"/>
        <v>42649.876844560182</v>
      </c>
      <c r="C188" s="15" t="str">
        <f t="shared" ca="1" si="30"/>
        <v>Meijer</v>
      </c>
      <c r="D188" s="16">
        <f t="shared" ca="1" si="31"/>
        <v>130</v>
      </c>
      <c r="E188" t="str">
        <f t="shared" ca="1" si="32"/>
        <v>Kelty Salida 2 Footprint</v>
      </c>
      <c r="F188" t="str">
        <f t="shared" ca="1" si="37"/>
        <v>Kelty</v>
      </c>
      <c r="G188" s="2">
        <f t="shared" ca="1" si="38"/>
        <v>34.950000000000003</v>
      </c>
      <c r="H188">
        <f t="shared" ca="1" si="33"/>
        <v>9</v>
      </c>
      <c r="I188" s="2">
        <f t="shared" ca="1" si="39"/>
        <v>314.55</v>
      </c>
      <c r="J188" t="str">
        <f t="shared" ca="1" si="34"/>
        <v>Lopez, Dennis</v>
      </c>
      <c r="K188">
        <f t="shared" ca="1" si="35"/>
        <v>42</v>
      </c>
      <c r="L188" t="str">
        <f t="shared" ca="1" si="36"/>
        <v>Tennessee</v>
      </c>
      <c r="M188" t="str">
        <f t="shared" ca="1" si="40"/>
        <v>South</v>
      </c>
      <c r="R188">
        <v>185</v>
      </c>
      <c r="S188" t="s">
        <v>332</v>
      </c>
      <c r="T188" t="s">
        <v>241</v>
      </c>
      <c r="U188" s="14">
        <v>350</v>
      </c>
    </row>
    <row r="189" spans="1:21" x14ac:dyDescent="0.45">
      <c r="A189">
        <v>188</v>
      </c>
      <c r="B189" s="19">
        <f t="shared" ca="1" si="29"/>
        <v>42733.876844560182</v>
      </c>
      <c r="C189" s="15" t="str">
        <f t="shared" ca="1" si="30"/>
        <v xml:space="preserve">Cabela's	</v>
      </c>
      <c r="D189" s="16">
        <f t="shared" ca="1" si="31"/>
        <v>139</v>
      </c>
      <c r="E189" t="str">
        <f t="shared" ca="1" si="32"/>
        <v>Marmot Alpinist 2 Tent</v>
      </c>
      <c r="F189" t="str">
        <f t="shared" ca="1" si="37"/>
        <v>Marmot</v>
      </c>
      <c r="G189" s="2">
        <f t="shared" ca="1" si="38"/>
        <v>599</v>
      </c>
      <c r="H189">
        <f t="shared" ca="1" si="33"/>
        <v>1</v>
      </c>
      <c r="I189" s="2">
        <f t="shared" ca="1" si="39"/>
        <v>599</v>
      </c>
      <c r="J189" t="str">
        <f t="shared" ca="1" si="34"/>
        <v>Beyene, Sharon</v>
      </c>
      <c r="K189">
        <f t="shared" ca="1" si="35"/>
        <v>45</v>
      </c>
      <c r="L189" t="str">
        <f t="shared" ca="1" si="36"/>
        <v>Vermont</v>
      </c>
      <c r="M189" t="str">
        <f t="shared" ca="1" si="40"/>
        <v>East</v>
      </c>
      <c r="R189">
        <v>186</v>
      </c>
      <c r="S189" t="s">
        <v>332</v>
      </c>
      <c r="T189" t="s">
        <v>121</v>
      </c>
      <c r="U189" s="14">
        <v>55</v>
      </c>
    </row>
    <row r="190" spans="1:21" x14ac:dyDescent="0.45">
      <c r="A190">
        <v>189</v>
      </c>
      <c r="B190" s="19">
        <f t="shared" ca="1" si="29"/>
        <v>42780.876844560182</v>
      </c>
      <c r="C190" s="15" t="str">
        <f t="shared" ca="1" si="30"/>
        <v>Backcountry Edge</v>
      </c>
      <c r="D190" s="16">
        <f t="shared" ca="1" si="31"/>
        <v>238</v>
      </c>
      <c r="E190" t="str">
        <f t="shared" ca="1" si="32"/>
        <v>NEMO Losi 3P Tent</v>
      </c>
      <c r="F190" t="str">
        <f t="shared" ca="1" si="37"/>
        <v>NEMO</v>
      </c>
      <c r="G190" s="2">
        <f t="shared" ca="1" si="38"/>
        <v>349.95</v>
      </c>
      <c r="H190">
        <f t="shared" ca="1" si="33"/>
        <v>4</v>
      </c>
      <c r="I190" s="2">
        <f t="shared" ca="1" si="39"/>
        <v>1399.8</v>
      </c>
      <c r="J190" t="str">
        <f t="shared" ca="1" si="34"/>
        <v>Berger, Sunanna</v>
      </c>
      <c r="K190">
        <f t="shared" ca="1" si="35"/>
        <v>50</v>
      </c>
      <c r="L190" t="str">
        <f t="shared" ca="1" si="36"/>
        <v>Wyoming</v>
      </c>
      <c r="M190" t="str">
        <f t="shared" ca="1" si="40"/>
        <v>West</v>
      </c>
      <c r="R190">
        <v>187</v>
      </c>
      <c r="S190" t="s">
        <v>332</v>
      </c>
      <c r="T190" t="s">
        <v>283</v>
      </c>
      <c r="U190" s="14">
        <v>450</v>
      </c>
    </row>
    <row r="191" spans="1:21" x14ac:dyDescent="0.45">
      <c r="A191">
        <v>190</v>
      </c>
      <c r="B191" s="19">
        <f t="shared" ca="1" si="29"/>
        <v>42678.876844560182</v>
      </c>
      <c r="C191" s="15" t="str">
        <f t="shared" ca="1" si="30"/>
        <v>Paragon</v>
      </c>
      <c r="D191" s="16">
        <f t="shared" ca="1" si="31"/>
        <v>216</v>
      </c>
      <c r="E191" t="str">
        <f t="shared" ca="1" si="32"/>
        <v>MSR Mini Ground Hog Stake</v>
      </c>
      <c r="F191" t="str">
        <f t="shared" ca="1" si="37"/>
        <v>MSR</v>
      </c>
      <c r="G191" s="2">
        <f t="shared" ca="1" si="38"/>
        <v>2.95</v>
      </c>
      <c r="H191">
        <f t="shared" ca="1" si="33"/>
        <v>3</v>
      </c>
      <c r="I191" s="2">
        <f t="shared" ca="1" si="39"/>
        <v>8.8500000000000014</v>
      </c>
      <c r="J191" t="str">
        <f t="shared" ca="1" si="34"/>
        <v>Lopez, Dennis</v>
      </c>
      <c r="K191">
        <f t="shared" ca="1" si="35"/>
        <v>20</v>
      </c>
      <c r="L191" t="str">
        <f t="shared" ca="1" si="36"/>
        <v>Maryland</v>
      </c>
      <c r="M191" t="str">
        <f t="shared" ca="1" si="40"/>
        <v>East</v>
      </c>
      <c r="R191">
        <v>188</v>
      </c>
      <c r="S191" t="s">
        <v>332</v>
      </c>
      <c r="T191" t="s">
        <v>152</v>
      </c>
      <c r="U191" s="14">
        <v>75</v>
      </c>
    </row>
    <row r="192" spans="1:21" x14ac:dyDescent="0.45">
      <c r="A192">
        <v>191</v>
      </c>
      <c r="B192" s="19">
        <f t="shared" ca="1" si="29"/>
        <v>42912.876844560182</v>
      </c>
      <c r="C192" s="15" t="str">
        <f t="shared" ca="1" si="30"/>
        <v>Travel Country</v>
      </c>
      <c r="D192" s="16">
        <f t="shared" ca="1" si="31"/>
        <v>271</v>
      </c>
      <c r="E192" t="str">
        <f t="shared" ca="1" si="32"/>
        <v>The North Face Mountain 25 Footprint</v>
      </c>
      <c r="F192" t="str">
        <f t="shared" ca="1" si="37"/>
        <v>The North Face</v>
      </c>
      <c r="G192" s="2">
        <f t="shared" ca="1" si="38"/>
        <v>50</v>
      </c>
      <c r="H192">
        <f t="shared" ca="1" si="33"/>
        <v>7</v>
      </c>
      <c r="I192" s="2">
        <f t="shared" ca="1" si="39"/>
        <v>350</v>
      </c>
      <c r="J192" t="str">
        <f t="shared" ca="1" si="34"/>
        <v>Brown, Scott</v>
      </c>
      <c r="K192">
        <f t="shared" ca="1" si="35"/>
        <v>24</v>
      </c>
      <c r="L192" t="str">
        <f t="shared" ca="1" si="36"/>
        <v>Mississippi</v>
      </c>
      <c r="M192" t="str">
        <f t="shared" ca="1" si="40"/>
        <v>South</v>
      </c>
      <c r="R192">
        <v>189</v>
      </c>
      <c r="S192" t="s">
        <v>332</v>
      </c>
      <c r="T192" t="s">
        <v>303</v>
      </c>
      <c r="U192" s="14">
        <v>590</v>
      </c>
    </row>
    <row r="193" spans="1:21" x14ac:dyDescent="0.45">
      <c r="A193">
        <v>192</v>
      </c>
      <c r="B193" s="19">
        <f t="shared" ca="1" si="29"/>
        <v>42734.876844560182</v>
      </c>
      <c r="C193" s="15" t="str">
        <f t="shared" ca="1" si="30"/>
        <v>The Gear Co-op</v>
      </c>
      <c r="D193" s="16">
        <f t="shared" ca="1" si="31"/>
        <v>30</v>
      </c>
      <c r="E193" t="str">
        <f t="shared" ca="1" si="32"/>
        <v>Big Agnes Flying Diamond 6 Footprint</v>
      </c>
      <c r="F193" t="str">
        <f t="shared" ca="1" si="37"/>
        <v>Big Agnes</v>
      </c>
      <c r="G193" s="2">
        <f t="shared" ca="1" si="38"/>
        <v>65</v>
      </c>
      <c r="H193">
        <f t="shared" ca="1" si="33"/>
        <v>9</v>
      </c>
      <c r="I193" s="2">
        <f t="shared" ca="1" si="39"/>
        <v>585</v>
      </c>
      <c r="J193" t="str">
        <f t="shared" ca="1" si="34"/>
        <v>Berger, Sunanna</v>
      </c>
      <c r="K193">
        <f t="shared" ca="1" si="35"/>
        <v>49</v>
      </c>
      <c r="L193" t="str">
        <f t="shared" ca="1" si="36"/>
        <v>Wisconsin</v>
      </c>
      <c r="M193" t="str">
        <f t="shared" ca="1" si="40"/>
        <v>North</v>
      </c>
      <c r="R193">
        <v>190</v>
      </c>
      <c r="S193" t="s">
        <v>332</v>
      </c>
      <c r="T193" t="s">
        <v>159</v>
      </c>
      <c r="U193" s="14">
        <v>85</v>
      </c>
    </row>
    <row r="194" spans="1:21" x14ac:dyDescent="0.45">
      <c r="A194">
        <v>193</v>
      </c>
      <c r="B194" s="19">
        <f t="shared" ca="1" si="29"/>
        <v>42851.876844560182</v>
      </c>
      <c r="C194" s="15" t="str">
        <f t="shared" ca="1" si="30"/>
        <v>Paragon</v>
      </c>
      <c r="D194" s="16">
        <f t="shared" ca="1" si="31"/>
        <v>278</v>
      </c>
      <c r="E194" t="str">
        <f t="shared" ca="1" si="32"/>
        <v>The North Face Phoenix 3 Footprint</v>
      </c>
      <c r="F194" t="str">
        <f t="shared" ca="1" si="37"/>
        <v>The North Face</v>
      </c>
      <c r="G194" s="2">
        <f t="shared" ca="1" si="38"/>
        <v>45</v>
      </c>
      <c r="H194">
        <f t="shared" ca="1" si="33"/>
        <v>10</v>
      </c>
      <c r="I194" s="2">
        <f t="shared" ca="1" si="39"/>
        <v>450</v>
      </c>
      <c r="J194" t="str">
        <f t="shared" ca="1" si="34"/>
        <v>Foster, Nathan</v>
      </c>
      <c r="K194">
        <f t="shared" ca="1" si="35"/>
        <v>46</v>
      </c>
      <c r="L194" t="str">
        <f t="shared" ca="1" si="36"/>
        <v>Virginia</v>
      </c>
      <c r="M194" t="str">
        <f t="shared" ca="1" si="40"/>
        <v>South</v>
      </c>
      <c r="R194">
        <v>191</v>
      </c>
      <c r="S194" t="s">
        <v>332</v>
      </c>
      <c r="T194" t="s">
        <v>314</v>
      </c>
      <c r="U194" s="14">
        <v>700</v>
      </c>
    </row>
    <row r="195" spans="1:21" x14ac:dyDescent="0.45">
      <c r="A195">
        <v>194</v>
      </c>
      <c r="B195" s="19">
        <f t="shared" ref="B195:B258" ca="1" si="41">NOW()-(RANDBETWEEN(1,365))</f>
        <v>42884.876844560182</v>
      </c>
      <c r="C195" s="15" t="str">
        <f t="shared" ref="C195:C258" ca="1" si="42">VLOOKUP(RANDBETWEEN(1,19),$O$3:$P$21,2)</f>
        <v>Travel Country</v>
      </c>
      <c r="D195" s="16">
        <f t="shared" ref="D195:D258" ca="1" si="43">RANDBETWEEN(1,285)</f>
        <v>226</v>
      </c>
      <c r="E195" t="str">
        <f t="shared" ref="E195:E258" ca="1" si="44">VLOOKUP(D195,$R$4:$U$288,3)</f>
        <v>MSR Universal Gear Loft</v>
      </c>
      <c r="F195" t="str">
        <f t="shared" ca="1" si="37"/>
        <v>MSR</v>
      </c>
      <c r="G195" s="2">
        <f t="shared" ca="1" si="38"/>
        <v>27.95</v>
      </c>
      <c r="H195">
        <f t="shared" ref="H195:H258" ca="1" si="45">RANDBETWEEN(1,10)</f>
        <v>2</v>
      </c>
      <c r="I195" s="2">
        <f t="shared" ca="1" si="39"/>
        <v>55.9</v>
      </c>
      <c r="J195" t="str">
        <f t="shared" ref="J195:J258" ca="1" si="46">VLOOKUP(RANDBETWEEN(1,10),$W$4:$Z$15,4)</f>
        <v>Goldthwaite, Messaye</v>
      </c>
      <c r="K195">
        <f t="shared" ref="K195:K258" ca="1" si="47">RANDBETWEEN(1,50)</f>
        <v>42</v>
      </c>
      <c r="L195" t="str">
        <f t="shared" ref="L195:L258" ca="1" si="48">VLOOKUP(K195,$AB$3:$AD$52,2)</f>
        <v>Tennessee</v>
      </c>
      <c r="M195" t="str">
        <f t="shared" ca="1" si="40"/>
        <v>South</v>
      </c>
      <c r="R195">
        <v>192</v>
      </c>
      <c r="S195" t="s">
        <v>332</v>
      </c>
      <c r="T195" t="s">
        <v>160</v>
      </c>
      <c r="U195" s="14">
        <v>95</v>
      </c>
    </row>
    <row r="196" spans="1:21" x14ac:dyDescent="0.45">
      <c r="A196">
        <v>195</v>
      </c>
      <c r="B196" s="19">
        <f t="shared" ca="1" si="41"/>
        <v>42990.876844560182</v>
      </c>
      <c r="C196" s="15" t="str">
        <f t="shared" ca="1" si="42"/>
        <v>Paragon</v>
      </c>
      <c r="D196" s="16">
        <f t="shared" ca="1" si="43"/>
        <v>50</v>
      </c>
      <c r="E196" t="str">
        <f t="shared" ca="1" si="44"/>
        <v>Big Agnes Scout UL2 Footprint</v>
      </c>
      <c r="F196" t="str">
        <f t="shared" ca="1" si="37"/>
        <v>Big Agnes</v>
      </c>
      <c r="G196" s="2">
        <f t="shared" ca="1" si="38"/>
        <v>60</v>
      </c>
      <c r="H196">
        <f t="shared" ca="1" si="45"/>
        <v>1</v>
      </c>
      <c r="I196" s="2">
        <f t="shared" ca="1" si="39"/>
        <v>60</v>
      </c>
      <c r="J196" t="str">
        <f t="shared" ca="1" si="46"/>
        <v>Berger, Sunanna</v>
      </c>
      <c r="K196">
        <f t="shared" ca="1" si="47"/>
        <v>27</v>
      </c>
      <c r="L196" t="str">
        <f t="shared" ca="1" si="48"/>
        <v>Nebraska</v>
      </c>
      <c r="M196" t="str">
        <f t="shared" ca="1" si="40"/>
        <v>North</v>
      </c>
      <c r="R196">
        <v>193</v>
      </c>
      <c r="S196" t="s">
        <v>332</v>
      </c>
      <c r="T196" t="s">
        <v>316</v>
      </c>
      <c r="U196" s="14">
        <v>800</v>
      </c>
    </row>
    <row r="197" spans="1:21" x14ac:dyDescent="0.45">
      <c r="A197">
        <v>196</v>
      </c>
      <c r="B197" s="19">
        <f t="shared" ca="1" si="41"/>
        <v>42983.876844560182</v>
      </c>
      <c r="C197" s="15" t="str">
        <f t="shared" ca="1" si="42"/>
        <v>Travel Country</v>
      </c>
      <c r="D197" s="16">
        <f t="shared" ca="1" si="43"/>
        <v>213</v>
      </c>
      <c r="E197" t="str">
        <f t="shared" ca="1" si="44"/>
        <v>MSR Hubba Hubba 2p Footprint</v>
      </c>
      <c r="F197" t="str">
        <f t="shared" ca="1" si="37"/>
        <v>MSR</v>
      </c>
      <c r="G197" s="2">
        <f t="shared" ca="1" si="38"/>
        <v>39.950000000000003</v>
      </c>
      <c r="H197">
        <f t="shared" ca="1" si="45"/>
        <v>7</v>
      </c>
      <c r="I197" s="2">
        <f t="shared" ca="1" si="39"/>
        <v>279.65000000000003</v>
      </c>
      <c r="J197" t="str">
        <f t="shared" ca="1" si="46"/>
        <v>Goff, Michael</v>
      </c>
      <c r="K197">
        <f t="shared" ca="1" si="47"/>
        <v>41</v>
      </c>
      <c r="L197" t="str">
        <f t="shared" ca="1" si="48"/>
        <v>South Dakota</v>
      </c>
      <c r="M197" t="str">
        <f t="shared" ca="1" si="40"/>
        <v>North</v>
      </c>
      <c r="R197">
        <v>194</v>
      </c>
      <c r="S197" t="s">
        <v>327</v>
      </c>
      <c r="T197" t="s">
        <v>184</v>
      </c>
      <c r="U197" s="14">
        <v>199.95</v>
      </c>
    </row>
    <row r="198" spans="1:21" x14ac:dyDescent="0.45">
      <c r="A198">
        <v>197</v>
      </c>
      <c r="B198" s="19">
        <f t="shared" ca="1" si="41"/>
        <v>42943.876844560182</v>
      </c>
      <c r="C198" s="15" t="str">
        <f t="shared" ca="1" si="42"/>
        <v>The Gear Co-op</v>
      </c>
      <c r="D198" s="16">
        <f t="shared" ca="1" si="43"/>
        <v>106</v>
      </c>
      <c r="E198" t="str">
        <f t="shared" ca="1" si="44"/>
        <v>Hennessy Hammock Hyperlight Asym Zip Hammock</v>
      </c>
      <c r="F198" t="str">
        <f t="shared" ca="1" si="37"/>
        <v>Hennessy</v>
      </c>
      <c r="G198" s="2">
        <f t="shared" ca="1" si="38"/>
        <v>259.95</v>
      </c>
      <c r="H198">
        <f t="shared" ca="1" si="45"/>
        <v>4</v>
      </c>
      <c r="I198" s="2">
        <f t="shared" ca="1" si="39"/>
        <v>1039.8</v>
      </c>
      <c r="J198" t="str">
        <f t="shared" ca="1" si="46"/>
        <v>Bailey, Jennifer</v>
      </c>
      <c r="K198">
        <f t="shared" ca="1" si="47"/>
        <v>2</v>
      </c>
      <c r="L198" t="str">
        <f t="shared" ca="1" si="48"/>
        <v>Alaska</v>
      </c>
      <c r="M198" t="str">
        <f t="shared" ca="1" si="40"/>
        <v>North</v>
      </c>
      <c r="R198">
        <v>195</v>
      </c>
      <c r="S198" t="s">
        <v>327</v>
      </c>
      <c r="T198" t="s">
        <v>154</v>
      </c>
      <c r="U198" s="14">
        <v>79.95</v>
      </c>
    </row>
    <row r="199" spans="1:21" x14ac:dyDescent="0.45">
      <c r="A199">
        <v>198</v>
      </c>
      <c r="B199" s="19">
        <f t="shared" ca="1" si="41"/>
        <v>42689.876844560182</v>
      </c>
      <c r="C199" s="15" t="str">
        <f t="shared" ca="1" si="42"/>
        <v>Redding Sports</v>
      </c>
      <c r="D199" s="16">
        <f t="shared" ca="1" si="43"/>
        <v>38</v>
      </c>
      <c r="E199" t="str">
        <f t="shared" ca="1" si="44"/>
        <v>Big Agnes Jack Rabbit SL3 Footprint</v>
      </c>
      <c r="F199" t="str">
        <f t="shared" ca="1" si="37"/>
        <v>Big Agnes</v>
      </c>
      <c r="G199" s="2">
        <f t="shared" ca="1" si="38"/>
        <v>60</v>
      </c>
      <c r="H199">
        <f t="shared" ca="1" si="45"/>
        <v>4</v>
      </c>
      <c r="I199" s="2">
        <f t="shared" ca="1" si="39"/>
        <v>240</v>
      </c>
      <c r="J199" t="str">
        <f t="shared" ca="1" si="46"/>
        <v>Beyene, Sharon</v>
      </c>
      <c r="K199">
        <f t="shared" ca="1" si="47"/>
        <v>12</v>
      </c>
      <c r="L199" t="str">
        <f t="shared" ca="1" si="48"/>
        <v>Idaho</v>
      </c>
      <c r="M199" t="str">
        <f t="shared" ca="1" si="40"/>
        <v>West</v>
      </c>
      <c r="R199">
        <v>196</v>
      </c>
      <c r="S199" t="s">
        <v>327</v>
      </c>
      <c r="T199" t="s">
        <v>318</v>
      </c>
      <c r="U199" s="14">
        <v>849.95</v>
      </c>
    </row>
    <row r="200" spans="1:21" x14ac:dyDescent="0.45">
      <c r="A200">
        <v>199</v>
      </c>
      <c r="B200" s="19">
        <f t="shared" ca="1" si="41"/>
        <v>42949.876844560182</v>
      </c>
      <c r="C200" s="15" t="str">
        <f t="shared" ca="1" si="42"/>
        <v>Target</v>
      </c>
      <c r="D200" s="16">
        <f t="shared" ca="1" si="43"/>
        <v>146</v>
      </c>
      <c r="E200" t="str">
        <f t="shared" ca="1" si="44"/>
        <v>Marmot Aura 2P Tent</v>
      </c>
      <c r="F200" t="str">
        <f t="shared" ca="1" si="37"/>
        <v>Marmot</v>
      </c>
      <c r="G200" s="2">
        <f t="shared" ca="1" si="38"/>
        <v>359</v>
      </c>
      <c r="H200">
        <f t="shared" ca="1" si="45"/>
        <v>1</v>
      </c>
      <c r="I200" s="2">
        <f t="shared" ca="1" si="39"/>
        <v>359</v>
      </c>
      <c r="J200" t="str">
        <f t="shared" ca="1" si="46"/>
        <v>Lopez, Dennis</v>
      </c>
      <c r="K200">
        <f t="shared" ca="1" si="47"/>
        <v>22</v>
      </c>
      <c r="L200" t="str">
        <f t="shared" ca="1" si="48"/>
        <v>Michigan</v>
      </c>
      <c r="M200" t="str">
        <f t="shared" ca="1" si="40"/>
        <v>East</v>
      </c>
      <c r="R200">
        <v>197</v>
      </c>
      <c r="S200" t="s">
        <v>327</v>
      </c>
      <c r="T200" t="s">
        <v>40</v>
      </c>
      <c r="U200" s="14">
        <v>12.95</v>
      </c>
    </row>
    <row r="201" spans="1:21" x14ac:dyDescent="0.45">
      <c r="A201">
        <v>200</v>
      </c>
      <c r="B201" s="19">
        <f t="shared" ca="1" si="41"/>
        <v>42809.876844560182</v>
      </c>
      <c r="C201" s="15" t="str">
        <f t="shared" ca="1" si="42"/>
        <v xml:space="preserve">Cabela's	</v>
      </c>
      <c r="D201" s="16">
        <f t="shared" ca="1" si="43"/>
        <v>157</v>
      </c>
      <c r="E201" t="str">
        <f t="shared" ca="1" si="44"/>
        <v>Marmot Limelight 2P Tent</v>
      </c>
      <c r="F201" t="str">
        <f t="shared" ca="1" si="37"/>
        <v>Marmot</v>
      </c>
      <c r="G201" s="2">
        <f t="shared" ca="1" si="38"/>
        <v>219</v>
      </c>
      <c r="H201">
        <f t="shared" ca="1" si="45"/>
        <v>1</v>
      </c>
      <c r="I201" s="2">
        <f t="shared" ca="1" si="39"/>
        <v>219</v>
      </c>
      <c r="J201" t="str">
        <f t="shared" ca="1" si="46"/>
        <v>Foster, Nathan</v>
      </c>
      <c r="K201">
        <f t="shared" ca="1" si="47"/>
        <v>45</v>
      </c>
      <c r="L201" t="str">
        <f t="shared" ca="1" si="48"/>
        <v>Vermont</v>
      </c>
      <c r="M201" t="str">
        <f t="shared" ca="1" si="40"/>
        <v>East</v>
      </c>
      <c r="R201">
        <v>198</v>
      </c>
      <c r="S201" t="s">
        <v>327</v>
      </c>
      <c r="T201" t="s">
        <v>65</v>
      </c>
      <c r="U201" s="14">
        <v>39.950000000000003</v>
      </c>
    </row>
    <row r="202" spans="1:21" x14ac:dyDescent="0.45">
      <c r="A202">
        <v>201</v>
      </c>
      <c r="B202" s="19">
        <f t="shared" ca="1" si="41"/>
        <v>42757.876844560182</v>
      </c>
      <c r="C202" s="15" t="str">
        <f t="shared" ca="1" si="42"/>
        <v>Backcountry Gear</v>
      </c>
      <c r="D202" s="16">
        <f t="shared" ca="1" si="43"/>
        <v>163</v>
      </c>
      <c r="E202" t="str">
        <f t="shared" ca="1" si="44"/>
        <v>Marmot Limestone 6P Tent</v>
      </c>
      <c r="F202" t="str">
        <f t="shared" ca="1" si="37"/>
        <v>Marmot</v>
      </c>
      <c r="G202" s="2">
        <f t="shared" ca="1" si="38"/>
        <v>449</v>
      </c>
      <c r="H202">
        <f t="shared" ca="1" si="45"/>
        <v>6</v>
      </c>
      <c r="I202" s="2">
        <f t="shared" ca="1" si="39"/>
        <v>2694</v>
      </c>
      <c r="J202" t="str">
        <f t="shared" ca="1" si="46"/>
        <v>Brown, Scott</v>
      </c>
      <c r="K202">
        <f t="shared" ca="1" si="47"/>
        <v>1</v>
      </c>
      <c r="L202" t="str">
        <f t="shared" ca="1" si="48"/>
        <v>Alabama</v>
      </c>
      <c r="M202" t="str">
        <f t="shared" ca="1" si="40"/>
        <v>South</v>
      </c>
      <c r="R202">
        <v>199</v>
      </c>
      <c r="S202" t="s">
        <v>327</v>
      </c>
      <c r="T202" t="s">
        <v>263</v>
      </c>
      <c r="U202" s="14">
        <v>399.95</v>
      </c>
    </row>
    <row r="203" spans="1:21" x14ac:dyDescent="0.45">
      <c r="A203">
        <v>202</v>
      </c>
      <c r="B203" s="19">
        <f t="shared" ca="1" si="41"/>
        <v>42699.876844560182</v>
      </c>
      <c r="C203" s="15" t="str">
        <f t="shared" ca="1" si="42"/>
        <v xml:space="preserve">Cabela's	</v>
      </c>
      <c r="D203" s="16">
        <f t="shared" ca="1" si="43"/>
        <v>188</v>
      </c>
      <c r="E203" t="str">
        <f t="shared" ca="1" si="44"/>
        <v>Mountain Hardwear Trango 2 Footprint</v>
      </c>
      <c r="F203" t="str">
        <f t="shared" ca="1" si="37"/>
        <v>Mountain Hardwear</v>
      </c>
      <c r="G203" s="2">
        <f t="shared" ca="1" si="38"/>
        <v>75</v>
      </c>
      <c r="H203">
        <f t="shared" ca="1" si="45"/>
        <v>10</v>
      </c>
      <c r="I203" s="2">
        <f t="shared" ca="1" si="39"/>
        <v>750</v>
      </c>
      <c r="J203" t="str">
        <f t="shared" ca="1" si="46"/>
        <v>Goff, Michael</v>
      </c>
      <c r="K203">
        <f t="shared" ca="1" si="47"/>
        <v>22</v>
      </c>
      <c r="L203" t="str">
        <f t="shared" ca="1" si="48"/>
        <v>Michigan</v>
      </c>
      <c r="M203" t="str">
        <f t="shared" ca="1" si="40"/>
        <v>East</v>
      </c>
      <c r="R203">
        <v>200</v>
      </c>
      <c r="S203" t="s">
        <v>327</v>
      </c>
      <c r="T203" t="s">
        <v>66</v>
      </c>
      <c r="U203" s="14">
        <v>39.950000000000003</v>
      </c>
    </row>
    <row r="204" spans="1:21" x14ac:dyDescent="0.45">
      <c r="A204">
        <v>203</v>
      </c>
      <c r="B204" s="19">
        <f t="shared" ca="1" si="41"/>
        <v>42774.876844560182</v>
      </c>
      <c r="C204" s="15" t="str">
        <f t="shared" ca="1" si="42"/>
        <v>REI</v>
      </c>
      <c r="D204" s="16">
        <f t="shared" ca="1" si="43"/>
        <v>99</v>
      </c>
      <c r="E204" t="str">
        <f t="shared" ca="1" si="44"/>
        <v>Exped Outer Space Vestibule Accessory</v>
      </c>
      <c r="F204" t="str">
        <f t="shared" ca="1" si="37"/>
        <v>Exped</v>
      </c>
      <c r="G204" s="2">
        <f t="shared" ca="1" si="38"/>
        <v>219</v>
      </c>
      <c r="H204">
        <f t="shared" ca="1" si="45"/>
        <v>5</v>
      </c>
      <c r="I204" s="2">
        <f t="shared" ca="1" si="39"/>
        <v>1095</v>
      </c>
      <c r="J204" t="str">
        <f t="shared" ca="1" si="46"/>
        <v>Lopez, Dennis</v>
      </c>
      <c r="K204">
        <f t="shared" ca="1" si="47"/>
        <v>35</v>
      </c>
      <c r="L204" t="str">
        <f t="shared" ca="1" si="48"/>
        <v>Ohio</v>
      </c>
      <c r="M204" t="str">
        <f t="shared" ca="1" si="40"/>
        <v>East</v>
      </c>
      <c r="R204">
        <v>201</v>
      </c>
      <c r="S204" t="s">
        <v>327</v>
      </c>
      <c r="T204" t="s">
        <v>295</v>
      </c>
      <c r="U204" s="14">
        <v>499.95</v>
      </c>
    </row>
    <row r="205" spans="1:21" x14ac:dyDescent="0.45">
      <c r="A205">
        <v>204</v>
      </c>
      <c r="B205" s="19">
        <f t="shared" ca="1" si="41"/>
        <v>42995.876844560182</v>
      </c>
      <c r="C205" s="15" t="str">
        <f t="shared" ca="1" si="42"/>
        <v>Gander Mountain</v>
      </c>
      <c r="D205" s="16">
        <f t="shared" ca="1" si="43"/>
        <v>174</v>
      </c>
      <c r="E205" t="str">
        <f t="shared" ca="1" si="44"/>
        <v>Mountain Hardwear Drifter 3 DP Tent</v>
      </c>
      <c r="F205" t="str">
        <f t="shared" ca="1" si="37"/>
        <v>Mountain Hardwear</v>
      </c>
      <c r="G205" s="2">
        <f t="shared" ca="1" si="38"/>
        <v>285</v>
      </c>
      <c r="H205">
        <f t="shared" ca="1" si="45"/>
        <v>4</v>
      </c>
      <c r="I205" s="2">
        <f t="shared" ca="1" si="39"/>
        <v>1140</v>
      </c>
      <c r="J205" t="str">
        <f t="shared" ca="1" si="46"/>
        <v>Brown, Scott</v>
      </c>
      <c r="K205">
        <f t="shared" ca="1" si="47"/>
        <v>34</v>
      </c>
      <c r="L205" t="str">
        <f t="shared" ca="1" si="48"/>
        <v>North Dakota</v>
      </c>
      <c r="M205" t="str">
        <f t="shared" ca="1" si="40"/>
        <v>North</v>
      </c>
      <c r="R205">
        <v>202</v>
      </c>
      <c r="S205" t="s">
        <v>327</v>
      </c>
      <c r="T205" t="s">
        <v>91</v>
      </c>
      <c r="U205" s="14">
        <v>49.95</v>
      </c>
    </row>
    <row r="206" spans="1:21" x14ac:dyDescent="0.45">
      <c r="A206">
        <v>205</v>
      </c>
      <c r="B206" s="19">
        <f t="shared" ca="1" si="41"/>
        <v>42664.876844560182</v>
      </c>
      <c r="C206" s="15" t="str">
        <f t="shared" ca="1" si="42"/>
        <v>Backcountry Gear</v>
      </c>
      <c r="D206" s="16">
        <f t="shared" ca="1" si="43"/>
        <v>23</v>
      </c>
      <c r="E206" t="str">
        <f t="shared" ca="1" si="44"/>
        <v>Big Agnes Fly Creek UL2 Tent</v>
      </c>
      <c r="F206" t="str">
        <f t="shared" ca="1" si="37"/>
        <v>Big Agnes</v>
      </c>
      <c r="G206" s="2">
        <f t="shared" ca="1" si="38"/>
        <v>369.95</v>
      </c>
      <c r="H206">
        <f t="shared" ca="1" si="45"/>
        <v>7</v>
      </c>
      <c r="I206" s="2">
        <f t="shared" ca="1" si="39"/>
        <v>2589.65</v>
      </c>
      <c r="J206" t="str">
        <f t="shared" ca="1" si="46"/>
        <v>Bailey, Jennifer</v>
      </c>
      <c r="K206">
        <f t="shared" ca="1" si="47"/>
        <v>21</v>
      </c>
      <c r="L206" t="str">
        <f t="shared" ca="1" si="48"/>
        <v>Massachusetts</v>
      </c>
      <c r="M206" t="str">
        <f t="shared" ca="1" si="40"/>
        <v>East</v>
      </c>
      <c r="R206">
        <v>203</v>
      </c>
      <c r="S206" t="s">
        <v>327</v>
      </c>
      <c r="T206" t="s">
        <v>312</v>
      </c>
      <c r="U206" s="14">
        <v>649.95000000000005</v>
      </c>
    </row>
    <row r="207" spans="1:21" x14ac:dyDescent="0.45">
      <c r="A207">
        <v>206</v>
      </c>
      <c r="B207" s="19">
        <f t="shared" ca="1" si="41"/>
        <v>42779.876844560182</v>
      </c>
      <c r="C207" s="15" t="str">
        <f t="shared" ca="1" si="42"/>
        <v>Backcountry Edge</v>
      </c>
      <c r="D207" s="16">
        <f t="shared" ca="1" si="43"/>
        <v>25</v>
      </c>
      <c r="E207" t="str">
        <f t="shared" ca="1" si="44"/>
        <v>Big Agnes Fly Creek UL3 Tent</v>
      </c>
      <c r="F207" t="str">
        <f t="shared" ca="1" si="37"/>
        <v>Big Agnes</v>
      </c>
      <c r="G207" s="2">
        <f t="shared" ca="1" si="38"/>
        <v>449.95</v>
      </c>
      <c r="H207">
        <f t="shared" ca="1" si="45"/>
        <v>4</v>
      </c>
      <c r="I207" s="2">
        <f t="shared" ca="1" si="39"/>
        <v>1799.8</v>
      </c>
      <c r="J207" t="str">
        <f t="shared" ca="1" si="46"/>
        <v>Lopez, Dennis</v>
      </c>
      <c r="K207">
        <f t="shared" ca="1" si="47"/>
        <v>45</v>
      </c>
      <c r="L207" t="str">
        <f t="shared" ca="1" si="48"/>
        <v>Vermont</v>
      </c>
      <c r="M207" t="str">
        <f t="shared" ca="1" si="40"/>
        <v>East</v>
      </c>
      <c r="R207">
        <v>204</v>
      </c>
      <c r="S207" t="s">
        <v>327</v>
      </c>
      <c r="T207" t="s">
        <v>52</v>
      </c>
      <c r="U207" s="14">
        <v>29.95</v>
      </c>
    </row>
    <row r="208" spans="1:21" x14ac:dyDescent="0.45">
      <c r="A208">
        <v>207</v>
      </c>
      <c r="B208" s="19">
        <f t="shared" ca="1" si="41"/>
        <v>42892.876844560182</v>
      </c>
      <c r="C208" s="15" t="str">
        <f t="shared" ca="1" si="42"/>
        <v>Backcountry Gear</v>
      </c>
      <c r="D208" s="16">
        <f t="shared" ca="1" si="43"/>
        <v>243</v>
      </c>
      <c r="E208" t="str">
        <f t="shared" ca="1" si="44"/>
        <v>NEMO Obi 2P Footprint</v>
      </c>
      <c r="F208" t="str">
        <f t="shared" ca="1" si="37"/>
        <v>NEMO</v>
      </c>
      <c r="G208" s="2">
        <f t="shared" ca="1" si="38"/>
        <v>49.95</v>
      </c>
      <c r="H208">
        <f t="shared" ca="1" si="45"/>
        <v>9</v>
      </c>
      <c r="I208" s="2">
        <f t="shared" ca="1" si="39"/>
        <v>449.55</v>
      </c>
      <c r="J208" t="str">
        <f t="shared" ca="1" si="46"/>
        <v>Goldthwaite, Messaye</v>
      </c>
      <c r="K208">
        <f t="shared" ca="1" si="47"/>
        <v>33</v>
      </c>
      <c r="L208" t="str">
        <f t="shared" ca="1" si="48"/>
        <v>North Carolina</v>
      </c>
      <c r="M208" t="str">
        <f t="shared" ca="1" si="40"/>
        <v>South</v>
      </c>
      <c r="R208">
        <v>205</v>
      </c>
      <c r="S208" t="s">
        <v>327</v>
      </c>
      <c r="T208" t="s">
        <v>50</v>
      </c>
      <c r="U208" s="14">
        <v>24.95</v>
      </c>
    </row>
    <row r="209" spans="1:21" x14ac:dyDescent="0.45">
      <c r="A209">
        <v>208</v>
      </c>
      <c r="B209" s="19">
        <f t="shared" ca="1" si="41"/>
        <v>42922.876844560182</v>
      </c>
      <c r="C209" s="15" t="str">
        <f t="shared" ca="1" si="42"/>
        <v>CampBound</v>
      </c>
      <c r="D209" s="16">
        <f t="shared" ca="1" si="43"/>
        <v>174</v>
      </c>
      <c r="E209" t="str">
        <f t="shared" ca="1" si="44"/>
        <v>Mountain Hardwear Drifter 3 DP Tent</v>
      </c>
      <c r="F209" t="str">
        <f t="shared" ca="1" si="37"/>
        <v>Mountain Hardwear</v>
      </c>
      <c r="G209" s="2">
        <f t="shared" ca="1" si="38"/>
        <v>285</v>
      </c>
      <c r="H209">
        <f t="shared" ca="1" si="45"/>
        <v>10</v>
      </c>
      <c r="I209" s="2">
        <f t="shared" ca="1" si="39"/>
        <v>2850</v>
      </c>
      <c r="J209" t="str">
        <f t="shared" ca="1" si="46"/>
        <v>Berger, Sunanna</v>
      </c>
      <c r="K209">
        <f t="shared" ca="1" si="47"/>
        <v>14</v>
      </c>
      <c r="L209" t="str">
        <f t="shared" ca="1" si="48"/>
        <v>Indiana</v>
      </c>
      <c r="M209" t="str">
        <f t="shared" ca="1" si="40"/>
        <v>North</v>
      </c>
      <c r="R209">
        <v>206</v>
      </c>
      <c r="S209" t="s">
        <v>327</v>
      </c>
      <c r="T209" t="s">
        <v>171</v>
      </c>
      <c r="U209" s="14">
        <v>169.95</v>
      </c>
    </row>
    <row r="210" spans="1:21" x14ac:dyDescent="0.45">
      <c r="A210">
        <v>209</v>
      </c>
      <c r="B210" s="19">
        <f t="shared" ca="1" si="41"/>
        <v>42734.876844560182</v>
      </c>
      <c r="C210" s="15" t="str">
        <f t="shared" ca="1" si="42"/>
        <v>Paragon</v>
      </c>
      <c r="D210" s="16">
        <f t="shared" ca="1" si="43"/>
        <v>131</v>
      </c>
      <c r="E210" t="str">
        <f t="shared" ca="1" si="44"/>
        <v>Kelty Salida 2 Tent</v>
      </c>
      <c r="F210" t="str">
        <f t="shared" ca="1" si="37"/>
        <v>Kelty</v>
      </c>
      <c r="G210" s="2">
        <f t="shared" ca="1" si="38"/>
        <v>159.94999999999999</v>
      </c>
      <c r="H210">
        <f t="shared" ca="1" si="45"/>
        <v>7</v>
      </c>
      <c r="I210" s="2">
        <f t="shared" ca="1" si="39"/>
        <v>1119.6499999999999</v>
      </c>
      <c r="J210" t="str">
        <f t="shared" ca="1" si="46"/>
        <v>Lopez, Dennis</v>
      </c>
      <c r="K210">
        <f t="shared" ca="1" si="47"/>
        <v>4</v>
      </c>
      <c r="L210" t="str">
        <f t="shared" ca="1" si="48"/>
        <v>Arkansas</v>
      </c>
      <c r="M210" t="str">
        <f t="shared" ca="1" si="40"/>
        <v>South</v>
      </c>
      <c r="R210">
        <v>207</v>
      </c>
      <c r="S210" t="s">
        <v>327</v>
      </c>
      <c r="T210" t="s">
        <v>67</v>
      </c>
      <c r="U210" s="14">
        <v>39.950000000000003</v>
      </c>
    </row>
    <row r="211" spans="1:21" x14ac:dyDescent="0.45">
      <c r="A211">
        <v>210</v>
      </c>
      <c r="B211" s="19">
        <f t="shared" ca="1" si="41"/>
        <v>42852.876844560182</v>
      </c>
      <c r="C211" s="15" t="str">
        <f t="shared" ca="1" si="42"/>
        <v>REI</v>
      </c>
      <c r="D211" s="16">
        <f t="shared" ca="1" si="43"/>
        <v>84</v>
      </c>
      <c r="E211" t="str">
        <f t="shared" ca="1" si="44"/>
        <v>Eureka Copper Canyon 5 Tent + Screen Room</v>
      </c>
      <c r="F211" t="str">
        <f t="shared" ca="1" si="37"/>
        <v>Eureka</v>
      </c>
      <c r="G211" s="2">
        <f t="shared" ca="1" si="38"/>
        <v>399</v>
      </c>
      <c r="H211">
        <f t="shared" ca="1" si="45"/>
        <v>2</v>
      </c>
      <c r="I211" s="2">
        <f t="shared" ca="1" si="39"/>
        <v>798</v>
      </c>
      <c r="J211" t="str">
        <f t="shared" ca="1" si="46"/>
        <v>Brown, Scott</v>
      </c>
      <c r="K211">
        <f t="shared" ca="1" si="47"/>
        <v>33</v>
      </c>
      <c r="L211" t="str">
        <f t="shared" ca="1" si="48"/>
        <v>North Carolina</v>
      </c>
      <c r="M211" t="str">
        <f t="shared" ca="1" si="40"/>
        <v>South</v>
      </c>
      <c r="R211">
        <v>208</v>
      </c>
      <c r="S211" t="s">
        <v>327</v>
      </c>
      <c r="T211" t="s">
        <v>302</v>
      </c>
      <c r="U211" s="14">
        <v>579.95000000000005</v>
      </c>
    </row>
    <row r="212" spans="1:21" x14ac:dyDescent="0.45">
      <c r="A212">
        <v>211</v>
      </c>
      <c r="B212" s="19">
        <f t="shared" ca="1" si="41"/>
        <v>42894.876844560182</v>
      </c>
      <c r="C212" s="15" t="str">
        <f t="shared" ca="1" si="42"/>
        <v>Austin Kayak</v>
      </c>
      <c r="D212" s="16">
        <f t="shared" ca="1" si="43"/>
        <v>184</v>
      </c>
      <c r="E212" t="str">
        <f t="shared" ca="1" si="44"/>
        <v>Mountain Hardwear SuperMega UL 1 Footprint</v>
      </c>
      <c r="F212" t="str">
        <f t="shared" ca="1" si="37"/>
        <v>Mountain Hardwear</v>
      </c>
      <c r="G212" s="2">
        <f t="shared" ca="1" si="38"/>
        <v>45</v>
      </c>
      <c r="H212">
        <f t="shared" ca="1" si="45"/>
        <v>3</v>
      </c>
      <c r="I212" s="2">
        <f t="shared" ca="1" si="39"/>
        <v>135</v>
      </c>
      <c r="J212" t="str">
        <f t="shared" ca="1" si="46"/>
        <v>Bailey, Jennifer</v>
      </c>
      <c r="K212">
        <f t="shared" ca="1" si="47"/>
        <v>40</v>
      </c>
      <c r="L212" t="str">
        <f t="shared" ca="1" si="48"/>
        <v>South Carolina</v>
      </c>
      <c r="M212" t="str">
        <f t="shared" ca="1" si="40"/>
        <v>South</v>
      </c>
      <c r="R212">
        <v>209</v>
      </c>
      <c r="S212" t="s">
        <v>327</v>
      </c>
      <c r="T212" t="s">
        <v>172</v>
      </c>
      <c r="U212" s="14">
        <v>169.95</v>
      </c>
    </row>
    <row r="213" spans="1:21" x14ac:dyDescent="0.45">
      <c r="A213">
        <v>212</v>
      </c>
      <c r="B213" s="19">
        <f t="shared" ca="1" si="41"/>
        <v>42720.876844560182</v>
      </c>
      <c r="C213" s="15" t="str">
        <f t="shared" ca="1" si="42"/>
        <v>Backcountry Gear</v>
      </c>
      <c r="D213" s="16">
        <f t="shared" ca="1" si="43"/>
        <v>101</v>
      </c>
      <c r="E213" t="str">
        <f t="shared" ca="1" si="44"/>
        <v>Hennessy Hammock Expedition Asym Zip Hammock</v>
      </c>
      <c r="F213" t="str">
        <f t="shared" ca="1" si="37"/>
        <v>Hennessy</v>
      </c>
      <c r="G213" s="2">
        <f t="shared" ca="1" si="38"/>
        <v>169.95</v>
      </c>
      <c r="H213">
        <f t="shared" ca="1" si="45"/>
        <v>4</v>
      </c>
      <c r="I213" s="2">
        <f t="shared" ca="1" si="39"/>
        <v>679.8</v>
      </c>
      <c r="J213" t="str">
        <f t="shared" ca="1" si="46"/>
        <v>Goff, Michael</v>
      </c>
      <c r="K213">
        <f t="shared" ca="1" si="47"/>
        <v>12</v>
      </c>
      <c r="L213" t="str">
        <f t="shared" ca="1" si="48"/>
        <v>Idaho</v>
      </c>
      <c r="M213" t="str">
        <f t="shared" ca="1" si="40"/>
        <v>West</v>
      </c>
      <c r="R213">
        <v>210</v>
      </c>
      <c r="S213" t="s">
        <v>327</v>
      </c>
      <c r="T213" t="s">
        <v>37</v>
      </c>
      <c r="U213" s="14">
        <v>2.5</v>
      </c>
    </row>
    <row r="214" spans="1:21" x14ac:dyDescent="0.45">
      <c r="A214">
        <v>213</v>
      </c>
      <c r="B214" s="19">
        <f t="shared" ca="1" si="41"/>
        <v>42835.876844560182</v>
      </c>
      <c r="C214" s="15" t="str">
        <f t="shared" ca="1" si="42"/>
        <v>Austin Kayak</v>
      </c>
      <c r="D214" s="16">
        <f t="shared" ca="1" si="43"/>
        <v>274</v>
      </c>
      <c r="E214" t="str">
        <f t="shared" ca="1" si="44"/>
        <v>The North Face Mountain Manor 6 Tent</v>
      </c>
      <c r="F214" t="str">
        <f t="shared" ca="1" si="37"/>
        <v>The North Face</v>
      </c>
      <c r="G214" s="2">
        <f t="shared" ca="1" si="38"/>
        <v>569</v>
      </c>
      <c r="H214">
        <f t="shared" ca="1" si="45"/>
        <v>1</v>
      </c>
      <c r="I214" s="2">
        <f t="shared" ca="1" si="39"/>
        <v>569</v>
      </c>
      <c r="J214" t="str">
        <f t="shared" ca="1" si="46"/>
        <v>Goff, Michael</v>
      </c>
      <c r="K214">
        <f t="shared" ca="1" si="47"/>
        <v>39</v>
      </c>
      <c r="L214" t="str">
        <f t="shared" ca="1" si="48"/>
        <v>Rhode Island</v>
      </c>
      <c r="M214" t="str">
        <f t="shared" ca="1" si="40"/>
        <v>East</v>
      </c>
      <c r="R214">
        <v>211</v>
      </c>
      <c r="S214" t="s">
        <v>327</v>
      </c>
      <c r="T214" t="s">
        <v>214</v>
      </c>
      <c r="U214" s="14">
        <v>279.95</v>
      </c>
    </row>
    <row r="215" spans="1:21" x14ac:dyDescent="0.45">
      <c r="A215">
        <v>214</v>
      </c>
      <c r="B215" s="19">
        <f t="shared" ca="1" si="41"/>
        <v>43004.876844560182</v>
      </c>
      <c r="C215" s="15" t="str">
        <f t="shared" ca="1" si="42"/>
        <v>CampBound</v>
      </c>
      <c r="D215" s="16">
        <f t="shared" ca="1" si="43"/>
        <v>56</v>
      </c>
      <c r="E215" t="str">
        <f t="shared" ca="1" si="44"/>
        <v>Big Agnes Seedhouse SL2 Tent</v>
      </c>
      <c r="F215" t="str">
        <f t="shared" ca="1" si="37"/>
        <v>Big Agnes</v>
      </c>
      <c r="G215" s="2">
        <f t="shared" ca="1" si="38"/>
        <v>339.95</v>
      </c>
      <c r="H215">
        <f t="shared" ca="1" si="45"/>
        <v>5</v>
      </c>
      <c r="I215" s="2">
        <f t="shared" ca="1" si="39"/>
        <v>1699.75</v>
      </c>
      <c r="J215" t="str">
        <f t="shared" ca="1" si="46"/>
        <v>Goldthwaite, Messaye</v>
      </c>
      <c r="K215">
        <f t="shared" ca="1" si="47"/>
        <v>36</v>
      </c>
      <c r="L215" t="str">
        <f t="shared" ca="1" si="48"/>
        <v>Oklahoma</v>
      </c>
      <c r="M215" t="str">
        <f t="shared" ca="1" si="40"/>
        <v>South</v>
      </c>
      <c r="R215">
        <v>212</v>
      </c>
      <c r="S215" t="s">
        <v>327</v>
      </c>
      <c r="T215" t="s">
        <v>68</v>
      </c>
      <c r="U215" s="14">
        <v>39.950000000000003</v>
      </c>
    </row>
    <row r="216" spans="1:21" x14ac:dyDescent="0.45">
      <c r="A216">
        <v>215</v>
      </c>
      <c r="B216" s="19">
        <f t="shared" ca="1" si="41"/>
        <v>42788.876844560182</v>
      </c>
      <c r="C216" s="15" t="str">
        <f t="shared" ca="1" si="42"/>
        <v>Outside Outfitters</v>
      </c>
      <c r="D216" s="16">
        <f t="shared" ca="1" si="43"/>
        <v>246</v>
      </c>
      <c r="E216" t="str">
        <f t="shared" ca="1" si="44"/>
        <v>NEMO Obi 3P Tent</v>
      </c>
      <c r="F216" t="str">
        <f t="shared" ref="F216:F279" ca="1" si="49">VLOOKUP(D216,$R$4:$U$288,2)</f>
        <v>NEMO</v>
      </c>
      <c r="G216" s="2">
        <f t="shared" ref="G216:G279" ca="1" si="50">VLOOKUP(D216,$R$4:$U$288,4)</f>
        <v>469.95</v>
      </c>
      <c r="H216">
        <f t="shared" ca="1" si="45"/>
        <v>1</v>
      </c>
      <c r="I216" s="2">
        <f t="shared" ref="I216:I279" ca="1" si="51">H216*G216</f>
        <v>469.95</v>
      </c>
      <c r="J216" t="str">
        <f t="shared" ca="1" si="46"/>
        <v>Bailey, Jennifer</v>
      </c>
      <c r="K216">
        <f t="shared" ca="1" si="47"/>
        <v>30</v>
      </c>
      <c r="L216" t="str">
        <f t="shared" ca="1" si="48"/>
        <v>New Jersey</v>
      </c>
      <c r="M216" t="str">
        <f t="shared" ref="M216:M279" ca="1" si="52">VLOOKUP(K216,$AB$3:$AD$52,3)</f>
        <v>East</v>
      </c>
      <c r="R216">
        <v>213</v>
      </c>
      <c r="S216" t="s">
        <v>327</v>
      </c>
      <c r="T216" t="s">
        <v>69</v>
      </c>
      <c r="U216" s="14">
        <v>39.950000000000003</v>
      </c>
    </row>
    <row r="217" spans="1:21" x14ac:dyDescent="0.45">
      <c r="A217">
        <v>216</v>
      </c>
      <c r="B217" s="19">
        <f t="shared" ca="1" si="41"/>
        <v>42874.876844560182</v>
      </c>
      <c r="C217" s="15" t="str">
        <f t="shared" ca="1" si="42"/>
        <v>Outside Outfitters</v>
      </c>
      <c r="D217" s="16">
        <f t="shared" ca="1" si="43"/>
        <v>203</v>
      </c>
      <c r="E217" t="str">
        <f t="shared" ca="1" si="44"/>
        <v>MSR Carbon Reflex 3 Tent</v>
      </c>
      <c r="F217" t="str">
        <f t="shared" ca="1" si="49"/>
        <v>MSR</v>
      </c>
      <c r="G217" s="2">
        <f t="shared" ca="1" si="50"/>
        <v>649.95000000000005</v>
      </c>
      <c r="H217">
        <f t="shared" ca="1" si="45"/>
        <v>3</v>
      </c>
      <c r="I217" s="2">
        <f t="shared" ca="1" si="51"/>
        <v>1949.8500000000001</v>
      </c>
      <c r="J217" t="str">
        <f t="shared" ca="1" si="46"/>
        <v>Beyene, Sharon</v>
      </c>
      <c r="K217">
        <f t="shared" ca="1" si="47"/>
        <v>38</v>
      </c>
      <c r="L217" t="str">
        <f t="shared" ca="1" si="48"/>
        <v>Pennsylvania</v>
      </c>
      <c r="M217" t="str">
        <f t="shared" ca="1" si="52"/>
        <v>East</v>
      </c>
      <c r="R217">
        <v>214</v>
      </c>
      <c r="S217" t="s">
        <v>327</v>
      </c>
      <c r="T217" t="s">
        <v>230</v>
      </c>
      <c r="U217" s="14">
        <v>329.95</v>
      </c>
    </row>
    <row r="218" spans="1:21" x14ac:dyDescent="0.45">
      <c r="A218">
        <v>217</v>
      </c>
      <c r="B218" s="19">
        <f t="shared" ca="1" si="41"/>
        <v>42737.876844560182</v>
      </c>
      <c r="C218" s="15" t="str">
        <f t="shared" ca="1" si="42"/>
        <v>Gander Mountain</v>
      </c>
      <c r="D218" s="16">
        <f t="shared" ca="1" si="43"/>
        <v>254</v>
      </c>
      <c r="E218" t="str">
        <f t="shared" ca="1" si="44"/>
        <v>Sierra Designs Flash 3 Footprint</v>
      </c>
      <c r="F218" t="str">
        <f t="shared" ca="1" si="49"/>
        <v>Sierra Designs</v>
      </c>
      <c r="G218" s="2">
        <f t="shared" ca="1" si="50"/>
        <v>59.95</v>
      </c>
      <c r="H218">
        <f t="shared" ca="1" si="45"/>
        <v>10</v>
      </c>
      <c r="I218" s="2">
        <f t="shared" ca="1" si="51"/>
        <v>599.5</v>
      </c>
      <c r="J218" t="str">
        <f t="shared" ca="1" si="46"/>
        <v>Bailey, Jennifer</v>
      </c>
      <c r="K218">
        <f t="shared" ca="1" si="47"/>
        <v>30</v>
      </c>
      <c r="L218" t="str">
        <f t="shared" ca="1" si="48"/>
        <v>New Jersey</v>
      </c>
      <c r="M218" t="str">
        <f t="shared" ca="1" si="52"/>
        <v>East</v>
      </c>
      <c r="R218">
        <v>215</v>
      </c>
      <c r="S218" t="s">
        <v>327</v>
      </c>
      <c r="T218" t="s">
        <v>42</v>
      </c>
      <c r="U218" s="14">
        <v>15.95</v>
      </c>
    </row>
    <row r="219" spans="1:21" x14ac:dyDescent="0.45">
      <c r="A219">
        <v>218</v>
      </c>
      <c r="B219" s="19">
        <f t="shared" ca="1" si="41"/>
        <v>42998.876844560182</v>
      </c>
      <c r="C219" s="15" t="str">
        <f t="shared" ca="1" si="42"/>
        <v>Target</v>
      </c>
      <c r="D219" s="16">
        <f t="shared" ca="1" si="43"/>
        <v>284</v>
      </c>
      <c r="E219" t="str">
        <f t="shared" ca="1" si="44"/>
        <v>The North Face VE-25 Footprint</v>
      </c>
      <c r="F219" t="str">
        <f t="shared" ca="1" si="49"/>
        <v>The North Face</v>
      </c>
      <c r="G219" s="2">
        <f t="shared" ca="1" si="50"/>
        <v>50</v>
      </c>
      <c r="H219">
        <f t="shared" ca="1" si="45"/>
        <v>9</v>
      </c>
      <c r="I219" s="2">
        <f t="shared" ca="1" si="51"/>
        <v>450</v>
      </c>
      <c r="J219" t="str">
        <f t="shared" ca="1" si="46"/>
        <v>Berger, Sunanna</v>
      </c>
      <c r="K219">
        <f t="shared" ca="1" si="47"/>
        <v>27</v>
      </c>
      <c r="L219" t="str">
        <f t="shared" ca="1" si="48"/>
        <v>Nebraska</v>
      </c>
      <c r="M219" t="str">
        <f t="shared" ca="1" si="52"/>
        <v>North</v>
      </c>
      <c r="R219">
        <v>216</v>
      </c>
      <c r="S219" t="s">
        <v>327</v>
      </c>
      <c r="T219" t="s">
        <v>38</v>
      </c>
      <c r="U219" s="14">
        <v>2.95</v>
      </c>
    </row>
    <row r="220" spans="1:21" x14ac:dyDescent="0.45">
      <c r="A220">
        <v>219</v>
      </c>
      <c r="B220" s="19">
        <f t="shared" ca="1" si="41"/>
        <v>42987.876844560182</v>
      </c>
      <c r="C220" s="15" t="str">
        <f t="shared" ca="1" si="42"/>
        <v>Travel Country</v>
      </c>
      <c r="D220" s="16">
        <f t="shared" ca="1" si="43"/>
        <v>154</v>
      </c>
      <c r="E220" t="str">
        <f t="shared" ca="1" si="44"/>
        <v>Marmot Eos 1 Footprint</v>
      </c>
      <c r="F220" t="str">
        <f t="shared" ca="1" si="49"/>
        <v>Marmot</v>
      </c>
      <c r="G220" s="2">
        <f t="shared" ca="1" si="50"/>
        <v>45</v>
      </c>
      <c r="H220">
        <f t="shared" ca="1" si="45"/>
        <v>4</v>
      </c>
      <c r="I220" s="2">
        <f t="shared" ca="1" si="51"/>
        <v>180</v>
      </c>
      <c r="J220" t="str">
        <f t="shared" ca="1" si="46"/>
        <v>Brown, Scott</v>
      </c>
      <c r="K220">
        <f t="shared" ca="1" si="47"/>
        <v>23</v>
      </c>
      <c r="L220" t="str">
        <f t="shared" ca="1" si="48"/>
        <v>Minnesota</v>
      </c>
      <c r="M220" t="str">
        <f t="shared" ca="1" si="52"/>
        <v>North</v>
      </c>
      <c r="R220">
        <v>217</v>
      </c>
      <c r="S220" t="s">
        <v>327</v>
      </c>
      <c r="T220" t="s">
        <v>92</v>
      </c>
      <c r="U220" s="14">
        <v>49.95</v>
      </c>
    </row>
    <row r="221" spans="1:21" x14ac:dyDescent="0.45">
      <c r="A221">
        <v>220</v>
      </c>
      <c r="B221" s="19">
        <f t="shared" ca="1" si="41"/>
        <v>42734.876844560182</v>
      </c>
      <c r="C221" s="15" t="str">
        <f t="shared" ca="1" si="42"/>
        <v>REI</v>
      </c>
      <c r="D221" s="16">
        <f t="shared" ca="1" si="43"/>
        <v>276</v>
      </c>
      <c r="E221" t="str">
        <f t="shared" ca="1" si="44"/>
        <v>The North Face Phoenix 2 Footprint</v>
      </c>
      <c r="F221" t="str">
        <f t="shared" ca="1" si="49"/>
        <v>The North Face</v>
      </c>
      <c r="G221" s="2">
        <f t="shared" ca="1" si="50"/>
        <v>45</v>
      </c>
      <c r="H221">
        <f t="shared" ca="1" si="45"/>
        <v>7</v>
      </c>
      <c r="I221" s="2">
        <f t="shared" ca="1" si="51"/>
        <v>315</v>
      </c>
      <c r="J221" t="str">
        <f t="shared" ca="1" si="46"/>
        <v>Beyene, Sharon</v>
      </c>
      <c r="K221">
        <f t="shared" ca="1" si="47"/>
        <v>45</v>
      </c>
      <c r="L221" t="str">
        <f t="shared" ca="1" si="48"/>
        <v>Vermont</v>
      </c>
      <c r="M221" t="str">
        <f t="shared" ca="1" si="52"/>
        <v>East</v>
      </c>
      <c r="R221">
        <v>218</v>
      </c>
      <c r="S221" t="s">
        <v>327</v>
      </c>
      <c r="T221" t="s">
        <v>281</v>
      </c>
      <c r="U221" s="14">
        <v>449.95</v>
      </c>
    </row>
    <row r="222" spans="1:21" x14ac:dyDescent="0.45">
      <c r="A222">
        <v>221</v>
      </c>
      <c r="B222" s="19">
        <f t="shared" ca="1" si="41"/>
        <v>42738.876844560182</v>
      </c>
      <c r="C222" s="15" t="str">
        <f t="shared" ca="1" si="42"/>
        <v>Walmart</v>
      </c>
      <c r="D222" s="16">
        <f t="shared" ca="1" si="43"/>
        <v>190</v>
      </c>
      <c r="E222" t="str">
        <f t="shared" ca="1" si="44"/>
        <v>Mountain Hardwear Trango 3.1 Footprint</v>
      </c>
      <c r="F222" t="str">
        <f t="shared" ca="1" si="49"/>
        <v>Mountain Hardwear</v>
      </c>
      <c r="G222" s="2">
        <f t="shared" ca="1" si="50"/>
        <v>85</v>
      </c>
      <c r="H222">
        <f t="shared" ca="1" si="45"/>
        <v>10</v>
      </c>
      <c r="I222" s="2">
        <f t="shared" ca="1" si="51"/>
        <v>850</v>
      </c>
      <c r="J222" t="str">
        <f t="shared" ca="1" si="46"/>
        <v>Bailey, Jennifer</v>
      </c>
      <c r="K222">
        <f t="shared" ca="1" si="47"/>
        <v>27</v>
      </c>
      <c r="L222" t="str">
        <f t="shared" ca="1" si="48"/>
        <v>Nebraska</v>
      </c>
      <c r="M222" t="str">
        <f t="shared" ca="1" si="52"/>
        <v>North</v>
      </c>
      <c r="R222">
        <v>219</v>
      </c>
      <c r="S222" t="s">
        <v>327</v>
      </c>
      <c r="T222" t="s">
        <v>39</v>
      </c>
      <c r="U222" s="14">
        <v>9.9499999999999993</v>
      </c>
    </row>
    <row r="223" spans="1:21" x14ac:dyDescent="0.45">
      <c r="A223">
        <v>222</v>
      </c>
      <c r="B223" s="19">
        <f t="shared" ca="1" si="41"/>
        <v>42870.876844560182</v>
      </c>
      <c r="C223" s="15" t="str">
        <f t="shared" ca="1" si="42"/>
        <v>Hayneedle</v>
      </c>
      <c r="D223" s="16">
        <f t="shared" ca="1" si="43"/>
        <v>82</v>
      </c>
      <c r="E223" t="str">
        <f t="shared" ca="1" si="44"/>
        <v>Eureka Copper Canyon 12 Tent</v>
      </c>
      <c r="F223" t="str">
        <f t="shared" ca="1" si="49"/>
        <v>Eureka</v>
      </c>
      <c r="G223" s="2">
        <f t="shared" ca="1" si="50"/>
        <v>449</v>
      </c>
      <c r="H223">
        <f t="shared" ca="1" si="45"/>
        <v>3</v>
      </c>
      <c r="I223" s="2">
        <f t="shared" ca="1" si="51"/>
        <v>1347</v>
      </c>
      <c r="J223" t="str">
        <f t="shared" ca="1" si="46"/>
        <v>Bailey, Jennifer</v>
      </c>
      <c r="K223">
        <f t="shared" ca="1" si="47"/>
        <v>33</v>
      </c>
      <c r="L223" t="str">
        <f t="shared" ca="1" si="48"/>
        <v>North Carolina</v>
      </c>
      <c r="M223" t="str">
        <f t="shared" ca="1" si="52"/>
        <v>South</v>
      </c>
      <c r="R223">
        <v>220</v>
      </c>
      <c r="S223" t="s">
        <v>327</v>
      </c>
      <c r="T223" t="s">
        <v>70</v>
      </c>
      <c r="U223" s="14">
        <v>39.950000000000003</v>
      </c>
    </row>
    <row r="224" spans="1:21" x14ac:dyDescent="0.45">
      <c r="A224">
        <v>223</v>
      </c>
      <c r="B224" s="19">
        <f t="shared" ca="1" si="41"/>
        <v>42721.876844560182</v>
      </c>
      <c r="C224" s="15" t="str">
        <f t="shared" ca="1" si="42"/>
        <v>Backcountry Gear</v>
      </c>
      <c r="D224" s="16">
        <f t="shared" ca="1" si="43"/>
        <v>167</v>
      </c>
      <c r="E224" t="str">
        <f t="shared" ca="1" si="44"/>
        <v>Marmot Pulsar 2 Tent</v>
      </c>
      <c r="F224" t="str">
        <f t="shared" ca="1" si="49"/>
        <v>Marmot</v>
      </c>
      <c r="G224" s="2">
        <f t="shared" ca="1" si="50"/>
        <v>349</v>
      </c>
      <c r="H224">
        <f t="shared" ca="1" si="45"/>
        <v>6</v>
      </c>
      <c r="I224" s="2">
        <f t="shared" ca="1" si="51"/>
        <v>2094</v>
      </c>
      <c r="J224" t="str">
        <f t="shared" ca="1" si="46"/>
        <v>Gomez, Melissa</v>
      </c>
      <c r="K224">
        <f t="shared" ca="1" si="47"/>
        <v>35</v>
      </c>
      <c r="L224" t="str">
        <f t="shared" ca="1" si="48"/>
        <v>Ohio</v>
      </c>
      <c r="M224" t="str">
        <f t="shared" ca="1" si="52"/>
        <v>East</v>
      </c>
      <c r="R224">
        <v>221</v>
      </c>
      <c r="S224" t="s">
        <v>327</v>
      </c>
      <c r="T224" t="s">
        <v>264</v>
      </c>
      <c r="U224" s="14">
        <v>399.95</v>
      </c>
    </row>
    <row r="225" spans="1:21" x14ac:dyDescent="0.45">
      <c r="A225">
        <v>224</v>
      </c>
      <c r="B225" s="19">
        <f t="shared" ca="1" si="41"/>
        <v>42739.876844560182</v>
      </c>
      <c r="C225" s="15" t="str">
        <f t="shared" ca="1" si="42"/>
        <v xml:space="preserve">Cabela's	</v>
      </c>
      <c r="D225" s="16">
        <f t="shared" ca="1" si="43"/>
        <v>277</v>
      </c>
      <c r="E225" t="str">
        <f t="shared" ca="1" si="44"/>
        <v>The North Face Phoenix 2 Tent</v>
      </c>
      <c r="F225" t="str">
        <f t="shared" ca="1" si="49"/>
        <v>The North Face</v>
      </c>
      <c r="G225" s="2">
        <f t="shared" ca="1" si="50"/>
        <v>329</v>
      </c>
      <c r="H225">
        <f t="shared" ca="1" si="45"/>
        <v>10</v>
      </c>
      <c r="I225" s="2">
        <f t="shared" ca="1" si="51"/>
        <v>3290</v>
      </c>
      <c r="J225" t="str">
        <f t="shared" ca="1" si="46"/>
        <v>Brown, Scott</v>
      </c>
      <c r="K225">
        <f t="shared" ca="1" si="47"/>
        <v>2</v>
      </c>
      <c r="L225" t="str">
        <f t="shared" ca="1" si="48"/>
        <v>Alaska</v>
      </c>
      <c r="M225" t="str">
        <f t="shared" ca="1" si="52"/>
        <v>North</v>
      </c>
      <c r="R225">
        <v>222</v>
      </c>
      <c r="S225" t="s">
        <v>327</v>
      </c>
      <c r="T225" t="s">
        <v>173</v>
      </c>
      <c r="U225" s="14">
        <v>169.95</v>
      </c>
    </row>
    <row r="226" spans="1:21" x14ac:dyDescent="0.45">
      <c r="A226">
        <v>225</v>
      </c>
      <c r="B226" s="19">
        <f t="shared" ca="1" si="41"/>
        <v>42908.876844560182</v>
      </c>
      <c r="C226" s="15" t="str">
        <f t="shared" ca="1" si="42"/>
        <v>Target</v>
      </c>
      <c r="D226" s="16">
        <f t="shared" ca="1" si="43"/>
        <v>221</v>
      </c>
      <c r="E226" t="str">
        <f t="shared" ca="1" si="44"/>
        <v>MSR Nook 2 Tent</v>
      </c>
      <c r="F226" t="str">
        <f t="shared" ca="1" si="49"/>
        <v>MSR</v>
      </c>
      <c r="G226" s="2">
        <f t="shared" ca="1" si="50"/>
        <v>399.95</v>
      </c>
      <c r="H226">
        <f t="shared" ca="1" si="45"/>
        <v>10</v>
      </c>
      <c r="I226" s="2">
        <f t="shared" ca="1" si="51"/>
        <v>3999.5</v>
      </c>
      <c r="J226" t="str">
        <f t="shared" ca="1" si="46"/>
        <v>Berger, Sunanna</v>
      </c>
      <c r="K226">
        <f t="shared" ca="1" si="47"/>
        <v>28</v>
      </c>
      <c r="L226" t="str">
        <f t="shared" ca="1" si="48"/>
        <v>Nevada</v>
      </c>
      <c r="M226" t="str">
        <f t="shared" ca="1" si="52"/>
        <v>West</v>
      </c>
      <c r="R226">
        <v>223</v>
      </c>
      <c r="S226" t="s">
        <v>327</v>
      </c>
      <c r="T226" t="s">
        <v>48</v>
      </c>
      <c r="U226" s="14">
        <v>22.95</v>
      </c>
    </row>
    <row r="227" spans="1:21" x14ac:dyDescent="0.45">
      <c r="A227">
        <v>226</v>
      </c>
      <c r="B227" s="19">
        <f t="shared" ca="1" si="41"/>
        <v>42921.876844560182</v>
      </c>
      <c r="C227" s="15" t="str">
        <f t="shared" ca="1" si="42"/>
        <v>CampBound</v>
      </c>
      <c r="D227" s="16">
        <f t="shared" ca="1" si="43"/>
        <v>53</v>
      </c>
      <c r="E227" t="str">
        <f t="shared" ca="1" si="44"/>
        <v>Big Agnes Seedhouse SL1 Footprint</v>
      </c>
      <c r="F227" t="str">
        <f t="shared" ca="1" si="49"/>
        <v>Big Agnes</v>
      </c>
      <c r="G227" s="2">
        <f t="shared" ca="1" si="50"/>
        <v>45</v>
      </c>
      <c r="H227">
        <f t="shared" ca="1" si="45"/>
        <v>3</v>
      </c>
      <c r="I227" s="2">
        <f t="shared" ca="1" si="51"/>
        <v>135</v>
      </c>
      <c r="J227" t="str">
        <f t="shared" ca="1" si="46"/>
        <v>Brown, Ruth</v>
      </c>
      <c r="K227">
        <f t="shared" ca="1" si="47"/>
        <v>3</v>
      </c>
      <c r="L227" t="str">
        <f t="shared" ca="1" si="48"/>
        <v>Arizona</v>
      </c>
      <c r="M227" t="str">
        <f t="shared" ca="1" si="52"/>
        <v>West</v>
      </c>
      <c r="R227">
        <v>224</v>
      </c>
      <c r="S227" t="s">
        <v>327</v>
      </c>
      <c r="T227" t="s">
        <v>220</v>
      </c>
      <c r="U227" s="14">
        <v>299.95</v>
      </c>
    </row>
    <row r="228" spans="1:21" x14ac:dyDescent="0.45">
      <c r="A228">
        <v>227</v>
      </c>
      <c r="B228" s="19">
        <f t="shared" ca="1" si="41"/>
        <v>42716.876844560182</v>
      </c>
      <c r="C228" s="15" t="str">
        <f t="shared" ca="1" si="42"/>
        <v>The Gear Co-op</v>
      </c>
      <c r="D228" s="16">
        <f t="shared" ca="1" si="43"/>
        <v>66</v>
      </c>
      <c r="E228" t="str">
        <f t="shared" ca="1" si="44"/>
        <v>Big Agnes Tensleep Station 6 Tent</v>
      </c>
      <c r="F228" t="str">
        <f t="shared" ca="1" si="49"/>
        <v>Big Agnes</v>
      </c>
      <c r="G228" s="2">
        <f t="shared" ca="1" si="50"/>
        <v>449.95</v>
      </c>
      <c r="H228">
        <f t="shared" ca="1" si="45"/>
        <v>5</v>
      </c>
      <c r="I228" s="2">
        <f t="shared" ca="1" si="51"/>
        <v>2249.75</v>
      </c>
      <c r="J228" t="str">
        <f t="shared" ca="1" si="46"/>
        <v>Bailey, Jennifer</v>
      </c>
      <c r="K228">
        <f t="shared" ca="1" si="47"/>
        <v>35</v>
      </c>
      <c r="L228" t="str">
        <f t="shared" ca="1" si="48"/>
        <v>Ohio</v>
      </c>
      <c r="M228" t="str">
        <f t="shared" ca="1" si="52"/>
        <v>East</v>
      </c>
      <c r="R228">
        <v>225</v>
      </c>
      <c r="S228" t="s">
        <v>327</v>
      </c>
      <c r="T228" t="s">
        <v>44</v>
      </c>
      <c r="U228" s="14">
        <v>19.95</v>
      </c>
    </row>
    <row r="229" spans="1:21" x14ac:dyDescent="0.45">
      <c r="A229">
        <v>228</v>
      </c>
      <c r="B229" s="19">
        <f t="shared" ca="1" si="41"/>
        <v>42883.876844560182</v>
      </c>
      <c r="C229" s="15" t="str">
        <f t="shared" ca="1" si="42"/>
        <v>REI</v>
      </c>
      <c r="D229" s="16">
        <f t="shared" ca="1" si="43"/>
        <v>85</v>
      </c>
      <c r="E229" t="str">
        <f t="shared" ca="1" si="44"/>
        <v>Eureka Copper Canyon 6 Tent</v>
      </c>
      <c r="F229" t="str">
        <f t="shared" ca="1" si="49"/>
        <v>Eureka</v>
      </c>
      <c r="G229" s="2">
        <f t="shared" ca="1" si="50"/>
        <v>249</v>
      </c>
      <c r="H229">
        <f t="shared" ca="1" si="45"/>
        <v>4</v>
      </c>
      <c r="I229" s="2">
        <f t="shared" ca="1" si="51"/>
        <v>996</v>
      </c>
      <c r="J229" t="str">
        <f t="shared" ca="1" si="46"/>
        <v>Beyene, Sharon</v>
      </c>
      <c r="K229">
        <f t="shared" ca="1" si="47"/>
        <v>16</v>
      </c>
      <c r="L229" t="str">
        <f t="shared" ca="1" si="48"/>
        <v>Kansas</v>
      </c>
      <c r="M229" t="str">
        <f t="shared" ca="1" si="52"/>
        <v>North</v>
      </c>
      <c r="R229">
        <v>226</v>
      </c>
      <c r="S229" t="s">
        <v>327</v>
      </c>
      <c r="T229" t="s">
        <v>51</v>
      </c>
      <c r="U229" s="14">
        <v>27.95</v>
      </c>
    </row>
    <row r="230" spans="1:21" x14ac:dyDescent="0.45">
      <c r="A230">
        <v>229</v>
      </c>
      <c r="B230" s="19">
        <f t="shared" ca="1" si="41"/>
        <v>42738.876844560182</v>
      </c>
      <c r="C230" s="15" t="str">
        <f t="shared" ca="1" si="42"/>
        <v>Paragon</v>
      </c>
      <c r="D230" s="16">
        <f t="shared" ca="1" si="43"/>
        <v>233</v>
      </c>
      <c r="E230" t="str">
        <f t="shared" ca="1" si="44"/>
        <v>NEMO Frontier 3P Tent</v>
      </c>
      <c r="F230" t="str">
        <f t="shared" ca="1" si="49"/>
        <v>NEMO</v>
      </c>
      <c r="G230" s="2">
        <f t="shared" ca="1" si="50"/>
        <v>429.95</v>
      </c>
      <c r="H230">
        <f t="shared" ca="1" si="45"/>
        <v>6</v>
      </c>
      <c r="I230" s="2">
        <f t="shared" ca="1" si="51"/>
        <v>2579.6999999999998</v>
      </c>
      <c r="J230" t="str">
        <f t="shared" ca="1" si="46"/>
        <v>Bailey, Jennifer</v>
      </c>
      <c r="K230">
        <f t="shared" ca="1" si="47"/>
        <v>11</v>
      </c>
      <c r="L230" t="str">
        <f t="shared" ca="1" si="48"/>
        <v>Hawaii</v>
      </c>
      <c r="M230" t="str">
        <f t="shared" ca="1" si="52"/>
        <v>West</v>
      </c>
      <c r="R230">
        <v>227</v>
      </c>
      <c r="S230" t="s">
        <v>327</v>
      </c>
      <c r="T230" t="s">
        <v>265</v>
      </c>
      <c r="U230" s="14">
        <v>399.95</v>
      </c>
    </row>
    <row r="231" spans="1:21" x14ac:dyDescent="0.45">
      <c r="A231">
        <v>230</v>
      </c>
      <c r="B231" s="19">
        <f t="shared" ca="1" si="41"/>
        <v>42775.876844560182</v>
      </c>
      <c r="C231" s="15" t="str">
        <f t="shared" ca="1" si="42"/>
        <v>Gander Mountain</v>
      </c>
      <c r="D231" s="16">
        <f t="shared" ca="1" si="43"/>
        <v>233</v>
      </c>
      <c r="E231" t="str">
        <f t="shared" ca="1" si="44"/>
        <v>NEMO Frontier 3P Tent</v>
      </c>
      <c r="F231" t="str">
        <f t="shared" ca="1" si="49"/>
        <v>NEMO</v>
      </c>
      <c r="G231" s="2">
        <f t="shared" ca="1" si="50"/>
        <v>429.95</v>
      </c>
      <c r="H231">
        <f t="shared" ca="1" si="45"/>
        <v>6</v>
      </c>
      <c r="I231" s="2">
        <f t="shared" ca="1" si="51"/>
        <v>2579.6999999999998</v>
      </c>
      <c r="J231" t="str">
        <f t="shared" ca="1" si="46"/>
        <v>Gomez, Melissa</v>
      </c>
      <c r="K231">
        <f t="shared" ca="1" si="47"/>
        <v>40</v>
      </c>
      <c r="L231" t="str">
        <f t="shared" ca="1" si="48"/>
        <v>South Carolina</v>
      </c>
      <c r="M231" t="str">
        <f t="shared" ca="1" si="52"/>
        <v>South</v>
      </c>
      <c r="R231">
        <v>228</v>
      </c>
      <c r="S231" t="s">
        <v>328</v>
      </c>
      <c r="T231" t="s">
        <v>206</v>
      </c>
      <c r="U231" s="14">
        <v>259.95</v>
      </c>
    </row>
    <row r="232" spans="1:21" x14ac:dyDescent="0.45">
      <c r="A232">
        <v>231</v>
      </c>
      <c r="B232" s="19">
        <f t="shared" ca="1" si="41"/>
        <v>42997.876844560182</v>
      </c>
      <c r="C232" s="15" t="str">
        <f t="shared" ca="1" si="42"/>
        <v>OutdoorPlay</v>
      </c>
      <c r="D232" s="16">
        <f t="shared" ca="1" si="43"/>
        <v>100</v>
      </c>
      <c r="E232" t="str">
        <f t="shared" ca="1" si="44"/>
        <v>Exped Scout Hammock Combi</v>
      </c>
      <c r="F232" t="str">
        <f t="shared" ca="1" si="49"/>
        <v>Exped</v>
      </c>
      <c r="G232" s="2">
        <f t="shared" ca="1" si="50"/>
        <v>199</v>
      </c>
      <c r="H232">
        <f t="shared" ca="1" si="45"/>
        <v>6</v>
      </c>
      <c r="I232" s="2">
        <f t="shared" ca="1" si="51"/>
        <v>1194</v>
      </c>
      <c r="J232" t="str">
        <f t="shared" ca="1" si="46"/>
        <v>Goldthwaite, Messaye</v>
      </c>
      <c r="K232">
        <f t="shared" ca="1" si="47"/>
        <v>18</v>
      </c>
      <c r="L232" t="str">
        <f t="shared" ca="1" si="48"/>
        <v>Louisiana</v>
      </c>
      <c r="M232" t="str">
        <f t="shared" ca="1" si="52"/>
        <v>South</v>
      </c>
      <c r="R232">
        <v>229</v>
      </c>
      <c r="S232" t="s">
        <v>328</v>
      </c>
      <c r="T232" t="s">
        <v>58</v>
      </c>
      <c r="U232" s="14">
        <v>34.950000000000003</v>
      </c>
    </row>
    <row r="233" spans="1:21" x14ac:dyDescent="0.45">
      <c r="A233">
        <v>232</v>
      </c>
      <c r="B233" s="19">
        <f t="shared" ca="1" si="41"/>
        <v>42998.876844560182</v>
      </c>
      <c r="C233" s="15" t="str">
        <f t="shared" ca="1" si="42"/>
        <v xml:space="preserve">Cabela's	</v>
      </c>
      <c r="D233" s="16">
        <f t="shared" ca="1" si="43"/>
        <v>60</v>
      </c>
      <c r="E233" t="str">
        <f t="shared" ca="1" si="44"/>
        <v>Big Agnes Slater UL2+ Footprint</v>
      </c>
      <c r="F233" t="str">
        <f t="shared" ca="1" si="49"/>
        <v>Big Agnes</v>
      </c>
      <c r="G233" s="2">
        <f t="shared" ca="1" si="50"/>
        <v>60</v>
      </c>
      <c r="H233">
        <f t="shared" ca="1" si="45"/>
        <v>10</v>
      </c>
      <c r="I233" s="2">
        <f t="shared" ca="1" si="51"/>
        <v>600</v>
      </c>
      <c r="J233" t="str">
        <f t="shared" ca="1" si="46"/>
        <v>Goldthwaite, Messaye</v>
      </c>
      <c r="K233">
        <f t="shared" ca="1" si="47"/>
        <v>7</v>
      </c>
      <c r="L233" t="str">
        <f t="shared" ca="1" si="48"/>
        <v>Connecticut</v>
      </c>
      <c r="M233" t="str">
        <f t="shared" ca="1" si="52"/>
        <v>East</v>
      </c>
      <c r="R233">
        <v>230</v>
      </c>
      <c r="S233" t="s">
        <v>328</v>
      </c>
      <c r="T233" t="s">
        <v>217</v>
      </c>
      <c r="U233" s="14">
        <v>289.95</v>
      </c>
    </row>
    <row r="234" spans="1:21" x14ac:dyDescent="0.45">
      <c r="A234">
        <v>233</v>
      </c>
      <c r="B234" s="19">
        <f t="shared" ca="1" si="41"/>
        <v>42665.876844560182</v>
      </c>
      <c r="C234" s="15" t="str">
        <f t="shared" ca="1" si="42"/>
        <v>Moosejaw</v>
      </c>
      <c r="D234" s="16">
        <f t="shared" ca="1" si="43"/>
        <v>235</v>
      </c>
      <c r="E234" t="str">
        <f t="shared" ca="1" si="44"/>
        <v>NEMO Losi 2P Tent</v>
      </c>
      <c r="F234" t="str">
        <f t="shared" ca="1" si="49"/>
        <v>NEMO</v>
      </c>
      <c r="G234" s="2">
        <f t="shared" ca="1" si="50"/>
        <v>319.95</v>
      </c>
      <c r="H234">
        <f t="shared" ca="1" si="45"/>
        <v>9</v>
      </c>
      <c r="I234" s="2">
        <f t="shared" ca="1" si="51"/>
        <v>2879.5499999999997</v>
      </c>
      <c r="J234" t="str">
        <f t="shared" ca="1" si="46"/>
        <v>Brown, Ruth</v>
      </c>
      <c r="K234">
        <f t="shared" ca="1" si="47"/>
        <v>12</v>
      </c>
      <c r="L234" t="str">
        <f t="shared" ca="1" si="48"/>
        <v>Idaho</v>
      </c>
      <c r="M234" t="str">
        <f t="shared" ca="1" si="52"/>
        <v>West</v>
      </c>
      <c r="R234">
        <v>231</v>
      </c>
      <c r="S234" t="s">
        <v>328</v>
      </c>
      <c r="T234" t="s">
        <v>231</v>
      </c>
      <c r="U234" s="14">
        <v>329.95</v>
      </c>
    </row>
    <row r="235" spans="1:21" x14ac:dyDescent="0.45">
      <c r="A235">
        <v>234</v>
      </c>
      <c r="B235" s="19">
        <f t="shared" ca="1" si="41"/>
        <v>42649.876844560182</v>
      </c>
      <c r="C235" s="15" t="str">
        <f t="shared" ca="1" si="42"/>
        <v>Overtons</v>
      </c>
      <c r="D235" s="16">
        <f t="shared" ca="1" si="43"/>
        <v>99</v>
      </c>
      <c r="E235" t="str">
        <f t="shared" ca="1" si="44"/>
        <v>Exped Outer Space Vestibule Accessory</v>
      </c>
      <c r="F235" t="str">
        <f t="shared" ca="1" si="49"/>
        <v>Exped</v>
      </c>
      <c r="G235" s="2">
        <f t="shared" ca="1" si="50"/>
        <v>219</v>
      </c>
      <c r="H235">
        <f t="shared" ca="1" si="45"/>
        <v>7</v>
      </c>
      <c r="I235" s="2">
        <f t="shared" ca="1" si="51"/>
        <v>1533</v>
      </c>
      <c r="J235" t="str">
        <f t="shared" ca="1" si="46"/>
        <v>Goldthwaite, Messaye</v>
      </c>
      <c r="K235">
        <f t="shared" ca="1" si="47"/>
        <v>43</v>
      </c>
      <c r="L235" t="str">
        <f t="shared" ca="1" si="48"/>
        <v>Texas</v>
      </c>
      <c r="M235" t="str">
        <f t="shared" ca="1" si="52"/>
        <v>South</v>
      </c>
      <c r="R235">
        <v>232</v>
      </c>
      <c r="S235" t="s">
        <v>328</v>
      </c>
      <c r="T235" t="s">
        <v>71</v>
      </c>
      <c r="U235" s="14">
        <v>39.950000000000003</v>
      </c>
    </row>
    <row r="236" spans="1:21" x14ac:dyDescent="0.45">
      <c r="A236">
        <v>235</v>
      </c>
      <c r="B236" s="19">
        <f t="shared" ca="1" si="41"/>
        <v>42876.876844560182</v>
      </c>
      <c r="C236" s="15" t="str">
        <f t="shared" ca="1" si="42"/>
        <v>Travel Country</v>
      </c>
      <c r="D236" s="16">
        <f t="shared" ca="1" si="43"/>
        <v>7</v>
      </c>
      <c r="E236" t="str">
        <f t="shared" ca="1" si="44"/>
        <v>Big Agnes Copper Spur 2 Footprint</v>
      </c>
      <c r="F236" t="str">
        <f t="shared" ca="1" si="49"/>
        <v>Big Agnes</v>
      </c>
      <c r="G236" s="2">
        <f t="shared" ca="1" si="50"/>
        <v>60</v>
      </c>
      <c r="H236">
        <f t="shared" ca="1" si="45"/>
        <v>1</v>
      </c>
      <c r="I236" s="2">
        <f t="shared" ca="1" si="51"/>
        <v>60</v>
      </c>
      <c r="J236" t="str">
        <f t="shared" ca="1" si="46"/>
        <v>Brown, Scott</v>
      </c>
      <c r="K236">
        <f t="shared" ca="1" si="47"/>
        <v>35</v>
      </c>
      <c r="L236" t="str">
        <f t="shared" ca="1" si="48"/>
        <v>Ohio</v>
      </c>
      <c r="M236" t="str">
        <f t="shared" ca="1" si="52"/>
        <v>East</v>
      </c>
      <c r="R236">
        <v>233</v>
      </c>
      <c r="S236" t="s">
        <v>328</v>
      </c>
      <c r="T236" t="s">
        <v>270</v>
      </c>
      <c r="U236" s="14">
        <v>429.95</v>
      </c>
    </row>
    <row r="237" spans="1:21" x14ac:dyDescent="0.45">
      <c r="A237">
        <v>236</v>
      </c>
      <c r="B237" s="19">
        <f t="shared" ca="1" si="41"/>
        <v>42875.876844560182</v>
      </c>
      <c r="C237" s="15" t="str">
        <f t="shared" ca="1" si="42"/>
        <v>Paragon</v>
      </c>
      <c r="D237" s="16">
        <f t="shared" ca="1" si="43"/>
        <v>78</v>
      </c>
      <c r="E237" t="str">
        <f t="shared" ca="1" si="44"/>
        <v>Easton Mountain Products Rimrock 2P Footprint</v>
      </c>
      <c r="F237" t="str">
        <f t="shared" ca="1" si="49"/>
        <v>Easton Mountain Products</v>
      </c>
      <c r="G237" s="2">
        <f t="shared" ca="1" si="50"/>
        <v>30</v>
      </c>
      <c r="H237">
        <f t="shared" ca="1" si="45"/>
        <v>5</v>
      </c>
      <c r="I237" s="2">
        <f t="shared" ca="1" si="51"/>
        <v>150</v>
      </c>
      <c r="J237" t="str">
        <f t="shared" ca="1" si="46"/>
        <v>Brown, Ruth</v>
      </c>
      <c r="K237">
        <f t="shared" ca="1" si="47"/>
        <v>10</v>
      </c>
      <c r="L237" t="str">
        <f t="shared" ca="1" si="48"/>
        <v>Georgia</v>
      </c>
      <c r="M237" t="str">
        <f t="shared" ca="1" si="52"/>
        <v>South</v>
      </c>
      <c r="R237">
        <v>234</v>
      </c>
      <c r="S237" t="s">
        <v>328</v>
      </c>
      <c r="T237" t="s">
        <v>59</v>
      </c>
      <c r="U237" s="14">
        <v>34.950000000000003</v>
      </c>
    </row>
    <row r="238" spans="1:21" x14ac:dyDescent="0.45">
      <c r="A238">
        <v>237</v>
      </c>
      <c r="B238" s="19">
        <f t="shared" ca="1" si="41"/>
        <v>42978.876844560182</v>
      </c>
      <c r="C238" s="15" t="str">
        <f t="shared" ca="1" si="42"/>
        <v>Gander Mountain</v>
      </c>
      <c r="D238" s="16">
        <f t="shared" ca="1" si="43"/>
        <v>169</v>
      </c>
      <c r="E238" t="str">
        <f t="shared" ca="1" si="44"/>
        <v>Marmot Thor 3P Tent</v>
      </c>
      <c r="F238" t="str">
        <f t="shared" ca="1" si="49"/>
        <v>Marmot</v>
      </c>
      <c r="G238" s="2">
        <f t="shared" ca="1" si="50"/>
        <v>599</v>
      </c>
      <c r="H238">
        <f t="shared" ca="1" si="45"/>
        <v>4</v>
      </c>
      <c r="I238" s="2">
        <f t="shared" ca="1" si="51"/>
        <v>2396</v>
      </c>
      <c r="J238" t="str">
        <f t="shared" ca="1" si="46"/>
        <v>Bailey, Jennifer</v>
      </c>
      <c r="K238">
        <f t="shared" ca="1" si="47"/>
        <v>48</v>
      </c>
      <c r="L238" t="str">
        <f t="shared" ca="1" si="48"/>
        <v>West Virginia</v>
      </c>
      <c r="M238" t="str">
        <f t="shared" ca="1" si="52"/>
        <v>South</v>
      </c>
      <c r="R238">
        <v>235</v>
      </c>
      <c r="S238" t="s">
        <v>328</v>
      </c>
      <c r="T238" t="s">
        <v>224</v>
      </c>
      <c r="U238" s="14">
        <v>319.95</v>
      </c>
    </row>
    <row r="239" spans="1:21" x14ac:dyDescent="0.45">
      <c r="A239">
        <v>238</v>
      </c>
      <c r="B239" s="19">
        <f t="shared" ca="1" si="41"/>
        <v>42869.876844560182</v>
      </c>
      <c r="C239" s="15" t="str">
        <f t="shared" ca="1" si="42"/>
        <v>OutdoorPlay</v>
      </c>
      <c r="D239" s="16">
        <f t="shared" ca="1" si="43"/>
        <v>114</v>
      </c>
      <c r="E239" t="str">
        <f t="shared" ca="1" si="44"/>
        <v>Kelty Car Tarp</v>
      </c>
      <c r="F239" t="str">
        <f t="shared" ca="1" si="49"/>
        <v>Kelty</v>
      </c>
      <c r="G239" s="2">
        <f t="shared" ca="1" si="50"/>
        <v>109.95</v>
      </c>
      <c r="H239">
        <f t="shared" ca="1" si="45"/>
        <v>3</v>
      </c>
      <c r="I239" s="2">
        <f t="shared" ca="1" si="51"/>
        <v>329.85</v>
      </c>
      <c r="J239" t="str">
        <f t="shared" ca="1" si="46"/>
        <v>Lopez, Dennis</v>
      </c>
      <c r="K239">
        <f t="shared" ca="1" si="47"/>
        <v>23</v>
      </c>
      <c r="L239" t="str">
        <f t="shared" ca="1" si="48"/>
        <v>Minnesota</v>
      </c>
      <c r="M239" t="str">
        <f t="shared" ca="1" si="52"/>
        <v>North</v>
      </c>
      <c r="R239">
        <v>236</v>
      </c>
      <c r="S239" t="s">
        <v>328</v>
      </c>
      <c r="T239" t="s">
        <v>72</v>
      </c>
      <c r="U239" s="14">
        <v>39.950000000000003</v>
      </c>
    </row>
    <row r="240" spans="1:21" x14ac:dyDescent="0.45">
      <c r="A240">
        <v>239</v>
      </c>
      <c r="B240" s="19">
        <f t="shared" ca="1" si="41"/>
        <v>42668.876844560182</v>
      </c>
      <c r="C240" s="15" t="str">
        <f t="shared" ca="1" si="42"/>
        <v>Meijer</v>
      </c>
      <c r="D240" s="16">
        <f t="shared" ca="1" si="43"/>
        <v>52</v>
      </c>
      <c r="E240" t="str">
        <f t="shared" ca="1" si="44"/>
        <v>Big Agnes Seedhouse SL 3 Footprint</v>
      </c>
      <c r="F240" t="str">
        <f t="shared" ca="1" si="49"/>
        <v>Big Agnes</v>
      </c>
      <c r="G240" s="2">
        <f t="shared" ca="1" si="50"/>
        <v>65</v>
      </c>
      <c r="H240">
        <f t="shared" ca="1" si="45"/>
        <v>7</v>
      </c>
      <c r="I240" s="2">
        <f t="shared" ca="1" si="51"/>
        <v>455</v>
      </c>
      <c r="J240" t="str">
        <f t="shared" ca="1" si="46"/>
        <v>Goldthwaite, Messaye</v>
      </c>
      <c r="K240">
        <f t="shared" ca="1" si="47"/>
        <v>30</v>
      </c>
      <c r="L240" t="str">
        <f t="shared" ca="1" si="48"/>
        <v>New Jersey</v>
      </c>
      <c r="M240" t="str">
        <f t="shared" ca="1" si="52"/>
        <v>East</v>
      </c>
      <c r="R240">
        <v>237</v>
      </c>
      <c r="S240" t="s">
        <v>328</v>
      </c>
      <c r="T240" t="s">
        <v>93</v>
      </c>
      <c r="U240" s="14">
        <v>49.95</v>
      </c>
    </row>
    <row r="241" spans="1:21" x14ac:dyDescent="0.45">
      <c r="A241">
        <v>240</v>
      </c>
      <c r="B241" s="19">
        <f t="shared" ca="1" si="41"/>
        <v>42892.876844560182</v>
      </c>
      <c r="C241" s="15" t="str">
        <f t="shared" ca="1" si="42"/>
        <v>Hayneedle</v>
      </c>
      <c r="D241" s="16">
        <f t="shared" ca="1" si="43"/>
        <v>74</v>
      </c>
      <c r="E241" t="str">
        <f t="shared" ca="1" si="44"/>
        <v>Big Agnes Wyoming Trail SL2 Tent</v>
      </c>
      <c r="F241" t="str">
        <f t="shared" ca="1" si="49"/>
        <v>Big Agnes</v>
      </c>
      <c r="G241" s="2">
        <f t="shared" ca="1" si="50"/>
        <v>499.95</v>
      </c>
      <c r="H241">
        <f t="shared" ca="1" si="45"/>
        <v>5</v>
      </c>
      <c r="I241" s="2">
        <f t="shared" ca="1" si="51"/>
        <v>2499.75</v>
      </c>
      <c r="J241" t="str">
        <f t="shared" ca="1" si="46"/>
        <v>Lopez, Dennis</v>
      </c>
      <c r="K241">
        <f t="shared" ca="1" si="47"/>
        <v>7</v>
      </c>
      <c r="L241" t="str">
        <f t="shared" ca="1" si="48"/>
        <v>Connecticut</v>
      </c>
      <c r="M241" t="str">
        <f t="shared" ca="1" si="52"/>
        <v>East</v>
      </c>
      <c r="R241">
        <v>238</v>
      </c>
      <c r="S241" t="s">
        <v>328</v>
      </c>
      <c r="T241" t="s">
        <v>239</v>
      </c>
      <c r="U241" s="14">
        <v>349.95</v>
      </c>
    </row>
    <row r="242" spans="1:21" x14ac:dyDescent="0.45">
      <c r="A242">
        <v>241</v>
      </c>
      <c r="B242" s="19">
        <f t="shared" ca="1" si="41"/>
        <v>42737.876844560182</v>
      </c>
      <c r="C242" s="15" t="str">
        <f t="shared" ca="1" si="42"/>
        <v>Moosejaw</v>
      </c>
      <c r="D242" s="16">
        <f t="shared" ca="1" si="43"/>
        <v>110</v>
      </c>
      <c r="E242" t="str">
        <f t="shared" ca="1" si="44"/>
        <v>Kelty Acadia 4 Tent</v>
      </c>
      <c r="F242" t="str">
        <f t="shared" ca="1" si="49"/>
        <v>Kelty</v>
      </c>
      <c r="G242" s="2">
        <f t="shared" ca="1" si="50"/>
        <v>159.94999999999999</v>
      </c>
      <c r="H242">
        <f t="shared" ca="1" si="45"/>
        <v>4</v>
      </c>
      <c r="I242" s="2">
        <f t="shared" ca="1" si="51"/>
        <v>639.79999999999995</v>
      </c>
      <c r="J242" t="str">
        <f t="shared" ca="1" si="46"/>
        <v>Beyene, Sharon</v>
      </c>
      <c r="K242">
        <f t="shared" ca="1" si="47"/>
        <v>32</v>
      </c>
      <c r="L242" t="str">
        <f t="shared" ca="1" si="48"/>
        <v>New York</v>
      </c>
      <c r="M242" t="str">
        <f t="shared" ca="1" si="52"/>
        <v>East</v>
      </c>
      <c r="R242">
        <v>239</v>
      </c>
      <c r="S242" t="s">
        <v>328</v>
      </c>
      <c r="T242" t="s">
        <v>94</v>
      </c>
      <c r="U242" s="14">
        <v>49.95</v>
      </c>
    </row>
    <row r="243" spans="1:21" x14ac:dyDescent="0.45">
      <c r="A243">
        <v>242</v>
      </c>
      <c r="B243" s="19">
        <f t="shared" ca="1" si="41"/>
        <v>42738.876844560182</v>
      </c>
      <c r="C243" s="15" t="str">
        <f t="shared" ca="1" si="42"/>
        <v>REI</v>
      </c>
      <c r="D243" s="16">
        <f t="shared" ca="1" si="43"/>
        <v>64</v>
      </c>
      <c r="E243" t="str">
        <f t="shared" ca="1" si="44"/>
        <v>Big Agnes Tensleep Station 4 Tent</v>
      </c>
      <c r="F243" t="str">
        <f t="shared" ca="1" si="49"/>
        <v>Big Agnes</v>
      </c>
      <c r="G243" s="2">
        <f t="shared" ca="1" si="50"/>
        <v>379.95</v>
      </c>
      <c r="H243">
        <f t="shared" ca="1" si="45"/>
        <v>4</v>
      </c>
      <c r="I243" s="2">
        <f t="shared" ca="1" si="51"/>
        <v>1519.8</v>
      </c>
      <c r="J243" t="str">
        <f t="shared" ca="1" si="46"/>
        <v>Foster, Nathan</v>
      </c>
      <c r="K243">
        <f t="shared" ca="1" si="47"/>
        <v>25</v>
      </c>
      <c r="L243" t="str">
        <f t="shared" ca="1" si="48"/>
        <v>Missouri</v>
      </c>
      <c r="M243" t="str">
        <f t="shared" ca="1" si="52"/>
        <v>North</v>
      </c>
      <c r="R243">
        <v>240</v>
      </c>
      <c r="S243" t="s">
        <v>328</v>
      </c>
      <c r="T243" t="s">
        <v>266</v>
      </c>
      <c r="U243" s="14">
        <v>399.95</v>
      </c>
    </row>
    <row r="244" spans="1:21" x14ac:dyDescent="0.45">
      <c r="A244">
        <v>243</v>
      </c>
      <c r="B244" s="19">
        <f t="shared" ca="1" si="41"/>
        <v>42876.876844560182</v>
      </c>
      <c r="C244" s="15" t="str">
        <f t="shared" ca="1" si="42"/>
        <v>Hayneedle</v>
      </c>
      <c r="D244" s="16">
        <f t="shared" ca="1" si="43"/>
        <v>59</v>
      </c>
      <c r="E244" t="str">
        <f t="shared" ca="1" si="44"/>
        <v>Big Agnes Slater UL1+ Tent</v>
      </c>
      <c r="F244" t="str">
        <f t="shared" ca="1" si="49"/>
        <v>Big Agnes</v>
      </c>
      <c r="G244" s="2">
        <f t="shared" ca="1" si="50"/>
        <v>339.95</v>
      </c>
      <c r="H244">
        <f t="shared" ca="1" si="45"/>
        <v>7</v>
      </c>
      <c r="I244" s="2">
        <f t="shared" ca="1" si="51"/>
        <v>2379.65</v>
      </c>
      <c r="J244" t="str">
        <f t="shared" ca="1" si="46"/>
        <v>Gomez, Melissa</v>
      </c>
      <c r="K244">
        <f t="shared" ca="1" si="47"/>
        <v>14</v>
      </c>
      <c r="L244" t="str">
        <f t="shared" ca="1" si="48"/>
        <v>Indiana</v>
      </c>
      <c r="M244" t="str">
        <f t="shared" ca="1" si="52"/>
        <v>North</v>
      </c>
      <c r="R244">
        <v>241</v>
      </c>
      <c r="S244" t="s">
        <v>328</v>
      </c>
      <c r="T244" t="s">
        <v>79</v>
      </c>
      <c r="U244" s="14">
        <v>44.95</v>
      </c>
    </row>
    <row r="245" spans="1:21" x14ac:dyDescent="0.45">
      <c r="A245">
        <v>244</v>
      </c>
      <c r="B245" s="19">
        <f t="shared" ca="1" si="41"/>
        <v>42647.876844560182</v>
      </c>
      <c r="C245" s="15" t="str">
        <f t="shared" ca="1" si="42"/>
        <v>Gander Mountain</v>
      </c>
      <c r="D245" s="16">
        <f t="shared" ca="1" si="43"/>
        <v>234</v>
      </c>
      <c r="E245" t="str">
        <f t="shared" ca="1" si="44"/>
        <v>NEMO Losi 2 Footprint</v>
      </c>
      <c r="F245" t="str">
        <f t="shared" ca="1" si="49"/>
        <v>NEMO</v>
      </c>
      <c r="G245" s="2">
        <f t="shared" ca="1" si="50"/>
        <v>34.950000000000003</v>
      </c>
      <c r="H245">
        <f t="shared" ca="1" si="45"/>
        <v>9</v>
      </c>
      <c r="I245" s="2">
        <f t="shared" ca="1" si="51"/>
        <v>314.55</v>
      </c>
      <c r="J245" t="str">
        <f t="shared" ca="1" si="46"/>
        <v>Gomez, Melissa</v>
      </c>
      <c r="K245">
        <f t="shared" ca="1" si="47"/>
        <v>43</v>
      </c>
      <c r="L245" t="str">
        <f t="shared" ca="1" si="48"/>
        <v>Texas</v>
      </c>
      <c r="M245" t="str">
        <f t="shared" ca="1" si="52"/>
        <v>South</v>
      </c>
      <c r="R245">
        <v>242</v>
      </c>
      <c r="S245" t="s">
        <v>328</v>
      </c>
      <c r="T245" t="s">
        <v>240</v>
      </c>
      <c r="U245" s="14">
        <v>349.95</v>
      </c>
    </row>
    <row r="246" spans="1:21" x14ac:dyDescent="0.45">
      <c r="A246">
        <v>245</v>
      </c>
      <c r="B246" s="19">
        <f t="shared" ca="1" si="41"/>
        <v>42746.876844560182</v>
      </c>
      <c r="C246" s="15" t="str">
        <f t="shared" ca="1" si="42"/>
        <v>Redding Sports</v>
      </c>
      <c r="D246" s="16">
        <f t="shared" ca="1" si="43"/>
        <v>260</v>
      </c>
      <c r="E246" t="str">
        <f t="shared" ca="1" si="44"/>
        <v>The North Face Assault 2 Tent</v>
      </c>
      <c r="F246" t="str">
        <f t="shared" ca="1" si="49"/>
        <v>The North Face</v>
      </c>
      <c r="G246" s="2">
        <f t="shared" ca="1" si="50"/>
        <v>439</v>
      </c>
      <c r="H246">
        <f t="shared" ca="1" si="45"/>
        <v>7</v>
      </c>
      <c r="I246" s="2">
        <f t="shared" ca="1" si="51"/>
        <v>3073</v>
      </c>
      <c r="J246" t="str">
        <f t="shared" ca="1" si="46"/>
        <v>Beyene, Sharon</v>
      </c>
      <c r="K246">
        <f t="shared" ca="1" si="47"/>
        <v>27</v>
      </c>
      <c r="L246" t="str">
        <f t="shared" ca="1" si="48"/>
        <v>Nebraska</v>
      </c>
      <c r="M246" t="str">
        <f t="shared" ca="1" si="52"/>
        <v>North</v>
      </c>
      <c r="R246">
        <v>243</v>
      </c>
      <c r="S246" t="s">
        <v>328</v>
      </c>
      <c r="T246" t="s">
        <v>95</v>
      </c>
      <c r="U246" s="14">
        <v>49.95</v>
      </c>
    </row>
    <row r="247" spans="1:21" x14ac:dyDescent="0.45">
      <c r="A247">
        <v>246</v>
      </c>
      <c r="B247" s="19">
        <f t="shared" ca="1" si="41"/>
        <v>42651.876844560182</v>
      </c>
      <c r="C247" s="15" t="str">
        <f t="shared" ca="1" si="42"/>
        <v xml:space="preserve">Cabela's	</v>
      </c>
      <c r="D247" s="16">
        <f t="shared" ca="1" si="43"/>
        <v>100</v>
      </c>
      <c r="E247" t="str">
        <f t="shared" ca="1" si="44"/>
        <v>Exped Scout Hammock Combi</v>
      </c>
      <c r="F247" t="str">
        <f t="shared" ca="1" si="49"/>
        <v>Exped</v>
      </c>
      <c r="G247" s="2">
        <f t="shared" ca="1" si="50"/>
        <v>199</v>
      </c>
      <c r="H247">
        <f t="shared" ca="1" si="45"/>
        <v>5</v>
      </c>
      <c r="I247" s="2">
        <f t="shared" ca="1" si="51"/>
        <v>995</v>
      </c>
      <c r="J247" t="str">
        <f t="shared" ca="1" si="46"/>
        <v>Brown, Ruth</v>
      </c>
      <c r="K247">
        <f t="shared" ca="1" si="47"/>
        <v>13</v>
      </c>
      <c r="L247" t="str">
        <f t="shared" ca="1" si="48"/>
        <v>Illinois</v>
      </c>
      <c r="M247" t="str">
        <f t="shared" ca="1" si="52"/>
        <v>North</v>
      </c>
      <c r="R247">
        <v>244</v>
      </c>
      <c r="S247" t="s">
        <v>328</v>
      </c>
      <c r="T247" t="s">
        <v>267</v>
      </c>
      <c r="U247" s="14">
        <v>399.95</v>
      </c>
    </row>
    <row r="248" spans="1:21" x14ac:dyDescent="0.45">
      <c r="A248">
        <v>247</v>
      </c>
      <c r="B248" s="19">
        <f t="shared" ca="1" si="41"/>
        <v>42861.876844560182</v>
      </c>
      <c r="C248" s="15" t="str">
        <f t="shared" ca="1" si="42"/>
        <v>Target</v>
      </c>
      <c r="D248" s="16">
        <f t="shared" ca="1" si="43"/>
        <v>223</v>
      </c>
      <c r="E248" t="str">
        <f t="shared" ca="1" si="44"/>
        <v>MSR Reflective Utility Cord Kit</v>
      </c>
      <c r="F248" t="str">
        <f t="shared" ca="1" si="49"/>
        <v>MSR</v>
      </c>
      <c r="G248" s="2">
        <f t="shared" ca="1" si="50"/>
        <v>22.95</v>
      </c>
      <c r="H248">
        <f t="shared" ca="1" si="45"/>
        <v>10</v>
      </c>
      <c r="I248" s="2">
        <f t="shared" ca="1" si="51"/>
        <v>229.5</v>
      </c>
      <c r="J248" t="str">
        <f t="shared" ca="1" si="46"/>
        <v>Brown, Ruth</v>
      </c>
      <c r="K248">
        <f t="shared" ca="1" si="47"/>
        <v>17</v>
      </c>
      <c r="L248" t="str">
        <f t="shared" ca="1" si="48"/>
        <v>Kentucky</v>
      </c>
      <c r="M248" t="str">
        <f t="shared" ca="1" si="52"/>
        <v>South</v>
      </c>
      <c r="R248">
        <v>245</v>
      </c>
      <c r="S248" t="s">
        <v>328</v>
      </c>
      <c r="T248" t="s">
        <v>112</v>
      </c>
      <c r="U248" s="14">
        <v>54.95</v>
      </c>
    </row>
    <row r="249" spans="1:21" x14ac:dyDescent="0.45">
      <c r="A249">
        <v>248</v>
      </c>
      <c r="B249" s="19">
        <f t="shared" ca="1" si="41"/>
        <v>42662.876844560182</v>
      </c>
      <c r="C249" s="15" t="str">
        <f t="shared" ca="1" si="42"/>
        <v>Walmart</v>
      </c>
      <c r="D249" s="16">
        <f t="shared" ca="1" si="43"/>
        <v>51</v>
      </c>
      <c r="E249" t="str">
        <f t="shared" ca="1" si="44"/>
        <v>Big Agnes Scout UL2 Tent</v>
      </c>
      <c r="F249" t="str">
        <f t="shared" ca="1" si="49"/>
        <v>Big Agnes</v>
      </c>
      <c r="G249" s="2">
        <f t="shared" ca="1" si="50"/>
        <v>279.95</v>
      </c>
      <c r="H249">
        <f t="shared" ca="1" si="45"/>
        <v>7</v>
      </c>
      <c r="I249" s="2">
        <f t="shared" ca="1" si="51"/>
        <v>1959.6499999999999</v>
      </c>
      <c r="J249" t="str">
        <f t="shared" ca="1" si="46"/>
        <v>Bailey, Jennifer</v>
      </c>
      <c r="K249">
        <f t="shared" ca="1" si="47"/>
        <v>42</v>
      </c>
      <c r="L249" t="str">
        <f t="shared" ca="1" si="48"/>
        <v>Tennessee</v>
      </c>
      <c r="M249" t="str">
        <f t="shared" ca="1" si="52"/>
        <v>South</v>
      </c>
      <c r="R249">
        <v>246</v>
      </c>
      <c r="S249" t="s">
        <v>328</v>
      </c>
      <c r="T249" t="s">
        <v>285</v>
      </c>
      <c r="U249" s="14">
        <v>469.95</v>
      </c>
    </row>
    <row r="250" spans="1:21" x14ac:dyDescent="0.45">
      <c r="A250">
        <v>249</v>
      </c>
      <c r="B250" s="19">
        <f t="shared" ca="1" si="41"/>
        <v>42750.876844560182</v>
      </c>
      <c r="C250" s="15" t="str">
        <f t="shared" ca="1" si="42"/>
        <v>Redding Sports</v>
      </c>
      <c r="D250" s="16">
        <f t="shared" ca="1" si="43"/>
        <v>282</v>
      </c>
      <c r="E250" t="str">
        <f t="shared" ca="1" si="44"/>
        <v>The North Face Tadpole 23 Tent</v>
      </c>
      <c r="F250" t="str">
        <f t="shared" ca="1" si="49"/>
        <v>The North Face</v>
      </c>
      <c r="G250" s="2">
        <f t="shared" ca="1" si="50"/>
        <v>219</v>
      </c>
      <c r="H250">
        <f t="shared" ca="1" si="45"/>
        <v>2</v>
      </c>
      <c r="I250" s="2">
        <f t="shared" ca="1" si="51"/>
        <v>438</v>
      </c>
      <c r="J250" t="str">
        <f t="shared" ca="1" si="46"/>
        <v>Brown, Scott</v>
      </c>
      <c r="K250">
        <f t="shared" ca="1" si="47"/>
        <v>49</v>
      </c>
      <c r="L250" t="str">
        <f t="shared" ca="1" si="48"/>
        <v>Wisconsin</v>
      </c>
      <c r="M250" t="str">
        <f t="shared" ca="1" si="52"/>
        <v>North</v>
      </c>
      <c r="R250">
        <v>247</v>
      </c>
      <c r="S250" t="s">
        <v>333</v>
      </c>
      <c r="T250" t="s">
        <v>222</v>
      </c>
      <c r="U250" s="14">
        <v>319</v>
      </c>
    </row>
    <row r="251" spans="1:21" x14ac:dyDescent="0.45">
      <c r="A251">
        <v>250</v>
      </c>
      <c r="B251" s="19">
        <f t="shared" ca="1" si="41"/>
        <v>42851.876844560182</v>
      </c>
      <c r="C251" s="15" t="str">
        <f t="shared" ca="1" si="42"/>
        <v>Overtons</v>
      </c>
      <c r="D251" s="16">
        <f t="shared" ca="1" si="43"/>
        <v>5</v>
      </c>
      <c r="E251" t="str">
        <f t="shared" ca="1" si="44"/>
        <v>Big Agnes Big House 6 Tent</v>
      </c>
      <c r="F251" t="str">
        <f t="shared" ca="1" si="49"/>
        <v>Big Agnes</v>
      </c>
      <c r="G251" s="2">
        <f t="shared" ca="1" si="50"/>
        <v>359.95</v>
      </c>
      <c r="H251">
        <f t="shared" ca="1" si="45"/>
        <v>5</v>
      </c>
      <c r="I251" s="2">
        <f t="shared" ca="1" si="51"/>
        <v>1799.75</v>
      </c>
      <c r="J251" t="str">
        <f t="shared" ca="1" si="46"/>
        <v>Foster, Nathan</v>
      </c>
      <c r="K251">
        <f t="shared" ca="1" si="47"/>
        <v>35</v>
      </c>
      <c r="L251" t="str">
        <f t="shared" ca="1" si="48"/>
        <v>Ohio</v>
      </c>
      <c r="M251" t="str">
        <f t="shared" ca="1" si="52"/>
        <v>East</v>
      </c>
      <c r="R251">
        <v>248</v>
      </c>
      <c r="S251" t="s">
        <v>333</v>
      </c>
      <c r="T251" t="s">
        <v>195</v>
      </c>
      <c r="U251" s="14">
        <v>239</v>
      </c>
    </row>
    <row r="252" spans="1:21" x14ac:dyDescent="0.45">
      <c r="A252">
        <v>251</v>
      </c>
      <c r="B252" s="19">
        <f t="shared" ca="1" si="41"/>
        <v>42718.876844560182</v>
      </c>
      <c r="C252" s="15" t="str">
        <f t="shared" ca="1" si="42"/>
        <v>The Gear Co-op</v>
      </c>
      <c r="D252" s="16">
        <f t="shared" ca="1" si="43"/>
        <v>103</v>
      </c>
      <c r="E252" t="str">
        <f t="shared" ca="1" si="44"/>
        <v>Hennessy Hammock Explorer Deluxe Asym Zip</v>
      </c>
      <c r="F252" t="str">
        <f t="shared" ca="1" si="49"/>
        <v>Hennessy</v>
      </c>
      <c r="G252" s="2">
        <f t="shared" ca="1" si="50"/>
        <v>229.95</v>
      </c>
      <c r="H252">
        <f t="shared" ca="1" si="45"/>
        <v>4</v>
      </c>
      <c r="I252" s="2">
        <f t="shared" ca="1" si="51"/>
        <v>919.8</v>
      </c>
      <c r="J252" t="str">
        <f t="shared" ca="1" si="46"/>
        <v>Goff, Michael</v>
      </c>
      <c r="K252">
        <f t="shared" ca="1" si="47"/>
        <v>49</v>
      </c>
      <c r="L252" t="str">
        <f t="shared" ca="1" si="48"/>
        <v>Wisconsin</v>
      </c>
      <c r="M252" t="str">
        <f t="shared" ca="1" si="52"/>
        <v>North</v>
      </c>
      <c r="R252">
        <v>249</v>
      </c>
      <c r="S252" t="s">
        <v>333</v>
      </c>
      <c r="T252" t="s">
        <v>181</v>
      </c>
      <c r="U252" s="14">
        <v>199</v>
      </c>
    </row>
    <row r="253" spans="1:21" x14ac:dyDescent="0.45">
      <c r="A253">
        <v>252</v>
      </c>
      <c r="B253" s="19">
        <f t="shared" ca="1" si="41"/>
        <v>42738.876844560182</v>
      </c>
      <c r="C253" s="15" t="str">
        <f t="shared" ca="1" si="42"/>
        <v xml:space="preserve">Cabela's	</v>
      </c>
      <c r="D253" s="16">
        <f t="shared" ca="1" si="43"/>
        <v>182</v>
      </c>
      <c r="E253" t="str">
        <f t="shared" ca="1" si="44"/>
        <v>Mountain Hardwear Skyledge 2 DP Tent</v>
      </c>
      <c r="F253" t="str">
        <f t="shared" ca="1" si="49"/>
        <v>Mountain Hardwear</v>
      </c>
      <c r="G253" s="2">
        <f t="shared" ca="1" si="50"/>
        <v>450</v>
      </c>
      <c r="H253">
        <f t="shared" ca="1" si="45"/>
        <v>1</v>
      </c>
      <c r="I253" s="2">
        <f t="shared" ca="1" si="51"/>
        <v>450</v>
      </c>
      <c r="J253" t="str">
        <f t="shared" ca="1" si="46"/>
        <v>Beyene, Sharon</v>
      </c>
      <c r="K253">
        <f t="shared" ca="1" si="47"/>
        <v>1</v>
      </c>
      <c r="L253" t="str">
        <f t="shared" ca="1" si="48"/>
        <v>Alabama</v>
      </c>
      <c r="M253" t="str">
        <f t="shared" ca="1" si="52"/>
        <v>South</v>
      </c>
      <c r="R253">
        <v>250</v>
      </c>
      <c r="S253" t="s">
        <v>333</v>
      </c>
      <c r="T253" t="s">
        <v>153</v>
      </c>
      <c r="U253" s="14">
        <v>79</v>
      </c>
    </row>
    <row r="254" spans="1:21" x14ac:dyDescent="0.45">
      <c r="A254">
        <v>253</v>
      </c>
      <c r="B254" s="19">
        <f t="shared" ca="1" si="41"/>
        <v>42734.876844560182</v>
      </c>
      <c r="C254" s="15" t="str">
        <f t="shared" ca="1" si="42"/>
        <v>REI</v>
      </c>
      <c r="D254" s="16">
        <f t="shared" ca="1" si="43"/>
        <v>253</v>
      </c>
      <c r="E254" t="str">
        <f t="shared" ca="1" si="44"/>
        <v>Sierra Designs Flash 2 Tent</v>
      </c>
      <c r="F254" t="str">
        <f t="shared" ca="1" si="49"/>
        <v>Sierra Designs</v>
      </c>
      <c r="G254" s="2">
        <f t="shared" ca="1" si="50"/>
        <v>339.95</v>
      </c>
      <c r="H254">
        <f t="shared" ca="1" si="45"/>
        <v>10</v>
      </c>
      <c r="I254" s="2">
        <f t="shared" ca="1" si="51"/>
        <v>3399.5</v>
      </c>
      <c r="J254" t="str">
        <f t="shared" ca="1" si="46"/>
        <v>Gomez, Melissa</v>
      </c>
      <c r="K254">
        <f t="shared" ca="1" si="47"/>
        <v>24</v>
      </c>
      <c r="L254" t="str">
        <f t="shared" ca="1" si="48"/>
        <v>Mississippi</v>
      </c>
      <c r="M254" t="str">
        <f t="shared" ca="1" si="52"/>
        <v>South</v>
      </c>
      <c r="R254">
        <v>251</v>
      </c>
      <c r="S254" t="s">
        <v>333</v>
      </c>
      <c r="T254" t="s">
        <v>167</v>
      </c>
      <c r="U254" s="14">
        <v>159</v>
      </c>
    </row>
    <row r="255" spans="1:21" x14ac:dyDescent="0.45">
      <c r="A255">
        <v>254</v>
      </c>
      <c r="B255" s="19">
        <f t="shared" ca="1" si="41"/>
        <v>42971.876844560182</v>
      </c>
      <c r="C255" s="15" t="str">
        <f t="shared" ca="1" si="42"/>
        <v>REI</v>
      </c>
      <c r="D255" s="16">
        <f t="shared" ca="1" si="43"/>
        <v>128</v>
      </c>
      <c r="E255" t="str">
        <f t="shared" ca="1" si="44"/>
        <v>Kelty Noah's Tarp - 12' x 12'</v>
      </c>
      <c r="F255" t="str">
        <f t="shared" ca="1" si="49"/>
        <v>Kelty</v>
      </c>
      <c r="G255" s="2">
        <f t="shared" ca="1" si="50"/>
        <v>69.95</v>
      </c>
      <c r="H255">
        <f t="shared" ca="1" si="45"/>
        <v>2</v>
      </c>
      <c r="I255" s="2">
        <f t="shared" ca="1" si="51"/>
        <v>139.9</v>
      </c>
      <c r="J255" t="str">
        <f t="shared" ca="1" si="46"/>
        <v>Foster, Nathan</v>
      </c>
      <c r="K255">
        <f t="shared" ca="1" si="47"/>
        <v>1</v>
      </c>
      <c r="L255" t="str">
        <f t="shared" ca="1" si="48"/>
        <v>Alabama</v>
      </c>
      <c r="M255" t="str">
        <f t="shared" ca="1" si="52"/>
        <v>South</v>
      </c>
      <c r="R255">
        <v>252</v>
      </c>
      <c r="S255" t="s">
        <v>334</v>
      </c>
      <c r="T255" t="s">
        <v>96</v>
      </c>
      <c r="U255" s="14">
        <v>49.95</v>
      </c>
    </row>
    <row r="256" spans="1:21" x14ac:dyDescent="0.45">
      <c r="A256">
        <v>255</v>
      </c>
      <c r="B256" s="19">
        <f t="shared" ca="1" si="41"/>
        <v>42680.876844560182</v>
      </c>
      <c r="C256" s="15" t="str">
        <f t="shared" ca="1" si="42"/>
        <v>Backcountry Gear</v>
      </c>
      <c r="D256" s="16">
        <f t="shared" ca="1" si="43"/>
        <v>44</v>
      </c>
      <c r="E256" t="str">
        <f t="shared" ca="1" si="44"/>
        <v>Big Agnes Lone Spring 2 Footprint</v>
      </c>
      <c r="F256" t="str">
        <f t="shared" ca="1" si="49"/>
        <v>Big Agnes</v>
      </c>
      <c r="G256" s="2">
        <f t="shared" ca="1" si="50"/>
        <v>35</v>
      </c>
      <c r="H256">
        <f t="shared" ca="1" si="45"/>
        <v>1</v>
      </c>
      <c r="I256" s="2">
        <f t="shared" ca="1" si="51"/>
        <v>35</v>
      </c>
      <c r="J256" t="str">
        <f t="shared" ca="1" si="46"/>
        <v>Brown, Ruth</v>
      </c>
      <c r="K256">
        <f t="shared" ca="1" si="47"/>
        <v>24</v>
      </c>
      <c r="L256" t="str">
        <f t="shared" ca="1" si="48"/>
        <v>Mississippi</v>
      </c>
      <c r="M256" t="str">
        <f t="shared" ca="1" si="52"/>
        <v>South</v>
      </c>
      <c r="R256">
        <v>253</v>
      </c>
      <c r="S256" t="s">
        <v>334</v>
      </c>
      <c r="T256" t="s">
        <v>235</v>
      </c>
      <c r="U256" s="14">
        <v>339.95</v>
      </c>
    </row>
    <row r="257" spans="1:21" x14ac:dyDescent="0.45">
      <c r="A257">
        <v>256</v>
      </c>
      <c r="B257" s="19">
        <f t="shared" ca="1" si="41"/>
        <v>42704.876844560182</v>
      </c>
      <c r="C257" s="15" t="str">
        <f t="shared" ca="1" si="42"/>
        <v>Target</v>
      </c>
      <c r="D257" s="16">
        <f t="shared" ca="1" si="43"/>
        <v>113</v>
      </c>
      <c r="E257" t="str">
        <f t="shared" ca="1" si="44"/>
        <v>Kelty Cabana - Large</v>
      </c>
      <c r="F257" t="str">
        <f t="shared" ca="1" si="49"/>
        <v>Kelty</v>
      </c>
      <c r="G257" s="2">
        <f t="shared" ca="1" si="50"/>
        <v>99.95</v>
      </c>
      <c r="H257">
        <f t="shared" ca="1" si="45"/>
        <v>10</v>
      </c>
      <c r="I257" s="2">
        <f t="shared" ca="1" si="51"/>
        <v>999.5</v>
      </c>
      <c r="J257" t="str">
        <f t="shared" ca="1" si="46"/>
        <v>Berger, Sunanna</v>
      </c>
      <c r="K257">
        <f t="shared" ca="1" si="47"/>
        <v>15</v>
      </c>
      <c r="L257" t="str">
        <f t="shared" ca="1" si="48"/>
        <v>Iowa</v>
      </c>
      <c r="M257" t="str">
        <f t="shared" ca="1" si="52"/>
        <v>North</v>
      </c>
      <c r="R257">
        <v>254</v>
      </c>
      <c r="S257" t="s">
        <v>334</v>
      </c>
      <c r="T257" t="s">
        <v>126</v>
      </c>
      <c r="U257" s="14">
        <v>59.95</v>
      </c>
    </row>
    <row r="258" spans="1:21" x14ac:dyDescent="0.45">
      <c r="A258">
        <v>257</v>
      </c>
      <c r="B258" s="19">
        <f t="shared" ca="1" si="41"/>
        <v>42942.876844560182</v>
      </c>
      <c r="C258" s="15" t="str">
        <f t="shared" ca="1" si="42"/>
        <v>Moosejaw</v>
      </c>
      <c r="D258" s="16">
        <f t="shared" ca="1" si="43"/>
        <v>158</v>
      </c>
      <c r="E258" t="str">
        <f t="shared" ca="1" si="44"/>
        <v>Marmot Limelight 3P Tent</v>
      </c>
      <c r="F258" t="str">
        <f t="shared" ca="1" si="49"/>
        <v>Marmot</v>
      </c>
      <c r="G258" s="2">
        <f t="shared" ca="1" si="50"/>
        <v>279</v>
      </c>
      <c r="H258">
        <f t="shared" ca="1" si="45"/>
        <v>5</v>
      </c>
      <c r="I258" s="2">
        <f t="shared" ca="1" si="51"/>
        <v>1395</v>
      </c>
      <c r="J258" t="str">
        <f t="shared" ca="1" si="46"/>
        <v>Goff, Michael</v>
      </c>
      <c r="K258">
        <f t="shared" ca="1" si="47"/>
        <v>20</v>
      </c>
      <c r="L258" t="str">
        <f t="shared" ca="1" si="48"/>
        <v>Maryland</v>
      </c>
      <c r="M258" t="str">
        <f t="shared" ca="1" si="52"/>
        <v>East</v>
      </c>
      <c r="R258">
        <v>255</v>
      </c>
      <c r="S258" t="s">
        <v>334</v>
      </c>
      <c r="T258" t="s">
        <v>256</v>
      </c>
      <c r="U258" s="14">
        <v>389.95</v>
      </c>
    </row>
    <row r="259" spans="1:21" x14ac:dyDescent="0.45">
      <c r="A259">
        <v>258</v>
      </c>
      <c r="B259" s="19">
        <f t="shared" ref="B259:B322" ca="1" si="53">NOW()-(RANDBETWEEN(1,365))</f>
        <v>42713.876844560182</v>
      </c>
      <c r="C259" s="15" t="str">
        <f t="shared" ref="C259:C322" ca="1" si="54">VLOOKUP(RANDBETWEEN(1,19),$O$3:$P$21,2)</f>
        <v>Gander Mountain</v>
      </c>
      <c r="D259" s="16">
        <f t="shared" ref="D259:D322" ca="1" si="55">RANDBETWEEN(1,285)</f>
        <v>225</v>
      </c>
      <c r="E259" t="str">
        <f t="shared" ref="E259:E322" ca="1" si="56">VLOOKUP(D259,$R$4:$U$288,3)</f>
        <v>MSR Ultralight Utility Cord Kit</v>
      </c>
      <c r="F259" t="str">
        <f t="shared" ca="1" si="49"/>
        <v>MSR</v>
      </c>
      <c r="G259" s="2">
        <f t="shared" ca="1" si="50"/>
        <v>19.95</v>
      </c>
      <c r="H259">
        <f t="shared" ref="H259:H322" ca="1" si="57">RANDBETWEEN(1,10)</f>
        <v>6</v>
      </c>
      <c r="I259" s="2">
        <f t="shared" ca="1" si="51"/>
        <v>119.69999999999999</v>
      </c>
      <c r="J259" t="str">
        <f t="shared" ref="J259:J322" ca="1" si="58">VLOOKUP(RANDBETWEEN(1,10),$W$4:$Z$15,4)</f>
        <v>Berger, Sunanna</v>
      </c>
      <c r="K259">
        <f t="shared" ref="K259:K322" ca="1" si="59">RANDBETWEEN(1,50)</f>
        <v>30</v>
      </c>
      <c r="L259" t="str">
        <f t="shared" ref="L259:L322" ca="1" si="60">VLOOKUP(K259,$AB$3:$AD$52,2)</f>
        <v>New Jersey</v>
      </c>
      <c r="M259" t="str">
        <f t="shared" ca="1" si="52"/>
        <v>East</v>
      </c>
      <c r="R259">
        <v>256</v>
      </c>
      <c r="S259" t="s">
        <v>334</v>
      </c>
      <c r="T259" t="s">
        <v>97</v>
      </c>
      <c r="U259" s="14">
        <v>49.95</v>
      </c>
    </row>
    <row r="260" spans="1:21" x14ac:dyDescent="0.45">
      <c r="A260">
        <v>259</v>
      </c>
      <c r="B260" s="19">
        <f t="shared" ca="1" si="53"/>
        <v>42882.876844560182</v>
      </c>
      <c r="C260" s="15" t="str">
        <f t="shared" ca="1" si="54"/>
        <v>Walmart</v>
      </c>
      <c r="D260" s="16">
        <f t="shared" ca="1" si="55"/>
        <v>283</v>
      </c>
      <c r="E260" t="str">
        <f t="shared" ca="1" si="56"/>
        <v>The North Face Triangle Gear Loft</v>
      </c>
      <c r="F260" t="str">
        <f t="shared" ca="1" si="49"/>
        <v>The North Face</v>
      </c>
      <c r="G260" s="2">
        <f t="shared" ca="1" si="50"/>
        <v>20</v>
      </c>
      <c r="H260">
        <f t="shared" ca="1" si="57"/>
        <v>1</v>
      </c>
      <c r="I260" s="2">
        <f t="shared" ca="1" si="51"/>
        <v>20</v>
      </c>
      <c r="J260" t="str">
        <f t="shared" ca="1" si="58"/>
        <v>Lopez, Dennis</v>
      </c>
      <c r="K260">
        <f t="shared" ca="1" si="59"/>
        <v>24</v>
      </c>
      <c r="L260" t="str">
        <f t="shared" ca="1" si="60"/>
        <v>Mississippi</v>
      </c>
      <c r="M260" t="str">
        <f t="shared" ca="1" si="52"/>
        <v>South</v>
      </c>
      <c r="R260">
        <v>257</v>
      </c>
      <c r="S260" t="s">
        <v>334</v>
      </c>
      <c r="T260" t="s">
        <v>268</v>
      </c>
      <c r="U260" s="14">
        <v>399.95</v>
      </c>
    </row>
    <row r="261" spans="1:21" x14ac:dyDescent="0.45">
      <c r="A261">
        <v>260</v>
      </c>
      <c r="B261" s="19">
        <f t="shared" ca="1" si="53"/>
        <v>42880.876844560182</v>
      </c>
      <c r="C261" s="15" t="str">
        <f t="shared" ca="1" si="54"/>
        <v>Gander Mountain</v>
      </c>
      <c r="D261" s="16">
        <f t="shared" ca="1" si="55"/>
        <v>13</v>
      </c>
      <c r="E261" t="str">
        <f t="shared" ca="1" si="56"/>
        <v>Big Agnes Copper Spur UL4 Footprint</v>
      </c>
      <c r="F261" t="str">
        <f t="shared" ca="1" si="49"/>
        <v>Big Agnes</v>
      </c>
      <c r="G261" s="2">
        <f t="shared" ca="1" si="50"/>
        <v>80</v>
      </c>
      <c r="H261">
        <f t="shared" ca="1" si="57"/>
        <v>2</v>
      </c>
      <c r="I261" s="2">
        <f t="shared" ca="1" si="51"/>
        <v>160</v>
      </c>
      <c r="J261" t="str">
        <f t="shared" ca="1" si="58"/>
        <v>Goff, Michael</v>
      </c>
      <c r="K261">
        <f t="shared" ca="1" si="59"/>
        <v>26</v>
      </c>
      <c r="L261" t="str">
        <f t="shared" ca="1" si="60"/>
        <v>Montana</v>
      </c>
      <c r="M261" t="str">
        <f t="shared" ca="1" si="52"/>
        <v>West</v>
      </c>
      <c r="R261">
        <v>258</v>
      </c>
      <c r="S261" t="s">
        <v>334</v>
      </c>
      <c r="T261" t="s">
        <v>127</v>
      </c>
      <c r="U261" s="14">
        <v>59.95</v>
      </c>
    </row>
    <row r="262" spans="1:21" x14ac:dyDescent="0.45">
      <c r="A262">
        <v>261</v>
      </c>
      <c r="B262" s="19">
        <f t="shared" ca="1" si="53"/>
        <v>42901.876844560182</v>
      </c>
      <c r="C262" s="15" t="str">
        <f t="shared" ca="1" si="54"/>
        <v>Meijer</v>
      </c>
      <c r="D262" s="16">
        <f t="shared" ca="1" si="55"/>
        <v>227</v>
      </c>
      <c r="E262" t="str">
        <f t="shared" ca="1" si="56"/>
        <v>MSR Zing Shelter</v>
      </c>
      <c r="F262" t="str">
        <f t="shared" ca="1" si="49"/>
        <v>MSR</v>
      </c>
      <c r="G262" s="2">
        <f t="shared" ca="1" si="50"/>
        <v>399.95</v>
      </c>
      <c r="H262">
        <f t="shared" ca="1" si="57"/>
        <v>1</v>
      </c>
      <c r="I262" s="2">
        <f t="shared" ca="1" si="51"/>
        <v>399.95</v>
      </c>
      <c r="J262" t="str">
        <f t="shared" ca="1" si="58"/>
        <v>Lopez, Dennis</v>
      </c>
      <c r="K262">
        <f t="shared" ca="1" si="59"/>
        <v>49</v>
      </c>
      <c r="L262" t="str">
        <f t="shared" ca="1" si="60"/>
        <v>Wisconsin</v>
      </c>
      <c r="M262" t="str">
        <f t="shared" ca="1" si="52"/>
        <v>North</v>
      </c>
      <c r="R262">
        <v>259</v>
      </c>
      <c r="S262" t="s">
        <v>334</v>
      </c>
      <c r="T262" t="s">
        <v>296</v>
      </c>
      <c r="U262" s="14">
        <v>499.95</v>
      </c>
    </row>
    <row r="263" spans="1:21" x14ac:dyDescent="0.45">
      <c r="A263">
        <v>262</v>
      </c>
      <c r="B263" s="19">
        <f t="shared" ca="1" si="53"/>
        <v>42976.876844560182</v>
      </c>
      <c r="C263" s="15" t="str">
        <f t="shared" ca="1" si="54"/>
        <v>Austin Kayak</v>
      </c>
      <c r="D263" s="16">
        <f t="shared" ca="1" si="55"/>
        <v>191</v>
      </c>
      <c r="E263" t="str">
        <f t="shared" ca="1" si="56"/>
        <v>Mountain Hardwear Trango 3.1 Tent</v>
      </c>
      <c r="F263" t="str">
        <f t="shared" ca="1" si="49"/>
        <v>Mountain Hardwear</v>
      </c>
      <c r="G263" s="2">
        <f t="shared" ca="1" si="50"/>
        <v>700</v>
      </c>
      <c r="H263">
        <f t="shared" ca="1" si="57"/>
        <v>10</v>
      </c>
      <c r="I263" s="2">
        <f t="shared" ca="1" si="51"/>
        <v>7000</v>
      </c>
      <c r="J263" t="str">
        <f t="shared" ca="1" si="58"/>
        <v>Brown, Ruth</v>
      </c>
      <c r="K263">
        <f t="shared" ca="1" si="59"/>
        <v>50</v>
      </c>
      <c r="L263" t="str">
        <f t="shared" ca="1" si="60"/>
        <v>Wyoming</v>
      </c>
      <c r="M263" t="str">
        <f t="shared" ca="1" si="52"/>
        <v>West</v>
      </c>
      <c r="R263">
        <v>260</v>
      </c>
      <c r="S263" t="s">
        <v>335</v>
      </c>
      <c r="T263" t="s">
        <v>273</v>
      </c>
      <c r="U263" s="14">
        <v>439</v>
      </c>
    </row>
    <row r="264" spans="1:21" x14ac:dyDescent="0.45">
      <c r="A264">
        <v>263</v>
      </c>
      <c r="B264" s="19">
        <f t="shared" ca="1" si="53"/>
        <v>43008.876844560182</v>
      </c>
      <c r="C264" s="15" t="str">
        <f t="shared" ca="1" si="54"/>
        <v>OutdoorPlay</v>
      </c>
      <c r="D264" s="16">
        <f t="shared" ca="1" si="55"/>
        <v>100</v>
      </c>
      <c r="E264" t="str">
        <f t="shared" ca="1" si="56"/>
        <v>Exped Scout Hammock Combi</v>
      </c>
      <c r="F264" t="str">
        <f t="shared" ca="1" si="49"/>
        <v>Exped</v>
      </c>
      <c r="G264" s="2">
        <f t="shared" ca="1" si="50"/>
        <v>199</v>
      </c>
      <c r="H264">
        <f t="shared" ca="1" si="57"/>
        <v>6</v>
      </c>
      <c r="I264" s="2">
        <f t="shared" ca="1" si="51"/>
        <v>1194</v>
      </c>
      <c r="J264" t="str">
        <f t="shared" ca="1" si="58"/>
        <v>Beyene, Sharon</v>
      </c>
      <c r="K264">
        <f t="shared" ca="1" si="59"/>
        <v>9</v>
      </c>
      <c r="L264" t="str">
        <f t="shared" ca="1" si="60"/>
        <v>Florida</v>
      </c>
      <c r="M264" t="str">
        <f t="shared" ca="1" si="52"/>
        <v>South</v>
      </c>
      <c r="R264">
        <v>261</v>
      </c>
      <c r="S264" t="s">
        <v>335</v>
      </c>
      <c r="T264" t="s">
        <v>108</v>
      </c>
      <c r="U264" s="14">
        <v>50</v>
      </c>
    </row>
    <row r="265" spans="1:21" x14ac:dyDescent="0.45">
      <c r="A265">
        <v>264</v>
      </c>
      <c r="B265" s="19">
        <f t="shared" ca="1" si="53"/>
        <v>42814.876844560182</v>
      </c>
      <c r="C265" s="15" t="str">
        <f t="shared" ca="1" si="54"/>
        <v>REI</v>
      </c>
      <c r="D265" s="16">
        <f t="shared" ca="1" si="55"/>
        <v>103</v>
      </c>
      <c r="E265" t="str">
        <f t="shared" ca="1" si="56"/>
        <v>Hennessy Hammock Explorer Deluxe Asym Zip</v>
      </c>
      <c r="F265" t="str">
        <f t="shared" ca="1" si="49"/>
        <v>Hennessy</v>
      </c>
      <c r="G265" s="2">
        <f t="shared" ca="1" si="50"/>
        <v>229.95</v>
      </c>
      <c r="H265">
        <f t="shared" ca="1" si="57"/>
        <v>3</v>
      </c>
      <c r="I265" s="2">
        <f t="shared" ca="1" si="51"/>
        <v>689.84999999999991</v>
      </c>
      <c r="J265" t="str">
        <f t="shared" ca="1" si="58"/>
        <v>Lopez, Dennis</v>
      </c>
      <c r="K265">
        <f t="shared" ca="1" si="59"/>
        <v>28</v>
      </c>
      <c r="L265" t="str">
        <f t="shared" ca="1" si="60"/>
        <v>Nevada</v>
      </c>
      <c r="M265" t="str">
        <f t="shared" ca="1" si="52"/>
        <v>West</v>
      </c>
      <c r="R265">
        <v>262</v>
      </c>
      <c r="S265" t="s">
        <v>335</v>
      </c>
      <c r="T265" t="s">
        <v>315</v>
      </c>
      <c r="U265" s="14">
        <v>799</v>
      </c>
    </row>
    <row r="266" spans="1:21" x14ac:dyDescent="0.45">
      <c r="A266">
        <v>265</v>
      </c>
      <c r="B266" s="19">
        <f t="shared" ca="1" si="53"/>
        <v>42656.876844560182</v>
      </c>
      <c r="C266" s="15" t="str">
        <f t="shared" ca="1" si="54"/>
        <v xml:space="preserve">Cabela's	</v>
      </c>
      <c r="D266" s="16">
        <f t="shared" ca="1" si="55"/>
        <v>31</v>
      </c>
      <c r="E266" t="str">
        <f t="shared" ca="1" si="56"/>
        <v>Big Agnes Flying Diamond 6 Tent</v>
      </c>
      <c r="F266" t="str">
        <f t="shared" ca="1" si="49"/>
        <v>Big Agnes</v>
      </c>
      <c r="G266" s="2">
        <f t="shared" ca="1" si="50"/>
        <v>539.95000000000005</v>
      </c>
      <c r="H266">
        <f t="shared" ca="1" si="57"/>
        <v>2</v>
      </c>
      <c r="I266" s="2">
        <f t="shared" ca="1" si="51"/>
        <v>1079.9000000000001</v>
      </c>
      <c r="J266" t="str">
        <f t="shared" ca="1" si="58"/>
        <v>Berger, Sunanna</v>
      </c>
      <c r="K266">
        <f t="shared" ca="1" si="59"/>
        <v>1</v>
      </c>
      <c r="L266" t="str">
        <f t="shared" ca="1" si="60"/>
        <v>Alabama</v>
      </c>
      <c r="M266" t="str">
        <f t="shared" ca="1" si="52"/>
        <v>South</v>
      </c>
      <c r="R266">
        <v>263</v>
      </c>
      <c r="S266" t="s">
        <v>335</v>
      </c>
      <c r="T266" t="s">
        <v>76</v>
      </c>
      <c r="U266" s="14">
        <v>40</v>
      </c>
    </row>
    <row r="267" spans="1:21" x14ac:dyDescent="0.45">
      <c r="A267">
        <v>266</v>
      </c>
      <c r="B267" s="19">
        <f t="shared" ca="1" si="53"/>
        <v>42928.876844560182</v>
      </c>
      <c r="C267" s="15" t="str">
        <f t="shared" ca="1" si="54"/>
        <v>Moosejaw</v>
      </c>
      <c r="D267" s="16">
        <f t="shared" ca="1" si="55"/>
        <v>146</v>
      </c>
      <c r="E267" t="str">
        <f t="shared" ca="1" si="56"/>
        <v>Marmot Aura 2P Tent</v>
      </c>
      <c r="F267" t="str">
        <f t="shared" ca="1" si="49"/>
        <v>Marmot</v>
      </c>
      <c r="G267" s="2">
        <f t="shared" ca="1" si="50"/>
        <v>359</v>
      </c>
      <c r="H267">
        <f t="shared" ca="1" si="57"/>
        <v>3</v>
      </c>
      <c r="I267" s="2">
        <f t="shared" ca="1" si="51"/>
        <v>1077</v>
      </c>
      <c r="J267" t="str">
        <f t="shared" ca="1" si="58"/>
        <v>Foster, Nathan</v>
      </c>
      <c r="K267">
        <f t="shared" ca="1" si="59"/>
        <v>23</v>
      </c>
      <c r="L267" t="str">
        <f t="shared" ca="1" si="60"/>
        <v>Minnesota</v>
      </c>
      <c r="M267" t="str">
        <f t="shared" ca="1" si="52"/>
        <v>North</v>
      </c>
      <c r="R267">
        <v>264</v>
      </c>
      <c r="S267" t="s">
        <v>335</v>
      </c>
      <c r="T267" t="s">
        <v>226</v>
      </c>
      <c r="U267" s="14">
        <v>329</v>
      </c>
    </row>
    <row r="268" spans="1:21" x14ac:dyDescent="0.45">
      <c r="A268">
        <v>267</v>
      </c>
      <c r="B268" s="19">
        <f t="shared" ca="1" si="53"/>
        <v>42692.876844560182</v>
      </c>
      <c r="C268" s="15" t="str">
        <f t="shared" ca="1" si="54"/>
        <v>Redding Sports</v>
      </c>
      <c r="D268" s="16">
        <f t="shared" ca="1" si="55"/>
        <v>227</v>
      </c>
      <c r="E268" t="str">
        <f t="shared" ca="1" si="56"/>
        <v>MSR Zing Shelter</v>
      </c>
      <c r="F268" t="str">
        <f t="shared" ca="1" si="49"/>
        <v>MSR</v>
      </c>
      <c r="G268" s="2">
        <f t="shared" ca="1" si="50"/>
        <v>399.95</v>
      </c>
      <c r="H268">
        <f t="shared" ca="1" si="57"/>
        <v>8</v>
      </c>
      <c r="I268" s="2">
        <f t="shared" ca="1" si="51"/>
        <v>3199.6</v>
      </c>
      <c r="J268" t="str">
        <f t="shared" ca="1" si="58"/>
        <v>Foster, Nathan</v>
      </c>
      <c r="K268">
        <f t="shared" ca="1" si="59"/>
        <v>28</v>
      </c>
      <c r="L268" t="str">
        <f t="shared" ca="1" si="60"/>
        <v>Nevada</v>
      </c>
      <c r="M268" t="str">
        <f t="shared" ca="1" si="52"/>
        <v>West</v>
      </c>
      <c r="R268">
        <v>265</v>
      </c>
      <c r="S268" t="s">
        <v>335</v>
      </c>
      <c r="T268" t="s">
        <v>109</v>
      </c>
      <c r="U268" s="14">
        <v>50</v>
      </c>
    </row>
    <row r="269" spans="1:21" x14ac:dyDescent="0.45">
      <c r="A269">
        <v>268</v>
      </c>
      <c r="B269" s="19">
        <f t="shared" ca="1" si="53"/>
        <v>42720.876844560182</v>
      </c>
      <c r="C269" s="15" t="str">
        <f t="shared" ca="1" si="54"/>
        <v>Backcountry Gear</v>
      </c>
      <c r="D269" s="16">
        <f t="shared" ca="1" si="55"/>
        <v>64</v>
      </c>
      <c r="E269" t="str">
        <f t="shared" ca="1" si="56"/>
        <v>Big Agnes Tensleep Station 4 Tent</v>
      </c>
      <c r="F269" t="str">
        <f t="shared" ca="1" si="49"/>
        <v>Big Agnes</v>
      </c>
      <c r="G269" s="2">
        <f t="shared" ca="1" si="50"/>
        <v>379.95</v>
      </c>
      <c r="H269">
        <f t="shared" ca="1" si="57"/>
        <v>10</v>
      </c>
      <c r="I269" s="2">
        <f t="shared" ca="1" si="51"/>
        <v>3799.5</v>
      </c>
      <c r="J269" t="str">
        <f t="shared" ca="1" si="58"/>
        <v>Bailey, Jennifer</v>
      </c>
      <c r="K269">
        <f t="shared" ca="1" si="59"/>
        <v>49</v>
      </c>
      <c r="L269" t="str">
        <f t="shared" ca="1" si="60"/>
        <v>Wisconsin</v>
      </c>
      <c r="M269" t="str">
        <f t="shared" ca="1" si="52"/>
        <v>North</v>
      </c>
      <c r="R269">
        <v>266</v>
      </c>
      <c r="S269" t="s">
        <v>335</v>
      </c>
      <c r="T269" t="s">
        <v>269</v>
      </c>
      <c r="U269" s="14">
        <v>429</v>
      </c>
    </row>
    <row r="270" spans="1:21" x14ac:dyDescent="0.45">
      <c r="A270">
        <v>269</v>
      </c>
      <c r="B270" s="19">
        <f t="shared" ca="1" si="53"/>
        <v>42947.876844560182</v>
      </c>
      <c r="C270" s="15" t="str">
        <f t="shared" ca="1" si="54"/>
        <v>REI</v>
      </c>
      <c r="D270" s="16">
        <f t="shared" ca="1" si="55"/>
        <v>256</v>
      </c>
      <c r="E270" t="str">
        <f t="shared" ca="1" si="56"/>
        <v>Sierra Designs Mojo 2 Footprint</v>
      </c>
      <c r="F270" t="str">
        <f t="shared" ca="1" si="49"/>
        <v>Sierra Designs</v>
      </c>
      <c r="G270" s="2">
        <f t="shared" ca="1" si="50"/>
        <v>49.95</v>
      </c>
      <c r="H270">
        <f t="shared" ca="1" si="57"/>
        <v>9</v>
      </c>
      <c r="I270" s="2">
        <f t="shared" ca="1" si="51"/>
        <v>449.55</v>
      </c>
      <c r="J270" t="str">
        <f t="shared" ca="1" si="58"/>
        <v>Bailey, Jennifer</v>
      </c>
      <c r="K270">
        <f t="shared" ca="1" si="59"/>
        <v>35</v>
      </c>
      <c r="L270" t="str">
        <f t="shared" ca="1" si="60"/>
        <v>Ohio</v>
      </c>
      <c r="M270" t="str">
        <f t="shared" ca="1" si="52"/>
        <v>East</v>
      </c>
      <c r="R270">
        <v>267</v>
      </c>
      <c r="S270" t="s">
        <v>335</v>
      </c>
      <c r="T270" t="s">
        <v>84</v>
      </c>
      <c r="U270" s="14">
        <v>45</v>
      </c>
    </row>
    <row r="271" spans="1:21" x14ac:dyDescent="0.45">
      <c r="A271">
        <v>270</v>
      </c>
      <c r="B271" s="19">
        <f t="shared" ca="1" si="53"/>
        <v>42897.876844560182</v>
      </c>
      <c r="C271" s="15" t="str">
        <f t="shared" ca="1" si="54"/>
        <v>Hayneedle</v>
      </c>
      <c r="D271" s="16">
        <f t="shared" ca="1" si="55"/>
        <v>219</v>
      </c>
      <c r="E271" t="str">
        <f t="shared" ca="1" si="56"/>
        <v>MSR Night Glow Zipper Pulls</v>
      </c>
      <c r="F271" t="str">
        <f t="shared" ca="1" si="49"/>
        <v>MSR</v>
      </c>
      <c r="G271" s="2">
        <f t="shared" ca="1" si="50"/>
        <v>9.9499999999999993</v>
      </c>
      <c r="H271">
        <f t="shared" ca="1" si="57"/>
        <v>4</v>
      </c>
      <c r="I271" s="2">
        <f t="shared" ca="1" si="51"/>
        <v>39.799999999999997</v>
      </c>
      <c r="J271" t="str">
        <f t="shared" ca="1" si="58"/>
        <v>Brown, Ruth</v>
      </c>
      <c r="K271">
        <f t="shared" ca="1" si="59"/>
        <v>39</v>
      </c>
      <c r="L271" t="str">
        <f t="shared" ca="1" si="60"/>
        <v>Rhode Island</v>
      </c>
      <c r="M271" t="str">
        <f t="shared" ca="1" si="52"/>
        <v>East</v>
      </c>
      <c r="R271">
        <v>268</v>
      </c>
      <c r="S271" t="s">
        <v>335</v>
      </c>
      <c r="T271" t="s">
        <v>227</v>
      </c>
      <c r="U271" s="14">
        <v>329</v>
      </c>
    </row>
    <row r="272" spans="1:21" x14ac:dyDescent="0.45">
      <c r="A272">
        <v>271</v>
      </c>
      <c r="B272" s="19">
        <f t="shared" ca="1" si="53"/>
        <v>42878.876844560182</v>
      </c>
      <c r="C272" s="15" t="str">
        <f t="shared" ca="1" si="54"/>
        <v>Austin Kayak</v>
      </c>
      <c r="D272" s="16">
        <f t="shared" ca="1" si="55"/>
        <v>147</v>
      </c>
      <c r="E272" t="str">
        <f t="shared" ca="1" si="56"/>
        <v>Marmot Capstone 6 Footprint</v>
      </c>
      <c r="F272" t="str">
        <f t="shared" ca="1" si="49"/>
        <v>Marmot</v>
      </c>
      <c r="G272" s="2">
        <f t="shared" ca="1" si="50"/>
        <v>80</v>
      </c>
      <c r="H272">
        <f t="shared" ca="1" si="57"/>
        <v>3</v>
      </c>
      <c r="I272" s="2">
        <f t="shared" ca="1" si="51"/>
        <v>240</v>
      </c>
      <c r="J272" t="str">
        <f t="shared" ca="1" si="58"/>
        <v>Gomez, Melissa</v>
      </c>
      <c r="K272">
        <f t="shared" ca="1" si="59"/>
        <v>14</v>
      </c>
      <c r="L272" t="str">
        <f t="shared" ca="1" si="60"/>
        <v>Indiana</v>
      </c>
      <c r="M272" t="str">
        <f t="shared" ca="1" si="52"/>
        <v>North</v>
      </c>
      <c r="R272">
        <v>269</v>
      </c>
      <c r="S272" t="s">
        <v>335</v>
      </c>
      <c r="T272" t="s">
        <v>85</v>
      </c>
      <c r="U272" s="14">
        <v>45</v>
      </c>
    </row>
    <row r="273" spans="1:21" x14ac:dyDescent="0.45">
      <c r="A273">
        <v>272</v>
      </c>
      <c r="B273" s="19">
        <f t="shared" ca="1" si="53"/>
        <v>42697.876844560182</v>
      </c>
      <c r="C273" s="15" t="str">
        <f t="shared" ca="1" si="54"/>
        <v>Austin Kayak</v>
      </c>
      <c r="D273" s="16">
        <f t="shared" ca="1" si="55"/>
        <v>254</v>
      </c>
      <c r="E273" t="str">
        <f t="shared" ca="1" si="56"/>
        <v>Sierra Designs Flash 3 Footprint</v>
      </c>
      <c r="F273" t="str">
        <f t="shared" ca="1" si="49"/>
        <v>Sierra Designs</v>
      </c>
      <c r="G273" s="2">
        <f t="shared" ca="1" si="50"/>
        <v>59.95</v>
      </c>
      <c r="H273">
        <f t="shared" ca="1" si="57"/>
        <v>3</v>
      </c>
      <c r="I273" s="2">
        <f t="shared" ca="1" si="51"/>
        <v>179.85000000000002</v>
      </c>
      <c r="J273" t="str">
        <f t="shared" ca="1" si="58"/>
        <v>Brown, Ruth</v>
      </c>
      <c r="K273">
        <f t="shared" ca="1" si="59"/>
        <v>27</v>
      </c>
      <c r="L273" t="str">
        <f t="shared" ca="1" si="60"/>
        <v>Nebraska</v>
      </c>
      <c r="M273" t="str">
        <f t="shared" ca="1" si="52"/>
        <v>North</v>
      </c>
      <c r="R273">
        <v>270</v>
      </c>
      <c r="S273" t="s">
        <v>335</v>
      </c>
      <c r="T273" t="s">
        <v>251</v>
      </c>
      <c r="U273" s="14">
        <v>379</v>
      </c>
    </row>
    <row r="274" spans="1:21" x14ac:dyDescent="0.45">
      <c r="A274">
        <v>273</v>
      </c>
      <c r="B274" s="19">
        <f t="shared" ca="1" si="53"/>
        <v>42739.876844560182</v>
      </c>
      <c r="C274" s="15" t="str">
        <f t="shared" ca="1" si="54"/>
        <v>Backcountry Gear</v>
      </c>
      <c r="D274" s="16">
        <f t="shared" ca="1" si="55"/>
        <v>46</v>
      </c>
      <c r="E274" t="str">
        <f t="shared" ca="1" si="56"/>
        <v>Big Agnes Lone Spring 3 Footprint</v>
      </c>
      <c r="F274" t="str">
        <f t="shared" ca="1" si="49"/>
        <v>Big Agnes</v>
      </c>
      <c r="G274" s="2">
        <f t="shared" ca="1" si="50"/>
        <v>40</v>
      </c>
      <c r="H274">
        <f t="shared" ca="1" si="57"/>
        <v>8</v>
      </c>
      <c r="I274" s="2">
        <f t="shared" ca="1" si="51"/>
        <v>320</v>
      </c>
      <c r="J274" t="str">
        <f t="shared" ca="1" si="58"/>
        <v>Bailey, Jennifer</v>
      </c>
      <c r="K274">
        <f t="shared" ca="1" si="59"/>
        <v>45</v>
      </c>
      <c r="L274" t="str">
        <f t="shared" ca="1" si="60"/>
        <v>Vermont</v>
      </c>
      <c r="M274" t="str">
        <f t="shared" ca="1" si="52"/>
        <v>East</v>
      </c>
      <c r="R274">
        <v>271</v>
      </c>
      <c r="S274" t="s">
        <v>335</v>
      </c>
      <c r="T274" t="s">
        <v>110</v>
      </c>
      <c r="U274" s="14">
        <v>50</v>
      </c>
    </row>
    <row r="275" spans="1:21" x14ac:dyDescent="0.45">
      <c r="A275">
        <v>274</v>
      </c>
      <c r="B275" s="19">
        <f t="shared" ca="1" si="53"/>
        <v>42724.876844560182</v>
      </c>
      <c r="C275" s="15" t="str">
        <f t="shared" ca="1" si="54"/>
        <v>CampBound</v>
      </c>
      <c r="D275" s="16">
        <f t="shared" ca="1" si="55"/>
        <v>8</v>
      </c>
      <c r="E275" t="str">
        <f t="shared" ca="1" si="56"/>
        <v>Big Agnes Copper Spur 3 Footprint</v>
      </c>
      <c r="F275" t="str">
        <f t="shared" ca="1" si="49"/>
        <v>Big Agnes</v>
      </c>
      <c r="G275" s="2">
        <f t="shared" ca="1" si="50"/>
        <v>70</v>
      </c>
      <c r="H275">
        <f t="shared" ca="1" si="57"/>
        <v>10</v>
      </c>
      <c r="I275" s="2">
        <f t="shared" ca="1" si="51"/>
        <v>700</v>
      </c>
      <c r="J275" t="str">
        <f t="shared" ca="1" si="58"/>
        <v>Foster, Nathan</v>
      </c>
      <c r="K275">
        <f t="shared" ca="1" si="59"/>
        <v>16</v>
      </c>
      <c r="L275" t="str">
        <f t="shared" ca="1" si="60"/>
        <v>Kansas</v>
      </c>
      <c r="M275" t="str">
        <f t="shared" ca="1" si="52"/>
        <v>North</v>
      </c>
      <c r="R275">
        <v>272</v>
      </c>
      <c r="S275" t="s">
        <v>335</v>
      </c>
      <c r="T275" t="s">
        <v>298</v>
      </c>
      <c r="U275" s="14">
        <v>539</v>
      </c>
    </row>
    <row r="276" spans="1:21" x14ac:dyDescent="0.45">
      <c r="A276">
        <v>275</v>
      </c>
      <c r="B276" s="19">
        <f t="shared" ca="1" si="53"/>
        <v>42714.876844560182</v>
      </c>
      <c r="C276" s="15" t="str">
        <f t="shared" ca="1" si="54"/>
        <v>Overtons</v>
      </c>
      <c r="D276" s="16">
        <f t="shared" ca="1" si="55"/>
        <v>107</v>
      </c>
      <c r="E276" t="str">
        <f t="shared" ca="1" si="56"/>
        <v>Hennessy Hammock Scout Classic Hammock</v>
      </c>
      <c r="F276" t="str">
        <f t="shared" ca="1" si="49"/>
        <v>Hennessy</v>
      </c>
      <c r="G276" s="2">
        <f t="shared" ca="1" si="50"/>
        <v>99.95</v>
      </c>
      <c r="H276">
        <f t="shared" ca="1" si="57"/>
        <v>10</v>
      </c>
      <c r="I276" s="2">
        <f t="shared" ca="1" si="51"/>
        <v>999.5</v>
      </c>
      <c r="J276" t="str">
        <f t="shared" ca="1" si="58"/>
        <v>Bailey, Jennifer</v>
      </c>
      <c r="K276">
        <f t="shared" ca="1" si="59"/>
        <v>8</v>
      </c>
      <c r="L276" t="str">
        <f t="shared" ca="1" si="60"/>
        <v>Delaware</v>
      </c>
      <c r="M276" t="str">
        <f t="shared" ca="1" si="52"/>
        <v>East</v>
      </c>
      <c r="R276">
        <v>273</v>
      </c>
      <c r="S276" t="s">
        <v>335</v>
      </c>
      <c r="T276" t="s">
        <v>137</v>
      </c>
      <c r="U276" s="14">
        <v>60</v>
      </c>
    </row>
    <row r="277" spans="1:21" x14ac:dyDescent="0.45">
      <c r="A277">
        <v>276</v>
      </c>
      <c r="B277" s="19">
        <f t="shared" ca="1" si="53"/>
        <v>42881.876844560182</v>
      </c>
      <c r="C277" s="15" t="str">
        <f t="shared" ca="1" si="54"/>
        <v>Outside Outfitters</v>
      </c>
      <c r="D277" s="16">
        <f t="shared" ca="1" si="55"/>
        <v>73</v>
      </c>
      <c r="E277" t="str">
        <f t="shared" ca="1" si="56"/>
        <v>Big Agnes Wyoming Trail SL2 Footprint</v>
      </c>
      <c r="F277" t="str">
        <f t="shared" ca="1" si="49"/>
        <v>Big Agnes</v>
      </c>
      <c r="G277" s="2">
        <f t="shared" ca="1" si="50"/>
        <v>85</v>
      </c>
      <c r="H277">
        <f t="shared" ca="1" si="57"/>
        <v>2</v>
      </c>
      <c r="I277" s="2">
        <f t="shared" ca="1" si="51"/>
        <v>170</v>
      </c>
      <c r="J277" t="str">
        <f t="shared" ca="1" si="58"/>
        <v>Foster, Nathan</v>
      </c>
      <c r="K277">
        <f t="shared" ca="1" si="59"/>
        <v>21</v>
      </c>
      <c r="L277" t="str">
        <f t="shared" ca="1" si="60"/>
        <v>Massachusetts</v>
      </c>
      <c r="M277" t="str">
        <f t="shared" ca="1" si="52"/>
        <v>East</v>
      </c>
      <c r="R277">
        <v>274</v>
      </c>
      <c r="S277" t="s">
        <v>335</v>
      </c>
      <c r="T277" t="s">
        <v>301</v>
      </c>
      <c r="U277" s="14">
        <v>569</v>
      </c>
    </row>
    <row r="278" spans="1:21" x14ac:dyDescent="0.45">
      <c r="A278">
        <v>277</v>
      </c>
      <c r="B278" s="19">
        <f t="shared" ca="1" si="53"/>
        <v>43007.876844560182</v>
      </c>
      <c r="C278" s="15" t="str">
        <f t="shared" ca="1" si="54"/>
        <v>REI</v>
      </c>
      <c r="D278" s="16">
        <f t="shared" ca="1" si="55"/>
        <v>12</v>
      </c>
      <c r="E278" t="str">
        <f t="shared" ca="1" si="56"/>
        <v>Big Agnes Copper Spur UL3 Tent</v>
      </c>
      <c r="F278" t="str">
        <f t="shared" ca="1" si="49"/>
        <v>Big Agnes</v>
      </c>
      <c r="G278" s="2">
        <f t="shared" ca="1" si="50"/>
        <v>499.95</v>
      </c>
      <c r="H278">
        <f t="shared" ca="1" si="57"/>
        <v>5</v>
      </c>
      <c r="I278" s="2">
        <f t="shared" ca="1" si="51"/>
        <v>2499.75</v>
      </c>
      <c r="J278" t="str">
        <f t="shared" ca="1" si="58"/>
        <v>Goldthwaite, Messaye</v>
      </c>
      <c r="K278">
        <f t="shared" ca="1" si="59"/>
        <v>50</v>
      </c>
      <c r="L278" t="str">
        <f t="shared" ca="1" si="60"/>
        <v>Wyoming</v>
      </c>
      <c r="M278" t="str">
        <f t="shared" ca="1" si="52"/>
        <v>West</v>
      </c>
      <c r="R278">
        <v>275</v>
      </c>
      <c r="S278" t="s">
        <v>335</v>
      </c>
      <c r="T278" t="s">
        <v>310</v>
      </c>
      <c r="U278" s="14">
        <v>639</v>
      </c>
    </row>
    <row r="279" spans="1:21" x14ac:dyDescent="0.45">
      <c r="A279">
        <v>278</v>
      </c>
      <c r="B279" s="19">
        <f t="shared" ca="1" si="53"/>
        <v>42891.876844560182</v>
      </c>
      <c r="C279" s="15" t="str">
        <f t="shared" ca="1" si="54"/>
        <v>Redding Sports</v>
      </c>
      <c r="D279" s="16">
        <f t="shared" ca="1" si="55"/>
        <v>92</v>
      </c>
      <c r="E279" t="str">
        <f t="shared" ca="1" si="56"/>
        <v>Exped Gemini II Tent</v>
      </c>
      <c r="F279" t="str">
        <f t="shared" ca="1" si="49"/>
        <v>Exped</v>
      </c>
      <c r="G279" s="2">
        <f t="shared" ca="1" si="50"/>
        <v>449</v>
      </c>
      <c r="H279">
        <f t="shared" ca="1" si="57"/>
        <v>10</v>
      </c>
      <c r="I279" s="2">
        <f t="shared" ca="1" si="51"/>
        <v>4490</v>
      </c>
      <c r="J279" t="str">
        <f t="shared" ca="1" si="58"/>
        <v>Goldthwaite, Messaye</v>
      </c>
      <c r="K279">
        <f t="shared" ca="1" si="59"/>
        <v>12</v>
      </c>
      <c r="L279" t="str">
        <f t="shared" ca="1" si="60"/>
        <v>Idaho</v>
      </c>
      <c r="M279" t="str">
        <f t="shared" ca="1" si="52"/>
        <v>West</v>
      </c>
      <c r="R279">
        <v>276</v>
      </c>
      <c r="S279" t="s">
        <v>335</v>
      </c>
      <c r="T279" t="s">
        <v>86</v>
      </c>
      <c r="U279" s="14">
        <v>45</v>
      </c>
    </row>
    <row r="280" spans="1:21" x14ac:dyDescent="0.45">
      <c r="A280">
        <v>279</v>
      </c>
      <c r="B280" s="19">
        <f t="shared" ca="1" si="53"/>
        <v>42927.876844560182</v>
      </c>
      <c r="C280" s="15" t="str">
        <f t="shared" ca="1" si="54"/>
        <v>Austin Kayak</v>
      </c>
      <c r="D280" s="16">
        <f t="shared" ca="1" si="55"/>
        <v>189</v>
      </c>
      <c r="E280" t="str">
        <f t="shared" ca="1" si="56"/>
        <v>Mountain Hardwear Trango 2 Tent</v>
      </c>
      <c r="F280" t="str">
        <f t="shared" ref="F280:F343" ca="1" si="61">VLOOKUP(D280,$R$4:$U$288,2)</f>
        <v>Mountain Hardwear</v>
      </c>
      <c r="G280" s="2">
        <f t="shared" ref="G280:G343" ca="1" si="62">VLOOKUP(D280,$R$4:$U$288,4)</f>
        <v>590</v>
      </c>
      <c r="H280">
        <f t="shared" ca="1" si="57"/>
        <v>3</v>
      </c>
      <c r="I280" s="2">
        <f t="shared" ref="I280:I343" ca="1" si="63">H280*G280</f>
        <v>1770</v>
      </c>
      <c r="J280" t="str">
        <f t="shared" ca="1" si="58"/>
        <v>Goff, Michael</v>
      </c>
      <c r="K280">
        <f t="shared" ca="1" si="59"/>
        <v>27</v>
      </c>
      <c r="L280" t="str">
        <f t="shared" ca="1" si="60"/>
        <v>Nebraska</v>
      </c>
      <c r="M280" t="str">
        <f t="shared" ref="M280:M343" ca="1" si="64">VLOOKUP(K280,$AB$3:$AD$52,3)</f>
        <v>North</v>
      </c>
      <c r="R280">
        <v>277</v>
      </c>
      <c r="S280" t="s">
        <v>335</v>
      </c>
      <c r="T280" t="s">
        <v>228</v>
      </c>
      <c r="U280" s="14">
        <v>329</v>
      </c>
    </row>
    <row r="281" spans="1:21" x14ac:dyDescent="0.45">
      <c r="A281">
        <v>280</v>
      </c>
      <c r="B281" s="19">
        <f t="shared" ca="1" si="53"/>
        <v>42682.876844560182</v>
      </c>
      <c r="C281" s="15" t="str">
        <f t="shared" ca="1" si="54"/>
        <v>Overtons</v>
      </c>
      <c r="D281" s="16">
        <f t="shared" ca="1" si="55"/>
        <v>244</v>
      </c>
      <c r="E281" t="str">
        <f t="shared" ca="1" si="56"/>
        <v>NEMO Obi 2P Tent</v>
      </c>
      <c r="F281" t="str">
        <f t="shared" ca="1" si="61"/>
        <v>NEMO</v>
      </c>
      <c r="G281" s="2">
        <f t="shared" ca="1" si="62"/>
        <v>399.95</v>
      </c>
      <c r="H281">
        <f t="shared" ca="1" si="57"/>
        <v>2</v>
      </c>
      <c r="I281" s="2">
        <f t="shared" ca="1" si="63"/>
        <v>799.9</v>
      </c>
      <c r="J281" t="str">
        <f t="shared" ca="1" si="58"/>
        <v>Goff, Michael</v>
      </c>
      <c r="K281">
        <f t="shared" ca="1" si="59"/>
        <v>34</v>
      </c>
      <c r="L281" t="str">
        <f t="shared" ca="1" si="60"/>
        <v>North Dakota</v>
      </c>
      <c r="M281" t="str">
        <f t="shared" ca="1" si="64"/>
        <v>North</v>
      </c>
      <c r="R281">
        <v>278</v>
      </c>
      <c r="S281" t="s">
        <v>335</v>
      </c>
      <c r="T281" t="s">
        <v>87</v>
      </c>
      <c r="U281" s="14">
        <v>45</v>
      </c>
    </row>
    <row r="282" spans="1:21" x14ac:dyDescent="0.45">
      <c r="A282">
        <v>281</v>
      </c>
      <c r="B282" s="19">
        <f t="shared" ca="1" si="53"/>
        <v>42845.876844560182</v>
      </c>
      <c r="C282" s="15" t="str">
        <f t="shared" ca="1" si="54"/>
        <v>Redding Sports</v>
      </c>
      <c r="D282" s="16">
        <f t="shared" ca="1" si="55"/>
        <v>247</v>
      </c>
      <c r="E282" t="str">
        <f t="shared" ca="1" si="56"/>
        <v>Outdoor Research Advanced Bivy Sack</v>
      </c>
      <c r="F282" t="str">
        <f t="shared" ca="1" si="61"/>
        <v>Outdoor Research</v>
      </c>
      <c r="G282" s="2">
        <f t="shared" ca="1" si="62"/>
        <v>319</v>
      </c>
      <c r="H282">
        <f t="shared" ca="1" si="57"/>
        <v>4</v>
      </c>
      <c r="I282" s="2">
        <f t="shared" ca="1" si="63"/>
        <v>1276</v>
      </c>
      <c r="J282" t="str">
        <f t="shared" ca="1" si="58"/>
        <v>Beyene, Sharon</v>
      </c>
      <c r="K282">
        <f t="shared" ca="1" si="59"/>
        <v>34</v>
      </c>
      <c r="L282" t="str">
        <f t="shared" ca="1" si="60"/>
        <v>North Dakota</v>
      </c>
      <c r="M282" t="str">
        <f t="shared" ca="1" si="64"/>
        <v>North</v>
      </c>
      <c r="R282">
        <v>279</v>
      </c>
      <c r="S282" t="s">
        <v>335</v>
      </c>
      <c r="T282" t="s">
        <v>254</v>
      </c>
      <c r="U282" s="14">
        <v>389</v>
      </c>
    </row>
    <row r="283" spans="1:21" x14ac:dyDescent="0.45">
      <c r="A283">
        <v>282</v>
      </c>
      <c r="B283" s="19">
        <f t="shared" ca="1" si="53"/>
        <v>42963.876844560182</v>
      </c>
      <c r="C283" s="15" t="str">
        <f t="shared" ca="1" si="54"/>
        <v>Gander Mountain</v>
      </c>
      <c r="D283" s="16">
        <f t="shared" ca="1" si="55"/>
        <v>263</v>
      </c>
      <c r="E283" t="str">
        <f t="shared" ca="1" si="56"/>
        <v>The North Face Kings Canyon 2 Footprint</v>
      </c>
      <c r="F283" t="str">
        <f t="shared" ca="1" si="61"/>
        <v>The North Face</v>
      </c>
      <c r="G283" s="2">
        <f t="shared" ca="1" si="62"/>
        <v>40</v>
      </c>
      <c r="H283">
        <f t="shared" ca="1" si="57"/>
        <v>5</v>
      </c>
      <c r="I283" s="2">
        <f t="shared" ca="1" si="63"/>
        <v>200</v>
      </c>
      <c r="J283" t="str">
        <f t="shared" ca="1" si="58"/>
        <v>Goldthwaite, Messaye</v>
      </c>
      <c r="K283">
        <f t="shared" ca="1" si="59"/>
        <v>24</v>
      </c>
      <c r="L283" t="str">
        <f t="shared" ca="1" si="60"/>
        <v>Mississippi</v>
      </c>
      <c r="M283" t="str">
        <f t="shared" ca="1" si="64"/>
        <v>South</v>
      </c>
      <c r="R283">
        <v>280</v>
      </c>
      <c r="S283" t="s">
        <v>335</v>
      </c>
      <c r="T283" t="s">
        <v>45</v>
      </c>
      <c r="U283" s="14">
        <v>20</v>
      </c>
    </row>
    <row r="284" spans="1:21" x14ac:dyDescent="0.45">
      <c r="A284">
        <v>283</v>
      </c>
      <c r="B284" s="19">
        <f t="shared" ca="1" si="53"/>
        <v>42743.876844560182</v>
      </c>
      <c r="C284" s="15" t="str">
        <f t="shared" ca="1" si="54"/>
        <v>The Gear Co-op</v>
      </c>
      <c r="D284" s="16">
        <f t="shared" ca="1" si="55"/>
        <v>36</v>
      </c>
      <c r="E284" t="str">
        <f t="shared" ca="1" si="56"/>
        <v>Big Agnes Jack Rabbit SL2 Footprint</v>
      </c>
      <c r="F284" t="str">
        <f t="shared" ca="1" si="61"/>
        <v>Big Agnes</v>
      </c>
      <c r="G284" s="2">
        <f t="shared" ca="1" si="62"/>
        <v>50</v>
      </c>
      <c r="H284">
        <f t="shared" ca="1" si="57"/>
        <v>3</v>
      </c>
      <c r="I284" s="2">
        <f t="shared" ca="1" si="63"/>
        <v>150</v>
      </c>
      <c r="J284" t="str">
        <f t="shared" ca="1" si="58"/>
        <v>Brown, Ruth</v>
      </c>
      <c r="K284">
        <f t="shared" ca="1" si="59"/>
        <v>6</v>
      </c>
      <c r="L284" t="str">
        <f t="shared" ca="1" si="60"/>
        <v>Colorado</v>
      </c>
      <c r="M284" t="str">
        <f t="shared" ca="1" si="64"/>
        <v>West</v>
      </c>
      <c r="R284">
        <v>281</v>
      </c>
      <c r="S284" t="s">
        <v>335</v>
      </c>
      <c r="T284" t="s">
        <v>77</v>
      </c>
      <c r="U284" s="14">
        <v>40</v>
      </c>
    </row>
    <row r="285" spans="1:21" x14ac:dyDescent="0.45">
      <c r="A285">
        <v>284</v>
      </c>
      <c r="B285" s="19">
        <f t="shared" ca="1" si="53"/>
        <v>42698.876844560182</v>
      </c>
      <c r="C285" s="15" t="str">
        <f t="shared" ca="1" si="54"/>
        <v>Backcountry Gear</v>
      </c>
      <c r="D285" s="16">
        <f t="shared" ca="1" si="55"/>
        <v>199</v>
      </c>
      <c r="E285" t="str">
        <f t="shared" ca="1" si="56"/>
        <v>MSR Carbon Reflex 1 Tent</v>
      </c>
      <c r="F285" t="str">
        <f t="shared" ca="1" si="61"/>
        <v>MSR</v>
      </c>
      <c r="G285" s="2">
        <f t="shared" ca="1" si="62"/>
        <v>399.95</v>
      </c>
      <c r="H285">
        <f t="shared" ca="1" si="57"/>
        <v>7</v>
      </c>
      <c r="I285" s="2">
        <f t="shared" ca="1" si="63"/>
        <v>2799.65</v>
      </c>
      <c r="J285" t="str">
        <f t="shared" ca="1" si="58"/>
        <v>Lopez, Dennis</v>
      </c>
      <c r="K285">
        <f t="shared" ca="1" si="59"/>
        <v>19</v>
      </c>
      <c r="L285" t="str">
        <f t="shared" ca="1" si="60"/>
        <v>Maine</v>
      </c>
      <c r="M285" t="str">
        <f t="shared" ca="1" si="64"/>
        <v>East</v>
      </c>
      <c r="R285">
        <v>282</v>
      </c>
      <c r="S285" t="s">
        <v>335</v>
      </c>
      <c r="T285" t="s">
        <v>189</v>
      </c>
      <c r="U285" s="14">
        <v>219</v>
      </c>
    </row>
    <row r="286" spans="1:21" x14ac:dyDescent="0.45">
      <c r="A286">
        <v>285</v>
      </c>
      <c r="B286" s="19">
        <f t="shared" ca="1" si="53"/>
        <v>42938.876844560182</v>
      </c>
      <c r="C286" s="15" t="str">
        <f t="shared" ca="1" si="54"/>
        <v>OutdoorPlay</v>
      </c>
      <c r="D286" s="16">
        <f t="shared" ca="1" si="55"/>
        <v>1</v>
      </c>
      <c r="E286" t="str">
        <f t="shared" ca="1" si="56"/>
        <v>Big Agnes Big House 4 Footprint</v>
      </c>
      <c r="F286" t="str">
        <f t="shared" ca="1" si="61"/>
        <v>Big Agnes</v>
      </c>
      <c r="G286" s="2">
        <f t="shared" ca="1" si="62"/>
        <v>50</v>
      </c>
      <c r="H286">
        <f t="shared" ca="1" si="57"/>
        <v>6</v>
      </c>
      <c r="I286" s="2">
        <f t="shared" ca="1" si="63"/>
        <v>300</v>
      </c>
      <c r="J286" t="str">
        <f t="shared" ca="1" si="58"/>
        <v>Foster, Nathan</v>
      </c>
      <c r="K286">
        <f t="shared" ca="1" si="59"/>
        <v>39</v>
      </c>
      <c r="L286" t="str">
        <f t="shared" ca="1" si="60"/>
        <v>Rhode Island</v>
      </c>
      <c r="M286" t="str">
        <f t="shared" ca="1" si="64"/>
        <v>East</v>
      </c>
      <c r="R286">
        <v>283</v>
      </c>
      <c r="S286" t="s">
        <v>335</v>
      </c>
      <c r="T286" t="s">
        <v>46</v>
      </c>
      <c r="U286" s="14">
        <v>20</v>
      </c>
    </row>
    <row r="287" spans="1:21" x14ac:dyDescent="0.45">
      <c r="A287">
        <v>286</v>
      </c>
      <c r="B287" s="19">
        <f t="shared" ca="1" si="53"/>
        <v>42693.876844560182</v>
      </c>
      <c r="C287" s="15" t="str">
        <f t="shared" ca="1" si="54"/>
        <v>Gander Mountain</v>
      </c>
      <c r="D287" s="16">
        <f t="shared" ca="1" si="55"/>
        <v>223</v>
      </c>
      <c r="E287" t="str">
        <f t="shared" ca="1" si="56"/>
        <v>MSR Reflective Utility Cord Kit</v>
      </c>
      <c r="F287" t="str">
        <f t="shared" ca="1" si="61"/>
        <v>MSR</v>
      </c>
      <c r="G287" s="2">
        <f t="shared" ca="1" si="62"/>
        <v>22.95</v>
      </c>
      <c r="H287">
        <f t="shared" ca="1" si="57"/>
        <v>10</v>
      </c>
      <c r="I287" s="2">
        <f t="shared" ca="1" si="63"/>
        <v>229.5</v>
      </c>
      <c r="J287" t="str">
        <f t="shared" ca="1" si="58"/>
        <v>Brown, Scott</v>
      </c>
      <c r="K287">
        <f t="shared" ca="1" si="59"/>
        <v>15</v>
      </c>
      <c r="L287" t="str">
        <f t="shared" ca="1" si="60"/>
        <v>Iowa</v>
      </c>
      <c r="M287" t="str">
        <f t="shared" ca="1" si="64"/>
        <v>North</v>
      </c>
      <c r="R287">
        <v>284</v>
      </c>
      <c r="S287" t="s">
        <v>335</v>
      </c>
      <c r="T287" t="s">
        <v>111</v>
      </c>
      <c r="U287" s="14">
        <v>50</v>
      </c>
    </row>
    <row r="288" spans="1:21" x14ac:dyDescent="0.45">
      <c r="A288">
        <v>287</v>
      </c>
      <c r="B288" s="19">
        <f t="shared" ca="1" si="53"/>
        <v>43010.876844560182</v>
      </c>
      <c r="C288" s="15" t="str">
        <f t="shared" ca="1" si="54"/>
        <v>Meijer</v>
      </c>
      <c r="D288" s="16">
        <f t="shared" ca="1" si="55"/>
        <v>45</v>
      </c>
      <c r="E288" t="str">
        <f t="shared" ca="1" si="56"/>
        <v>Big Agnes Lone Spring 2 Tent</v>
      </c>
      <c r="F288" t="str">
        <f t="shared" ca="1" si="61"/>
        <v>Big Agnes</v>
      </c>
      <c r="G288" s="2">
        <f t="shared" ca="1" si="62"/>
        <v>199.95</v>
      </c>
      <c r="H288">
        <f t="shared" ca="1" si="57"/>
        <v>2</v>
      </c>
      <c r="I288" s="2">
        <f t="shared" ca="1" si="63"/>
        <v>399.9</v>
      </c>
      <c r="J288" t="str">
        <f t="shared" ca="1" si="58"/>
        <v>Gomez, Melissa</v>
      </c>
      <c r="K288">
        <f t="shared" ca="1" si="59"/>
        <v>19</v>
      </c>
      <c r="L288" t="str">
        <f t="shared" ca="1" si="60"/>
        <v>Maine</v>
      </c>
      <c r="M288" t="str">
        <f t="shared" ca="1" si="64"/>
        <v>East</v>
      </c>
      <c r="R288">
        <v>285</v>
      </c>
      <c r="S288" t="s">
        <v>335</v>
      </c>
      <c r="T288" t="s">
        <v>309</v>
      </c>
      <c r="U288" s="14">
        <v>619</v>
      </c>
    </row>
    <row r="289" spans="1:13" x14ac:dyDescent="0.45">
      <c r="A289">
        <v>288</v>
      </c>
      <c r="B289" s="19">
        <f t="shared" ca="1" si="53"/>
        <v>42763.876844560182</v>
      </c>
      <c r="C289" s="15" t="str">
        <f t="shared" ca="1" si="54"/>
        <v>The Gear Co-op</v>
      </c>
      <c r="D289" s="16">
        <f t="shared" ca="1" si="55"/>
        <v>230</v>
      </c>
      <c r="E289" t="str">
        <f t="shared" ca="1" si="56"/>
        <v>NEMO Espri LE 2P Tent</v>
      </c>
      <c r="F289" t="str">
        <f t="shared" ca="1" si="61"/>
        <v>NEMO</v>
      </c>
      <c r="G289" s="2">
        <f t="shared" ca="1" si="62"/>
        <v>289.95</v>
      </c>
      <c r="H289">
        <f t="shared" ca="1" si="57"/>
        <v>10</v>
      </c>
      <c r="I289" s="2">
        <f t="shared" ca="1" si="63"/>
        <v>2899.5</v>
      </c>
      <c r="J289" t="str">
        <f t="shared" ca="1" si="58"/>
        <v>Lopez, Dennis</v>
      </c>
      <c r="K289">
        <f t="shared" ca="1" si="59"/>
        <v>32</v>
      </c>
      <c r="L289" t="str">
        <f t="shared" ca="1" si="60"/>
        <v>New York</v>
      </c>
      <c r="M289" t="str">
        <f t="shared" ca="1" si="64"/>
        <v>East</v>
      </c>
    </row>
    <row r="290" spans="1:13" x14ac:dyDescent="0.45">
      <c r="A290">
        <v>289</v>
      </c>
      <c r="B290" s="19">
        <f t="shared" ca="1" si="53"/>
        <v>42828.876844560182</v>
      </c>
      <c r="C290" s="15" t="str">
        <f t="shared" ca="1" si="54"/>
        <v xml:space="preserve">Cabela's	</v>
      </c>
      <c r="D290" s="16">
        <f t="shared" ca="1" si="55"/>
        <v>24</v>
      </c>
      <c r="E290" t="str">
        <f t="shared" ca="1" si="56"/>
        <v>Big Agnes Fly Creek UL3 Footprint</v>
      </c>
      <c r="F290" t="str">
        <f t="shared" ca="1" si="61"/>
        <v>Big Agnes</v>
      </c>
      <c r="G290" s="2">
        <f t="shared" ca="1" si="62"/>
        <v>70</v>
      </c>
      <c r="H290">
        <f t="shared" ca="1" si="57"/>
        <v>4</v>
      </c>
      <c r="I290" s="2">
        <f t="shared" ca="1" si="63"/>
        <v>280</v>
      </c>
      <c r="J290" t="str">
        <f t="shared" ca="1" si="58"/>
        <v>Brown, Scott</v>
      </c>
      <c r="K290">
        <f t="shared" ca="1" si="59"/>
        <v>18</v>
      </c>
      <c r="L290" t="str">
        <f t="shared" ca="1" si="60"/>
        <v>Louisiana</v>
      </c>
      <c r="M290" t="str">
        <f t="shared" ca="1" si="64"/>
        <v>South</v>
      </c>
    </row>
    <row r="291" spans="1:13" x14ac:dyDescent="0.45">
      <c r="A291">
        <v>290</v>
      </c>
      <c r="B291" s="19">
        <f t="shared" ca="1" si="53"/>
        <v>42852.876844560182</v>
      </c>
      <c r="C291" s="15" t="str">
        <f t="shared" ca="1" si="54"/>
        <v>Gander Mountain</v>
      </c>
      <c r="D291" s="16">
        <f t="shared" ca="1" si="55"/>
        <v>264</v>
      </c>
      <c r="E291" t="str">
        <f t="shared" ca="1" si="56"/>
        <v>The North Face Kings Canyon 2 Tent</v>
      </c>
      <c r="F291" t="str">
        <f t="shared" ca="1" si="61"/>
        <v>The North Face</v>
      </c>
      <c r="G291" s="2">
        <f t="shared" ca="1" si="62"/>
        <v>329</v>
      </c>
      <c r="H291">
        <f t="shared" ca="1" si="57"/>
        <v>8</v>
      </c>
      <c r="I291" s="2">
        <f t="shared" ca="1" si="63"/>
        <v>2632</v>
      </c>
      <c r="J291" t="str">
        <f t="shared" ca="1" si="58"/>
        <v>Goldthwaite, Messaye</v>
      </c>
      <c r="K291">
        <f t="shared" ca="1" si="59"/>
        <v>20</v>
      </c>
      <c r="L291" t="str">
        <f t="shared" ca="1" si="60"/>
        <v>Maryland</v>
      </c>
      <c r="M291" t="str">
        <f t="shared" ca="1" si="64"/>
        <v>East</v>
      </c>
    </row>
    <row r="292" spans="1:13" x14ac:dyDescent="0.45">
      <c r="A292">
        <v>291</v>
      </c>
      <c r="B292" s="19">
        <f t="shared" ca="1" si="53"/>
        <v>42875.876844560182</v>
      </c>
      <c r="C292" s="15" t="str">
        <f t="shared" ca="1" si="54"/>
        <v>CampBound</v>
      </c>
      <c r="D292" s="16">
        <f t="shared" ca="1" si="55"/>
        <v>251</v>
      </c>
      <c r="E292" t="str">
        <f t="shared" ca="1" si="56"/>
        <v>Outdoor Research Highland Bivy Sack</v>
      </c>
      <c r="F292" t="str">
        <f t="shared" ca="1" si="61"/>
        <v>Outdoor Research</v>
      </c>
      <c r="G292" s="2">
        <f t="shared" ca="1" si="62"/>
        <v>159</v>
      </c>
      <c r="H292">
        <f t="shared" ca="1" si="57"/>
        <v>5</v>
      </c>
      <c r="I292" s="2">
        <f t="shared" ca="1" si="63"/>
        <v>795</v>
      </c>
      <c r="J292" t="str">
        <f t="shared" ca="1" si="58"/>
        <v>Goff, Michael</v>
      </c>
      <c r="K292">
        <f t="shared" ca="1" si="59"/>
        <v>8</v>
      </c>
      <c r="L292" t="str">
        <f t="shared" ca="1" si="60"/>
        <v>Delaware</v>
      </c>
      <c r="M292" t="str">
        <f t="shared" ca="1" si="64"/>
        <v>East</v>
      </c>
    </row>
    <row r="293" spans="1:13" x14ac:dyDescent="0.45">
      <c r="A293">
        <v>292</v>
      </c>
      <c r="B293" s="19">
        <f t="shared" ca="1" si="53"/>
        <v>42714.876844560182</v>
      </c>
      <c r="C293" s="15" t="str">
        <f t="shared" ca="1" si="54"/>
        <v>Moosejaw</v>
      </c>
      <c r="D293" s="16">
        <f t="shared" ca="1" si="55"/>
        <v>70</v>
      </c>
      <c r="E293" t="str">
        <f t="shared" ca="1" si="56"/>
        <v>Big Agnes Wyoming Trail 2 Camp Tent</v>
      </c>
      <c r="F293" t="str">
        <f t="shared" ca="1" si="61"/>
        <v>Big Agnes</v>
      </c>
      <c r="G293" s="2">
        <f t="shared" ca="1" si="62"/>
        <v>349.95</v>
      </c>
      <c r="H293">
        <f t="shared" ca="1" si="57"/>
        <v>8</v>
      </c>
      <c r="I293" s="2">
        <f t="shared" ca="1" si="63"/>
        <v>2799.6</v>
      </c>
      <c r="J293" t="str">
        <f t="shared" ca="1" si="58"/>
        <v>Goff, Michael</v>
      </c>
      <c r="K293">
        <f t="shared" ca="1" si="59"/>
        <v>48</v>
      </c>
      <c r="L293" t="str">
        <f t="shared" ca="1" si="60"/>
        <v>West Virginia</v>
      </c>
      <c r="M293" t="str">
        <f t="shared" ca="1" si="64"/>
        <v>South</v>
      </c>
    </row>
    <row r="294" spans="1:13" x14ac:dyDescent="0.45">
      <c r="A294">
        <v>293</v>
      </c>
      <c r="B294" s="19">
        <f t="shared" ca="1" si="53"/>
        <v>42815.876844560182</v>
      </c>
      <c r="C294" s="15" t="str">
        <f t="shared" ca="1" si="54"/>
        <v>Backcountry Edge</v>
      </c>
      <c r="D294" s="16">
        <f t="shared" ca="1" si="55"/>
        <v>74</v>
      </c>
      <c r="E294" t="str">
        <f t="shared" ca="1" si="56"/>
        <v>Big Agnes Wyoming Trail SL2 Tent</v>
      </c>
      <c r="F294" t="str">
        <f t="shared" ca="1" si="61"/>
        <v>Big Agnes</v>
      </c>
      <c r="G294" s="2">
        <f t="shared" ca="1" si="62"/>
        <v>499.95</v>
      </c>
      <c r="H294">
        <f t="shared" ca="1" si="57"/>
        <v>6</v>
      </c>
      <c r="I294" s="2">
        <f t="shared" ca="1" si="63"/>
        <v>2999.7</v>
      </c>
      <c r="J294" t="str">
        <f t="shared" ca="1" si="58"/>
        <v>Goff, Michael</v>
      </c>
      <c r="K294">
        <f t="shared" ca="1" si="59"/>
        <v>8</v>
      </c>
      <c r="L294" t="str">
        <f t="shared" ca="1" si="60"/>
        <v>Delaware</v>
      </c>
      <c r="M294" t="str">
        <f t="shared" ca="1" si="64"/>
        <v>East</v>
      </c>
    </row>
    <row r="295" spans="1:13" x14ac:dyDescent="0.45">
      <c r="A295">
        <v>294</v>
      </c>
      <c r="B295" s="19">
        <f t="shared" ca="1" si="53"/>
        <v>42704.876844560182</v>
      </c>
      <c r="C295" s="15" t="str">
        <f t="shared" ca="1" si="54"/>
        <v>Moosejaw</v>
      </c>
      <c r="D295" s="16">
        <f t="shared" ca="1" si="55"/>
        <v>30</v>
      </c>
      <c r="E295" t="str">
        <f t="shared" ca="1" si="56"/>
        <v>Big Agnes Flying Diamond 6 Footprint</v>
      </c>
      <c r="F295" t="str">
        <f t="shared" ca="1" si="61"/>
        <v>Big Agnes</v>
      </c>
      <c r="G295" s="2">
        <f t="shared" ca="1" si="62"/>
        <v>65</v>
      </c>
      <c r="H295">
        <f t="shared" ca="1" si="57"/>
        <v>1</v>
      </c>
      <c r="I295" s="2">
        <f t="shared" ca="1" si="63"/>
        <v>65</v>
      </c>
      <c r="J295" t="str">
        <f t="shared" ca="1" si="58"/>
        <v>Brown, Scott</v>
      </c>
      <c r="K295">
        <f t="shared" ca="1" si="59"/>
        <v>28</v>
      </c>
      <c r="L295" t="str">
        <f t="shared" ca="1" si="60"/>
        <v>Nevada</v>
      </c>
      <c r="M295" t="str">
        <f t="shared" ca="1" si="64"/>
        <v>West</v>
      </c>
    </row>
    <row r="296" spans="1:13" x14ac:dyDescent="0.45">
      <c r="A296">
        <v>295</v>
      </c>
      <c r="B296" s="19">
        <f t="shared" ca="1" si="53"/>
        <v>42711.876844560182</v>
      </c>
      <c r="C296" s="15" t="str">
        <f t="shared" ca="1" si="54"/>
        <v>CampBound</v>
      </c>
      <c r="D296" s="16">
        <f t="shared" ca="1" si="55"/>
        <v>15</v>
      </c>
      <c r="E296" t="str">
        <f t="shared" ca="1" si="56"/>
        <v>Big Agnes Fishhook UL1 Footprint</v>
      </c>
      <c r="F296" t="str">
        <f t="shared" ca="1" si="61"/>
        <v>Big Agnes</v>
      </c>
      <c r="G296" s="2">
        <f t="shared" ca="1" si="62"/>
        <v>50</v>
      </c>
      <c r="H296">
        <f t="shared" ca="1" si="57"/>
        <v>4</v>
      </c>
      <c r="I296" s="2">
        <f t="shared" ca="1" si="63"/>
        <v>200</v>
      </c>
      <c r="J296" t="str">
        <f t="shared" ca="1" si="58"/>
        <v>Goff, Michael</v>
      </c>
      <c r="K296">
        <f t="shared" ca="1" si="59"/>
        <v>32</v>
      </c>
      <c r="L296" t="str">
        <f t="shared" ca="1" si="60"/>
        <v>New York</v>
      </c>
      <c r="M296" t="str">
        <f t="shared" ca="1" si="64"/>
        <v>East</v>
      </c>
    </row>
    <row r="297" spans="1:13" x14ac:dyDescent="0.45">
      <c r="A297">
        <v>296</v>
      </c>
      <c r="B297" s="19">
        <f t="shared" ca="1" si="53"/>
        <v>42967.876844560182</v>
      </c>
      <c r="C297" s="15" t="str">
        <f t="shared" ca="1" si="54"/>
        <v>OutdoorPlay</v>
      </c>
      <c r="D297" s="16">
        <f t="shared" ca="1" si="55"/>
        <v>99</v>
      </c>
      <c r="E297" t="str">
        <f t="shared" ca="1" si="56"/>
        <v>Exped Outer Space Vestibule Accessory</v>
      </c>
      <c r="F297" t="str">
        <f t="shared" ca="1" si="61"/>
        <v>Exped</v>
      </c>
      <c r="G297" s="2">
        <f t="shared" ca="1" si="62"/>
        <v>219</v>
      </c>
      <c r="H297">
        <f t="shared" ca="1" si="57"/>
        <v>4</v>
      </c>
      <c r="I297" s="2">
        <f t="shared" ca="1" si="63"/>
        <v>876</v>
      </c>
      <c r="J297" t="str">
        <f t="shared" ca="1" si="58"/>
        <v>Brown, Ruth</v>
      </c>
      <c r="K297">
        <f t="shared" ca="1" si="59"/>
        <v>17</v>
      </c>
      <c r="L297" t="str">
        <f t="shared" ca="1" si="60"/>
        <v>Kentucky</v>
      </c>
      <c r="M297" t="str">
        <f t="shared" ca="1" si="64"/>
        <v>South</v>
      </c>
    </row>
    <row r="298" spans="1:13" x14ac:dyDescent="0.45">
      <c r="A298">
        <v>297</v>
      </c>
      <c r="B298" s="19">
        <f t="shared" ca="1" si="53"/>
        <v>42880.876844560182</v>
      </c>
      <c r="C298" s="15" t="str">
        <f t="shared" ca="1" si="54"/>
        <v>Austin Kayak</v>
      </c>
      <c r="D298" s="16">
        <f t="shared" ca="1" si="55"/>
        <v>101</v>
      </c>
      <c r="E298" t="str">
        <f t="shared" ca="1" si="56"/>
        <v>Hennessy Hammock Expedition Asym Zip Hammock</v>
      </c>
      <c r="F298" t="str">
        <f t="shared" ca="1" si="61"/>
        <v>Hennessy</v>
      </c>
      <c r="G298" s="2">
        <f t="shared" ca="1" si="62"/>
        <v>169.95</v>
      </c>
      <c r="H298">
        <f t="shared" ca="1" si="57"/>
        <v>6</v>
      </c>
      <c r="I298" s="2">
        <f t="shared" ca="1" si="63"/>
        <v>1019.6999999999999</v>
      </c>
      <c r="J298" t="str">
        <f t="shared" ca="1" si="58"/>
        <v>Goff, Michael</v>
      </c>
      <c r="K298">
        <f t="shared" ca="1" si="59"/>
        <v>10</v>
      </c>
      <c r="L298" t="str">
        <f t="shared" ca="1" si="60"/>
        <v>Georgia</v>
      </c>
      <c r="M298" t="str">
        <f t="shared" ca="1" si="64"/>
        <v>South</v>
      </c>
    </row>
    <row r="299" spans="1:13" x14ac:dyDescent="0.45">
      <c r="A299">
        <v>298</v>
      </c>
      <c r="B299" s="19">
        <f t="shared" ca="1" si="53"/>
        <v>42805.876844560182</v>
      </c>
      <c r="C299" s="15" t="str">
        <f t="shared" ca="1" si="54"/>
        <v>Gander Mountain</v>
      </c>
      <c r="D299" s="16">
        <f t="shared" ca="1" si="55"/>
        <v>246</v>
      </c>
      <c r="E299" t="str">
        <f t="shared" ca="1" si="56"/>
        <v>NEMO Obi 3P Tent</v>
      </c>
      <c r="F299" t="str">
        <f t="shared" ca="1" si="61"/>
        <v>NEMO</v>
      </c>
      <c r="G299" s="2">
        <f t="shared" ca="1" si="62"/>
        <v>469.95</v>
      </c>
      <c r="H299">
        <f t="shared" ca="1" si="57"/>
        <v>6</v>
      </c>
      <c r="I299" s="2">
        <f t="shared" ca="1" si="63"/>
        <v>2819.7</v>
      </c>
      <c r="J299" t="str">
        <f t="shared" ca="1" si="58"/>
        <v>Berger, Sunanna</v>
      </c>
      <c r="K299">
        <f t="shared" ca="1" si="59"/>
        <v>14</v>
      </c>
      <c r="L299" t="str">
        <f t="shared" ca="1" si="60"/>
        <v>Indiana</v>
      </c>
      <c r="M299" t="str">
        <f t="shared" ca="1" si="64"/>
        <v>North</v>
      </c>
    </row>
    <row r="300" spans="1:13" x14ac:dyDescent="0.45">
      <c r="A300">
        <v>299</v>
      </c>
      <c r="B300" s="19">
        <f t="shared" ca="1" si="53"/>
        <v>42805.876844560182</v>
      </c>
      <c r="C300" s="15" t="str">
        <f t="shared" ca="1" si="54"/>
        <v>Backcountry Edge</v>
      </c>
      <c r="D300" s="16">
        <f t="shared" ca="1" si="55"/>
        <v>14</v>
      </c>
      <c r="E300" t="str">
        <f t="shared" ca="1" si="56"/>
        <v>Big Agnes Copper Spur UL4 Tent</v>
      </c>
      <c r="F300" t="str">
        <f t="shared" ca="1" si="61"/>
        <v>Big Agnes</v>
      </c>
      <c r="G300" s="2">
        <f t="shared" ca="1" si="62"/>
        <v>599.95000000000005</v>
      </c>
      <c r="H300">
        <f t="shared" ca="1" si="57"/>
        <v>2</v>
      </c>
      <c r="I300" s="2">
        <f t="shared" ca="1" si="63"/>
        <v>1199.9000000000001</v>
      </c>
      <c r="J300" t="str">
        <f t="shared" ca="1" si="58"/>
        <v>Goff, Michael</v>
      </c>
      <c r="K300">
        <f t="shared" ca="1" si="59"/>
        <v>37</v>
      </c>
      <c r="L300" t="str">
        <f t="shared" ca="1" si="60"/>
        <v>Oregon</v>
      </c>
      <c r="M300" t="str">
        <f t="shared" ca="1" si="64"/>
        <v>West</v>
      </c>
    </row>
    <row r="301" spans="1:13" x14ac:dyDescent="0.45">
      <c r="A301">
        <v>300</v>
      </c>
      <c r="B301" s="19">
        <f t="shared" ca="1" si="53"/>
        <v>42969.876844560182</v>
      </c>
      <c r="C301" s="15" t="str">
        <f t="shared" ca="1" si="54"/>
        <v>Walmart</v>
      </c>
      <c r="D301" s="16">
        <f t="shared" ca="1" si="55"/>
        <v>7</v>
      </c>
      <c r="E301" t="str">
        <f t="shared" ca="1" si="56"/>
        <v>Big Agnes Copper Spur 2 Footprint</v>
      </c>
      <c r="F301" t="str">
        <f t="shared" ca="1" si="61"/>
        <v>Big Agnes</v>
      </c>
      <c r="G301" s="2">
        <f t="shared" ca="1" si="62"/>
        <v>60</v>
      </c>
      <c r="H301">
        <f t="shared" ca="1" si="57"/>
        <v>9</v>
      </c>
      <c r="I301" s="2">
        <f t="shared" ca="1" si="63"/>
        <v>540</v>
      </c>
      <c r="J301" t="str">
        <f t="shared" ca="1" si="58"/>
        <v>Foster, Nathan</v>
      </c>
      <c r="K301">
        <f t="shared" ca="1" si="59"/>
        <v>35</v>
      </c>
      <c r="L301" t="str">
        <f t="shared" ca="1" si="60"/>
        <v>Ohio</v>
      </c>
      <c r="M301" t="str">
        <f t="shared" ca="1" si="64"/>
        <v>East</v>
      </c>
    </row>
    <row r="302" spans="1:13" x14ac:dyDescent="0.45">
      <c r="A302">
        <v>301</v>
      </c>
      <c r="B302" s="19">
        <f t="shared" ca="1" si="53"/>
        <v>42962.876844560182</v>
      </c>
      <c r="C302" s="15" t="str">
        <f t="shared" ca="1" si="54"/>
        <v>OutdoorPlay</v>
      </c>
      <c r="D302" s="16">
        <f t="shared" ca="1" si="55"/>
        <v>68</v>
      </c>
      <c r="E302" t="str">
        <f t="shared" ca="1" si="56"/>
        <v>Big Agnes Three Forks Shelter Wall</v>
      </c>
      <c r="F302" t="str">
        <f t="shared" ca="1" si="61"/>
        <v>Big Agnes</v>
      </c>
      <c r="G302" s="2">
        <f t="shared" ca="1" si="62"/>
        <v>24.95</v>
      </c>
      <c r="H302">
        <f t="shared" ca="1" si="57"/>
        <v>5</v>
      </c>
      <c r="I302" s="2">
        <f t="shared" ca="1" si="63"/>
        <v>124.75</v>
      </c>
      <c r="J302" t="str">
        <f t="shared" ca="1" si="58"/>
        <v>Brown, Ruth</v>
      </c>
      <c r="K302">
        <f t="shared" ca="1" si="59"/>
        <v>14</v>
      </c>
      <c r="L302" t="str">
        <f t="shared" ca="1" si="60"/>
        <v>Indiana</v>
      </c>
      <c r="M302" t="str">
        <f t="shared" ca="1" si="64"/>
        <v>North</v>
      </c>
    </row>
    <row r="303" spans="1:13" x14ac:dyDescent="0.45">
      <c r="A303">
        <v>302</v>
      </c>
      <c r="B303" s="19">
        <f t="shared" ca="1" si="53"/>
        <v>42870.876844560182</v>
      </c>
      <c r="C303" s="15" t="str">
        <f t="shared" ca="1" si="54"/>
        <v>Overtons</v>
      </c>
      <c r="D303" s="16">
        <f t="shared" ca="1" si="55"/>
        <v>184</v>
      </c>
      <c r="E303" t="str">
        <f t="shared" ca="1" si="56"/>
        <v>Mountain Hardwear SuperMega UL 1 Footprint</v>
      </c>
      <c r="F303" t="str">
        <f t="shared" ca="1" si="61"/>
        <v>Mountain Hardwear</v>
      </c>
      <c r="G303" s="2">
        <f t="shared" ca="1" si="62"/>
        <v>45</v>
      </c>
      <c r="H303">
        <f t="shared" ca="1" si="57"/>
        <v>3</v>
      </c>
      <c r="I303" s="2">
        <f t="shared" ca="1" si="63"/>
        <v>135</v>
      </c>
      <c r="J303" t="str">
        <f t="shared" ca="1" si="58"/>
        <v>Goldthwaite, Messaye</v>
      </c>
      <c r="K303">
        <f t="shared" ca="1" si="59"/>
        <v>17</v>
      </c>
      <c r="L303" t="str">
        <f t="shared" ca="1" si="60"/>
        <v>Kentucky</v>
      </c>
      <c r="M303" t="str">
        <f t="shared" ca="1" si="64"/>
        <v>South</v>
      </c>
    </row>
    <row r="304" spans="1:13" x14ac:dyDescent="0.45">
      <c r="A304">
        <v>303</v>
      </c>
      <c r="B304" s="19">
        <f t="shared" ca="1" si="53"/>
        <v>42810.876844560182</v>
      </c>
      <c r="C304" s="15" t="str">
        <f t="shared" ca="1" si="54"/>
        <v>Backcountry Edge</v>
      </c>
      <c r="D304" s="16">
        <f t="shared" ca="1" si="55"/>
        <v>237</v>
      </c>
      <c r="E304" t="str">
        <f t="shared" ca="1" si="56"/>
        <v>NEMO Losi 3 Pawprint Tent Liner</v>
      </c>
      <c r="F304" t="str">
        <f t="shared" ca="1" si="61"/>
        <v>NEMO</v>
      </c>
      <c r="G304" s="2">
        <f t="shared" ca="1" si="62"/>
        <v>49.95</v>
      </c>
      <c r="H304">
        <f t="shared" ca="1" si="57"/>
        <v>3</v>
      </c>
      <c r="I304" s="2">
        <f t="shared" ca="1" si="63"/>
        <v>149.85000000000002</v>
      </c>
      <c r="J304" t="str">
        <f t="shared" ca="1" si="58"/>
        <v>Goldthwaite, Messaye</v>
      </c>
      <c r="K304">
        <f t="shared" ca="1" si="59"/>
        <v>29</v>
      </c>
      <c r="L304" t="str">
        <f t="shared" ca="1" si="60"/>
        <v>New Hampshire</v>
      </c>
      <c r="M304" t="str">
        <f t="shared" ca="1" si="64"/>
        <v>East</v>
      </c>
    </row>
    <row r="305" spans="1:13" x14ac:dyDescent="0.45">
      <c r="A305">
        <v>304</v>
      </c>
      <c r="B305" s="19">
        <f t="shared" ca="1" si="53"/>
        <v>42682.876844560182</v>
      </c>
      <c r="C305" s="15" t="str">
        <f t="shared" ca="1" si="54"/>
        <v>Travel Country</v>
      </c>
      <c r="D305" s="16">
        <f t="shared" ca="1" si="55"/>
        <v>194</v>
      </c>
      <c r="E305" t="str">
        <f t="shared" ca="1" si="56"/>
        <v>MSR AC-Bivy</v>
      </c>
      <c r="F305" t="str">
        <f t="shared" ca="1" si="61"/>
        <v>MSR</v>
      </c>
      <c r="G305" s="2">
        <f t="shared" ca="1" si="62"/>
        <v>199.95</v>
      </c>
      <c r="H305">
        <f t="shared" ca="1" si="57"/>
        <v>6</v>
      </c>
      <c r="I305" s="2">
        <f t="shared" ca="1" si="63"/>
        <v>1199.6999999999998</v>
      </c>
      <c r="J305" t="str">
        <f t="shared" ca="1" si="58"/>
        <v>Goff, Michael</v>
      </c>
      <c r="K305">
        <f t="shared" ca="1" si="59"/>
        <v>26</v>
      </c>
      <c r="L305" t="str">
        <f t="shared" ca="1" si="60"/>
        <v>Montana</v>
      </c>
      <c r="M305" t="str">
        <f t="shared" ca="1" si="64"/>
        <v>West</v>
      </c>
    </row>
    <row r="306" spans="1:13" x14ac:dyDescent="0.45">
      <c r="A306">
        <v>305</v>
      </c>
      <c r="B306" s="19">
        <f t="shared" ca="1" si="53"/>
        <v>42843.876844560182</v>
      </c>
      <c r="C306" s="15" t="str">
        <f t="shared" ca="1" si="54"/>
        <v>Walmart</v>
      </c>
      <c r="D306" s="16">
        <f t="shared" ca="1" si="55"/>
        <v>27</v>
      </c>
      <c r="E306" t="str">
        <f t="shared" ca="1" si="56"/>
        <v>Big Agnes Fly Creek UL4 Tent</v>
      </c>
      <c r="F306" t="str">
        <f t="shared" ca="1" si="61"/>
        <v>Big Agnes</v>
      </c>
      <c r="G306" s="2">
        <f t="shared" ca="1" si="62"/>
        <v>499.95</v>
      </c>
      <c r="H306">
        <f t="shared" ca="1" si="57"/>
        <v>6</v>
      </c>
      <c r="I306" s="2">
        <f t="shared" ca="1" si="63"/>
        <v>2999.7</v>
      </c>
      <c r="J306" t="str">
        <f t="shared" ca="1" si="58"/>
        <v>Goldthwaite, Messaye</v>
      </c>
      <c r="K306">
        <f t="shared" ca="1" si="59"/>
        <v>12</v>
      </c>
      <c r="L306" t="str">
        <f t="shared" ca="1" si="60"/>
        <v>Idaho</v>
      </c>
      <c r="M306" t="str">
        <f t="shared" ca="1" si="64"/>
        <v>West</v>
      </c>
    </row>
    <row r="307" spans="1:13" x14ac:dyDescent="0.45">
      <c r="A307">
        <v>306</v>
      </c>
      <c r="B307" s="19">
        <f t="shared" ca="1" si="53"/>
        <v>42879.876844560182</v>
      </c>
      <c r="C307" s="15" t="str">
        <f t="shared" ca="1" si="54"/>
        <v>Redding Sports</v>
      </c>
      <c r="D307" s="16">
        <f t="shared" ca="1" si="55"/>
        <v>140</v>
      </c>
      <c r="E307" t="str">
        <f t="shared" ca="1" si="56"/>
        <v>Marmot Astral 2P Footprint</v>
      </c>
      <c r="F307" t="str">
        <f t="shared" ca="1" si="61"/>
        <v>Marmot</v>
      </c>
      <c r="G307" s="2">
        <f t="shared" ca="1" si="62"/>
        <v>60</v>
      </c>
      <c r="H307">
        <f t="shared" ca="1" si="57"/>
        <v>3</v>
      </c>
      <c r="I307" s="2">
        <f t="shared" ca="1" si="63"/>
        <v>180</v>
      </c>
      <c r="J307" t="str">
        <f t="shared" ca="1" si="58"/>
        <v>Beyene, Sharon</v>
      </c>
      <c r="K307">
        <f t="shared" ca="1" si="59"/>
        <v>28</v>
      </c>
      <c r="L307" t="str">
        <f t="shared" ca="1" si="60"/>
        <v>Nevada</v>
      </c>
      <c r="M307" t="str">
        <f t="shared" ca="1" si="64"/>
        <v>West</v>
      </c>
    </row>
    <row r="308" spans="1:13" x14ac:dyDescent="0.45">
      <c r="A308">
        <v>307</v>
      </c>
      <c r="B308" s="19">
        <f t="shared" ca="1" si="53"/>
        <v>43005.876844560182</v>
      </c>
      <c r="C308" s="15" t="str">
        <f t="shared" ca="1" si="54"/>
        <v>The Gear Co-op</v>
      </c>
      <c r="D308" s="16">
        <f t="shared" ca="1" si="55"/>
        <v>216</v>
      </c>
      <c r="E308" t="str">
        <f t="shared" ca="1" si="56"/>
        <v>MSR Mini Ground Hog Stake</v>
      </c>
      <c r="F308" t="str">
        <f t="shared" ca="1" si="61"/>
        <v>MSR</v>
      </c>
      <c r="G308" s="2">
        <f t="shared" ca="1" si="62"/>
        <v>2.95</v>
      </c>
      <c r="H308">
        <f t="shared" ca="1" si="57"/>
        <v>4</v>
      </c>
      <c r="I308" s="2">
        <f t="shared" ca="1" si="63"/>
        <v>11.8</v>
      </c>
      <c r="J308" t="str">
        <f t="shared" ca="1" si="58"/>
        <v>Brown, Ruth</v>
      </c>
      <c r="K308">
        <f t="shared" ca="1" si="59"/>
        <v>15</v>
      </c>
      <c r="L308" t="str">
        <f t="shared" ca="1" si="60"/>
        <v>Iowa</v>
      </c>
      <c r="M308" t="str">
        <f t="shared" ca="1" si="64"/>
        <v>North</v>
      </c>
    </row>
    <row r="309" spans="1:13" x14ac:dyDescent="0.45">
      <c r="A309">
        <v>308</v>
      </c>
      <c r="B309" s="19">
        <f t="shared" ca="1" si="53"/>
        <v>42743.876844560182</v>
      </c>
      <c r="C309" s="15" t="str">
        <f t="shared" ca="1" si="54"/>
        <v>Gander Mountain</v>
      </c>
      <c r="D309" s="16">
        <f t="shared" ca="1" si="55"/>
        <v>120</v>
      </c>
      <c r="E309" t="str">
        <f t="shared" ca="1" si="56"/>
        <v>Kelty Gunnison 2.2 Footprint</v>
      </c>
      <c r="F309" t="str">
        <f t="shared" ca="1" si="61"/>
        <v>Kelty</v>
      </c>
      <c r="G309" s="2">
        <f t="shared" ca="1" si="62"/>
        <v>39.950000000000003</v>
      </c>
      <c r="H309">
        <f t="shared" ca="1" si="57"/>
        <v>6</v>
      </c>
      <c r="I309" s="2">
        <f t="shared" ca="1" si="63"/>
        <v>239.70000000000002</v>
      </c>
      <c r="J309" t="str">
        <f t="shared" ca="1" si="58"/>
        <v>Gomez, Melissa</v>
      </c>
      <c r="K309">
        <f t="shared" ca="1" si="59"/>
        <v>21</v>
      </c>
      <c r="L309" t="str">
        <f t="shared" ca="1" si="60"/>
        <v>Massachusetts</v>
      </c>
      <c r="M309" t="str">
        <f t="shared" ca="1" si="64"/>
        <v>East</v>
      </c>
    </row>
    <row r="310" spans="1:13" x14ac:dyDescent="0.45">
      <c r="A310">
        <v>309</v>
      </c>
      <c r="B310" s="19">
        <f t="shared" ca="1" si="53"/>
        <v>42938.876844560182</v>
      </c>
      <c r="C310" s="15" t="str">
        <f t="shared" ca="1" si="54"/>
        <v>REI</v>
      </c>
      <c r="D310" s="16">
        <f t="shared" ca="1" si="55"/>
        <v>114</v>
      </c>
      <c r="E310" t="str">
        <f t="shared" ca="1" si="56"/>
        <v>Kelty Car Tarp</v>
      </c>
      <c r="F310" t="str">
        <f t="shared" ca="1" si="61"/>
        <v>Kelty</v>
      </c>
      <c r="G310" s="2">
        <f t="shared" ca="1" si="62"/>
        <v>109.95</v>
      </c>
      <c r="H310">
        <f t="shared" ca="1" si="57"/>
        <v>9</v>
      </c>
      <c r="I310" s="2">
        <f t="shared" ca="1" si="63"/>
        <v>989.55000000000007</v>
      </c>
      <c r="J310" t="str">
        <f t="shared" ca="1" si="58"/>
        <v>Brown, Scott</v>
      </c>
      <c r="K310">
        <f t="shared" ca="1" si="59"/>
        <v>5</v>
      </c>
      <c r="L310" t="str">
        <f t="shared" ca="1" si="60"/>
        <v>California</v>
      </c>
      <c r="M310" t="str">
        <f t="shared" ca="1" si="64"/>
        <v>West</v>
      </c>
    </row>
    <row r="311" spans="1:13" x14ac:dyDescent="0.45">
      <c r="A311">
        <v>310</v>
      </c>
      <c r="B311" s="19">
        <f t="shared" ca="1" si="53"/>
        <v>42743.876844560182</v>
      </c>
      <c r="C311" s="15" t="str">
        <f t="shared" ca="1" si="54"/>
        <v>Moosejaw</v>
      </c>
      <c r="D311" s="16">
        <f t="shared" ca="1" si="55"/>
        <v>270</v>
      </c>
      <c r="E311" t="str">
        <f t="shared" ca="1" si="56"/>
        <v>The North Face Mica FL 2 Tent</v>
      </c>
      <c r="F311" t="str">
        <f t="shared" ca="1" si="61"/>
        <v>The North Face</v>
      </c>
      <c r="G311" s="2">
        <f t="shared" ca="1" si="62"/>
        <v>379</v>
      </c>
      <c r="H311">
        <f t="shared" ca="1" si="57"/>
        <v>7</v>
      </c>
      <c r="I311" s="2">
        <f t="shared" ca="1" si="63"/>
        <v>2653</v>
      </c>
      <c r="J311" t="str">
        <f t="shared" ca="1" si="58"/>
        <v>Lopez, Dennis</v>
      </c>
      <c r="K311">
        <f t="shared" ca="1" si="59"/>
        <v>15</v>
      </c>
      <c r="L311" t="str">
        <f t="shared" ca="1" si="60"/>
        <v>Iowa</v>
      </c>
      <c r="M311" t="str">
        <f t="shared" ca="1" si="64"/>
        <v>North</v>
      </c>
    </row>
    <row r="312" spans="1:13" x14ac:dyDescent="0.45">
      <c r="A312">
        <v>311</v>
      </c>
      <c r="B312" s="19">
        <f t="shared" ca="1" si="53"/>
        <v>42937.876844560182</v>
      </c>
      <c r="C312" s="15" t="str">
        <f t="shared" ca="1" si="54"/>
        <v>Redding Sports</v>
      </c>
      <c r="D312" s="16">
        <f t="shared" ca="1" si="55"/>
        <v>66</v>
      </c>
      <c r="E312" t="str">
        <f t="shared" ca="1" si="56"/>
        <v>Big Agnes Tensleep Station 6 Tent</v>
      </c>
      <c r="F312" t="str">
        <f t="shared" ca="1" si="61"/>
        <v>Big Agnes</v>
      </c>
      <c r="G312" s="2">
        <f t="shared" ca="1" si="62"/>
        <v>449.95</v>
      </c>
      <c r="H312">
        <f t="shared" ca="1" si="57"/>
        <v>6</v>
      </c>
      <c r="I312" s="2">
        <f t="shared" ca="1" si="63"/>
        <v>2699.7</v>
      </c>
      <c r="J312" t="str">
        <f t="shared" ca="1" si="58"/>
        <v>Goff, Michael</v>
      </c>
      <c r="K312">
        <f t="shared" ca="1" si="59"/>
        <v>40</v>
      </c>
      <c r="L312" t="str">
        <f t="shared" ca="1" si="60"/>
        <v>South Carolina</v>
      </c>
      <c r="M312" t="str">
        <f t="shared" ca="1" si="64"/>
        <v>South</v>
      </c>
    </row>
    <row r="313" spans="1:13" x14ac:dyDescent="0.45">
      <c r="A313">
        <v>312</v>
      </c>
      <c r="B313" s="19">
        <f t="shared" ca="1" si="53"/>
        <v>42694.876844560182</v>
      </c>
      <c r="C313" s="15" t="str">
        <f t="shared" ca="1" si="54"/>
        <v>Backcountry Gear</v>
      </c>
      <c r="D313" s="16">
        <f t="shared" ca="1" si="55"/>
        <v>34</v>
      </c>
      <c r="E313" t="str">
        <f t="shared" ca="1" si="56"/>
        <v>Big Agnes Jack Rabbit SL1 Footprint</v>
      </c>
      <c r="F313" t="str">
        <f t="shared" ca="1" si="61"/>
        <v>Big Agnes</v>
      </c>
      <c r="G313" s="2">
        <f t="shared" ca="1" si="62"/>
        <v>40</v>
      </c>
      <c r="H313">
        <f t="shared" ca="1" si="57"/>
        <v>2</v>
      </c>
      <c r="I313" s="2">
        <f t="shared" ca="1" si="63"/>
        <v>80</v>
      </c>
      <c r="J313" t="str">
        <f t="shared" ca="1" si="58"/>
        <v>Foster, Nathan</v>
      </c>
      <c r="K313">
        <f t="shared" ca="1" si="59"/>
        <v>10</v>
      </c>
      <c r="L313" t="str">
        <f t="shared" ca="1" si="60"/>
        <v>Georgia</v>
      </c>
      <c r="M313" t="str">
        <f t="shared" ca="1" si="64"/>
        <v>South</v>
      </c>
    </row>
    <row r="314" spans="1:13" x14ac:dyDescent="0.45">
      <c r="A314">
        <v>313</v>
      </c>
      <c r="B314" s="19">
        <f t="shared" ca="1" si="53"/>
        <v>42911.876844560182</v>
      </c>
      <c r="C314" s="15" t="str">
        <f t="shared" ca="1" si="54"/>
        <v>Overtons</v>
      </c>
      <c r="D314" s="16">
        <f t="shared" ca="1" si="55"/>
        <v>207</v>
      </c>
      <c r="E314" t="str">
        <f t="shared" ca="1" si="56"/>
        <v>MSR Fury 2 Footprint</v>
      </c>
      <c r="F314" t="str">
        <f t="shared" ca="1" si="61"/>
        <v>MSR</v>
      </c>
      <c r="G314" s="2">
        <f t="shared" ca="1" si="62"/>
        <v>39.950000000000003</v>
      </c>
      <c r="H314">
        <f t="shared" ca="1" si="57"/>
        <v>3</v>
      </c>
      <c r="I314" s="2">
        <f t="shared" ca="1" si="63"/>
        <v>119.85000000000001</v>
      </c>
      <c r="J314" t="str">
        <f t="shared" ca="1" si="58"/>
        <v>Foster, Nathan</v>
      </c>
      <c r="K314">
        <f t="shared" ca="1" si="59"/>
        <v>15</v>
      </c>
      <c r="L314" t="str">
        <f t="shared" ca="1" si="60"/>
        <v>Iowa</v>
      </c>
      <c r="M314" t="str">
        <f t="shared" ca="1" si="64"/>
        <v>North</v>
      </c>
    </row>
    <row r="315" spans="1:13" x14ac:dyDescent="0.45">
      <c r="A315">
        <v>314</v>
      </c>
      <c r="B315" s="19">
        <f t="shared" ca="1" si="53"/>
        <v>42790.876844560182</v>
      </c>
      <c r="C315" s="15" t="str">
        <f t="shared" ca="1" si="54"/>
        <v>Redding Sports</v>
      </c>
      <c r="D315" s="16">
        <f t="shared" ca="1" si="55"/>
        <v>244</v>
      </c>
      <c r="E315" t="str">
        <f t="shared" ca="1" si="56"/>
        <v>NEMO Obi 2P Tent</v>
      </c>
      <c r="F315" t="str">
        <f t="shared" ca="1" si="61"/>
        <v>NEMO</v>
      </c>
      <c r="G315" s="2">
        <f t="shared" ca="1" si="62"/>
        <v>399.95</v>
      </c>
      <c r="H315">
        <f t="shared" ca="1" si="57"/>
        <v>8</v>
      </c>
      <c r="I315" s="2">
        <f t="shared" ca="1" si="63"/>
        <v>3199.6</v>
      </c>
      <c r="J315" t="str">
        <f t="shared" ca="1" si="58"/>
        <v>Goff, Michael</v>
      </c>
      <c r="K315">
        <f t="shared" ca="1" si="59"/>
        <v>30</v>
      </c>
      <c r="L315" t="str">
        <f t="shared" ca="1" si="60"/>
        <v>New Jersey</v>
      </c>
      <c r="M315" t="str">
        <f t="shared" ca="1" si="64"/>
        <v>East</v>
      </c>
    </row>
    <row r="316" spans="1:13" x14ac:dyDescent="0.45">
      <c r="A316">
        <v>315</v>
      </c>
      <c r="B316" s="19">
        <f t="shared" ca="1" si="53"/>
        <v>42905.876844560182</v>
      </c>
      <c r="C316" s="15" t="str">
        <f t="shared" ca="1" si="54"/>
        <v>Gander Mountain</v>
      </c>
      <c r="D316" s="16">
        <f t="shared" ca="1" si="55"/>
        <v>248</v>
      </c>
      <c r="E316" t="str">
        <f t="shared" ca="1" si="56"/>
        <v>Outdoor Research Alpine Bivy</v>
      </c>
      <c r="F316" t="str">
        <f t="shared" ca="1" si="61"/>
        <v>Outdoor Research</v>
      </c>
      <c r="G316" s="2">
        <f t="shared" ca="1" si="62"/>
        <v>239</v>
      </c>
      <c r="H316">
        <f t="shared" ca="1" si="57"/>
        <v>4</v>
      </c>
      <c r="I316" s="2">
        <f t="shared" ca="1" si="63"/>
        <v>956</v>
      </c>
      <c r="J316" t="str">
        <f t="shared" ca="1" si="58"/>
        <v>Brown, Scott</v>
      </c>
      <c r="K316">
        <f t="shared" ca="1" si="59"/>
        <v>8</v>
      </c>
      <c r="L316" t="str">
        <f t="shared" ca="1" si="60"/>
        <v>Delaware</v>
      </c>
      <c r="M316" t="str">
        <f t="shared" ca="1" si="64"/>
        <v>East</v>
      </c>
    </row>
    <row r="317" spans="1:13" x14ac:dyDescent="0.45">
      <c r="A317">
        <v>316</v>
      </c>
      <c r="B317" s="19">
        <f t="shared" ca="1" si="53"/>
        <v>42655.876844560182</v>
      </c>
      <c r="C317" s="15" t="str">
        <f t="shared" ca="1" si="54"/>
        <v>REI</v>
      </c>
      <c r="D317" s="16">
        <f t="shared" ca="1" si="55"/>
        <v>75</v>
      </c>
      <c r="E317" t="str">
        <f t="shared" ca="1" si="56"/>
        <v>Easton Mountain Products Kilo 2P Tent</v>
      </c>
      <c r="F317" t="str">
        <f t="shared" ca="1" si="61"/>
        <v>Easton Mountain Products</v>
      </c>
      <c r="G317" s="2">
        <f t="shared" ca="1" si="62"/>
        <v>399</v>
      </c>
      <c r="H317">
        <f t="shared" ca="1" si="57"/>
        <v>4</v>
      </c>
      <c r="I317" s="2">
        <f t="shared" ca="1" si="63"/>
        <v>1596</v>
      </c>
      <c r="J317" t="str">
        <f t="shared" ca="1" si="58"/>
        <v>Brown, Scott</v>
      </c>
      <c r="K317">
        <f t="shared" ca="1" si="59"/>
        <v>35</v>
      </c>
      <c r="L317" t="str">
        <f t="shared" ca="1" si="60"/>
        <v>Ohio</v>
      </c>
      <c r="M317" t="str">
        <f t="shared" ca="1" si="64"/>
        <v>East</v>
      </c>
    </row>
    <row r="318" spans="1:13" x14ac:dyDescent="0.45">
      <c r="A318">
        <v>317</v>
      </c>
      <c r="B318" s="19">
        <f t="shared" ca="1" si="53"/>
        <v>42946.876844560182</v>
      </c>
      <c r="C318" s="15" t="str">
        <f t="shared" ca="1" si="54"/>
        <v xml:space="preserve">Cabela's	</v>
      </c>
      <c r="D318" s="16">
        <f t="shared" ca="1" si="55"/>
        <v>37</v>
      </c>
      <c r="E318" t="str">
        <f t="shared" ca="1" si="56"/>
        <v>Big Agnes Jack Rabbit SL2 Tent</v>
      </c>
      <c r="F318" t="str">
        <f t="shared" ca="1" si="61"/>
        <v>Big Agnes</v>
      </c>
      <c r="G318" s="2">
        <f t="shared" ca="1" si="62"/>
        <v>299.95</v>
      </c>
      <c r="H318">
        <f t="shared" ca="1" si="57"/>
        <v>6</v>
      </c>
      <c r="I318" s="2">
        <f t="shared" ca="1" si="63"/>
        <v>1799.6999999999998</v>
      </c>
      <c r="J318" t="str">
        <f t="shared" ca="1" si="58"/>
        <v>Lopez, Dennis</v>
      </c>
      <c r="K318">
        <f t="shared" ca="1" si="59"/>
        <v>36</v>
      </c>
      <c r="L318" t="str">
        <f t="shared" ca="1" si="60"/>
        <v>Oklahoma</v>
      </c>
      <c r="M318" t="str">
        <f t="shared" ca="1" si="64"/>
        <v>South</v>
      </c>
    </row>
    <row r="319" spans="1:13" x14ac:dyDescent="0.45">
      <c r="A319">
        <v>318</v>
      </c>
      <c r="B319" s="19">
        <f t="shared" ca="1" si="53"/>
        <v>42851.876844560182</v>
      </c>
      <c r="C319" s="15" t="str">
        <f t="shared" ca="1" si="54"/>
        <v>Outside Outfitters</v>
      </c>
      <c r="D319" s="16">
        <f t="shared" ca="1" si="55"/>
        <v>156</v>
      </c>
      <c r="E319" t="str">
        <f t="shared" ca="1" si="56"/>
        <v>Marmot Firefly 2P Tent</v>
      </c>
      <c r="F319" t="str">
        <f t="shared" ca="1" si="61"/>
        <v>Marmot</v>
      </c>
      <c r="G319" s="2">
        <f t="shared" ca="1" si="62"/>
        <v>319</v>
      </c>
      <c r="H319">
        <f t="shared" ca="1" si="57"/>
        <v>10</v>
      </c>
      <c r="I319" s="2">
        <f t="shared" ca="1" si="63"/>
        <v>3190</v>
      </c>
      <c r="J319" t="str">
        <f t="shared" ca="1" si="58"/>
        <v>Brown, Ruth</v>
      </c>
      <c r="K319">
        <f t="shared" ca="1" si="59"/>
        <v>42</v>
      </c>
      <c r="L319" t="str">
        <f t="shared" ca="1" si="60"/>
        <v>Tennessee</v>
      </c>
      <c r="M319" t="str">
        <f t="shared" ca="1" si="64"/>
        <v>South</v>
      </c>
    </row>
    <row r="320" spans="1:13" x14ac:dyDescent="0.45">
      <c r="A320">
        <v>319</v>
      </c>
      <c r="B320" s="19">
        <f t="shared" ca="1" si="53"/>
        <v>42711.876844560182</v>
      </c>
      <c r="C320" s="15" t="str">
        <f t="shared" ca="1" si="54"/>
        <v>REI</v>
      </c>
      <c r="D320" s="16">
        <f t="shared" ca="1" si="55"/>
        <v>265</v>
      </c>
      <c r="E320" t="str">
        <f t="shared" ca="1" si="56"/>
        <v>The North Face Kings Canyon 3 Footprint</v>
      </c>
      <c r="F320" t="str">
        <f t="shared" ca="1" si="61"/>
        <v>The North Face</v>
      </c>
      <c r="G320" s="2">
        <f t="shared" ca="1" si="62"/>
        <v>50</v>
      </c>
      <c r="H320">
        <f t="shared" ca="1" si="57"/>
        <v>2</v>
      </c>
      <c r="I320" s="2">
        <f t="shared" ca="1" si="63"/>
        <v>100</v>
      </c>
      <c r="J320" t="str">
        <f t="shared" ca="1" si="58"/>
        <v>Brown, Scott</v>
      </c>
      <c r="K320">
        <f t="shared" ca="1" si="59"/>
        <v>47</v>
      </c>
      <c r="L320" t="str">
        <f t="shared" ca="1" si="60"/>
        <v>Washington</v>
      </c>
      <c r="M320" t="str">
        <f t="shared" ca="1" si="64"/>
        <v>West</v>
      </c>
    </row>
    <row r="321" spans="1:13" x14ac:dyDescent="0.45">
      <c r="A321">
        <v>320</v>
      </c>
      <c r="B321" s="19">
        <f t="shared" ca="1" si="53"/>
        <v>42849.876844560182</v>
      </c>
      <c r="C321" s="15" t="str">
        <f t="shared" ca="1" si="54"/>
        <v>Austin Kayak</v>
      </c>
      <c r="D321" s="16">
        <f t="shared" ca="1" si="55"/>
        <v>10</v>
      </c>
      <c r="E321" t="str">
        <f t="shared" ca="1" si="56"/>
        <v>Big Agnes Copper Spur UL1 Tent</v>
      </c>
      <c r="F321" t="str">
        <f t="shared" ca="1" si="61"/>
        <v>Big Agnes</v>
      </c>
      <c r="G321" s="2">
        <f t="shared" ca="1" si="62"/>
        <v>349.95</v>
      </c>
      <c r="H321">
        <f t="shared" ca="1" si="57"/>
        <v>7</v>
      </c>
      <c r="I321" s="2">
        <f t="shared" ca="1" si="63"/>
        <v>2449.65</v>
      </c>
      <c r="J321" t="str">
        <f t="shared" ca="1" si="58"/>
        <v>Lopez, Dennis</v>
      </c>
      <c r="K321">
        <f t="shared" ca="1" si="59"/>
        <v>28</v>
      </c>
      <c r="L321" t="str">
        <f t="shared" ca="1" si="60"/>
        <v>Nevada</v>
      </c>
      <c r="M321" t="str">
        <f t="shared" ca="1" si="64"/>
        <v>West</v>
      </c>
    </row>
    <row r="322" spans="1:13" x14ac:dyDescent="0.45">
      <c r="A322">
        <v>321</v>
      </c>
      <c r="B322" s="19">
        <f t="shared" ca="1" si="53"/>
        <v>43009.876844560182</v>
      </c>
      <c r="C322" s="15" t="str">
        <f t="shared" ca="1" si="54"/>
        <v>Austin Kayak</v>
      </c>
      <c r="D322" s="16">
        <f t="shared" ca="1" si="55"/>
        <v>141</v>
      </c>
      <c r="E322" t="str">
        <f t="shared" ca="1" si="56"/>
        <v>Marmot Astral 2P Tent</v>
      </c>
      <c r="F322" t="str">
        <f t="shared" ca="1" si="61"/>
        <v>Marmot</v>
      </c>
      <c r="G322" s="2">
        <f t="shared" ca="1" si="62"/>
        <v>389</v>
      </c>
      <c r="H322">
        <f t="shared" ca="1" si="57"/>
        <v>1</v>
      </c>
      <c r="I322" s="2">
        <f t="shared" ca="1" si="63"/>
        <v>389</v>
      </c>
      <c r="J322" t="str">
        <f t="shared" ca="1" si="58"/>
        <v>Foster, Nathan</v>
      </c>
      <c r="K322">
        <f t="shared" ca="1" si="59"/>
        <v>16</v>
      </c>
      <c r="L322" t="str">
        <f t="shared" ca="1" si="60"/>
        <v>Kansas</v>
      </c>
      <c r="M322" t="str">
        <f t="shared" ca="1" si="64"/>
        <v>North</v>
      </c>
    </row>
    <row r="323" spans="1:13" x14ac:dyDescent="0.45">
      <c r="A323">
        <v>322</v>
      </c>
      <c r="B323" s="19">
        <f t="shared" ref="B323:B386" ca="1" si="65">NOW()-(RANDBETWEEN(1,365))</f>
        <v>42959.876844560182</v>
      </c>
      <c r="C323" s="15" t="str">
        <f t="shared" ref="C323:C386" ca="1" si="66">VLOOKUP(RANDBETWEEN(1,19),$O$3:$P$21,2)</f>
        <v>Walmart</v>
      </c>
      <c r="D323" s="16">
        <f t="shared" ref="D323:D386" ca="1" si="67">RANDBETWEEN(1,285)</f>
        <v>62</v>
      </c>
      <c r="E323" t="str">
        <f t="shared" ref="E323:E386" ca="1" si="68">VLOOKUP(D323,$R$4:$U$288,3)</f>
        <v>Big Agnes String Ridge 2 Footprint</v>
      </c>
      <c r="F323" t="str">
        <f t="shared" ca="1" si="61"/>
        <v>Big Agnes</v>
      </c>
      <c r="G323" s="2">
        <f t="shared" ca="1" si="62"/>
        <v>60</v>
      </c>
      <c r="H323">
        <f t="shared" ref="H323:H386" ca="1" si="69">RANDBETWEEN(1,10)</f>
        <v>5</v>
      </c>
      <c r="I323" s="2">
        <f t="shared" ca="1" si="63"/>
        <v>300</v>
      </c>
      <c r="J323" t="str">
        <f t="shared" ref="J323:J386" ca="1" si="70">VLOOKUP(RANDBETWEEN(1,10),$W$4:$Z$15,4)</f>
        <v>Goldthwaite, Messaye</v>
      </c>
      <c r="K323">
        <f t="shared" ref="K323:K386" ca="1" si="71">RANDBETWEEN(1,50)</f>
        <v>1</v>
      </c>
      <c r="L323" t="str">
        <f t="shared" ref="L323:L386" ca="1" si="72">VLOOKUP(K323,$AB$3:$AD$52,2)</f>
        <v>Alabama</v>
      </c>
      <c r="M323" t="str">
        <f t="shared" ca="1" si="64"/>
        <v>South</v>
      </c>
    </row>
    <row r="324" spans="1:13" x14ac:dyDescent="0.45">
      <c r="A324">
        <v>323</v>
      </c>
      <c r="B324" s="19">
        <f t="shared" ca="1" si="65"/>
        <v>42841.876844560182</v>
      </c>
      <c r="C324" s="15" t="str">
        <f t="shared" ca="1" si="66"/>
        <v>Austin Kayak</v>
      </c>
      <c r="D324" s="16">
        <f t="shared" ca="1" si="67"/>
        <v>85</v>
      </c>
      <c r="E324" t="str">
        <f t="shared" ca="1" si="68"/>
        <v>Eureka Copper Canyon 6 Tent</v>
      </c>
      <c r="F324" t="str">
        <f t="shared" ca="1" si="61"/>
        <v>Eureka</v>
      </c>
      <c r="G324" s="2">
        <f t="shared" ca="1" si="62"/>
        <v>249</v>
      </c>
      <c r="H324">
        <f t="shared" ca="1" si="69"/>
        <v>2</v>
      </c>
      <c r="I324" s="2">
        <f t="shared" ca="1" si="63"/>
        <v>498</v>
      </c>
      <c r="J324" t="str">
        <f t="shared" ca="1" si="70"/>
        <v>Bailey, Jennifer</v>
      </c>
      <c r="K324">
        <f t="shared" ca="1" si="71"/>
        <v>1</v>
      </c>
      <c r="L324" t="str">
        <f t="shared" ca="1" si="72"/>
        <v>Alabama</v>
      </c>
      <c r="M324" t="str">
        <f t="shared" ca="1" si="64"/>
        <v>South</v>
      </c>
    </row>
    <row r="325" spans="1:13" x14ac:dyDescent="0.45">
      <c r="A325">
        <v>324</v>
      </c>
      <c r="B325" s="19">
        <f t="shared" ca="1" si="65"/>
        <v>42820.876844560182</v>
      </c>
      <c r="C325" s="15" t="str">
        <f t="shared" ca="1" si="66"/>
        <v>Gander Mountain</v>
      </c>
      <c r="D325" s="16">
        <f t="shared" ca="1" si="67"/>
        <v>142</v>
      </c>
      <c r="E325" t="str">
        <f t="shared" ca="1" si="68"/>
        <v>Marmot Astral 3P Footprint</v>
      </c>
      <c r="F325" t="str">
        <f t="shared" ca="1" si="61"/>
        <v>Marmot</v>
      </c>
      <c r="G325" s="2">
        <f t="shared" ca="1" si="62"/>
        <v>65</v>
      </c>
      <c r="H325">
        <f t="shared" ca="1" si="69"/>
        <v>4</v>
      </c>
      <c r="I325" s="2">
        <f t="shared" ca="1" si="63"/>
        <v>260</v>
      </c>
      <c r="J325" t="str">
        <f t="shared" ca="1" si="70"/>
        <v>Lopez, Dennis</v>
      </c>
      <c r="K325">
        <f t="shared" ca="1" si="71"/>
        <v>23</v>
      </c>
      <c r="L325" t="str">
        <f t="shared" ca="1" si="72"/>
        <v>Minnesota</v>
      </c>
      <c r="M325" t="str">
        <f t="shared" ca="1" si="64"/>
        <v>North</v>
      </c>
    </row>
    <row r="326" spans="1:13" x14ac:dyDescent="0.45">
      <c r="A326">
        <v>325</v>
      </c>
      <c r="B326" s="19">
        <f t="shared" ca="1" si="65"/>
        <v>42670.876844560182</v>
      </c>
      <c r="C326" s="15" t="str">
        <f t="shared" ca="1" si="66"/>
        <v>Outside Outfitters</v>
      </c>
      <c r="D326" s="16">
        <f t="shared" ca="1" si="67"/>
        <v>77</v>
      </c>
      <c r="E326" t="str">
        <f t="shared" ca="1" si="68"/>
        <v>Easton Mountain Products Kilo 3P Tent</v>
      </c>
      <c r="F326" t="str">
        <f t="shared" ca="1" si="61"/>
        <v>Easton Mountain Products</v>
      </c>
      <c r="G326" s="2">
        <f t="shared" ca="1" si="62"/>
        <v>499</v>
      </c>
      <c r="H326">
        <f t="shared" ca="1" si="69"/>
        <v>9</v>
      </c>
      <c r="I326" s="2">
        <f t="shared" ca="1" si="63"/>
        <v>4491</v>
      </c>
      <c r="J326" t="str">
        <f t="shared" ca="1" si="70"/>
        <v>Berger, Sunanna</v>
      </c>
      <c r="K326">
        <f t="shared" ca="1" si="71"/>
        <v>20</v>
      </c>
      <c r="L326" t="str">
        <f t="shared" ca="1" si="72"/>
        <v>Maryland</v>
      </c>
      <c r="M326" t="str">
        <f t="shared" ca="1" si="64"/>
        <v>East</v>
      </c>
    </row>
    <row r="327" spans="1:13" x14ac:dyDescent="0.45">
      <c r="A327">
        <v>326</v>
      </c>
      <c r="B327" s="19">
        <f t="shared" ca="1" si="65"/>
        <v>42870.876844560182</v>
      </c>
      <c r="C327" s="15" t="str">
        <f t="shared" ca="1" si="66"/>
        <v>Meijer</v>
      </c>
      <c r="D327" s="16">
        <f t="shared" ca="1" si="67"/>
        <v>119</v>
      </c>
      <c r="E327" t="str">
        <f t="shared" ca="1" si="68"/>
        <v>Kelty Gunnison 1.2 Tent</v>
      </c>
      <c r="F327" t="str">
        <f t="shared" ca="1" si="61"/>
        <v>Kelty</v>
      </c>
      <c r="G327" s="2">
        <f t="shared" ca="1" si="62"/>
        <v>179.95</v>
      </c>
      <c r="H327">
        <f t="shared" ca="1" si="69"/>
        <v>9</v>
      </c>
      <c r="I327" s="2">
        <f t="shared" ca="1" si="63"/>
        <v>1619.55</v>
      </c>
      <c r="J327" t="str">
        <f t="shared" ca="1" si="70"/>
        <v>Berger, Sunanna</v>
      </c>
      <c r="K327">
        <f t="shared" ca="1" si="71"/>
        <v>31</v>
      </c>
      <c r="L327" t="str">
        <f t="shared" ca="1" si="72"/>
        <v>New Mexico</v>
      </c>
      <c r="M327" t="str">
        <f t="shared" ca="1" si="64"/>
        <v>West</v>
      </c>
    </row>
    <row r="328" spans="1:13" x14ac:dyDescent="0.45">
      <c r="A328">
        <v>327</v>
      </c>
      <c r="B328" s="19">
        <f t="shared" ca="1" si="65"/>
        <v>42678.876844560182</v>
      </c>
      <c r="C328" s="15" t="str">
        <f t="shared" ca="1" si="66"/>
        <v>Meijer</v>
      </c>
      <c r="D328" s="16">
        <f t="shared" ca="1" si="67"/>
        <v>129</v>
      </c>
      <c r="E328" t="str">
        <f t="shared" ca="1" si="68"/>
        <v>Kelty Noah's Tarp - 9' x 9'</v>
      </c>
      <c r="F328" t="str">
        <f t="shared" ca="1" si="61"/>
        <v>Kelty</v>
      </c>
      <c r="G328" s="2">
        <f t="shared" ca="1" si="62"/>
        <v>59.95</v>
      </c>
      <c r="H328">
        <f t="shared" ca="1" si="69"/>
        <v>4</v>
      </c>
      <c r="I328" s="2">
        <f t="shared" ca="1" si="63"/>
        <v>239.8</v>
      </c>
      <c r="J328" t="str">
        <f t="shared" ca="1" si="70"/>
        <v>Bailey, Jennifer</v>
      </c>
      <c r="K328">
        <f t="shared" ca="1" si="71"/>
        <v>33</v>
      </c>
      <c r="L328" t="str">
        <f t="shared" ca="1" si="72"/>
        <v>North Carolina</v>
      </c>
      <c r="M328" t="str">
        <f t="shared" ca="1" si="64"/>
        <v>South</v>
      </c>
    </row>
    <row r="329" spans="1:13" x14ac:dyDescent="0.45">
      <c r="A329">
        <v>328</v>
      </c>
      <c r="B329" s="19">
        <f t="shared" ca="1" si="65"/>
        <v>42902.876844560182</v>
      </c>
      <c r="C329" s="15" t="str">
        <f t="shared" ca="1" si="66"/>
        <v>Redding Sports</v>
      </c>
      <c r="D329" s="16">
        <f t="shared" ca="1" si="67"/>
        <v>37</v>
      </c>
      <c r="E329" t="str">
        <f t="shared" ca="1" si="68"/>
        <v>Big Agnes Jack Rabbit SL2 Tent</v>
      </c>
      <c r="F329" t="str">
        <f t="shared" ca="1" si="61"/>
        <v>Big Agnes</v>
      </c>
      <c r="G329" s="2">
        <f t="shared" ca="1" si="62"/>
        <v>299.95</v>
      </c>
      <c r="H329">
        <f t="shared" ca="1" si="69"/>
        <v>4</v>
      </c>
      <c r="I329" s="2">
        <f t="shared" ca="1" si="63"/>
        <v>1199.8</v>
      </c>
      <c r="J329" t="str">
        <f t="shared" ca="1" si="70"/>
        <v>Goff, Michael</v>
      </c>
      <c r="K329">
        <f t="shared" ca="1" si="71"/>
        <v>41</v>
      </c>
      <c r="L329" t="str">
        <f t="shared" ca="1" si="72"/>
        <v>South Dakota</v>
      </c>
      <c r="M329" t="str">
        <f t="shared" ca="1" si="64"/>
        <v>North</v>
      </c>
    </row>
    <row r="330" spans="1:13" x14ac:dyDescent="0.45">
      <c r="A330">
        <v>329</v>
      </c>
      <c r="B330" s="19">
        <f t="shared" ca="1" si="65"/>
        <v>42688.876844560182</v>
      </c>
      <c r="C330" s="15" t="str">
        <f t="shared" ca="1" si="66"/>
        <v>Backcountry Edge</v>
      </c>
      <c r="D330" s="16">
        <f t="shared" ca="1" si="67"/>
        <v>105</v>
      </c>
      <c r="E330" t="str">
        <f t="shared" ca="1" si="68"/>
        <v>Hennessy Hammock Explorer Ultralight Asym Zip Hammock</v>
      </c>
      <c r="F330" t="str">
        <f t="shared" ca="1" si="61"/>
        <v>Hennessy</v>
      </c>
      <c r="G330" s="2">
        <f t="shared" ca="1" si="62"/>
        <v>269.95</v>
      </c>
      <c r="H330">
        <f t="shared" ca="1" si="69"/>
        <v>10</v>
      </c>
      <c r="I330" s="2">
        <f t="shared" ca="1" si="63"/>
        <v>2699.5</v>
      </c>
      <c r="J330" t="str">
        <f t="shared" ca="1" si="70"/>
        <v>Lopez, Dennis</v>
      </c>
      <c r="K330">
        <f t="shared" ca="1" si="71"/>
        <v>41</v>
      </c>
      <c r="L330" t="str">
        <f t="shared" ca="1" si="72"/>
        <v>South Dakota</v>
      </c>
      <c r="M330" t="str">
        <f t="shared" ca="1" si="64"/>
        <v>North</v>
      </c>
    </row>
    <row r="331" spans="1:13" x14ac:dyDescent="0.45">
      <c r="A331">
        <v>330</v>
      </c>
      <c r="B331" s="19">
        <f t="shared" ca="1" si="65"/>
        <v>42948.876844560182</v>
      </c>
      <c r="C331" s="15" t="str">
        <f t="shared" ca="1" si="66"/>
        <v>REI</v>
      </c>
      <c r="D331" s="16">
        <f t="shared" ca="1" si="67"/>
        <v>144</v>
      </c>
      <c r="E331" t="str">
        <f t="shared" ca="1" si="68"/>
        <v>Marmot Astral 3P Tent</v>
      </c>
      <c r="F331" t="str">
        <f t="shared" ca="1" si="61"/>
        <v>Marmot</v>
      </c>
      <c r="G331" s="2">
        <f t="shared" ca="1" si="62"/>
        <v>459</v>
      </c>
      <c r="H331">
        <f t="shared" ca="1" si="69"/>
        <v>9</v>
      </c>
      <c r="I331" s="2">
        <f t="shared" ca="1" si="63"/>
        <v>4131</v>
      </c>
      <c r="J331" t="str">
        <f t="shared" ca="1" si="70"/>
        <v>Brown, Scott</v>
      </c>
      <c r="K331">
        <f t="shared" ca="1" si="71"/>
        <v>17</v>
      </c>
      <c r="L331" t="str">
        <f t="shared" ca="1" si="72"/>
        <v>Kentucky</v>
      </c>
      <c r="M331" t="str">
        <f t="shared" ca="1" si="64"/>
        <v>South</v>
      </c>
    </row>
    <row r="332" spans="1:13" x14ac:dyDescent="0.45">
      <c r="A332">
        <v>331</v>
      </c>
      <c r="B332" s="19">
        <f t="shared" ca="1" si="65"/>
        <v>42828.876844560182</v>
      </c>
      <c r="C332" s="15" t="str">
        <f t="shared" ca="1" si="66"/>
        <v>Meijer</v>
      </c>
      <c r="D332" s="16">
        <f t="shared" ca="1" si="67"/>
        <v>77</v>
      </c>
      <c r="E332" t="str">
        <f t="shared" ca="1" si="68"/>
        <v>Easton Mountain Products Kilo 3P Tent</v>
      </c>
      <c r="F332" t="str">
        <f t="shared" ca="1" si="61"/>
        <v>Easton Mountain Products</v>
      </c>
      <c r="G332" s="2">
        <f t="shared" ca="1" si="62"/>
        <v>499</v>
      </c>
      <c r="H332">
        <f t="shared" ca="1" si="69"/>
        <v>8</v>
      </c>
      <c r="I332" s="2">
        <f t="shared" ca="1" si="63"/>
        <v>3992</v>
      </c>
      <c r="J332" t="str">
        <f t="shared" ca="1" si="70"/>
        <v>Goff, Michael</v>
      </c>
      <c r="K332">
        <f t="shared" ca="1" si="71"/>
        <v>9</v>
      </c>
      <c r="L332" t="str">
        <f t="shared" ca="1" si="72"/>
        <v>Florida</v>
      </c>
      <c r="M332" t="str">
        <f t="shared" ca="1" si="64"/>
        <v>South</v>
      </c>
    </row>
    <row r="333" spans="1:13" x14ac:dyDescent="0.45">
      <c r="A333">
        <v>332</v>
      </c>
      <c r="B333" s="19">
        <f t="shared" ca="1" si="65"/>
        <v>42703.876844560182</v>
      </c>
      <c r="C333" s="15" t="str">
        <f t="shared" ca="1" si="66"/>
        <v>REI</v>
      </c>
      <c r="D333" s="16">
        <f t="shared" ca="1" si="67"/>
        <v>171</v>
      </c>
      <c r="E333" t="str">
        <f t="shared" ca="1" si="68"/>
        <v>Mountain Hardwear Direkt 2 Footprint</v>
      </c>
      <c r="F333" t="str">
        <f t="shared" ca="1" si="61"/>
        <v>Mountain Hardwear</v>
      </c>
      <c r="G333" s="2">
        <f t="shared" ca="1" si="62"/>
        <v>50</v>
      </c>
      <c r="H333">
        <f t="shared" ca="1" si="69"/>
        <v>2</v>
      </c>
      <c r="I333" s="2">
        <f t="shared" ca="1" si="63"/>
        <v>100</v>
      </c>
      <c r="J333" t="str">
        <f t="shared" ca="1" si="70"/>
        <v>Goff, Michael</v>
      </c>
      <c r="K333">
        <f t="shared" ca="1" si="71"/>
        <v>3</v>
      </c>
      <c r="L333" t="str">
        <f t="shared" ca="1" si="72"/>
        <v>Arizona</v>
      </c>
      <c r="M333" t="str">
        <f t="shared" ca="1" si="64"/>
        <v>West</v>
      </c>
    </row>
    <row r="334" spans="1:13" x14ac:dyDescent="0.45">
      <c r="A334">
        <v>333</v>
      </c>
      <c r="B334" s="19">
        <f t="shared" ca="1" si="65"/>
        <v>42664.876844560182</v>
      </c>
      <c r="C334" s="15" t="str">
        <f t="shared" ca="1" si="66"/>
        <v>Moosejaw</v>
      </c>
      <c r="D334" s="16">
        <f t="shared" ca="1" si="67"/>
        <v>42</v>
      </c>
      <c r="E334" t="str">
        <f t="shared" ca="1" si="68"/>
        <v>Big Agnes Lone Spring 1 Footprint</v>
      </c>
      <c r="F334" t="str">
        <f t="shared" ca="1" si="61"/>
        <v>Big Agnes</v>
      </c>
      <c r="G334" s="2">
        <f t="shared" ca="1" si="62"/>
        <v>30</v>
      </c>
      <c r="H334">
        <f t="shared" ca="1" si="69"/>
        <v>3</v>
      </c>
      <c r="I334" s="2">
        <f t="shared" ca="1" si="63"/>
        <v>90</v>
      </c>
      <c r="J334" t="str">
        <f t="shared" ca="1" si="70"/>
        <v>Foster, Nathan</v>
      </c>
      <c r="K334">
        <f t="shared" ca="1" si="71"/>
        <v>4</v>
      </c>
      <c r="L334" t="str">
        <f t="shared" ca="1" si="72"/>
        <v>Arkansas</v>
      </c>
      <c r="M334" t="str">
        <f t="shared" ca="1" si="64"/>
        <v>South</v>
      </c>
    </row>
    <row r="335" spans="1:13" x14ac:dyDescent="0.45">
      <c r="A335">
        <v>334</v>
      </c>
      <c r="B335" s="19">
        <f t="shared" ca="1" si="65"/>
        <v>42883.876844560182</v>
      </c>
      <c r="C335" s="15" t="str">
        <f t="shared" ca="1" si="66"/>
        <v>Redding Sports</v>
      </c>
      <c r="D335" s="16">
        <f t="shared" ca="1" si="67"/>
        <v>147</v>
      </c>
      <c r="E335" t="str">
        <f t="shared" ca="1" si="68"/>
        <v>Marmot Capstone 6 Footprint</v>
      </c>
      <c r="F335" t="str">
        <f t="shared" ca="1" si="61"/>
        <v>Marmot</v>
      </c>
      <c r="G335" s="2">
        <f t="shared" ca="1" si="62"/>
        <v>80</v>
      </c>
      <c r="H335">
        <f t="shared" ca="1" si="69"/>
        <v>8</v>
      </c>
      <c r="I335" s="2">
        <f t="shared" ca="1" si="63"/>
        <v>640</v>
      </c>
      <c r="J335" t="str">
        <f t="shared" ca="1" si="70"/>
        <v>Brown, Scott</v>
      </c>
      <c r="K335">
        <f t="shared" ca="1" si="71"/>
        <v>47</v>
      </c>
      <c r="L335" t="str">
        <f t="shared" ca="1" si="72"/>
        <v>Washington</v>
      </c>
      <c r="M335" t="str">
        <f t="shared" ca="1" si="64"/>
        <v>West</v>
      </c>
    </row>
    <row r="336" spans="1:13" x14ac:dyDescent="0.45">
      <c r="A336">
        <v>335</v>
      </c>
      <c r="B336" s="19">
        <f t="shared" ca="1" si="65"/>
        <v>42871.876844560182</v>
      </c>
      <c r="C336" s="15" t="str">
        <f t="shared" ca="1" si="66"/>
        <v>Hayneedle</v>
      </c>
      <c r="D336" s="16">
        <f t="shared" ca="1" si="67"/>
        <v>273</v>
      </c>
      <c r="E336" t="str">
        <f t="shared" ca="1" si="68"/>
        <v>The North Face Mountain Manor 6 Footprint</v>
      </c>
      <c r="F336" t="str">
        <f t="shared" ca="1" si="61"/>
        <v>The North Face</v>
      </c>
      <c r="G336" s="2">
        <f t="shared" ca="1" si="62"/>
        <v>60</v>
      </c>
      <c r="H336">
        <f t="shared" ca="1" si="69"/>
        <v>2</v>
      </c>
      <c r="I336" s="2">
        <f t="shared" ca="1" si="63"/>
        <v>120</v>
      </c>
      <c r="J336" t="str">
        <f t="shared" ca="1" si="70"/>
        <v>Goldthwaite, Messaye</v>
      </c>
      <c r="K336">
        <f t="shared" ca="1" si="71"/>
        <v>13</v>
      </c>
      <c r="L336" t="str">
        <f t="shared" ca="1" si="72"/>
        <v>Illinois</v>
      </c>
      <c r="M336" t="str">
        <f t="shared" ca="1" si="64"/>
        <v>North</v>
      </c>
    </row>
    <row r="337" spans="1:13" x14ac:dyDescent="0.45">
      <c r="A337">
        <v>336</v>
      </c>
      <c r="B337" s="19">
        <f t="shared" ca="1" si="65"/>
        <v>42737.876844560182</v>
      </c>
      <c r="C337" s="15" t="str">
        <f t="shared" ca="1" si="66"/>
        <v>The Gear Co-op</v>
      </c>
      <c r="D337" s="16">
        <f t="shared" ca="1" si="67"/>
        <v>148</v>
      </c>
      <c r="E337" t="str">
        <f t="shared" ca="1" si="68"/>
        <v>Marmot Capstone 6P Tent</v>
      </c>
      <c r="F337" t="str">
        <f t="shared" ca="1" si="61"/>
        <v>Marmot</v>
      </c>
      <c r="G337" s="2">
        <f t="shared" ca="1" si="62"/>
        <v>599</v>
      </c>
      <c r="H337">
        <f t="shared" ca="1" si="69"/>
        <v>10</v>
      </c>
      <c r="I337" s="2">
        <f t="shared" ca="1" si="63"/>
        <v>5990</v>
      </c>
      <c r="J337" t="str">
        <f t="shared" ca="1" si="70"/>
        <v>Berger, Sunanna</v>
      </c>
      <c r="K337">
        <f t="shared" ca="1" si="71"/>
        <v>36</v>
      </c>
      <c r="L337" t="str">
        <f t="shared" ca="1" si="72"/>
        <v>Oklahoma</v>
      </c>
      <c r="M337" t="str">
        <f t="shared" ca="1" si="64"/>
        <v>South</v>
      </c>
    </row>
    <row r="338" spans="1:13" x14ac:dyDescent="0.45">
      <c r="A338">
        <v>337</v>
      </c>
      <c r="B338" s="19">
        <f t="shared" ca="1" si="65"/>
        <v>42646.876844560182</v>
      </c>
      <c r="C338" s="15" t="str">
        <f t="shared" ca="1" si="66"/>
        <v>Outside Outfitters</v>
      </c>
      <c r="D338" s="16">
        <f t="shared" ca="1" si="67"/>
        <v>194</v>
      </c>
      <c r="E338" t="str">
        <f t="shared" ca="1" si="68"/>
        <v>MSR AC-Bivy</v>
      </c>
      <c r="F338" t="str">
        <f t="shared" ca="1" si="61"/>
        <v>MSR</v>
      </c>
      <c r="G338" s="2">
        <f t="shared" ca="1" si="62"/>
        <v>199.95</v>
      </c>
      <c r="H338">
        <f t="shared" ca="1" si="69"/>
        <v>8</v>
      </c>
      <c r="I338" s="2">
        <f t="shared" ca="1" si="63"/>
        <v>1599.6</v>
      </c>
      <c r="J338" t="str">
        <f t="shared" ca="1" si="70"/>
        <v>Gomez, Melissa</v>
      </c>
      <c r="K338">
        <f t="shared" ca="1" si="71"/>
        <v>3</v>
      </c>
      <c r="L338" t="str">
        <f t="shared" ca="1" si="72"/>
        <v>Arizona</v>
      </c>
      <c r="M338" t="str">
        <f t="shared" ca="1" si="64"/>
        <v>West</v>
      </c>
    </row>
    <row r="339" spans="1:13" x14ac:dyDescent="0.45">
      <c r="A339">
        <v>338</v>
      </c>
      <c r="B339" s="19">
        <f t="shared" ca="1" si="65"/>
        <v>42947.876844560182</v>
      </c>
      <c r="C339" s="15" t="str">
        <f t="shared" ca="1" si="66"/>
        <v>The Gear Co-op</v>
      </c>
      <c r="D339" s="16">
        <f t="shared" ca="1" si="67"/>
        <v>218</v>
      </c>
      <c r="E339" t="str">
        <f t="shared" ca="1" si="68"/>
        <v>MSR Mutha Hubba Tent</v>
      </c>
      <c r="F339" t="str">
        <f t="shared" ca="1" si="61"/>
        <v>MSR</v>
      </c>
      <c r="G339" s="2">
        <f t="shared" ca="1" si="62"/>
        <v>449.95</v>
      </c>
      <c r="H339">
        <f t="shared" ca="1" si="69"/>
        <v>6</v>
      </c>
      <c r="I339" s="2">
        <f t="shared" ca="1" si="63"/>
        <v>2699.7</v>
      </c>
      <c r="J339" t="str">
        <f t="shared" ca="1" si="70"/>
        <v>Foster, Nathan</v>
      </c>
      <c r="K339">
        <f t="shared" ca="1" si="71"/>
        <v>3</v>
      </c>
      <c r="L339" t="str">
        <f t="shared" ca="1" si="72"/>
        <v>Arizona</v>
      </c>
      <c r="M339" t="str">
        <f t="shared" ca="1" si="64"/>
        <v>West</v>
      </c>
    </row>
    <row r="340" spans="1:13" x14ac:dyDescent="0.45">
      <c r="A340">
        <v>339</v>
      </c>
      <c r="B340" s="19">
        <f t="shared" ca="1" si="65"/>
        <v>42683.876844560182</v>
      </c>
      <c r="C340" s="15" t="str">
        <f t="shared" ca="1" si="66"/>
        <v>Paragon</v>
      </c>
      <c r="D340" s="16">
        <f t="shared" ca="1" si="67"/>
        <v>169</v>
      </c>
      <c r="E340" t="str">
        <f t="shared" ca="1" si="68"/>
        <v>Marmot Thor 3P Tent</v>
      </c>
      <c r="F340" t="str">
        <f t="shared" ca="1" si="61"/>
        <v>Marmot</v>
      </c>
      <c r="G340" s="2">
        <f t="shared" ca="1" si="62"/>
        <v>599</v>
      </c>
      <c r="H340">
        <f t="shared" ca="1" si="69"/>
        <v>2</v>
      </c>
      <c r="I340" s="2">
        <f t="shared" ca="1" si="63"/>
        <v>1198</v>
      </c>
      <c r="J340" t="str">
        <f t="shared" ca="1" si="70"/>
        <v>Bailey, Jennifer</v>
      </c>
      <c r="K340">
        <f t="shared" ca="1" si="71"/>
        <v>16</v>
      </c>
      <c r="L340" t="str">
        <f t="shared" ca="1" si="72"/>
        <v>Kansas</v>
      </c>
      <c r="M340" t="str">
        <f t="shared" ca="1" si="64"/>
        <v>North</v>
      </c>
    </row>
    <row r="341" spans="1:13" x14ac:dyDescent="0.45">
      <c r="A341">
        <v>340</v>
      </c>
      <c r="B341" s="19">
        <f t="shared" ca="1" si="65"/>
        <v>42950.876844560182</v>
      </c>
      <c r="C341" s="15" t="str">
        <f t="shared" ca="1" si="66"/>
        <v>CampBound</v>
      </c>
      <c r="D341" s="16">
        <f t="shared" ca="1" si="67"/>
        <v>228</v>
      </c>
      <c r="E341" t="str">
        <f t="shared" ca="1" si="68"/>
        <v>NEMO Bugout Elite Shelter</v>
      </c>
      <c r="F341" t="str">
        <f t="shared" ca="1" si="61"/>
        <v>NEMO</v>
      </c>
      <c r="G341" s="2">
        <f t="shared" ca="1" si="62"/>
        <v>259.95</v>
      </c>
      <c r="H341">
        <f t="shared" ca="1" si="69"/>
        <v>8</v>
      </c>
      <c r="I341" s="2">
        <f t="shared" ca="1" si="63"/>
        <v>2079.6</v>
      </c>
      <c r="J341" t="str">
        <f t="shared" ca="1" si="70"/>
        <v>Bailey, Jennifer</v>
      </c>
      <c r="K341">
        <f t="shared" ca="1" si="71"/>
        <v>39</v>
      </c>
      <c r="L341" t="str">
        <f t="shared" ca="1" si="72"/>
        <v>Rhode Island</v>
      </c>
      <c r="M341" t="str">
        <f t="shared" ca="1" si="64"/>
        <v>East</v>
      </c>
    </row>
    <row r="342" spans="1:13" x14ac:dyDescent="0.45">
      <c r="A342">
        <v>341</v>
      </c>
      <c r="B342" s="19">
        <f t="shared" ca="1" si="65"/>
        <v>42759.876844560182</v>
      </c>
      <c r="C342" s="15" t="str">
        <f t="shared" ca="1" si="66"/>
        <v>Hayneedle</v>
      </c>
      <c r="D342" s="16">
        <f t="shared" ca="1" si="67"/>
        <v>219</v>
      </c>
      <c r="E342" t="str">
        <f t="shared" ca="1" si="68"/>
        <v>MSR Night Glow Zipper Pulls</v>
      </c>
      <c r="F342" t="str">
        <f t="shared" ca="1" si="61"/>
        <v>MSR</v>
      </c>
      <c r="G342" s="2">
        <f t="shared" ca="1" si="62"/>
        <v>9.9499999999999993</v>
      </c>
      <c r="H342">
        <f t="shared" ca="1" si="69"/>
        <v>4</v>
      </c>
      <c r="I342" s="2">
        <f t="shared" ca="1" si="63"/>
        <v>39.799999999999997</v>
      </c>
      <c r="J342" t="str">
        <f t="shared" ca="1" si="70"/>
        <v>Foster, Nathan</v>
      </c>
      <c r="K342">
        <f t="shared" ca="1" si="71"/>
        <v>37</v>
      </c>
      <c r="L342" t="str">
        <f t="shared" ca="1" si="72"/>
        <v>Oregon</v>
      </c>
      <c r="M342" t="str">
        <f t="shared" ca="1" si="64"/>
        <v>West</v>
      </c>
    </row>
    <row r="343" spans="1:13" x14ac:dyDescent="0.45">
      <c r="A343">
        <v>342</v>
      </c>
      <c r="B343" s="19">
        <f t="shared" ca="1" si="65"/>
        <v>42699.876844560182</v>
      </c>
      <c r="C343" s="15" t="str">
        <f t="shared" ca="1" si="66"/>
        <v>Austin Kayak</v>
      </c>
      <c r="D343" s="16">
        <f t="shared" ca="1" si="67"/>
        <v>207</v>
      </c>
      <c r="E343" t="str">
        <f t="shared" ca="1" si="68"/>
        <v>MSR Fury 2 Footprint</v>
      </c>
      <c r="F343" t="str">
        <f t="shared" ca="1" si="61"/>
        <v>MSR</v>
      </c>
      <c r="G343" s="2">
        <f t="shared" ca="1" si="62"/>
        <v>39.950000000000003</v>
      </c>
      <c r="H343">
        <f t="shared" ca="1" si="69"/>
        <v>10</v>
      </c>
      <c r="I343" s="2">
        <f t="shared" ca="1" si="63"/>
        <v>399.5</v>
      </c>
      <c r="J343" t="str">
        <f t="shared" ca="1" si="70"/>
        <v>Beyene, Sharon</v>
      </c>
      <c r="K343">
        <f t="shared" ca="1" si="71"/>
        <v>25</v>
      </c>
      <c r="L343" t="str">
        <f t="shared" ca="1" si="72"/>
        <v>Missouri</v>
      </c>
      <c r="M343" t="str">
        <f t="shared" ca="1" si="64"/>
        <v>North</v>
      </c>
    </row>
    <row r="344" spans="1:13" x14ac:dyDescent="0.45">
      <c r="A344">
        <v>343</v>
      </c>
      <c r="B344" s="19">
        <f t="shared" ca="1" si="65"/>
        <v>42805.876844560182</v>
      </c>
      <c r="C344" s="15" t="str">
        <f t="shared" ca="1" si="66"/>
        <v>Walmart</v>
      </c>
      <c r="D344" s="16">
        <f t="shared" ca="1" si="67"/>
        <v>278</v>
      </c>
      <c r="E344" t="str">
        <f t="shared" ca="1" si="68"/>
        <v>The North Face Phoenix 3 Footprint</v>
      </c>
      <c r="F344" t="str">
        <f t="shared" ref="F344:F407" ca="1" si="73">VLOOKUP(D344,$R$4:$U$288,2)</f>
        <v>The North Face</v>
      </c>
      <c r="G344" s="2">
        <f t="shared" ref="G344:G407" ca="1" si="74">VLOOKUP(D344,$R$4:$U$288,4)</f>
        <v>45</v>
      </c>
      <c r="H344">
        <f t="shared" ca="1" si="69"/>
        <v>7</v>
      </c>
      <c r="I344" s="2">
        <f t="shared" ref="I344:I407" ca="1" si="75">H344*G344</f>
        <v>315</v>
      </c>
      <c r="J344" t="str">
        <f t="shared" ca="1" si="70"/>
        <v>Berger, Sunanna</v>
      </c>
      <c r="K344">
        <f t="shared" ca="1" si="71"/>
        <v>15</v>
      </c>
      <c r="L344" t="str">
        <f t="shared" ca="1" si="72"/>
        <v>Iowa</v>
      </c>
      <c r="M344" t="str">
        <f t="shared" ref="M344:M407" ca="1" si="76">VLOOKUP(K344,$AB$3:$AD$52,3)</f>
        <v>North</v>
      </c>
    </row>
    <row r="345" spans="1:13" x14ac:dyDescent="0.45">
      <c r="A345">
        <v>344</v>
      </c>
      <c r="B345" s="19">
        <f t="shared" ca="1" si="65"/>
        <v>42994.876844560182</v>
      </c>
      <c r="C345" s="15" t="str">
        <f t="shared" ca="1" si="66"/>
        <v xml:space="preserve">Cabela's	</v>
      </c>
      <c r="D345" s="16">
        <f t="shared" ca="1" si="67"/>
        <v>277</v>
      </c>
      <c r="E345" t="str">
        <f t="shared" ca="1" si="68"/>
        <v>The North Face Phoenix 2 Tent</v>
      </c>
      <c r="F345" t="str">
        <f t="shared" ca="1" si="73"/>
        <v>The North Face</v>
      </c>
      <c r="G345" s="2">
        <f t="shared" ca="1" si="74"/>
        <v>329</v>
      </c>
      <c r="H345">
        <f t="shared" ca="1" si="69"/>
        <v>10</v>
      </c>
      <c r="I345" s="2">
        <f t="shared" ca="1" si="75"/>
        <v>3290</v>
      </c>
      <c r="J345" t="str">
        <f t="shared" ca="1" si="70"/>
        <v>Brown, Scott</v>
      </c>
      <c r="K345">
        <f t="shared" ca="1" si="71"/>
        <v>24</v>
      </c>
      <c r="L345" t="str">
        <f t="shared" ca="1" si="72"/>
        <v>Mississippi</v>
      </c>
      <c r="M345" t="str">
        <f t="shared" ca="1" si="76"/>
        <v>South</v>
      </c>
    </row>
    <row r="346" spans="1:13" x14ac:dyDescent="0.45">
      <c r="A346">
        <v>345</v>
      </c>
      <c r="B346" s="19">
        <f t="shared" ca="1" si="65"/>
        <v>42861.876844560182</v>
      </c>
      <c r="C346" s="15" t="str">
        <f t="shared" ca="1" si="66"/>
        <v>Redding Sports</v>
      </c>
      <c r="D346" s="16">
        <f t="shared" ca="1" si="67"/>
        <v>50</v>
      </c>
      <c r="E346" t="str">
        <f t="shared" ca="1" si="68"/>
        <v>Big Agnes Scout UL2 Footprint</v>
      </c>
      <c r="F346" t="str">
        <f t="shared" ca="1" si="73"/>
        <v>Big Agnes</v>
      </c>
      <c r="G346" s="2">
        <f t="shared" ca="1" si="74"/>
        <v>60</v>
      </c>
      <c r="H346">
        <f t="shared" ca="1" si="69"/>
        <v>10</v>
      </c>
      <c r="I346" s="2">
        <f t="shared" ca="1" si="75"/>
        <v>600</v>
      </c>
      <c r="J346" t="str">
        <f t="shared" ca="1" si="70"/>
        <v>Brown, Scott</v>
      </c>
      <c r="K346">
        <f t="shared" ca="1" si="71"/>
        <v>35</v>
      </c>
      <c r="L346" t="str">
        <f t="shared" ca="1" si="72"/>
        <v>Ohio</v>
      </c>
      <c r="M346" t="str">
        <f t="shared" ca="1" si="76"/>
        <v>East</v>
      </c>
    </row>
    <row r="347" spans="1:13" x14ac:dyDescent="0.45">
      <c r="A347">
        <v>346</v>
      </c>
      <c r="B347" s="19">
        <f t="shared" ca="1" si="65"/>
        <v>42806.876844560182</v>
      </c>
      <c r="C347" s="15" t="str">
        <f t="shared" ca="1" si="66"/>
        <v>Overtons</v>
      </c>
      <c r="D347" s="16">
        <f t="shared" ca="1" si="67"/>
        <v>228</v>
      </c>
      <c r="E347" t="str">
        <f t="shared" ca="1" si="68"/>
        <v>NEMO Bugout Elite Shelter</v>
      </c>
      <c r="F347" t="str">
        <f t="shared" ca="1" si="73"/>
        <v>NEMO</v>
      </c>
      <c r="G347" s="2">
        <f t="shared" ca="1" si="74"/>
        <v>259.95</v>
      </c>
      <c r="H347">
        <f t="shared" ca="1" si="69"/>
        <v>2</v>
      </c>
      <c r="I347" s="2">
        <f t="shared" ca="1" si="75"/>
        <v>519.9</v>
      </c>
      <c r="J347" t="str">
        <f t="shared" ca="1" si="70"/>
        <v>Goff, Michael</v>
      </c>
      <c r="K347">
        <f t="shared" ca="1" si="71"/>
        <v>35</v>
      </c>
      <c r="L347" t="str">
        <f t="shared" ca="1" si="72"/>
        <v>Ohio</v>
      </c>
      <c r="M347" t="str">
        <f t="shared" ca="1" si="76"/>
        <v>East</v>
      </c>
    </row>
    <row r="348" spans="1:13" x14ac:dyDescent="0.45">
      <c r="A348">
        <v>347</v>
      </c>
      <c r="B348" s="19">
        <f t="shared" ca="1" si="65"/>
        <v>42689.876844560182</v>
      </c>
      <c r="C348" s="15" t="str">
        <f t="shared" ca="1" si="66"/>
        <v>Target</v>
      </c>
      <c r="D348" s="16">
        <f t="shared" ca="1" si="67"/>
        <v>193</v>
      </c>
      <c r="E348" t="str">
        <f t="shared" ca="1" si="68"/>
        <v>Mountain Hardwear Trango 4 Tent</v>
      </c>
      <c r="F348" t="str">
        <f t="shared" ca="1" si="73"/>
        <v>Mountain Hardwear</v>
      </c>
      <c r="G348" s="2">
        <f t="shared" ca="1" si="74"/>
        <v>800</v>
      </c>
      <c r="H348">
        <f t="shared" ca="1" si="69"/>
        <v>1</v>
      </c>
      <c r="I348" s="2">
        <f t="shared" ca="1" si="75"/>
        <v>800</v>
      </c>
      <c r="J348" t="str">
        <f t="shared" ca="1" si="70"/>
        <v>Gomez, Melissa</v>
      </c>
      <c r="K348">
        <f t="shared" ca="1" si="71"/>
        <v>10</v>
      </c>
      <c r="L348" t="str">
        <f t="shared" ca="1" si="72"/>
        <v>Georgia</v>
      </c>
      <c r="M348" t="str">
        <f t="shared" ca="1" si="76"/>
        <v>South</v>
      </c>
    </row>
    <row r="349" spans="1:13" x14ac:dyDescent="0.45">
      <c r="A349">
        <v>348</v>
      </c>
      <c r="B349" s="19">
        <f t="shared" ca="1" si="65"/>
        <v>42680.876844560182</v>
      </c>
      <c r="C349" s="15" t="str">
        <f t="shared" ca="1" si="66"/>
        <v>Travel Country</v>
      </c>
      <c r="D349" s="16">
        <f t="shared" ca="1" si="67"/>
        <v>92</v>
      </c>
      <c r="E349" t="str">
        <f t="shared" ca="1" si="68"/>
        <v>Exped Gemini II Tent</v>
      </c>
      <c r="F349" t="str">
        <f t="shared" ca="1" si="73"/>
        <v>Exped</v>
      </c>
      <c r="G349" s="2">
        <f t="shared" ca="1" si="74"/>
        <v>449</v>
      </c>
      <c r="H349">
        <f t="shared" ca="1" si="69"/>
        <v>7</v>
      </c>
      <c r="I349" s="2">
        <f t="shared" ca="1" si="75"/>
        <v>3143</v>
      </c>
      <c r="J349" t="str">
        <f t="shared" ca="1" si="70"/>
        <v>Foster, Nathan</v>
      </c>
      <c r="K349">
        <f t="shared" ca="1" si="71"/>
        <v>7</v>
      </c>
      <c r="L349" t="str">
        <f t="shared" ca="1" si="72"/>
        <v>Connecticut</v>
      </c>
      <c r="M349" t="str">
        <f t="shared" ca="1" si="76"/>
        <v>East</v>
      </c>
    </row>
    <row r="350" spans="1:13" x14ac:dyDescent="0.45">
      <c r="A350">
        <v>349</v>
      </c>
      <c r="B350" s="19">
        <f t="shared" ca="1" si="65"/>
        <v>42860.876844560182</v>
      </c>
      <c r="C350" s="15" t="str">
        <f t="shared" ca="1" si="66"/>
        <v>Hayneedle</v>
      </c>
      <c r="D350" s="16">
        <f t="shared" ca="1" si="67"/>
        <v>31</v>
      </c>
      <c r="E350" t="str">
        <f t="shared" ca="1" si="68"/>
        <v>Big Agnes Flying Diamond 6 Tent</v>
      </c>
      <c r="F350" t="str">
        <f t="shared" ca="1" si="73"/>
        <v>Big Agnes</v>
      </c>
      <c r="G350" s="2">
        <f t="shared" ca="1" si="74"/>
        <v>539.95000000000005</v>
      </c>
      <c r="H350">
        <f t="shared" ca="1" si="69"/>
        <v>7</v>
      </c>
      <c r="I350" s="2">
        <f t="shared" ca="1" si="75"/>
        <v>3779.6500000000005</v>
      </c>
      <c r="J350" t="str">
        <f t="shared" ca="1" si="70"/>
        <v>Foster, Nathan</v>
      </c>
      <c r="K350">
        <f t="shared" ca="1" si="71"/>
        <v>36</v>
      </c>
      <c r="L350" t="str">
        <f t="shared" ca="1" si="72"/>
        <v>Oklahoma</v>
      </c>
      <c r="M350" t="str">
        <f t="shared" ca="1" si="76"/>
        <v>South</v>
      </c>
    </row>
    <row r="351" spans="1:13" x14ac:dyDescent="0.45">
      <c r="A351">
        <v>350</v>
      </c>
      <c r="B351" s="19">
        <f t="shared" ca="1" si="65"/>
        <v>42658.876844560182</v>
      </c>
      <c r="C351" s="15" t="str">
        <f t="shared" ca="1" si="66"/>
        <v>Gander Mountain</v>
      </c>
      <c r="D351" s="16">
        <f t="shared" ca="1" si="67"/>
        <v>88</v>
      </c>
      <c r="E351" t="str">
        <f t="shared" ca="1" si="68"/>
        <v>Eureka Floor Saver Square - Medium</v>
      </c>
      <c r="F351" t="str">
        <f t="shared" ca="1" si="73"/>
        <v>Eureka</v>
      </c>
      <c r="G351" s="2">
        <f t="shared" ca="1" si="74"/>
        <v>22</v>
      </c>
      <c r="H351">
        <f t="shared" ca="1" si="69"/>
        <v>8</v>
      </c>
      <c r="I351" s="2">
        <f t="shared" ca="1" si="75"/>
        <v>176</v>
      </c>
      <c r="J351" t="str">
        <f t="shared" ca="1" si="70"/>
        <v>Gomez, Melissa</v>
      </c>
      <c r="K351">
        <f t="shared" ca="1" si="71"/>
        <v>24</v>
      </c>
      <c r="L351" t="str">
        <f t="shared" ca="1" si="72"/>
        <v>Mississippi</v>
      </c>
      <c r="M351" t="str">
        <f t="shared" ca="1" si="76"/>
        <v>South</v>
      </c>
    </row>
    <row r="352" spans="1:13" x14ac:dyDescent="0.45">
      <c r="A352">
        <v>351</v>
      </c>
      <c r="B352" s="19">
        <f t="shared" ca="1" si="65"/>
        <v>42956.876844560182</v>
      </c>
      <c r="C352" s="15" t="str">
        <f t="shared" ca="1" si="66"/>
        <v>Gander Mountain</v>
      </c>
      <c r="D352" s="16">
        <f t="shared" ca="1" si="67"/>
        <v>144</v>
      </c>
      <c r="E352" t="str">
        <f t="shared" ca="1" si="68"/>
        <v>Marmot Astral 3P Tent</v>
      </c>
      <c r="F352" t="str">
        <f t="shared" ca="1" si="73"/>
        <v>Marmot</v>
      </c>
      <c r="G352" s="2">
        <f t="shared" ca="1" si="74"/>
        <v>459</v>
      </c>
      <c r="H352">
        <f t="shared" ca="1" si="69"/>
        <v>4</v>
      </c>
      <c r="I352" s="2">
        <f t="shared" ca="1" si="75"/>
        <v>1836</v>
      </c>
      <c r="J352" t="str">
        <f t="shared" ca="1" si="70"/>
        <v>Berger, Sunanna</v>
      </c>
      <c r="K352">
        <f t="shared" ca="1" si="71"/>
        <v>28</v>
      </c>
      <c r="L352" t="str">
        <f t="shared" ca="1" si="72"/>
        <v>Nevada</v>
      </c>
      <c r="M352" t="str">
        <f t="shared" ca="1" si="76"/>
        <v>West</v>
      </c>
    </row>
    <row r="353" spans="1:13" x14ac:dyDescent="0.45">
      <c r="A353">
        <v>352</v>
      </c>
      <c r="B353" s="19">
        <f t="shared" ca="1" si="65"/>
        <v>42898.876844560182</v>
      </c>
      <c r="C353" s="15" t="str">
        <f t="shared" ca="1" si="66"/>
        <v>Target</v>
      </c>
      <c r="D353" s="16">
        <f t="shared" ca="1" si="67"/>
        <v>14</v>
      </c>
      <c r="E353" t="str">
        <f t="shared" ca="1" si="68"/>
        <v>Big Agnes Copper Spur UL4 Tent</v>
      </c>
      <c r="F353" t="str">
        <f t="shared" ca="1" si="73"/>
        <v>Big Agnes</v>
      </c>
      <c r="G353" s="2">
        <f t="shared" ca="1" si="74"/>
        <v>599.95000000000005</v>
      </c>
      <c r="H353">
        <f t="shared" ca="1" si="69"/>
        <v>5</v>
      </c>
      <c r="I353" s="2">
        <f t="shared" ca="1" si="75"/>
        <v>2999.75</v>
      </c>
      <c r="J353" t="str">
        <f t="shared" ca="1" si="70"/>
        <v>Bailey, Jennifer</v>
      </c>
      <c r="K353">
        <f t="shared" ca="1" si="71"/>
        <v>11</v>
      </c>
      <c r="L353" t="str">
        <f t="shared" ca="1" si="72"/>
        <v>Hawaii</v>
      </c>
      <c r="M353" t="str">
        <f t="shared" ca="1" si="76"/>
        <v>West</v>
      </c>
    </row>
    <row r="354" spans="1:13" x14ac:dyDescent="0.45">
      <c r="A354">
        <v>353</v>
      </c>
      <c r="B354" s="19">
        <f t="shared" ca="1" si="65"/>
        <v>42770.876844560182</v>
      </c>
      <c r="C354" s="15" t="str">
        <f t="shared" ca="1" si="66"/>
        <v>OutdoorPlay</v>
      </c>
      <c r="D354" s="16">
        <f t="shared" ca="1" si="67"/>
        <v>222</v>
      </c>
      <c r="E354" t="str">
        <f t="shared" ca="1" si="68"/>
        <v>MSR Nook Gear Shed</v>
      </c>
      <c r="F354" t="str">
        <f t="shared" ca="1" si="73"/>
        <v>MSR</v>
      </c>
      <c r="G354" s="2">
        <f t="shared" ca="1" si="74"/>
        <v>169.95</v>
      </c>
      <c r="H354">
        <f t="shared" ca="1" si="69"/>
        <v>2</v>
      </c>
      <c r="I354" s="2">
        <f t="shared" ca="1" si="75"/>
        <v>339.9</v>
      </c>
      <c r="J354" t="str">
        <f t="shared" ca="1" si="70"/>
        <v>Goff, Michael</v>
      </c>
      <c r="K354">
        <f t="shared" ca="1" si="71"/>
        <v>49</v>
      </c>
      <c r="L354" t="str">
        <f t="shared" ca="1" si="72"/>
        <v>Wisconsin</v>
      </c>
      <c r="M354" t="str">
        <f t="shared" ca="1" si="76"/>
        <v>North</v>
      </c>
    </row>
    <row r="355" spans="1:13" x14ac:dyDescent="0.45">
      <c r="A355">
        <v>354</v>
      </c>
      <c r="B355" s="19">
        <f t="shared" ca="1" si="65"/>
        <v>42984.876844560182</v>
      </c>
      <c r="C355" s="15" t="str">
        <f t="shared" ca="1" si="66"/>
        <v>Walmart</v>
      </c>
      <c r="D355" s="16">
        <f t="shared" ca="1" si="67"/>
        <v>207</v>
      </c>
      <c r="E355" t="str">
        <f t="shared" ca="1" si="68"/>
        <v>MSR Fury 2 Footprint</v>
      </c>
      <c r="F355" t="str">
        <f t="shared" ca="1" si="73"/>
        <v>MSR</v>
      </c>
      <c r="G355" s="2">
        <f t="shared" ca="1" si="74"/>
        <v>39.950000000000003</v>
      </c>
      <c r="H355">
        <f t="shared" ca="1" si="69"/>
        <v>6</v>
      </c>
      <c r="I355" s="2">
        <f t="shared" ca="1" si="75"/>
        <v>239.70000000000002</v>
      </c>
      <c r="J355" t="str">
        <f t="shared" ca="1" si="70"/>
        <v>Gomez, Melissa</v>
      </c>
      <c r="K355">
        <f t="shared" ca="1" si="71"/>
        <v>15</v>
      </c>
      <c r="L355" t="str">
        <f t="shared" ca="1" si="72"/>
        <v>Iowa</v>
      </c>
      <c r="M355" t="str">
        <f t="shared" ca="1" si="76"/>
        <v>North</v>
      </c>
    </row>
    <row r="356" spans="1:13" x14ac:dyDescent="0.45">
      <c r="A356">
        <v>355</v>
      </c>
      <c r="B356" s="19">
        <f t="shared" ca="1" si="65"/>
        <v>42849.876844560182</v>
      </c>
      <c r="C356" s="15" t="str">
        <f t="shared" ca="1" si="66"/>
        <v>Austin Kayak</v>
      </c>
      <c r="D356" s="16">
        <f t="shared" ca="1" si="67"/>
        <v>155</v>
      </c>
      <c r="E356" t="str">
        <f t="shared" ca="1" si="68"/>
        <v>Marmot Eos 1 Tent</v>
      </c>
      <c r="F356" t="str">
        <f t="shared" ca="1" si="73"/>
        <v>Marmot</v>
      </c>
      <c r="G356" s="2">
        <f t="shared" ca="1" si="74"/>
        <v>249</v>
      </c>
      <c r="H356">
        <f t="shared" ca="1" si="69"/>
        <v>9</v>
      </c>
      <c r="I356" s="2">
        <f t="shared" ca="1" si="75"/>
        <v>2241</v>
      </c>
      <c r="J356" t="str">
        <f t="shared" ca="1" si="70"/>
        <v>Brown, Ruth</v>
      </c>
      <c r="K356">
        <f t="shared" ca="1" si="71"/>
        <v>19</v>
      </c>
      <c r="L356" t="str">
        <f t="shared" ca="1" si="72"/>
        <v>Maine</v>
      </c>
      <c r="M356" t="str">
        <f t="shared" ca="1" si="76"/>
        <v>East</v>
      </c>
    </row>
    <row r="357" spans="1:13" x14ac:dyDescent="0.45">
      <c r="A357">
        <v>356</v>
      </c>
      <c r="B357" s="19">
        <f t="shared" ca="1" si="65"/>
        <v>43009.876844560182</v>
      </c>
      <c r="C357" s="15" t="str">
        <f t="shared" ca="1" si="66"/>
        <v>Meijer</v>
      </c>
      <c r="D357" s="16">
        <f t="shared" ca="1" si="67"/>
        <v>108</v>
      </c>
      <c r="E357" t="str">
        <f t="shared" ca="1" si="68"/>
        <v>Hennessy Hammock Ultralite Backpacker Asym Zip Hammock</v>
      </c>
      <c r="F357" t="str">
        <f t="shared" ca="1" si="73"/>
        <v>Hennessy</v>
      </c>
      <c r="G357" s="2">
        <f t="shared" ca="1" si="74"/>
        <v>239.95</v>
      </c>
      <c r="H357">
        <f t="shared" ca="1" si="69"/>
        <v>9</v>
      </c>
      <c r="I357" s="2">
        <f t="shared" ca="1" si="75"/>
        <v>2159.5499999999997</v>
      </c>
      <c r="J357" t="str">
        <f t="shared" ca="1" si="70"/>
        <v>Brown, Scott</v>
      </c>
      <c r="K357">
        <f t="shared" ca="1" si="71"/>
        <v>15</v>
      </c>
      <c r="L357" t="str">
        <f t="shared" ca="1" si="72"/>
        <v>Iowa</v>
      </c>
      <c r="M357" t="str">
        <f t="shared" ca="1" si="76"/>
        <v>North</v>
      </c>
    </row>
    <row r="358" spans="1:13" x14ac:dyDescent="0.45">
      <c r="A358">
        <v>357</v>
      </c>
      <c r="B358" s="19">
        <f t="shared" ca="1" si="65"/>
        <v>42878.876844560182</v>
      </c>
      <c r="C358" s="15" t="str">
        <f t="shared" ca="1" si="66"/>
        <v>REI</v>
      </c>
      <c r="D358" s="16">
        <f t="shared" ca="1" si="67"/>
        <v>171</v>
      </c>
      <c r="E358" t="str">
        <f t="shared" ca="1" si="68"/>
        <v>Mountain Hardwear Direkt 2 Footprint</v>
      </c>
      <c r="F358" t="str">
        <f t="shared" ca="1" si="73"/>
        <v>Mountain Hardwear</v>
      </c>
      <c r="G358" s="2">
        <f t="shared" ca="1" si="74"/>
        <v>50</v>
      </c>
      <c r="H358">
        <f t="shared" ca="1" si="69"/>
        <v>1</v>
      </c>
      <c r="I358" s="2">
        <f t="shared" ca="1" si="75"/>
        <v>50</v>
      </c>
      <c r="J358" t="str">
        <f t="shared" ca="1" si="70"/>
        <v>Brown, Scott</v>
      </c>
      <c r="K358">
        <f t="shared" ca="1" si="71"/>
        <v>7</v>
      </c>
      <c r="L358" t="str">
        <f t="shared" ca="1" si="72"/>
        <v>Connecticut</v>
      </c>
      <c r="M358" t="str">
        <f t="shared" ca="1" si="76"/>
        <v>East</v>
      </c>
    </row>
    <row r="359" spans="1:13" x14ac:dyDescent="0.45">
      <c r="A359">
        <v>358</v>
      </c>
      <c r="B359" s="19">
        <f t="shared" ca="1" si="65"/>
        <v>42784.876844560182</v>
      </c>
      <c r="C359" s="15" t="str">
        <f t="shared" ca="1" si="66"/>
        <v>Austin Kayak</v>
      </c>
      <c r="D359" s="16">
        <f t="shared" ca="1" si="67"/>
        <v>98</v>
      </c>
      <c r="E359" t="str">
        <f t="shared" ca="1" si="68"/>
        <v>Exped Mira III Tent</v>
      </c>
      <c r="F359" t="str">
        <f t="shared" ca="1" si="73"/>
        <v>Exped</v>
      </c>
      <c r="G359" s="2">
        <f t="shared" ca="1" si="74"/>
        <v>439</v>
      </c>
      <c r="H359">
        <f t="shared" ca="1" si="69"/>
        <v>6</v>
      </c>
      <c r="I359" s="2">
        <f t="shared" ca="1" si="75"/>
        <v>2634</v>
      </c>
      <c r="J359" t="str">
        <f t="shared" ca="1" si="70"/>
        <v>Berger, Sunanna</v>
      </c>
      <c r="K359">
        <f t="shared" ca="1" si="71"/>
        <v>32</v>
      </c>
      <c r="L359" t="str">
        <f t="shared" ca="1" si="72"/>
        <v>New York</v>
      </c>
      <c r="M359" t="str">
        <f t="shared" ca="1" si="76"/>
        <v>East</v>
      </c>
    </row>
    <row r="360" spans="1:13" x14ac:dyDescent="0.45">
      <c r="A360">
        <v>359</v>
      </c>
      <c r="B360" s="19">
        <f t="shared" ca="1" si="65"/>
        <v>42767.876844560182</v>
      </c>
      <c r="C360" s="15" t="str">
        <f t="shared" ca="1" si="66"/>
        <v>REI</v>
      </c>
      <c r="D360" s="16">
        <f t="shared" ca="1" si="67"/>
        <v>44</v>
      </c>
      <c r="E360" t="str">
        <f t="shared" ca="1" si="68"/>
        <v>Big Agnes Lone Spring 2 Footprint</v>
      </c>
      <c r="F360" t="str">
        <f t="shared" ca="1" si="73"/>
        <v>Big Agnes</v>
      </c>
      <c r="G360" s="2">
        <f t="shared" ca="1" si="74"/>
        <v>35</v>
      </c>
      <c r="H360">
        <f t="shared" ca="1" si="69"/>
        <v>9</v>
      </c>
      <c r="I360" s="2">
        <f t="shared" ca="1" si="75"/>
        <v>315</v>
      </c>
      <c r="J360" t="str">
        <f t="shared" ca="1" si="70"/>
        <v>Goff, Michael</v>
      </c>
      <c r="K360">
        <f t="shared" ca="1" si="71"/>
        <v>45</v>
      </c>
      <c r="L360" t="str">
        <f t="shared" ca="1" si="72"/>
        <v>Vermont</v>
      </c>
      <c r="M360" t="str">
        <f t="shared" ca="1" si="76"/>
        <v>East</v>
      </c>
    </row>
    <row r="361" spans="1:13" x14ac:dyDescent="0.45">
      <c r="A361">
        <v>360</v>
      </c>
      <c r="B361" s="19">
        <f t="shared" ca="1" si="65"/>
        <v>42742.876844560182</v>
      </c>
      <c r="C361" s="15" t="str">
        <f t="shared" ca="1" si="66"/>
        <v>Overtons</v>
      </c>
      <c r="D361" s="16">
        <f t="shared" ca="1" si="67"/>
        <v>218</v>
      </c>
      <c r="E361" t="str">
        <f t="shared" ca="1" si="68"/>
        <v>MSR Mutha Hubba Tent</v>
      </c>
      <c r="F361" t="str">
        <f t="shared" ca="1" si="73"/>
        <v>MSR</v>
      </c>
      <c r="G361" s="2">
        <f t="shared" ca="1" si="74"/>
        <v>449.95</v>
      </c>
      <c r="H361">
        <f t="shared" ca="1" si="69"/>
        <v>3</v>
      </c>
      <c r="I361" s="2">
        <f t="shared" ca="1" si="75"/>
        <v>1349.85</v>
      </c>
      <c r="J361" t="str">
        <f t="shared" ca="1" si="70"/>
        <v>Gomez, Melissa</v>
      </c>
      <c r="K361">
        <f t="shared" ca="1" si="71"/>
        <v>43</v>
      </c>
      <c r="L361" t="str">
        <f t="shared" ca="1" si="72"/>
        <v>Texas</v>
      </c>
      <c r="M361" t="str">
        <f t="shared" ca="1" si="76"/>
        <v>South</v>
      </c>
    </row>
    <row r="362" spans="1:13" x14ac:dyDescent="0.45">
      <c r="A362">
        <v>361</v>
      </c>
      <c r="B362" s="19">
        <f t="shared" ca="1" si="65"/>
        <v>42793.876844560182</v>
      </c>
      <c r="C362" s="15" t="str">
        <f t="shared" ca="1" si="66"/>
        <v>Travel Country</v>
      </c>
      <c r="D362" s="16">
        <f t="shared" ca="1" si="67"/>
        <v>259</v>
      </c>
      <c r="E362" t="str">
        <f t="shared" ca="1" si="68"/>
        <v>Sierra Designs Mojo 3 Tent</v>
      </c>
      <c r="F362" t="str">
        <f t="shared" ca="1" si="73"/>
        <v>Sierra Designs</v>
      </c>
      <c r="G362" s="2">
        <f t="shared" ca="1" si="74"/>
        <v>499.95</v>
      </c>
      <c r="H362">
        <f t="shared" ca="1" si="69"/>
        <v>9</v>
      </c>
      <c r="I362" s="2">
        <f t="shared" ca="1" si="75"/>
        <v>4499.55</v>
      </c>
      <c r="J362" t="str">
        <f t="shared" ca="1" si="70"/>
        <v>Lopez, Dennis</v>
      </c>
      <c r="K362">
        <f t="shared" ca="1" si="71"/>
        <v>25</v>
      </c>
      <c r="L362" t="str">
        <f t="shared" ca="1" si="72"/>
        <v>Missouri</v>
      </c>
      <c r="M362" t="str">
        <f t="shared" ca="1" si="76"/>
        <v>North</v>
      </c>
    </row>
    <row r="363" spans="1:13" x14ac:dyDescent="0.45">
      <c r="A363">
        <v>362</v>
      </c>
      <c r="B363" s="19">
        <f t="shared" ca="1" si="65"/>
        <v>42760.876844560182</v>
      </c>
      <c r="C363" s="15" t="str">
        <f t="shared" ca="1" si="66"/>
        <v>Meijer</v>
      </c>
      <c r="D363" s="16">
        <f t="shared" ca="1" si="67"/>
        <v>2</v>
      </c>
      <c r="E363" t="str">
        <f t="shared" ca="1" si="68"/>
        <v>Big Agnes Big House 4 Tent</v>
      </c>
      <c r="F363" t="str">
        <f t="shared" ca="1" si="73"/>
        <v>Big Agnes</v>
      </c>
      <c r="G363" s="2">
        <f t="shared" ca="1" si="74"/>
        <v>299.95</v>
      </c>
      <c r="H363">
        <f t="shared" ca="1" si="69"/>
        <v>6</v>
      </c>
      <c r="I363" s="2">
        <f t="shared" ca="1" si="75"/>
        <v>1799.6999999999998</v>
      </c>
      <c r="J363" t="str">
        <f t="shared" ca="1" si="70"/>
        <v>Gomez, Melissa</v>
      </c>
      <c r="K363">
        <f t="shared" ca="1" si="71"/>
        <v>40</v>
      </c>
      <c r="L363" t="str">
        <f t="shared" ca="1" si="72"/>
        <v>South Carolina</v>
      </c>
      <c r="M363" t="str">
        <f t="shared" ca="1" si="76"/>
        <v>South</v>
      </c>
    </row>
    <row r="364" spans="1:13" x14ac:dyDescent="0.45">
      <c r="A364">
        <v>363</v>
      </c>
      <c r="B364" s="19">
        <f t="shared" ca="1" si="65"/>
        <v>43000.876844560182</v>
      </c>
      <c r="C364" s="15" t="str">
        <f t="shared" ca="1" si="66"/>
        <v>Travel Country</v>
      </c>
      <c r="D364" s="16">
        <f t="shared" ca="1" si="67"/>
        <v>186</v>
      </c>
      <c r="E364" t="str">
        <f t="shared" ca="1" si="68"/>
        <v>Mountain Hardwear SuperMega UL 2 Footprint</v>
      </c>
      <c r="F364" t="str">
        <f t="shared" ca="1" si="73"/>
        <v>Mountain Hardwear</v>
      </c>
      <c r="G364" s="2">
        <f t="shared" ca="1" si="74"/>
        <v>55</v>
      </c>
      <c r="H364">
        <f t="shared" ca="1" si="69"/>
        <v>7</v>
      </c>
      <c r="I364" s="2">
        <f t="shared" ca="1" si="75"/>
        <v>385</v>
      </c>
      <c r="J364" t="str">
        <f t="shared" ca="1" si="70"/>
        <v>Brown, Ruth</v>
      </c>
      <c r="K364">
        <f t="shared" ca="1" si="71"/>
        <v>39</v>
      </c>
      <c r="L364" t="str">
        <f t="shared" ca="1" si="72"/>
        <v>Rhode Island</v>
      </c>
      <c r="M364" t="str">
        <f t="shared" ca="1" si="76"/>
        <v>East</v>
      </c>
    </row>
    <row r="365" spans="1:13" x14ac:dyDescent="0.45">
      <c r="A365">
        <v>364</v>
      </c>
      <c r="B365" s="19">
        <f t="shared" ca="1" si="65"/>
        <v>42858.876844560182</v>
      </c>
      <c r="C365" s="15" t="str">
        <f t="shared" ca="1" si="66"/>
        <v>Target</v>
      </c>
      <c r="D365" s="16">
        <f t="shared" ca="1" si="67"/>
        <v>82</v>
      </c>
      <c r="E365" t="str">
        <f t="shared" ca="1" si="68"/>
        <v>Eureka Copper Canyon 12 Tent</v>
      </c>
      <c r="F365" t="str">
        <f t="shared" ca="1" si="73"/>
        <v>Eureka</v>
      </c>
      <c r="G365" s="2">
        <f t="shared" ca="1" si="74"/>
        <v>449</v>
      </c>
      <c r="H365">
        <f t="shared" ca="1" si="69"/>
        <v>5</v>
      </c>
      <c r="I365" s="2">
        <f t="shared" ca="1" si="75"/>
        <v>2245</v>
      </c>
      <c r="J365" t="str">
        <f t="shared" ca="1" si="70"/>
        <v>Goff, Michael</v>
      </c>
      <c r="K365">
        <f t="shared" ca="1" si="71"/>
        <v>40</v>
      </c>
      <c r="L365" t="str">
        <f t="shared" ca="1" si="72"/>
        <v>South Carolina</v>
      </c>
      <c r="M365" t="str">
        <f t="shared" ca="1" si="76"/>
        <v>South</v>
      </c>
    </row>
    <row r="366" spans="1:13" x14ac:dyDescent="0.45">
      <c r="A366">
        <v>365</v>
      </c>
      <c r="B366" s="19">
        <f t="shared" ca="1" si="65"/>
        <v>42986.876844560182</v>
      </c>
      <c r="C366" s="15" t="str">
        <f t="shared" ca="1" si="66"/>
        <v>Austin Kayak</v>
      </c>
      <c r="D366" s="16">
        <f t="shared" ca="1" si="67"/>
        <v>219</v>
      </c>
      <c r="E366" t="str">
        <f t="shared" ca="1" si="68"/>
        <v>MSR Night Glow Zipper Pulls</v>
      </c>
      <c r="F366" t="str">
        <f t="shared" ca="1" si="73"/>
        <v>MSR</v>
      </c>
      <c r="G366" s="2">
        <f t="shared" ca="1" si="74"/>
        <v>9.9499999999999993</v>
      </c>
      <c r="H366">
        <f t="shared" ca="1" si="69"/>
        <v>8</v>
      </c>
      <c r="I366" s="2">
        <f t="shared" ca="1" si="75"/>
        <v>79.599999999999994</v>
      </c>
      <c r="J366" t="str">
        <f t="shared" ca="1" si="70"/>
        <v>Brown, Ruth</v>
      </c>
      <c r="K366">
        <f t="shared" ca="1" si="71"/>
        <v>35</v>
      </c>
      <c r="L366" t="str">
        <f t="shared" ca="1" si="72"/>
        <v>Ohio</v>
      </c>
      <c r="M366" t="str">
        <f t="shared" ca="1" si="76"/>
        <v>East</v>
      </c>
    </row>
    <row r="367" spans="1:13" x14ac:dyDescent="0.45">
      <c r="A367">
        <v>366</v>
      </c>
      <c r="B367" s="19">
        <f t="shared" ca="1" si="65"/>
        <v>42841.876844560182</v>
      </c>
      <c r="C367" s="15" t="str">
        <f t="shared" ca="1" si="66"/>
        <v>The Gear Co-op</v>
      </c>
      <c r="D367" s="16">
        <f t="shared" ca="1" si="67"/>
        <v>106</v>
      </c>
      <c r="E367" t="str">
        <f t="shared" ca="1" si="68"/>
        <v>Hennessy Hammock Hyperlight Asym Zip Hammock</v>
      </c>
      <c r="F367" t="str">
        <f t="shared" ca="1" si="73"/>
        <v>Hennessy</v>
      </c>
      <c r="G367" s="2">
        <f t="shared" ca="1" si="74"/>
        <v>259.95</v>
      </c>
      <c r="H367">
        <f t="shared" ca="1" si="69"/>
        <v>10</v>
      </c>
      <c r="I367" s="2">
        <f t="shared" ca="1" si="75"/>
        <v>2599.5</v>
      </c>
      <c r="J367" t="str">
        <f t="shared" ca="1" si="70"/>
        <v>Lopez, Dennis</v>
      </c>
      <c r="K367">
        <f t="shared" ca="1" si="71"/>
        <v>24</v>
      </c>
      <c r="L367" t="str">
        <f t="shared" ca="1" si="72"/>
        <v>Mississippi</v>
      </c>
      <c r="M367" t="str">
        <f t="shared" ca="1" si="76"/>
        <v>South</v>
      </c>
    </row>
    <row r="368" spans="1:13" x14ac:dyDescent="0.45">
      <c r="A368">
        <v>367</v>
      </c>
      <c r="B368" s="19">
        <f t="shared" ca="1" si="65"/>
        <v>42839.876844560182</v>
      </c>
      <c r="C368" s="15" t="str">
        <f t="shared" ca="1" si="66"/>
        <v>OutdoorPlay</v>
      </c>
      <c r="D368" s="16">
        <f t="shared" ca="1" si="67"/>
        <v>267</v>
      </c>
      <c r="E368" t="str">
        <f t="shared" ca="1" si="68"/>
        <v>The North Face Mica FL 1 Footprint</v>
      </c>
      <c r="F368" t="str">
        <f t="shared" ca="1" si="73"/>
        <v>The North Face</v>
      </c>
      <c r="G368" s="2">
        <f t="shared" ca="1" si="74"/>
        <v>45</v>
      </c>
      <c r="H368">
        <f t="shared" ca="1" si="69"/>
        <v>9</v>
      </c>
      <c r="I368" s="2">
        <f t="shared" ca="1" si="75"/>
        <v>405</v>
      </c>
      <c r="J368" t="str">
        <f t="shared" ca="1" si="70"/>
        <v>Bailey, Jennifer</v>
      </c>
      <c r="K368">
        <f t="shared" ca="1" si="71"/>
        <v>48</v>
      </c>
      <c r="L368" t="str">
        <f t="shared" ca="1" si="72"/>
        <v>West Virginia</v>
      </c>
      <c r="M368" t="str">
        <f t="shared" ca="1" si="76"/>
        <v>South</v>
      </c>
    </row>
    <row r="369" spans="1:13" x14ac:dyDescent="0.45">
      <c r="A369">
        <v>368</v>
      </c>
      <c r="B369" s="19">
        <f t="shared" ca="1" si="65"/>
        <v>42877.876844560182</v>
      </c>
      <c r="C369" s="15" t="str">
        <f t="shared" ca="1" si="66"/>
        <v>Meijer</v>
      </c>
      <c r="D369" s="16">
        <f t="shared" ca="1" si="67"/>
        <v>126</v>
      </c>
      <c r="E369" t="str">
        <f t="shared" ca="1" si="68"/>
        <v>Kelty Mach 4 Tent</v>
      </c>
      <c r="F369" t="str">
        <f t="shared" ca="1" si="73"/>
        <v>Kelty</v>
      </c>
      <c r="G369" s="2">
        <f t="shared" ca="1" si="74"/>
        <v>399.95</v>
      </c>
      <c r="H369">
        <f t="shared" ca="1" si="69"/>
        <v>6</v>
      </c>
      <c r="I369" s="2">
        <f t="shared" ca="1" si="75"/>
        <v>2399.6999999999998</v>
      </c>
      <c r="J369" t="str">
        <f t="shared" ca="1" si="70"/>
        <v>Lopez, Dennis</v>
      </c>
      <c r="K369">
        <f t="shared" ca="1" si="71"/>
        <v>2</v>
      </c>
      <c r="L369" t="str">
        <f t="shared" ca="1" si="72"/>
        <v>Alaska</v>
      </c>
      <c r="M369" t="str">
        <f t="shared" ca="1" si="76"/>
        <v>North</v>
      </c>
    </row>
    <row r="370" spans="1:13" x14ac:dyDescent="0.45">
      <c r="A370">
        <v>369</v>
      </c>
      <c r="B370" s="19">
        <f t="shared" ca="1" si="65"/>
        <v>43003.876844560182</v>
      </c>
      <c r="C370" s="15" t="str">
        <f t="shared" ca="1" si="66"/>
        <v>Austin Kayak</v>
      </c>
      <c r="D370" s="16">
        <f t="shared" ca="1" si="67"/>
        <v>247</v>
      </c>
      <c r="E370" t="str">
        <f t="shared" ca="1" si="68"/>
        <v>Outdoor Research Advanced Bivy Sack</v>
      </c>
      <c r="F370" t="str">
        <f t="shared" ca="1" si="73"/>
        <v>Outdoor Research</v>
      </c>
      <c r="G370" s="2">
        <f t="shared" ca="1" si="74"/>
        <v>319</v>
      </c>
      <c r="H370">
        <f t="shared" ca="1" si="69"/>
        <v>7</v>
      </c>
      <c r="I370" s="2">
        <f t="shared" ca="1" si="75"/>
        <v>2233</v>
      </c>
      <c r="J370" t="str">
        <f t="shared" ca="1" si="70"/>
        <v>Brown, Scott</v>
      </c>
      <c r="K370">
        <f t="shared" ca="1" si="71"/>
        <v>19</v>
      </c>
      <c r="L370" t="str">
        <f t="shared" ca="1" si="72"/>
        <v>Maine</v>
      </c>
      <c r="M370" t="str">
        <f t="shared" ca="1" si="76"/>
        <v>East</v>
      </c>
    </row>
    <row r="371" spans="1:13" x14ac:dyDescent="0.45">
      <c r="A371">
        <v>370</v>
      </c>
      <c r="B371" s="19">
        <f t="shared" ca="1" si="65"/>
        <v>42836.876844560182</v>
      </c>
      <c r="C371" s="15" t="str">
        <f t="shared" ca="1" si="66"/>
        <v>Austin Kayak</v>
      </c>
      <c r="D371" s="16">
        <f t="shared" ca="1" si="67"/>
        <v>285</v>
      </c>
      <c r="E371" t="str">
        <f t="shared" ca="1" si="68"/>
        <v>The North Face VE-25 Tent</v>
      </c>
      <c r="F371" t="str">
        <f t="shared" ca="1" si="73"/>
        <v>The North Face</v>
      </c>
      <c r="G371" s="2">
        <f t="shared" ca="1" si="74"/>
        <v>619</v>
      </c>
      <c r="H371">
        <f t="shared" ca="1" si="69"/>
        <v>7</v>
      </c>
      <c r="I371" s="2">
        <f t="shared" ca="1" si="75"/>
        <v>4333</v>
      </c>
      <c r="J371" t="str">
        <f t="shared" ca="1" si="70"/>
        <v>Gomez, Melissa</v>
      </c>
      <c r="K371">
        <f t="shared" ca="1" si="71"/>
        <v>36</v>
      </c>
      <c r="L371" t="str">
        <f t="shared" ca="1" si="72"/>
        <v>Oklahoma</v>
      </c>
      <c r="M371" t="str">
        <f t="shared" ca="1" si="76"/>
        <v>South</v>
      </c>
    </row>
    <row r="372" spans="1:13" x14ac:dyDescent="0.45">
      <c r="A372">
        <v>371</v>
      </c>
      <c r="B372" s="19">
        <f t="shared" ca="1" si="65"/>
        <v>42755.876844560182</v>
      </c>
      <c r="C372" s="15" t="str">
        <f t="shared" ca="1" si="66"/>
        <v>Backcountry Gear</v>
      </c>
      <c r="D372" s="16">
        <f t="shared" ca="1" si="67"/>
        <v>209</v>
      </c>
      <c r="E372" t="str">
        <f t="shared" ca="1" si="68"/>
        <v>MSR Gear Shed Vestibule for Hubba or Hubba Hubba Tent</v>
      </c>
      <c r="F372" t="str">
        <f t="shared" ca="1" si="73"/>
        <v>MSR</v>
      </c>
      <c r="G372" s="2">
        <f t="shared" ca="1" si="74"/>
        <v>169.95</v>
      </c>
      <c r="H372">
        <f t="shared" ca="1" si="69"/>
        <v>3</v>
      </c>
      <c r="I372" s="2">
        <f t="shared" ca="1" si="75"/>
        <v>509.84999999999997</v>
      </c>
      <c r="J372" t="str">
        <f t="shared" ca="1" si="70"/>
        <v>Lopez, Dennis</v>
      </c>
      <c r="K372">
        <f t="shared" ca="1" si="71"/>
        <v>22</v>
      </c>
      <c r="L372" t="str">
        <f t="shared" ca="1" si="72"/>
        <v>Michigan</v>
      </c>
      <c r="M372" t="str">
        <f t="shared" ca="1" si="76"/>
        <v>East</v>
      </c>
    </row>
    <row r="373" spans="1:13" x14ac:dyDescent="0.45">
      <c r="A373">
        <v>372</v>
      </c>
      <c r="B373" s="19">
        <f t="shared" ca="1" si="65"/>
        <v>42673.876844560182</v>
      </c>
      <c r="C373" s="15" t="str">
        <f t="shared" ca="1" si="66"/>
        <v>Target</v>
      </c>
      <c r="D373" s="16">
        <f t="shared" ca="1" si="67"/>
        <v>59</v>
      </c>
      <c r="E373" t="str">
        <f t="shared" ca="1" si="68"/>
        <v>Big Agnes Slater UL1+ Tent</v>
      </c>
      <c r="F373" t="str">
        <f t="shared" ca="1" si="73"/>
        <v>Big Agnes</v>
      </c>
      <c r="G373" s="2">
        <f t="shared" ca="1" si="74"/>
        <v>339.95</v>
      </c>
      <c r="H373">
        <f t="shared" ca="1" si="69"/>
        <v>7</v>
      </c>
      <c r="I373" s="2">
        <f t="shared" ca="1" si="75"/>
        <v>2379.65</v>
      </c>
      <c r="J373" t="str">
        <f t="shared" ca="1" si="70"/>
        <v>Goff, Michael</v>
      </c>
      <c r="K373">
        <f t="shared" ca="1" si="71"/>
        <v>42</v>
      </c>
      <c r="L373" t="str">
        <f t="shared" ca="1" si="72"/>
        <v>Tennessee</v>
      </c>
      <c r="M373" t="str">
        <f t="shared" ca="1" si="76"/>
        <v>South</v>
      </c>
    </row>
    <row r="374" spans="1:13" x14ac:dyDescent="0.45">
      <c r="A374">
        <v>373</v>
      </c>
      <c r="B374" s="19">
        <f t="shared" ca="1" si="65"/>
        <v>42924.876844560182</v>
      </c>
      <c r="C374" s="15" t="str">
        <f t="shared" ca="1" si="66"/>
        <v>Gander Mountain</v>
      </c>
      <c r="D374" s="16">
        <f t="shared" ca="1" si="67"/>
        <v>115</v>
      </c>
      <c r="E374" t="str">
        <f t="shared" ca="1" si="68"/>
        <v>Kelty Carport ESB Shelter</v>
      </c>
      <c r="F374" t="str">
        <f t="shared" ca="1" si="73"/>
        <v>Kelty</v>
      </c>
      <c r="G374" s="2">
        <f t="shared" ca="1" si="74"/>
        <v>249.95</v>
      </c>
      <c r="H374">
        <f t="shared" ca="1" si="69"/>
        <v>1</v>
      </c>
      <c r="I374" s="2">
        <f t="shared" ca="1" si="75"/>
        <v>249.95</v>
      </c>
      <c r="J374" t="str">
        <f t="shared" ca="1" si="70"/>
        <v>Foster, Nathan</v>
      </c>
      <c r="K374">
        <f t="shared" ca="1" si="71"/>
        <v>1</v>
      </c>
      <c r="L374" t="str">
        <f t="shared" ca="1" si="72"/>
        <v>Alabama</v>
      </c>
      <c r="M374" t="str">
        <f t="shared" ca="1" si="76"/>
        <v>South</v>
      </c>
    </row>
    <row r="375" spans="1:13" x14ac:dyDescent="0.45">
      <c r="A375">
        <v>374</v>
      </c>
      <c r="B375" s="19">
        <f t="shared" ca="1" si="65"/>
        <v>42992.876844560182</v>
      </c>
      <c r="C375" s="15" t="str">
        <f t="shared" ca="1" si="66"/>
        <v>Paragon</v>
      </c>
      <c r="D375" s="16">
        <f t="shared" ca="1" si="67"/>
        <v>14</v>
      </c>
      <c r="E375" t="str">
        <f t="shared" ca="1" si="68"/>
        <v>Big Agnes Copper Spur UL4 Tent</v>
      </c>
      <c r="F375" t="str">
        <f t="shared" ca="1" si="73"/>
        <v>Big Agnes</v>
      </c>
      <c r="G375" s="2">
        <f t="shared" ca="1" si="74"/>
        <v>599.95000000000005</v>
      </c>
      <c r="H375">
        <f t="shared" ca="1" si="69"/>
        <v>4</v>
      </c>
      <c r="I375" s="2">
        <f t="shared" ca="1" si="75"/>
        <v>2399.8000000000002</v>
      </c>
      <c r="J375" t="str">
        <f t="shared" ca="1" si="70"/>
        <v>Foster, Nathan</v>
      </c>
      <c r="K375">
        <f t="shared" ca="1" si="71"/>
        <v>5</v>
      </c>
      <c r="L375" t="str">
        <f t="shared" ca="1" si="72"/>
        <v>California</v>
      </c>
      <c r="M375" t="str">
        <f t="shared" ca="1" si="76"/>
        <v>West</v>
      </c>
    </row>
    <row r="376" spans="1:13" x14ac:dyDescent="0.45">
      <c r="A376">
        <v>375</v>
      </c>
      <c r="B376" s="19">
        <f t="shared" ca="1" si="65"/>
        <v>42992.876844560182</v>
      </c>
      <c r="C376" s="15" t="str">
        <f t="shared" ca="1" si="66"/>
        <v>Overtons</v>
      </c>
      <c r="D376" s="16">
        <f t="shared" ca="1" si="67"/>
        <v>197</v>
      </c>
      <c r="E376" t="str">
        <f t="shared" ca="1" si="68"/>
        <v>MSR CamRing Cord Tensioners - 4 Pack</v>
      </c>
      <c r="F376" t="str">
        <f t="shared" ca="1" si="73"/>
        <v>MSR</v>
      </c>
      <c r="G376" s="2">
        <f t="shared" ca="1" si="74"/>
        <v>12.95</v>
      </c>
      <c r="H376">
        <f t="shared" ca="1" si="69"/>
        <v>8</v>
      </c>
      <c r="I376" s="2">
        <f t="shared" ca="1" si="75"/>
        <v>103.6</v>
      </c>
      <c r="J376" t="str">
        <f t="shared" ca="1" si="70"/>
        <v>Goldthwaite, Messaye</v>
      </c>
      <c r="K376">
        <f t="shared" ca="1" si="71"/>
        <v>39</v>
      </c>
      <c r="L376" t="str">
        <f t="shared" ca="1" si="72"/>
        <v>Rhode Island</v>
      </c>
      <c r="M376" t="str">
        <f t="shared" ca="1" si="76"/>
        <v>East</v>
      </c>
    </row>
    <row r="377" spans="1:13" x14ac:dyDescent="0.45">
      <c r="A377">
        <v>376</v>
      </c>
      <c r="B377" s="19">
        <f t="shared" ca="1" si="65"/>
        <v>42936.876844560182</v>
      </c>
      <c r="C377" s="15" t="str">
        <f t="shared" ca="1" si="66"/>
        <v>The Gear Co-op</v>
      </c>
      <c r="D377" s="16">
        <f t="shared" ca="1" si="67"/>
        <v>64</v>
      </c>
      <c r="E377" t="str">
        <f t="shared" ca="1" si="68"/>
        <v>Big Agnes Tensleep Station 4 Tent</v>
      </c>
      <c r="F377" t="str">
        <f t="shared" ca="1" si="73"/>
        <v>Big Agnes</v>
      </c>
      <c r="G377" s="2">
        <f t="shared" ca="1" si="74"/>
        <v>379.95</v>
      </c>
      <c r="H377">
        <f t="shared" ca="1" si="69"/>
        <v>9</v>
      </c>
      <c r="I377" s="2">
        <f t="shared" ca="1" si="75"/>
        <v>3419.5499999999997</v>
      </c>
      <c r="J377" t="str">
        <f t="shared" ca="1" si="70"/>
        <v>Berger, Sunanna</v>
      </c>
      <c r="K377">
        <f t="shared" ca="1" si="71"/>
        <v>41</v>
      </c>
      <c r="L377" t="str">
        <f t="shared" ca="1" si="72"/>
        <v>South Dakota</v>
      </c>
      <c r="M377" t="str">
        <f t="shared" ca="1" si="76"/>
        <v>North</v>
      </c>
    </row>
    <row r="378" spans="1:13" x14ac:dyDescent="0.45">
      <c r="A378">
        <v>377</v>
      </c>
      <c r="B378" s="19">
        <f t="shared" ca="1" si="65"/>
        <v>42989.876844560182</v>
      </c>
      <c r="C378" s="15" t="str">
        <f t="shared" ca="1" si="66"/>
        <v>REI</v>
      </c>
      <c r="D378" s="16">
        <f t="shared" ca="1" si="67"/>
        <v>209</v>
      </c>
      <c r="E378" t="str">
        <f t="shared" ca="1" si="68"/>
        <v>MSR Gear Shed Vestibule for Hubba or Hubba Hubba Tent</v>
      </c>
      <c r="F378" t="str">
        <f t="shared" ca="1" si="73"/>
        <v>MSR</v>
      </c>
      <c r="G378" s="2">
        <f t="shared" ca="1" si="74"/>
        <v>169.95</v>
      </c>
      <c r="H378">
        <f t="shared" ca="1" si="69"/>
        <v>8</v>
      </c>
      <c r="I378" s="2">
        <f t="shared" ca="1" si="75"/>
        <v>1359.6</v>
      </c>
      <c r="J378" t="str">
        <f t="shared" ca="1" si="70"/>
        <v>Gomez, Melissa</v>
      </c>
      <c r="K378">
        <f t="shared" ca="1" si="71"/>
        <v>25</v>
      </c>
      <c r="L378" t="str">
        <f t="shared" ca="1" si="72"/>
        <v>Missouri</v>
      </c>
      <c r="M378" t="str">
        <f t="shared" ca="1" si="76"/>
        <v>North</v>
      </c>
    </row>
    <row r="379" spans="1:13" x14ac:dyDescent="0.45">
      <c r="A379">
        <v>378</v>
      </c>
      <c r="B379" s="19">
        <f t="shared" ca="1" si="65"/>
        <v>42852.876844560182</v>
      </c>
      <c r="C379" s="15" t="str">
        <f t="shared" ca="1" si="66"/>
        <v xml:space="preserve">Cabela's	</v>
      </c>
      <c r="D379" s="16">
        <f t="shared" ca="1" si="67"/>
        <v>47</v>
      </c>
      <c r="E379" t="str">
        <f t="shared" ca="1" si="68"/>
        <v>Big Agnes Lone Spring 3 Tent</v>
      </c>
      <c r="F379" t="str">
        <f t="shared" ca="1" si="73"/>
        <v>Big Agnes</v>
      </c>
      <c r="G379" s="2">
        <f t="shared" ca="1" si="74"/>
        <v>249.95</v>
      </c>
      <c r="H379">
        <f t="shared" ca="1" si="69"/>
        <v>7</v>
      </c>
      <c r="I379" s="2">
        <f t="shared" ca="1" si="75"/>
        <v>1749.6499999999999</v>
      </c>
      <c r="J379" t="str">
        <f t="shared" ca="1" si="70"/>
        <v>Lopez, Dennis</v>
      </c>
      <c r="K379">
        <f t="shared" ca="1" si="71"/>
        <v>15</v>
      </c>
      <c r="L379" t="str">
        <f t="shared" ca="1" si="72"/>
        <v>Iowa</v>
      </c>
      <c r="M379" t="str">
        <f t="shared" ca="1" si="76"/>
        <v>North</v>
      </c>
    </row>
    <row r="380" spans="1:13" x14ac:dyDescent="0.45">
      <c r="A380">
        <v>379</v>
      </c>
      <c r="B380" s="19">
        <f t="shared" ca="1" si="65"/>
        <v>42754.876844560182</v>
      </c>
      <c r="C380" s="15" t="str">
        <f t="shared" ca="1" si="66"/>
        <v>Moosejaw</v>
      </c>
      <c r="D380" s="16">
        <f t="shared" ca="1" si="67"/>
        <v>23</v>
      </c>
      <c r="E380" t="str">
        <f t="shared" ca="1" si="68"/>
        <v>Big Agnes Fly Creek UL2 Tent</v>
      </c>
      <c r="F380" t="str">
        <f t="shared" ca="1" si="73"/>
        <v>Big Agnes</v>
      </c>
      <c r="G380" s="2">
        <f t="shared" ca="1" si="74"/>
        <v>369.95</v>
      </c>
      <c r="H380">
        <f t="shared" ca="1" si="69"/>
        <v>7</v>
      </c>
      <c r="I380" s="2">
        <f t="shared" ca="1" si="75"/>
        <v>2589.65</v>
      </c>
      <c r="J380" t="str">
        <f t="shared" ca="1" si="70"/>
        <v>Berger, Sunanna</v>
      </c>
      <c r="K380">
        <f t="shared" ca="1" si="71"/>
        <v>22</v>
      </c>
      <c r="L380" t="str">
        <f t="shared" ca="1" si="72"/>
        <v>Michigan</v>
      </c>
      <c r="M380" t="str">
        <f t="shared" ca="1" si="76"/>
        <v>East</v>
      </c>
    </row>
    <row r="381" spans="1:13" x14ac:dyDescent="0.45">
      <c r="A381">
        <v>380</v>
      </c>
      <c r="B381" s="19">
        <f t="shared" ca="1" si="65"/>
        <v>42944.876844560182</v>
      </c>
      <c r="C381" s="15" t="str">
        <f t="shared" ca="1" si="66"/>
        <v>REI</v>
      </c>
      <c r="D381" s="16">
        <f t="shared" ca="1" si="67"/>
        <v>149</v>
      </c>
      <c r="E381" t="str">
        <f t="shared" ca="1" si="68"/>
        <v>Marmot Earlylight 2P Tent</v>
      </c>
      <c r="F381" t="str">
        <f t="shared" ca="1" si="73"/>
        <v>Marmot</v>
      </c>
      <c r="G381" s="2">
        <f t="shared" ca="1" si="74"/>
        <v>229</v>
      </c>
      <c r="H381">
        <f t="shared" ca="1" si="69"/>
        <v>10</v>
      </c>
      <c r="I381" s="2">
        <f t="shared" ca="1" si="75"/>
        <v>2290</v>
      </c>
      <c r="J381" t="str">
        <f t="shared" ca="1" si="70"/>
        <v>Bailey, Jennifer</v>
      </c>
      <c r="K381">
        <f t="shared" ca="1" si="71"/>
        <v>35</v>
      </c>
      <c r="L381" t="str">
        <f t="shared" ca="1" si="72"/>
        <v>Ohio</v>
      </c>
      <c r="M381" t="str">
        <f t="shared" ca="1" si="76"/>
        <v>East</v>
      </c>
    </row>
    <row r="382" spans="1:13" x14ac:dyDescent="0.45">
      <c r="A382">
        <v>381</v>
      </c>
      <c r="B382" s="19">
        <f t="shared" ca="1" si="65"/>
        <v>42827.876844560182</v>
      </c>
      <c r="C382" s="15" t="str">
        <f t="shared" ca="1" si="66"/>
        <v>The Gear Co-op</v>
      </c>
      <c r="D382" s="16">
        <f t="shared" ca="1" si="67"/>
        <v>256</v>
      </c>
      <c r="E382" t="str">
        <f t="shared" ca="1" si="68"/>
        <v>Sierra Designs Mojo 2 Footprint</v>
      </c>
      <c r="F382" t="str">
        <f t="shared" ca="1" si="73"/>
        <v>Sierra Designs</v>
      </c>
      <c r="G382" s="2">
        <f t="shared" ca="1" si="74"/>
        <v>49.95</v>
      </c>
      <c r="H382">
        <f t="shared" ca="1" si="69"/>
        <v>5</v>
      </c>
      <c r="I382" s="2">
        <f t="shared" ca="1" si="75"/>
        <v>249.75</v>
      </c>
      <c r="J382" t="str">
        <f t="shared" ca="1" si="70"/>
        <v>Goldthwaite, Messaye</v>
      </c>
      <c r="K382">
        <f t="shared" ca="1" si="71"/>
        <v>43</v>
      </c>
      <c r="L382" t="str">
        <f t="shared" ca="1" si="72"/>
        <v>Texas</v>
      </c>
      <c r="M382" t="str">
        <f t="shared" ca="1" si="76"/>
        <v>South</v>
      </c>
    </row>
    <row r="383" spans="1:13" x14ac:dyDescent="0.45">
      <c r="A383">
        <v>382</v>
      </c>
      <c r="B383" s="19">
        <f t="shared" ca="1" si="65"/>
        <v>42909.876844560182</v>
      </c>
      <c r="C383" s="15" t="str">
        <f t="shared" ca="1" si="66"/>
        <v>Austin Kayak</v>
      </c>
      <c r="D383" s="16">
        <f t="shared" ca="1" si="67"/>
        <v>90</v>
      </c>
      <c r="E383" t="str">
        <f t="shared" ca="1" si="68"/>
        <v>Exped Ergo Hammock Combi</v>
      </c>
      <c r="F383" t="str">
        <f t="shared" ca="1" si="73"/>
        <v>Exped</v>
      </c>
      <c r="G383" s="2">
        <f t="shared" ca="1" si="74"/>
        <v>379</v>
      </c>
      <c r="H383">
        <f t="shared" ca="1" si="69"/>
        <v>6</v>
      </c>
      <c r="I383" s="2">
        <f t="shared" ca="1" si="75"/>
        <v>2274</v>
      </c>
      <c r="J383" t="str">
        <f t="shared" ca="1" si="70"/>
        <v>Goff, Michael</v>
      </c>
      <c r="K383">
        <f t="shared" ca="1" si="71"/>
        <v>7</v>
      </c>
      <c r="L383" t="str">
        <f t="shared" ca="1" si="72"/>
        <v>Connecticut</v>
      </c>
      <c r="M383" t="str">
        <f t="shared" ca="1" si="76"/>
        <v>East</v>
      </c>
    </row>
    <row r="384" spans="1:13" x14ac:dyDescent="0.45">
      <c r="A384">
        <v>383</v>
      </c>
      <c r="B384" s="19">
        <f t="shared" ca="1" si="65"/>
        <v>42975.876844560182</v>
      </c>
      <c r="C384" s="15" t="str">
        <f t="shared" ca="1" si="66"/>
        <v>Overtons</v>
      </c>
      <c r="D384" s="16">
        <f t="shared" ca="1" si="67"/>
        <v>23</v>
      </c>
      <c r="E384" t="str">
        <f t="shared" ca="1" si="68"/>
        <v>Big Agnes Fly Creek UL2 Tent</v>
      </c>
      <c r="F384" t="str">
        <f t="shared" ca="1" si="73"/>
        <v>Big Agnes</v>
      </c>
      <c r="G384" s="2">
        <f t="shared" ca="1" si="74"/>
        <v>369.95</v>
      </c>
      <c r="H384">
        <f t="shared" ca="1" si="69"/>
        <v>2</v>
      </c>
      <c r="I384" s="2">
        <f t="shared" ca="1" si="75"/>
        <v>739.9</v>
      </c>
      <c r="J384" t="str">
        <f t="shared" ca="1" si="70"/>
        <v>Goldthwaite, Messaye</v>
      </c>
      <c r="K384">
        <f t="shared" ca="1" si="71"/>
        <v>4</v>
      </c>
      <c r="L384" t="str">
        <f t="shared" ca="1" si="72"/>
        <v>Arkansas</v>
      </c>
      <c r="M384" t="str">
        <f t="shared" ca="1" si="76"/>
        <v>South</v>
      </c>
    </row>
    <row r="385" spans="1:13" x14ac:dyDescent="0.45">
      <c r="A385">
        <v>384</v>
      </c>
      <c r="B385" s="19">
        <f t="shared" ca="1" si="65"/>
        <v>42879.876844560182</v>
      </c>
      <c r="C385" s="15" t="str">
        <f t="shared" ca="1" si="66"/>
        <v>Overtons</v>
      </c>
      <c r="D385" s="16">
        <f t="shared" ca="1" si="67"/>
        <v>2</v>
      </c>
      <c r="E385" t="str">
        <f t="shared" ca="1" si="68"/>
        <v>Big Agnes Big House 4 Tent</v>
      </c>
      <c r="F385" t="str">
        <f t="shared" ca="1" si="73"/>
        <v>Big Agnes</v>
      </c>
      <c r="G385" s="2">
        <f t="shared" ca="1" si="74"/>
        <v>299.95</v>
      </c>
      <c r="H385">
        <f t="shared" ca="1" si="69"/>
        <v>3</v>
      </c>
      <c r="I385" s="2">
        <f t="shared" ca="1" si="75"/>
        <v>899.84999999999991</v>
      </c>
      <c r="J385" t="str">
        <f t="shared" ca="1" si="70"/>
        <v>Brown, Ruth</v>
      </c>
      <c r="K385">
        <f t="shared" ca="1" si="71"/>
        <v>42</v>
      </c>
      <c r="L385" t="str">
        <f t="shared" ca="1" si="72"/>
        <v>Tennessee</v>
      </c>
      <c r="M385" t="str">
        <f t="shared" ca="1" si="76"/>
        <v>South</v>
      </c>
    </row>
    <row r="386" spans="1:13" x14ac:dyDescent="0.45">
      <c r="A386">
        <v>385</v>
      </c>
      <c r="B386" s="19">
        <f t="shared" ca="1" si="65"/>
        <v>42669.876844560182</v>
      </c>
      <c r="C386" s="15" t="str">
        <f t="shared" ca="1" si="66"/>
        <v>OutdoorPlay</v>
      </c>
      <c r="D386" s="16">
        <f t="shared" ca="1" si="67"/>
        <v>65</v>
      </c>
      <c r="E386" t="str">
        <f t="shared" ca="1" si="68"/>
        <v>Big Agnes Tensleep Station 6 Footprint</v>
      </c>
      <c r="F386" t="str">
        <f t="shared" ca="1" si="73"/>
        <v>Big Agnes</v>
      </c>
      <c r="G386" s="2">
        <f t="shared" ca="1" si="74"/>
        <v>55</v>
      </c>
      <c r="H386">
        <f t="shared" ca="1" si="69"/>
        <v>9</v>
      </c>
      <c r="I386" s="2">
        <f t="shared" ca="1" si="75"/>
        <v>495</v>
      </c>
      <c r="J386" t="str">
        <f t="shared" ca="1" si="70"/>
        <v>Berger, Sunanna</v>
      </c>
      <c r="K386">
        <f t="shared" ca="1" si="71"/>
        <v>10</v>
      </c>
      <c r="L386" t="str">
        <f t="shared" ca="1" si="72"/>
        <v>Georgia</v>
      </c>
      <c r="M386" t="str">
        <f t="shared" ca="1" si="76"/>
        <v>South</v>
      </c>
    </row>
    <row r="387" spans="1:13" x14ac:dyDescent="0.45">
      <c r="A387">
        <v>386</v>
      </c>
      <c r="B387" s="19">
        <f t="shared" ref="B387:B450" ca="1" si="77">NOW()-(RANDBETWEEN(1,365))</f>
        <v>42803.876844560182</v>
      </c>
      <c r="C387" s="15" t="str">
        <f t="shared" ref="C387:C450" ca="1" si="78">VLOOKUP(RANDBETWEEN(1,19),$O$3:$P$21,2)</f>
        <v>Travel Country</v>
      </c>
      <c r="D387" s="16">
        <f t="shared" ref="D387:D450" ca="1" si="79">RANDBETWEEN(1,285)</f>
        <v>213</v>
      </c>
      <c r="E387" t="str">
        <f t="shared" ref="E387:E450" ca="1" si="80">VLOOKUP(D387,$R$4:$U$288,3)</f>
        <v>MSR Hubba Hubba 2p Footprint</v>
      </c>
      <c r="F387" t="str">
        <f t="shared" ca="1" si="73"/>
        <v>MSR</v>
      </c>
      <c r="G387" s="2">
        <f t="shared" ca="1" si="74"/>
        <v>39.950000000000003</v>
      </c>
      <c r="H387">
        <f t="shared" ref="H387:H450" ca="1" si="81">RANDBETWEEN(1,10)</f>
        <v>10</v>
      </c>
      <c r="I387" s="2">
        <f t="shared" ca="1" si="75"/>
        <v>399.5</v>
      </c>
      <c r="J387" t="str">
        <f t="shared" ref="J387:J450" ca="1" si="82">VLOOKUP(RANDBETWEEN(1,10),$W$4:$Z$15,4)</f>
        <v>Brown, Scott</v>
      </c>
      <c r="K387">
        <f t="shared" ref="K387:K450" ca="1" si="83">RANDBETWEEN(1,50)</f>
        <v>29</v>
      </c>
      <c r="L387" t="str">
        <f t="shared" ref="L387:L450" ca="1" si="84">VLOOKUP(K387,$AB$3:$AD$52,2)</f>
        <v>New Hampshire</v>
      </c>
      <c r="M387" t="str">
        <f t="shared" ca="1" si="76"/>
        <v>East</v>
      </c>
    </row>
    <row r="388" spans="1:13" x14ac:dyDescent="0.45">
      <c r="A388">
        <v>387</v>
      </c>
      <c r="B388" s="19">
        <f t="shared" ca="1" si="77"/>
        <v>42832.876844560182</v>
      </c>
      <c r="C388" s="15" t="str">
        <f t="shared" ca="1" si="78"/>
        <v>Gander Mountain</v>
      </c>
      <c r="D388" s="16">
        <f t="shared" ca="1" si="79"/>
        <v>114</v>
      </c>
      <c r="E388" t="str">
        <f t="shared" ca="1" si="80"/>
        <v>Kelty Car Tarp</v>
      </c>
      <c r="F388" t="str">
        <f t="shared" ca="1" si="73"/>
        <v>Kelty</v>
      </c>
      <c r="G388" s="2">
        <f t="shared" ca="1" si="74"/>
        <v>109.95</v>
      </c>
      <c r="H388">
        <f t="shared" ca="1" si="81"/>
        <v>3</v>
      </c>
      <c r="I388" s="2">
        <f t="shared" ca="1" si="75"/>
        <v>329.85</v>
      </c>
      <c r="J388" t="str">
        <f t="shared" ca="1" si="82"/>
        <v>Brown, Ruth</v>
      </c>
      <c r="K388">
        <f t="shared" ca="1" si="83"/>
        <v>42</v>
      </c>
      <c r="L388" t="str">
        <f t="shared" ca="1" si="84"/>
        <v>Tennessee</v>
      </c>
      <c r="M388" t="str">
        <f t="shared" ca="1" si="76"/>
        <v>South</v>
      </c>
    </row>
    <row r="389" spans="1:13" x14ac:dyDescent="0.45">
      <c r="A389">
        <v>388</v>
      </c>
      <c r="B389" s="19">
        <f t="shared" ca="1" si="77"/>
        <v>42915.876844560182</v>
      </c>
      <c r="C389" s="15" t="str">
        <f t="shared" ca="1" si="78"/>
        <v>OutdoorPlay</v>
      </c>
      <c r="D389" s="16">
        <f t="shared" ca="1" si="79"/>
        <v>141</v>
      </c>
      <c r="E389" t="str">
        <f t="shared" ca="1" si="80"/>
        <v>Marmot Astral 2P Tent</v>
      </c>
      <c r="F389" t="str">
        <f t="shared" ca="1" si="73"/>
        <v>Marmot</v>
      </c>
      <c r="G389" s="2">
        <f t="shared" ca="1" si="74"/>
        <v>389</v>
      </c>
      <c r="H389">
        <f t="shared" ca="1" si="81"/>
        <v>9</v>
      </c>
      <c r="I389" s="2">
        <f t="shared" ca="1" si="75"/>
        <v>3501</v>
      </c>
      <c r="J389" t="str">
        <f t="shared" ca="1" si="82"/>
        <v>Berger, Sunanna</v>
      </c>
      <c r="K389">
        <f t="shared" ca="1" si="83"/>
        <v>37</v>
      </c>
      <c r="L389" t="str">
        <f t="shared" ca="1" si="84"/>
        <v>Oregon</v>
      </c>
      <c r="M389" t="str">
        <f t="shared" ca="1" si="76"/>
        <v>West</v>
      </c>
    </row>
    <row r="390" spans="1:13" x14ac:dyDescent="0.45">
      <c r="A390">
        <v>389</v>
      </c>
      <c r="B390" s="19">
        <f t="shared" ca="1" si="77"/>
        <v>42647.876844560182</v>
      </c>
      <c r="C390" s="15" t="str">
        <f t="shared" ca="1" si="78"/>
        <v>Hayneedle</v>
      </c>
      <c r="D390" s="16">
        <f t="shared" ca="1" si="79"/>
        <v>264</v>
      </c>
      <c r="E390" t="str">
        <f t="shared" ca="1" si="80"/>
        <v>The North Face Kings Canyon 2 Tent</v>
      </c>
      <c r="F390" t="str">
        <f t="shared" ca="1" si="73"/>
        <v>The North Face</v>
      </c>
      <c r="G390" s="2">
        <f t="shared" ca="1" si="74"/>
        <v>329</v>
      </c>
      <c r="H390">
        <f t="shared" ca="1" si="81"/>
        <v>10</v>
      </c>
      <c r="I390" s="2">
        <f t="shared" ca="1" si="75"/>
        <v>3290</v>
      </c>
      <c r="J390" t="str">
        <f t="shared" ca="1" si="82"/>
        <v>Brown, Ruth</v>
      </c>
      <c r="K390">
        <f t="shared" ca="1" si="83"/>
        <v>39</v>
      </c>
      <c r="L390" t="str">
        <f t="shared" ca="1" si="84"/>
        <v>Rhode Island</v>
      </c>
      <c r="M390" t="str">
        <f t="shared" ca="1" si="76"/>
        <v>East</v>
      </c>
    </row>
    <row r="391" spans="1:13" x14ac:dyDescent="0.45">
      <c r="A391">
        <v>390</v>
      </c>
      <c r="B391" s="19">
        <f t="shared" ca="1" si="77"/>
        <v>42658.876844560182</v>
      </c>
      <c r="C391" s="15" t="str">
        <f t="shared" ca="1" si="78"/>
        <v>The Gear Co-op</v>
      </c>
      <c r="D391" s="16">
        <f t="shared" ca="1" si="79"/>
        <v>182</v>
      </c>
      <c r="E391" t="str">
        <f t="shared" ca="1" si="80"/>
        <v>Mountain Hardwear Skyledge 2 DP Tent</v>
      </c>
      <c r="F391" t="str">
        <f t="shared" ca="1" si="73"/>
        <v>Mountain Hardwear</v>
      </c>
      <c r="G391" s="2">
        <f t="shared" ca="1" si="74"/>
        <v>450</v>
      </c>
      <c r="H391">
        <f t="shared" ca="1" si="81"/>
        <v>3</v>
      </c>
      <c r="I391" s="2">
        <f t="shared" ca="1" si="75"/>
        <v>1350</v>
      </c>
      <c r="J391" t="str">
        <f t="shared" ca="1" si="82"/>
        <v>Lopez, Dennis</v>
      </c>
      <c r="K391">
        <f t="shared" ca="1" si="83"/>
        <v>35</v>
      </c>
      <c r="L391" t="str">
        <f t="shared" ca="1" si="84"/>
        <v>Ohio</v>
      </c>
      <c r="M391" t="str">
        <f t="shared" ca="1" si="76"/>
        <v>East</v>
      </c>
    </row>
    <row r="392" spans="1:13" x14ac:dyDescent="0.45">
      <c r="A392">
        <v>391</v>
      </c>
      <c r="B392" s="19">
        <f t="shared" ca="1" si="77"/>
        <v>42999.876844560182</v>
      </c>
      <c r="C392" s="15" t="str">
        <f t="shared" ca="1" si="78"/>
        <v>CampBound</v>
      </c>
      <c r="D392" s="16">
        <f t="shared" ca="1" si="79"/>
        <v>108</v>
      </c>
      <c r="E392" t="str">
        <f t="shared" ca="1" si="80"/>
        <v>Hennessy Hammock Ultralite Backpacker Asym Zip Hammock</v>
      </c>
      <c r="F392" t="str">
        <f t="shared" ca="1" si="73"/>
        <v>Hennessy</v>
      </c>
      <c r="G392" s="2">
        <f t="shared" ca="1" si="74"/>
        <v>239.95</v>
      </c>
      <c r="H392">
        <f t="shared" ca="1" si="81"/>
        <v>7</v>
      </c>
      <c r="I392" s="2">
        <f t="shared" ca="1" si="75"/>
        <v>1679.6499999999999</v>
      </c>
      <c r="J392" t="str">
        <f t="shared" ca="1" si="82"/>
        <v>Goff, Michael</v>
      </c>
      <c r="K392">
        <f t="shared" ca="1" si="83"/>
        <v>11</v>
      </c>
      <c r="L392" t="str">
        <f t="shared" ca="1" si="84"/>
        <v>Hawaii</v>
      </c>
      <c r="M392" t="str">
        <f t="shared" ca="1" si="76"/>
        <v>West</v>
      </c>
    </row>
    <row r="393" spans="1:13" x14ac:dyDescent="0.45">
      <c r="A393">
        <v>392</v>
      </c>
      <c r="B393" s="19">
        <f t="shared" ca="1" si="77"/>
        <v>42827.876844560182</v>
      </c>
      <c r="C393" s="15" t="str">
        <f t="shared" ca="1" si="78"/>
        <v>Moosejaw</v>
      </c>
      <c r="D393" s="16">
        <f t="shared" ca="1" si="79"/>
        <v>186</v>
      </c>
      <c r="E393" t="str">
        <f t="shared" ca="1" si="80"/>
        <v>Mountain Hardwear SuperMega UL 2 Footprint</v>
      </c>
      <c r="F393" t="str">
        <f t="shared" ca="1" si="73"/>
        <v>Mountain Hardwear</v>
      </c>
      <c r="G393" s="2">
        <f t="shared" ca="1" si="74"/>
        <v>55</v>
      </c>
      <c r="H393">
        <f t="shared" ca="1" si="81"/>
        <v>5</v>
      </c>
      <c r="I393" s="2">
        <f t="shared" ca="1" si="75"/>
        <v>275</v>
      </c>
      <c r="J393" t="str">
        <f t="shared" ca="1" si="82"/>
        <v>Goldthwaite, Messaye</v>
      </c>
      <c r="K393">
        <f t="shared" ca="1" si="83"/>
        <v>34</v>
      </c>
      <c r="L393" t="str">
        <f t="shared" ca="1" si="84"/>
        <v>North Dakota</v>
      </c>
      <c r="M393" t="str">
        <f t="shared" ca="1" si="76"/>
        <v>North</v>
      </c>
    </row>
    <row r="394" spans="1:13" x14ac:dyDescent="0.45">
      <c r="A394">
        <v>393</v>
      </c>
      <c r="B394" s="19">
        <f t="shared" ca="1" si="77"/>
        <v>42894.876844560182</v>
      </c>
      <c r="C394" s="15" t="str">
        <f t="shared" ca="1" si="78"/>
        <v>Target</v>
      </c>
      <c r="D394" s="16">
        <f t="shared" ca="1" si="79"/>
        <v>181</v>
      </c>
      <c r="E394" t="str">
        <f t="shared" ca="1" si="80"/>
        <v>Mountain Hardwear Nothing But Net 4 Screen Shelter</v>
      </c>
      <c r="F394" t="str">
        <f t="shared" ca="1" si="73"/>
        <v>Mountain Hardwear</v>
      </c>
      <c r="G394" s="2">
        <f t="shared" ca="1" si="74"/>
        <v>200</v>
      </c>
      <c r="H394">
        <f t="shared" ca="1" si="81"/>
        <v>10</v>
      </c>
      <c r="I394" s="2">
        <f t="shared" ca="1" si="75"/>
        <v>2000</v>
      </c>
      <c r="J394" t="str">
        <f t="shared" ca="1" si="82"/>
        <v>Beyene, Sharon</v>
      </c>
      <c r="K394">
        <f t="shared" ca="1" si="83"/>
        <v>10</v>
      </c>
      <c r="L394" t="str">
        <f t="shared" ca="1" si="84"/>
        <v>Georgia</v>
      </c>
      <c r="M394" t="str">
        <f t="shared" ca="1" si="76"/>
        <v>South</v>
      </c>
    </row>
    <row r="395" spans="1:13" x14ac:dyDescent="0.45">
      <c r="A395">
        <v>394</v>
      </c>
      <c r="B395" s="19">
        <f t="shared" ca="1" si="77"/>
        <v>42816.876844560182</v>
      </c>
      <c r="C395" s="15" t="str">
        <f t="shared" ca="1" si="78"/>
        <v>The Gear Co-op</v>
      </c>
      <c r="D395" s="16">
        <f t="shared" ca="1" si="79"/>
        <v>153</v>
      </c>
      <c r="E395" t="str">
        <f t="shared" ca="1" si="80"/>
        <v>Marmot Eclipse 3P Tent</v>
      </c>
      <c r="F395" t="str">
        <f t="shared" ca="1" si="73"/>
        <v>Marmot</v>
      </c>
      <c r="G395" s="2">
        <f t="shared" ca="1" si="74"/>
        <v>439</v>
      </c>
      <c r="H395">
        <f t="shared" ca="1" si="81"/>
        <v>5</v>
      </c>
      <c r="I395" s="2">
        <f t="shared" ca="1" si="75"/>
        <v>2195</v>
      </c>
      <c r="J395" t="str">
        <f t="shared" ca="1" si="82"/>
        <v>Brown, Scott</v>
      </c>
      <c r="K395">
        <f t="shared" ca="1" si="83"/>
        <v>49</v>
      </c>
      <c r="L395" t="str">
        <f t="shared" ca="1" si="84"/>
        <v>Wisconsin</v>
      </c>
      <c r="M395" t="str">
        <f t="shared" ca="1" si="76"/>
        <v>North</v>
      </c>
    </row>
    <row r="396" spans="1:13" x14ac:dyDescent="0.45">
      <c r="A396">
        <v>395</v>
      </c>
      <c r="B396" s="19">
        <f t="shared" ca="1" si="77"/>
        <v>42886.876844560182</v>
      </c>
      <c r="C396" s="15" t="str">
        <f t="shared" ca="1" si="78"/>
        <v>Moosejaw</v>
      </c>
      <c r="D396" s="16">
        <f t="shared" ca="1" si="79"/>
        <v>104</v>
      </c>
      <c r="E396" t="str">
        <f t="shared" ca="1" si="80"/>
        <v>Hennessy Hammock Explorer Ultralight Asym Classic Hammock</v>
      </c>
      <c r="F396" t="str">
        <f t="shared" ca="1" si="73"/>
        <v>Hennessy</v>
      </c>
      <c r="G396" s="2">
        <f t="shared" ca="1" si="74"/>
        <v>259.95</v>
      </c>
      <c r="H396">
        <f t="shared" ca="1" si="81"/>
        <v>8</v>
      </c>
      <c r="I396" s="2">
        <f t="shared" ca="1" si="75"/>
        <v>2079.6</v>
      </c>
      <c r="J396" t="str">
        <f t="shared" ca="1" si="82"/>
        <v>Lopez, Dennis</v>
      </c>
      <c r="K396">
        <f t="shared" ca="1" si="83"/>
        <v>25</v>
      </c>
      <c r="L396" t="str">
        <f t="shared" ca="1" si="84"/>
        <v>Missouri</v>
      </c>
      <c r="M396" t="str">
        <f t="shared" ca="1" si="76"/>
        <v>North</v>
      </c>
    </row>
    <row r="397" spans="1:13" x14ac:dyDescent="0.45">
      <c r="A397">
        <v>396</v>
      </c>
      <c r="B397" s="19">
        <f t="shared" ca="1" si="77"/>
        <v>42662.876844560182</v>
      </c>
      <c r="C397" s="15" t="str">
        <f t="shared" ca="1" si="78"/>
        <v>Meijer</v>
      </c>
      <c r="D397" s="16">
        <f t="shared" ca="1" si="79"/>
        <v>250</v>
      </c>
      <c r="E397" t="str">
        <f t="shared" ca="1" si="80"/>
        <v>Outdoor Research Bug Bivy</v>
      </c>
      <c r="F397" t="str">
        <f t="shared" ca="1" si="73"/>
        <v>Outdoor Research</v>
      </c>
      <c r="G397" s="2">
        <f t="shared" ca="1" si="74"/>
        <v>79</v>
      </c>
      <c r="H397">
        <f t="shared" ca="1" si="81"/>
        <v>10</v>
      </c>
      <c r="I397" s="2">
        <f t="shared" ca="1" si="75"/>
        <v>790</v>
      </c>
      <c r="J397" t="str">
        <f t="shared" ca="1" si="82"/>
        <v>Goldthwaite, Messaye</v>
      </c>
      <c r="K397">
        <f t="shared" ca="1" si="83"/>
        <v>46</v>
      </c>
      <c r="L397" t="str">
        <f t="shared" ca="1" si="84"/>
        <v>Virginia</v>
      </c>
      <c r="M397" t="str">
        <f t="shared" ca="1" si="76"/>
        <v>South</v>
      </c>
    </row>
    <row r="398" spans="1:13" x14ac:dyDescent="0.45">
      <c r="A398">
        <v>397</v>
      </c>
      <c r="B398" s="19">
        <f t="shared" ca="1" si="77"/>
        <v>42950.876844560182</v>
      </c>
      <c r="C398" s="15" t="str">
        <f t="shared" ca="1" si="78"/>
        <v>Target</v>
      </c>
      <c r="D398" s="16">
        <f t="shared" ca="1" si="79"/>
        <v>111</v>
      </c>
      <c r="E398" t="str">
        <f t="shared" ca="1" si="80"/>
        <v>Kelty Acadia 6 Footprint</v>
      </c>
      <c r="F398" t="str">
        <f t="shared" ca="1" si="73"/>
        <v>Kelty</v>
      </c>
      <c r="G398" s="2">
        <f t="shared" ca="1" si="74"/>
        <v>49.95</v>
      </c>
      <c r="H398">
        <f t="shared" ca="1" si="81"/>
        <v>6</v>
      </c>
      <c r="I398" s="2">
        <f t="shared" ca="1" si="75"/>
        <v>299.70000000000005</v>
      </c>
      <c r="J398" t="str">
        <f t="shared" ca="1" si="82"/>
        <v>Gomez, Melissa</v>
      </c>
      <c r="K398">
        <f t="shared" ca="1" si="83"/>
        <v>40</v>
      </c>
      <c r="L398" t="str">
        <f t="shared" ca="1" si="84"/>
        <v>South Carolina</v>
      </c>
      <c r="M398" t="str">
        <f t="shared" ca="1" si="76"/>
        <v>South</v>
      </c>
    </row>
    <row r="399" spans="1:13" x14ac:dyDescent="0.45">
      <c r="A399">
        <v>398</v>
      </c>
      <c r="B399" s="19">
        <f t="shared" ca="1" si="77"/>
        <v>42667.876844560182</v>
      </c>
      <c r="C399" s="15" t="str">
        <f t="shared" ca="1" si="78"/>
        <v xml:space="preserve">Cabela's	</v>
      </c>
      <c r="D399" s="16">
        <f t="shared" ca="1" si="79"/>
        <v>244</v>
      </c>
      <c r="E399" t="str">
        <f t="shared" ca="1" si="80"/>
        <v>NEMO Obi 2P Tent</v>
      </c>
      <c r="F399" t="str">
        <f t="shared" ca="1" si="73"/>
        <v>NEMO</v>
      </c>
      <c r="G399" s="2">
        <f t="shared" ca="1" si="74"/>
        <v>399.95</v>
      </c>
      <c r="H399">
        <f t="shared" ca="1" si="81"/>
        <v>4</v>
      </c>
      <c r="I399" s="2">
        <f t="shared" ca="1" si="75"/>
        <v>1599.8</v>
      </c>
      <c r="J399" t="str">
        <f t="shared" ca="1" si="82"/>
        <v>Brown, Ruth</v>
      </c>
      <c r="K399">
        <f t="shared" ca="1" si="83"/>
        <v>7</v>
      </c>
      <c r="L399" t="str">
        <f t="shared" ca="1" si="84"/>
        <v>Connecticut</v>
      </c>
      <c r="M399" t="str">
        <f t="shared" ca="1" si="76"/>
        <v>East</v>
      </c>
    </row>
    <row r="400" spans="1:13" x14ac:dyDescent="0.45">
      <c r="A400">
        <v>399</v>
      </c>
      <c r="B400" s="19">
        <f t="shared" ca="1" si="77"/>
        <v>42915.876844560182</v>
      </c>
      <c r="C400" s="15" t="str">
        <f t="shared" ca="1" si="78"/>
        <v>Hayneedle</v>
      </c>
      <c r="D400" s="16">
        <f t="shared" ca="1" si="79"/>
        <v>63</v>
      </c>
      <c r="E400" t="str">
        <f t="shared" ca="1" si="80"/>
        <v>Big Agnes String Ridge 2 Tent</v>
      </c>
      <c r="F400" t="str">
        <f t="shared" ca="1" si="73"/>
        <v>Big Agnes</v>
      </c>
      <c r="G400" s="2">
        <f t="shared" ca="1" si="74"/>
        <v>599.95000000000005</v>
      </c>
      <c r="H400">
        <f t="shared" ca="1" si="81"/>
        <v>1</v>
      </c>
      <c r="I400" s="2">
        <f t="shared" ca="1" si="75"/>
        <v>599.95000000000005</v>
      </c>
      <c r="J400" t="str">
        <f t="shared" ca="1" si="82"/>
        <v>Bailey, Jennifer</v>
      </c>
      <c r="K400">
        <f t="shared" ca="1" si="83"/>
        <v>39</v>
      </c>
      <c r="L400" t="str">
        <f t="shared" ca="1" si="84"/>
        <v>Rhode Island</v>
      </c>
      <c r="M400" t="str">
        <f t="shared" ca="1" si="76"/>
        <v>East</v>
      </c>
    </row>
    <row r="401" spans="1:13" x14ac:dyDescent="0.45">
      <c r="A401">
        <v>400</v>
      </c>
      <c r="B401" s="19">
        <f t="shared" ca="1" si="77"/>
        <v>43001.876844560182</v>
      </c>
      <c r="C401" s="15" t="str">
        <f t="shared" ca="1" si="78"/>
        <v>Target</v>
      </c>
      <c r="D401" s="16">
        <f t="shared" ca="1" si="79"/>
        <v>57</v>
      </c>
      <c r="E401" t="str">
        <f t="shared" ca="1" si="80"/>
        <v>Big Agnes Seedhouse SL3 Tent</v>
      </c>
      <c r="F401" t="str">
        <f t="shared" ca="1" si="73"/>
        <v>Big Agnes</v>
      </c>
      <c r="G401" s="2">
        <f t="shared" ca="1" si="74"/>
        <v>399.95</v>
      </c>
      <c r="H401">
        <f t="shared" ca="1" si="81"/>
        <v>3</v>
      </c>
      <c r="I401" s="2">
        <f t="shared" ca="1" si="75"/>
        <v>1199.8499999999999</v>
      </c>
      <c r="J401" t="str">
        <f t="shared" ca="1" si="82"/>
        <v>Lopez, Dennis</v>
      </c>
      <c r="K401">
        <f t="shared" ca="1" si="83"/>
        <v>34</v>
      </c>
      <c r="L401" t="str">
        <f t="shared" ca="1" si="84"/>
        <v>North Dakota</v>
      </c>
      <c r="M401" t="str">
        <f t="shared" ca="1" si="76"/>
        <v>North</v>
      </c>
    </row>
    <row r="402" spans="1:13" x14ac:dyDescent="0.45">
      <c r="A402">
        <v>401</v>
      </c>
      <c r="B402" s="19">
        <f t="shared" ca="1" si="77"/>
        <v>42929.876844560182</v>
      </c>
      <c r="C402" s="15" t="str">
        <f t="shared" ca="1" si="78"/>
        <v>Moosejaw</v>
      </c>
      <c r="D402" s="16">
        <f t="shared" ca="1" si="79"/>
        <v>232</v>
      </c>
      <c r="E402" t="str">
        <f t="shared" ca="1" si="80"/>
        <v>NEMO Espri LE 3P Footprint</v>
      </c>
      <c r="F402" t="str">
        <f t="shared" ca="1" si="73"/>
        <v>NEMO</v>
      </c>
      <c r="G402" s="2">
        <f t="shared" ca="1" si="74"/>
        <v>39.950000000000003</v>
      </c>
      <c r="H402">
        <f t="shared" ca="1" si="81"/>
        <v>5</v>
      </c>
      <c r="I402" s="2">
        <f t="shared" ca="1" si="75"/>
        <v>199.75</v>
      </c>
      <c r="J402" t="str">
        <f t="shared" ca="1" si="82"/>
        <v>Goff, Michael</v>
      </c>
      <c r="K402">
        <f t="shared" ca="1" si="83"/>
        <v>15</v>
      </c>
      <c r="L402" t="str">
        <f t="shared" ca="1" si="84"/>
        <v>Iowa</v>
      </c>
      <c r="M402" t="str">
        <f t="shared" ca="1" si="76"/>
        <v>North</v>
      </c>
    </row>
    <row r="403" spans="1:13" x14ac:dyDescent="0.45">
      <c r="A403">
        <v>402</v>
      </c>
      <c r="B403" s="19">
        <f t="shared" ca="1" si="77"/>
        <v>42690.876844560182</v>
      </c>
      <c r="C403" s="15" t="str">
        <f t="shared" ca="1" si="78"/>
        <v>Hayneedle</v>
      </c>
      <c r="D403" s="16">
        <f t="shared" ca="1" si="79"/>
        <v>12</v>
      </c>
      <c r="E403" t="str">
        <f t="shared" ca="1" si="80"/>
        <v>Big Agnes Copper Spur UL3 Tent</v>
      </c>
      <c r="F403" t="str">
        <f t="shared" ca="1" si="73"/>
        <v>Big Agnes</v>
      </c>
      <c r="G403" s="2">
        <f t="shared" ca="1" si="74"/>
        <v>499.95</v>
      </c>
      <c r="H403">
        <f t="shared" ca="1" si="81"/>
        <v>2</v>
      </c>
      <c r="I403" s="2">
        <f t="shared" ca="1" si="75"/>
        <v>999.9</v>
      </c>
      <c r="J403" t="str">
        <f t="shared" ca="1" si="82"/>
        <v>Goff, Michael</v>
      </c>
      <c r="K403">
        <f t="shared" ca="1" si="83"/>
        <v>4</v>
      </c>
      <c r="L403" t="str">
        <f t="shared" ca="1" si="84"/>
        <v>Arkansas</v>
      </c>
      <c r="M403" t="str">
        <f t="shared" ca="1" si="76"/>
        <v>South</v>
      </c>
    </row>
    <row r="404" spans="1:13" x14ac:dyDescent="0.45">
      <c r="A404">
        <v>403</v>
      </c>
      <c r="B404" s="19">
        <f t="shared" ca="1" si="77"/>
        <v>42970.876844560182</v>
      </c>
      <c r="C404" s="15" t="str">
        <f t="shared" ca="1" si="78"/>
        <v>Backcountry Edge</v>
      </c>
      <c r="D404" s="16">
        <f t="shared" ca="1" si="79"/>
        <v>166</v>
      </c>
      <c r="E404" t="str">
        <f t="shared" ca="1" si="80"/>
        <v>Marmot Pulsar 2 Footprint</v>
      </c>
      <c r="F404" t="str">
        <f t="shared" ca="1" si="73"/>
        <v>Marmot</v>
      </c>
      <c r="G404" s="2">
        <f t="shared" ca="1" si="74"/>
        <v>55</v>
      </c>
      <c r="H404">
        <f t="shared" ca="1" si="81"/>
        <v>10</v>
      </c>
      <c r="I404" s="2">
        <f t="shared" ca="1" si="75"/>
        <v>550</v>
      </c>
      <c r="J404" t="str">
        <f t="shared" ca="1" si="82"/>
        <v>Gomez, Melissa</v>
      </c>
      <c r="K404">
        <f t="shared" ca="1" si="83"/>
        <v>17</v>
      </c>
      <c r="L404" t="str">
        <f t="shared" ca="1" si="84"/>
        <v>Kentucky</v>
      </c>
      <c r="M404" t="str">
        <f t="shared" ca="1" si="76"/>
        <v>South</v>
      </c>
    </row>
    <row r="405" spans="1:13" x14ac:dyDescent="0.45">
      <c r="A405">
        <v>404</v>
      </c>
      <c r="B405" s="19">
        <f t="shared" ca="1" si="77"/>
        <v>42994.876844560182</v>
      </c>
      <c r="C405" s="15" t="str">
        <f t="shared" ca="1" si="78"/>
        <v>Overtons</v>
      </c>
      <c r="D405" s="16">
        <f t="shared" ca="1" si="79"/>
        <v>242</v>
      </c>
      <c r="E405" t="str">
        <f t="shared" ca="1" si="80"/>
        <v>NEMO Obi 1P Tent</v>
      </c>
      <c r="F405" t="str">
        <f t="shared" ca="1" si="73"/>
        <v>NEMO</v>
      </c>
      <c r="G405" s="2">
        <f t="shared" ca="1" si="74"/>
        <v>349.95</v>
      </c>
      <c r="H405">
        <f t="shared" ca="1" si="81"/>
        <v>5</v>
      </c>
      <c r="I405" s="2">
        <f t="shared" ca="1" si="75"/>
        <v>1749.75</v>
      </c>
      <c r="J405" t="str">
        <f t="shared" ca="1" si="82"/>
        <v>Berger, Sunanna</v>
      </c>
      <c r="K405">
        <f t="shared" ca="1" si="83"/>
        <v>2</v>
      </c>
      <c r="L405" t="str">
        <f t="shared" ca="1" si="84"/>
        <v>Alaska</v>
      </c>
      <c r="M405" t="str">
        <f t="shared" ca="1" si="76"/>
        <v>North</v>
      </c>
    </row>
    <row r="406" spans="1:13" x14ac:dyDescent="0.45">
      <c r="A406">
        <v>405</v>
      </c>
      <c r="B406" s="19">
        <f t="shared" ca="1" si="77"/>
        <v>42857.876844560182</v>
      </c>
      <c r="C406" s="15" t="str">
        <f t="shared" ca="1" si="78"/>
        <v>The Gear Co-op</v>
      </c>
      <c r="D406" s="16">
        <f t="shared" ca="1" si="79"/>
        <v>206</v>
      </c>
      <c r="E406" t="str">
        <f t="shared" ca="1" si="80"/>
        <v>MSR E-Wing Shelter</v>
      </c>
      <c r="F406" t="str">
        <f t="shared" ca="1" si="73"/>
        <v>MSR</v>
      </c>
      <c r="G406" s="2">
        <f t="shared" ca="1" si="74"/>
        <v>169.95</v>
      </c>
      <c r="H406">
        <f t="shared" ca="1" si="81"/>
        <v>2</v>
      </c>
      <c r="I406" s="2">
        <f t="shared" ca="1" si="75"/>
        <v>339.9</v>
      </c>
      <c r="J406" t="str">
        <f t="shared" ca="1" si="82"/>
        <v>Lopez, Dennis</v>
      </c>
      <c r="K406">
        <f t="shared" ca="1" si="83"/>
        <v>17</v>
      </c>
      <c r="L406" t="str">
        <f t="shared" ca="1" si="84"/>
        <v>Kentucky</v>
      </c>
      <c r="M406" t="str">
        <f t="shared" ca="1" si="76"/>
        <v>South</v>
      </c>
    </row>
    <row r="407" spans="1:13" x14ac:dyDescent="0.45">
      <c r="A407">
        <v>406</v>
      </c>
      <c r="B407" s="19">
        <f t="shared" ca="1" si="77"/>
        <v>42888.876844560182</v>
      </c>
      <c r="C407" s="15" t="str">
        <f t="shared" ca="1" si="78"/>
        <v>Target</v>
      </c>
      <c r="D407" s="16">
        <f t="shared" ca="1" si="79"/>
        <v>75</v>
      </c>
      <c r="E407" t="str">
        <f t="shared" ca="1" si="80"/>
        <v>Easton Mountain Products Kilo 2P Tent</v>
      </c>
      <c r="F407" t="str">
        <f t="shared" ca="1" si="73"/>
        <v>Easton Mountain Products</v>
      </c>
      <c r="G407" s="2">
        <f t="shared" ca="1" si="74"/>
        <v>399</v>
      </c>
      <c r="H407">
        <f t="shared" ca="1" si="81"/>
        <v>1</v>
      </c>
      <c r="I407" s="2">
        <f t="shared" ca="1" si="75"/>
        <v>399</v>
      </c>
      <c r="J407" t="str">
        <f t="shared" ca="1" si="82"/>
        <v>Foster, Nathan</v>
      </c>
      <c r="K407">
        <f t="shared" ca="1" si="83"/>
        <v>37</v>
      </c>
      <c r="L407" t="str">
        <f t="shared" ca="1" si="84"/>
        <v>Oregon</v>
      </c>
      <c r="M407" t="str">
        <f t="shared" ca="1" si="76"/>
        <v>West</v>
      </c>
    </row>
    <row r="408" spans="1:13" x14ac:dyDescent="0.45">
      <c r="A408">
        <v>407</v>
      </c>
      <c r="B408" s="19">
        <f t="shared" ca="1" si="77"/>
        <v>42868.876844560182</v>
      </c>
      <c r="C408" s="15" t="str">
        <f t="shared" ca="1" si="78"/>
        <v>Paragon</v>
      </c>
      <c r="D408" s="16">
        <f t="shared" ca="1" si="79"/>
        <v>112</v>
      </c>
      <c r="E408" t="str">
        <f t="shared" ca="1" si="80"/>
        <v>Kelty Acadia 6 Tent</v>
      </c>
      <c r="F408" t="str">
        <f t="shared" ref="F408:F471" ca="1" si="85">VLOOKUP(D408,$R$4:$U$288,2)</f>
        <v>Kelty</v>
      </c>
      <c r="G408" s="2">
        <f t="shared" ref="G408:G471" ca="1" si="86">VLOOKUP(D408,$R$4:$U$288,4)</f>
        <v>249.95</v>
      </c>
      <c r="H408">
        <f t="shared" ca="1" si="81"/>
        <v>3</v>
      </c>
      <c r="I408" s="2">
        <f t="shared" ref="I408:I471" ca="1" si="87">H408*G408</f>
        <v>749.84999999999991</v>
      </c>
      <c r="J408" t="str">
        <f t="shared" ca="1" si="82"/>
        <v>Goldthwaite, Messaye</v>
      </c>
      <c r="K408">
        <f t="shared" ca="1" si="83"/>
        <v>8</v>
      </c>
      <c r="L408" t="str">
        <f t="shared" ca="1" si="84"/>
        <v>Delaware</v>
      </c>
      <c r="M408" t="str">
        <f t="shared" ref="M408:M471" ca="1" si="88">VLOOKUP(K408,$AB$3:$AD$52,3)</f>
        <v>East</v>
      </c>
    </row>
    <row r="409" spans="1:13" x14ac:dyDescent="0.45">
      <c r="A409">
        <v>408</v>
      </c>
      <c r="B409" s="19">
        <f t="shared" ca="1" si="77"/>
        <v>42859.876844560182</v>
      </c>
      <c r="C409" s="15" t="str">
        <f t="shared" ca="1" si="78"/>
        <v>Travel Country</v>
      </c>
      <c r="D409" s="16">
        <f t="shared" ca="1" si="79"/>
        <v>130</v>
      </c>
      <c r="E409" t="str">
        <f t="shared" ca="1" si="80"/>
        <v>Kelty Salida 2 Footprint</v>
      </c>
      <c r="F409" t="str">
        <f t="shared" ca="1" si="85"/>
        <v>Kelty</v>
      </c>
      <c r="G409" s="2">
        <f t="shared" ca="1" si="86"/>
        <v>34.950000000000003</v>
      </c>
      <c r="H409">
        <f t="shared" ca="1" si="81"/>
        <v>4</v>
      </c>
      <c r="I409" s="2">
        <f t="shared" ca="1" si="87"/>
        <v>139.80000000000001</v>
      </c>
      <c r="J409" t="str">
        <f t="shared" ca="1" si="82"/>
        <v>Bailey, Jennifer</v>
      </c>
      <c r="K409">
        <f t="shared" ca="1" si="83"/>
        <v>18</v>
      </c>
      <c r="L409" t="str">
        <f t="shared" ca="1" si="84"/>
        <v>Louisiana</v>
      </c>
      <c r="M409" t="str">
        <f t="shared" ca="1" si="88"/>
        <v>South</v>
      </c>
    </row>
    <row r="410" spans="1:13" x14ac:dyDescent="0.45">
      <c r="A410">
        <v>409</v>
      </c>
      <c r="B410" s="19">
        <f t="shared" ca="1" si="77"/>
        <v>42981.876844560182</v>
      </c>
      <c r="C410" s="15" t="str">
        <f t="shared" ca="1" si="78"/>
        <v>Paragon</v>
      </c>
      <c r="D410" s="16">
        <f t="shared" ca="1" si="79"/>
        <v>218</v>
      </c>
      <c r="E410" t="str">
        <f t="shared" ca="1" si="80"/>
        <v>MSR Mutha Hubba Tent</v>
      </c>
      <c r="F410" t="str">
        <f t="shared" ca="1" si="85"/>
        <v>MSR</v>
      </c>
      <c r="G410" s="2">
        <f t="shared" ca="1" si="86"/>
        <v>449.95</v>
      </c>
      <c r="H410">
        <f t="shared" ca="1" si="81"/>
        <v>3</v>
      </c>
      <c r="I410" s="2">
        <f t="shared" ca="1" si="87"/>
        <v>1349.85</v>
      </c>
      <c r="J410" t="str">
        <f t="shared" ca="1" si="82"/>
        <v>Goff, Michael</v>
      </c>
      <c r="K410">
        <f t="shared" ca="1" si="83"/>
        <v>29</v>
      </c>
      <c r="L410" t="str">
        <f t="shared" ca="1" si="84"/>
        <v>New Hampshire</v>
      </c>
      <c r="M410" t="str">
        <f t="shared" ca="1" si="88"/>
        <v>East</v>
      </c>
    </row>
    <row r="411" spans="1:13" x14ac:dyDescent="0.45">
      <c r="A411">
        <v>410</v>
      </c>
      <c r="B411" s="19">
        <f t="shared" ca="1" si="77"/>
        <v>42705.876844560182</v>
      </c>
      <c r="C411" s="15" t="str">
        <f t="shared" ca="1" si="78"/>
        <v>Austin Kayak</v>
      </c>
      <c r="D411" s="16">
        <f t="shared" ca="1" si="79"/>
        <v>187</v>
      </c>
      <c r="E411" t="str">
        <f t="shared" ca="1" si="80"/>
        <v>Mountain Hardwear SuperMega UL 2 Tent</v>
      </c>
      <c r="F411" t="str">
        <f t="shared" ca="1" si="85"/>
        <v>Mountain Hardwear</v>
      </c>
      <c r="G411" s="2">
        <f t="shared" ca="1" si="86"/>
        <v>450</v>
      </c>
      <c r="H411">
        <f t="shared" ca="1" si="81"/>
        <v>10</v>
      </c>
      <c r="I411" s="2">
        <f t="shared" ca="1" si="87"/>
        <v>4500</v>
      </c>
      <c r="J411" t="str">
        <f t="shared" ca="1" si="82"/>
        <v>Bailey, Jennifer</v>
      </c>
      <c r="K411">
        <f t="shared" ca="1" si="83"/>
        <v>25</v>
      </c>
      <c r="L411" t="str">
        <f t="shared" ca="1" si="84"/>
        <v>Missouri</v>
      </c>
      <c r="M411" t="str">
        <f t="shared" ca="1" si="88"/>
        <v>North</v>
      </c>
    </row>
    <row r="412" spans="1:13" x14ac:dyDescent="0.45">
      <c r="A412">
        <v>411</v>
      </c>
      <c r="B412" s="19">
        <f t="shared" ca="1" si="77"/>
        <v>42688.876844560182</v>
      </c>
      <c r="C412" s="15" t="str">
        <f t="shared" ca="1" si="78"/>
        <v>Austin Kayak</v>
      </c>
      <c r="D412" s="16">
        <f t="shared" ca="1" si="79"/>
        <v>103</v>
      </c>
      <c r="E412" t="str">
        <f t="shared" ca="1" si="80"/>
        <v>Hennessy Hammock Explorer Deluxe Asym Zip</v>
      </c>
      <c r="F412" t="str">
        <f t="shared" ca="1" si="85"/>
        <v>Hennessy</v>
      </c>
      <c r="G412" s="2">
        <f t="shared" ca="1" si="86"/>
        <v>229.95</v>
      </c>
      <c r="H412">
        <f t="shared" ca="1" si="81"/>
        <v>1</v>
      </c>
      <c r="I412" s="2">
        <f t="shared" ca="1" si="87"/>
        <v>229.95</v>
      </c>
      <c r="J412" t="str">
        <f t="shared" ca="1" si="82"/>
        <v>Brown, Ruth</v>
      </c>
      <c r="K412">
        <f t="shared" ca="1" si="83"/>
        <v>47</v>
      </c>
      <c r="L412" t="str">
        <f t="shared" ca="1" si="84"/>
        <v>Washington</v>
      </c>
      <c r="M412" t="str">
        <f t="shared" ca="1" si="88"/>
        <v>West</v>
      </c>
    </row>
    <row r="413" spans="1:13" x14ac:dyDescent="0.45">
      <c r="A413">
        <v>412</v>
      </c>
      <c r="B413" s="19">
        <f t="shared" ca="1" si="77"/>
        <v>42952.876844560182</v>
      </c>
      <c r="C413" s="15" t="str">
        <f t="shared" ca="1" si="78"/>
        <v>Redding Sports</v>
      </c>
      <c r="D413" s="16">
        <f t="shared" ca="1" si="79"/>
        <v>277</v>
      </c>
      <c r="E413" t="str">
        <f t="shared" ca="1" si="80"/>
        <v>The North Face Phoenix 2 Tent</v>
      </c>
      <c r="F413" t="str">
        <f t="shared" ca="1" si="85"/>
        <v>The North Face</v>
      </c>
      <c r="G413" s="2">
        <f t="shared" ca="1" si="86"/>
        <v>329</v>
      </c>
      <c r="H413">
        <f t="shared" ca="1" si="81"/>
        <v>7</v>
      </c>
      <c r="I413" s="2">
        <f t="shared" ca="1" si="87"/>
        <v>2303</v>
      </c>
      <c r="J413" t="str">
        <f t="shared" ca="1" si="82"/>
        <v>Foster, Nathan</v>
      </c>
      <c r="K413">
        <f t="shared" ca="1" si="83"/>
        <v>21</v>
      </c>
      <c r="L413" t="str">
        <f t="shared" ca="1" si="84"/>
        <v>Massachusetts</v>
      </c>
      <c r="M413" t="str">
        <f t="shared" ca="1" si="88"/>
        <v>East</v>
      </c>
    </row>
    <row r="414" spans="1:13" x14ac:dyDescent="0.45">
      <c r="A414">
        <v>413</v>
      </c>
      <c r="B414" s="19">
        <f t="shared" ca="1" si="77"/>
        <v>42678.876844560182</v>
      </c>
      <c r="C414" s="15" t="str">
        <f t="shared" ca="1" si="78"/>
        <v>Austin Kayak</v>
      </c>
      <c r="D414" s="16">
        <f t="shared" ca="1" si="79"/>
        <v>203</v>
      </c>
      <c r="E414" t="str">
        <f t="shared" ca="1" si="80"/>
        <v>MSR Carbon Reflex 3 Tent</v>
      </c>
      <c r="F414" t="str">
        <f t="shared" ca="1" si="85"/>
        <v>MSR</v>
      </c>
      <c r="G414" s="2">
        <f t="shared" ca="1" si="86"/>
        <v>649.95000000000005</v>
      </c>
      <c r="H414">
        <f t="shared" ca="1" si="81"/>
        <v>9</v>
      </c>
      <c r="I414" s="2">
        <f t="shared" ca="1" si="87"/>
        <v>5849.55</v>
      </c>
      <c r="J414" t="str">
        <f t="shared" ca="1" si="82"/>
        <v>Foster, Nathan</v>
      </c>
      <c r="K414">
        <f t="shared" ca="1" si="83"/>
        <v>42</v>
      </c>
      <c r="L414" t="str">
        <f t="shared" ca="1" si="84"/>
        <v>Tennessee</v>
      </c>
      <c r="M414" t="str">
        <f t="shared" ca="1" si="88"/>
        <v>South</v>
      </c>
    </row>
    <row r="415" spans="1:13" x14ac:dyDescent="0.45">
      <c r="A415">
        <v>414</v>
      </c>
      <c r="B415" s="19">
        <f t="shared" ca="1" si="77"/>
        <v>42846.876844560182</v>
      </c>
      <c r="C415" s="15" t="str">
        <f t="shared" ca="1" si="78"/>
        <v>Meijer</v>
      </c>
      <c r="D415" s="16">
        <f t="shared" ca="1" si="79"/>
        <v>19</v>
      </c>
      <c r="E415" t="str">
        <f t="shared" ca="1" si="80"/>
        <v>Big Agnes Fly Creek 2 Platinum Tent</v>
      </c>
      <c r="F415" t="str">
        <f t="shared" ca="1" si="85"/>
        <v>Big Agnes</v>
      </c>
      <c r="G415" s="2">
        <f t="shared" ca="1" si="86"/>
        <v>499.95</v>
      </c>
      <c r="H415">
        <f t="shared" ca="1" si="81"/>
        <v>4</v>
      </c>
      <c r="I415" s="2">
        <f t="shared" ca="1" si="87"/>
        <v>1999.8</v>
      </c>
      <c r="J415" t="str">
        <f t="shared" ca="1" si="82"/>
        <v>Goff, Michael</v>
      </c>
      <c r="K415">
        <f t="shared" ca="1" si="83"/>
        <v>3</v>
      </c>
      <c r="L415" t="str">
        <f t="shared" ca="1" si="84"/>
        <v>Arizona</v>
      </c>
      <c r="M415" t="str">
        <f t="shared" ca="1" si="88"/>
        <v>West</v>
      </c>
    </row>
    <row r="416" spans="1:13" x14ac:dyDescent="0.45">
      <c r="A416">
        <v>415</v>
      </c>
      <c r="B416" s="19">
        <f t="shared" ca="1" si="77"/>
        <v>42989.876844560182</v>
      </c>
      <c r="C416" s="15" t="str">
        <f t="shared" ca="1" si="78"/>
        <v>Backcountry Edge</v>
      </c>
      <c r="D416" s="16">
        <f t="shared" ca="1" si="79"/>
        <v>37</v>
      </c>
      <c r="E416" t="str">
        <f t="shared" ca="1" si="80"/>
        <v>Big Agnes Jack Rabbit SL2 Tent</v>
      </c>
      <c r="F416" t="str">
        <f t="shared" ca="1" si="85"/>
        <v>Big Agnes</v>
      </c>
      <c r="G416" s="2">
        <f t="shared" ca="1" si="86"/>
        <v>299.95</v>
      </c>
      <c r="H416">
        <f t="shared" ca="1" si="81"/>
        <v>3</v>
      </c>
      <c r="I416" s="2">
        <f t="shared" ca="1" si="87"/>
        <v>899.84999999999991</v>
      </c>
      <c r="J416" t="str">
        <f t="shared" ca="1" si="82"/>
        <v>Goldthwaite, Messaye</v>
      </c>
      <c r="K416">
        <f t="shared" ca="1" si="83"/>
        <v>27</v>
      </c>
      <c r="L416" t="str">
        <f t="shared" ca="1" si="84"/>
        <v>Nebraska</v>
      </c>
      <c r="M416" t="str">
        <f t="shared" ca="1" si="88"/>
        <v>North</v>
      </c>
    </row>
    <row r="417" spans="1:13" x14ac:dyDescent="0.45">
      <c r="A417">
        <v>416</v>
      </c>
      <c r="B417" s="19">
        <f t="shared" ca="1" si="77"/>
        <v>42960.876844560182</v>
      </c>
      <c r="C417" s="15" t="str">
        <f t="shared" ca="1" si="78"/>
        <v>OutdoorPlay</v>
      </c>
      <c r="D417" s="16">
        <f t="shared" ca="1" si="79"/>
        <v>6</v>
      </c>
      <c r="E417" t="str">
        <f t="shared" ca="1" si="80"/>
        <v>Big Agnes Big House 6 Vestibule</v>
      </c>
      <c r="F417" t="str">
        <f t="shared" ca="1" si="85"/>
        <v>Big Agnes</v>
      </c>
      <c r="G417" s="2">
        <f t="shared" ca="1" si="86"/>
        <v>109.95</v>
      </c>
      <c r="H417">
        <f t="shared" ca="1" si="81"/>
        <v>7</v>
      </c>
      <c r="I417" s="2">
        <f t="shared" ca="1" si="87"/>
        <v>769.65</v>
      </c>
      <c r="J417" t="str">
        <f t="shared" ca="1" si="82"/>
        <v>Brown, Ruth</v>
      </c>
      <c r="K417">
        <f t="shared" ca="1" si="83"/>
        <v>43</v>
      </c>
      <c r="L417" t="str">
        <f t="shared" ca="1" si="84"/>
        <v>Texas</v>
      </c>
      <c r="M417" t="str">
        <f t="shared" ca="1" si="88"/>
        <v>South</v>
      </c>
    </row>
    <row r="418" spans="1:13" x14ac:dyDescent="0.45">
      <c r="A418">
        <v>417</v>
      </c>
      <c r="B418" s="19">
        <f t="shared" ca="1" si="77"/>
        <v>42977.876844560182</v>
      </c>
      <c r="C418" s="15" t="str">
        <f t="shared" ca="1" si="78"/>
        <v>Backcountry Gear</v>
      </c>
      <c r="D418" s="16">
        <f t="shared" ca="1" si="79"/>
        <v>112</v>
      </c>
      <c r="E418" t="str">
        <f t="shared" ca="1" si="80"/>
        <v>Kelty Acadia 6 Tent</v>
      </c>
      <c r="F418" t="str">
        <f t="shared" ca="1" si="85"/>
        <v>Kelty</v>
      </c>
      <c r="G418" s="2">
        <f t="shared" ca="1" si="86"/>
        <v>249.95</v>
      </c>
      <c r="H418">
        <f t="shared" ca="1" si="81"/>
        <v>6</v>
      </c>
      <c r="I418" s="2">
        <f t="shared" ca="1" si="87"/>
        <v>1499.6999999999998</v>
      </c>
      <c r="J418" t="str">
        <f t="shared" ca="1" si="82"/>
        <v>Beyene, Sharon</v>
      </c>
      <c r="K418">
        <f t="shared" ca="1" si="83"/>
        <v>13</v>
      </c>
      <c r="L418" t="str">
        <f t="shared" ca="1" si="84"/>
        <v>Illinois</v>
      </c>
      <c r="M418" t="str">
        <f t="shared" ca="1" si="88"/>
        <v>North</v>
      </c>
    </row>
    <row r="419" spans="1:13" x14ac:dyDescent="0.45">
      <c r="A419">
        <v>418</v>
      </c>
      <c r="B419" s="19">
        <f t="shared" ca="1" si="77"/>
        <v>42839.876844560182</v>
      </c>
      <c r="C419" s="15" t="str">
        <f t="shared" ca="1" si="78"/>
        <v>Travel Country</v>
      </c>
      <c r="D419" s="16">
        <f t="shared" ca="1" si="79"/>
        <v>166</v>
      </c>
      <c r="E419" t="str">
        <f t="shared" ca="1" si="80"/>
        <v>Marmot Pulsar 2 Footprint</v>
      </c>
      <c r="F419" t="str">
        <f t="shared" ca="1" si="85"/>
        <v>Marmot</v>
      </c>
      <c r="G419" s="2">
        <f t="shared" ca="1" si="86"/>
        <v>55</v>
      </c>
      <c r="H419">
        <f t="shared" ca="1" si="81"/>
        <v>7</v>
      </c>
      <c r="I419" s="2">
        <f t="shared" ca="1" si="87"/>
        <v>385</v>
      </c>
      <c r="J419" t="str">
        <f t="shared" ca="1" si="82"/>
        <v>Beyene, Sharon</v>
      </c>
      <c r="K419">
        <f t="shared" ca="1" si="83"/>
        <v>4</v>
      </c>
      <c r="L419" t="str">
        <f t="shared" ca="1" si="84"/>
        <v>Arkansas</v>
      </c>
      <c r="M419" t="str">
        <f t="shared" ca="1" si="88"/>
        <v>South</v>
      </c>
    </row>
    <row r="420" spans="1:13" x14ac:dyDescent="0.45">
      <c r="A420">
        <v>419</v>
      </c>
      <c r="B420" s="19">
        <f t="shared" ca="1" si="77"/>
        <v>42656.876844560182</v>
      </c>
      <c r="C420" s="15" t="str">
        <f t="shared" ca="1" si="78"/>
        <v>Moosejaw</v>
      </c>
      <c r="D420" s="16">
        <f t="shared" ca="1" si="79"/>
        <v>55</v>
      </c>
      <c r="E420" t="str">
        <f t="shared" ca="1" si="80"/>
        <v>Big Agnes Seedhouse SL2 Footprint</v>
      </c>
      <c r="F420" t="str">
        <f t="shared" ca="1" si="85"/>
        <v>Big Agnes</v>
      </c>
      <c r="G420" s="2">
        <f t="shared" ca="1" si="86"/>
        <v>55</v>
      </c>
      <c r="H420">
        <f t="shared" ca="1" si="81"/>
        <v>7</v>
      </c>
      <c r="I420" s="2">
        <f t="shared" ca="1" si="87"/>
        <v>385</v>
      </c>
      <c r="J420" t="str">
        <f t="shared" ca="1" si="82"/>
        <v>Berger, Sunanna</v>
      </c>
      <c r="K420">
        <f t="shared" ca="1" si="83"/>
        <v>29</v>
      </c>
      <c r="L420" t="str">
        <f t="shared" ca="1" si="84"/>
        <v>New Hampshire</v>
      </c>
      <c r="M420" t="str">
        <f t="shared" ca="1" si="88"/>
        <v>East</v>
      </c>
    </row>
    <row r="421" spans="1:13" x14ac:dyDescent="0.45">
      <c r="A421">
        <v>420</v>
      </c>
      <c r="B421" s="19">
        <f t="shared" ca="1" si="77"/>
        <v>42713.876844560182</v>
      </c>
      <c r="C421" s="15" t="str">
        <f t="shared" ca="1" si="78"/>
        <v>Meijer</v>
      </c>
      <c r="D421" s="16">
        <f t="shared" ca="1" si="79"/>
        <v>195</v>
      </c>
      <c r="E421" t="str">
        <f t="shared" ca="1" si="80"/>
        <v>MSR Backcountry Barn Footprint</v>
      </c>
      <c r="F421" t="str">
        <f t="shared" ca="1" si="85"/>
        <v>MSR</v>
      </c>
      <c r="G421" s="2">
        <f t="shared" ca="1" si="86"/>
        <v>79.95</v>
      </c>
      <c r="H421">
        <f t="shared" ca="1" si="81"/>
        <v>2</v>
      </c>
      <c r="I421" s="2">
        <f t="shared" ca="1" si="87"/>
        <v>159.9</v>
      </c>
      <c r="J421" t="str">
        <f t="shared" ca="1" si="82"/>
        <v>Gomez, Melissa</v>
      </c>
      <c r="K421">
        <f t="shared" ca="1" si="83"/>
        <v>41</v>
      </c>
      <c r="L421" t="str">
        <f t="shared" ca="1" si="84"/>
        <v>South Dakota</v>
      </c>
      <c r="M421" t="str">
        <f t="shared" ca="1" si="88"/>
        <v>North</v>
      </c>
    </row>
    <row r="422" spans="1:13" x14ac:dyDescent="0.45">
      <c r="A422">
        <v>421</v>
      </c>
      <c r="B422" s="19">
        <f t="shared" ca="1" si="77"/>
        <v>42923.876844560182</v>
      </c>
      <c r="C422" s="15" t="str">
        <f t="shared" ca="1" si="78"/>
        <v xml:space="preserve">Cabela's	</v>
      </c>
      <c r="D422" s="16">
        <f t="shared" ca="1" si="79"/>
        <v>235</v>
      </c>
      <c r="E422" t="str">
        <f t="shared" ca="1" si="80"/>
        <v>NEMO Losi 2P Tent</v>
      </c>
      <c r="F422" t="str">
        <f t="shared" ca="1" si="85"/>
        <v>NEMO</v>
      </c>
      <c r="G422" s="2">
        <f t="shared" ca="1" si="86"/>
        <v>319.95</v>
      </c>
      <c r="H422">
        <f t="shared" ca="1" si="81"/>
        <v>7</v>
      </c>
      <c r="I422" s="2">
        <f t="shared" ca="1" si="87"/>
        <v>2239.65</v>
      </c>
      <c r="J422" t="str">
        <f t="shared" ca="1" si="82"/>
        <v>Goff, Michael</v>
      </c>
      <c r="K422">
        <f t="shared" ca="1" si="83"/>
        <v>22</v>
      </c>
      <c r="L422" t="str">
        <f t="shared" ca="1" si="84"/>
        <v>Michigan</v>
      </c>
      <c r="M422" t="str">
        <f t="shared" ca="1" si="88"/>
        <v>East</v>
      </c>
    </row>
    <row r="423" spans="1:13" x14ac:dyDescent="0.45">
      <c r="A423">
        <v>422</v>
      </c>
      <c r="B423" s="19">
        <f t="shared" ca="1" si="77"/>
        <v>42842.876844560182</v>
      </c>
      <c r="C423" s="15" t="str">
        <f t="shared" ca="1" si="78"/>
        <v>Walmart</v>
      </c>
      <c r="D423" s="16">
        <f t="shared" ca="1" si="79"/>
        <v>114</v>
      </c>
      <c r="E423" t="str">
        <f t="shared" ca="1" si="80"/>
        <v>Kelty Car Tarp</v>
      </c>
      <c r="F423" t="str">
        <f t="shared" ca="1" si="85"/>
        <v>Kelty</v>
      </c>
      <c r="G423" s="2">
        <f t="shared" ca="1" si="86"/>
        <v>109.95</v>
      </c>
      <c r="H423">
        <f t="shared" ca="1" si="81"/>
        <v>5</v>
      </c>
      <c r="I423" s="2">
        <f t="shared" ca="1" si="87"/>
        <v>549.75</v>
      </c>
      <c r="J423" t="str">
        <f t="shared" ca="1" si="82"/>
        <v>Bailey, Jennifer</v>
      </c>
      <c r="K423">
        <f t="shared" ca="1" si="83"/>
        <v>16</v>
      </c>
      <c r="L423" t="str">
        <f t="shared" ca="1" si="84"/>
        <v>Kansas</v>
      </c>
      <c r="M423" t="str">
        <f t="shared" ca="1" si="88"/>
        <v>North</v>
      </c>
    </row>
    <row r="424" spans="1:13" x14ac:dyDescent="0.45">
      <c r="A424">
        <v>423</v>
      </c>
      <c r="B424" s="19">
        <f t="shared" ca="1" si="77"/>
        <v>42660.876844560182</v>
      </c>
      <c r="C424" s="15" t="str">
        <f t="shared" ca="1" si="78"/>
        <v>The Gear Co-op</v>
      </c>
      <c r="D424" s="16">
        <f t="shared" ca="1" si="79"/>
        <v>187</v>
      </c>
      <c r="E424" t="str">
        <f t="shared" ca="1" si="80"/>
        <v>Mountain Hardwear SuperMega UL 2 Tent</v>
      </c>
      <c r="F424" t="str">
        <f t="shared" ca="1" si="85"/>
        <v>Mountain Hardwear</v>
      </c>
      <c r="G424" s="2">
        <f t="shared" ca="1" si="86"/>
        <v>450</v>
      </c>
      <c r="H424">
        <f t="shared" ca="1" si="81"/>
        <v>6</v>
      </c>
      <c r="I424" s="2">
        <f t="shared" ca="1" si="87"/>
        <v>2700</v>
      </c>
      <c r="J424" t="str">
        <f t="shared" ca="1" si="82"/>
        <v>Goff, Michael</v>
      </c>
      <c r="K424">
        <f t="shared" ca="1" si="83"/>
        <v>9</v>
      </c>
      <c r="L424" t="str">
        <f t="shared" ca="1" si="84"/>
        <v>Florida</v>
      </c>
      <c r="M424" t="str">
        <f t="shared" ca="1" si="88"/>
        <v>South</v>
      </c>
    </row>
    <row r="425" spans="1:13" x14ac:dyDescent="0.45">
      <c r="A425">
        <v>424</v>
      </c>
      <c r="B425" s="19">
        <f t="shared" ca="1" si="77"/>
        <v>42908.876844560182</v>
      </c>
      <c r="C425" s="15" t="str">
        <f t="shared" ca="1" si="78"/>
        <v>Paragon</v>
      </c>
      <c r="D425" s="16">
        <f t="shared" ca="1" si="79"/>
        <v>210</v>
      </c>
      <c r="E425" t="str">
        <f t="shared" ca="1" si="80"/>
        <v>MSR Ground Hog Stake</v>
      </c>
      <c r="F425" t="str">
        <f t="shared" ca="1" si="85"/>
        <v>MSR</v>
      </c>
      <c r="G425" s="2">
        <f t="shared" ca="1" si="86"/>
        <v>2.5</v>
      </c>
      <c r="H425">
        <f t="shared" ca="1" si="81"/>
        <v>3</v>
      </c>
      <c r="I425" s="2">
        <f t="shared" ca="1" si="87"/>
        <v>7.5</v>
      </c>
      <c r="J425" t="str">
        <f t="shared" ca="1" si="82"/>
        <v>Bailey, Jennifer</v>
      </c>
      <c r="K425">
        <f t="shared" ca="1" si="83"/>
        <v>41</v>
      </c>
      <c r="L425" t="str">
        <f t="shared" ca="1" si="84"/>
        <v>South Dakota</v>
      </c>
      <c r="M425" t="str">
        <f t="shared" ca="1" si="88"/>
        <v>North</v>
      </c>
    </row>
    <row r="426" spans="1:13" x14ac:dyDescent="0.45">
      <c r="A426">
        <v>425</v>
      </c>
      <c r="B426" s="19">
        <f t="shared" ca="1" si="77"/>
        <v>42920.876844560182</v>
      </c>
      <c r="C426" s="15" t="str">
        <f t="shared" ca="1" si="78"/>
        <v>Target</v>
      </c>
      <c r="D426" s="16">
        <f t="shared" ca="1" si="79"/>
        <v>75</v>
      </c>
      <c r="E426" t="str">
        <f t="shared" ca="1" si="80"/>
        <v>Easton Mountain Products Kilo 2P Tent</v>
      </c>
      <c r="F426" t="str">
        <f t="shared" ca="1" si="85"/>
        <v>Easton Mountain Products</v>
      </c>
      <c r="G426" s="2">
        <f t="shared" ca="1" si="86"/>
        <v>399</v>
      </c>
      <c r="H426">
        <f t="shared" ca="1" si="81"/>
        <v>3</v>
      </c>
      <c r="I426" s="2">
        <f t="shared" ca="1" si="87"/>
        <v>1197</v>
      </c>
      <c r="J426" t="str">
        <f t="shared" ca="1" si="82"/>
        <v>Goff, Michael</v>
      </c>
      <c r="K426">
        <f t="shared" ca="1" si="83"/>
        <v>45</v>
      </c>
      <c r="L426" t="str">
        <f t="shared" ca="1" si="84"/>
        <v>Vermont</v>
      </c>
      <c r="M426" t="str">
        <f t="shared" ca="1" si="88"/>
        <v>East</v>
      </c>
    </row>
    <row r="427" spans="1:13" x14ac:dyDescent="0.45">
      <c r="A427">
        <v>426</v>
      </c>
      <c r="B427" s="19">
        <f t="shared" ca="1" si="77"/>
        <v>42790.876844560182</v>
      </c>
      <c r="C427" s="15" t="str">
        <f t="shared" ca="1" si="78"/>
        <v>Overtons</v>
      </c>
      <c r="D427" s="16">
        <f t="shared" ca="1" si="79"/>
        <v>153</v>
      </c>
      <c r="E427" t="str">
        <f t="shared" ca="1" si="80"/>
        <v>Marmot Eclipse 3P Tent</v>
      </c>
      <c r="F427" t="str">
        <f t="shared" ca="1" si="85"/>
        <v>Marmot</v>
      </c>
      <c r="G427" s="2">
        <f t="shared" ca="1" si="86"/>
        <v>439</v>
      </c>
      <c r="H427">
        <f t="shared" ca="1" si="81"/>
        <v>7</v>
      </c>
      <c r="I427" s="2">
        <f t="shared" ca="1" si="87"/>
        <v>3073</v>
      </c>
      <c r="J427" t="str">
        <f t="shared" ca="1" si="82"/>
        <v>Bailey, Jennifer</v>
      </c>
      <c r="K427">
        <f t="shared" ca="1" si="83"/>
        <v>43</v>
      </c>
      <c r="L427" t="str">
        <f t="shared" ca="1" si="84"/>
        <v>Texas</v>
      </c>
      <c r="M427" t="str">
        <f t="shared" ca="1" si="88"/>
        <v>South</v>
      </c>
    </row>
    <row r="428" spans="1:13" x14ac:dyDescent="0.45">
      <c r="A428">
        <v>427</v>
      </c>
      <c r="B428" s="19">
        <f t="shared" ca="1" si="77"/>
        <v>42936.876844560182</v>
      </c>
      <c r="C428" s="15" t="str">
        <f t="shared" ca="1" si="78"/>
        <v>Paragon</v>
      </c>
      <c r="D428" s="16">
        <f t="shared" ca="1" si="79"/>
        <v>97</v>
      </c>
      <c r="E428" t="str">
        <f t="shared" ca="1" si="80"/>
        <v>Exped Mira III Footprint</v>
      </c>
      <c r="F428" t="str">
        <f t="shared" ca="1" si="85"/>
        <v>Exped</v>
      </c>
      <c r="G428" s="2">
        <f t="shared" ca="1" si="86"/>
        <v>69</v>
      </c>
      <c r="H428">
        <f t="shared" ca="1" si="81"/>
        <v>5</v>
      </c>
      <c r="I428" s="2">
        <f t="shared" ca="1" si="87"/>
        <v>345</v>
      </c>
      <c r="J428" t="str">
        <f t="shared" ca="1" si="82"/>
        <v>Berger, Sunanna</v>
      </c>
      <c r="K428">
        <f t="shared" ca="1" si="83"/>
        <v>1</v>
      </c>
      <c r="L428" t="str">
        <f t="shared" ca="1" si="84"/>
        <v>Alabama</v>
      </c>
      <c r="M428" t="str">
        <f t="shared" ca="1" si="88"/>
        <v>South</v>
      </c>
    </row>
    <row r="429" spans="1:13" x14ac:dyDescent="0.45">
      <c r="A429">
        <v>428</v>
      </c>
      <c r="B429" s="19">
        <f t="shared" ca="1" si="77"/>
        <v>42771.876844560182</v>
      </c>
      <c r="C429" s="15" t="str">
        <f t="shared" ca="1" si="78"/>
        <v>Walmart</v>
      </c>
      <c r="D429" s="16">
        <f t="shared" ca="1" si="79"/>
        <v>257</v>
      </c>
      <c r="E429" t="str">
        <f t="shared" ca="1" si="80"/>
        <v>Sierra Designs Mojo 2 Tent</v>
      </c>
      <c r="F429" t="str">
        <f t="shared" ca="1" si="85"/>
        <v>Sierra Designs</v>
      </c>
      <c r="G429" s="2">
        <f t="shared" ca="1" si="86"/>
        <v>399.95</v>
      </c>
      <c r="H429">
        <f t="shared" ca="1" si="81"/>
        <v>7</v>
      </c>
      <c r="I429" s="2">
        <f t="shared" ca="1" si="87"/>
        <v>2799.65</v>
      </c>
      <c r="J429" t="str">
        <f t="shared" ca="1" si="82"/>
        <v>Goff, Michael</v>
      </c>
      <c r="K429">
        <f t="shared" ca="1" si="83"/>
        <v>31</v>
      </c>
      <c r="L429" t="str">
        <f t="shared" ca="1" si="84"/>
        <v>New Mexico</v>
      </c>
      <c r="M429" t="str">
        <f t="shared" ca="1" si="88"/>
        <v>West</v>
      </c>
    </row>
    <row r="430" spans="1:13" x14ac:dyDescent="0.45">
      <c r="A430">
        <v>429</v>
      </c>
      <c r="B430" s="19">
        <f t="shared" ca="1" si="77"/>
        <v>42727.876844560182</v>
      </c>
      <c r="C430" s="15" t="str">
        <f t="shared" ca="1" si="78"/>
        <v>Walmart</v>
      </c>
      <c r="D430" s="16">
        <f t="shared" ca="1" si="79"/>
        <v>269</v>
      </c>
      <c r="E430" t="str">
        <f t="shared" ca="1" si="80"/>
        <v>The North Face Mica FL 2 Footprint</v>
      </c>
      <c r="F430" t="str">
        <f t="shared" ca="1" si="85"/>
        <v>The North Face</v>
      </c>
      <c r="G430" s="2">
        <f t="shared" ca="1" si="86"/>
        <v>45</v>
      </c>
      <c r="H430">
        <f t="shared" ca="1" si="81"/>
        <v>5</v>
      </c>
      <c r="I430" s="2">
        <f t="shared" ca="1" si="87"/>
        <v>225</v>
      </c>
      <c r="J430" t="str">
        <f t="shared" ca="1" si="82"/>
        <v>Bailey, Jennifer</v>
      </c>
      <c r="K430">
        <f t="shared" ca="1" si="83"/>
        <v>6</v>
      </c>
      <c r="L430" t="str">
        <f t="shared" ca="1" si="84"/>
        <v>Colorado</v>
      </c>
      <c r="M430" t="str">
        <f t="shared" ca="1" si="88"/>
        <v>West</v>
      </c>
    </row>
    <row r="431" spans="1:13" x14ac:dyDescent="0.45">
      <c r="A431">
        <v>430</v>
      </c>
      <c r="B431" s="19">
        <f t="shared" ca="1" si="77"/>
        <v>42745.876844560182</v>
      </c>
      <c r="C431" s="15" t="str">
        <f t="shared" ca="1" si="78"/>
        <v>The Gear Co-op</v>
      </c>
      <c r="D431" s="16">
        <f t="shared" ca="1" si="79"/>
        <v>213</v>
      </c>
      <c r="E431" t="str">
        <f t="shared" ca="1" si="80"/>
        <v>MSR Hubba Hubba 2p Footprint</v>
      </c>
      <c r="F431" t="str">
        <f t="shared" ca="1" si="85"/>
        <v>MSR</v>
      </c>
      <c r="G431" s="2">
        <f t="shared" ca="1" si="86"/>
        <v>39.950000000000003</v>
      </c>
      <c r="H431">
        <f t="shared" ca="1" si="81"/>
        <v>1</v>
      </c>
      <c r="I431" s="2">
        <f t="shared" ca="1" si="87"/>
        <v>39.950000000000003</v>
      </c>
      <c r="J431" t="str">
        <f t="shared" ca="1" si="82"/>
        <v>Beyene, Sharon</v>
      </c>
      <c r="K431">
        <f t="shared" ca="1" si="83"/>
        <v>36</v>
      </c>
      <c r="L431" t="str">
        <f t="shared" ca="1" si="84"/>
        <v>Oklahoma</v>
      </c>
      <c r="M431" t="str">
        <f t="shared" ca="1" si="88"/>
        <v>South</v>
      </c>
    </row>
    <row r="432" spans="1:13" x14ac:dyDescent="0.45">
      <c r="A432">
        <v>431</v>
      </c>
      <c r="B432" s="19">
        <f t="shared" ca="1" si="77"/>
        <v>42979.876844560182</v>
      </c>
      <c r="C432" s="15" t="str">
        <f t="shared" ca="1" si="78"/>
        <v>The Gear Co-op</v>
      </c>
      <c r="D432" s="16">
        <f t="shared" ca="1" si="79"/>
        <v>56</v>
      </c>
      <c r="E432" t="str">
        <f t="shared" ca="1" si="80"/>
        <v>Big Agnes Seedhouse SL2 Tent</v>
      </c>
      <c r="F432" t="str">
        <f t="shared" ca="1" si="85"/>
        <v>Big Agnes</v>
      </c>
      <c r="G432" s="2">
        <f t="shared" ca="1" si="86"/>
        <v>339.95</v>
      </c>
      <c r="H432">
        <f t="shared" ca="1" si="81"/>
        <v>8</v>
      </c>
      <c r="I432" s="2">
        <f t="shared" ca="1" si="87"/>
        <v>2719.6</v>
      </c>
      <c r="J432" t="str">
        <f t="shared" ca="1" si="82"/>
        <v>Berger, Sunanna</v>
      </c>
      <c r="K432">
        <f t="shared" ca="1" si="83"/>
        <v>11</v>
      </c>
      <c r="L432" t="str">
        <f t="shared" ca="1" si="84"/>
        <v>Hawaii</v>
      </c>
      <c r="M432" t="str">
        <f t="shared" ca="1" si="88"/>
        <v>West</v>
      </c>
    </row>
    <row r="433" spans="1:13" x14ac:dyDescent="0.45">
      <c r="A433">
        <v>432</v>
      </c>
      <c r="B433" s="19">
        <f t="shared" ca="1" si="77"/>
        <v>42868.876844560182</v>
      </c>
      <c r="C433" s="15" t="str">
        <f t="shared" ca="1" si="78"/>
        <v>Travel Country</v>
      </c>
      <c r="D433" s="16">
        <f t="shared" ca="1" si="79"/>
        <v>188</v>
      </c>
      <c r="E433" t="str">
        <f t="shared" ca="1" si="80"/>
        <v>Mountain Hardwear Trango 2 Footprint</v>
      </c>
      <c r="F433" t="str">
        <f t="shared" ca="1" si="85"/>
        <v>Mountain Hardwear</v>
      </c>
      <c r="G433" s="2">
        <f t="shared" ca="1" si="86"/>
        <v>75</v>
      </c>
      <c r="H433">
        <f t="shared" ca="1" si="81"/>
        <v>9</v>
      </c>
      <c r="I433" s="2">
        <f t="shared" ca="1" si="87"/>
        <v>675</v>
      </c>
      <c r="J433" t="str">
        <f t="shared" ca="1" si="82"/>
        <v>Berger, Sunanna</v>
      </c>
      <c r="K433">
        <f t="shared" ca="1" si="83"/>
        <v>19</v>
      </c>
      <c r="L433" t="str">
        <f t="shared" ca="1" si="84"/>
        <v>Maine</v>
      </c>
      <c r="M433" t="str">
        <f t="shared" ca="1" si="88"/>
        <v>East</v>
      </c>
    </row>
    <row r="434" spans="1:13" x14ac:dyDescent="0.45">
      <c r="A434">
        <v>433</v>
      </c>
      <c r="B434" s="19">
        <f t="shared" ca="1" si="77"/>
        <v>42993.876844560182</v>
      </c>
      <c r="C434" s="15" t="str">
        <f t="shared" ca="1" si="78"/>
        <v>Paragon</v>
      </c>
      <c r="D434" s="16">
        <f t="shared" ca="1" si="79"/>
        <v>50</v>
      </c>
      <c r="E434" t="str">
        <f t="shared" ca="1" si="80"/>
        <v>Big Agnes Scout UL2 Footprint</v>
      </c>
      <c r="F434" t="str">
        <f t="shared" ca="1" si="85"/>
        <v>Big Agnes</v>
      </c>
      <c r="G434" s="2">
        <f t="shared" ca="1" si="86"/>
        <v>60</v>
      </c>
      <c r="H434">
        <f t="shared" ca="1" si="81"/>
        <v>10</v>
      </c>
      <c r="I434" s="2">
        <f t="shared" ca="1" si="87"/>
        <v>600</v>
      </c>
      <c r="J434" t="str">
        <f t="shared" ca="1" si="82"/>
        <v>Lopez, Dennis</v>
      </c>
      <c r="K434">
        <f t="shared" ca="1" si="83"/>
        <v>46</v>
      </c>
      <c r="L434" t="str">
        <f t="shared" ca="1" si="84"/>
        <v>Virginia</v>
      </c>
      <c r="M434" t="str">
        <f t="shared" ca="1" si="88"/>
        <v>South</v>
      </c>
    </row>
    <row r="435" spans="1:13" x14ac:dyDescent="0.45">
      <c r="A435">
        <v>434</v>
      </c>
      <c r="B435" s="19">
        <f t="shared" ca="1" si="77"/>
        <v>42958.876844560182</v>
      </c>
      <c r="C435" s="15" t="str">
        <f t="shared" ca="1" si="78"/>
        <v>Walmart</v>
      </c>
      <c r="D435" s="16">
        <f t="shared" ca="1" si="79"/>
        <v>84</v>
      </c>
      <c r="E435" t="str">
        <f t="shared" ca="1" si="80"/>
        <v>Eureka Copper Canyon 5 Tent + Screen Room</v>
      </c>
      <c r="F435" t="str">
        <f t="shared" ca="1" si="85"/>
        <v>Eureka</v>
      </c>
      <c r="G435" s="2">
        <f t="shared" ca="1" si="86"/>
        <v>399</v>
      </c>
      <c r="H435">
        <f t="shared" ca="1" si="81"/>
        <v>5</v>
      </c>
      <c r="I435" s="2">
        <f t="shared" ca="1" si="87"/>
        <v>1995</v>
      </c>
      <c r="J435" t="str">
        <f t="shared" ca="1" si="82"/>
        <v>Goldthwaite, Messaye</v>
      </c>
      <c r="K435">
        <f t="shared" ca="1" si="83"/>
        <v>11</v>
      </c>
      <c r="L435" t="str">
        <f t="shared" ca="1" si="84"/>
        <v>Hawaii</v>
      </c>
      <c r="M435" t="str">
        <f t="shared" ca="1" si="88"/>
        <v>West</v>
      </c>
    </row>
    <row r="436" spans="1:13" x14ac:dyDescent="0.45">
      <c r="A436">
        <v>435</v>
      </c>
      <c r="B436" s="19">
        <f t="shared" ca="1" si="77"/>
        <v>42908.876844560182</v>
      </c>
      <c r="C436" s="15" t="str">
        <f t="shared" ca="1" si="78"/>
        <v>Paragon</v>
      </c>
      <c r="D436" s="16">
        <f t="shared" ca="1" si="79"/>
        <v>97</v>
      </c>
      <c r="E436" t="str">
        <f t="shared" ca="1" si="80"/>
        <v>Exped Mira III Footprint</v>
      </c>
      <c r="F436" t="str">
        <f t="shared" ca="1" si="85"/>
        <v>Exped</v>
      </c>
      <c r="G436" s="2">
        <f t="shared" ca="1" si="86"/>
        <v>69</v>
      </c>
      <c r="H436">
        <f t="shared" ca="1" si="81"/>
        <v>2</v>
      </c>
      <c r="I436" s="2">
        <f t="shared" ca="1" si="87"/>
        <v>138</v>
      </c>
      <c r="J436" t="str">
        <f t="shared" ca="1" si="82"/>
        <v>Goff, Michael</v>
      </c>
      <c r="K436">
        <f t="shared" ca="1" si="83"/>
        <v>44</v>
      </c>
      <c r="L436" t="str">
        <f t="shared" ca="1" si="84"/>
        <v>Utah</v>
      </c>
      <c r="M436" t="str">
        <f t="shared" ca="1" si="88"/>
        <v>West</v>
      </c>
    </row>
    <row r="437" spans="1:13" x14ac:dyDescent="0.45">
      <c r="A437">
        <v>436</v>
      </c>
      <c r="B437" s="19">
        <f t="shared" ca="1" si="77"/>
        <v>42908.876844560182</v>
      </c>
      <c r="C437" s="15" t="str">
        <f t="shared" ca="1" si="78"/>
        <v>Outside Outfitters</v>
      </c>
      <c r="D437" s="16">
        <f t="shared" ca="1" si="79"/>
        <v>192</v>
      </c>
      <c r="E437" t="str">
        <f t="shared" ca="1" si="80"/>
        <v>Mountain Hardwear Trango 4 Footprint</v>
      </c>
      <c r="F437" t="str">
        <f t="shared" ca="1" si="85"/>
        <v>Mountain Hardwear</v>
      </c>
      <c r="G437" s="2">
        <f t="shared" ca="1" si="86"/>
        <v>95</v>
      </c>
      <c r="H437">
        <f t="shared" ca="1" si="81"/>
        <v>4</v>
      </c>
      <c r="I437" s="2">
        <f t="shared" ca="1" si="87"/>
        <v>380</v>
      </c>
      <c r="J437" t="str">
        <f t="shared" ca="1" si="82"/>
        <v>Beyene, Sharon</v>
      </c>
      <c r="K437">
        <f t="shared" ca="1" si="83"/>
        <v>39</v>
      </c>
      <c r="L437" t="str">
        <f t="shared" ca="1" si="84"/>
        <v>Rhode Island</v>
      </c>
      <c r="M437" t="str">
        <f t="shared" ca="1" si="88"/>
        <v>East</v>
      </c>
    </row>
    <row r="438" spans="1:13" x14ac:dyDescent="0.45">
      <c r="A438">
        <v>437</v>
      </c>
      <c r="B438" s="19">
        <f t="shared" ca="1" si="77"/>
        <v>42963.876844560182</v>
      </c>
      <c r="C438" s="15" t="str">
        <f t="shared" ca="1" si="78"/>
        <v>OutdoorPlay</v>
      </c>
      <c r="D438" s="16">
        <f t="shared" ca="1" si="79"/>
        <v>246</v>
      </c>
      <c r="E438" t="str">
        <f t="shared" ca="1" si="80"/>
        <v>NEMO Obi 3P Tent</v>
      </c>
      <c r="F438" t="str">
        <f t="shared" ca="1" si="85"/>
        <v>NEMO</v>
      </c>
      <c r="G438" s="2">
        <f t="shared" ca="1" si="86"/>
        <v>469.95</v>
      </c>
      <c r="H438">
        <f t="shared" ca="1" si="81"/>
        <v>9</v>
      </c>
      <c r="I438" s="2">
        <f t="shared" ca="1" si="87"/>
        <v>4229.55</v>
      </c>
      <c r="J438" t="str">
        <f t="shared" ca="1" si="82"/>
        <v>Beyene, Sharon</v>
      </c>
      <c r="K438">
        <f t="shared" ca="1" si="83"/>
        <v>8</v>
      </c>
      <c r="L438" t="str">
        <f t="shared" ca="1" si="84"/>
        <v>Delaware</v>
      </c>
      <c r="M438" t="str">
        <f t="shared" ca="1" si="88"/>
        <v>East</v>
      </c>
    </row>
    <row r="439" spans="1:13" x14ac:dyDescent="0.45">
      <c r="A439">
        <v>438</v>
      </c>
      <c r="B439" s="19">
        <f t="shared" ca="1" si="77"/>
        <v>42732.876844560182</v>
      </c>
      <c r="C439" s="15" t="str">
        <f t="shared" ca="1" si="78"/>
        <v>Overtons</v>
      </c>
      <c r="D439" s="16">
        <f t="shared" ca="1" si="79"/>
        <v>180</v>
      </c>
      <c r="E439" t="str">
        <f t="shared" ca="1" si="80"/>
        <v>Mountain Hardwear Hoopla/Hoop Dreams Center Pole</v>
      </c>
      <c r="F439" t="str">
        <f t="shared" ca="1" si="85"/>
        <v>Mountain Hardwear</v>
      </c>
      <c r="G439" s="2">
        <f t="shared" ca="1" si="86"/>
        <v>40</v>
      </c>
      <c r="H439">
        <f t="shared" ca="1" si="81"/>
        <v>10</v>
      </c>
      <c r="I439" s="2">
        <f t="shared" ca="1" si="87"/>
        <v>400</v>
      </c>
      <c r="J439" t="str">
        <f t="shared" ca="1" si="82"/>
        <v>Goldthwaite, Messaye</v>
      </c>
      <c r="K439">
        <f t="shared" ca="1" si="83"/>
        <v>25</v>
      </c>
      <c r="L439" t="str">
        <f t="shared" ca="1" si="84"/>
        <v>Missouri</v>
      </c>
      <c r="M439" t="str">
        <f t="shared" ca="1" si="88"/>
        <v>North</v>
      </c>
    </row>
    <row r="440" spans="1:13" x14ac:dyDescent="0.45">
      <c r="A440">
        <v>439</v>
      </c>
      <c r="B440" s="19">
        <f t="shared" ca="1" si="77"/>
        <v>42850.876844560182</v>
      </c>
      <c r="C440" s="15" t="str">
        <f t="shared" ca="1" si="78"/>
        <v>OutdoorPlay</v>
      </c>
      <c r="D440" s="16">
        <f t="shared" ca="1" si="79"/>
        <v>194</v>
      </c>
      <c r="E440" t="str">
        <f t="shared" ca="1" si="80"/>
        <v>MSR AC-Bivy</v>
      </c>
      <c r="F440" t="str">
        <f t="shared" ca="1" si="85"/>
        <v>MSR</v>
      </c>
      <c r="G440" s="2">
        <f t="shared" ca="1" si="86"/>
        <v>199.95</v>
      </c>
      <c r="H440">
        <f t="shared" ca="1" si="81"/>
        <v>3</v>
      </c>
      <c r="I440" s="2">
        <f t="shared" ca="1" si="87"/>
        <v>599.84999999999991</v>
      </c>
      <c r="J440" t="str">
        <f t="shared" ca="1" si="82"/>
        <v>Beyene, Sharon</v>
      </c>
      <c r="K440">
        <f t="shared" ca="1" si="83"/>
        <v>22</v>
      </c>
      <c r="L440" t="str">
        <f t="shared" ca="1" si="84"/>
        <v>Michigan</v>
      </c>
      <c r="M440" t="str">
        <f t="shared" ca="1" si="88"/>
        <v>East</v>
      </c>
    </row>
    <row r="441" spans="1:13" x14ac:dyDescent="0.45">
      <c r="A441">
        <v>440</v>
      </c>
      <c r="B441" s="19">
        <f t="shared" ca="1" si="77"/>
        <v>43006.876844560182</v>
      </c>
      <c r="C441" s="15" t="str">
        <f t="shared" ca="1" si="78"/>
        <v>Paragon</v>
      </c>
      <c r="D441" s="16">
        <f t="shared" ca="1" si="79"/>
        <v>242</v>
      </c>
      <c r="E441" t="str">
        <f t="shared" ca="1" si="80"/>
        <v>NEMO Obi 1P Tent</v>
      </c>
      <c r="F441" t="str">
        <f t="shared" ca="1" si="85"/>
        <v>NEMO</v>
      </c>
      <c r="G441" s="2">
        <f t="shared" ca="1" si="86"/>
        <v>349.95</v>
      </c>
      <c r="H441">
        <f t="shared" ca="1" si="81"/>
        <v>2</v>
      </c>
      <c r="I441" s="2">
        <f t="shared" ca="1" si="87"/>
        <v>699.9</v>
      </c>
      <c r="J441" t="str">
        <f t="shared" ca="1" si="82"/>
        <v>Brown, Ruth</v>
      </c>
      <c r="K441">
        <f t="shared" ca="1" si="83"/>
        <v>33</v>
      </c>
      <c r="L441" t="str">
        <f t="shared" ca="1" si="84"/>
        <v>North Carolina</v>
      </c>
      <c r="M441" t="str">
        <f t="shared" ca="1" si="88"/>
        <v>South</v>
      </c>
    </row>
    <row r="442" spans="1:13" x14ac:dyDescent="0.45">
      <c r="A442">
        <v>441</v>
      </c>
      <c r="B442" s="19">
        <f t="shared" ca="1" si="77"/>
        <v>42717.876844560182</v>
      </c>
      <c r="C442" s="15" t="str">
        <f t="shared" ca="1" si="78"/>
        <v>Gander Mountain</v>
      </c>
      <c r="D442" s="16">
        <f t="shared" ca="1" si="79"/>
        <v>132</v>
      </c>
      <c r="E442" t="str">
        <f t="shared" ca="1" si="80"/>
        <v>Kelty Salida 4 Footprint</v>
      </c>
      <c r="F442" t="str">
        <f t="shared" ca="1" si="85"/>
        <v>Kelty</v>
      </c>
      <c r="G442" s="2">
        <f t="shared" ca="1" si="86"/>
        <v>44.95</v>
      </c>
      <c r="H442">
        <f t="shared" ca="1" si="81"/>
        <v>8</v>
      </c>
      <c r="I442" s="2">
        <f t="shared" ca="1" si="87"/>
        <v>359.6</v>
      </c>
      <c r="J442" t="str">
        <f t="shared" ca="1" si="82"/>
        <v>Gomez, Melissa</v>
      </c>
      <c r="K442">
        <f t="shared" ca="1" si="83"/>
        <v>34</v>
      </c>
      <c r="L442" t="str">
        <f t="shared" ca="1" si="84"/>
        <v>North Dakota</v>
      </c>
      <c r="M442" t="str">
        <f t="shared" ca="1" si="88"/>
        <v>North</v>
      </c>
    </row>
    <row r="443" spans="1:13" x14ac:dyDescent="0.45">
      <c r="A443">
        <v>442</v>
      </c>
      <c r="B443" s="19">
        <f t="shared" ca="1" si="77"/>
        <v>42858.876844560182</v>
      </c>
      <c r="C443" s="15" t="str">
        <f t="shared" ca="1" si="78"/>
        <v>REI</v>
      </c>
      <c r="D443" s="16">
        <f t="shared" ca="1" si="79"/>
        <v>141</v>
      </c>
      <c r="E443" t="str">
        <f t="shared" ca="1" si="80"/>
        <v>Marmot Astral 2P Tent</v>
      </c>
      <c r="F443" t="str">
        <f t="shared" ca="1" si="85"/>
        <v>Marmot</v>
      </c>
      <c r="G443" s="2">
        <f t="shared" ca="1" si="86"/>
        <v>389</v>
      </c>
      <c r="H443">
        <f t="shared" ca="1" si="81"/>
        <v>2</v>
      </c>
      <c r="I443" s="2">
        <f t="shared" ca="1" si="87"/>
        <v>778</v>
      </c>
      <c r="J443" t="str">
        <f t="shared" ca="1" si="82"/>
        <v>Beyene, Sharon</v>
      </c>
      <c r="K443">
        <f t="shared" ca="1" si="83"/>
        <v>13</v>
      </c>
      <c r="L443" t="str">
        <f t="shared" ca="1" si="84"/>
        <v>Illinois</v>
      </c>
      <c r="M443" t="str">
        <f t="shared" ca="1" si="88"/>
        <v>North</v>
      </c>
    </row>
    <row r="444" spans="1:13" x14ac:dyDescent="0.45">
      <c r="A444">
        <v>443</v>
      </c>
      <c r="B444" s="19">
        <f t="shared" ca="1" si="77"/>
        <v>42948.876844560182</v>
      </c>
      <c r="C444" s="15" t="str">
        <f t="shared" ca="1" si="78"/>
        <v>The Gear Co-op</v>
      </c>
      <c r="D444" s="16">
        <f t="shared" ca="1" si="79"/>
        <v>119</v>
      </c>
      <c r="E444" t="str">
        <f t="shared" ca="1" si="80"/>
        <v>Kelty Gunnison 1.2 Tent</v>
      </c>
      <c r="F444" t="str">
        <f t="shared" ca="1" si="85"/>
        <v>Kelty</v>
      </c>
      <c r="G444" s="2">
        <f t="shared" ca="1" si="86"/>
        <v>179.95</v>
      </c>
      <c r="H444">
        <f t="shared" ca="1" si="81"/>
        <v>9</v>
      </c>
      <c r="I444" s="2">
        <f t="shared" ca="1" si="87"/>
        <v>1619.55</v>
      </c>
      <c r="J444" t="str">
        <f t="shared" ca="1" si="82"/>
        <v>Goldthwaite, Messaye</v>
      </c>
      <c r="K444">
        <f t="shared" ca="1" si="83"/>
        <v>48</v>
      </c>
      <c r="L444" t="str">
        <f t="shared" ca="1" si="84"/>
        <v>West Virginia</v>
      </c>
      <c r="M444" t="str">
        <f t="shared" ca="1" si="88"/>
        <v>South</v>
      </c>
    </row>
    <row r="445" spans="1:13" x14ac:dyDescent="0.45">
      <c r="A445">
        <v>444</v>
      </c>
      <c r="B445" s="19">
        <f t="shared" ca="1" si="77"/>
        <v>42775.876844560182</v>
      </c>
      <c r="C445" s="15" t="str">
        <f t="shared" ca="1" si="78"/>
        <v>Redding Sports</v>
      </c>
      <c r="D445" s="16">
        <f t="shared" ca="1" si="79"/>
        <v>71</v>
      </c>
      <c r="E445" t="str">
        <f t="shared" ca="1" si="80"/>
        <v>Big Agnes Wyoming Trail 4 Footprint</v>
      </c>
      <c r="F445" t="str">
        <f t="shared" ca="1" si="85"/>
        <v>Big Agnes</v>
      </c>
      <c r="G445" s="2">
        <f t="shared" ca="1" si="86"/>
        <v>70</v>
      </c>
      <c r="H445">
        <f t="shared" ca="1" si="81"/>
        <v>10</v>
      </c>
      <c r="I445" s="2">
        <f t="shared" ca="1" si="87"/>
        <v>700</v>
      </c>
      <c r="J445" t="str">
        <f t="shared" ca="1" si="82"/>
        <v>Brown, Ruth</v>
      </c>
      <c r="K445">
        <f t="shared" ca="1" si="83"/>
        <v>8</v>
      </c>
      <c r="L445" t="str">
        <f t="shared" ca="1" si="84"/>
        <v>Delaware</v>
      </c>
      <c r="M445" t="str">
        <f t="shared" ca="1" si="88"/>
        <v>East</v>
      </c>
    </row>
    <row r="446" spans="1:13" x14ac:dyDescent="0.45">
      <c r="A446">
        <v>445</v>
      </c>
      <c r="B446" s="19">
        <f t="shared" ca="1" si="77"/>
        <v>42746.876844560182</v>
      </c>
      <c r="C446" s="15" t="str">
        <f t="shared" ca="1" si="78"/>
        <v>Hayneedle</v>
      </c>
      <c r="D446" s="16">
        <f t="shared" ca="1" si="79"/>
        <v>34</v>
      </c>
      <c r="E446" t="str">
        <f t="shared" ca="1" si="80"/>
        <v>Big Agnes Jack Rabbit SL1 Footprint</v>
      </c>
      <c r="F446" t="str">
        <f t="shared" ca="1" si="85"/>
        <v>Big Agnes</v>
      </c>
      <c r="G446" s="2">
        <f t="shared" ca="1" si="86"/>
        <v>40</v>
      </c>
      <c r="H446">
        <f t="shared" ca="1" si="81"/>
        <v>6</v>
      </c>
      <c r="I446" s="2">
        <f t="shared" ca="1" si="87"/>
        <v>240</v>
      </c>
      <c r="J446" t="str">
        <f t="shared" ca="1" si="82"/>
        <v>Goff, Michael</v>
      </c>
      <c r="K446">
        <f t="shared" ca="1" si="83"/>
        <v>28</v>
      </c>
      <c r="L446" t="str">
        <f t="shared" ca="1" si="84"/>
        <v>Nevada</v>
      </c>
      <c r="M446" t="str">
        <f t="shared" ca="1" si="88"/>
        <v>West</v>
      </c>
    </row>
    <row r="447" spans="1:13" x14ac:dyDescent="0.45">
      <c r="A447">
        <v>446</v>
      </c>
      <c r="B447" s="19">
        <f t="shared" ca="1" si="77"/>
        <v>42776.876844560182</v>
      </c>
      <c r="C447" s="15" t="str">
        <f t="shared" ca="1" si="78"/>
        <v>Outside Outfitters</v>
      </c>
      <c r="D447" s="16">
        <f t="shared" ca="1" si="79"/>
        <v>264</v>
      </c>
      <c r="E447" t="str">
        <f t="shared" ca="1" si="80"/>
        <v>The North Face Kings Canyon 2 Tent</v>
      </c>
      <c r="F447" t="str">
        <f t="shared" ca="1" si="85"/>
        <v>The North Face</v>
      </c>
      <c r="G447" s="2">
        <f t="shared" ca="1" si="86"/>
        <v>329</v>
      </c>
      <c r="H447">
        <f t="shared" ca="1" si="81"/>
        <v>2</v>
      </c>
      <c r="I447" s="2">
        <f t="shared" ca="1" si="87"/>
        <v>658</v>
      </c>
      <c r="J447" t="str">
        <f t="shared" ca="1" si="82"/>
        <v>Beyene, Sharon</v>
      </c>
      <c r="K447">
        <f t="shared" ca="1" si="83"/>
        <v>46</v>
      </c>
      <c r="L447" t="str">
        <f t="shared" ca="1" si="84"/>
        <v>Virginia</v>
      </c>
      <c r="M447" t="str">
        <f t="shared" ca="1" si="88"/>
        <v>South</v>
      </c>
    </row>
    <row r="448" spans="1:13" x14ac:dyDescent="0.45">
      <c r="A448">
        <v>447</v>
      </c>
      <c r="B448" s="19">
        <f t="shared" ca="1" si="77"/>
        <v>42678.876844560182</v>
      </c>
      <c r="C448" s="15" t="str">
        <f t="shared" ca="1" si="78"/>
        <v>Meijer</v>
      </c>
      <c r="D448" s="16">
        <f t="shared" ca="1" si="79"/>
        <v>204</v>
      </c>
      <c r="E448" t="str">
        <f t="shared" ca="1" si="80"/>
        <v>MSR Carbon-Core Tent Stakes - 4 Pack</v>
      </c>
      <c r="F448" t="str">
        <f t="shared" ca="1" si="85"/>
        <v>MSR</v>
      </c>
      <c r="G448" s="2">
        <f t="shared" ca="1" si="86"/>
        <v>29.95</v>
      </c>
      <c r="H448">
        <f t="shared" ca="1" si="81"/>
        <v>2</v>
      </c>
      <c r="I448" s="2">
        <f t="shared" ca="1" si="87"/>
        <v>59.9</v>
      </c>
      <c r="J448" t="str">
        <f t="shared" ca="1" si="82"/>
        <v>Goff, Michael</v>
      </c>
      <c r="K448">
        <f t="shared" ca="1" si="83"/>
        <v>38</v>
      </c>
      <c r="L448" t="str">
        <f t="shared" ca="1" si="84"/>
        <v>Pennsylvania</v>
      </c>
      <c r="M448" t="str">
        <f t="shared" ca="1" si="88"/>
        <v>East</v>
      </c>
    </row>
    <row r="449" spans="1:13" x14ac:dyDescent="0.45">
      <c r="A449">
        <v>448</v>
      </c>
      <c r="B449" s="19">
        <f t="shared" ca="1" si="77"/>
        <v>42993.876844560182</v>
      </c>
      <c r="C449" s="15" t="str">
        <f t="shared" ca="1" si="78"/>
        <v>Hayneedle</v>
      </c>
      <c r="D449" s="16">
        <f t="shared" ca="1" si="79"/>
        <v>208</v>
      </c>
      <c r="E449" t="str">
        <f t="shared" ca="1" si="80"/>
        <v>MSR Fury 2 Tent</v>
      </c>
      <c r="F449" t="str">
        <f t="shared" ca="1" si="85"/>
        <v>MSR</v>
      </c>
      <c r="G449" s="2">
        <f t="shared" ca="1" si="86"/>
        <v>579.95000000000005</v>
      </c>
      <c r="H449">
        <f t="shared" ca="1" si="81"/>
        <v>3</v>
      </c>
      <c r="I449" s="2">
        <f t="shared" ca="1" si="87"/>
        <v>1739.8500000000001</v>
      </c>
      <c r="J449" t="str">
        <f t="shared" ca="1" si="82"/>
        <v>Goff, Michael</v>
      </c>
      <c r="K449">
        <f t="shared" ca="1" si="83"/>
        <v>36</v>
      </c>
      <c r="L449" t="str">
        <f t="shared" ca="1" si="84"/>
        <v>Oklahoma</v>
      </c>
      <c r="M449" t="str">
        <f t="shared" ca="1" si="88"/>
        <v>South</v>
      </c>
    </row>
    <row r="450" spans="1:13" x14ac:dyDescent="0.45">
      <c r="A450">
        <v>449</v>
      </c>
      <c r="B450" s="19">
        <f t="shared" ca="1" si="77"/>
        <v>42990.876844560182</v>
      </c>
      <c r="C450" s="15" t="str">
        <f t="shared" ca="1" si="78"/>
        <v>Backcountry Gear</v>
      </c>
      <c r="D450" s="16">
        <f t="shared" ca="1" si="79"/>
        <v>39</v>
      </c>
      <c r="E450" t="str">
        <f t="shared" ca="1" si="80"/>
        <v>Big Agnes Jack Rabbit SL3 Tent</v>
      </c>
      <c r="F450" t="str">
        <f t="shared" ca="1" si="85"/>
        <v>Big Agnes</v>
      </c>
      <c r="G450" s="2">
        <f t="shared" ca="1" si="86"/>
        <v>369.95</v>
      </c>
      <c r="H450">
        <f t="shared" ca="1" si="81"/>
        <v>9</v>
      </c>
      <c r="I450" s="2">
        <f t="shared" ca="1" si="87"/>
        <v>3329.5499999999997</v>
      </c>
      <c r="J450" t="str">
        <f t="shared" ca="1" si="82"/>
        <v>Berger, Sunanna</v>
      </c>
      <c r="K450">
        <f t="shared" ca="1" si="83"/>
        <v>27</v>
      </c>
      <c r="L450" t="str">
        <f t="shared" ca="1" si="84"/>
        <v>Nebraska</v>
      </c>
      <c r="M450" t="str">
        <f t="shared" ca="1" si="88"/>
        <v>North</v>
      </c>
    </row>
    <row r="451" spans="1:13" x14ac:dyDescent="0.45">
      <c r="A451">
        <v>450</v>
      </c>
      <c r="B451" s="19">
        <f t="shared" ref="B451:B514" ca="1" si="89">NOW()-(RANDBETWEEN(1,365))</f>
        <v>42760.876844560182</v>
      </c>
      <c r="C451" s="15" t="str">
        <f t="shared" ref="C451:C514" ca="1" si="90">VLOOKUP(RANDBETWEEN(1,19),$O$3:$P$21,2)</f>
        <v>Overtons</v>
      </c>
      <c r="D451" s="16">
        <f t="shared" ref="D451:D514" ca="1" si="91">RANDBETWEEN(1,285)</f>
        <v>49</v>
      </c>
      <c r="E451" t="str">
        <f t="shared" ref="E451:E514" ca="1" si="92">VLOOKUP(D451,$R$4:$U$288,3)</f>
        <v>Big Agnes Mad House 4 Tent</v>
      </c>
      <c r="F451" t="str">
        <f t="shared" ca="1" si="85"/>
        <v>Big Agnes</v>
      </c>
      <c r="G451" s="2">
        <f t="shared" ca="1" si="86"/>
        <v>329.95</v>
      </c>
      <c r="H451">
        <f t="shared" ref="H451:H514" ca="1" si="93">RANDBETWEEN(1,10)</f>
        <v>2</v>
      </c>
      <c r="I451" s="2">
        <f t="shared" ca="1" si="87"/>
        <v>659.9</v>
      </c>
      <c r="J451" t="str">
        <f t="shared" ref="J451:J514" ca="1" si="94">VLOOKUP(RANDBETWEEN(1,10),$W$4:$Z$15,4)</f>
        <v>Beyene, Sharon</v>
      </c>
      <c r="K451">
        <f t="shared" ref="K451:K514" ca="1" si="95">RANDBETWEEN(1,50)</f>
        <v>41</v>
      </c>
      <c r="L451" t="str">
        <f t="shared" ref="L451:L514" ca="1" si="96">VLOOKUP(K451,$AB$3:$AD$52,2)</f>
        <v>South Dakota</v>
      </c>
      <c r="M451" t="str">
        <f t="shared" ca="1" si="88"/>
        <v>North</v>
      </c>
    </row>
    <row r="452" spans="1:13" x14ac:dyDescent="0.45">
      <c r="A452">
        <v>451</v>
      </c>
      <c r="B452" s="19">
        <f t="shared" ca="1" si="89"/>
        <v>42756.876844560182</v>
      </c>
      <c r="C452" s="15" t="str">
        <f t="shared" ca="1" si="90"/>
        <v>Backcountry Edge</v>
      </c>
      <c r="D452" s="16">
        <f t="shared" ca="1" si="91"/>
        <v>95</v>
      </c>
      <c r="E452" t="str">
        <f t="shared" ca="1" si="92"/>
        <v>Exped Mira II Footprint</v>
      </c>
      <c r="F452" t="str">
        <f t="shared" ca="1" si="85"/>
        <v>Exped</v>
      </c>
      <c r="G452" s="2">
        <f t="shared" ca="1" si="86"/>
        <v>59</v>
      </c>
      <c r="H452">
        <f t="shared" ca="1" si="93"/>
        <v>4</v>
      </c>
      <c r="I452" s="2">
        <f t="shared" ca="1" si="87"/>
        <v>236</v>
      </c>
      <c r="J452" t="str">
        <f t="shared" ca="1" si="94"/>
        <v>Lopez, Dennis</v>
      </c>
      <c r="K452">
        <f t="shared" ca="1" si="95"/>
        <v>48</v>
      </c>
      <c r="L452" t="str">
        <f t="shared" ca="1" si="96"/>
        <v>West Virginia</v>
      </c>
      <c r="M452" t="str">
        <f t="shared" ca="1" si="88"/>
        <v>South</v>
      </c>
    </row>
    <row r="453" spans="1:13" x14ac:dyDescent="0.45">
      <c r="A453">
        <v>452</v>
      </c>
      <c r="B453" s="19">
        <f t="shared" ca="1" si="89"/>
        <v>42884.876844560182</v>
      </c>
      <c r="C453" s="15" t="str">
        <f t="shared" ca="1" si="90"/>
        <v xml:space="preserve">Cabela's	</v>
      </c>
      <c r="D453" s="16">
        <f t="shared" ca="1" si="91"/>
        <v>224</v>
      </c>
      <c r="E453" t="str">
        <f t="shared" ca="1" si="92"/>
        <v>MSR Twing Shelter</v>
      </c>
      <c r="F453" t="str">
        <f t="shared" ca="1" si="85"/>
        <v>MSR</v>
      </c>
      <c r="G453" s="2">
        <f t="shared" ca="1" si="86"/>
        <v>299.95</v>
      </c>
      <c r="H453">
        <f t="shared" ca="1" si="93"/>
        <v>8</v>
      </c>
      <c r="I453" s="2">
        <f t="shared" ca="1" si="87"/>
        <v>2399.6</v>
      </c>
      <c r="J453" t="str">
        <f t="shared" ca="1" si="94"/>
        <v>Brown, Ruth</v>
      </c>
      <c r="K453">
        <f t="shared" ca="1" si="95"/>
        <v>17</v>
      </c>
      <c r="L453" t="str">
        <f t="shared" ca="1" si="96"/>
        <v>Kentucky</v>
      </c>
      <c r="M453" t="str">
        <f t="shared" ca="1" si="88"/>
        <v>South</v>
      </c>
    </row>
    <row r="454" spans="1:13" x14ac:dyDescent="0.45">
      <c r="A454">
        <v>453</v>
      </c>
      <c r="B454" s="19">
        <f t="shared" ca="1" si="89"/>
        <v>42725.876844560182</v>
      </c>
      <c r="C454" s="15" t="str">
        <f t="shared" ca="1" si="90"/>
        <v>Redding Sports</v>
      </c>
      <c r="D454" s="16">
        <f t="shared" ca="1" si="91"/>
        <v>21</v>
      </c>
      <c r="E454" t="str">
        <f t="shared" ca="1" si="92"/>
        <v>Big Agnes Fly Creek UL1 Footprint</v>
      </c>
      <c r="F454" t="str">
        <f t="shared" ca="1" si="85"/>
        <v>Big Agnes</v>
      </c>
      <c r="G454" s="2">
        <f t="shared" ca="1" si="86"/>
        <v>50</v>
      </c>
      <c r="H454">
        <f t="shared" ca="1" si="93"/>
        <v>7</v>
      </c>
      <c r="I454" s="2">
        <f t="shared" ca="1" si="87"/>
        <v>350</v>
      </c>
      <c r="J454" t="str">
        <f t="shared" ca="1" si="94"/>
        <v>Goff, Michael</v>
      </c>
      <c r="K454">
        <f t="shared" ca="1" si="95"/>
        <v>4</v>
      </c>
      <c r="L454" t="str">
        <f t="shared" ca="1" si="96"/>
        <v>Arkansas</v>
      </c>
      <c r="M454" t="str">
        <f t="shared" ca="1" si="88"/>
        <v>South</v>
      </c>
    </row>
    <row r="455" spans="1:13" x14ac:dyDescent="0.45">
      <c r="A455">
        <v>454</v>
      </c>
      <c r="B455" s="19">
        <f t="shared" ca="1" si="89"/>
        <v>42891.876844560182</v>
      </c>
      <c r="C455" s="15" t="str">
        <f t="shared" ca="1" si="90"/>
        <v>Walmart</v>
      </c>
      <c r="D455" s="16">
        <f t="shared" ca="1" si="91"/>
        <v>104</v>
      </c>
      <c r="E455" t="str">
        <f t="shared" ca="1" si="92"/>
        <v>Hennessy Hammock Explorer Ultralight Asym Classic Hammock</v>
      </c>
      <c r="F455" t="str">
        <f t="shared" ca="1" si="85"/>
        <v>Hennessy</v>
      </c>
      <c r="G455" s="2">
        <f t="shared" ca="1" si="86"/>
        <v>259.95</v>
      </c>
      <c r="H455">
        <f t="shared" ca="1" si="93"/>
        <v>3</v>
      </c>
      <c r="I455" s="2">
        <f t="shared" ca="1" si="87"/>
        <v>779.84999999999991</v>
      </c>
      <c r="J455" t="str">
        <f t="shared" ca="1" si="94"/>
        <v>Foster, Nathan</v>
      </c>
      <c r="K455">
        <f t="shared" ca="1" si="95"/>
        <v>2</v>
      </c>
      <c r="L455" t="str">
        <f t="shared" ca="1" si="96"/>
        <v>Alaska</v>
      </c>
      <c r="M455" t="str">
        <f t="shared" ca="1" si="88"/>
        <v>North</v>
      </c>
    </row>
    <row r="456" spans="1:13" x14ac:dyDescent="0.45">
      <c r="A456">
        <v>455</v>
      </c>
      <c r="B456" s="19">
        <f t="shared" ca="1" si="89"/>
        <v>42762.876844560182</v>
      </c>
      <c r="C456" s="15" t="str">
        <f t="shared" ca="1" si="90"/>
        <v>CampBound</v>
      </c>
      <c r="D456" s="16">
        <f t="shared" ca="1" si="91"/>
        <v>187</v>
      </c>
      <c r="E456" t="str">
        <f t="shared" ca="1" si="92"/>
        <v>Mountain Hardwear SuperMega UL 2 Tent</v>
      </c>
      <c r="F456" t="str">
        <f t="shared" ca="1" si="85"/>
        <v>Mountain Hardwear</v>
      </c>
      <c r="G456" s="2">
        <f t="shared" ca="1" si="86"/>
        <v>450</v>
      </c>
      <c r="H456">
        <f t="shared" ca="1" si="93"/>
        <v>8</v>
      </c>
      <c r="I456" s="2">
        <f t="shared" ca="1" si="87"/>
        <v>3600</v>
      </c>
      <c r="J456" t="str">
        <f t="shared" ca="1" si="94"/>
        <v>Gomez, Melissa</v>
      </c>
      <c r="K456">
        <f t="shared" ca="1" si="95"/>
        <v>39</v>
      </c>
      <c r="L456" t="str">
        <f t="shared" ca="1" si="96"/>
        <v>Rhode Island</v>
      </c>
      <c r="M456" t="str">
        <f t="shared" ca="1" si="88"/>
        <v>East</v>
      </c>
    </row>
    <row r="457" spans="1:13" x14ac:dyDescent="0.45">
      <c r="A457">
        <v>456</v>
      </c>
      <c r="B457" s="19">
        <f t="shared" ca="1" si="89"/>
        <v>42847.876844560182</v>
      </c>
      <c r="C457" s="15" t="str">
        <f t="shared" ca="1" si="90"/>
        <v>Backcountry Gear</v>
      </c>
      <c r="D457" s="16">
        <f t="shared" ca="1" si="91"/>
        <v>77</v>
      </c>
      <c r="E457" t="str">
        <f t="shared" ca="1" si="92"/>
        <v>Easton Mountain Products Kilo 3P Tent</v>
      </c>
      <c r="F457" t="str">
        <f t="shared" ca="1" si="85"/>
        <v>Easton Mountain Products</v>
      </c>
      <c r="G457" s="2">
        <f t="shared" ca="1" si="86"/>
        <v>499</v>
      </c>
      <c r="H457">
        <f t="shared" ca="1" si="93"/>
        <v>2</v>
      </c>
      <c r="I457" s="2">
        <f t="shared" ca="1" si="87"/>
        <v>998</v>
      </c>
      <c r="J457" t="str">
        <f t="shared" ca="1" si="94"/>
        <v>Gomez, Melissa</v>
      </c>
      <c r="K457">
        <f t="shared" ca="1" si="95"/>
        <v>42</v>
      </c>
      <c r="L457" t="str">
        <f t="shared" ca="1" si="96"/>
        <v>Tennessee</v>
      </c>
      <c r="M457" t="str">
        <f t="shared" ca="1" si="88"/>
        <v>South</v>
      </c>
    </row>
    <row r="458" spans="1:13" x14ac:dyDescent="0.45">
      <c r="A458">
        <v>457</v>
      </c>
      <c r="B458" s="19">
        <f t="shared" ca="1" si="89"/>
        <v>42754.876844560182</v>
      </c>
      <c r="C458" s="15" t="str">
        <f t="shared" ca="1" si="90"/>
        <v>CampBound</v>
      </c>
      <c r="D458" s="16">
        <f t="shared" ca="1" si="91"/>
        <v>24</v>
      </c>
      <c r="E458" t="str">
        <f t="shared" ca="1" si="92"/>
        <v>Big Agnes Fly Creek UL3 Footprint</v>
      </c>
      <c r="F458" t="str">
        <f t="shared" ca="1" si="85"/>
        <v>Big Agnes</v>
      </c>
      <c r="G458" s="2">
        <f t="shared" ca="1" si="86"/>
        <v>70</v>
      </c>
      <c r="H458">
        <f t="shared" ca="1" si="93"/>
        <v>5</v>
      </c>
      <c r="I458" s="2">
        <f t="shared" ca="1" si="87"/>
        <v>350</v>
      </c>
      <c r="J458" t="str">
        <f t="shared" ca="1" si="94"/>
        <v>Beyene, Sharon</v>
      </c>
      <c r="K458">
        <f t="shared" ca="1" si="95"/>
        <v>20</v>
      </c>
      <c r="L458" t="str">
        <f t="shared" ca="1" si="96"/>
        <v>Maryland</v>
      </c>
      <c r="M458" t="str">
        <f t="shared" ca="1" si="88"/>
        <v>East</v>
      </c>
    </row>
    <row r="459" spans="1:13" x14ac:dyDescent="0.45">
      <c r="A459">
        <v>458</v>
      </c>
      <c r="B459" s="19">
        <f t="shared" ca="1" si="89"/>
        <v>42889.876844560182</v>
      </c>
      <c r="C459" s="15" t="str">
        <f t="shared" ca="1" si="90"/>
        <v>The Gear Co-op</v>
      </c>
      <c r="D459" s="16">
        <f t="shared" ca="1" si="91"/>
        <v>268</v>
      </c>
      <c r="E459" t="str">
        <f t="shared" ca="1" si="92"/>
        <v>The North Face Mica FL 1 Tent</v>
      </c>
      <c r="F459" t="str">
        <f t="shared" ca="1" si="85"/>
        <v>The North Face</v>
      </c>
      <c r="G459" s="2">
        <f t="shared" ca="1" si="86"/>
        <v>329</v>
      </c>
      <c r="H459">
        <f t="shared" ca="1" si="93"/>
        <v>6</v>
      </c>
      <c r="I459" s="2">
        <f t="shared" ca="1" si="87"/>
        <v>1974</v>
      </c>
      <c r="J459" t="str">
        <f t="shared" ca="1" si="94"/>
        <v>Goff, Michael</v>
      </c>
      <c r="K459">
        <f t="shared" ca="1" si="95"/>
        <v>36</v>
      </c>
      <c r="L459" t="str">
        <f t="shared" ca="1" si="96"/>
        <v>Oklahoma</v>
      </c>
      <c r="M459" t="str">
        <f t="shared" ca="1" si="88"/>
        <v>South</v>
      </c>
    </row>
    <row r="460" spans="1:13" x14ac:dyDescent="0.45">
      <c r="A460">
        <v>459</v>
      </c>
      <c r="B460" s="19">
        <f t="shared" ca="1" si="89"/>
        <v>42784.876844560182</v>
      </c>
      <c r="C460" s="15" t="str">
        <f t="shared" ca="1" si="90"/>
        <v>The Gear Co-op</v>
      </c>
      <c r="D460" s="16">
        <f t="shared" ca="1" si="91"/>
        <v>95</v>
      </c>
      <c r="E460" t="str">
        <f t="shared" ca="1" si="92"/>
        <v>Exped Mira II Footprint</v>
      </c>
      <c r="F460" t="str">
        <f t="shared" ca="1" si="85"/>
        <v>Exped</v>
      </c>
      <c r="G460" s="2">
        <f t="shared" ca="1" si="86"/>
        <v>59</v>
      </c>
      <c r="H460">
        <f t="shared" ca="1" si="93"/>
        <v>3</v>
      </c>
      <c r="I460" s="2">
        <f t="shared" ca="1" si="87"/>
        <v>177</v>
      </c>
      <c r="J460" t="str">
        <f t="shared" ca="1" si="94"/>
        <v>Beyene, Sharon</v>
      </c>
      <c r="K460">
        <f t="shared" ca="1" si="95"/>
        <v>31</v>
      </c>
      <c r="L460" t="str">
        <f t="shared" ca="1" si="96"/>
        <v>New Mexico</v>
      </c>
      <c r="M460" t="str">
        <f t="shared" ca="1" si="88"/>
        <v>West</v>
      </c>
    </row>
    <row r="461" spans="1:13" x14ac:dyDescent="0.45">
      <c r="A461">
        <v>460</v>
      </c>
      <c r="B461" s="19">
        <f t="shared" ca="1" si="89"/>
        <v>42829.876844560182</v>
      </c>
      <c r="C461" s="15" t="str">
        <f t="shared" ca="1" si="90"/>
        <v>CampBound</v>
      </c>
      <c r="D461" s="16">
        <f t="shared" ca="1" si="91"/>
        <v>266</v>
      </c>
      <c r="E461" t="str">
        <f t="shared" ca="1" si="92"/>
        <v>The North Face Kings Canyon 3 Tent</v>
      </c>
      <c r="F461" t="str">
        <f t="shared" ca="1" si="85"/>
        <v>The North Face</v>
      </c>
      <c r="G461" s="2">
        <f t="shared" ca="1" si="86"/>
        <v>429</v>
      </c>
      <c r="H461">
        <f t="shared" ca="1" si="93"/>
        <v>7</v>
      </c>
      <c r="I461" s="2">
        <f t="shared" ca="1" si="87"/>
        <v>3003</v>
      </c>
      <c r="J461" t="str">
        <f t="shared" ca="1" si="94"/>
        <v>Bailey, Jennifer</v>
      </c>
      <c r="K461">
        <f t="shared" ca="1" si="95"/>
        <v>35</v>
      </c>
      <c r="L461" t="str">
        <f t="shared" ca="1" si="96"/>
        <v>Ohio</v>
      </c>
      <c r="M461" t="str">
        <f t="shared" ca="1" si="88"/>
        <v>East</v>
      </c>
    </row>
    <row r="462" spans="1:13" x14ac:dyDescent="0.45">
      <c r="A462">
        <v>461</v>
      </c>
      <c r="B462" s="19">
        <f t="shared" ca="1" si="89"/>
        <v>42987.876844560182</v>
      </c>
      <c r="C462" s="15" t="str">
        <f t="shared" ca="1" si="90"/>
        <v>Hayneedle</v>
      </c>
      <c r="D462" s="16">
        <f t="shared" ca="1" si="91"/>
        <v>271</v>
      </c>
      <c r="E462" t="str">
        <f t="shared" ca="1" si="92"/>
        <v>The North Face Mountain 25 Footprint</v>
      </c>
      <c r="F462" t="str">
        <f t="shared" ca="1" si="85"/>
        <v>The North Face</v>
      </c>
      <c r="G462" s="2">
        <f t="shared" ca="1" si="86"/>
        <v>50</v>
      </c>
      <c r="H462">
        <f t="shared" ca="1" si="93"/>
        <v>6</v>
      </c>
      <c r="I462" s="2">
        <f t="shared" ca="1" si="87"/>
        <v>300</v>
      </c>
      <c r="J462" t="str">
        <f t="shared" ca="1" si="94"/>
        <v>Goldthwaite, Messaye</v>
      </c>
      <c r="K462">
        <f t="shared" ca="1" si="95"/>
        <v>23</v>
      </c>
      <c r="L462" t="str">
        <f t="shared" ca="1" si="96"/>
        <v>Minnesota</v>
      </c>
      <c r="M462" t="str">
        <f t="shared" ca="1" si="88"/>
        <v>North</v>
      </c>
    </row>
    <row r="463" spans="1:13" x14ac:dyDescent="0.45">
      <c r="A463">
        <v>462</v>
      </c>
      <c r="B463" s="19">
        <f t="shared" ca="1" si="89"/>
        <v>42977.876844560182</v>
      </c>
      <c r="C463" s="15" t="str">
        <f t="shared" ca="1" si="90"/>
        <v>Austin Kayak</v>
      </c>
      <c r="D463" s="16">
        <f t="shared" ca="1" si="91"/>
        <v>17</v>
      </c>
      <c r="E463" t="str">
        <f t="shared" ca="1" si="92"/>
        <v>Big Agnes Fishhook UL2 Tent</v>
      </c>
      <c r="F463" t="str">
        <f t="shared" ca="1" si="85"/>
        <v>Big Agnes</v>
      </c>
      <c r="G463" s="2">
        <f t="shared" ca="1" si="86"/>
        <v>399.95</v>
      </c>
      <c r="H463">
        <f t="shared" ca="1" si="93"/>
        <v>6</v>
      </c>
      <c r="I463" s="2">
        <f t="shared" ca="1" si="87"/>
        <v>2399.6999999999998</v>
      </c>
      <c r="J463" t="str">
        <f t="shared" ca="1" si="94"/>
        <v>Bailey, Jennifer</v>
      </c>
      <c r="K463">
        <f t="shared" ca="1" si="95"/>
        <v>41</v>
      </c>
      <c r="L463" t="str">
        <f t="shared" ca="1" si="96"/>
        <v>South Dakota</v>
      </c>
      <c r="M463" t="str">
        <f t="shared" ca="1" si="88"/>
        <v>North</v>
      </c>
    </row>
    <row r="464" spans="1:13" x14ac:dyDescent="0.45">
      <c r="A464">
        <v>463</v>
      </c>
      <c r="B464" s="19">
        <f t="shared" ca="1" si="89"/>
        <v>42789.876844560182</v>
      </c>
      <c r="C464" s="15" t="str">
        <f t="shared" ca="1" si="90"/>
        <v>CampBound</v>
      </c>
      <c r="D464" s="16">
        <f t="shared" ca="1" si="91"/>
        <v>90</v>
      </c>
      <c r="E464" t="str">
        <f t="shared" ca="1" si="92"/>
        <v>Exped Ergo Hammock Combi</v>
      </c>
      <c r="F464" t="str">
        <f t="shared" ca="1" si="85"/>
        <v>Exped</v>
      </c>
      <c r="G464" s="2">
        <f t="shared" ca="1" si="86"/>
        <v>379</v>
      </c>
      <c r="H464">
        <f t="shared" ca="1" si="93"/>
        <v>10</v>
      </c>
      <c r="I464" s="2">
        <f t="shared" ca="1" si="87"/>
        <v>3790</v>
      </c>
      <c r="J464" t="str">
        <f t="shared" ca="1" si="94"/>
        <v>Brown, Scott</v>
      </c>
      <c r="K464">
        <f t="shared" ca="1" si="95"/>
        <v>9</v>
      </c>
      <c r="L464" t="str">
        <f t="shared" ca="1" si="96"/>
        <v>Florida</v>
      </c>
      <c r="M464" t="str">
        <f t="shared" ca="1" si="88"/>
        <v>South</v>
      </c>
    </row>
    <row r="465" spans="1:13" x14ac:dyDescent="0.45">
      <c r="A465">
        <v>464</v>
      </c>
      <c r="B465" s="19">
        <f t="shared" ca="1" si="89"/>
        <v>42740.876844560182</v>
      </c>
      <c r="C465" s="15" t="str">
        <f t="shared" ca="1" si="90"/>
        <v>Target</v>
      </c>
      <c r="D465" s="16">
        <f t="shared" ca="1" si="91"/>
        <v>244</v>
      </c>
      <c r="E465" t="str">
        <f t="shared" ca="1" si="92"/>
        <v>NEMO Obi 2P Tent</v>
      </c>
      <c r="F465" t="str">
        <f t="shared" ca="1" si="85"/>
        <v>NEMO</v>
      </c>
      <c r="G465" s="2">
        <f t="shared" ca="1" si="86"/>
        <v>399.95</v>
      </c>
      <c r="H465">
        <f t="shared" ca="1" si="93"/>
        <v>7</v>
      </c>
      <c r="I465" s="2">
        <f t="shared" ca="1" si="87"/>
        <v>2799.65</v>
      </c>
      <c r="J465" t="str">
        <f t="shared" ca="1" si="94"/>
        <v>Brown, Ruth</v>
      </c>
      <c r="K465">
        <f t="shared" ca="1" si="95"/>
        <v>14</v>
      </c>
      <c r="L465" t="str">
        <f t="shared" ca="1" si="96"/>
        <v>Indiana</v>
      </c>
      <c r="M465" t="str">
        <f t="shared" ca="1" si="88"/>
        <v>North</v>
      </c>
    </row>
    <row r="466" spans="1:13" x14ac:dyDescent="0.45">
      <c r="A466">
        <v>465</v>
      </c>
      <c r="B466" s="19">
        <f t="shared" ca="1" si="89"/>
        <v>42745.876844560182</v>
      </c>
      <c r="C466" s="15" t="str">
        <f t="shared" ca="1" si="90"/>
        <v>Hayneedle</v>
      </c>
      <c r="D466" s="16">
        <f t="shared" ca="1" si="91"/>
        <v>265</v>
      </c>
      <c r="E466" t="str">
        <f t="shared" ca="1" si="92"/>
        <v>The North Face Kings Canyon 3 Footprint</v>
      </c>
      <c r="F466" t="str">
        <f t="shared" ca="1" si="85"/>
        <v>The North Face</v>
      </c>
      <c r="G466" s="2">
        <f t="shared" ca="1" si="86"/>
        <v>50</v>
      </c>
      <c r="H466">
        <f t="shared" ca="1" si="93"/>
        <v>3</v>
      </c>
      <c r="I466" s="2">
        <f t="shared" ca="1" si="87"/>
        <v>150</v>
      </c>
      <c r="J466" t="str">
        <f t="shared" ca="1" si="94"/>
        <v>Goff, Michael</v>
      </c>
      <c r="K466">
        <f t="shared" ca="1" si="95"/>
        <v>26</v>
      </c>
      <c r="L466" t="str">
        <f t="shared" ca="1" si="96"/>
        <v>Montana</v>
      </c>
      <c r="M466" t="str">
        <f t="shared" ca="1" si="88"/>
        <v>West</v>
      </c>
    </row>
    <row r="467" spans="1:13" x14ac:dyDescent="0.45">
      <c r="A467">
        <v>466</v>
      </c>
      <c r="B467" s="19">
        <f t="shared" ca="1" si="89"/>
        <v>42801.876844560182</v>
      </c>
      <c r="C467" s="15" t="str">
        <f t="shared" ca="1" si="90"/>
        <v>Outside Outfitters</v>
      </c>
      <c r="D467" s="16">
        <f t="shared" ca="1" si="91"/>
        <v>276</v>
      </c>
      <c r="E467" t="str">
        <f t="shared" ca="1" si="92"/>
        <v>The North Face Phoenix 2 Footprint</v>
      </c>
      <c r="F467" t="str">
        <f t="shared" ca="1" si="85"/>
        <v>The North Face</v>
      </c>
      <c r="G467" s="2">
        <f t="shared" ca="1" si="86"/>
        <v>45</v>
      </c>
      <c r="H467">
        <f t="shared" ca="1" si="93"/>
        <v>8</v>
      </c>
      <c r="I467" s="2">
        <f t="shared" ca="1" si="87"/>
        <v>360</v>
      </c>
      <c r="J467" t="str">
        <f t="shared" ca="1" si="94"/>
        <v>Goldthwaite, Messaye</v>
      </c>
      <c r="K467">
        <f t="shared" ca="1" si="95"/>
        <v>39</v>
      </c>
      <c r="L467" t="str">
        <f t="shared" ca="1" si="96"/>
        <v>Rhode Island</v>
      </c>
      <c r="M467" t="str">
        <f t="shared" ca="1" si="88"/>
        <v>East</v>
      </c>
    </row>
    <row r="468" spans="1:13" x14ac:dyDescent="0.45">
      <c r="A468">
        <v>467</v>
      </c>
      <c r="B468" s="19">
        <f t="shared" ca="1" si="89"/>
        <v>42762.876844560182</v>
      </c>
      <c r="C468" s="15" t="str">
        <f t="shared" ca="1" si="90"/>
        <v>Gander Mountain</v>
      </c>
      <c r="D468" s="16">
        <f t="shared" ca="1" si="91"/>
        <v>140</v>
      </c>
      <c r="E468" t="str">
        <f t="shared" ca="1" si="92"/>
        <v>Marmot Astral 2P Footprint</v>
      </c>
      <c r="F468" t="str">
        <f t="shared" ca="1" si="85"/>
        <v>Marmot</v>
      </c>
      <c r="G468" s="2">
        <f t="shared" ca="1" si="86"/>
        <v>60</v>
      </c>
      <c r="H468">
        <f t="shared" ca="1" si="93"/>
        <v>8</v>
      </c>
      <c r="I468" s="2">
        <f t="shared" ca="1" si="87"/>
        <v>480</v>
      </c>
      <c r="J468" t="str">
        <f t="shared" ca="1" si="94"/>
        <v>Brown, Scott</v>
      </c>
      <c r="K468">
        <f t="shared" ca="1" si="95"/>
        <v>25</v>
      </c>
      <c r="L468" t="str">
        <f t="shared" ca="1" si="96"/>
        <v>Missouri</v>
      </c>
      <c r="M468" t="str">
        <f t="shared" ca="1" si="88"/>
        <v>North</v>
      </c>
    </row>
    <row r="469" spans="1:13" x14ac:dyDescent="0.45">
      <c r="A469">
        <v>468</v>
      </c>
      <c r="B469" s="19">
        <f t="shared" ca="1" si="89"/>
        <v>42932.876844560182</v>
      </c>
      <c r="C469" s="15" t="str">
        <f t="shared" ca="1" si="90"/>
        <v>Gander Mountain</v>
      </c>
      <c r="D469" s="16">
        <f t="shared" ca="1" si="91"/>
        <v>75</v>
      </c>
      <c r="E469" t="str">
        <f t="shared" ca="1" si="92"/>
        <v>Easton Mountain Products Kilo 2P Tent</v>
      </c>
      <c r="F469" t="str">
        <f t="shared" ca="1" si="85"/>
        <v>Easton Mountain Products</v>
      </c>
      <c r="G469" s="2">
        <f t="shared" ca="1" si="86"/>
        <v>399</v>
      </c>
      <c r="H469">
        <f t="shared" ca="1" si="93"/>
        <v>8</v>
      </c>
      <c r="I469" s="2">
        <f t="shared" ca="1" si="87"/>
        <v>3192</v>
      </c>
      <c r="J469" t="str">
        <f t="shared" ca="1" si="94"/>
        <v>Brown, Scott</v>
      </c>
      <c r="K469">
        <f t="shared" ca="1" si="95"/>
        <v>44</v>
      </c>
      <c r="L469" t="str">
        <f t="shared" ca="1" si="96"/>
        <v>Utah</v>
      </c>
      <c r="M469" t="str">
        <f t="shared" ca="1" si="88"/>
        <v>West</v>
      </c>
    </row>
    <row r="470" spans="1:13" x14ac:dyDescent="0.45">
      <c r="A470">
        <v>469</v>
      </c>
      <c r="B470" s="19">
        <f t="shared" ca="1" si="89"/>
        <v>42966.876844560182</v>
      </c>
      <c r="C470" s="15" t="str">
        <f t="shared" ca="1" si="90"/>
        <v>Target</v>
      </c>
      <c r="D470" s="16">
        <f t="shared" ca="1" si="91"/>
        <v>194</v>
      </c>
      <c r="E470" t="str">
        <f t="shared" ca="1" si="92"/>
        <v>MSR AC-Bivy</v>
      </c>
      <c r="F470" t="str">
        <f t="shared" ca="1" si="85"/>
        <v>MSR</v>
      </c>
      <c r="G470" s="2">
        <f t="shared" ca="1" si="86"/>
        <v>199.95</v>
      </c>
      <c r="H470">
        <f t="shared" ca="1" si="93"/>
        <v>2</v>
      </c>
      <c r="I470" s="2">
        <f t="shared" ca="1" si="87"/>
        <v>399.9</v>
      </c>
      <c r="J470" t="str">
        <f t="shared" ca="1" si="94"/>
        <v>Foster, Nathan</v>
      </c>
      <c r="K470">
        <f t="shared" ca="1" si="95"/>
        <v>6</v>
      </c>
      <c r="L470" t="str">
        <f t="shared" ca="1" si="96"/>
        <v>Colorado</v>
      </c>
      <c r="M470" t="str">
        <f t="shared" ca="1" si="88"/>
        <v>West</v>
      </c>
    </row>
    <row r="471" spans="1:13" x14ac:dyDescent="0.45">
      <c r="A471">
        <v>470</v>
      </c>
      <c r="B471" s="19">
        <f t="shared" ca="1" si="89"/>
        <v>42828.876844560182</v>
      </c>
      <c r="C471" s="15" t="str">
        <f t="shared" ca="1" si="90"/>
        <v xml:space="preserve">Cabela's	</v>
      </c>
      <c r="D471" s="16">
        <f t="shared" ca="1" si="91"/>
        <v>129</v>
      </c>
      <c r="E471" t="str">
        <f t="shared" ca="1" si="92"/>
        <v>Kelty Noah's Tarp - 9' x 9'</v>
      </c>
      <c r="F471" t="str">
        <f t="shared" ca="1" si="85"/>
        <v>Kelty</v>
      </c>
      <c r="G471" s="2">
        <f t="shared" ca="1" si="86"/>
        <v>59.95</v>
      </c>
      <c r="H471">
        <f t="shared" ca="1" si="93"/>
        <v>9</v>
      </c>
      <c r="I471" s="2">
        <f t="shared" ca="1" si="87"/>
        <v>539.55000000000007</v>
      </c>
      <c r="J471" t="str">
        <f t="shared" ca="1" si="94"/>
        <v>Foster, Nathan</v>
      </c>
      <c r="K471">
        <f t="shared" ca="1" si="95"/>
        <v>3</v>
      </c>
      <c r="L471" t="str">
        <f t="shared" ca="1" si="96"/>
        <v>Arizona</v>
      </c>
      <c r="M471" t="str">
        <f t="shared" ca="1" si="88"/>
        <v>West</v>
      </c>
    </row>
    <row r="472" spans="1:13" x14ac:dyDescent="0.45">
      <c r="A472">
        <v>471</v>
      </c>
      <c r="B472" s="19">
        <f t="shared" ca="1" si="89"/>
        <v>42768.876844560182</v>
      </c>
      <c r="C472" s="15" t="str">
        <f t="shared" ca="1" si="90"/>
        <v>Gander Mountain</v>
      </c>
      <c r="D472" s="16">
        <f t="shared" ca="1" si="91"/>
        <v>231</v>
      </c>
      <c r="E472" t="str">
        <f t="shared" ca="1" si="92"/>
        <v>NEMO Espri LE 3 Tent</v>
      </c>
      <c r="F472" t="str">
        <f t="shared" ref="F472:F535" ca="1" si="97">VLOOKUP(D472,$R$4:$U$288,2)</f>
        <v>NEMO</v>
      </c>
      <c r="G472" s="2">
        <f t="shared" ref="G472:G535" ca="1" si="98">VLOOKUP(D472,$R$4:$U$288,4)</f>
        <v>329.95</v>
      </c>
      <c r="H472">
        <f t="shared" ca="1" si="93"/>
        <v>10</v>
      </c>
      <c r="I472" s="2">
        <f t="shared" ref="I472:I535" ca="1" si="99">H472*G472</f>
        <v>3299.5</v>
      </c>
      <c r="J472" t="str">
        <f t="shared" ca="1" si="94"/>
        <v>Berger, Sunanna</v>
      </c>
      <c r="K472">
        <f t="shared" ca="1" si="95"/>
        <v>30</v>
      </c>
      <c r="L472" t="str">
        <f t="shared" ca="1" si="96"/>
        <v>New Jersey</v>
      </c>
      <c r="M472" t="str">
        <f t="shared" ref="M472:M535" ca="1" si="100">VLOOKUP(K472,$AB$3:$AD$52,3)</f>
        <v>East</v>
      </c>
    </row>
    <row r="473" spans="1:13" x14ac:dyDescent="0.45">
      <c r="A473">
        <v>472</v>
      </c>
      <c r="B473" s="19">
        <f t="shared" ca="1" si="89"/>
        <v>42982.876844560182</v>
      </c>
      <c r="C473" s="15" t="str">
        <f t="shared" ca="1" si="90"/>
        <v>OutdoorPlay</v>
      </c>
      <c r="D473" s="16">
        <f t="shared" ca="1" si="91"/>
        <v>54</v>
      </c>
      <c r="E473" t="str">
        <f t="shared" ca="1" si="92"/>
        <v>Big Agnes Seedhouse SL1 Tent</v>
      </c>
      <c r="F473" t="str">
        <f t="shared" ca="1" si="97"/>
        <v>Big Agnes</v>
      </c>
      <c r="G473" s="2">
        <f t="shared" ca="1" si="98"/>
        <v>269.95</v>
      </c>
      <c r="H473">
        <f t="shared" ca="1" si="93"/>
        <v>9</v>
      </c>
      <c r="I473" s="2">
        <f t="shared" ca="1" si="99"/>
        <v>2429.5499999999997</v>
      </c>
      <c r="J473" t="str">
        <f t="shared" ca="1" si="94"/>
        <v>Gomez, Melissa</v>
      </c>
      <c r="K473">
        <f t="shared" ca="1" si="95"/>
        <v>35</v>
      </c>
      <c r="L473" t="str">
        <f t="shared" ca="1" si="96"/>
        <v>Ohio</v>
      </c>
      <c r="M473" t="str">
        <f t="shared" ca="1" si="100"/>
        <v>East</v>
      </c>
    </row>
    <row r="474" spans="1:13" x14ac:dyDescent="0.45">
      <c r="A474">
        <v>473</v>
      </c>
      <c r="B474" s="19">
        <f t="shared" ca="1" si="89"/>
        <v>42921.876844560182</v>
      </c>
      <c r="C474" s="15" t="str">
        <f t="shared" ca="1" si="90"/>
        <v>OutdoorPlay</v>
      </c>
      <c r="D474" s="16">
        <f t="shared" ca="1" si="91"/>
        <v>63</v>
      </c>
      <c r="E474" t="str">
        <f t="shared" ca="1" si="92"/>
        <v>Big Agnes String Ridge 2 Tent</v>
      </c>
      <c r="F474" t="str">
        <f t="shared" ca="1" si="97"/>
        <v>Big Agnes</v>
      </c>
      <c r="G474" s="2">
        <f t="shared" ca="1" si="98"/>
        <v>599.95000000000005</v>
      </c>
      <c r="H474">
        <f t="shared" ca="1" si="93"/>
        <v>3</v>
      </c>
      <c r="I474" s="2">
        <f t="shared" ca="1" si="99"/>
        <v>1799.8500000000001</v>
      </c>
      <c r="J474" t="str">
        <f t="shared" ca="1" si="94"/>
        <v>Brown, Ruth</v>
      </c>
      <c r="K474">
        <f t="shared" ca="1" si="95"/>
        <v>15</v>
      </c>
      <c r="L474" t="str">
        <f t="shared" ca="1" si="96"/>
        <v>Iowa</v>
      </c>
      <c r="M474" t="str">
        <f t="shared" ca="1" si="100"/>
        <v>North</v>
      </c>
    </row>
    <row r="475" spans="1:13" x14ac:dyDescent="0.45">
      <c r="A475">
        <v>474</v>
      </c>
      <c r="B475" s="19">
        <f t="shared" ca="1" si="89"/>
        <v>42964.876844560182</v>
      </c>
      <c r="C475" s="15" t="str">
        <f t="shared" ca="1" si="90"/>
        <v>The Gear Co-op</v>
      </c>
      <c r="D475" s="16">
        <f t="shared" ca="1" si="91"/>
        <v>102</v>
      </c>
      <c r="E475" t="str">
        <f t="shared" ca="1" si="92"/>
        <v>Hennessy Hammock Explorer Deluxe Asym Classic Hammock</v>
      </c>
      <c r="F475" t="str">
        <f t="shared" ca="1" si="97"/>
        <v>Hennessy</v>
      </c>
      <c r="G475" s="2">
        <f t="shared" ca="1" si="98"/>
        <v>219.95</v>
      </c>
      <c r="H475">
        <f t="shared" ca="1" si="93"/>
        <v>5</v>
      </c>
      <c r="I475" s="2">
        <f t="shared" ca="1" si="99"/>
        <v>1099.75</v>
      </c>
      <c r="J475" t="str">
        <f t="shared" ca="1" si="94"/>
        <v>Beyene, Sharon</v>
      </c>
      <c r="K475">
        <f t="shared" ca="1" si="95"/>
        <v>10</v>
      </c>
      <c r="L475" t="str">
        <f t="shared" ca="1" si="96"/>
        <v>Georgia</v>
      </c>
      <c r="M475" t="str">
        <f t="shared" ca="1" si="100"/>
        <v>South</v>
      </c>
    </row>
    <row r="476" spans="1:13" x14ac:dyDescent="0.45">
      <c r="A476">
        <v>475</v>
      </c>
      <c r="B476" s="19">
        <f t="shared" ca="1" si="89"/>
        <v>42689.876844560182</v>
      </c>
      <c r="C476" s="15" t="str">
        <f t="shared" ca="1" si="90"/>
        <v>Meijer</v>
      </c>
      <c r="D476" s="16">
        <f t="shared" ca="1" si="91"/>
        <v>92</v>
      </c>
      <c r="E476" t="str">
        <f t="shared" ca="1" si="92"/>
        <v>Exped Gemini II Tent</v>
      </c>
      <c r="F476" t="str">
        <f t="shared" ca="1" si="97"/>
        <v>Exped</v>
      </c>
      <c r="G476" s="2">
        <f t="shared" ca="1" si="98"/>
        <v>449</v>
      </c>
      <c r="H476">
        <f t="shared" ca="1" si="93"/>
        <v>9</v>
      </c>
      <c r="I476" s="2">
        <f t="shared" ca="1" si="99"/>
        <v>4041</v>
      </c>
      <c r="J476" t="str">
        <f t="shared" ca="1" si="94"/>
        <v>Beyene, Sharon</v>
      </c>
      <c r="K476">
        <f t="shared" ca="1" si="95"/>
        <v>17</v>
      </c>
      <c r="L476" t="str">
        <f t="shared" ca="1" si="96"/>
        <v>Kentucky</v>
      </c>
      <c r="M476" t="str">
        <f t="shared" ca="1" si="100"/>
        <v>South</v>
      </c>
    </row>
    <row r="477" spans="1:13" x14ac:dyDescent="0.45">
      <c r="A477">
        <v>476</v>
      </c>
      <c r="B477" s="19">
        <f t="shared" ca="1" si="89"/>
        <v>42959.876844560182</v>
      </c>
      <c r="C477" s="15" t="str">
        <f t="shared" ca="1" si="90"/>
        <v>Travel Country</v>
      </c>
      <c r="D477" s="16">
        <f t="shared" ca="1" si="91"/>
        <v>107</v>
      </c>
      <c r="E477" t="str">
        <f t="shared" ca="1" si="92"/>
        <v>Hennessy Hammock Scout Classic Hammock</v>
      </c>
      <c r="F477" t="str">
        <f t="shared" ca="1" si="97"/>
        <v>Hennessy</v>
      </c>
      <c r="G477" s="2">
        <f t="shared" ca="1" si="98"/>
        <v>99.95</v>
      </c>
      <c r="H477">
        <f t="shared" ca="1" si="93"/>
        <v>10</v>
      </c>
      <c r="I477" s="2">
        <f t="shared" ca="1" si="99"/>
        <v>999.5</v>
      </c>
      <c r="J477" t="str">
        <f t="shared" ca="1" si="94"/>
        <v>Goff, Michael</v>
      </c>
      <c r="K477">
        <f t="shared" ca="1" si="95"/>
        <v>44</v>
      </c>
      <c r="L477" t="str">
        <f t="shared" ca="1" si="96"/>
        <v>Utah</v>
      </c>
      <c r="M477" t="str">
        <f t="shared" ca="1" si="100"/>
        <v>West</v>
      </c>
    </row>
    <row r="478" spans="1:13" x14ac:dyDescent="0.45">
      <c r="A478">
        <v>477</v>
      </c>
      <c r="B478" s="19">
        <f t="shared" ca="1" si="89"/>
        <v>42945.876844560182</v>
      </c>
      <c r="C478" s="15" t="str">
        <f t="shared" ca="1" si="90"/>
        <v>Target</v>
      </c>
      <c r="D478" s="16">
        <f t="shared" ca="1" si="91"/>
        <v>201</v>
      </c>
      <c r="E478" t="str">
        <f t="shared" ca="1" si="92"/>
        <v>MSR Carbon Reflex 2 Tent</v>
      </c>
      <c r="F478" t="str">
        <f t="shared" ca="1" si="97"/>
        <v>MSR</v>
      </c>
      <c r="G478" s="2">
        <f t="shared" ca="1" si="98"/>
        <v>499.95</v>
      </c>
      <c r="H478">
        <f t="shared" ca="1" si="93"/>
        <v>2</v>
      </c>
      <c r="I478" s="2">
        <f t="shared" ca="1" si="99"/>
        <v>999.9</v>
      </c>
      <c r="J478" t="str">
        <f t="shared" ca="1" si="94"/>
        <v>Goff, Michael</v>
      </c>
      <c r="K478">
        <f t="shared" ca="1" si="95"/>
        <v>27</v>
      </c>
      <c r="L478" t="str">
        <f t="shared" ca="1" si="96"/>
        <v>Nebraska</v>
      </c>
      <c r="M478" t="str">
        <f t="shared" ca="1" si="100"/>
        <v>North</v>
      </c>
    </row>
    <row r="479" spans="1:13" x14ac:dyDescent="0.45">
      <c r="A479">
        <v>478</v>
      </c>
      <c r="B479" s="19">
        <f t="shared" ca="1" si="89"/>
        <v>42898.876844560182</v>
      </c>
      <c r="C479" s="15" t="str">
        <f t="shared" ca="1" si="90"/>
        <v>Redding Sports</v>
      </c>
      <c r="D479" s="16">
        <f t="shared" ca="1" si="91"/>
        <v>36</v>
      </c>
      <c r="E479" t="str">
        <f t="shared" ca="1" si="92"/>
        <v>Big Agnes Jack Rabbit SL2 Footprint</v>
      </c>
      <c r="F479" t="str">
        <f t="shared" ca="1" si="97"/>
        <v>Big Agnes</v>
      </c>
      <c r="G479" s="2">
        <f t="shared" ca="1" si="98"/>
        <v>50</v>
      </c>
      <c r="H479">
        <f t="shared" ca="1" si="93"/>
        <v>1</v>
      </c>
      <c r="I479" s="2">
        <f t="shared" ca="1" si="99"/>
        <v>50</v>
      </c>
      <c r="J479" t="str">
        <f t="shared" ca="1" si="94"/>
        <v>Goldthwaite, Messaye</v>
      </c>
      <c r="K479">
        <f t="shared" ca="1" si="95"/>
        <v>20</v>
      </c>
      <c r="L479" t="str">
        <f t="shared" ca="1" si="96"/>
        <v>Maryland</v>
      </c>
      <c r="M479" t="str">
        <f t="shared" ca="1" si="100"/>
        <v>East</v>
      </c>
    </row>
    <row r="480" spans="1:13" x14ac:dyDescent="0.45">
      <c r="A480">
        <v>479</v>
      </c>
      <c r="B480" s="19">
        <f t="shared" ca="1" si="89"/>
        <v>42868.876844560182</v>
      </c>
      <c r="C480" s="15" t="str">
        <f t="shared" ca="1" si="90"/>
        <v>Backcountry Gear</v>
      </c>
      <c r="D480" s="16">
        <f t="shared" ca="1" si="91"/>
        <v>160</v>
      </c>
      <c r="E480" t="str">
        <f t="shared" ca="1" si="92"/>
        <v>Marmot Limestone 4P Footprint</v>
      </c>
      <c r="F480" t="str">
        <f t="shared" ca="1" si="97"/>
        <v>Marmot</v>
      </c>
      <c r="G480" s="2">
        <f t="shared" ca="1" si="98"/>
        <v>50</v>
      </c>
      <c r="H480">
        <f t="shared" ca="1" si="93"/>
        <v>9</v>
      </c>
      <c r="I480" s="2">
        <f t="shared" ca="1" si="99"/>
        <v>450</v>
      </c>
      <c r="J480" t="str">
        <f t="shared" ca="1" si="94"/>
        <v>Brown, Scott</v>
      </c>
      <c r="K480">
        <f t="shared" ca="1" si="95"/>
        <v>49</v>
      </c>
      <c r="L480" t="str">
        <f t="shared" ca="1" si="96"/>
        <v>Wisconsin</v>
      </c>
      <c r="M480" t="str">
        <f t="shared" ca="1" si="100"/>
        <v>North</v>
      </c>
    </row>
    <row r="481" spans="1:13" x14ac:dyDescent="0.45">
      <c r="A481">
        <v>480</v>
      </c>
      <c r="B481" s="19">
        <f t="shared" ca="1" si="89"/>
        <v>42927.876844560182</v>
      </c>
      <c r="C481" s="15" t="str">
        <f t="shared" ca="1" si="90"/>
        <v>Meijer</v>
      </c>
      <c r="D481" s="16">
        <f t="shared" ca="1" si="91"/>
        <v>265</v>
      </c>
      <c r="E481" t="str">
        <f t="shared" ca="1" si="92"/>
        <v>The North Face Kings Canyon 3 Footprint</v>
      </c>
      <c r="F481" t="str">
        <f t="shared" ca="1" si="97"/>
        <v>The North Face</v>
      </c>
      <c r="G481" s="2">
        <f t="shared" ca="1" si="98"/>
        <v>50</v>
      </c>
      <c r="H481">
        <f t="shared" ca="1" si="93"/>
        <v>10</v>
      </c>
      <c r="I481" s="2">
        <f t="shared" ca="1" si="99"/>
        <v>500</v>
      </c>
      <c r="J481" t="str">
        <f t="shared" ca="1" si="94"/>
        <v>Gomez, Melissa</v>
      </c>
      <c r="K481">
        <f t="shared" ca="1" si="95"/>
        <v>4</v>
      </c>
      <c r="L481" t="str">
        <f t="shared" ca="1" si="96"/>
        <v>Arkansas</v>
      </c>
      <c r="M481" t="str">
        <f t="shared" ca="1" si="100"/>
        <v>South</v>
      </c>
    </row>
    <row r="482" spans="1:13" x14ac:dyDescent="0.45">
      <c r="A482">
        <v>481</v>
      </c>
      <c r="B482" s="19">
        <f t="shared" ca="1" si="89"/>
        <v>42799.876844560182</v>
      </c>
      <c r="C482" s="15" t="str">
        <f t="shared" ca="1" si="90"/>
        <v>Backcountry Gear</v>
      </c>
      <c r="D482" s="16">
        <f t="shared" ca="1" si="91"/>
        <v>67</v>
      </c>
      <c r="E482" t="str">
        <f t="shared" ca="1" si="92"/>
        <v>Big Agnes Three Forks Shelter</v>
      </c>
      <c r="F482" t="str">
        <f t="shared" ca="1" si="97"/>
        <v>Big Agnes</v>
      </c>
      <c r="G482" s="2">
        <f t="shared" ca="1" si="98"/>
        <v>189.95</v>
      </c>
      <c r="H482">
        <f t="shared" ca="1" si="93"/>
        <v>9</v>
      </c>
      <c r="I482" s="2">
        <f t="shared" ca="1" si="99"/>
        <v>1709.55</v>
      </c>
      <c r="J482" t="str">
        <f t="shared" ca="1" si="94"/>
        <v>Beyene, Sharon</v>
      </c>
      <c r="K482">
        <f t="shared" ca="1" si="95"/>
        <v>49</v>
      </c>
      <c r="L482" t="str">
        <f t="shared" ca="1" si="96"/>
        <v>Wisconsin</v>
      </c>
      <c r="M482" t="str">
        <f t="shared" ca="1" si="100"/>
        <v>North</v>
      </c>
    </row>
    <row r="483" spans="1:13" x14ac:dyDescent="0.45">
      <c r="A483">
        <v>482</v>
      </c>
      <c r="B483" s="19">
        <f t="shared" ca="1" si="89"/>
        <v>42761.876844560182</v>
      </c>
      <c r="C483" s="15" t="str">
        <f t="shared" ca="1" si="90"/>
        <v>Backcountry Gear</v>
      </c>
      <c r="D483" s="16">
        <f t="shared" ca="1" si="91"/>
        <v>197</v>
      </c>
      <c r="E483" t="str">
        <f t="shared" ca="1" si="92"/>
        <v>MSR CamRing Cord Tensioners - 4 Pack</v>
      </c>
      <c r="F483" t="str">
        <f t="shared" ca="1" si="97"/>
        <v>MSR</v>
      </c>
      <c r="G483" s="2">
        <f t="shared" ca="1" si="98"/>
        <v>12.95</v>
      </c>
      <c r="H483">
        <f t="shared" ca="1" si="93"/>
        <v>10</v>
      </c>
      <c r="I483" s="2">
        <f t="shared" ca="1" si="99"/>
        <v>129.5</v>
      </c>
      <c r="J483" t="str">
        <f t="shared" ca="1" si="94"/>
        <v>Gomez, Melissa</v>
      </c>
      <c r="K483">
        <f t="shared" ca="1" si="95"/>
        <v>5</v>
      </c>
      <c r="L483" t="str">
        <f t="shared" ca="1" si="96"/>
        <v>California</v>
      </c>
      <c r="M483" t="str">
        <f t="shared" ca="1" si="100"/>
        <v>West</v>
      </c>
    </row>
    <row r="484" spans="1:13" x14ac:dyDescent="0.45">
      <c r="A484">
        <v>483</v>
      </c>
      <c r="B484" s="19">
        <f t="shared" ca="1" si="89"/>
        <v>42679.876844560182</v>
      </c>
      <c r="C484" s="15" t="str">
        <f t="shared" ca="1" si="90"/>
        <v>REI</v>
      </c>
      <c r="D484" s="16">
        <f t="shared" ca="1" si="91"/>
        <v>139</v>
      </c>
      <c r="E484" t="str">
        <f t="shared" ca="1" si="92"/>
        <v>Marmot Alpinist 2 Tent</v>
      </c>
      <c r="F484" t="str">
        <f t="shared" ca="1" si="97"/>
        <v>Marmot</v>
      </c>
      <c r="G484" s="2">
        <f t="shared" ca="1" si="98"/>
        <v>599</v>
      </c>
      <c r="H484">
        <f t="shared" ca="1" si="93"/>
        <v>8</v>
      </c>
      <c r="I484" s="2">
        <f t="shared" ca="1" si="99"/>
        <v>4792</v>
      </c>
      <c r="J484" t="str">
        <f t="shared" ca="1" si="94"/>
        <v>Beyene, Sharon</v>
      </c>
      <c r="K484">
        <f t="shared" ca="1" si="95"/>
        <v>25</v>
      </c>
      <c r="L484" t="str">
        <f t="shared" ca="1" si="96"/>
        <v>Missouri</v>
      </c>
      <c r="M484" t="str">
        <f t="shared" ca="1" si="100"/>
        <v>North</v>
      </c>
    </row>
    <row r="485" spans="1:13" x14ac:dyDescent="0.45">
      <c r="A485">
        <v>484</v>
      </c>
      <c r="B485" s="19">
        <f t="shared" ca="1" si="89"/>
        <v>42940.876844560182</v>
      </c>
      <c r="C485" s="15" t="str">
        <f t="shared" ca="1" si="90"/>
        <v>Overtons</v>
      </c>
      <c r="D485" s="16">
        <f t="shared" ca="1" si="91"/>
        <v>47</v>
      </c>
      <c r="E485" t="str">
        <f t="shared" ca="1" si="92"/>
        <v>Big Agnes Lone Spring 3 Tent</v>
      </c>
      <c r="F485" t="str">
        <f t="shared" ca="1" si="97"/>
        <v>Big Agnes</v>
      </c>
      <c r="G485" s="2">
        <f t="shared" ca="1" si="98"/>
        <v>249.95</v>
      </c>
      <c r="H485">
        <f t="shared" ca="1" si="93"/>
        <v>7</v>
      </c>
      <c r="I485" s="2">
        <f t="shared" ca="1" si="99"/>
        <v>1749.6499999999999</v>
      </c>
      <c r="J485" t="str">
        <f t="shared" ca="1" si="94"/>
        <v>Foster, Nathan</v>
      </c>
      <c r="K485">
        <f t="shared" ca="1" si="95"/>
        <v>10</v>
      </c>
      <c r="L485" t="str">
        <f t="shared" ca="1" si="96"/>
        <v>Georgia</v>
      </c>
      <c r="M485" t="str">
        <f t="shared" ca="1" si="100"/>
        <v>South</v>
      </c>
    </row>
    <row r="486" spans="1:13" x14ac:dyDescent="0.45">
      <c r="A486">
        <v>485</v>
      </c>
      <c r="B486" s="19">
        <f t="shared" ca="1" si="89"/>
        <v>42691.876844560182</v>
      </c>
      <c r="C486" s="15" t="str">
        <f t="shared" ca="1" si="90"/>
        <v>Backcountry Gear</v>
      </c>
      <c r="D486" s="16">
        <f t="shared" ca="1" si="91"/>
        <v>259</v>
      </c>
      <c r="E486" t="str">
        <f t="shared" ca="1" si="92"/>
        <v>Sierra Designs Mojo 3 Tent</v>
      </c>
      <c r="F486" t="str">
        <f t="shared" ca="1" si="97"/>
        <v>Sierra Designs</v>
      </c>
      <c r="G486" s="2">
        <f t="shared" ca="1" si="98"/>
        <v>499.95</v>
      </c>
      <c r="H486">
        <f t="shared" ca="1" si="93"/>
        <v>7</v>
      </c>
      <c r="I486" s="2">
        <f t="shared" ca="1" si="99"/>
        <v>3499.65</v>
      </c>
      <c r="J486" t="str">
        <f t="shared" ca="1" si="94"/>
        <v>Foster, Nathan</v>
      </c>
      <c r="K486">
        <f t="shared" ca="1" si="95"/>
        <v>2</v>
      </c>
      <c r="L486" t="str">
        <f t="shared" ca="1" si="96"/>
        <v>Alaska</v>
      </c>
      <c r="M486" t="str">
        <f t="shared" ca="1" si="100"/>
        <v>North</v>
      </c>
    </row>
    <row r="487" spans="1:13" x14ac:dyDescent="0.45">
      <c r="A487">
        <v>486</v>
      </c>
      <c r="B487" s="19">
        <f t="shared" ca="1" si="89"/>
        <v>42773.876844560182</v>
      </c>
      <c r="C487" s="15" t="str">
        <f t="shared" ca="1" si="90"/>
        <v>Paragon</v>
      </c>
      <c r="D487" s="16">
        <f t="shared" ca="1" si="91"/>
        <v>164</v>
      </c>
      <c r="E487" t="str">
        <f t="shared" ca="1" si="92"/>
        <v>Marmot Pulsar 1 Footprint</v>
      </c>
      <c r="F487" t="str">
        <f t="shared" ca="1" si="97"/>
        <v>Marmot</v>
      </c>
      <c r="G487" s="2">
        <f t="shared" ca="1" si="98"/>
        <v>45</v>
      </c>
      <c r="H487">
        <f t="shared" ca="1" si="93"/>
        <v>6</v>
      </c>
      <c r="I487" s="2">
        <f t="shared" ca="1" si="99"/>
        <v>270</v>
      </c>
      <c r="J487" t="str">
        <f t="shared" ca="1" si="94"/>
        <v>Brown, Scott</v>
      </c>
      <c r="K487">
        <f t="shared" ca="1" si="95"/>
        <v>39</v>
      </c>
      <c r="L487" t="str">
        <f t="shared" ca="1" si="96"/>
        <v>Rhode Island</v>
      </c>
      <c r="M487" t="str">
        <f t="shared" ca="1" si="100"/>
        <v>East</v>
      </c>
    </row>
    <row r="488" spans="1:13" x14ac:dyDescent="0.45">
      <c r="A488">
        <v>487</v>
      </c>
      <c r="B488" s="19">
        <f t="shared" ca="1" si="89"/>
        <v>42665.876844560182</v>
      </c>
      <c r="C488" s="15" t="str">
        <f t="shared" ca="1" si="90"/>
        <v>Overtons</v>
      </c>
      <c r="D488" s="16">
        <f t="shared" ca="1" si="91"/>
        <v>56</v>
      </c>
      <c r="E488" t="str">
        <f t="shared" ca="1" si="92"/>
        <v>Big Agnes Seedhouse SL2 Tent</v>
      </c>
      <c r="F488" t="str">
        <f t="shared" ca="1" si="97"/>
        <v>Big Agnes</v>
      </c>
      <c r="G488" s="2">
        <f t="shared" ca="1" si="98"/>
        <v>339.95</v>
      </c>
      <c r="H488">
        <f t="shared" ca="1" si="93"/>
        <v>3</v>
      </c>
      <c r="I488" s="2">
        <f t="shared" ca="1" si="99"/>
        <v>1019.8499999999999</v>
      </c>
      <c r="J488" t="str">
        <f t="shared" ca="1" si="94"/>
        <v>Beyene, Sharon</v>
      </c>
      <c r="K488">
        <f t="shared" ca="1" si="95"/>
        <v>32</v>
      </c>
      <c r="L488" t="str">
        <f t="shared" ca="1" si="96"/>
        <v>New York</v>
      </c>
      <c r="M488" t="str">
        <f t="shared" ca="1" si="100"/>
        <v>East</v>
      </c>
    </row>
    <row r="489" spans="1:13" x14ac:dyDescent="0.45">
      <c r="A489">
        <v>488</v>
      </c>
      <c r="B489" s="19">
        <f t="shared" ca="1" si="89"/>
        <v>42934.876844560182</v>
      </c>
      <c r="C489" s="15" t="str">
        <f t="shared" ca="1" si="90"/>
        <v>Paragon</v>
      </c>
      <c r="D489" s="16">
        <f t="shared" ca="1" si="91"/>
        <v>12</v>
      </c>
      <c r="E489" t="str">
        <f t="shared" ca="1" si="92"/>
        <v>Big Agnes Copper Spur UL3 Tent</v>
      </c>
      <c r="F489" t="str">
        <f t="shared" ca="1" si="97"/>
        <v>Big Agnes</v>
      </c>
      <c r="G489" s="2">
        <f t="shared" ca="1" si="98"/>
        <v>499.95</v>
      </c>
      <c r="H489">
        <f t="shared" ca="1" si="93"/>
        <v>1</v>
      </c>
      <c r="I489" s="2">
        <f t="shared" ca="1" si="99"/>
        <v>499.95</v>
      </c>
      <c r="J489" t="str">
        <f t="shared" ca="1" si="94"/>
        <v>Berger, Sunanna</v>
      </c>
      <c r="K489">
        <f t="shared" ca="1" si="95"/>
        <v>32</v>
      </c>
      <c r="L489" t="str">
        <f t="shared" ca="1" si="96"/>
        <v>New York</v>
      </c>
      <c r="M489" t="str">
        <f t="shared" ca="1" si="100"/>
        <v>East</v>
      </c>
    </row>
    <row r="490" spans="1:13" x14ac:dyDescent="0.45">
      <c r="A490">
        <v>489</v>
      </c>
      <c r="B490" s="19">
        <f t="shared" ca="1" si="89"/>
        <v>42652.876844560182</v>
      </c>
      <c r="C490" s="15" t="str">
        <f t="shared" ca="1" si="90"/>
        <v>Redding Sports</v>
      </c>
      <c r="D490" s="16">
        <f t="shared" ca="1" si="91"/>
        <v>150</v>
      </c>
      <c r="E490" t="str">
        <f t="shared" ca="1" si="92"/>
        <v>Marmot Eclipse 2 Footprint</v>
      </c>
      <c r="F490" t="str">
        <f t="shared" ca="1" si="97"/>
        <v>Marmot</v>
      </c>
      <c r="G490" s="2">
        <f t="shared" ca="1" si="98"/>
        <v>55</v>
      </c>
      <c r="H490">
        <f t="shared" ca="1" si="93"/>
        <v>8</v>
      </c>
      <c r="I490" s="2">
        <f t="shared" ca="1" si="99"/>
        <v>440</v>
      </c>
      <c r="J490" t="str">
        <f t="shared" ca="1" si="94"/>
        <v>Goff, Michael</v>
      </c>
      <c r="K490">
        <f t="shared" ca="1" si="95"/>
        <v>18</v>
      </c>
      <c r="L490" t="str">
        <f t="shared" ca="1" si="96"/>
        <v>Louisiana</v>
      </c>
      <c r="M490" t="str">
        <f t="shared" ca="1" si="100"/>
        <v>South</v>
      </c>
    </row>
    <row r="491" spans="1:13" x14ac:dyDescent="0.45">
      <c r="A491">
        <v>490</v>
      </c>
      <c r="B491" s="19">
        <f t="shared" ca="1" si="89"/>
        <v>42933.876844560182</v>
      </c>
      <c r="C491" s="15" t="str">
        <f t="shared" ca="1" si="90"/>
        <v>CampBound</v>
      </c>
      <c r="D491" s="16">
        <f t="shared" ca="1" si="91"/>
        <v>158</v>
      </c>
      <c r="E491" t="str">
        <f t="shared" ca="1" si="92"/>
        <v>Marmot Limelight 3P Tent</v>
      </c>
      <c r="F491" t="str">
        <f t="shared" ca="1" si="97"/>
        <v>Marmot</v>
      </c>
      <c r="G491" s="2">
        <f t="shared" ca="1" si="98"/>
        <v>279</v>
      </c>
      <c r="H491">
        <f t="shared" ca="1" si="93"/>
        <v>3</v>
      </c>
      <c r="I491" s="2">
        <f t="shared" ca="1" si="99"/>
        <v>837</v>
      </c>
      <c r="J491" t="str">
        <f t="shared" ca="1" si="94"/>
        <v>Goff, Michael</v>
      </c>
      <c r="K491">
        <f t="shared" ca="1" si="95"/>
        <v>9</v>
      </c>
      <c r="L491" t="str">
        <f t="shared" ca="1" si="96"/>
        <v>Florida</v>
      </c>
      <c r="M491" t="str">
        <f t="shared" ca="1" si="100"/>
        <v>South</v>
      </c>
    </row>
    <row r="492" spans="1:13" x14ac:dyDescent="0.45">
      <c r="A492">
        <v>491</v>
      </c>
      <c r="B492" s="19">
        <f t="shared" ca="1" si="89"/>
        <v>42804.876844560182</v>
      </c>
      <c r="C492" s="15" t="str">
        <f t="shared" ca="1" si="90"/>
        <v>Travel Country</v>
      </c>
      <c r="D492" s="16">
        <f t="shared" ca="1" si="91"/>
        <v>17</v>
      </c>
      <c r="E492" t="str">
        <f t="shared" ca="1" si="92"/>
        <v>Big Agnes Fishhook UL2 Tent</v>
      </c>
      <c r="F492" t="str">
        <f t="shared" ca="1" si="97"/>
        <v>Big Agnes</v>
      </c>
      <c r="G492" s="2">
        <f t="shared" ca="1" si="98"/>
        <v>399.95</v>
      </c>
      <c r="H492">
        <f t="shared" ca="1" si="93"/>
        <v>1</v>
      </c>
      <c r="I492" s="2">
        <f t="shared" ca="1" si="99"/>
        <v>399.95</v>
      </c>
      <c r="J492" t="str">
        <f t="shared" ca="1" si="94"/>
        <v>Beyene, Sharon</v>
      </c>
      <c r="K492">
        <f t="shared" ca="1" si="95"/>
        <v>49</v>
      </c>
      <c r="L492" t="str">
        <f t="shared" ca="1" si="96"/>
        <v>Wisconsin</v>
      </c>
      <c r="M492" t="str">
        <f t="shared" ca="1" si="100"/>
        <v>North</v>
      </c>
    </row>
    <row r="493" spans="1:13" x14ac:dyDescent="0.45">
      <c r="A493">
        <v>492</v>
      </c>
      <c r="B493" s="19">
        <f t="shared" ca="1" si="89"/>
        <v>42769.876844560182</v>
      </c>
      <c r="C493" s="15" t="str">
        <f t="shared" ca="1" si="90"/>
        <v xml:space="preserve">Cabela's	</v>
      </c>
      <c r="D493" s="16">
        <f t="shared" ca="1" si="91"/>
        <v>252</v>
      </c>
      <c r="E493" t="str">
        <f t="shared" ca="1" si="92"/>
        <v>Sierra Designs Flash 2 Footprint</v>
      </c>
      <c r="F493" t="str">
        <f t="shared" ca="1" si="97"/>
        <v>Sierra Designs</v>
      </c>
      <c r="G493" s="2">
        <f t="shared" ca="1" si="98"/>
        <v>49.95</v>
      </c>
      <c r="H493">
        <f t="shared" ca="1" si="93"/>
        <v>4</v>
      </c>
      <c r="I493" s="2">
        <f t="shared" ca="1" si="99"/>
        <v>199.8</v>
      </c>
      <c r="J493" t="str">
        <f t="shared" ca="1" si="94"/>
        <v>Bailey, Jennifer</v>
      </c>
      <c r="K493">
        <f t="shared" ca="1" si="95"/>
        <v>4</v>
      </c>
      <c r="L493" t="str">
        <f t="shared" ca="1" si="96"/>
        <v>Arkansas</v>
      </c>
      <c r="M493" t="str">
        <f t="shared" ca="1" si="100"/>
        <v>South</v>
      </c>
    </row>
    <row r="494" spans="1:13" x14ac:dyDescent="0.45">
      <c r="A494">
        <v>493</v>
      </c>
      <c r="B494" s="19">
        <f t="shared" ca="1" si="89"/>
        <v>42752.876844560182</v>
      </c>
      <c r="C494" s="15" t="str">
        <f t="shared" ca="1" si="90"/>
        <v>Walmart</v>
      </c>
      <c r="D494" s="16">
        <f t="shared" ca="1" si="91"/>
        <v>136</v>
      </c>
      <c r="E494" t="str">
        <f t="shared" ca="1" si="92"/>
        <v>Kelty Trail Ridge 2 Tent</v>
      </c>
      <c r="F494" t="str">
        <f t="shared" ca="1" si="97"/>
        <v>Kelty</v>
      </c>
      <c r="G494" s="2">
        <f t="shared" ca="1" si="98"/>
        <v>179.95</v>
      </c>
      <c r="H494">
        <f t="shared" ca="1" si="93"/>
        <v>1</v>
      </c>
      <c r="I494" s="2">
        <f t="shared" ca="1" si="99"/>
        <v>179.95</v>
      </c>
      <c r="J494" t="str">
        <f t="shared" ca="1" si="94"/>
        <v>Brown, Scott</v>
      </c>
      <c r="K494">
        <f t="shared" ca="1" si="95"/>
        <v>2</v>
      </c>
      <c r="L494" t="str">
        <f t="shared" ca="1" si="96"/>
        <v>Alaska</v>
      </c>
      <c r="M494" t="str">
        <f t="shared" ca="1" si="100"/>
        <v>North</v>
      </c>
    </row>
    <row r="495" spans="1:13" x14ac:dyDescent="0.45">
      <c r="A495">
        <v>494</v>
      </c>
      <c r="B495" s="19">
        <f t="shared" ca="1" si="89"/>
        <v>42724.876844560182</v>
      </c>
      <c r="C495" s="15" t="str">
        <f t="shared" ca="1" si="90"/>
        <v>Backcountry Edge</v>
      </c>
      <c r="D495" s="16">
        <f t="shared" ca="1" si="91"/>
        <v>94</v>
      </c>
      <c r="E495" t="str">
        <f t="shared" ca="1" si="92"/>
        <v>Exped Gemini III Tent</v>
      </c>
      <c r="F495" t="str">
        <f t="shared" ca="1" si="97"/>
        <v>Exped</v>
      </c>
      <c r="G495" s="2">
        <f t="shared" ca="1" si="98"/>
        <v>499</v>
      </c>
      <c r="H495">
        <f t="shared" ca="1" si="93"/>
        <v>2</v>
      </c>
      <c r="I495" s="2">
        <f t="shared" ca="1" si="99"/>
        <v>998</v>
      </c>
      <c r="J495" t="str">
        <f t="shared" ca="1" si="94"/>
        <v>Goff, Michael</v>
      </c>
      <c r="K495">
        <f t="shared" ca="1" si="95"/>
        <v>42</v>
      </c>
      <c r="L495" t="str">
        <f t="shared" ca="1" si="96"/>
        <v>Tennessee</v>
      </c>
      <c r="M495" t="str">
        <f t="shared" ca="1" si="100"/>
        <v>South</v>
      </c>
    </row>
    <row r="496" spans="1:13" x14ac:dyDescent="0.45">
      <c r="A496">
        <v>495</v>
      </c>
      <c r="B496" s="19">
        <f t="shared" ca="1" si="89"/>
        <v>42704.876844560182</v>
      </c>
      <c r="C496" s="15" t="str">
        <f t="shared" ca="1" si="90"/>
        <v xml:space="preserve">Cabela's	</v>
      </c>
      <c r="D496" s="16">
        <f t="shared" ca="1" si="91"/>
        <v>74</v>
      </c>
      <c r="E496" t="str">
        <f t="shared" ca="1" si="92"/>
        <v>Big Agnes Wyoming Trail SL2 Tent</v>
      </c>
      <c r="F496" t="str">
        <f t="shared" ca="1" si="97"/>
        <v>Big Agnes</v>
      </c>
      <c r="G496" s="2">
        <f t="shared" ca="1" si="98"/>
        <v>499.95</v>
      </c>
      <c r="H496">
        <f t="shared" ca="1" si="93"/>
        <v>7</v>
      </c>
      <c r="I496" s="2">
        <f t="shared" ca="1" si="99"/>
        <v>3499.65</v>
      </c>
      <c r="J496" t="str">
        <f t="shared" ca="1" si="94"/>
        <v>Gomez, Melissa</v>
      </c>
      <c r="K496">
        <f t="shared" ca="1" si="95"/>
        <v>24</v>
      </c>
      <c r="L496" t="str">
        <f t="shared" ca="1" si="96"/>
        <v>Mississippi</v>
      </c>
      <c r="M496" t="str">
        <f t="shared" ca="1" si="100"/>
        <v>South</v>
      </c>
    </row>
    <row r="497" spans="1:13" x14ac:dyDescent="0.45">
      <c r="A497">
        <v>496</v>
      </c>
      <c r="B497" s="19">
        <f t="shared" ca="1" si="89"/>
        <v>43001.876844560182</v>
      </c>
      <c r="C497" s="15" t="str">
        <f t="shared" ca="1" si="90"/>
        <v>Backcountry Gear</v>
      </c>
      <c r="D497" s="16">
        <f t="shared" ca="1" si="91"/>
        <v>235</v>
      </c>
      <c r="E497" t="str">
        <f t="shared" ca="1" si="92"/>
        <v>NEMO Losi 2P Tent</v>
      </c>
      <c r="F497" t="str">
        <f t="shared" ca="1" si="97"/>
        <v>NEMO</v>
      </c>
      <c r="G497" s="2">
        <f t="shared" ca="1" si="98"/>
        <v>319.95</v>
      </c>
      <c r="H497">
        <f t="shared" ca="1" si="93"/>
        <v>7</v>
      </c>
      <c r="I497" s="2">
        <f t="shared" ca="1" si="99"/>
        <v>2239.65</v>
      </c>
      <c r="J497" t="str">
        <f t="shared" ca="1" si="94"/>
        <v>Brown, Ruth</v>
      </c>
      <c r="K497">
        <f t="shared" ca="1" si="95"/>
        <v>4</v>
      </c>
      <c r="L497" t="str">
        <f t="shared" ca="1" si="96"/>
        <v>Arkansas</v>
      </c>
      <c r="M497" t="str">
        <f t="shared" ca="1" si="100"/>
        <v>South</v>
      </c>
    </row>
    <row r="498" spans="1:13" x14ac:dyDescent="0.45">
      <c r="A498">
        <v>497</v>
      </c>
      <c r="B498" s="19">
        <f t="shared" ca="1" si="89"/>
        <v>42712.876844560182</v>
      </c>
      <c r="C498" s="15" t="str">
        <f t="shared" ca="1" si="90"/>
        <v>Backcountry Edge</v>
      </c>
      <c r="D498" s="16">
        <f t="shared" ca="1" si="91"/>
        <v>261</v>
      </c>
      <c r="E498" t="str">
        <f t="shared" ca="1" si="92"/>
        <v>The North Face Bastion 4 Footprint</v>
      </c>
      <c r="F498" t="str">
        <f t="shared" ca="1" si="97"/>
        <v>The North Face</v>
      </c>
      <c r="G498" s="2">
        <f t="shared" ca="1" si="98"/>
        <v>50</v>
      </c>
      <c r="H498">
        <f t="shared" ca="1" si="93"/>
        <v>7</v>
      </c>
      <c r="I498" s="2">
        <f t="shared" ca="1" si="99"/>
        <v>350</v>
      </c>
      <c r="J498" t="str">
        <f t="shared" ca="1" si="94"/>
        <v>Berger, Sunanna</v>
      </c>
      <c r="K498">
        <f t="shared" ca="1" si="95"/>
        <v>10</v>
      </c>
      <c r="L498" t="str">
        <f t="shared" ca="1" si="96"/>
        <v>Georgia</v>
      </c>
      <c r="M498" t="str">
        <f t="shared" ca="1" si="100"/>
        <v>South</v>
      </c>
    </row>
    <row r="499" spans="1:13" x14ac:dyDescent="0.45">
      <c r="A499">
        <v>498</v>
      </c>
      <c r="B499" s="19">
        <f t="shared" ca="1" si="89"/>
        <v>42972.876844560182</v>
      </c>
      <c r="C499" s="15" t="str">
        <f t="shared" ca="1" si="90"/>
        <v>Gander Mountain</v>
      </c>
      <c r="D499" s="16">
        <f t="shared" ca="1" si="91"/>
        <v>105</v>
      </c>
      <c r="E499" t="str">
        <f t="shared" ca="1" si="92"/>
        <v>Hennessy Hammock Explorer Ultralight Asym Zip Hammock</v>
      </c>
      <c r="F499" t="str">
        <f t="shared" ca="1" si="97"/>
        <v>Hennessy</v>
      </c>
      <c r="G499" s="2">
        <f t="shared" ca="1" si="98"/>
        <v>269.95</v>
      </c>
      <c r="H499">
        <f t="shared" ca="1" si="93"/>
        <v>8</v>
      </c>
      <c r="I499" s="2">
        <f t="shared" ca="1" si="99"/>
        <v>2159.6</v>
      </c>
      <c r="J499" t="str">
        <f t="shared" ca="1" si="94"/>
        <v>Beyene, Sharon</v>
      </c>
      <c r="K499">
        <f t="shared" ca="1" si="95"/>
        <v>2</v>
      </c>
      <c r="L499" t="str">
        <f t="shared" ca="1" si="96"/>
        <v>Alaska</v>
      </c>
      <c r="M499" t="str">
        <f t="shared" ca="1" si="100"/>
        <v>North</v>
      </c>
    </row>
    <row r="500" spans="1:13" x14ac:dyDescent="0.45">
      <c r="A500">
        <v>499</v>
      </c>
      <c r="B500" s="19">
        <f t="shared" ca="1" si="89"/>
        <v>42653.876844560182</v>
      </c>
      <c r="C500" s="15" t="str">
        <f t="shared" ca="1" si="90"/>
        <v>The Gear Co-op</v>
      </c>
      <c r="D500" s="16">
        <f t="shared" ca="1" si="91"/>
        <v>39</v>
      </c>
      <c r="E500" t="str">
        <f t="shared" ca="1" si="92"/>
        <v>Big Agnes Jack Rabbit SL3 Tent</v>
      </c>
      <c r="F500" t="str">
        <f t="shared" ca="1" si="97"/>
        <v>Big Agnes</v>
      </c>
      <c r="G500" s="2">
        <f t="shared" ca="1" si="98"/>
        <v>369.95</v>
      </c>
      <c r="H500">
        <f t="shared" ca="1" si="93"/>
        <v>5</v>
      </c>
      <c r="I500" s="2">
        <f t="shared" ca="1" si="99"/>
        <v>1849.75</v>
      </c>
      <c r="J500" t="str">
        <f t="shared" ca="1" si="94"/>
        <v>Brown, Ruth</v>
      </c>
      <c r="K500">
        <f t="shared" ca="1" si="95"/>
        <v>35</v>
      </c>
      <c r="L500" t="str">
        <f t="shared" ca="1" si="96"/>
        <v>Ohio</v>
      </c>
      <c r="M500" t="str">
        <f t="shared" ca="1" si="100"/>
        <v>East</v>
      </c>
    </row>
    <row r="501" spans="1:13" x14ac:dyDescent="0.45">
      <c r="A501">
        <v>500</v>
      </c>
      <c r="B501" s="19">
        <f t="shared" ca="1" si="89"/>
        <v>42970.876844560182</v>
      </c>
      <c r="C501" s="15" t="str">
        <f t="shared" ca="1" si="90"/>
        <v>Moosejaw</v>
      </c>
      <c r="D501" s="16">
        <f t="shared" ca="1" si="91"/>
        <v>45</v>
      </c>
      <c r="E501" t="str">
        <f t="shared" ca="1" si="92"/>
        <v>Big Agnes Lone Spring 2 Tent</v>
      </c>
      <c r="F501" t="str">
        <f t="shared" ca="1" si="97"/>
        <v>Big Agnes</v>
      </c>
      <c r="G501" s="2">
        <f t="shared" ca="1" si="98"/>
        <v>199.95</v>
      </c>
      <c r="H501">
        <f t="shared" ca="1" si="93"/>
        <v>2</v>
      </c>
      <c r="I501" s="2">
        <f t="shared" ca="1" si="99"/>
        <v>399.9</v>
      </c>
      <c r="J501" t="str">
        <f t="shared" ca="1" si="94"/>
        <v>Goldthwaite, Messaye</v>
      </c>
      <c r="K501">
        <f t="shared" ca="1" si="95"/>
        <v>17</v>
      </c>
      <c r="L501" t="str">
        <f t="shared" ca="1" si="96"/>
        <v>Kentucky</v>
      </c>
      <c r="M501" t="str">
        <f t="shared" ca="1" si="100"/>
        <v>South</v>
      </c>
    </row>
    <row r="502" spans="1:13" x14ac:dyDescent="0.45">
      <c r="A502">
        <v>501</v>
      </c>
      <c r="B502" s="19">
        <f t="shared" ca="1" si="89"/>
        <v>42917.876844560182</v>
      </c>
      <c r="C502" s="15" t="str">
        <f t="shared" ca="1" si="90"/>
        <v>Moosejaw</v>
      </c>
      <c r="D502" s="16">
        <f t="shared" ca="1" si="91"/>
        <v>178</v>
      </c>
      <c r="E502" t="str">
        <f t="shared" ca="1" si="92"/>
        <v>Mountain Hardwear EV 3 Tent</v>
      </c>
      <c r="F502" t="str">
        <f t="shared" ca="1" si="97"/>
        <v>Mountain Hardwear</v>
      </c>
      <c r="G502" s="2">
        <f t="shared" ca="1" si="98"/>
        <v>825</v>
      </c>
      <c r="H502">
        <f t="shared" ca="1" si="93"/>
        <v>6</v>
      </c>
      <c r="I502" s="2">
        <f t="shared" ca="1" si="99"/>
        <v>4950</v>
      </c>
      <c r="J502" t="str">
        <f t="shared" ca="1" si="94"/>
        <v>Brown, Ruth</v>
      </c>
      <c r="K502">
        <f t="shared" ca="1" si="95"/>
        <v>24</v>
      </c>
      <c r="L502" t="str">
        <f t="shared" ca="1" si="96"/>
        <v>Mississippi</v>
      </c>
      <c r="M502" t="str">
        <f t="shared" ca="1" si="100"/>
        <v>South</v>
      </c>
    </row>
    <row r="503" spans="1:13" x14ac:dyDescent="0.45">
      <c r="A503">
        <v>502</v>
      </c>
      <c r="B503" s="19">
        <f t="shared" ca="1" si="89"/>
        <v>42824.876844560182</v>
      </c>
      <c r="C503" s="15" t="str">
        <f t="shared" ca="1" si="90"/>
        <v>REI</v>
      </c>
      <c r="D503" s="16">
        <f t="shared" ca="1" si="91"/>
        <v>158</v>
      </c>
      <c r="E503" t="str">
        <f t="shared" ca="1" si="92"/>
        <v>Marmot Limelight 3P Tent</v>
      </c>
      <c r="F503" t="str">
        <f t="shared" ca="1" si="97"/>
        <v>Marmot</v>
      </c>
      <c r="G503" s="2">
        <f t="shared" ca="1" si="98"/>
        <v>279</v>
      </c>
      <c r="H503">
        <f t="shared" ca="1" si="93"/>
        <v>4</v>
      </c>
      <c r="I503" s="2">
        <f t="shared" ca="1" si="99"/>
        <v>1116</v>
      </c>
      <c r="J503" t="str">
        <f t="shared" ca="1" si="94"/>
        <v>Berger, Sunanna</v>
      </c>
      <c r="K503">
        <f t="shared" ca="1" si="95"/>
        <v>13</v>
      </c>
      <c r="L503" t="str">
        <f t="shared" ca="1" si="96"/>
        <v>Illinois</v>
      </c>
      <c r="M503" t="str">
        <f t="shared" ca="1" si="100"/>
        <v>North</v>
      </c>
    </row>
    <row r="504" spans="1:13" x14ac:dyDescent="0.45">
      <c r="A504">
        <v>503</v>
      </c>
      <c r="B504" s="19">
        <f t="shared" ca="1" si="89"/>
        <v>42796.876844560182</v>
      </c>
      <c r="C504" s="15" t="str">
        <f t="shared" ca="1" si="90"/>
        <v>Meijer</v>
      </c>
      <c r="D504" s="16">
        <f t="shared" ca="1" si="91"/>
        <v>46</v>
      </c>
      <c r="E504" t="str">
        <f t="shared" ca="1" si="92"/>
        <v>Big Agnes Lone Spring 3 Footprint</v>
      </c>
      <c r="F504" t="str">
        <f t="shared" ca="1" si="97"/>
        <v>Big Agnes</v>
      </c>
      <c r="G504" s="2">
        <f t="shared" ca="1" si="98"/>
        <v>40</v>
      </c>
      <c r="H504">
        <f t="shared" ca="1" si="93"/>
        <v>3</v>
      </c>
      <c r="I504" s="2">
        <f t="shared" ca="1" si="99"/>
        <v>120</v>
      </c>
      <c r="J504" t="str">
        <f t="shared" ca="1" si="94"/>
        <v>Foster, Nathan</v>
      </c>
      <c r="K504">
        <f t="shared" ca="1" si="95"/>
        <v>10</v>
      </c>
      <c r="L504" t="str">
        <f t="shared" ca="1" si="96"/>
        <v>Georgia</v>
      </c>
      <c r="M504" t="str">
        <f t="shared" ca="1" si="100"/>
        <v>South</v>
      </c>
    </row>
    <row r="505" spans="1:13" x14ac:dyDescent="0.45">
      <c r="A505">
        <v>504</v>
      </c>
      <c r="B505" s="19">
        <f t="shared" ca="1" si="89"/>
        <v>42841.876844560182</v>
      </c>
      <c r="C505" s="15" t="str">
        <f t="shared" ca="1" si="90"/>
        <v>Austin Kayak</v>
      </c>
      <c r="D505" s="16">
        <f t="shared" ca="1" si="91"/>
        <v>238</v>
      </c>
      <c r="E505" t="str">
        <f t="shared" ca="1" si="92"/>
        <v>NEMO Losi 3P Tent</v>
      </c>
      <c r="F505" t="str">
        <f t="shared" ca="1" si="97"/>
        <v>NEMO</v>
      </c>
      <c r="G505" s="2">
        <f t="shared" ca="1" si="98"/>
        <v>349.95</v>
      </c>
      <c r="H505">
        <f t="shared" ca="1" si="93"/>
        <v>3</v>
      </c>
      <c r="I505" s="2">
        <f t="shared" ca="1" si="99"/>
        <v>1049.8499999999999</v>
      </c>
      <c r="J505" t="str">
        <f t="shared" ca="1" si="94"/>
        <v>Beyene, Sharon</v>
      </c>
      <c r="K505">
        <f t="shared" ca="1" si="95"/>
        <v>43</v>
      </c>
      <c r="L505" t="str">
        <f t="shared" ca="1" si="96"/>
        <v>Texas</v>
      </c>
      <c r="M505" t="str">
        <f t="shared" ca="1" si="100"/>
        <v>South</v>
      </c>
    </row>
    <row r="506" spans="1:13" x14ac:dyDescent="0.45">
      <c r="A506">
        <v>505</v>
      </c>
      <c r="B506" s="19">
        <f t="shared" ca="1" si="89"/>
        <v>42691.876844560182</v>
      </c>
      <c r="C506" s="15" t="str">
        <f t="shared" ca="1" si="90"/>
        <v xml:space="preserve">Cabela's	</v>
      </c>
      <c r="D506" s="16">
        <f t="shared" ca="1" si="91"/>
        <v>172</v>
      </c>
      <c r="E506" t="str">
        <f t="shared" ca="1" si="92"/>
        <v>Mountain Hardwear Direkt 2 Tent</v>
      </c>
      <c r="F506" t="str">
        <f t="shared" ca="1" si="97"/>
        <v>Mountain Hardwear</v>
      </c>
      <c r="G506" s="2">
        <f t="shared" ca="1" si="98"/>
        <v>500</v>
      </c>
      <c r="H506">
        <f t="shared" ca="1" si="93"/>
        <v>10</v>
      </c>
      <c r="I506" s="2">
        <f t="shared" ca="1" si="99"/>
        <v>5000</v>
      </c>
      <c r="J506" t="str">
        <f t="shared" ca="1" si="94"/>
        <v>Brown, Ruth</v>
      </c>
      <c r="K506">
        <f t="shared" ca="1" si="95"/>
        <v>14</v>
      </c>
      <c r="L506" t="str">
        <f t="shared" ca="1" si="96"/>
        <v>Indiana</v>
      </c>
      <c r="M506" t="str">
        <f t="shared" ca="1" si="100"/>
        <v>North</v>
      </c>
    </row>
    <row r="507" spans="1:13" x14ac:dyDescent="0.45">
      <c r="A507">
        <v>506</v>
      </c>
      <c r="B507" s="19">
        <f t="shared" ca="1" si="89"/>
        <v>42877.876844560182</v>
      </c>
      <c r="C507" s="15" t="str">
        <f t="shared" ca="1" si="90"/>
        <v>Paragon</v>
      </c>
      <c r="D507" s="16">
        <f t="shared" ca="1" si="91"/>
        <v>177</v>
      </c>
      <c r="E507" t="str">
        <f t="shared" ca="1" si="92"/>
        <v>Mountain Hardwear EV 3 Footprint</v>
      </c>
      <c r="F507" t="str">
        <f t="shared" ca="1" si="97"/>
        <v>Mountain Hardwear</v>
      </c>
      <c r="G507" s="2">
        <f t="shared" ca="1" si="98"/>
        <v>70</v>
      </c>
      <c r="H507">
        <f t="shared" ca="1" si="93"/>
        <v>4</v>
      </c>
      <c r="I507" s="2">
        <f t="shared" ca="1" si="99"/>
        <v>280</v>
      </c>
      <c r="J507" t="str">
        <f t="shared" ca="1" si="94"/>
        <v>Goldthwaite, Messaye</v>
      </c>
      <c r="K507">
        <f t="shared" ca="1" si="95"/>
        <v>18</v>
      </c>
      <c r="L507" t="str">
        <f t="shared" ca="1" si="96"/>
        <v>Louisiana</v>
      </c>
      <c r="M507" t="str">
        <f t="shared" ca="1" si="100"/>
        <v>South</v>
      </c>
    </row>
    <row r="508" spans="1:13" x14ac:dyDescent="0.45">
      <c r="A508">
        <v>507</v>
      </c>
      <c r="B508" s="19">
        <f t="shared" ca="1" si="89"/>
        <v>42803.876844560182</v>
      </c>
      <c r="C508" s="15" t="str">
        <f t="shared" ca="1" si="90"/>
        <v>Backcountry Edge</v>
      </c>
      <c r="D508" s="16">
        <f t="shared" ca="1" si="91"/>
        <v>31</v>
      </c>
      <c r="E508" t="str">
        <f t="shared" ca="1" si="92"/>
        <v>Big Agnes Flying Diamond 6 Tent</v>
      </c>
      <c r="F508" t="str">
        <f t="shared" ca="1" si="97"/>
        <v>Big Agnes</v>
      </c>
      <c r="G508" s="2">
        <f t="shared" ca="1" si="98"/>
        <v>539.95000000000005</v>
      </c>
      <c r="H508">
        <f t="shared" ca="1" si="93"/>
        <v>1</v>
      </c>
      <c r="I508" s="2">
        <f t="shared" ca="1" si="99"/>
        <v>539.95000000000005</v>
      </c>
      <c r="J508" t="str">
        <f t="shared" ca="1" si="94"/>
        <v>Brown, Scott</v>
      </c>
      <c r="K508">
        <f t="shared" ca="1" si="95"/>
        <v>19</v>
      </c>
      <c r="L508" t="str">
        <f t="shared" ca="1" si="96"/>
        <v>Maine</v>
      </c>
      <c r="M508" t="str">
        <f t="shared" ca="1" si="100"/>
        <v>East</v>
      </c>
    </row>
    <row r="509" spans="1:13" x14ac:dyDescent="0.45">
      <c r="A509">
        <v>508</v>
      </c>
      <c r="B509" s="19">
        <f t="shared" ca="1" si="89"/>
        <v>42878.876844560182</v>
      </c>
      <c r="C509" s="15" t="str">
        <f t="shared" ca="1" si="90"/>
        <v>Moosejaw</v>
      </c>
      <c r="D509" s="16">
        <f t="shared" ca="1" si="91"/>
        <v>98</v>
      </c>
      <c r="E509" t="str">
        <f t="shared" ca="1" si="92"/>
        <v>Exped Mira III Tent</v>
      </c>
      <c r="F509" t="str">
        <f t="shared" ca="1" si="97"/>
        <v>Exped</v>
      </c>
      <c r="G509" s="2">
        <f t="shared" ca="1" si="98"/>
        <v>439</v>
      </c>
      <c r="H509">
        <f t="shared" ca="1" si="93"/>
        <v>8</v>
      </c>
      <c r="I509" s="2">
        <f t="shared" ca="1" si="99"/>
        <v>3512</v>
      </c>
      <c r="J509" t="str">
        <f t="shared" ca="1" si="94"/>
        <v>Foster, Nathan</v>
      </c>
      <c r="K509">
        <f t="shared" ca="1" si="95"/>
        <v>10</v>
      </c>
      <c r="L509" t="str">
        <f t="shared" ca="1" si="96"/>
        <v>Georgia</v>
      </c>
      <c r="M509" t="str">
        <f t="shared" ca="1" si="100"/>
        <v>South</v>
      </c>
    </row>
    <row r="510" spans="1:13" x14ac:dyDescent="0.45">
      <c r="A510">
        <v>509</v>
      </c>
      <c r="B510" s="19">
        <f t="shared" ca="1" si="89"/>
        <v>42992.876844560182</v>
      </c>
      <c r="C510" s="15" t="str">
        <f t="shared" ca="1" si="90"/>
        <v>REI</v>
      </c>
      <c r="D510" s="16">
        <f t="shared" ca="1" si="91"/>
        <v>256</v>
      </c>
      <c r="E510" t="str">
        <f t="shared" ca="1" si="92"/>
        <v>Sierra Designs Mojo 2 Footprint</v>
      </c>
      <c r="F510" t="str">
        <f t="shared" ca="1" si="97"/>
        <v>Sierra Designs</v>
      </c>
      <c r="G510" s="2">
        <f t="shared" ca="1" si="98"/>
        <v>49.95</v>
      </c>
      <c r="H510">
        <f t="shared" ca="1" si="93"/>
        <v>8</v>
      </c>
      <c r="I510" s="2">
        <f t="shared" ca="1" si="99"/>
        <v>399.6</v>
      </c>
      <c r="J510" t="str">
        <f t="shared" ca="1" si="94"/>
        <v>Berger, Sunanna</v>
      </c>
      <c r="K510">
        <f t="shared" ca="1" si="95"/>
        <v>6</v>
      </c>
      <c r="L510" t="str">
        <f t="shared" ca="1" si="96"/>
        <v>Colorado</v>
      </c>
      <c r="M510" t="str">
        <f t="shared" ca="1" si="100"/>
        <v>West</v>
      </c>
    </row>
    <row r="511" spans="1:13" x14ac:dyDescent="0.45">
      <c r="A511">
        <v>510</v>
      </c>
      <c r="B511" s="19">
        <f t="shared" ca="1" si="89"/>
        <v>42903.876844560182</v>
      </c>
      <c r="C511" s="15" t="str">
        <f t="shared" ca="1" si="90"/>
        <v>Target</v>
      </c>
      <c r="D511" s="16">
        <f t="shared" ca="1" si="91"/>
        <v>209</v>
      </c>
      <c r="E511" t="str">
        <f t="shared" ca="1" si="92"/>
        <v>MSR Gear Shed Vestibule for Hubba or Hubba Hubba Tent</v>
      </c>
      <c r="F511" t="str">
        <f t="shared" ca="1" si="97"/>
        <v>MSR</v>
      </c>
      <c r="G511" s="2">
        <f t="shared" ca="1" si="98"/>
        <v>169.95</v>
      </c>
      <c r="H511">
        <f t="shared" ca="1" si="93"/>
        <v>1</v>
      </c>
      <c r="I511" s="2">
        <f t="shared" ca="1" si="99"/>
        <v>169.95</v>
      </c>
      <c r="J511" t="str">
        <f t="shared" ca="1" si="94"/>
        <v>Berger, Sunanna</v>
      </c>
      <c r="K511">
        <f t="shared" ca="1" si="95"/>
        <v>31</v>
      </c>
      <c r="L511" t="str">
        <f t="shared" ca="1" si="96"/>
        <v>New Mexico</v>
      </c>
      <c r="M511" t="str">
        <f t="shared" ca="1" si="100"/>
        <v>West</v>
      </c>
    </row>
    <row r="512" spans="1:13" x14ac:dyDescent="0.45">
      <c r="A512">
        <v>511</v>
      </c>
      <c r="B512" s="19">
        <f t="shared" ca="1" si="89"/>
        <v>42726.876844560182</v>
      </c>
      <c r="C512" s="15" t="str">
        <f t="shared" ca="1" si="90"/>
        <v>CampBound</v>
      </c>
      <c r="D512" s="16">
        <f t="shared" ca="1" si="91"/>
        <v>65</v>
      </c>
      <c r="E512" t="str">
        <f t="shared" ca="1" si="92"/>
        <v>Big Agnes Tensleep Station 6 Footprint</v>
      </c>
      <c r="F512" t="str">
        <f t="shared" ca="1" si="97"/>
        <v>Big Agnes</v>
      </c>
      <c r="G512" s="2">
        <f t="shared" ca="1" si="98"/>
        <v>55</v>
      </c>
      <c r="H512">
        <f t="shared" ca="1" si="93"/>
        <v>6</v>
      </c>
      <c r="I512" s="2">
        <f t="shared" ca="1" si="99"/>
        <v>330</v>
      </c>
      <c r="J512" t="str">
        <f t="shared" ca="1" si="94"/>
        <v>Lopez, Dennis</v>
      </c>
      <c r="K512">
        <f t="shared" ca="1" si="95"/>
        <v>14</v>
      </c>
      <c r="L512" t="str">
        <f t="shared" ca="1" si="96"/>
        <v>Indiana</v>
      </c>
      <c r="M512" t="str">
        <f t="shared" ca="1" si="100"/>
        <v>North</v>
      </c>
    </row>
    <row r="513" spans="1:13" x14ac:dyDescent="0.45">
      <c r="A513">
        <v>512</v>
      </c>
      <c r="B513" s="19">
        <f t="shared" ca="1" si="89"/>
        <v>42735.876844560182</v>
      </c>
      <c r="C513" s="15" t="str">
        <f t="shared" ca="1" si="90"/>
        <v>Paragon</v>
      </c>
      <c r="D513" s="16">
        <f t="shared" ca="1" si="91"/>
        <v>267</v>
      </c>
      <c r="E513" t="str">
        <f t="shared" ca="1" si="92"/>
        <v>The North Face Mica FL 1 Footprint</v>
      </c>
      <c r="F513" t="str">
        <f t="shared" ca="1" si="97"/>
        <v>The North Face</v>
      </c>
      <c r="G513" s="2">
        <f t="shared" ca="1" si="98"/>
        <v>45</v>
      </c>
      <c r="H513">
        <f t="shared" ca="1" si="93"/>
        <v>7</v>
      </c>
      <c r="I513" s="2">
        <f t="shared" ca="1" si="99"/>
        <v>315</v>
      </c>
      <c r="J513" t="str">
        <f t="shared" ca="1" si="94"/>
        <v>Beyene, Sharon</v>
      </c>
      <c r="K513">
        <f t="shared" ca="1" si="95"/>
        <v>41</v>
      </c>
      <c r="L513" t="str">
        <f t="shared" ca="1" si="96"/>
        <v>South Dakota</v>
      </c>
      <c r="M513" t="str">
        <f t="shared" ca="1" si="100"/>
        <v>North</v>
      </c>
    </row>
    <row r="514" spans="1:13" x14ac:dyDescent="0.45">
      <c r="A514">
        <v>513</v>
      </c>
      <c r="B514" s="19">
        <f t="shared" ca="1" si="89"/>
        <v>42743.876844560182</v>
      </c>
      <c r="C514" s="15" t="str">
        <f t="shared" ca="1" si="90"/>
        <v>Paragon</v>
      </c>
      <c r="D514" s="16">
        <f t="shared" ca="1" si="91"/>
        <v>239</v>
      </c>
      <c r="E514" t="str">
        <f t="shared" ca="1" si="92"/>
        <v>NEMO Meta 2P Footprint</v>
      </c>
      <c r="F514" t="str">
        <f t="shared" ca="1" si="97"/>
        <v>NEMO</v>
      </c>
      <c r="G514" s="2">
        <f t="shared" ca="1" si="98"/>
        <v>49.95</v>
      </c>
      <c r="H514">
        <f t="shared" ca="1" si="93"/>
        <v>1</v>
      </c>
      <c r="I514" s="2">
        <f t="shared" ca="1" si="99"/>
        <v>49.95</v>
      </c>
      <c r="J514" t="str">
        <f t="shared" ca="1" si="94"/>
        <v>Goff, Michael</v>
      </c>
      <c r="K514">
        <f t="shared" ca="1" si="95"/>
        <v>41</v>
      </c>
      <c r="L514" t="str">
        <f t="shared" ca="1" si="96"/>
        <v>South Dakota</v>
      </c>
      <c r="M514" t="str">
        <f t="shared" ca="1" si="100"/>
        <v>North</v>
      </c>
    </row>
    <row r="515" spans="1:13" x14ac:dyDescent="0.45">
      <c r="A515">
        <v>514</v>
      </c>
      <c r="B515" s="19">
        <f t="shared" ref="B515:B578" ca="1" si="101">NOW()-(RANDBETWEEN(1,365))</f>
        <v>42981.876844560182</v>
      </c>
      <c r="C515" s="15" t="str">
        <f t="shared" ref="C515:C578" ca="1" si="102">VLOOKUP(RANDBETWEEN(1,19),$O$3:$P$21,2)</f>
        <v>Moosejaw</v>
      </c>
      <c r="D515" s="16">
        <f t="shared" ref="D515:D578" ca="1" si="103">RANDBETWEEN(1,285)</f>
        <v>119</v>
      </c>
      <c r="E515" t="str">
        <f t="shared" ref="E515:E578" ca="1" si="104">VLOOKUP(D515,$R$4:$U$288,3)</f>
        <v>Kelty Gunnison 1.2 Tent</v>
      </c>
      <c r="F515" t="str">
        <f t="shared" ca="1" si="97"/>
        <v>Kelty</v>
      </c>
      <c r="G515" s="2">
        <f t="shared" ca="1" si="98"/>
        <v>179.95</v>
      </c>
      <c r="H515">
        <f t="shared" ref="H515:H578" ca="1" si="105">RANDBETWEEN(1,10)</f>
        <v>6</v>
      </c>
      <c r="I515" s="2">
        <f t="shared" ca="1" si="99"/>
        <v>1079.6999999999998</v>
      </c>
      <c r="J515" t="str">
        <f t="shared" ref="J515:J578" ca="1" si="106">VLOOKUP(RANDBETWEEN(1,10),$W$4:$Z$15,4)</f>
        <v>Berger, Sunanna</v>
      </c>
      <c r="K515">
        <f t="shared" ref="K515:K578" ca="1" si="107">RANDBETWEEN(1,50)</f>
        <v>43</v>
      </c>
      <c r="L515" t="str">
        <f t="shared" ref="L515:L578" ca="1" si="108">VLOOKUP(K515,$AB$3:$AD$52,2)</f>
        <v>Texas</v>
      </c>
      <c r="M515" t="str">
        <f t="shared" ca="1" si="100"/>
        <v>South</v>
      </c>
    </row>
    <row r="516" spans="1:13" x14ac:dyDescent="0.45">
      <c r="A516">
        <v>515</v>
      </c>
      <c r="B516" s="19">
        <f t="shared" ca="1" si="101"/>
        <v>42703.876844560182</v>
      </c>
      <c r="C516" s="15" t="str">
        <f t="shared" ca="1" si="102"/>
        <v>Moosejaw</v>
      </c>
      <c r="D516" s="16">
        <f t="shared" ca="1" si="103"/>
        <v>164</v>
      </c>
      <c r="E516" t="str">
        <f t="shared" ca="1" si="104"/>
        <v>Marmot Pulsar 1 Footprint</v>
      </c>
      <c r="F516" t="str">
        <f t="shared" ca="1" si="97"/>
        <v>Marmot</v>
      </c>
      <c r="G516" s="2">
        <f t="shared" ca="1" si="98"/>
        <v>45</v>
      </c>
      <c r="H516">
        <f t="shared" ca="1" si="105"/>
        <v>3</v>
      </c>
      <c r="I516" s="2">
        <f t="shared" ca="1" si="99"/>
        <v>135</v>
      </c>
      <c r="J516" t="str">
        <f t="shared" ca="1" si="106"/>
        <v>Gomez, Melissa</v>
      </c>
      <c r="K516">
        <f t="shared" ca="1" si="107"/>
        <v>48</v>
      </c>
      <c r="L516" t="str">
        <f t="shared" ca="1" si="108"/>
        <v>West Virginia</v>
      </c>
      <c r="M516" t="str">
        <f t="shared" ca="1" si="100"/>
        <v>South</v>
      </c>
    </row>
    <row r="517" spans="1:13" x14ac:dyDescent="0.45">
      <c r="A517">
        <v>516</v>
      </c>
      <c r="B517" s="19">
        <f t="shared" ca="1" si="101"/>
        <v>42942.876844560182</v>
      </c>
      <c r="C517" s="15" t="str">
        <f t="shared" ca="1" si="102"/>
        <v>OutdoorPlay</v>
      </c>
      <c r="D517" s="16">
        <f t="shared" ca="1" si="103"/>
        <v>271</v>
      </c>
      <c r="E517" t="str">
        <f t="shared" ca="1" si="104"/>
        <v>The North Face Mountain 25 Footprint</v>
      </c>
      <c r="F517" t="str">
        <f t="shared" ca="1" si="97"/>
        <v>The North Face</v>
      </c>
      <c r="G517" s="2">
        <f t="shared" ca="1" si="98"/>
        <v>50</v>
      </c>
      <c r="H517">
        <f t="shared" ca="1" si="105"/>
        <v>6</v>
      </c>
      <c r="I517" s="2">
        <f t="shared" ca="1" si="99"/>
        <v>300</v>
      </c>
      <c r="J517" t="str">
        <f t="shared" ca="1" si="106"/>
        <v>Brown, Scott</v>
      </c>
      <c r="K517">
        <f t="shared" ca="1" si="107"/>
        <v>27</v>
      </c>
      <c r="L517" t="str">
        <f t="shared" ca="1" si="108"/>
        <v>Nebraska</v>
      </c>
      <c r="M517" t="str">
        <f t="shared" ca="1" si="100"/>
        <v>North</v>
      </c>
    </row>
    <row r="518" spans="1:13" x14ac:dyDescent="0.45">
      <c r="A518">
        <v>517</v>
      </c>
      <c r="B518" s="19">
        <f t="shared" ca="1" si="101"/>
        <v>42987.876844560182</v>
      </c>
      <c r="C518" s="15" t="str">
        <f t="shared" ca="1" si="102"/>
        <v>The Gear Co-op</v>
      </c>
      <c r="D518" s="16">
        <f t="shared" ca="1" si="103"/>
        <v>238</v>
      </c>
      <c r="E518" t="str">
        <f t="shared" ca="1" si="104"/>
        <v>NEMO Losi 3P Tent</v>
      </c>
      <c r="F518" t="str">
        <f t="shared" ca="1" si="97"/>
        <v>NEMO</v>
      </c>
      <c r="G518" s="2">
        <f t="shared" ca="1" si="98"/>
        <v>349.95</v>
      </c>
      <c r="H518">
        <f t="shared" ca="1" si="105"/>
        <v>8</v>
      </c>
      <c r="I518" s="2">
        <f t="shared" ca="1" si="99"/>
        <v>2799.6</v>
      </c>
      <c r="J518" t="str">
        <f t="shared" ca="1" si="106"/>
        <v>Goldthwaite, Messaye</v>
      </c>
      <c r="K518">
        <f t="shared" ca="1" si="107"/>
        <v>5</v>
      </c>
      <c r="L518" t="str">
        <f t="shared" ca="1" si="108"/>
        <v>California</v>
      </c>
      <c r="M518" t="str">
        <f t="shared" ca="1" si="100"/>
        <v>West</v>
      </c>
    </row>
    <row r="519" spans="1:13" x14ac:dyDescent="0.45">
      <c r="A519">
        <v>518</v>
      </c>
      <c r="B519" s="19">
        <f t="shared" ca="1" si="101"/>
        <v>42996.876844560182</v>
      </c>
      <c r="C519" s="15" t="str">
        <f t="shared" ca="1" si="102"/>
        <v>Target</v>
      </c>
      <c r="D519" s="16">
        <f t="shared" ca="1" si="103"/>
        <v>72</v>
      </c>
      <c r="E519" t="str">
        <f t="shared" ca="1" si="104"/>
        <v>Big Agnes Wyoming Trail 4 Tent</v>
      </c>
      <c r="F519" t="str">
        <f t="shared" ca="1" si="97"/>
        <v>Big Agnes</v>
      </c>
      <c r="G519" s="2">
        <f t="shared" ca="1" si="98"/>
        <v>499.95</v>
      </c>
      <c r="H519">
        <f t="shared" ca="1" si="105"/>
        <v>4</v>
      </c>
      <c r="I519" s="2">
        <f t="shared" ca="1" si="99"/>
        <v>1999.8</v>
      </c>
      <c r="J519" t="str">
        <f t="shared" ca="1" si="106"/>
        <v>Brown, Scott</v>
      </c>
      <c r="K519">
        <f t="shared" ca="1" si="107"/>
        <v>47</v>
      </c>
      <c r="L519" t="str">
        <f t="shared" ca="1" si="108"/>
        <v>Washington</v>
      </c>
      <c r="M519" t="str">
        <f t="shared" ca="1" si="100"/>
        <v>West</v>
      </c>
    </row>
    <row r="520" spans="1:13" x14ac:dyDescent="0.45">
      <c r="A520">
        <v>519</v>
      </c>
      <c r="B520" s="19">
        <f t="shared" ca="1" si="101"/>
        <v>42702.876844560182</v>
      </c>
      <c r="C520" s="15" t="str">
        <f t="shared" ca="1" si="102"/>
        <v>Meijer</v>
      </c>
      <c r="D520" s="16">
        <f t="shared" ca="1" si="103"/>
        <v>9</v>
      </c>
      <c r="E520" t="str">
        <f t="shared" ca="1" si="104"/>
        <v>Big Agnes Copper Spur UL1 Footprint</v>
      </c>
      <c r="F520" t="str">
        <f t="shared" ca="1" si="97"/>
        <v>Big Agnes</v>
      </c>
      <c r="G520" s="2">
        <f t="shared" ca="1" si="98"/>
        <v>50</v>
      </c>
      <c r="H520">
        <f t="shared" ca="1" si="105"/>
        <v>7</v>
      </c>
      <c r="I520" s="2">
        <f t="shared" ca="1" si="99"/>
        <v>350</v>
      </c>
      <c r="J520" t="str">
        <f t="shared" ca="1" si="106"/>
        <v>Brown, Ruth</v>
      </c>
      <c r="K520">
        <f t="shared" ca="1" si="107"/>
        <v>46</v>
      </c>
      <c r="L520" t="str">
        <f t="shared" ca="1" si="108"/>
        <v>Virginia</v>
      </c>
      <c r="M520" t="str">
        <f t="shared" ca="1" si="100"/>
        <v>South</v>
      </c>
    </row>
    <row r="521" spans="1:13" x14ac:dyDescent="0.45">
      <c r="A521">
        <v>520</v>
      </c>
      <c r="B521" s="19">
        <f t="shared" ca="1" si="101"/>
        <v>42698.876844560182</v>
      </c>
      <c r="C521" s="15" t="str">
        <f t="shared" ca="1" si="102"/>
        <v>Meijer</v>
      </c>
      <c r="D521" s="16">
        <f t="shared" ca="1" si="103"/>
        <v>266</v>
      </c>
      <c r="E521" t="str">
        <f t="shared" ca="1" si="104"/>
        <v>The North Face Kings Canyon 3 Tent</v>
      </c>
      <c r="F521" t="str">
        <f t="shared" ca="1" si="97"/>
        <v>The North Face</v>
      </c>
      <c r="G521" s="2">
        <f t="shared" ca="1" si="98"/>
        <v>429</v>
      </c>
      <c r="H521">
        <f t="shared" ca="1" si="105"/>
        <v>4</v>
      </c>
      <c r="I521" s="2">
        <f t="shared" ca="1" si="99"/>
        <v>1716</v>
      </c>
      <c r="J521" t="str">
        <f t="shared" ca="1" si="106"/>
        <v>Brown, Scott</v>
      </c>
      <c r="K521">
        <f t="shared" ca="1" si="107"/>
        <v>12</v>
      </c>
      <c r="L521" t="str">
        <f t="shared" ca="1" si="108"/>
        <v>Idaho</v>
      </c>
      <c r="M521" t="str">
        <f t="shared" ca="1" si="100"/>
        <v>West</v>
      </c>
    </row>
    <row r="522" spans="1:13" x14ac:dyDescent="0.45">
      <c r="A522">
        <v>521</v>
      </c>
      <c r="B522" s="19">
        <f t="shared" ca="1" si="101"/>
        <v>42684.876844560182</v>
      </c>
      <c r="C522" s="15" t="str">
        <f t="shared" ca="1" si="102"/>
        <v>Travel Country</v>
      </c>
      <c r="D522" s="16">
        <f t="shared" ca="1" si="103"/>
        <v>268</v>
      </c>
      <c r="E522" t="str">
        <f t="shared" ca="1" si="104"/>
        <v>The North Face Mica FL 1 Tent</v>
      </c>
      <c r="F522" t="str">
        <f t="shared" ca="1" si="97"/>
        <v>The North Face</v>
      </c>
      <c r="G522" s="2">
        <f t="shared" ca="1" si="98"/>
        <v>329</v>
      </c>
      <c r="H522">
        <f t="shared" ca="1" si="105"/>
        <v>4</v>
      </c>
      <c r="I522" s="2">
        <f t="shared" ca="1" si="99"/>
        <v>1316</v>
      </c>
      <c r="J522" t="str">
        <f t="shared" ca="1" si="106"/>
        <v>Berger, Sunanna</v>
      </c>
      <c r="K522">
        <f t="shared" ca="1" si="107"/>
        <v>35</v>
      </c>
      <c r="L522" t="str">
        <f t="shared" ca="1" si="108"/>
        <v>Ohio</v>
      </c>
      <c r="M522" t="str">
        <f t="shared" ca="1" si="100"/>
        <v>East</v>
      </c>
    </row>
    <row r="523" spans="1:13" x14ac:dyDescent="0.45">
      <c r="A523">
        <v>522</v>
      </c>
      <c r="B523" s="19">
        <f t="shared" ca="1" si="101"/>
        <v>42997.876844560182</v>
      </c>
      <c r="C523" s="15" t="str">
        <f t="shared" ca="1" si="102"/>
        <v>Backcountry Edge</v>
      </c>
      <c r="D523" s="16">
        <f t="shared" ca="1" si="103"/>
        <v>131</v>
      </c>
      <c r="E523" t="str">
        <f t="shared" ca="1" si="104"/>
        <v>Kelty Salida 2 Tent</v>
      </c>
      <c r="F523" t="str">
        <f t="shared" ca="1" si="97"/>
        <v>Kelty</v>
      </c>
      <c r="G523" s="2">
        <f t="shared" ca="1" si="98"/>
        <v>159.94999999999999</v>
      </c>
      <c r="H523">
        <f t="shared" ca="1" si="105"/>
        <v>1</v>
      </c>
      <c r="I523" s="2">
        <f t="shared" ca="1" si="99"/>
        <v>159.94999999999999</v>
      </c>
      <c r="J523" t="str">
        <f t="shared" ca="1" si="106"/>
        <v>Berger, Sunanna</v>
      </c>
      <c r="K523">
        <f t="shared" ca="1" si="107"/>
        <v>37</v>
      </c>
      <c r="L523" t="str">
        <f t="shared" ca="1" si="108"/>
        <v>Oregon</v>
      </c>
      <c r="M523" t="str">
        <f t="shared" ca="1" si="100"/>
        <v>West</v>
      </c>
    </row>
    <row r="524" spans="1:13" x14ac:dyDescent="0.45">
      <c r="A524">
        <v>523</v>
      </c>
      <c r="B524" s="19">
        <f t="shared" ca="1" si="101"/>
        <v>42751.876844560182</v>
      </c>
      <c r="C524" s="15" t="str">
        <f t="shared" ca="1" si="102"/>
        <v>OutdoorPlay</v>
      </c>
      <c r="D524" s="16">
        <f t="shared" ca="1" si="103"/>
        <v>2</v>
      </c>
      <c r="E524" t="str">
        <f t="shared" ca="1" si="104"/>
        <v>Big Agnes Big House 4 Tent</v>
      </c>
      <c r="F524" t="str">
        <f t="shared" ca="1" si="97"/>
        <v>Big Agnes</v>
      </c>
      <c r="G524" s="2">
        <f t="shared" ca="1" si="98"/>
        <v>299.95</v>
      </c>
      <c r="H524">
        <f t="shared" ca="1" si="105"/>
        <v>8</v>
      </c>
      <c r="I524" s="2">
        <f t="shared" ca="1" si="99"/>
        <v>2399.6</v>
      </c>
      <c r="J524" t="str">
        <f t="shared" ca="1" si="106"/>
        <v>Foster, Nathan</v>
      </c>
      <c r="K524">
        <f t="shared" ca="1" si="107"/>
        <v>4</v>
      </c>
      <c r="L524" t="str">
        <f t="shared" ca="1" si="108"/>
        <v>Arkansas</v>
      </c>
      <c r="M524" t="str">
        <f t="shared" ca="1" si="100"/>
        <v>South</v>
      </c>
    </row>
    <row r="525" spans="1:13" x14ac:dyDescent="0.45">
      <c r="A525">
        <v>524</v>
      </c>
      <c r="B525" s="19">
        <f t="shared" ca="1" si="101"/>
        <v>42860.876844560182</v>
      </c>
      <c r="C525" s="15" t="str">
        <f t="shared" ca="1" si="102"/>
        <v>Hayneedle</v>
      </c>
      <c r="D525" s="16">
        <f t="shared" ca="1" si="103"/>
        <v>64</v>
      </c>
      <c r="E525" t="str">
        <f t="shared" ca="1" si="104"/>
        <v>Big Agnes Tensleep Station 4 Tent</v>
      </c>
      <c r="F525" t="str">
        <f t="shared" ca="1" si="97"/>
        <v>Big Agnes</v>
      </c>
      <c r="G525" s="2">
        <f t="shared" ca="1" si="98"/>
        <v>379.95</v>
      </c>
      <c r="H525">
        <f t="shared" ca="1" si="105"/>
        <v>8</v>
      </c>
      <c r="I525" s="2">
        <f t="shared" ca="1" si="99"/>
        <v>3039.6</v>
      </c>
      <c r="J525" t="str">
        <f t="shared" ca="1" si="106"/>
        <v>Goldthwaite, Messaye</v>
      </c>
      <c r="K525">
        <f t="shared" ca="1" si="107"/>
        <v>4</v>
      </c>
      <c r="L525" t="str">
        <f t="shared" ca="1" si="108"/>
        <v>Arkansas</v>
      </c>
      <c r="M525" t="str">
        <f t="shared" ca="1" si="100"/>
        <v>South</v>
      </c>
    </row>
    <row r="526" spans="1:13" x14ac:dyDescent="0.45">
      <c r="A526">
        <v>525</v>
      </c>
      <c r="B526" s="19">
        <f t="shared" ca="1" si="101"/>
        <v>42743.876844560182</v>
      </c>
      <c r="C526" s="15" t="str">
        <f t="shared" ca="1" si="102"/>
        <v>Gander Mountain</v>
      </c>
      <c r="D526" s="16">
        <f t="shared" ca="1" si="103"/>
        <v>108</v>
      </c>
      <c r="E526" t="str">
        <f t="shared" ca="1" si="104"/>
        <v>Hennessy Hammock Ultralite Backpacker Asym Zip Hammock</v>
      </c>
      <c r="F526" t="str">
        <f t="shared" ca="1" si="97"/>
        <v>Hennessy</v>
      </c>
      <c r="G526" s="2">
        <f t="shared" ca="1" si="98"/>
        <v>239.95</v>
      </c>
      <c r="H526">
        <f t="shared" ca="1" si="105"/>
        <v>10</v>
      </c>
      <c r="I526" s="2">
        <f t="shared" ca="1" si="99"/>
        <v>2399.5</v>
      </c>
      <c r="J526" t="str">
        <f t="shared" ca="1" si="106"/>
        <v>Foster, Nathan</v>
      </c>
      <c r="K526">
        <f t="shared" ca="1" si="107"/>
        <v>19</v>
      </c>
      <c r="L526" t="str">
        <f t="shared" ca="1" si="108"/>
        <v>Maine</v>
      </c>
      <c r="M526" t="str">
        <f t="shared" ca="1" si="100"/>
        <v>East</v>
      </c>
    </row>
    <row r="527" spans="1:13" x14ac:dyDescent="0.45">
      <c r="A527">
        <v>526</v>
      </c>
      <c r="B527" s="19">
        <f t="shared" ca="1" si="101"/>
        <v>42712.876844560182</v>
      </c>
      <c r="C527" s="15" t="str">
        <f t="shared" ca="1" si="102"/>
        <v>Meijer</v>
      </c>
      <c r="D527" s="16">
        <f t="shared" ca="1" si="103"/>
        <v>245</v>
      </c>
      <c r="E527" t="str">
        <f t="shared" ca="1" si="104"/>
        <v>NEMO Obi 3P Footprint</v>
      </c>
      <c r="F527" t="str">
        <f t="shared" ca="1" si="97"/>
        <v>NEMO</v>
      </c>
      <c r="G527" s="2">
        <f t="shared" ca="1" si="98"/>
        <v>54.95</v>
      </c>
      <c r="H527">
        <f t="shared" ca="1" si="105"/>
        <v>5</v>
      </c>
      <c r="I527" s="2">
        <f t="shared" ca="1" si="99"/>
        <v>274.75</v>
      </c>
      <c r="J527" t="str">
        <f t="shared" ca="1" si="106"/>
        <v>Brown, Ruth</v>
      </c>
      <c r="K527">
        <f t="shared" ca="1" si="107"/>
        <v>24</v>
      </c>
      <c r="L527" t="str">
        <f t="shared" ca="1" si="108"/>
        <v>Mississippi</v>
      </c>
      <c r="M527" t="str">
        <f t="shared" ca="1" si="100"/>
        <v>South</v>
      </c>
    </row>
    <row r="528" spans="1:13" x14ac:dyDescent="0.45">
      <c r="A528">
        <v>527</v>
      </c>
      <c r="B528" s="19">
        <f t="shared" ca="1" si="101"/>
        <v>42995.876844560182</v>
      </c>
      <c r="C528" s="15" t="str">
        <f t="shared" ca="1" si="102"/>
        <v>Outside Outfitters</v>
      </c>
      <c r="D528" s="16">
        <f t="shared" ca="1" si="103"/>
        <v>252</v>
      </c>
      <c r="E528" t="str">
        <f t="shared" ca="1" si="104"/>
        <v>Sierra Designs Flash 2 Footprint</v>
      </c>
      <c r="F528" t="str">
        <f t="shared" ca="1" si="97"/>
        <v>Sierra Designs</v>
      </c>
      <c r="G528" s="2">
        <f t="shared" ca="1" si="98"/>
        <v>49.95</v>
      </c>
      <c r="H528">
        <f t="shared" ca="1" si="105"/>
        <v>9</v>
      </c>
      <c r="I528" s="2">
        <f t="shared" ca="1" si="99"/>
        <v>449.55</v>
      </c>
      <c r="J528" t="str">
        <f t="shared" ca="1" si="106"/>
        <v>Bailey, Jennifer</v>
      </c>
      <c r="K528">
        <f t="shared" ca="1" si="107"/>
        <v>17</v>
      </c>
      <c r="L528" t="str">
        <f t="shared" ca="1" si="108"/>
        <v>Kentucky</v>
      </c>
      <c r="M528" t="str">
        <f t="shared" ca="1" si="100"/>
        <v>South</v>
      </c>
    </row>
    <row r="529" spans="1:13" x14ac:dyDescent="0.45">
      <c r="A529">
        <v>528</v>
      </c>
      <c r="B529" s="19">
        <f t="shared" ca="1" si="101"/>
        <v>42922.876844560182</v>
      </c>
      <c r="C529" s="15" t="str">
        <f t="shared" ca="1" si="102"/>
        <v xml:space="preserve">Cabela's	</v>
      </c>
      <c r="D529" s="16">
        <f t="shared" ca="1" si="103"/>
        <v>283</v>
      </c>
      <c r="E529" t="str">
        <f t="shared" ca="1" si="104"/>
        <v>The North Face Triangle Gear Loft</v>
      </c>
      <c r="F529" t="str">
        <f t="shared" ca="1" si="97"/>
        <v>The North Face</v>
      </c>
      <c r="G529" s="2">
        <f t="shared" ca="1" si="98"/>
        <v>20</v>
      </c>
      <c r="H529">
        <f t="shared" ca="1" si="105"/>
        <v>5</v>
      </c>
      <c r="I529" s="2">
        <f t="shared" ca="1" si="99"/>
        <v>100</v>
      </c>
      <c r="J529" t="str">
        <f t="shared" ca="1" si="106"/>
        <v>Beyene, Sharon</v>
      </c>
      <c r="K529">
        <f t="shared" ca="1" si="107"/>
        <v>41</v>
      </c>
      <c r="L529" t="str">
        <f t="shared" ca="1" si="108"/>
        <v>South Dakota</v>
      </c>
      <c r="M529" t="str">
        <f t="shared" ca="1" si="100"/>
        <v>North</v>
      </c>
    </row>
    <row r="530" spans="1:13" x14ac:dyDescent="0.45">
      <c r="A530">
        <v>529</v>
      </c>
      <c r="B530" s="19">
        <f t="shared" ca="1" si="101"/>
        <v>42762.876844560182</v>
      </c>
      <c r="C530" s="15" t="str">
        <f t="shared" ca="1" si="102"/>
        <v>Backcountry Edge</v>
      </c>
      <c r="D530" s="16">
        <f t="shared" ca="1" si="103"/>
        <v>271</v>
      </c>
      <c r="E530" t="str">
        <f t="shared" ca="1" si="104"/>
        <v>The North Face Mountain 25 Footprint</v>
      </c>
      <c r="F530" t="str">
        <f t="shared" ca="1" si="97"/>
        <v>The North Face</v>
      </c>
      <c r="G530" s="2">
        <f t="shared" ca="1" si="98"/>
        <v>50</v>
      </c>
      <c r="H530">
        <f t="shared" ca="1" si="105"/>
        <v>3</v>
      </c>
      <c r="I530" s="2">
        <f t="shared" ca="1" si="99"/>
        <v>150</v>
      </c>
      <c r="J530" t="str">
        <f t="shared" ca="1" si="106"/>
        <v>Lopez, Dennis</v>
      </c>
      <c r="K530">
        <f t="shared" ca="1" si="107"/>
        <v>3</v>
      </c>
      <c r="L530" t="str">
        <f t="shared" ca="1" si="108"/>
        <v>Arizona</v>
      </c>
      <c r="M530" t="str">
        <f t="shared" ca="1" si="100"/>
        <v>West</v>
      </c>
    </row>
    <row r="531" spans="1:13" x14ac:dyDescent="0.45">
      <c r="A531">
        <v>530</v>
      </c>
      <c r="B531" s="19">
        <f t="shared" ca="1" si="101"/>
        <v>42682.876844560182</v>
      </c>
      <c r="C531" s="15" t="str">
        <f t="shared" ca="1" si="102"/>
        <v>Overtons</v>
      </c>
      <c r="D531" s="16">
        <f t="shared" ca="1" si="103"/>
        <v>55</v>
      </c>
      <c r="E531" t="str">
        <f t="shared" ca="1" si="104"/>
        <v>Big Agnes Seedhouse SL2 Footprint</v>
      </c>
      <c r="F531" t="str">
        <f t="shared" ca="1" si="97"/>
        <v>Big Agnes</v>
      </c>
      <c r="G531" s="2">
        <f t="shared" ca="1" si="98"/>
        <v>55</v>
      </c>
      <c r="H531">
        <f t="shared" ca="1" si="105"/>
        <v>4</v>
      </c>
      <c r="I531" s="2">
        <f t="shared" ca="1" si="99"/>
        <v>220</v>
      </c>
      <c r="J531" t="str">
        <f t="shared" ca="1" si="106"/>
        <v>Brown, Scott</v>
      </c>
      <c r="K531">
        <f t="shared" ca="1" si="107"/>
        <v>41</v>
      </c>
      <c r="L531" t="str">
        <f t="shared" ca="1" si="108"/>
        <v>South Dakota</v>
      </c>
      <c r="M531" t="str">
        <f t="shared" ca="1" si="100"/>
        <v>North</v>
      </c>
    </row>
    <row r="532" spans="1:13" x14ac:dyDescent="0.45">
      <c r="A532">
        <v>531</v>
      </c>
      <c r="B532" s="19">
        <f t="shared" ca="1" si="101"/>
        <v>42800.876844560182</v>
      </c>
      <c r="C532" s="15" t="str">
        <f t="shared" ca="1" si="102"/>
        <v>Gander Mountain</v>
      </c>
      <c r="D532" s="16">
        <f t="shared" ca="1" si="103"/>
        <v>269</v>
      </c>
      <c r="E532" t="str">
        <f t="shared" ca="1" si="104"/>
        <v>The North Face Mica FL 2 Footprint</v>
      </c>
      <c r="F532" t="str">
        <f t="shared" ca="1" si="97"/>
        <v>The North Face</v>
      </c>
      <c r="G532" s="2">
        <f t="shared" ca="1" si="98"/>
        <v>45</v>
      </c>
      <c r="H532">
        <f t="shared" ca="1" si="105"/>
        <v>9</v>
      </c>
      <c r="I532" s="2">
        <f t="shared" ca="1" si="99"/>
        <v>405</v>
      </c>
      <c r="J532" t="str">
        <f t="shared" ca="1" si="106"/>
        <v>Goldthwaite, Messaye</v>
      </c>
      <c r="K532">
        <f t="shared" ca="1" si="107"/>
        <v>46</v>
      </c>
      <c r="L532" t="str">
        <f t="shared" ca="1" si="108"/>
        <v>Virginia</v>
      </c>
      <c r="M532" t="str">
        <f t="shared" ca="1" si="100"/>
        <v>South</v>
      </c>
    </row>
    <row r="533" spans="1:13" x14ac:dyDescent="0.45">
      <c r="A533">
        <v>532</v>
      </c>
      <c r="B533" s="19">
        <f t="shared" ca="1" si="101"/>
        <v>42941.876844560182</v>
      </c>
      <c r="C533" s="15" t="str">
        <f t="shared" ca="1" si="102"/>
        <v>Gander Mountain</v>
      </c>
      <c r="D533" s="16">
        <f t="shared" ca="1" si="103"/>
        <v>138</v>
      </c>
      <c r="E533" t="str">
        <f t="shared" ca="1" si="104"/>
        <v>Kelty Trail Ridge 3 Tent</v>
      </c>
      <c r="F533" t="str">
        <f t="shared" ca="1" si="97"/>
        <v>Kelty</v>
      </c>
      <c r="G533" s="2">
        <f t="shared" ca="1" si="98"/>
        <v>209.95</v>
      </c>
      <c r="H533">
        <f t="shared" ca="1" si="105"/>
        <v>9</v>
      </c>
      <c r="I533" s="2">
        <f t="shared" ca="1" si="99"/>
        <v>1889.55</v>
      </c>
      <c r="J533" t="str">
        <f t="shared" ca="1" si="106"/>
        <v>Brown, Ruth</v>
      </c>
      <c r="K533">
        <f t="shared" ca="1" si="107"/>
        <v>2</v>
      </c>
      <c r="L533" t="str">
        <f t="shared" ca="1" si="108"/>
        <v>Alaska</v>
      </c>
      <c r="M533" t="str">
        <f t="shared" ca="1" si="100"/>
        <v>North</v>
      </c>
    </row>
    <row r="534" spans="1:13" x14ac:dyDescent="0.45">
      <c r="A534">
        <v>533</v>
      </c>
      <c r="B534" s="19">
        <f t="shared" ca="1" si="101"/>
        <v>42853.876844560182</v>
      </c>
      <c r="C534" s="15" t="str">
        <f t="shared" ca="1" si="102"/>
        <v>Paragon</v>
      </c>
      <c r="D534" s="16">
        <f t="shared" ca="1" si="103"/>
        <v>186</v>
      </c>
      <c r="E534" t="str">
        <f t="shared" ca="1" si="104"/>
        <v>Mountain Hardwear SuperMega UL 2 Footprint</v>
      </c>
      <c r="F534" t="str">
        <f t="shared" ca="1" si="97"/>
        <v>Mountain Hardwear</v>
      </c>
      <c r="G534" s="2">
        <f t="shared" ca="1" si="98"/>
        <v>55</v>
      </c>
      <c r="H534">
        <f t="shared" ca="1" si="105"/>
        <v>9</v>
      </c>
      <c r="I534" s="2">
        <f t="shared" ca="1" si="99"/>
        <v>495</v>
      </c>
      <c r="J534" t="str">
        <f t="shared" ca="1" si="106"/>
        <v>Bailey, Jennifer</v>
      </c>
      <c r="K534">
        <f t="shared" ca="1" si="107"/>
        <v>31</v>
      </c>
      <c r="L534" t="str">
        <f t="shared" ca="1" si="108"/>
        <v>New Mexico</v>
      </c>
      <c r="M534" t="str">
        <f t="shared" ca="1" si="100"/>
        <v>West</v>
      </c>
    </row>
    <row r="535" spans="1:13" x14ac:dyDescent="0.45">
      <c r="A535">
        <v>534</v>
      </c>
      <c r="B535" s="19">
        <f t="shared" ca="1" si="101"/>
        <v>42698.876844560182</v>
      </c>
      <c r="C535" s="15" t="str">
        <f t="shared" ca="1" si="102"/>
        <v>Paragon</v>
      </c>
      <c r="D535" s="16">
        <f t="shared" ca="1" si="103"/>
        <v>32</v>
      </c>
      <c r="E535" t="str">
        <f t="shared" ca="1" si="104"/>
        <v>Big Agnes Flying Diamond 8 Footprint</v>
      </c>
      <c r="F535" t="str">
        <f t="shared" ca="1" si="97"/>
        <v>Big Agnes</v>
      </c>
      <c r="G535" s="2">
        <f t="shared" ca="1" si="98"/>
        <v>75</v>
      </c>
      <c r="H535">
        <f t="shared" ca="1" si="105"/>
        <v>6</v>
      </c>
      <c r="I535" s="2">
        <f t="shared" ca="1" si="99"/>
        <v>450</v>
      </c>
      <c r="J535" t="str">
        <f t="shared" ca="1" si="106"/>
        <v>Brown, Ruth</v>
      </c>
      <c r="K535">
        <f t="shared" ca="1" si="107"/>
        <v>44</v>
      </c>
      <c r="L535" t="str">
        <f t="shared" ca="1" si="108"/>
        <v>Utah</v>
      </c>
      <c r="M535" t="str">
        <f t="shared" ca="1" si="100"/>
        <v>West</v>
      </c>
    </row>
    <row r="536" spans="1:13" x14ac:dyDescent="0.45">
      <c r="A536">
        <v>535</v>
      </c>
      <c r="B536" s="19">
        <f t="shared" ca="1" si="101"/>
        <v>42755.876844560182</v>
      </c>
      <c r="C536" s="15" t="str">
        <f t="shared" ca="1" si="102"/>
        <v>Paragon</v>
      </c>
      <c r="D536" s="16">
        <f t="shared" ca="1" si="103"/>
        <v>271</v>
      </c>
      <c r="E536" t="str">
        <f t="shared" ca="1" si="104"/>
        <v>The North Face Mountain 25 Footprint</v>
      </c>
      <c r="F536" t="str">
        <f t="shared" ref="F536:F599" ca="1" si="109">VLOOKUP(D536,$R$4:$U$288,2)</f>
        <v>The North Face</v>
      </c>
      <c r="G536" s="2">
        <f t="shared" ref="G536:G599" ca="1" si="110">VLOOKUP(D536,$R$4:$U$288,4)</f>
        <v>50</v>
      </c>
      <c r="H536">
        <f t="shared" ca="1" si="105"/>
        <v>1</v>
      </c>
      <c r="I536" s="2">
        <f t="shared" ref="I536:I599" ca="1" si="111">H536*G536</f>
        <v>50</v>
      </c>
      <c r="J536" t="str">
        <f t="shared" ca="1" si="106"/>
        <v>Beyene, Sharon</v>
      </c>
      <c r="K536">
        <f t="shared" ca="1" si="107"/>
        <v>37</v>
      </c>
      <c r="L536" t="str">
        <f t="shared" ca="1" si="108"/>
        <v>Oregon</v>
      </c>
      <c r="M536" t="str">
        <f t="shared" ref="M536:M599" ca="1" si="112">VLOOKUP(K536,$AB$3:$AD$52,3)</f>
        <v>West</v>
      </c>
    </row>
    <row r="537" spans="1:13" x14ac:dyDescent="0.45">
      <c r="A537">
        <v>536</v>
      </c>
      <c r="B537" s="19">
        <f t="shared" ca="1" si="101"/>
        <v>42861.876844560182</v>
      </c>
      <c r="C537" s="15" t="str">
        <f t="shared" ca="1" si="102"/>
        <v>Redding Sports</v>
      </c>
      <c r="D537" s="16">
        <f t="shared" ca="1" si="103"/>
        <v>226</v>
      </c>
      <c r="E537" t="str">
        <f t="shared" ca="1" si="104"/>
        <v>MSR Universal Gear Loft</v>
      </c>
      <c r="F537" t="str">
        <f t="shared" ca="1" si="109"/>
        <v>MSR</v>
      </c>
      <c r="G537" s="2">
        <f t="shared" ca="1" si="110"/>
        <v>27.95</v>
      </c>
      <c r="H537">
        <f t="shared" ca="1" si="105"/>
        <v>4</v>
      </c>
      <c r="I537" s="2">
        <f t="shared" ca="1" si="111"/>
        <v>111.8</v>
      </c>
      <c r="J537" t="str">
        <f t="shared" ca="1" si="106"/>
        <v>Brown, Scott</v>
      </c>
      <c r="K537">
        <f t="shared" ca="1" si="107"/>
        <v>32</v>
      </c>
      <c r="L537" t="str">
        <f t="shared" ca="1" si="108"/>
        <v>New York</v>
      </c>
      <c r="M537" t="str">
        <f t="shared" ca="1" si="112"/>
        <v>East</v>
      </c>
    </row>
    <row r="538" spans="1:13" x14ac:dyDescent="0.45">
      <c r="A538">
        <v>537</v>
      </c>
      <c r="B538" s="19">
        <f t="shared" ca="1" si="101"/>
        <v>42780.876844560182</v>
      </c>
      <c r="C538" s="15" t="str">
        <f t="shared" ca="1" si="102"/>
        <v>Meijer</v>
      </c>
      <c r="D538" s="16">
        <f t="shared" ca="1" si="103"/>
        <v>232</v>
      </c>
      <c r="E538" t="str">
        <f t="shared" ca="1" si="104"/>
        <v>NEMO Espri LE 3P Footprint</v>
      </c>
      <c r="F538" t="str">
        <f t="shared" ca="1" si="109"/>
        <v>NEMO</v>
      </c>
      <c r="G538" s="2">
        <f t="shared" ca="1" si="110"/>
        <v>39.950000000000003</v>
      </c>
      <c r="H538">
        <f t="shared" ca="1" si="105"/>
        <v>7</v>
      </c>
      <c r="I538" s="2">
        <f t="shared" ca="1" si="111"/>
        <v>279.65000000000003</v>
      </c>
      <c r="J538" t="str">
        <f t="shared" ca="1" si="106"/>
        <v>Goff, Michael</v>
      </c>
      <c r="K538">
        <f t="shared" ca="1" si="107"/>
        <v>18</v>
      </c>
      <c r="L538" t="str">
        <f t="shared" ca="1" si="108"/>
        <v>Louisiana</v>
      </c>
      <c r="M538" t="str">
        <f t="shared" ca="1" si="112"/>
        <v>South</v>
      </c>
    </row>
    <row r="539" spans="1:13" x14ac:dyDescent="0.45">
      <c r="A539">
        <v>538</v>
      </c>
      <c r="B539" s="19">
        <f t="shared" ca="1" si="101"/>
        <v>42716.876844560182</v>
      </c>
      <c r="C539" s="15" t="str">
        <f t="shared" ca="1" si="102"/>
        <v>REI</v>
      </c>
      <c r="D539" s="16">
        <f t="shared" ca="1" si="103"/>
        <v>91</v>
      </c>
      <c r="E539" t="str">
        <f t="shared" ca="1" si="104"/>
        <v>Exped Gemini II Footprint</v>
      </c>
      <c r="F539" t="str">
        <f t="shared" ca="1" si="109"/>
        <v>Exped</v>
      </c>
      <c r="G539" s="2">
        <f t="shared" ca="1" si="110"/>
        <v>59</v>
      </c>
      <c r="H539">
        <f t="shared" ca="1" si="105"/>
        <v>10</v>
      </c>
      <c r="I539" s="2">
        <f t="shared" ca="1" si="111"/>
        <v>590</v>
      </c>
      <c r="J539" t="str">
        <f t="shared" ca="1" si="106"/>
        <v>Lopez, Dennis</v>
      </c>
      <c r="K539">
        <f t="shared" ca="1" si="107"/>
        <v>34</v>
      </c>
      <c r="L539" t="str">
        <f t="shared" ca="1" si="108"/>
        <v>North Dakota</v>
      </c>
      <c r="M539" t="str">
        <f t="shared" ca="1" si="112"/>
        <v>North</v>
      </c>
    </row>
    <row r="540" spans="1:13" x14ac:dyDescent="0.45">
      <c r="A540">
        <v>539</v>
      </c>
      <c r="B540" s="19">
        <f t="shared" ca="1" si="101"/>
        <v>42658.876844560182</v>
      </c>
      <c r="C540" s="15" t="str">
        <f t="shared" ca="1" si="102"/>
        <v>Walmart</v>
      </c>
      <c r="D540" s="16">
        <f t="shared" ca="1" si="103"/>
        <v>163</v>
      </c>
      <c r="E540" t="str">
        <f t="shared" ca="1" si="104"/>
        <v>Marmot Limestone 6P Tent</v>
      </c>
      <c r="F540" t="str">
        <f t="shared" ca="1" si="109"/>
        <v>Marmot</v>
      </c>
      <c r="G540" s="2">
        <f t="shared" ca="1" si="110"/>
        <v>449</v>
      </c>
      <c r="H540">
        <f t="shared" ca="1" si="105"/>
        <v>1</v>
      </c>
      <c r="I540" s="2">
        <f t="shared" ca="1" si="111"/>
        <v>449</v>
      </c>
      <c r="J540" t="str">
        <f t="shared" ca="1" si="106"/>
        <v>Brown, Ruth</v>
      </c>
      <c r="K540">
        <f t="shared" ca="1" si="107"/>
        <v>45</v>
      </c>
      <c r="L540" t="str">
        <f t="shared" ca="1" si="108"/>
        <v>Vermont</v>
      </c>
      <c r="M540" t="str">
        <f t="shared" ca="1" si="112"/>
        <v>East</v>
      </c>
    </row>
    <row r="541" spans="1:13" x14ac:dyDescent="0.45">
      <c r="A541">
        <v>540</v>
      </c>
      <c r="B541" s="19">
        <f t="shared" ca="1" si="101"/>
        <v>42711.876844560182</v>
      </c>
      <c r="C541" s="15" t="str">
        <f t="shared" ca="1" si="102"/>
        <v>Travel Country</v>
      </c>
      <c r="D541" s="16">
        <f t="shared" ca="1" si="103"/>
        <v>244</v>
      </c>
      <c r="E541" t="str">
        <f t="shared" ca="1" si="104"/>
        <v>NEMO Obi 2P Tent</v>
      </c>
      <c r="F541" t="str">
        <f t="shared" ca="1" si="109"/>
        <v>NEMO</v>
      </c>
      <c r="G541" s="2">
        <f t="shared" ca="1" si="110"/>
        <v>399.95</v>
      </c>
      <c r="H541">
        <f t="shared" ca="1" si="105"/>
        <v>7</v>
      </c>
      <c r="I541" s="2">
        <f t="shared" ca="1" si="111"/>
        <v>2799.65</v>
      </c>
      <c r="J541" t="str">
        <f t="shared" ca="1" si="106"/>
        <v>Lopez, Dennis</v>
      </c>
      <c r="K541">
        <f t="shared" ca="1" si="107"/>
        <v>40</v>
      </c>
      <c r="L541" t="str">
        <f t="shared" ca="1" si="108"/>
        <v>South Carolina</v>
      </c>
      <c r="M541" t="str">
        <f t="shared" ca="1" si="112"/>
        <v>South</v>
      </c>
    </row>
    <row r="542" spans="1:13" x14ac:dyDescent="0.45">
      <c r="A542">
        <v>541</v>
      </c>
      <c r="B542" s="19">
        <f t="shared" ca="1" si="101"/>
        <v>42715.876844560182</v>
      </c>
      <c r="C542" s="15" t="str">
        <f t="shared" ca="1" si="102"/>
        <v>Redding Sports</v>
      </c>
      <c r="D542" s="16">
        <f t="shared" ca="1" si="103"/>
        <v>11</v>
      </c>
      <c r="E542" t="str">
        <f t="shared" ca="1" si="104"/>
        <v>Big Agnes Copper Spur UL2 Tent</v>
      </c>
      <c r="F542" t="str">
        <f t="shared" ca="1" si="109"/>
        <v>Big Agnes</v>
      </c>
      <c r="G542" s="2">
        <f t="shared" ca="1" si="110"/>
        <v>399.95</v>
      </c>
      <c r="H542">
        <f t="shared" ca="1" si="105"/>
        <v>7</v>
      </c>
      <c r="I542" s="2">
        <f t="shared" ca="1" si="111"/>
        <v>2799.65</v>
      </c>
      <c r="J542" t="str">
        <f t="shared" ca="1" si="106"/>
        <v>Beyene, Sharon</v>
      </c>
      <c r="K542">
        <f t="shared" ca="1" si="107"/>
        <v>9</v>
      </c>
      <c r="L542" t="str">
        <f t="shared" ca="1" si="108"/>
        <v>Florida</v>
      </c>
      <c r="M542" t="str">
        <f t="shared" ca="1" si="112"/>
        <v>South</v>
      </c>
    </row>
    <row r="543" spans="1:13" x14ac:dyDescent="0.45">
      <c r="A543">
        <v>542</v>
      </c>
      <c r="B543" s="19">
        <f t="shared" ca="1" si="101"/>
        <v>42897.876844560182</v>
      </c>
      <c r="C543" s="15" t="str">
        <f t="shared" ca="1" si="102"/>
        <v>The Gear Co-op</v>
      </c>
      <c r="D543" s="16">
        <f t="shared" ca="1" si="103"/>
        <v>268</v>
      </c>
      <c r="E543" t="str">
        <f t="shared" ca="1" si="104"/>
        <v>The North Face Mica FL 1 Tent</v>
      </c>
      <c r="F543" t="str">
        <f t="shared" ca="1" si="109"/>
        <v>The North Face</v>
      </c>
      <c r="G543" s="2">
        <f t="shared" ca="1" si="110"/>
        <v>329</v>
      </c>
      <c r="H543">
        <f t="shared" ca="1" si="105"/>
        <v>10</v>
      </c>
      <c r="I543" s="2">
        <f t="shared" ca="1" si="111"/>
        <v>3290</v>
      </c>
      <c r="J543" t="str">
        <f t="shared" ca="1" si="106"/>
        <v>Bailey, Jennifer</v>
      </c>
      <c r="K543">
        <f t="shared" ca="1" si="107"/>
        <v>10</v>
      </c>
      <c r="L543" t="str">
        <f t="shared" ca="1" si="108"/>
        <v>Georgia</v>
      </c>
      <c r="M543" t="str">
        <f t="shared" ca="1" si="112"/>
        <v>South</v>
      </c>
    </row>
    <row r="544" spans="1:13" x14ac:dyDescent="0.45">
      <c r="A544">
        <v>543</v>
      </c>
      <c r="B544" s="19">
        <f t="shared" ca="1" si="101"/>
        <v>42837.876844560182</v>
      </c>
      <c r="C544" s="15" t="str">
        <f t="shared" ca="1" si="102"/>
        <v>Redding Sports</v>
      </c>
      <c r="D544" s="16">
        <f t="shared" ca="1" si="103"/>
        <v>272</v>
      </c>
      <c r="E544" t="str">
        <f t="shared" ca="1" si="104"/>
        <v>The North Face Mountain 25 Tent</v>
      </c>
      <c r="F544" t="str">
        <f t="shared" ca="1" si="109"/>
        <v>The North Face</v>
      </c>
      <c r="G544" s="2">
        <f t="shared" ca="1" si="110"/>
        <v>539</v>
      </c>
      <c r="H544">
        <f t="shared" ca="1" si="105"/>
        <v>1</v>
      </c>
      <c r="I544" s="2">
        <f t="shared" ca="1" si="111"/>
        <v>539</v>
      </c>
      <c r="J544" t="str">
        <f t="shared" ca="1" si="106"/>
        <v>Brown, Scott</v>
      </c>
      <c r="K544">
        <f t="shared" ca="1" si="107"/>
        <v>39</v>
      </c>
      <c r="L544" t="str">
        <f t="shared" ca="1" si="108"/>
        <v>Rhode Island</v>
      </c>
      <c r="M544" t="str">
        <f t="shared" ca="1" si="112"/>
        <v>East</v>
      </c>
    </row>
    <row r="545" spans="1:13" x14ac:dyDescent="0.45">
      <c r="A545">
        <v>544</v>
      </c>
      <c r="B545" s="19">
        <f t="shared" ca="1" si="101"/>
        <v>42778.876844560182</v>
      </c>
      <c r="C545" s="15" t="str">
        <f t="shared" ca="1" si="102"/>
        <v>CampBound</v>
      </c>
      <c r="D545" s="16">
        <f t="shared" ca="1" si="103"/>
        <v>267</v>
      </c>
      <c r="E545" t="str">
        <f t="shared" ca="1" si="104"/>
        <v>The North Face Mica FL 1 Footprint</v>
      </c>
      <c r="F545" t="str">
        <f t="shared" ca="1" si="109"/>
        <v>The North Face</v>
      </c>
      <c r="G545" s="2">
        <f t="shared" ca="1" si="110"/>
        <v>45</v>
      </c>
      <c r="H545">
        <f t="shared" ca="1" si="105"/>
        <v>3</v>
      </c>
      <c r="I545" s="2">
        <f t="shared" ca="1" si="111"/>
        <v>135</v>
      </c>
      <c r="J545" t="str">
        <f t="shared" ca="1" si="106"/>
        <v>Berger, Sunanna</v>
      </c>
      <c r="K545">
        <f t="shared" ca="1" si="107"/>
        <v>48</v>
      </c>
      <c r="L545" t="str">
        <f t="shared" ca="1" si="108"/>
        <v>West Virginia</v>
      </c>
      <c r="M545" t="str">
        <f t="shared" ca="1" si="112"/>
        <v>South</v>
      </c>
    </row>
    <row r="546" spans="1:13" x14ac:dyDescent="0.45">
      <c r="A546">
        <v>545</v>
      </c>
      <c r="B546" s="19">
        <f t="shared" ca="1" si="101"/>
        <v>42859.876844560182</v>
      </c>
      <c r="C546" s="15" t="str">
        <f t="shared" ca="1" si="102"/>
        <v>Overtons</v>
      </c>
      <c r="D546" s="16">
        <f t="shared" ca="1" si="103"/>
        <v>247</v>
      </c>
      <c r="E546" t="str">
        <f t="shared" ca="1" si="104"/>
        <v>Outdoor Research Advanced Bivy Sack</v>
      </c>
      <c r="F546" t="str">
        <f t="shared" ca="1" si="109"/>
        <v>Outdoor Research</v>
      </c>
      <c r="G546" s="2">
        <f t="shared" ca="1" si="110"/>
        <v>319</v>
      </c>
      <c r="H546">
        <f t="shared" ca="1" si="105"/>
        <v>4</v>
      </c>
      <c r="I546" s="2">
        <f t="shared" ca="1" si="111"/>
        <v>1276</v>
      </c>
      <c r="J546" t="str">
        <f t="shared" ca="1" si="106"/>
        <v>Lopez, Dennis</v>
      </c>
      <c r="K546">
        <f t="shared" ca="1" si="107"/>
        <v>36</v>
      </c>
      <c r="L546" t="str">
        <f t="shared" ca="1" si="108"/>
        <v>Oklahoma</v>
      </c>
      <c r="M546" t="str">
        <f t="shared" ca="1" si="112"/>
        <v>South</v>
      </c>
    </row>
    <row r="547" spans="1:13" x14ac:dyDescent="0.45">
      <c r="A547">
        <v>546</v>
      </c>
      <c r="B547" s="19">
        <f t="shared" ca="1" si="101"/>
        <v>42646.876844560182</v>
      </c>
      <c r="C547" s="15" t="str">
        <f t="shared" ca="1" si="102"/>
        <v>Meijer</v>
      </c>
      <c r="D547" s="16">
        <f t="shared" ca="1" si="103"/>
        <v>185</v>
      </c>
      <c r="E547" t="str">
        <f t="shared" ca="1" si="104"/>
        <v>Mountain Hardwear SuperMega UL 1 Tent</v>
      </c>
      <c r="F547" t="str">
        <f t="shared" ca="1" si="109"/>
        <v>Mountain Hardwear</v>
      </c>
      <c r="G547" s="2">
        <f t="shared" ca="1" si="110"/>
        <v>350</v>
      </c>
      <c r="H547">
        <f t="shared" ca="1" si="105"/>
        <v>8</v>
      </c>
      <c r="I547" s="2">
        <f t="shared" ca="1" si="111"/>
        <v>2800</v>
      </c>
      <c r="J547" t="str">
        <f t="shared" ca="1" si="106"/>
        <v>Brown, Scott</v>
      </c>
      <c r="K547">
        <f t="shared" ca="1" si="107"/>
        <v>16</v>
      </c>
      <c r="L547" t="str">
        <f t="shared" ca="1" si="108"/>
        <v>Kansas</v>
      </c>
      <c r="M547" t="str">
        <f t="shared" ca="1" si="112"/>
        <v>North</v>
      </c>
    </row>
    <row r="548" spans="1:13" x14ac:dyDescent="0.45">
      <c r="A548">
        <v>547</v>
      </c>
      <c r="B548" s="19">
        <f t="shared" ca="1" si="101"/>
        <v>42863.876844560182</v>
      </c>
      <c r="C548" s="15" t="str">
        <f t="shared" ca="1" si="102"/>
        <v>Backcountry Edge</v>
      </c>
      <c r="D548" s="16">
        <f t="shared" ca="1" si="103"/>
        <v>162</v>
      </c>
      <c r="E548" t="str">
        <f t="shared" ca="1" si="104"/>
        <v>Marmot Limestone 6P Footprint</v>
      </c>
      <c r="F548" t="str">
        <f t="shared" ca="1" si="109"/>
        <v>Marmot</v>
      </c>
      <c r="G548" s="2">
        <f t="shared" ca="1" si="110"/>
        <v>60</v>
      </c>
      <c r="H548">
        <f t="shared" ca="1" si="105"/>
        <v>1</v>
      </c>
      <c r="I548" s="2">
        <f t="shared" ca="1" si="111"/>
        <v>60</v>
      </c>
      <c r="J548" t="str">
        <f t="shared" ca="1" si="106"/>
        <v>Gomez, Melissa</v>
      </c>
      <c r="K548">
        <f t="shared" ca="1" si="107"/>
        <v>36</v>
      </c>
      <c r="L548" t="str">
        <f t="shared" ca="1" si="108"/>
        <v>Oklahoma</v>
      </c>
      <c r="M548" t="str">
        <f t="shared" ca="1" si="112"/>
        <v>South</v>
      </c>
    </row>
    <row r="549" spans="1:13" x14ac:dyDescent="0.45">
      <c r="A549">
        <v>548</v>
      </c>
      <c r="B549" s="19">
        <f t="shared" ca="1" si="101"/>
        <v>42930.876844560182</v>
      </c>
      <c r="C549" s="15" t="str">
        <f t="shared" ca="1" si="102"/>
        <v>OutdoorPlay</v>
      </c>
      <c r="D549" s="16">
        <f t="shared" ca="1" si="103"/>
        <v>15</v>
      </c>
      <c r="E549" t="str">
        <f t="shared" ca="1" si="104"/>
        <v>Big Agnes Fishhook UL1 Footprint</v>
      </c>
      <c r="F549" t="str">
        <f t="shared" ca="1" si="109"/>
        <v>Big Agnes</v>
      </c>
      <c r="G549" s="2">
        <f t="shared" ca="1" si="110"/>
        <v>50</v>
      </c>
      <c r="H549">
        <f t="shared" ca="1" si="105"/>
        <v>5</v>
      </c>
      <c r="I549" s="2">
        <f t="shared" ca="1" si="111"/>
        <v>250</v>
      </c>
      <c r="J549" t="str">
        <f t="shared" ca="1" si="106"/>
        <v>Brown, Ruth</v>
      </c>
      <c r="K549">
        <f t="shared" ca="1" si="107"/>
        <v>40</v>
      </c>
      <c r="L549" t="str">
        <f t="shared" ca="1" si="108"/>
        <v>South Carolina</v>
      </c>
      <c r="M549" t="str">
        <f t="shared" ca="1" si="112"/>
        <v>South</v>
      </c>
    </row>
    <row r="550" spans="1:13" x14ac:dyDescent="0.45">
      <c r="A550">
        <v>549</v>
      </c>
      <c r="B550" s="19">
        <f t="shared" ca="1" si="101"/>
        <v>42847.876844560182</v>
      </c>
      <c r="C550" s="15" t="str">
        <f t="shared" ca="1" si="102"/>
        <v>Paragon</v>
      </c>
      <c r="D550" s="16">
        <f t="shared" ca="1" si="103"/>
        <v>190</v>
      </c>
      <c r="E550" t="str">
        <f t="shared" ca="1" si="104"/>
        <v>Mountain Hardwear Trango 3.1 Footprint</v>
      </c>
      <c r="F550" t="str">
        <f t="shared" ca="1" si="109"/>
        <v>Mountain Hardwear</v>
      </c>
      <c r="G550" s="2">
        <f t="shared" ca="1" si="110"/>
        <v>85</v>
      </c>
      <c r="H550">
        <f t="shared" ca="1" si="105"/>
        <v>8</v>
      </c>
      <c r="I550" s="2">
        <f t="shared" ca="1" si="111"/>
        <v>680</v>
      </c>
      <c r="J550" t="str">
        <f t="shared" ca="1" si="106"/>
        <v>Goff, Michael</v>
      </c>
      <c r="K550">
        <f t="shared" ca="1" si="107"/>
        <v>34</v>
      </c>
      <c r="L550" t="str">
        <f t="shared" ca="1" si="108"/>
        <v>North Dakota</v>
      </c>
      <c r="M550" t="str">
        <f t="shared" ca="1" si="112"/>
        <v>North</v>
      </c>
    </row>
    <row r="551" spans="1:13" x14ac:dyDescent="0.45">
      <c r="A551">
        <v>550</v>
      </c>
      <c r="B551" s="19">
        <f t="shared" ca="1" si="101"/>
        <v>42659.876844560182</v>
      </c>
      <c r="C551" s="15" t="str">
        <f t="shared" ca="1" si="102"/>
        <v>Backcountry Gear</v>
      </c>
      <c r="D551" s="16">
        <f t="shared" ca="1" si="103"/>
        <v>280</v>
      </c>
      <c r="E551" t="str">
        <f t="shared" ca="1" si="104"/>
        <v>The North Face Square Gear Loft</v>
      </c>
      <c r="F551" t="str">
        <f t="shared" ca="1" si="109"/>
        <v>The North Face</v>
      </c>
      <c r="G551" s="2">
        <f t="shared" ca="1" si="110"/>
        <v>20</v>
      </c>
      <c r="H551">
        <f t="shared" ca="1" si="105"/>
        <v>5</v>
      </c>
      <c r="I551" s="2">
        <f t="shared" ca="1" si="111"/>
        <v>100</v>
      </c>
      <c r="J551" t="str">
        <f t="shared" ca="1" si="106"/>
        <v>Lopez, Dennis</v>
      </c>
      <c r="K551">
        <f t="shared" ca="1" si="107"/>
        <v>9</v>
      </c>
      <c r="L551" t="str">
        <f t="shared" ca="1" si="108"/>
        <v>Florida</v>
      </c>
      <c r="M551" t="str">
        <f t="shared" ca="1" si="112"/>
        <v>South</v>
      </c>
    </row>
    <row r="552" spans="1:13" x14ac:dyDescent="0.45">
      <c r="A552">
        <v>551</v>
      </c>
      <c r="B552" s="19">
        <f t="shared" ca="1" si="101"/>
        <v>42666.876844560182</v>
      </c>
      <c r="C552" s="15" t="str">
        <f t="shared" ca="1" si="102"/>
        <v>Backcountry Gear</v>
      </c>
      <c r="D552" s="16">
        <f t="shared" ca="1" si="103"/>
        <v>200</v>
      </c>
      <c r="E552" t="str">
        <f t="shared" ca="1" si="104"/>
        <v>MSR Carbon Reflex 2 Footprint</v>
      </c>
      <c r="F552" t="str">
        <f t="shared" ca="1" si="109"/>
        <v>MSR</v>
      </c>
      <c r="G552" s="2">
        <f t="shared" ca="1" si="110"/>
        <v>39.950000000000003</v>
      </c>
      <c r="H552">
        <f t="shared" ca="1" si="105"/>
        <v>4</v>
      </c>
      <c r="I552" s="2">
        <f t="shared" ca="1" si="111"/>
        <v>159.80000000000001</v>
      </c>
      <c r="J552" t="str">
        <f t="shared" ca="1" si="106"/>
        <v>Berger, Sunanna</v>
      </c>
      <c r="K552">
        <f t="shared" ca="1" si="107"/>
        <v>5</v>
      </c>
      <c r="L552" t="str">
        <f t="shared" ca="1" si="108"/>
        <v>California</v>
      </c>
      <c r="M552" t="str">
        <f t="shared" ca="1" si="112"/>
        <v>West</v>
      </c>
    </row>
    <row r="553" spans="1:13" x14ac:dyDescent="0.45">
      <c r="A553">
        <v>552</v>
      </c>
      <c r="B553" s="19">
        <f t="shared" ca="1" si="101"/>
        <v>42922.876844560182</v>
      </c>
      <c r="C553" s="15" t="str">
        <f t="shared" ca="1" si="102"/>
        <v>Outside Outfitters</v>
      </c>
      <c r="D553" s="16">
        <f t="shared" ca="1" si="103"/>
        <v>15</v>
      </c>
      <c r="E553" t="str">
        <f t="shared" ca="1" si="104"/>
        <v>Big Agnes Fishhook UL1 Footprint</v>
      </c>
      <c r="F553" t="str">
        <f t="shared" ca="1" si="109"/>
        <v>Big Agnes</v>
      </c>
      <c r="G553" s="2">
        <f t="shared" ca="1" si="110"/>
        <v>50</v>
      </c>
      <c r="H553">
        <f t="shared" ca="1" si="105"/>
        <v>8</v>
      </c>
      <c r="I553" s="2">
        <f t="shared" ca="1" si="111"/>
        <v>400</v>
      </c>
      <c r="J553" t="str">
        <f t="shared" ca="1" si="106"/>
        <v>Beyene, Sharon</v>
      </c>
      <c r="K553">
        <f t="shared" ca="1" si="107"/>
        <v>47</v>
      </c>
      <c r="L553" t="str">
        <f t="shared" ca="1" si="108"/>
        <v>Washington</v>
      </c>
      <c r="M553" t="str">
        <f t="shared" ca="1" si="112"/>
        <v>West</v>
      </c>
    </row>
    <row r="554" spans="1:13" x14ac:dyDescent="0.45">
      <c r="A554">
        <v>553</v>
      </c>
      <c r="B554" s="19">
        <f t="shared" ca="1" si="101"/>
        <v>42699.876844560182</v>
      </c>
      <c r="C554" s="15" t="str">
        <f t="shared" ca="1" si="102"/>
        <v>Hayneedle</v>
      </c>
      <c r="D554" s="16">
        <f t="shared" ca="1" si="103"/>
        <v>165</v>
      </c>
      <c r="E554" t="str">
        <f t="shared" ca="1" si="104"/>
        <v>Marmot Pulsar 1 Tent</v>
      </c>
      <c r="F554" t="str">
        <f t="shared" ca="1" si="109"/>
        <v>Marmot</v>
      </c>
      <c r="G554" s="2">
        <f t="shared" ca="1" si="110"/>
        <v>269</v>
      </c>
      <c r="H554">
        <f t="shared" ca="1" si="105"/>
        <v>2</v>
      </c>
      <c r="I554" s="2">
        <f t="shared" ca="1" si="111"/>
        <v>538</v>
      </c>
      <c r="J554" t="str">
        <f t="shared" ca="1" si="106"/>
        <v>Berger, Sunanna</v>
      </c>
      <c r="K554">
        <f t="shared" ca="1" si="107"/>
        <v>4</v>
      </c>
      <c r="L554" t="str">
        <f t="shared" ca="1" si="108"/>
        <v>Arkansas</v>
      </c>
      <c r="M554" t="str">
        <f t="shared" ca="1" si="112"/>
        <v>South</v>
      </c>
    </row>
    <row r="555" spans="1:13" x14ac:dyDescent="0.45">
      <c r="A555">
        <v>554</v>
      </c>
      <c r="B555" s="19">
        <f t="shared" ca="1" si="101"/>
        <v>42763.876844560182</v>
      </c>
      <c r="C555" s="15" t="str">
        <f t="shared" ca="1" si="102"/>
        <v>Meijer</v>
      </c>
      <c r="D555" s="16">
        <f t="shared" ca="1" si="103"/>
        <v>247</v>
      </c>
      <c r="E555" t="str">
        <f t="shared" ca="1" si="104"/>
        <v>Outdoor Research Advanced Bivy Sack</v>
      </c>
      <c r="F555" t="str">
        <f t="shared" ca="1" si="109"/>
        <v>Outdoor Research</v>
      </c>
      <c r="G555" s="2">
        <f t="shared" ca="1" si="110"/>
        <v>319</v>
      </c>
      <c r="H555">
        <f t="shared" ca="1" si="105"/>
        <v>2</v>
      </c>
      <c r="I555" s="2">
        <f t="shared" ca="1" si="111"/>
        <v>638</v>
      </c>
      <c r="J555" t="str">
        <f t="shared" ca="1" si="106"/>
        <v>Beyene, Sharon</v>
      </c>
      <c r="K555">
        <f t="shared" ca="1" si="107"/>
        <v>40</v>
      </c>
      <c r="L555" t="str">
        <f t="shared" ca="1" si="108"/>
        <v>South Carolina</v>
      </c>
      <c r="M555" t="str">
        <f t="shared" ca="1" si="112"/>
        <v>South</v>
      </c>
    </row>
    <row r="556" spans="1:13" x14ac:dyDescent="0.45">
      <c r="A556">
        <v>555</v>
      </c>
      <c r="B556" s="19">
        <f t="shared" ca="1" si="101"/>
        <v>42671.876844560182</v>
      </c>
      <c r="C556" s="15" t="str">
        <f t="shared" ca="1" si="102"/>
        <v>Paragon</v>
      </c>
      <c r="D556" s="16">
        <f t="shared" ca="1" si="103"/>
        <v>284</v>
      </c>
      <c r="E556" t="str">
        <f t="shared" ca="1" si="104"/>
        <v>The North Face VE-25 Footprint</v>
      </c>
      <c r="F556" t="str">
        <f t="shared" ca="1" si="109"/>
        <v>The North Face</v>
      </c>
      <c r="G556" s="2">
        <f t="shared" ca="1" si="110"/>
        <v>50</v>
      </c>
      <c r="H556">
        <f t="shared" ca="1" si="105"/>
        <v>9</v>
      </c>
      <c r="I556" s="2">
        <f t="shared" ca="1" si="111"/>
        <v>450</v>
      </c>
      <c r="J556" t="str">
        <f t="shared" ca="1" si="106"/>
        <v>Berger, Sunanna</v>
      </c>
      <c r="K556">
        <f t="shared" ca="1" si="107"/>
        <v>37</v>
      </c>
      <c r="L556" t="str">
        <f t="shared" ca="1" si="108"/>
        <v>Oregon</v>
      </c>
      <c r="M556" t="str">
        <f t="shared" ca="1" si="112"/>
        <v>West</v>
      </c>
    </row>
    <row r="557" spans="1:13" x14ac:dyDescent="0.45">
      <c r="A557">
        <v>556</v>
      </c>
      <c r="B557" s="19">
        <f t="shared" ca="1" si="101"/>
        <v>42991.876844560182</v>
      </c>
      <c r="C557" s="15" t="str">
        <f t="shared" ca="1" si="102"/>
        <v>OutdoorPlay</v>
      </c>
      <c r="D557" s="16">
        <f t="shared" ca="1" si="103"/>
        <v>225</v>
      </c>
      <c r="E557" t="str">
        <f t="shared" ca="1" si="104"/>
        <v>MSR Ultralight Utility Cord Kit</v>
      </c>
      <c r="F557" t="str">
        <f t="shared" ca="1" si="109"/>
        <v>MSR</v>
      </c>
      <c r="G557" s="2">
        <f t="shared" ca="1" si="110"/>
        <v>19.95</v>
      </c>
      <c r="H557">
        <f t="shared" ca="1" si="105"/>
        <v>3</v>
      </c>
      <c r="I557" s="2">
        <f t="shared" ca="1" si="111"/>
        <v>59.849999999999994</v>
      </c>
      <c r="J557" t="str">
        <f t="shared" ca="1" si="106"/>
        <v>Beyene, Sharon</v>
      </c>
      <c r="K557">
        <f t="shared" ca="1" si="107"/>
        <v>29</v>
      </c>
      <c r="L557" t="str">
        <f t="shared" ca="1" si="108"/>
        <v>New Hampshire</v>
      </c>
      <c r="M557" t="str">
        <f t="shared" ca="1" si="112"/>
        <v>East</v>
      </c>
    </row>
    <row r="558" spans="1:13" x14ac:dyDescent="0.45">
      <c r="A558">
        <v>557</v>
      </c>
      <c r="B558" s="19">
        <f t="shared" ca="1" si="101"/>
        <v>42669.876844560182</v>
      </c>
      <c r="C558" s="15" t="str">
        <f t="shared" ca="1" si="102"/>
        <v>CampBound</v>
      </c>
      <c r="D558" s="16">
        <f t="shared" ca="1" si="103"/>
        <v>267</v>
      </c>
      <c r="E558" t="str">
        <f t="shared" ca="1" si="104"/>
        <v>The North Face Mica FL 1 Footprint</v>
      </c>
      <c r="F558" t="str">
        <f t="shared" ca="1" si="109"/>
        <v>The North Face</v>
      </c>
      <c r="G558" s="2">
        <f t="shared" ca="1" si="110"/>
        <v>45</v>
      </c>
      <c r="H558">
        <f t="shared" ca="1" si="105"/>
        <v>2</v>
      </c>
      <c r="I558" s="2">
        <f t="shared" ca="1" si="111"/>
        <v>90</v>
      </c>
      <c r="J558" t="str">
        <f t="shared" ca="1" si="106"/>
        <v>Beyene, Sharon</v>
      </c>
      <c r="K558">
        <f t="shared" ca="1" si="107"/>
        <v>35</v>
      </c>
      <c r="L558" t="str">
        <f t="shared" ca="1" si="108"/>
        <v>Ohio</v>
      </c>
      <c r="M558" t="str">
        <f t="shared" ca="1" si="112"/>
        <v>East</v>
      </c>
    </row>
    <row r="559" spans="1:13" x14ac:dyDescent="0.45">
      <c r="A559">
        <v>558</v>
      </c>
      <c r="B559" s="19">
        <f t="shared" ca="1" si="101"/>
        <v>42660.876844560182</v>
      </c>
      <c r="C559" s="15" t="str">
        <f t="shared" ca="1" si="102"/>
        <v>Backcountry Gear</v>
      </c>
      <c r="D559" s="16">
        <f t="shared" ca="1" si="103"/>
        <v>115</v>
      </c>
      <c r="E559" t="str">
        <f t="shared" ca="1" si="104"/>
        <v>Kelty Carport ESB Shelter</v>
      </c>
      <c r="F559" t="str">
        <f t="shared" ca="1" si="109"/>
        <v>Kelty</v>
      </c>
      <c r="G559" s="2">
        <f t="shared" ca="1" si="110"/>
        <v>249.95</v>
      </c>
      <c r="H559">
        <f t="shared" ca="1" si="105"/>
        <v>10</v>
      </c>
      <c r="I559" s="2">
        <f t="shared" ca="1" si="111"/>
        <v>2499.5</v>
      </c>
      <c r="J559" t="str">
        <f t="shared" ca="1" si="106"/>
        <v>Foster, Nathan</v>
      </c>
      <c r="K559">
        <f t="shared" ca="1" si="107"/>
        <v>31</v>
      </c>
      <c r="L559" t="str">
        <f t="shared" ca="1" si="108"/>
        <v>New Mexico</v>
      </c>
      <c r="M559" t="str">
        <f t="shared" ca="1" si="112"/>
        <v>West</v>
      </c>
    </row>
    <row r="560" spans="1:13" x14ac:dyDescent="0.45">
      <c r="A560">
        <v>559</v>
      </c>
      <c r="B560" s="19">
        <f t="shared" ca="1" si="101"/>
        <v>43009.876844560182</v>
      </c>
      <c r="C560" s="15" t="str">
        <f t="shared" ca="1" si="102"/>
        <v>Backcountry Edge</v>
      </c>
      <c r="D560" s="16">
        <f t="shared" ca="1" si="103"/>
        <v>91</v>
      </c>
      <c r="E560" t="str">
        <f t="shared" ca="1" si="104"/>
        <v>Exped Gemini II Footprint</v>
      </c>
      <c r="F560" t="str">
        <f t="shared" ca="1" si="109"/>
        <v>Exped</v>
      </c>
      <c r="G560" s="2">
        <f t="shared" ca="1" si="110"/>
        <v>59</v>
      </c>
      <c r="H560">
        <f t="shared" ca="1" si="105"/>
        <v>8</v>
      </c>
      <c r="I560" s="2">
        <f t="shared" ca="1" si="111"/>
        <v>472</v>
      </c>
      <c r="J560" t="str">
        <f t="shared" ca="1" si="106"/>
        <v>Bailey, Jennifer</v>
      </c>
      <c r="K560">
        <f t="shared" ca="1" si="107"/>
        <v>22</v>
      </c>
      <c r="L560" t="str">
        <f t="shared" ca="1" si="108"/>
        <v>Michigan</v>
      </c>
      <c r="M560" t="str">
        <f t="shared" ca="1" si="112"/>
        <v>East</v>
      </c>
    </row>
    <row r="561" spans="1:13" x14ac:dyDescent="0.45">
      <c r="A561">
        <v>560</v>
      </c>
      <c r="B561" s="19">
        <f t="shared" ca="1" si="101"/>
        <v>43007.876844560182</v>
      </c>
      <c r="C561" s="15" t="str">
        <f t="shared" ca="1" si="102"/>
        <v>Hayneedle</v>
      </c>
      <c r="D561" s="16">
        <f t="shared" ca="1" si="103"/>
        <v>120</v>
      </c>
      <c r="E561" t="str">
        <f t="shared" ca="1" si="104"/>
        <v>Kelty Gunnison 2.2 Footprint</v>
      </c>
      <c r="F561" t="str">
        <f t="shared" ca="1" si="109"/>
        <v>Kelty</v>
      </c>
      <c r="G561" s="2">
        <f t="shared" ca="1" si="110"/>
        <v>39.950000000000003</v>
      </c>
      <c r="H561">
        <f t="shared" ca="1" si="105"/>
        <v>4</v>
      </c>
      <c r="I561" s="2">
        <f t="shared" ca="1" si="111"/>
        <v>159.80000000000001</v>
      </c>
      <c r="J561" t="str">
        <f t="shared" ca="1" si="106"/>
        <v>Goff, Michael</v>
      </c>
      <c r="K561">
        <f t="shared" ca="1" si="107"/>
        <v>32</v>
      </c>
      <c r="L561" t="str">
        <f t="shared" ca="1" si="108"/>
        <v>New York</v>
      </c>
      <c r="M561" t="str">
        <f t="shared" ca="1" si="112"/>
        <v>East</v>
      </c>
    </row>
    <row r="562" spans="1:13" x14ac:dyDescent="0.45">
      <c r="A562">
        <v>561</v>
      </c>
      <c r="B562" s="19">
        <f t="shared" ca="1" si="101"/>
        <v>43008.876844560182</v>
      </c>
      <c r="C562" s="15" t="str">
        <f t="shared" ca="1" si="102"/>
        <v>Outside Outfitters</v>
      </c>
      <c r="D562" s="16">
        <f t="shared" ca="1" si="103"/>
        <v>80</v>
      </c>
      <c r="E562" t="str">
        <f t="shared" ca="1" si="104"/>
        <v>Easton Mountain Products Rimrock 3 Tent</v>
      </c>
      <c r="F562" t="str">
        <f t="shared" ca="1" si="109"/>
        <v>Easton Mountain Products</v>
      </c>
      <c r="G562" s="2">
        <f t="shared" ca="1" si="110"/>
        <v>329</v>
      </c>
      <c r="H562">
        <f t="shared" ca="1" si="105"/>
        <v>2</v>
      </c>
      <c r="I562" s="2">
        <f t="shared" ca="1" si="111"/>
        <v>658</v>
      </c>
      <c r="J562" t="str">
        <f t="shared" ca="1" si="106"/>
        <v>Gomez, Melissa</v>
      </c>
      <c r="K562">
        <f t="shared" ca="1" si="107"/>
        <v>38</v>
      </c>
      <c r="L562" t="str">
        <f t="shared" ca="1" si="108"/>
        <v>Pennsylvania</v>
      </c>
      <c r="M562" t="str">
        <f t="shared" ca="1" si="112"/>
        <v>East</v>
      </c>
    </row>
    <row r="563" spans="1:13" x14ac:dyDescent="0.45">
      <c r="A563">
        <v>562</v>
      </c>
      <c r="B563" s="19">
        <f t="shared" ca="1" si="101"/>
        <v>42778.876844560182</v>
      </c>
      <c r="C563" s="15" t="str">
        <f t="shared" ca="1" si="102"/>
        <v>Backcountry Gear</v>
      </c>
      <c r="D563" s="16">
        <f t="shared" ca="1" si="103"/>
        <v>37</v>
      </c>
      <c r="E563" t="str">
        <f t="shared" ca="1" si="104"/>
        <v>Big Agnes Jack Rabbit SL2 Tent</v>
      </c>
      <c r="F563" t="str">
        <f t="shared" ca="1" si="109"/>
        <v>Big Agnes</v>
      </c>
      <c r="G563" s="2">
        <f t="shared" ca="1" si="110"/>
        <v>299.95</v>
      </c>
      <c r="H563">
        <f t="shared" ca="1" si="105"/>
        <v>10</v>
      </c>
      <c r="I563" s="2">
        <f t="shared" ca="1" si="111"/>
        <v>2999.5</v>
      </c>
      <c r="J563" t="str">
        <f t="shared" ca="1" si="106"/>
        <v>Bailey, Jennifer</v>
      </c>
      <c r="K563">
        <f t="shared" ca="1" si="107"/>
        <v>30</v>
      </c>
      <c r="L563" t="str">
        <f t="shared" ca="1" si="108"/>
        <v>New Jersey</v>
      </c>
      <c r="M563" t="str">
        <f t="shared" ca="1" si="112"/>
        <v>East</v>
      </c>
    </row>
    <row r="564" spans="1:13" x14ac:dyDescent="0.45">
      <c r="A564">
        <v>563</v>
      </c>
      <c r="B564" s="19">
        <f t="shared" ca="1" si="101"/>
        <v>42839.876844560182</v>
      </c>
      <c r="C564" s="15" t="str">
        <f t="shared" ca="1" si="102"/>
        <v>Paragon</v>
      </c>
      <c r="D564" s="16">
        <f t="shared" ca="1" si="103"/>
        <v>230</v>
      </c>
      <c r="E564" t="str">
        <f t="shared" ca="1" si="104"/>
        <v>NEMO Espri LE 2P Tent</v>
      </c>
      <c r="F564" t="str">
        <f t="shared" ca="1" si="109"/>
        <v>NEMO</v>
      </c>
      <c r="G564" s="2">
        <f t="shared" ca="1" si="110"/>
        <v>289.95</v>
      </c>
      <c r="H564">
        <f t="shared" ca="1" si="105"/>
        <v>5</v>
      </c>
      <c r="I564" s="2">
        <f t="shared" ca="1" si="111"/>
        <v>1449.75</v>
      </c>
      <c r="J564" t="str">
        <f t="shared" ca="1" si="106"/>
        <v>Gomez, Melissa</v>
      </c>
      <c r="K564">
        <f t="shared" ca="1" si="107"/>
        <v>15</v>
      </c>
      <c r="L564" t="str">
        <f t="shared" ca="1" si="108"/>
        <v>Iowa</v>
      </c>
      <c r="M564" t="str">
        <f t="shared" ca="1" si="112"/>
        <v>North</v>
      </c>
    </row>
    <row r="565" spans="1:13" x14ac:dyDescent="0.45">
      <c r="A565">
        <v>564</v>
      </c>
      <c r="B565" s="19">
        <f t="shared" ca="1" si="101"/>
        <v>42950.876844560182</v>
      </c>
      <c r="C565" s="15" t="str">
        <f t="shared" ca="1" si="102"/>
        <v>Backcountry Edge</v>
      </c>
      <c r="D565" s="16">
        <f t="shared" ca="1" si="103"/>
        <v>84</v>
      </c>
      <c r="E565" t="str">
        <f t="shared" ca="1" si="104"/>
        <v>Eureka Copper Canyon 5 Tent + Screen Room</v>
      </c>
      <c r="F565" t="str">
        <f t="shared" ca="1" si="109"/>
        <v>Eureka</v>
      </c>
      <c r="G565" s="2">
        <f t="shared" ca="1" si="110"/>
        <v>399</v>
      </c>
      <c r="H565">
        <f t="shared" ca="1" si="105"/>
        <v>8</v>
      </c>
      <c r="I565" s="2">
        <f t="shared" ca="1" si="111"/>
        <v>3192</v>
      </c>
      <c r="J565" t="str">
        <f t="shared" ca="1" si="106"/>
        <v>Gomez, Melissa</v>
      </c>
      <c r="K565">
        <f t="shared" ca="1" si="107"/>
        <v>7</v>
      </c>
      <c r="L565" t="str">
        <f t="shared" ca="1" si="108"/>
        <v>Connecticut</v>
      </c>
      <c r="M565" t="str">
        <f t="shared" ca="1" si="112"/>
        <v>East</v>
      </c>
    </row>
    <row r="566" spans="1:13" x14ac:dyDescent="0.45">
      <c r="A566">
        <v>565</v>
      </c>
      <c r="B566" s="19">
        <f t="shared" ca="1" si="101"/>
        <v>42687.876844560182</v>
      </c>
      <c r="C566" s="15" t="str">
        <f t="shared" ca="1" si="102"/>
        <v>Paragon</v>
      </c>
      <c r="D566" s="16">
        <f t="shared" ca="1" si="103"/>
        <v>21</v>
      </c>
      <c r="E566" t="str">
        <f t="shared" ca="1" si="104"/>
        <v>Big Agnes Fly Creek UL1 Footprint</v>
      </c>
      <c r="F566" t="str">
        <f t="shared" ca="1" si="109"/>
        <v>Big Agnes</v>
      </c>
      <c r="G566" s="2">
        <f t="shared" ca="1" si="110"/>
        <v>50</v>
      </c>
      <c r="H566">
        <f t="shared" ca="1" si="105"/>
        <v>8</v>
      </c>
      <c r="I566" s="2">
        <f t="shared" ca="1" si="111"/>
        <v>400</v>
      </c>
      <c r="J566" t="str">
        <f t="shared" ca="1" si="106"/>
        <v>Goff, Michael</v>
      </c>
      <c r="K566">
        <f t="shared" ca="1" si="107"/>
        <v>28</v>
      </c>
      <c r="L566" t="str">
        <f t="shared" ca="1" si="108"/>
        <v>Nevada</v>
      </c>
      <c r="M566" t="str">
        <f t="shared" ca="1" si="112"/>
        <v>West</v>
      </c>
    </row>
    <row r="567" spans="1:13" x14ac:dyDescent="0.45">
      <c r="A567">
        <v>566</v>
      </c>
      <c r="B567" s="19">
        <f t="shared" ca="1" si="101"/>
        <v>42728.876844560182</v>
      </c>
      <c r="C567" s="15" t="str">
        <f t="shared" ca="1" si="102"/>
        <v>Meijer</v>
      </c>
      <c r="D567" s="16">
        <f t="shared" ca="1" si="103"/>
        <v>271</v>
      </c>
      <c r="E567" t="str">
        <f t="shared" ca="1" si="104"/>
        <v>The North Face Mountain 25 Footprint</v>
      </c>
      <c r="F567" t="str">
        <f t="shared" ca="1" si="109"/>
        <v>The North Face</v>
      </c>
      <c r="G567" s="2">
        <f t="shared" ca="1" si="110"/>
        <v>50</v>
      </c>
      <c r="H567">
        <f t="shared" ca="1" si="105"/>
        <v>8</v>
      </c>
      <c r="I567" s="2">
        <f t="shared" ca="1" si="111"/>
        <v>400</v>
      </c>
      <c r="J567" t="str">
        <f t="shared" ca="1" si="106"/>
        <v>Gomez, Melissa</v>
      </c>
      <c r="K567">
        <f t="shared" ca="1" si="107"/>
        <v>37</v>
      </c>
      <c r="L567" t="str">
        <f t="shared" ca="1" si="108"/>
        <v>Oregon</v>
      </c>
      <c r="M567" t="str">
        <f t="shared" ca="1" si="112"/>
        <v>West</v>
      </c>
    </row>
    <row r="568" spans="1:13" x14ac:dyDescent="0.45">
      <c r="A568">
        <v>567</v>
      </c>
      <c r="B568" s="19">
        <f t="shared" ca="1" si="101"/>
        <v>42843.876844560182</v>
      </c>
      <c r="C568" s="15" t="str">
        <f t="shared" ca="1" si="102"/>
        <v>REI</v>
      </c>
      <c r="D568" s="16">
        <f t="shared" ca="1" si="103"/>
        <v>209</v>
      </c>
      <c r="E568" t="str">
        <f t="shared" ca="1" si="104"/>
        <v>MSR Gear Shed Vestibule for Hubba or Hubba Hubba Tent</v>
      </c>
      <c r="F568" t="str">
        <f t="shared" ca="1" si="109"/>
        <v>MSR</v>
      </c>
      <c r="G568" s="2">
        <f t="shared" ca="1" si="110"/>
        <v>169.95</v>
      </c>
      <c r="H568">
        <f t="shared" ca="1" si="105"/>
        <v>6</v>
      </c>
      <c r="I568" s="2">
        <f t="shared" ca="1" si="111"/>
        <v>1019.6999999999999</v>
      </c>
      <c r="J568" t="str">
        <f t="shared" ca="1" si="106"/>
        <v>Lopez, Dennis</v>
      </c>
      <c r="K568">
        <f t="shared" ca="1" si="107"/>
        <v>14</v>
      </c>
      <c r="L568" t="str">
        <f t="shared" ca="1" si="108"/>
        <v>Indiana</v>
      </c>
      <c r="M568" t="str">
        <f t="shared" ca="1" si="112"/>
        <v>North</v>
      </c>
    </row>
    <row r="569" spans="1:13" x14ac:dyDescent="0.45">
      <c r="A569">
        <v>568</v>
      </c>
      <c r="B569" s="19">
        <f t="shared" ca="1" si="101"/>
        <v>42959.876844560182</v>
      </c>
      <c r="C569" s="15" t="str">
        <f t="shared" ca="1" si="102"/>
        <v>Target</v>
      </c>
      <c r="D569" s="16">
        <f t="shared" ca="1" si="103"/>
        <v>235</v>
      </c>
      <c r="E569" t="str">
        <f t="shared" ca="1" si="104"/>
        <v>NEMO Losi 2P Tent</v>
      </c>
      <c r="F569" t="str">
        <f t="shared" ca="1" si="109"/>
        <v>NEMO</v>
      </c>
      <c r="G569" s="2">
        <f t="shared" ca="1" si="110"/>
        <v>319.95</v>
      </c>
      <c r="H569">
        <f t="shared" ca="1" si="105"/>
        <v>7</v>
      </c>
      <c r="I569" s="2">
        <f t="shared" ca="1" si="111"/>
        <v>2239.65</v>
      </c>
      <c r="J569" t="str">
        <f t="shared" ca="1" si="106"/>
        <v>Goldthwaite, Messaye</v>
      </c>
      <c r="K569">
        <f t="shared" ca="1" si="107"/>
        <v>35</v>
      </c>
      <c r="L569" t="str">
        <f t="shared" ca="1" si="108"/>
        <v>Ohio</v>
      </c>
      <c r="M569" t="str">
        <f t="shared" ca="1" si="112"/>
        <v>East</v>
      </c>
    </row>
    <row r="570" spans="1:13" x14ac:dyDescent="0.45">
      <c r="A570">
        <v>569</v>
      </c>
      <c r="B570" s="19">
        <f t="shared" ca="1" si="101"/>
        <v>42951.876844560182</v>
      </c>
      <c r="C570" s="15" t="str">
        <f t="shared" ca="1" si="102"/>
        <v>CampBound</v>
      </c>
      <c r="D570" s="16">
        <f t="shared" ca="1" si="103"/>
        <v>130</v>
      </c>
      <c r="E570" t="str">
        <f t="shared" ca="1" si="104"/>
        <v>Kelty Salida 2 Footprint</v>
      </c>
      <c r="F570" t="str">
        <f t="shared" ca="1" si="109"/>
        <v>Kelty</v>
      </c>
      <c r="G570" s="2">
        <f t="shared" ca="1" si="110"/>
        <v>34.950000000000003</v>
      </c>
      <c r="H570">
        <f t="shared" ca="1" si="105"/>
        <v>8</v>
      </c>
      <c r="I570" s="2">
        <f t="shared" ca="1" si="111"/>
        <v>279.60000000000002</v>
      </c>
      <c r="J570" t="str">
        <f t="shared" ca="1" si="106"/>
        <v>Berger, Sunanna</v>
      </c>
      <c r="K570">
        <f t="shared" ca="1" si="107"/>
        <v>38</v>
      </c>
      <c r="L570" t="str">
        <f t="shared" ca="1" si="108"/>
        <v>Pennsylvania</v>
      </c>
      <c r="M570" t="str">
        <f t="shared" ca="1" si="112"/>
        <v>East</v>
      </c>
    </row>
    <row r="571" spans="1:13" x14ac:dyDescent="0.45">
      <c r="A571">
        <v>570</v>
      </c>
      <c r="B571" s="19">
        <f t="shared" ca="1" si="101"/>
        <v>42786.876844560182</v>
      </c>
      <c r="C571" s="15" t="str">
        <f t="shared" ca="1" si="102"/>
        <v>OutdoorPlay</v>
      </c>
      <c r="D571" s="16">
        <f t="shared" ca="1" si="103"/>
        <v>278</v>
      </c>
      <c r="E571" t="str">
        <f t="shared" ca="1" si="104"/>
        <v>The North Face Phoenix 3 Footprint</v>
      </c>
      <c r="F571" t="str">
        <f t="shared" ca="1" si="109"/>
        <v>The North Face</v>
      </c>
      <c r="G571" s="2">
        <f t="shared" ca="1" si="110"/>
        <v>45</v>
      </c>
      <c r="H571">
        <f t="shared" ca="1" si="105"/>
        <v>3</v>
      </c>
      <c r="I571" s="2">
        <f t="shared" ca="1" si="111"/>
        <v>135</v>
      </c>
      <c r="J571" t="str">
        <f t="shared" ca="1" si="106"/>
        <v>Lopez, Dennis</v>
      </c>
      <c r="K571">
        <f t="shared" ca="1" si="107"/>
        <v>4</v>
      </c>
      <c r="L571" t="str">
        <f t="shared" ca="1" si="108"/>
        <v>Arkansas</v>
      </c>
      <c r="M571" t="str">
        <f t="shared" ca="1" si="112"/>
        <v>South</v>
      </c>
    </row>
    <row r="572" spans="1:13" x14ac:dyDescent="0.45">
      <c r="A572">
        <v>571</v>
      </c>
      <c r="B572" s="19">
        <f t="shared" ca="1" si="101"/>
        <v>42930.876844560182</v>
      </c>
      <c r="C572" s="15" t="str">
        <f t="shared" ca="1" si="102"/>
        <v>Backcountry Gear</v>
      </c>
      <c r="D572" s="16">
        <f t="shared" ca="1" si="103"/>
        <v>156</v>
      </c>
      <c r="E572" t="str">
        <f t="shared" ca="1" si="104"/>
        <v>Marmot Firefly 2P Tent</v>
      </c>
      <c r="F572" t="str">
        <f t="shared" ca="1" si="109"/>
        <v>Marmot</v>
      </c>
      <c r="G572" s="2">
        <f t="shared" ca="1" si="110"/>
        <v>319</v>
      </c>
      <c r="H572">
        <f t="shared" ca="1" si="105"/>
        <v>4</v>
      </c>
      <c r="I572" s="2">
        <f t="shared" ca="1" si="111"/>
        <v>1276</v>
      </c>
      <c r="J572" t="str">
        <f t="shared" ca="1" si="106"/>
        <v>Brown, Ruth</v>
      </c>
      <c r="K572">
        <f t="shared" ca="1" si="107"/>
        <v>39</v>
      </c>
      <c r="L572" t="str">
        <f t="shared" ca="1" si="108"/>
        <v>Rhode Island</v>
      </c>
      <c r="M572" t="str">
        <f t="shared" ca="1" si="112"/>
        <v>East</v>
      </c>
    </row>
    <row r="573" spans="1:13" x14ac:dyDescent="0.45">
      <c r="A573">
        <v>572</v>
      </c>
      <c r="B573" s="19">
        <f t="shared" ca="1" si="101"/>
        <v>42841.876844560182</v>
      </c>
      <c r="C573" s="15" t="str">
        <f t="shared" ca="1" si="102"/>
        <v>Meijer</v>
      </c>
      <c r="D573" s="16">
        <f t="shared" ca="1" si="103"/>
        <v>269</v>
      </c>
      <c r="E573" t="str">
        <f t="shared" ca="1" si="104"/>
        <v>The North Face Mica FL 2 Footprint</v>
      </c>
      <c r="F573" t="str">
        <f t="shared" ca="1" si="109"/>
        <v>The North Face</v>
      </c>
      <c r="G573" s="2">
        <f t="shared" ca="1" si="110"/>
        <v>45</v>
      </c>
      <c r="H573">
        <f t="shared" ca="1" si="105"/>
        <v>2</v>
      </c>
      <c r="I573" s="2">
        <f t="shared" ca="1" si="111"/>
        <v>90</v>
      </c>
      <c r="J573" t="str">
        <f t="shared" ca="1" si="106"/>
        <v>Beyene, Sharon</v>
      </c>
      <c r="K573">
        <f t="shared" ca="1" si="107"/>
        <v>31</v>
      </c>
      <c r="L573" t="str">
        <f t="shared" ca="1" si="108"/>
        <v>New Mexico</v>
      </c>
      <c r="M573" t="str">
        <f t="shared" ca="1" si="112"/>
        <v>West</v>
      </c>
    </row>
    <row r="574" spans="1:13" x14ac:dyDescent="0.45">
      <c r="A574">
        <v>573</v>
      </c>
      <c r="B574" s="19">
        <f t="shared" ca="1" si="101"/>
        <v>42920.876844560182</v>
      </c>
      <c r="C574" s="15" t="str">
        <f t="shared" ca="1" si="102"/>
        <v>The Gear Co-op</v>
      </c>
      <c r="D574" s="16">
        <f t="shared" ca="1" si="103"/>
        <v>16</v>
      </c>
      <c r="E574" t="str">
        <f t="shared" ca="1" si="104"/>
        <v>Big Agnes Fishhook UL2 Footprint</v>
      </c>
      <c r="F574" t="str">
        <f t="shared" ca="1" si="109"/>
        <v>Big Agnes</v>
      </c>
      <c r="G574" s="2">
        <f t="shared" ca="1" si="110"/>
        <v>60</v>
      </c>
      <c r="H574">
        <f t="shared" ca="1" si="105"/>
        <v>3</v>
      </c>
      <c r="I574" s="2">
        <f t="shared" ca="1" si="111"/>
        <v>180</v>
      </c>
      <c r="J574" t="str">
        <f t="shared" ca="1" si="106"/>
        <v>Bailey, Jennifer</v>
      </c>
      <c r="K574">
        <f t="shared" ca="1" si="107"/>
        <v>43</v>
      </c>
      <c r="L574" t="str">
        <f t="shared" ca="1" si="108"/>
        <v>Texas</v>
      </c>
      <c r="M574" t="str">
        <f t="shared" ca="1" si="112"/>
        <v>South</v>
      </c>
    </row>
    <row r="575" spans="1:13" x14ac:dyDescent="0.45">
      <c r="A575">
        <v>574</v>
      </c>
      <c r="B575" s="19">
        <f t="shared" ca="1" si="101"/>
        <v>42677.876844560182</v>
      </c>
      <c r="C575" s="15" t="str">
        <f t="shared" ca="1" si="102"/>
        <v>REI</v>
      </c>
      <c r="D575" s="16">
        <f t="shared" ca="1" si="103"/>
        <v>268</v>
      </c>
      <c r="E575" t="str">
        <f t="shared" ca="1" si="104"/>
        <v>The North Face Mica FL 1 Tent</v>
      </c>
      <c r="F575" t="str">
        <f t="shared" ca="1" si="109"/>
        <v>The North Face</v>
      </c>
      <c r="G575" s="2">
        <f t="shared" ca="1" si="110"/>
        <v>329</v>
      </c>
      <c r="H575">
        <f t="shared" ca="1" si="105"/>
        <v>2</v>
      </c>
      <c r="I575" s="2">
        <f t="shared" ca="1" si="111"/>
        <v>658</v>
      </c>
      <c r="J575" t="str">
        <f t="shared" ca="1" si="106"/>
        <v>Goff, Michael</v>
      </c>
      <c r="K575">
        <f t="shared" ca="1" si="107"/>
        <v>21</v>
      </c>
      <c r="L575" t="str">
        <f t="shared" ca="1" si="108"/>
        <v>Massachusetts</v>
      </c>
      <c r="M575" t="str">
        <f t="shared" ca="1" si="112"/>
        <v>East</v>
      </c>
    </row>
    <row r="576" spans="1:13" x14ac:dyDescent="0.45">
      <c r="A576">
        <v>575</v>
      </c>
      <c r="B576" s="19">
        <f t="shared" ca="1" si="101"/>
        <v>42735.876844560182</v>
      </c>
      <c r="C576" s="15" t="str">
        <f t="shared" ca="1" si="102"/>
        <v>Overtons</v>
      </c>
      <c r="D576" s="16">
        <f t="shared" ca="1" si="103"/>
        <v>98</v>
      </c>
      <c r="E576" t="str">
        <f t="shared" ca="1" si="104"/>
        <v>Exped Mira III Tent</v>
      </c>
      <c r="F576" t="str">
        <f t="shared" ca="1" si="109"/>
        <v>Exped</v>
      </c>
      <c r="G576" s="2">
        <f t="shared" ca="1" si="110"/>
        <v>439</v>
      </c>
      <c r="H576">
        <f t="shared" ca="1" si="105"/>
        <v>9</v>
      </c>
      <c r="I576" s="2">
        <f t="shared" ca="1" si="111"/>
        <v>3951</v>
      </c>
      <c r="J576" t="str">
        <f t="shared" ca="1" si="106"/>
        <v>Brown, Ruth</v>
      </c>
      <c r="K576">
        <f t="shared" ca="1" si="107"/>
        <v>20</v>
      </c>
      <c r="L576" t="str">
        <f t="shared" ca="1" si="108"/>
        <v>Maryland</v>
      </c>
      <c r="M576" t="str">
        <f t="shared" ca="1" si="112"/>
        <v>East</v>
      </c>
    </row>
    <row r="577" spans="1:13" x14ac:dyDescent="0.45">
      <c r="A577">
        <v>576</v>
      </c>
      <c r="B577" s="19">
        <f t="shared" ca="1" si="101"/>
        <v>42696.876844560182</v>
      </c>
      <c r="C577" s="15" t="str">
        <f t="shared" ca="1" si="102"/>
        <v>Backcountry Edge</v>
      </c>
      <c r="D577" s="16">
        <f t="shared" ca="1" si="103"/>
        <v>196</v>
      </c>
      <c r="E577" t="str">
        <f t="shared" ca="1" si="104"/>
        <v>MSR Backcountry Barn Tent</v>
      </c>
      <c r="F577" t="str">
        <f t="shared" ca="1" si="109"/>
        <v>MSR</v>
      </c>
      <c r="G577" s="2">
        <f t="shared" ca="1" si="110"/>
        <v>849.95</v>
      </c>
      <c r="H577">
        <f t="shared" ca="1" si="105"/>
        <v>9</v>
      </c>
      <c r="I577" s="2">
        <f t="shared" ca="1" si="111"/>
        <v>7649.55</v>
      </c>
      <c r="J577" t="str">
        <f t="shared" ca="1" si="106"/>
        <v>Brown, Ruth</v>
      </c>
      <c r="K577">
        <f t="shared" ca="1" si="107"/>
        <v>45</v>
      </c>
      <c r="L577" t="str">
        <f t="shared" ca="1" si="108"/>
        <v>Vermont</v>
      </c>
      <c r="M577" t="str">
        <f t="shared" ca="1" si="112"/>
        <v>East</v>
      </c>
    </row>
    <row r="578" spans="1:13" x14ac:dyDescent="0.45">
      <c r="A578">
        <v>577</v>
      </c>
      <c r="B578" s="19">
        <f t="shared" ca="1" si="101"/>
        <v>42780.876844560182</v>
      </c>
      <c r="C578" s="15" t="str">
        <f t="shared" ca="1" si="102"/>
        <v>REI</v>
      </c>
      <c r="D578" s="16">
        <f t="shared" ca="1" si="103"/>
        <v>74</v>
      </c>
      <c r="E578" t="str">
        <f t="shared" ca="1" si="104"/>
        <v>Big Agnes Wyoming Trail SL2 Tent</v>
      </c>
      <c r="F578" t="str">
        <f t="shared" ca="1" si="109"/>
        <v>Big Agnes</v>
      </c>
      <c r="G578" s="2">
        <f t="shared" ca="1" si="110"/>
        <v>499.95</v>
      </c>
      <c r="H578">
        <f t="shared" ca="1" si="105"/>
        <v>2</v>
      </c>
      <c r="I578" s="2">
        <f t="shared" ca="1" si="111"/>
        <v>999.9</v>
      </c>
      <c r="J578" t="str">
        <f t="shared" ca="1" si="106"/>
        <v>Gomez, Melissa</v>
      </c>
      <c r="K578">
        <f t="shared" ca="1" si="107"/>
        <v>19</v>
      </c>
      <c r="L578" t="str">
        <f t="shared" ca="1" si="108"/>
        <v>Maine</v>
      </c>
      <c r="M578" t="str">
        <f t="shared" ca="1" si="112"/>
        <v>East</v>
      </c>
    </row>
    <row r="579" spans="1:13" x14ac:dyDescent="0.45">
      <c r="A579">
        <v>578</v>
      </c>
      <c r="B579" s="19">
        <f t="shared" ref="B579:B642" ca="1" si="113">NOW()-(RANDBETWEEN(1,365))</f>
        <v>42895.876844560182</v>
      </c>
      <c r="C579" s="15" t="str">
        <f t="shared" ref="C579:C642" ca="1" si="114">VLOOKUP(RANDBETWEEN(1,19),$O$3:$P$21,2)</f>
        <v>Austin Kayak</v>
      </c>
      <c r="D579" s="16">
        <f t="shared" ref="D579:D642" ca="1" si="115">RANDBETWEEN(1,285)</f>
        <v>147</v>
      </c>
      <c r="E579" t="str">
        <f t="shared" ref="E579:E642" ca="1" si="116">VLOOKUP(D579,$R$4:$U$288,3)</f>
        <v>Marmot Capstone 6 Footprint</v>
      </c>
      <c r="F579" t="str">
        <f t="shared" ca="1" si="109"/>
        <v>Marmot</v>
      </c>
      <c r="G579" s="2">
        <f t="shared" ca="1" si="110"/>
        <v>80</v>
      </c>
      <c r="H579">
        <f t="shared" ref="H579:H642" ca="1" si="117">RANDBETWEEN(1,10)</f>
        <v>6</v>
      </c>
      <c r="I579" s="2">
        <f t="shared" ca="1" si="111"/>
        <v>480</v>
      </c>
      <c r="J579" t="str">
        <f t="shared" ref="J579:J642" ca="1" si="118">VLOOKUP(RANDBETWEEN(1,10),$W$4:$Z$15,4)</f>
        <v>Brown, Ruth</v>
      </c>
      <c r="K579">
        <f t="shared" ref="K579:K642" ca="1" si="119">RANDBETWEEN(1,50)</f>
        <v>24</v>
      </c>
      <c r="L579" t="str">
        <f t="shared" ref="L579:L642" ca="1" si="120">VLOOKUP(K579,$AB$3:$AD$52,2)</f>
        <v>Mississippi</v>
      </c>
      <c r="M579" t="str">
        <f t="shared" ca="1" si="112"/>
        <v>South</v>
      </c>
    </row>
    <row r="580" spans="1:13" x14ac:dyDescent="0.45">
      <c r="A580">
        <v>579</v>
      </c>
      <c r="B580" s="19">
        <f t="shared" ca="1" si="113"/>
        <v>42693.876844560182</v>
      </c>
      <c r="C580" s="15" t="str">
        <f t="shared" ca="1" si="114"/>
        <v>The Gear Co-op</v>
      </c>
      <c r="D580" s="16">
        <f t="shared" ca="1" si="115"/>
        <v>141</v>
      </c>
      <c r="E580" t="str">
        <f t="shared" ca="1" si="116"/>
        <v>Marmot Astral 2P Tent</v>
      </c>
      <c r="F580" t="str">
        <f t="shared" ca="1" si="109"/>
        <v>Marmot</v>
      </c>
      <c r="G580" s="2">
        <f t="shared" ca="1" si="110"/>
        <v>389</v>
      </c>
      <c r="H580">
        <f t="shared" ca="1" si="117"/>
        <v>2</v>
      </c>
      <c r="I580" s="2">
        <f t="shared" ca="1" si="111"/>
        <v>778</v>
      </c>
      <c r="J580" t="str">
        <f t="shared" ca="1" si="118"/>
        <v>Gomez, Melissa</v>
      </c>
      <c r="K580">
        <f t="shared" ca="1" si="119"/>
        <v>49</v>
      </c>
      <c r="L580" t="str">
        <f t="shared" ca="1" si="120"/>
        <v>Wisconsin</v>
      </c>
      <c r="M580" t="str">
        <f t="shared" ca="1" si="112"/>
        <v>North</v>
      </c>
    </row>
    <row r="581" spans="1:13" x14ac:dyDescent="0.45">
      <c r="A581">
        <v>580</v>
      </c>
      <c r="B581" s="19">
        <f t="shared" ca="1" si="113"/>
        <v>42963.876844560182</v>
      </c>
      <c r="C581" s="15" t="str">
        <f t="shared" ca="1" si="114"/>
        <v>Backcountry Edge</v>
      </c>
      <c r="D581" s="16">
        <f t="shared" ca="1" si="115"/>
        <v>142</v>
      </c>
      <c r="E581" t="str">
        <f t="shared" ca="1" si="116"/>
        <v>Marmot Astral 3P Footprint</v>
      </c>
      <c r="F581" t="str">
        <f t="shared" ca="1" si="109"/>
        <v>Marmot</v>
      </c>
      <c r="G581" s="2">
        <f t="shared" ca="1" si="110"/>
        <v>65</v>
      </c>
      <c r="H581">
        <f t="shared" ca="1" si="117"/>
        <v>6</v>
      </c>
      <c r="I581" s="2">
        <f t="shared" ca="1" si="111"/>
        <v>390</v>
      </c>
      <c r="J581" t="str">
        <f t="shared" ca="1" si="118"/>
        <v>Brown, Ruth</v>
      </c>
      <c r="K581">
        <f t="shared" ca="1" si="119"/>
        <v>46</v>
      </c>
      <c r="L581" t="str">
        <f t="shared" ca="1" si="120"/>
        <v>Virginia</v>
      </c>
      <c r="M581" t="str">
        <f t="shared" ca="1" si="112"/>
        <v>South</v>
      </c>
    </row>
    <row r="582" spans="1:13" x14ac:dyDescent="0.45">
      <c r="A582">
        <v>581</v>
      </c>
      <c r="B582" s="19">
        <f t="shared" ca="1" si="113"/>
        <v>42883.876844560182</v>
      </c>
      <c r="C582" s="15" t="str">
        <f t="shared" ca="1" si="114"/>
        <v>Austin Kayak</v>
      </c>
      <c r="D582" s="16">
        <f t="shared" ca="1" si="115"/>
        <v>256</v>
      </c>
      <c r="E582" t="str">
        <f t="shared" ca="1" si="116"/>
        <v>Sierra Designs Mojo 2 Footprint</v>
      </c>
      <c r="F582" t="str">
        <f t="shared" ca="1" si="109"/>
        <v>Sierra Designs</v>
      </c>
      <c r="G582" s="2">
        <f t="shared" ca="1" si="110"/>
        <v>49.95</v>
      </c>
      <c r="H582">
        <f t="shared" ca="1" si="117"/>
        <v>8</v>
      </c>
      <c r="I582" s="2">
        <f t="shared" ca="1" si="111"/>
        <v>399.6</v>
      </c>
      <c r="J582" t="str">
        <f t="shared" ca="1" si="118"/>
        <v>Goldthwaite, Messaye</v>
      </c>
      <c r="K582">
        <f t="shared" ca="1" si="119"/>
        <v>27</v>
      </c>
      <c r="L582" t="str">
        <f t="shared" ca="1" si="120"/>
        <v>Nebraska</v>
      </c>
      <c r="M582" t="str">
        <f t="shared" ca="1" si="112"/>
        <v>North</v>
      </c>
    </row>
    <row r="583" spans="1:13" x14ac:dyDescent="0.45">
      <c r="A583">
        <v>582</v>
      </c>
      <c r="B583" s="19">
        <f t="shared" ca="1" si="113"/>
        <v>42986.876844560182</v>
      </c>
      <c r="C583" s="15" t="str">
        <f t="shared" ca="1" si="114"/>
        <v>Redding Sports</v>
      </c>
      <c r="D583" s="16">
        <f t="shared" ca="1" si="115"/>
        <v>239</v>
      </c>
      <c r="E583" t="str">
        <f t="shared" ca="1" si="116"/>
        <v>NEMO Meta 2P Footprint</v>
      </c>
      <c r="F583" t="str">
        <f t="shared" ca="1" si="109"/>
        <v>NEMO</v>
      </c>
      <c r="G583" s="2">
        <f t="shared" ca="1" si="110"/>
        <v>49.95</v>
      </c>
      <c r="H583">
        <f t="shared" ca="1" si="117"/>
        <v>9</v>
      </c>
      <c r="I583" s="2">
        <f t="shared" ca="1" si="111"/>
        <v>449.55</v>
      </c>
      <c r="J583" t="str">
        <f t="shared" ca="1" si="118"/>
        <v>Bailey, Jennifer</v>
      </c>
      <c r="K583">
        <f t="shared" ca="1" si="119"/>
        <v>46</v>
      </c>
      <c r="L583" t="str">
        <f t="shared" ca="1" si="120"/>
        <v>Virginia</v>
      </c>
      <c r="M583" t="str">
        <f t="shared" ca="1" si="112"/>
        <v>South</v>
      </c>
    </row>
    <row r="584" spans="1:13" x14ac:dyDescent="0.45">
      <c r="A584">
        <v>583</v>
      </c>
      <c r="B584" s="19">
        <f t="shared" ca="1" si="113"/>
        <v>42808.876844560182</v>
      </c>
      <c r="C584" s="15" t="str">
        <f t="shared" ca="1" si="114"/>
        <v>Backcountry Gear</v>
      </c>
      <c r="D584" s="16">
        <f t="shared" ca="1" si="115"/>
        <v>241</v>
      </c>
      <c r="E584" t="str">
        <f t="shared" ca="1" si="116"/>
        <v>NEMO Obi 1P Footprint</v>
      </c>
      <c r="F584" t="str">
        <f t="shared" ca="1" si="109"/>
        <v>NEMO</v>
      </c>
      <c r="G584" s="2">
        <f t="shared" ca="1" si="110"/>
        <v>44.95</v>
      </c>
      <c r="H584">
        <f t="shared" ca="1" si="117"/>
        <v>3</v>
      </c>
      <c r="I584" s="2">
        <f t="shared" ca="1" si="111"/>
        <v>134.85000000000002</v>
      </c>
      <c r="J584" t="str">
        <f t="shared" ca="1" si="118"/>
        <v>Foster, Nathan</v>
      </c>
      <c r="K584">
        <f t="shared" ca="1" si="119"/>
        <v>12</v>
      </c>
      <c r="L584" t="str">
        <f t="shared" ca="1" si="120"/>
        <v>Idaho</v>
      </c>
      <c r="M584" t="str">
        <f t="shared" ca="1" si="112"/>
        <v>West</v>
      </c>
    </row>
    <row r="585" spans="1:13" x14ac:dyDescent="0.45">
      <c r="A585">
        <v>584</v>
      </c>
      <c r="B585" s="19">
        <f t="shared" ca="1" si="113"/>
        <v>42916.876844560182</v>
      </c>
      <c r="C585" s="15" t="str">
        <f t="shared" ca="1" si="114"/>
        <v>Walmart</v>
      </c>
      <c r="D585" s="16">
        <f t="shared" ca="1" si="115"/>
        <v>73</v>
      </c>
      <c r="E585" t="str">
        <f t="shared" ca="1" si="116"/>
        <v>Big Agnes Wyoming Trail SL2 Footprint</v>
      </c>
      <c r="F585" t="str">
        <f t="shared" ca="1" si="109"/>
        <v>Big Agnes</v>
      </c>
      <c r="G585" s="2">
        <f t="shared" ca="1" si="110"/>
        <v>85</v>
      </c>
      <c r="H585">
        <f t="shared" ca="1" si="117"/>
        <v>6</v>
      </c>
      <c r="I585" s="2">
        <f t="shared" ca="1" si="111"/>
        <v>510</v>
      </c>
      <c r="J585" t="str">
        <f t="shared" ca="1" si="118"/>
        <v>Goldthwaite, Messaye</v>
      </c>
      <c r="K585">
        <f t="shared" ca="1" si="119"/>
        <v>24</v>
      </c>
      <c r="L585" t="str">
        <f t="shared" ca="1" si="120"/>
        <v>Mississippi</v>
      </c>
      <c r="M585" t="str">
        <f t="shared" ca="1" si="112"/>
        <v>South</v>
      </c>
    </row>
    <row r="586" spans="1:13" x14ac:dyDescent="0.45">
      <c r="A586">
        <v>585</v>
      </c>
      <c r="B586" s="19">
        <f t="shared" ca="1" si="113"/>
        <v>42774.876844560182</v>
      </c>
      <c r="C586" s="15" t="str">
        <f t="shared" ca="1" si="114"/>
        <v>OutdoorPlay</v>
      </c>
      <c r="D586" s="16">
        <f t="shared" ca="1" si="115"/>
        <v>210</v>
      </c>
      <c r="E586" t="str">
        <f t="shared" ca="1" si="116"/>
        <v>MSR Ground Hog Stake</v>
      </c>
      <c r="F586" t="str">
        <f t="shared" ca="1" si="109"/>
        <v>MSR</v>
      </c>
      <c r="G586" s="2">
        <f t="shared" ca="1" si="110"/>
        <v>2.5</v>
      </c>
      <c r="H586">
        <f t="shared" ca="1" si="117"/>
        <v>5</v>
      </c>
      <c r="I586" s="2">
        <f t="shared" ca="1" si="111"/>
        <v>12.5</v>
      </c>
      <c r="J586" t="str">
        <f t="shared" ca="1" si="118"/>
        <v>Lopez, Dennis</v>
      </c>
      <c r="K586">
        <f t="shared" ca="1" si="119"/>
        <v>34</v>
      </c>
      <c r="L586" t="str">
        <f t="shared" ca="1" si="120"/>
        <v>North Dakota</v>
      </c>
      <c r="M586" t="str">
        <f t="shared" ca="1" si="112"/>
        <v>North</v>
      </c>
    </row>
    <row r="587" spans="1:13" x14ac:dyDescent="0.45">
      <c r="A587">
        <v>586</v>
      </c>
      <c r="B587" s="19">
        <f t="shared" ca="1" si="113"/>
        <v>42747.876844560182</v>
      </c>
      <c r="C587" s="15" t="str">
        <f t="shared" ca="1" si="114"/>
        <v>Austin Kayak</v>
      </c>
      <c r="D587" s="16">
        <f t="shared" ca="1" si="115"/>
        <v>44</v>
      </c>
      <c r="E587" t="str">
        <f t="shared" ca="1" si="116"/>
        <v>Big Agnes Lone Spring 2 Footprint</v>
      </c>
      <c r="F587" t="str">
        <f t="shared" ca="1" si="109"/>
        <v>Big Agnes</v>
      </c>
      <c r="G587" s="2">
        <f t="shared" ca="1" si="110"/>
        <v>35</v>
      </c>
      <c r="H587">
        <f t="shared" ca="1" si="117"/>
        <v>7</v>
      </c>
      <c r="I587" s="2">
        <f t="shared" ca="1" si="111"/>
        <v>245</v>
      </c>
      <c r="J587" t="str">
        <f t="shared" ca="1" si="118"/>
        <v>Goldthwaite, Messaye</v>
      </c>
      <c r="K587">
        <f t="shared" ca="1" si="119"/>
        <v>47</v>
      </c>
      <c r="L587" t="str">
        <f t="shared" ca="1" si="120"/>
        <v>Washington</v>
      </c>
      <c r="M587" t="str">
        <f t="shared" ca="1" si="112"/>
        <v>West</v>
      </c>
    </row>
    <row r="588" spans="1:13" x14ac:dyDescent="0.45">
      <c r="A588">
        <v>587</v>
      </c>
      <c r="B588" s="19">
        <f t="shared" ca="1" si="113"/>
        <v>42689.876844560182</v>
      </c>
      <c r="C588" s="15" t="str">
        <f t="shared" ca="1" si="114"/>
        <v>Travel Country</v>
      </c>
      <c r="D588" s="16">
        <f t="shared" ca="1" si="115"/>
        <v>67</v>
      </c>
      <c r="E588" t="str">
        <f t="shared" ca="1" si="116"/>
        <v>Big Agnes Three Forks Shelter</v>
      </c>
      <c r="F588" t="str">
        <f t="shared" ca="1" si="109"/>
        <v>Big Agnes</v>
      </c>
      <c r="G588" s="2">
        <f t="shared" ca="1" si="110"/>
        <v>189.95</v>
      </c>
      <c r="H588">
        <f t="shared" ca="1" si="117"/>
        <v>7</v>
      </c>
      <c r="I588" s="2">
        <f t="shared" ca="1" si="111"/>
        <v>1329.6499999999999</v>
      </c>
      <c r="J588" t="str">
        <f t="shared" ca="1" si="118"/>
        <v>Brown, Scott</v>
      </c>
      <c r="K588">
        <f t="shared" ca="1" si="119"/>
        <v>43</v>
      </c>
      <c r="L588" t="str">
        <f t="shared" ca="1" si="120"/>
        <v>Texas</v>
      </c>
      <c r="M588" t="str">
        <f t="shared" ca="1" si="112"/>
        <v>South</v>
      </c>
    </row>
    <row r="589" spans="1:13" x14ac:dyDescent="0.45">
      <c r="A589">
        <v>588</v>
      </c>
      <c r="B589" s="19">
        <f t="shared" ca="1" si="113"/>
        <v>42956.876844560182</v>
      </c>
      <c r="C589" s="15" t="str">
        <f t="shared" ca="1" si="114"/>
        <v>Outside Outfitters</v>
      </c>
      <c r="D589" s="16">
        <f t="shared" ca="1" si="115"/>
        <v>62</v>
      </c>
      <c r="E589" t="str">
        <f t="shared" ca="1" si="116"/>
        <v>Big Agnes String Ridge 2 Footprint</v>
      </c>
      <c r="F589" t="str">
        <f t="shared" ca="1" si="109"/>
        <v>Big Agnes</v>
      </c>
      <c r="G589" s="2">
        <f t="shared" ca="1" si="110"/>
        <v>60</v>
      </c>
      <c r="H589">
        <f t="shared" ca="1" si="117"/>
        <v>10</v>
      </c>
      <c r="I589" s="2">
        <f t="shared" ca="1" si="111"/>
        <v>600</v>
      </c>
      <c r="J589" t="str">
        <f t="shared" ca="1" si="118"/>
        <v>Lopez, Dennis</v>
      </c>
      <c r="K589">
        <f t="shared" ca="1" si="119"/>
        <v>24</v>
      </c>
      <c r="L589" t="str">
        <f t="shared" ca="1" si="120"/>
        <v>Mississippi</v>
      </c>
      <c r="M589" t="str">
        <f t="shared" ca="1" si="112"/>
        <v>South</v>
      </c>
    </row>
    <row r="590" spans="1:13" x14ac:dyDescent="0.45">
      <c r="A590">
        <v>589</v>
      </c>
      <c r="B590" s="19">
        <f t="shared" ca="1" si="113"/>
        <v>42963.876844560182</v>
      </c>
      <c r="C590" s="15" t="str">
        <f t="shared" ca="1" si="114"/>
        <v>Gander Mountain</v>
      </c>
      <c r="D590" s="16">
        <f t="shared" ca="1" si="115"/>
        <v>222</v>
      </c>
      <c r="E590" t="str">
        <f t="shared" ca="1" si="116"/>
        <v>MSR Nook Gear Shed</v>
      </c>
      <c r="F590" t="str">
        <f t="shared" ca="1" si="109"/>
        <v>MSR</v>
      </c>
      <c r="G590" s="2">
        <f t="shared" ca="1" si="110"/>
        <v>169.95</v>
      </c>
      <c r="H590">
        <f t="shared" ca="1" si="117"/>
        <v>4</v>
      </c>
      <c r="I590" s="2">
        <f t="shared" ca="1" si="111"/>
        <v>679.8</v>
      </c>
      <c r="J590" t="str">
        <f t="shared" ca="1" si="118"/>
        <v>Lopez, Dennis</v>
      </c>
      <c r="K590">
        <f t="shared" ca="1" si="119"/>
        <v>47</v>
      </c>
      <c r="L590" t="str">
        <f t="shared" ca="1" si="120"/>
        <v>Washington</v>
      </c>
      <c r="M590" t="str">
        <f t="shared" ca="1" si="112"/>
        <v>West</v>
      </c>
    </row>
    <row r="591" spans="1:13" x14ac:dyDescent="0.45">
      <c r="A591">
        <v>590</v>
      </c>
      <c r="B591" s="19">
        <f t="shared" ca="1" si="113"/>
        <v>42731.876844560182</v>
      </c>
      <c r="C591" s="15" t="str">
        <f t="shared" ca="1" si="114"/>
        <v>Redding Sports</v>
      </c>
      <c r="D591" s="16">
        <f t="shared" ca="1" si="115"/>
        <v>275</v>
      </c>
      <c r="E591" t="str">
        <f t="shared" ca="1" si="116"/>
        <v>The North Face Mountain Manor 8 Tent</v>
      </c>
      <c r="F591" t="str">
        <f t="shared" ca="1" si="109"/>
        <v>The North Face</v>
      </c>
      <c r="G591" s="2">
        <f t="shared" ca="1" si="110"/>
        <v>639</v>
      </c>
      <c r="H591">
        <f t="shared" ca="1" si="117"/>
        <v>3</v>
      </c>
      <c r="I591" s="2">
        <f t="shared" ca="1" si="111"/>
        <v>1917</v>
      </c>
      <c r="J591" t="str">
        <f t="shared" ca="1" si="118"/>
        <v>Beyene, Sharon</v>
      </c>
      <c r="K591">
        <f t="shared" ca="1" si="119"/>
        <v>19</v>
      </c>
      <c r="L591" t="str">
        <f t="shared" ca="1" si="120"/>
        <v>Maine</v>
      </c>
      <c r="M591" t="str">
        <f t="shared" ca="1" si="112"/>
        <v>East</v>
      </c>
    </row>
    <row r="592" spans="1:13" x14ac:dyDescent="0.45">
      <c r="A592">
        <v>591</v>
      </c>
      <c r="B592" s="19">
        <f t="shared" ca="1" si="113"/>
        <v>42895.876844560182</v>
      </c>
      <c r="C592" s="15" t="str">
        <f t="shared" ca="1" si="114"/>
        <v>Moosejaw</v>
      </c>
      <c r="D592" s="16">
        <f t="shared" ca="1" si="115"/>
        <v>272</v>
      </c>
      <c r="E592" t="str">
        <f t="shared" ca="1" si="116"/>
        <v>The North Face Mountain 25 Tent</v>
      </c>
      <c r="F592" t="str">
        <f t="shared" ca="1" si="109"/>
        <v>The North Face</v>
      </c>
      <c r="G592" s="2">
        <f t="shared" ca="1" si="110"/>
        <v>539</v>
      </c>
      <c r="H592">
        <f t="shared" ca="1" si="117"/>
        <v>9</v>
      </c>
      <c r="I592" s="2">
        <f t="shared" ca="1" si="111"/>
        <v>4851</v>
      </c>
      <c r="J592" t="str">
        <f t="shared" ca="1" si="118"/>
        <v>Lopez, Dennis</v>
      </c>
      <c r="K592">
        <f t="shared" ca="1" si="119"/>
        <v>6</v>
      </c>
      <c r="L592" t="str">
        <f t="shared" ca="1" si="120"/>
        <v>Colorado</v>
      </c>
      <c r="M592" t="str">
        <f t="shared" ca="1" si="112"/>
        <v>West</v>
      </c>
    </row>
    <row r="593" spans="1:13" x14ac:dyDescent="0.45">
      <c r="A593">
        <v>592</v>
      </c>
      <c r="B593" s="19">
        <f t="shared" ca="1" si="113"/>
        <v>43001.876844560182</v>
      </c>
      <c r="C593" s="15" t="str">
        <f t="shared" ca="1" si="114"/>
        <v xml:space="preserve">Cabela's	</v>
      </c>
      <c r="D593" s="16">
        <f t="shared" ca="1" si="115"/>
        <v>84</v>
      </c>
      <c r="E593" t="str">
        <f t="shared" ca="1" si="116"/>
        <v>Eureka Copper Canyon 5 Tent + Screen Room</v>
      </c>
      <c r="F593" t="str">
        <f t="shared" ca="1" si="109"/>
        <v>Eureka</v>
      </c>
      <c r="G593" s="2">
        <f t="shared" ca="1" si="110"/>
        <v>399</v>
      </c>
      <c r="H593">
        <f t="shared" ca="1" si="117"/>
        <v>1</v>
      </c>
      <c r="I593" s="2">
        <f t="shared" ca="1" si="111"/>
        <v>399</v>
      </c>
      <c r="J593" t="str">
        <f t="shared" ca="1" si="118"/>
        <v>Beyene, Sharon</v>
      </c>
      <c r="K593">
        <f t="shared" ca="1" si="119"/>
        <v>27</v>
      </c>
      <c r="L593" t="str">
        <f t="shared" ca="1" si="120"/>
        <v>Nebraska</v>
      </c>
      <c r="M593" t="str">
        <f t="shared" ca="1" si="112"/>
        <v>North</v>
      </c>
    </row>
    <row r="594" spans="1:13" x14ac:dyDescent="0.45">
      <c r="A594">
        <v>593</v>
      </c>
      <c r="B594" s="19">
        <f t="shared" ca="1" si="113"/>
        <v>42974.876844560182</v>
      </c>
      <c r="C594" s="15" t="str">
        <f t="shared" ca="1" si="114"/>
        <v>REI</v>
      </c>
      <c r="D594" s="16">
        <f t="shared" ca="1" si="115"/>
        <v>162</v>
      </c>
      <c r="E594" t="str">
        <f t="shared" ca="1" si="116"/>
        <v>Marmot Limestone 6P Footprint</v>
      </c>
      <c r="F594" t="str">
        <f t="shared" ca="1" si="109"/>
        <v>Marmot</v>
      </c>
      <c r="G594" s="2">
        <f t="shared" ca="1" si="110"/>
        <v>60</v>
      </c>
      <c r="H594">
        <f t="shared" ca="1" si="117"/>
        <v>4</v>
      </c>
      <c r="I594" s="2">
        <f t="shared" ca="1" si="111"/>
        <v>240</v>
      </c>
      <c r="J594" t="str">
        <f t="shared" ca="1" si="118"/>
        <v>Beyene, Sharon</v>
      </c>
      <c r="K594">
        <f t="shared" ca="1" si="119"/>
        <v>44</v>
      </c>
      <c r="L594" t="str">
        <f t="shared" ca="1" si="120"/>
        <v>Utah</v>
      </c>
      <c r="M594" t="str">
        <f t="shared" ca="1" si="112"/>
        <v>West</v>
      </c>
    </row>
    <row r="595" spans="1:13" x14ac:dyDescent="0.45">
      <c r="A595">
        <v>594</v>
      </c>
      <c r="B595" s="19">
        <f t="shared" ca="1" si="113"/>
        <v>42906.876844560182</v>
      </c>
      <c r="C595" s="15" t="str">
        <f t="shared" ca="1" si="114"/>
        <v>Paragon</v>
      </c>
      <c r="D595" s="16">
        <f t="shared" ca="1" si="115"/>
        <v>77</v>
      </c>
      <c r="E595" t="str">
        <f t="shared" ca="1" si="116"/>
        <v>Easton Mountain Products Kilo 3P Tent</v>
      </c>
      <c r="F595" t="str">
        <f t="shared" ca="1" si="109"/>
        <v>Easton Mountain Products</v>
      </c>
      <c r="G595" s="2">
        <f t="shared" ca="1" si="110"/>
        <v>499</v>
      </c>
      <c r="H595">
        <f t="shared" ca="1" si="117"/>
        <v>10</v>
      </c>
      <c r="I595" s="2">
        <f t="shared" ca="1" si="111"/>
        <v>4990</v>
      </c>
      <c r="J595" t="str">
        <f t="shared" ca="1" si="118"/>
        <v>Berger, Sunanna</v>
      </c>
      <c r="K595">
        <f t="shared" ca="1" si="119"/>
        <v>34</v>
      </c>
      <c r="L595" t="str">
        <f t="shared" ca="1" si="120"/>
        <v>North Dakota</v>
      </c>
      <c r="M595" t="str">
        <f t="shared" ca="1" si="112"/>
        <v>North</v>
      </c>
    </row>
    <row r="596" spans="1:13" x14ac:dyDescent="0.45">
      <c r="A596">
        <v>595</v>
      </c>
      <c r="B596" s="19">
        <f t="shared" ca="1" si="113"/>
        <v>42967.876844560182</v>
      </c>
      <c r="C596" s="15" t="str">
        <f t="shared" ca="1" si="114"/>
        <v>Moosejaw</v>
      </c>
      <c r="D596" s="16">
        <f t="shared" ca="1" si="115"/>
        <v>57</v>
      </c>
      <c r="E596" t="str">
        <f t="shared" ca="1" si="116"/>
        <v>Big Agnes Seedhouse SL3 Tent</v>
      </c>
      <c r="F596" t="str">
        <f t="shared" ca="1" si="109"/>
        <v>Big Agnes</v>
      </c>
      <c r="G596" s="2">
        <f t="shared" ca="1" si="110"/>
        <v>399.95</v>
      </c>
      <c r="H596">
        <f t="shared" ca="1" si="117"/>
        <v>2</v>
      </c>
      <c r="I596" s="2">
        <f t="shared" ca="1" si="111"/>
        <v>799.9</v>
      </c>
      <c r="J596" t="str">
        <f t="shared" ca="1" si="118"/>
        <v>Foster, Nathan</v>
      </c>
      <c r="K596">
        <f t="shared" ca="1" si="119"/>
        <v>14</v>
      </c>
      <c r="L596" t="str">
        <f t="shared" ca="1" si="120"/>
        <v>Indiana</v>
      </c>
      <c r="M596" t="str">
        <f t="shared" ca="1" si="112"/>
        <v>North</v>
      </c>
    </row>
    <row r="597" spans="1:13" x14ac:dyDescent="0.45">
      <c r="A597">
        <v>596</v>
      </c>
      <c r="B597" s="19">
        <f t="shared" ca="1" si="113"/>
        <v>42795.876844560182</v>
      </c>
      <c r="C597" s="15" t="str">
        <f t="shared" ca="1" si="114"/>
        <v>REI</v>
      </c>
      <c r="D597" s="16">
        <f t="shared" ca="1" si="115"/>
        <v>129</v>
      </c>
      <c r="E597" t="str">
        <f t="shared" ca="1" si="116"/>
        <v>Kelty Noah's Tarp - 9' x 9'</v>
      </c>
      <c r="F597" t="str">
        <f t="shared" ca="1" si="109"/>
        <v>Kelty</v>
      </c>
      <c r="G597" s="2">
        <f t="shared" ca="1" si="110"/>
        <v>59.95</v>
      </c>
      <c r="H597">
        <f t="shared" ca="1" si="117"/>
        <v>10</v>
      </c>
      <c r="I597" s="2">
        <f t="shared" ca="1" si="111"/>
        <v>599.5</v>
      </c>
      <c r="J597" t="str">
        <f t="shared" ca="1" si="118"/>
        <v>Beyene, Sharon</v>
      </c>
      <c r="K597">
        <f t="shared" ca="1" si="119"/>
        <v>5</v>
      </c>
      <c r="L597" t="str">
        <f t="shared" ca="1" si="120"/>
        <v>California</v>
      </c>
      <c r="M597" t="str">
        <f t="shared" ca="1" si="112"/>
        <v>West</v>
      </c>
    </row>
    <row r="598" spans="1:13" x14ac:dyDescent="0.45">
      <c r="A598">
        <v>597</v>
      </c>
      <c r="B598" s="19">
        <f t="shared" ca="1" si="113"/>
        <v>42964.876844560182</v>
      </c>
      <c r="C598" s="15" t="str">
        <f t="shared" ca="1" si="114"/>
        <v>Outside Outfitters</v>
      </c>
      <c r="D598" s="16">
        <f t="shared" ca="1" si="115"/>
        <v>9</v>
      </c>
      <c r="E598" t="str">
        <f t="shared" ca="1" si="116"/>
        <v>Big Agnes Copper Spur UL1 Footprint</v>
      </c>
      <c r="F598" t="str">
        <f t="shared" ca="1" si="109"/>
        <v>Big Agnes</v>
      </c>
      <c r="G598" s="2">
        <f t="shared" ca="1" si="110"/>
        <v>50</v>
      </c>
      <c r="H598">
        <f t="shared" ca="1" si="117"/>
        <v>2</v>
      </c>
      <c r="I598" s="2">
        <f t="shared" ca="1" si="111"/>
        <v>100</v>
      </c>
      <c r="J598" t="str">
        <f t="shared" ca="1" si="118"/>
        <v>Brown, Scott</v>
      </c>
      <c r="K598">
        <f t="shared" ca="1" si="119"/>
        <v>31</v>
      </c>
      <c r="L598" t="str">
        <f t="shared" ca="1" si="120"/>
        <v>New Mexico</v>
      </c>
      <c r="M598" t="str">
        <f t="shared" ca="1" si="112"/>
        <v>West</v>
      </c>
    </row>
    <row r="599" spans="1:13" x14ac:dyDescent="0.45">
      <c r="A599">
        <v>598</v>
      </c>
      <c r="B599" s="19">
        <f t="shared" ca="1" si="113"/>
        <v>42859.876844560182</v>
      </c>
      <c r="C599" s="15" t="str">
        <f t="shared" ca="1" si="114"/>
        <v>Travel Country</v>
      </c>
      <c r="D599" s="16">
        <f t="shared" ca="1" si="115"/>
        <v>238</v>
      </c>
      <c r="E599" t="str">
        <f t="shared" ca="1" si="116"/>
        <v>NEMO Losi 3P Tent</v>
      </c>
      <c r="F599" t="str">
        <f t="shared" ca="1" si="109"/>
        <v>NEMO</v>
      </c>
      <c r="G599" s="2">
        <f t="shared" ca="1" si="110"/>
        <v>349.95</v>
      </c>
      <c r="H599">
        <f t="shared" ca="1" si="117"/>
        <v>5</v>
      </c>
      <c r="I599" s="2">
        <f t="shared" ca="1" si="111"/>
        <v>1749.75</v>
      </c>
      <c r="J599" t="str">
        <f t="shared" ca="1" si="118"/>
        <v>Gomez, Melissa</v>
      </c>
      <c r="K599">
        <f t="shared" ca="1" si="119"/>
        <v>34</v>
      </c>
      <c r="L599" t="str">
        <f t="shared" ca="1" si="120"/>
        <v>North Dakota</v>
      </c>
      <c r="M599" t="str">
        <f t="shared" ca="1" si="112"/>
        <v>North</v>
      </c>
    </row>
    <row r="600" spans="1:13" x14ac:dyDescent="0.45">
      <c r="A600">
        <v>599</v>
      </c>
      <c r="B600" s="19">
        <f t="shared" ca="1" si="113"/>
        <v>42800.876844560182</v>
      </c>
      <c r="C600" s="15" t="str">
        <f t="shared" ca="1" si="114"/>
        <v>Walmart</v>
      </c>
      <c r="D600" s="16">
        <f t="shared" ca="1" si="115"/>
        <v>48</v>
      </c>
      <c r="E600" t="str">
        <f t="shared" ca="1" si="116"/>
        <v>Big Agnes Mad House 4 Footprint</v>
      </c>
      <c r="F600" t="str">
        <f t="shared" ref="F600:F663" ca="1" si="121">VLOOKUP(D600,$R$4:$U$288,2)</f>
        <v>Big Agnes</v>
      </c>
      <c r="G600" s="2">
        <f t="shared" ref="G600:G663" ca="1" si="122">VLOOKUP(D600,$R$4:$U$288,4)</f>
        <v>50</v>
      </c>
      <c r="H600">
        <f t="shared" ca="1" si="117"/>
        <v>7</v>
      </c>
      <c r="I600" s="2">
        <f t="shared" ref="I600:I663" ca="1" si="123">H600*G600</f>
        <v>350</v>
      </c>
      <c r="J600" t="str">
        <f t="shared" ca="1" si="118"/>
        <v>Beyene, Sharon</v>
      </c>
      <c r="K600">
        <f t="shared" ca="1" si="119"/>
        <v>10</v>
      </c>
      <c r="L600" t="str">
        <f t="shared" ca="1" si="120"/>
        <v>Georgia</v>
      </c>
      <c r="M600" t="str">
        <f t="shared" ref="M600:M663" ca="1" si="124">VLOOKUP(K600,$AB$3:$AD$52,3)</f>
        <v>South</v>
      </c>
    </row>
    <row r="601" spans="1:13" x14ac:dyDescent="0.45">
      <c r="A601">
        <v>600</v>
      </c>
      <c r="B601" s="19">
        <f t="shared" ca="1" si="113"/>
        <v>42804.876844560182</v>
      </c>
      <c r="C601" s="15" t="str">
        <f t="shared" ca="1" si="114"/>
        <v>Moosejaw</v>
      </c>
      <c r="D601" s="16">
        <f t="shared" ca="1" si="115"/>
        <v>173</v>
      </c>
      <c r="E601" t="str">
        <f t="shared" ca="1" si="116"/>
        <v>Mountain Hardwear Drifter 2 DP Tent</v>
      </c>
      <c r="F601" t="str">
        <f t="shared" ca="1" si="121"/>
        <v>Mountain Hardwear</v>
      </c>
      <c r="G601" s="2">
        <f t="shared" ca="1" si="122"/>
        <v>235</v>
      </c>
      <c r="H601">
        <f t="shared" ca="1" si="117"/>
        <v>9</v>
      </c>
      <c r="I601" s="2">
        <f t="shared" ca="1" si="123"/>
        <v>2115</v>
      </c>
      <c r="J601" t="str">
        <f t="shared" ca="1" si="118"/>
        <v>Beyene, Sharon</v>
      </c>
      <c r="K601">
        <f t="shared" ca="1" si="119"/>
        <v>19</v>
      </c>
      <c r="L601" t="str">
        <f t="shared" ca="1" si="120"/>
        <v>Maine</v>
      </c>
      <c r="M601" t="str">
        <f t="shared" ca="1" si="124"/>
        <v>East</v>
      </c>
    </row>
    <row r="602" spans="1:13" x14ac:dyDescent="0.45">
      <c r="A602">
        <v>601</v>
      </c>
      <c r="B602" s="19">
        <f t="shared" ca="1" si="113"/>
        <v>42921.876844560182</v>
      </c>
      <c r="C602" s="15" t="str">
        <f t="shared" ca="1" si="114"/>
        <v>Moosejaw</v>
      </c>
      <c r="D602" s="16">
        <f t="shared" ca="1" si="115"/>
        <v>260</v>
      </c>
      <c r="E602" t="str">
        <f t="shared" ca="1" si="116"/>
        <v>The North Face Assault 2 Tent</v>
      </c>
      <c r="F602" t="str">
        <f t="shared" ca="1" si="121"/>
        <v>The North Face</v>
      </c>
      <c r="G602" s="2">
        <f t="shared" ca="1" si="122"/>
        <v>439</v>
      </c>
      <c r="H602">
        <f t="shared" ca="1" si="117"/>
        <v>7</v>
      </c>
      <c r="I602" s="2">
        <f t="shared" ca="1" si="123"/>
        <v>3073</v>
      </c>
      <c r="J602" t="str">
        <f t="shared" ca="1" si="118"/>
        <v>Berger, Sunanna</v>
      </c>
      <c r="K602">
        <f t="shared" ca="1" si="119"/>
        <v>26</v>
      </c>
      <c r="L602" t="str">
        <f t="shared" ca="1" si="120"/>
        <v>Montana</v>
      </c>
      <c r="M602" t="str">
        <f t="shared" ca="1" si="124"/>
        <v>West</v>
      </c>
    </row>
    <row r="603" spans="1:13" x14ac:dyDescent="0.45">
      <c r="A603">
        <v>602</v>
      </c>
      <c r="B603" s="19">
        <f t="shared" ca="1" si="113"/>
        <v>42831.876844560182</v>
      </c>
      <c r="C603" s="15" t="str">
        <f t="shared" ca="1" si="114"/>
        <v>Backcountry Gear</v>
      </c>
      <c r="D603" s="16">
        <f t="shared" ca="1" si="115"/>
        <v>110</v>
      </c>
      <c r="E603" t="str">
        <f t="shared" ca="1" si="116"/>
        <v>Kelty Acadia 4 Tent</v>
      </c>
      <c r="F603" t="str">
        <f t="shared" ca="1" si="121"/>
        <v>Kelty</v>
      </c>
      <c r="G603" s="2">
        <f t="shared" ca="1" si="122"/>
        <v>159.94999999999999</v>
      </c>
      <c r="H603">
        <f t="shared" ca="1" si="117"/>
        <v>8</v>
      </c>
      <c r="I603" s="2">
        <f t="shared" ca="1" si="123"/>
        <v>1279.5999999999999</v>
      </c>
      <c r="J603" t="str">
        <f t="shared" ca="1" si="118"/>
        <v>Brown, Ruth</v>
      </c>
      <c r="K603">
        <f t="shared" ca="1" si="119"/>
        <v>13</v>
      </c>
      <c r="L603" t="str">
        <f t="shared" ca="1" si="120"/>
        <v>Illinois</v>
      </c>
      <c r="M603" t="str">
        <f t="shared" ca="1" si="124"/>
        <v>North</v>
      </c>
    </row>
    <row r="604" spans="1:13" x14ac:dyDescent="0.45">
      <c r="A604">
        <v>603</v>
      </c>
      <c r="B604" s="19">
        <f t="shared" ca="1" si="113"/>
        <v>42881.876844560182</v>
      </c>
      <c r="C604" s="15" t="str">
        <f t="shared" ca="1" si="114"/>
        <v>CampBound</v>
      </c>
      <c r="D604" s="16">
        <f t="shared" ca="1" si="115"/>
        <v>222</v>
      </c>
      <c r="E604" t="str">
        <f t="shared" ca="1" si="116"/>
        <v>MSR Nook Gear Shed</v>
      </c>
      <c r="F604" t="str">
        <f t="shared" ca="1" si="121"/>
        <v>MSR</v>
      </c>
      <c r="G604" s="2">
        <f t="shared" ca="1" si="122"/>
        <v>169.95</v>
      </c>
      <c r="H604">
        <f t="shared" ca="1" si="117"/>
        <v>7</v>
      </c>
      <c r="I604" s="2">
        <f t="shared" ca="1" si="123"/>
        <v>1189.6499999999999</v>
      </c>
      <c r="J604" t="str">
        <f t="shared" ca="1" si="118"/>
        <v>Berger, Sunanna</v>
      </c>
      <c r="K604">
        <f t="shared" ca="1" si="119"/>
        <v>12</v>
      </c>
      <c r="L604" t="str">
        <f t="shared" ca="1" si="120"/>
        <v>Idaho</v>
      </c>
      <c r="M604" t="str">
        <f t="shared" ca="1" si="124"/>
        <v>West</v>
      </c>
    </row>
    <row r="605" spans="1:13" x14ac:dyDescent="0.45">
      <c r="A605">
        <v>604</v>
      </c>
      <c r="B605" s="19">
        <f t="shared" ca="1" si="113"/>
        <v>42931.876844560182</v>
      </c>
      <c r="C605" s="15" t="str">
        <f t="shared" ca="1" si="114"/>
        <v>Meijer</v>
      </c>
      <c r="D605" s="16">
        <f t="shared" ca="1" si="115"/>
        <v>83</v>
      </c>
      <c r="E605" t="str">
        <f t="shared" ca="1" si="116"/>
        <v>Eureka Copper Canyon 4 Tent</v>
      </c>
      <c r="F605" t="str">
        <f t="shared" ca="1" si="121"/>
        <v>Eureka</v>
      </c>
      <c r="G605" s="2">
        <f t="shared" ca="1" si="122"/>
        <v>199</v>
      </c>
      <c r="H605">
        <f t="shared" ca="1" si="117"/>
        <v>1</v>
      </c>
      <c r="I605" s="2">
        <f t="shared" ca="1" si="123"/>
        <v>199</v>
      </c>
      <c r="J605" t="str">
        <f t="shared" ca="1" si="118"/>
        <v>Gomez, Melissa</v>
      </c>
      <c r="K605">
        <f t="shared" ca="1" si="119"/>
        <v>11</v>
      </c>
      <c r="L605" t="str">
        <f t="shared" ca="1" si="120"/>
        <v>Hawaii</v>
      </c>
      <c r="M605" t="str">
        <f t="shared" ca="1" si="124"/>
        <v>West</v>
      </c>
    </row>
    <row r="606" spans="1:13" x14ac:dyDescent="0.45">
      <c r="A606">
        <v>605</v>
      </c>
      <c r="B606" s="19">
        <f t="shared" ca="1" si="113"/>
        <v>42982.876844560182</v>
      </c>
      <c r="C606" s="15" t="str">
        <f t="shared" ca="1" si="114"/>
        <v>Meijer</v>
      </c>
      <c r="D606" s="16">
        <f t="shared" ca="1" si="115"/>
        <v>140</v>
      </c>
      <c r="E606" t="str">
        <f t="shared" ca="1" si="116"/>
        <v>Marmot Astral 2P Footprint</v>
      </c>
      <c r="F606" t="str">
        <f t="shared" ca="1" si="121"/>
        <v>Marmot</v>
      </c>
      <c r="G606" s="2">
        <f t="shared" ca="1" si="122"/>
        <v>60</v>
      </c>
      <c r="H606">
        <f t="shared" ca="1" si="117"/>
        <v>9</v>
      </c>
      <c r="I606" s="2">
        <f t="shared" ca="1" si="123"/>
        <v>540</v>
      </c>
      <c r="J606" t="str">
        <f t="shared" ca="1" si="118"/>
        <v>Bailey, Jennifer</v>
      </c>
      <c r="K606">
        <f t="shared" ca="1" si="119"/>
        <v>10</v>
      </c>
      <c r="L606" t="str">
        <f t="shared" ca="1" si="120"/>
        <v>Georgia</v>
      </c>
      <c r="M606" t="str">
        <f t="shared" ca="1" si="124"/>
        <v>South</v>
      </c>
    </row>
    <row r="607" spans="1:13" x14ac:dyDescent="0.45">
      <c r="A607">
        <v>606</v>
      </c>
      <c r="B607" s="19">
        <f t="shared" ca="1" si="113"/>
        <v>42850.876844560182</v>
      </c>
      <c r="C607" s="15" t="str">
        <f t="shared" ca="1" si="114"/>
        <v xml:space="preserve">Cabela's	</v>
      </c>
      <c r="D607" s="16">
        <f t="shared" ca="1" si="115"/>
        <v>120</v>
      </c>
      <c r="E607" t="str">
        <f t="shared" ca="1" si="116"/>
        <v>Kelty Gunnison 2.2 Footprint</v>
      </c>
      <c r="F607" t="str">
        <f t="shared" ca="1" si="121"/>
        <v>Kelty</v>
      </c>
      <c r="G607" s="2">
        <f t="shared" ca="1" si="122"/>
        <v>39.950000000000003</v>
      </c>
      <c r="H607">
        <f t="shared" ca="1" si="117"/>
        <v>2</v>
      </c>
      <c r="I607" s="2">
        <f t="shared" ca="1" si="123"/>
        <v>79.900000000000006</v>
      </c>
      <c r="J607" t="str">
        <f t="shared" ca="1" si="118"/>
        <v>Brown, Scott</v>
      </c>
      <c r="K607">
        <f t="shared" ca="1" si="119"/>
        <v>49</v>
      </c>
      <c r="L607" t="str">
        <f t="shared" ca="1" si="120"/>
        <v>Wisconsin</v>
      </c>
      <c r="M607" t="str">
        <f t="shared" ca="1" si="124"/>
        <v>North</v>
      </c>
    </row>
    <row r="608" spans="1:13" x14ac:dyDescent="0.45">
      <c r="A608">
        <v>607</v>
      </c>
      <c r="B608" s="19">
        <f t="shared" ca="1" si="113"/>
        <v>42821.876844560182</v>
      </c>
      <c r="C608" s="15" t="str">
        <f t="shared" ca="1" si="114"/>
        <v>Paragon</v>
      </c>
      <c r="D608" s="16">
        <f t="shared" ca="1" si="115"/>
        <v>50</v>
      </c>
      <c r="E608" t="str">
        <f t="shared" ca="1" si="116"/>
        <v>Big Agnes Scout UL2 Footprint</v>
      </c>
      <c r="F608" t="str">
        <f t="shared" ca="1" si="121"/>
        <v>Big Agnes</v>
      </c>
      <c r="G608" s="2">
        <f t="shared" ca="1" si="122"/>
        <v>60</v>
      </c>
      <c r="H608">
        <f t="shared" ca="1" si="117"/>
        <v>6</v>
      </c>
      <c r="I608" s="2">
        <f t="shared" ca="1" si="123"/>
        <v>360</v>
      </c>
      <c r="J608" t="str">
        <f t="shared" ca="1" si="118"/>
        <v>Goldthwaite, Messaye</v>
      </c>
      <c r="K608">
        <f t="shared" ca="1" si="119"/>
        <v>32</v>
      </c>
      <c r="L608" t="str">
        <f t="shared" ca="1" si="120"/>
        <v>New York</v>
      </c>
      <c r="M608" t="str">
        <f t="shared" ca="1" si="124"/>
        <v>East</v>
      </c>
    </row>
    <row r="609" spans="1:13" x14ac:dyDescent="0.45">
      <c r="A609">
        <v>608</v>
      </c>
      <c r="B609" s="19">
        <f t="shared" ca="1" si="113"/>
        <v>42842.876844560182</v>
      </c>
      <c r="C609" s="15" t="str">
        <f t="shared" ca="1" si="114"/>
        <v>Overtons</v>
      </c>
      <c r="D609" s="16">
        <f t="shared" ca="1" si="115"/>
        <v>125</v>
      </c>
      <c r="E609" t="str">
        <f t="shared" ca="1" si="116"/>
        <v>Kelty Gunnison 4.2 Tent</v>
      </c>
      <c r="F609" t="str">
        <f t="shared" ca="1" si="121"/>
        <v>Kelty</v>
      </c>
      <c r="G609" s="2">
        <f t="shared" ca="1" si="122"/>
        <v>289.95</v>
      </c>
      <c r="H609">
        <f t="shared" ca="1" si="117"/>
        <v>2</v>
      </c>
      <c r="I609" s="2">
        <f t="shared" ca="1" si="123"/>
        <v>579.9</v>
      </c>
      <c r="J609" t="str">
        <f t="shared" ca="1" si="118"/>
        <v>Goldthwaite, Messaye</v>
      </c>
      <c r="K609">
        <f t="shared" ca="1" si="119"/>
        <v>22</v>
      </c>
      <c r="L609" t="str">
        <f t="shared" ca="1" si="120"/>
        <v>Michigan</v>
      </c>
      <c r="M609" t="str">
        <f t="shared" ca="1" si="124"/>
        <v>East</v>
      </c>
    </row>
    <row r="610" spans="1:13" x14ac:dyDescent="0.45">
      <c r="A610">
        <v>609</v>
      </c>
      <c r="B610" s="19">
        <f t="shared" ca="1" si="113"/>
        <v>42873.876844560182</v>
      </c>
      <c r="C610" s="15" t="str">
        <f t="shared" ca="1" si="114"/>
        <v>Hayneedle</v>
      </c>
      <c r="D610" s="16">
        <f t="shared" ca="1" si="115"/>
        <v>187</v>
      </c>
      <c r="E610" t="str">
        <f t="shared" ca="1" si="116"/>
        <v>Mountain Hardwear SuperMega UL 2 Tent</v>
      </c>
      <c r="F610" t="str">
        <f t="shared" ca="1" si="121"/>
        <v>Mountain Hardwear</v>
      </c>
      <c r="G610" s="2">
        <f t="shared" ca="1" si="122"/>
        <v>450</v>
      </c>
      <c r="H610">
        <f t="shared" ca="1" si="117"/>
        <v>8</v>
      </c>
      <c r="I610" s="2">
        <f t="shared" ca="1" si="123"/>
        <v>3600</v>
      </c>
      <c r="J610" t="str">
        <f t="shared" ca="1" si="118"/>
        <v>Brown, Ruth</v>
      </c>
      <c r="K610">
        <f t="shared" ca="1" si="119"/>
        <v>27</v>
      </c>
      <c r="L610" t="str">
        <f t="shared" ca="1" si="120"/>
        <v>Nebraska</v>
      </c>
      <c r="M610" t="str">
        <f t="shared" ca="1" si="124"/>
        <v>North</v>
      </c>
    </row>
    <row r="611" spans="1:13" x14ac:dyDescent="0.45">
      <c r="A611">
        <v>610</v>
      </c>
      <c r="B611" s="19">
        <f t="shared" ca="1" si="113"/>
        <v>42823.876844560182</v>
      </c>
      <c r="C611" s="15" t="str">
        <f t="shared" ca="1" si="114"/>
        <v>CampBound</v>
      </c>
      <c r="D611" s="16">
        <f t="shared" ca="1" si="115"/>
        <v>179</v>
      </c>
      <c r="E611" t="str">
        <f t="shared" ca="1" si="116"/>
        <v>Mountain Hardwear Hoop Dreams 4 Shelter</v>
      </c>
      <c r="F611" t="str">
        <f t="shared" ca="1" si="121"/>
        <v>Mountain Hardwear</v>
      </c>
      <c r="G611" s="2">
        <f t="shared" ca="1" si="122"/>
        <v>250</v>
      </c>
      <c r="H611">
        <f t="shared" ca="1" si="117"/>
        <v>4</v>
      </c>
      <c r="I611" s="2">
        <f t="shared" ca="1" si="123"/>
        <v>1000</v>
      </c>
      <c r="J611" t="str">
        <f t="shared" ca="1" si="118"/>
        <v>Lopez, Dennis</v>
      </c>
      <c r="K611">
        <f t="shared" ca="1" si="119"/>
        <v>47</v>
      </c>
      <c r="L611" t="str">
        <f t="shared" ca="1" si="120"/>
        <v>Washington</v>
      </c>
      <c r="M611" t="str">
        <f t="shared" ca="1" si="124"/>
        <v>West</v>
      </c>
    </row>
    <row r="612" spans="1:13" x14ac:dyDescent="0.45">
      <c r="A612">
        <v>611</v>
      </c>
      <c r="B612" s="19">
        <f t="shared" ca="1" si="113"/>
        <v>42768.876844560182</v>
      </c>
      <c r="C612" s="15" t="str">
        <f t="shared" ca="1" si="114"/>
        <v>Paragon</v>
      </c>
      <c r="D612" s="16">
        <f t="shared" ca="1" si="115"/>
        <v>2</v>
      </c>
      <c r="E612" t="str">
        <f t="shared" ca="1" si="116"/>
        <v>Big Agnes Big House 4 Tent</v>
      </c>
      <c r="F612" t="str">
        <f t="shared" ca="1" si="121"/>
        <v>Big Agnes</v>
      </c>
      <c r="G612" s="2">
        <f t="shared" ca="1" si="122"/>
        <v>299.95</v>
      </c>
      <c r="H612">
        <f t="shared" ca="1" si="117"/>
        <v>1</v>
      </c>
      <c r="I612" s="2">
        <f t="shared" ca="1" si="123"/>
        <v>299.95</v>
      </c>
      <c r="J612" t="str">
        <f t="shared" ca="1" si="118"/>
        <v>Goldthwaite, Messaye</v>
      </c>
      <c r="K612">
        <f t="shared" ca="1" si="119"/>
        <v>49</v>
      </c>
      <c r="L612" t="str">
        <f t="shared" ca="1" si="120"/>
        <v>Wisconsin</v>
      </c>
      <c r="M612" t="str">
        <f t="shared" ca="1" si="124"/>
        <v>North</v>
      </c>
    </row>
    <row r="613" spans="1:13" x14ac:dyDescent="0.45">
      <c r="A613">
        <v>612</v>
      </c>
      <c r="B613" s="19">
        <f t="shared" ca="1" si="113"/>
        <v>42991.876844560182</v>
      </c>
      <c r="C613" s="15" t="str">
        <f t="shared" ca="1" si="114"/>
        <v>Travel Country</v>
      </c>
      <c r="D613" s="16">
        <f t="shared" ca="1" si="115"/>
        <v>221</v>
      </c>
      <c r="E613" t="str">
        <f t="shared" ca="1" si="116"/>
        <v>MSR Nook 2 Tent</v>
      </c>
      <c r="F613" t="str">
        <f t="shared" ca="1" si="121"/>
        <v>MSR</v>
      </c>
      <c r="G613" s="2">
        <f t="shared" ca="1" si="122"/>
        <v>399.95</v>
      </c>
      <c r="H613">
        <f t="shared" ca="1" si="117"/>
        <v>9</v>
      </c>
      <c r="I613" s="2">
        <f t="shared" ca="1" si="123"/>
        <v>3599.5499999999997</v>
      </c>
      <c r="J613" t="str">
        <f t="shared" ca="1" si="118"/>
        <v>Foster, Nathan</v>
      </c>
      <c r="K613">
        <f t="shared" ca="1" si="119"/>
        <v>20</v>
      </c>
      <c r="L613" t="str">
        <f t="shared" ca="1" si="120"/>
        <v>Maryland</v>
      </c>
      <c r="M613" t="str">
        <f t="shared" ca="1" si="124"/>
        <v>East</v>
      </c>
    </row>
    <row r="614" spans="1:13" x14ac:dyDescent="0.45">
      <c r="A614">
        <v>613</v>
      </c>
      <c r="B614" s="19">
        <f t="shared" ca="1" si="113"/>
        <v>42860.876844560182</v>
      </c>
      <c r="C614" s="15" t="str">
        <f t="shared" ca="1" si="114"/>
        <v>OutdoorPlay</v>
      </c>
      <c r="D614" s="16">
        <f t="shared" ca="1" si="115"/>
        <v>129</v>
      </c>
      <c r="E614" t="str">
        <f t="shared" ca="1" si="116"/>
        <v>Kelty Noah's Tarp - 9' x 9'</v>
      </c>
      <c r="F614" t="str">
        <f t="shared" ca="1" si="121"/>
        <v>Kelty</v>
      </c>
      <c r="G614" s="2">
        <f t="shared" ca="1" si="122"/>
        <v>59.95</v>
      </c>
      <c r="H614">
        <f t="shared" ca="1" si="117"/>
        <v>3</v>
      </c>
      <c r="I614" s="2">
        <f t="shared" ca="1" si="123"/>
        <v>179.85000000000002</v>
      </c>
      <c r="J614" t="str">
        <f t="shared" ca="1" si="118"/>
        <v>Foster, Nathan</v>
      </c>
      <c r="K614">
        <f t="shared" ca="1" si="119"/>
        <v>28</v>
      </c>
      <c r="L614" t="str">
        <f t="shared" ca="1" si="120"/>
        <v>Nevada</v>
      </c>
      <c r="M614" t="str">
        <f t="shared" ca="1" si="124"/>
        <v>West</v>
      </c>
    </row>
    <row r="615" spans="1:13" x14ac:dyDescent="0.45">
      <c r="A615">
        <v>614</v>
      </c>
      <c r="B615" s="19">
        <f t="shared" ca="1" si="113"/>
        <v>42989.876844560182</v>
      </c>
      <c r="C615" s="15" t="str">
        <f t="shared" ca="1" si="114"/>
        <v>Travel Country</v>
      </c>
      <c r="D615" s="16">
        <f t="shared" ca="1" si="115"/>
        <v>218</v>
      </c>
      <c r="E615" t="str">
        <f t="shared" ca="1" si="116"/>
        <v>MSR Mutha Hubba Tent</v>
      </c>
      <c r="F615" t="str">
        <f t="shared" ca="1" si="121"/>
        <v>MSR</v>
      </c>
      <c r="G615" s="2">
        <f t="shared" ca="1" si="122"/>
        <v>449.95</v>
      </c>
      <c r="H615">
        <f t="shared" ca="1" si="117"/>
        <v>10</v>
      </c>
      <c r="I615" s="2">
        <f t="shared" ca="1" si="123"/>
        <v>4499.5</v>
      </c>
      <c r="J615" t="str">
        <f t="shared" ca="1" si="118"/>
        <v>Goff, Michael</v>
      </c>
      <c r="K615">
        <f t="shared" ca="1" si="119"/>
        <v>48</v>
      </c>
      <c r="L615" t="str">
        <f t="shared" ca="1" si="120"/>
        <v>West Virginia</v>
      </c>
      <c r="M615" t="str">
        <f t="shared" ca="1" si="124"/>
        <v>South</v>
      </c>
    </row>
    <row r="616" spans="1:13" x14ac:dyDescent="0.45">
      <c r="A616">
        <v>615</v>
      </c>
      <c r="B616" s="19">
        <f t="shared" ca="1" si="113"/>
        <v>42809.876844560182</v>
      </c>
      <c r="C616" s="15" t="str">
        <f t="shared" ca="1" si="114"/>
        <v>Austin Kayak</v>
      </c>
      <c r="D616" s="16">
        <f t="shared" ca="1" si="115"/>
        <v>19</v>
      </c>
      <c r="E616" t="str">
        <f t="shared" ca="1" si="116"/>
        <v>Big Agnes Fly Creek 2 Platinum Tent</v>
      </c>
      <c r="F616" t="str">
        <f t="shared" ca="1" si="121"/>
        <v>Big Agnes</v>
      </c>
      <c r="G616" s="2">
        <f t="shared" ca="1" si="122"/>
        <v>499.95</v>
      </c>
      <c r="H616">
        <f t="shared" ca="1" si="117"/>
        <v>2</v>
      </c>
      <c r="I616" s="2">
        <f t="shared" ca="1" si="123"/>
        <v>999.9</v>
      </c>
      <c r="J616" t="str">
        <f t="shared" ca="1" si="118"/>
        <v>Berger, Sunanna</v>
      </c>
      <c r="K616">
        <f t="shared" ca="1" si="119"/>
        <v>27</v>
      </c>
      <c r="L616" t="str">
        <f t="shared" ca="1" si="120"/>
        <v>Nebraska</v>
      </c>
      <c r="M616" t="str">
        <f t="shared" ca="1" si="124"/>
        <v>North</v>
      </c>
    </row>
    <row r="617" spans="1:13" x14ac:dyDescent="0.45">
      <c r="A617">
        <v>616</v>
      </c>
      <c r="B617" s="19">
        <f t="shared" ca="1" si="113"/>
        <v>42751.876844560182</v>
      </c>
      <c r="C617" s="15" t="str">
        <f t="shared" ca="1" si="114"/>
        <v>Moosejaw</v>
      </c>
      <c r="D617" s="16">
        <f t="shared" ca="1" si="115"/>
        <v>94</v>
      </c>
      <c r="E617" t="str">
        <f t="shared" ca="1" si="116"/>
        <v>Exped Gemini III Tent</v>
      </c>
      <c r="F617" t="str">
        <f t="shared" ca="1" si="121"/>
        <v>Exped</v>
      </c>
      <c r="G617" s="2">
        <f t="shared" ca="1" si="122"/>
        <v>499</v>
      </c>
      <c r="H617">
        <f t="shared" ca="1" si="117"/>
        <v>6</v>
      </c>
      <c r="I617" s="2">
        <f t="shared" ca="1" si="123"/>
        <v>2994</v>
      </c>
      <c r="J617" t="str">
        <f t="shared" ca="1" si="118"/>
        <v>Brown, Ruth</v>
      </c>
      <c r="K617">
        <f t="shared" ca="1" si="119"/>
        <v>43</v>
      </c>
      <c r="L617" t="str">
        <f t="shared" ca="1" si="120"/>
        <v>Texas</v>
      </c>
      <c r="M617" t="str">
        <f t="shared" ca="1" si="124"/>
        <v>South</v>
      </c>
    </row>
    <row r="618" spans="1:13" x14ac:dyDescent="0.45">
      <c r="A618">
        <v>617</v>
      </c>
      <c r="B618" s="19">
        <f t="shared" ca="1" si="113"/>
        <v>42916.876844560182</v>
      </c>
      <c r="C618" s="15" t="str">
        <f t="shared" ca="1" si="114"/>
        <v>Redding Sports</v>
      </c>
      <c r="D618" s="16">
        <f t="shared" ca="1" si="115"/>
        <v>64</v>
      </c>
      <c r="E618" t="str">
        <f t="shared" ca="1" si="116"/>
        <v>Big Agnes Tensleep Station 4 Tent</v>
      </c>
      <c r="F618" t="str">
        <f t="shared" ca="1" si="121"/>
        <v>Big Agnes</v>
      </c>
      <c r="G618" s="2">
        <f t="shared" ca="1" si="122"/>
        <v>379.95</v>
      </c>
      <c r="H618">
        <f t="shared" ca="1" si="117"/>
        <v>5</v>
      </c>
      <c r="I618" s="2">
        <f t="shared" ca="1" si="123"/>
        <v>1899.75</v>
      </c>
      <c r="J618" t="str">
        <f t="shared" ca="1" si="118"/>
        <v>Brown, Ruth</v>
      </c>
      <c r="K618">
        <f t="shared" ca="1" si="119"/>
        <v>22</v>
      </c>
      <c r="L618" t="str">
        <f t="shared" ca="1" si="120"/>
        <v>Michigan</v>
      </c>
      <c r="M618" t="str">
        <f t="shared" ca="1" si="124"/>
        <v>East</v>
      </c>
    </row>
    <row r="619" spans="1:13" x14ac:dyDescent="0.45">
      <c r="A619">
        <v>618</v>
      </c>
      <c r="B619" s="19">
        <f t="shared" ca="1" si="113"/>
        <v>42648.876844560182</v>
      </c>
      <c r="C619" s="15" t="str">
        <f t="shared" ca="1" si="114"/>
        <v>CampBound</v>
      </c>
      <c r="D619" s="16">
        <f t="shared" ca="1" si="115"/>
        <v>157</v>
      </c>
      <c r="E619" t="str">
        <f t="shared" ca="1" si="116"/>
        <v>Marmot Limelight 2P Tent</v>
      </c>
      <c r="F619" t="str">
        <f t="shared" ca="1" si="121"/>
        <v>Marmot</v>
      </c>
      <c r="G619" s="2">
        <f t="shared" ca="1" si="122"/>
        <v>219</v>
      </c>
      <c r="H619">
        <f t="shared" ca="1" si="117"/>
        <v>5</v>
      </c>
      <c r="I619" s="2">
        <f t="shared" ca="1" si="123"/>
        <v>1095</v>
      </c>
      <c r="J619" t="str">
        <f t="shared" ca="1" si="118"/>
        <v>Brown, Ruth</v>
      </c>
      <c r="K619">
        <f t="shared" ca="1" si="119"/>
        <v>18</v>
      </c>
      <c r="L619" t="str">
        <f t="shared" ca="1" si="120"/>
        <v>Louisiana</v>
      </c>
      <c r="M619" t="str">
        <f t="shared" ca="1" si="124"/>
        <v>South</v>
      </c>
    </row>
    <row r="620" spans="1:13" x14ac:dyDescent="0.45">
      <c r="A620">
        <v>619</v>
      </c>
      <c r="B620" s="19">
        <f t="shared" ca="1" si="113"/>
        <v>42948.876844560182</v>
      </c>
      <c r="C620" s="15" t="str">
        <f t="shared" ca="1" si="114"/>
        <v>Outside Outfitters</v>
      </c>
      <c r="D620" s="16">
        <f t="shared" ca="1" si="115"/>
        <v>142</v>
      </c>
      <c r="E620" t="str">
        <f t="shared" ca="1" si="116"/>
        <v>Marmot Astral 3P Footprint</v>
      </c>
      <c r="F620" t="str">
        <f t="shared" ca="1" si="121"/>
        <v>Marmot</v>
      </c>
      <c r="G620" s="2">
        <f t="shared" ca="1" si="122"/>
        <v>65</v>
      </c>
      <c r="H620">
        <f t="shared" ca="1" si="117"/>
        <v>6</v>
      </c>
      <c r="I620" s="2">
        <f t="shared" ca="1" si="123"/>
        <v>390</v>
      </c>
      <c r="J620" t="str">
        <f t="shared" ca="1" si="118"/>
        <v>Bailey, Jennifer</v>
      </c>
      <c r="K620">
        <f t="shared" ca="1" si="119"/>
        <v>29</v>
      </c>
      <c r="L620" t="str">
        <f t="shared" ca="1" si="120"/>
        <v>New Hampshire</v>
      </c>
      <c r="M620" t="str">
        <f t="shared" ca="1" si="124"/>
        <v>East</v>
      </c>
    </row>
    <row r="621" spans="1:13" x14ac:dyDescent="0.45">
      <c r="A621">
        <v>620</v>
      </c>
      <c r="B621" s="19">
        <f t="shared" ca="1" si="113"/>
        <v>42838.876844560182</v>
      </c>
      <c r="C621" s="15" t="str">
        <f t="shared" ca="1" si="114"/>
        <v>Paragon</v>
      </c>
      <c r="D621" s="16">
        <f t="shared" ca="1" si="115"/>
        <v>27</v>
      </c>
      <c r="E621" t="str">
        <f t="shared" ca="1" si="116"/>
        <v>Big Agnes Fly Creek UL4 Tent</v>
      </c>
      <c r="F621" t="str">
        <f t="shared" ca="1" si="121"/>
        <v>Big Agnes</v>
      </c>
      <c r="G621" s="2">
        <f t="shared" ca="1" si="122"/>
        <v>499.95</v>
      </c>
      <c r="H621">
        <f t="shared" ca="1" si="117"/>
        <v>2</v>
      </c>
      <c r="I621" s="2">
        <f t="shared" ca="1" si="123"/>
        <v>999.9</v>
      </c>
      <c r="J621" t="str">
        <f t="shared" ca="1" si="118"/>
        <v>Bailey, Jennifer</v>
      </c>
      <c r="K621">
        <f t="shared" ca="1" si="119"/>
        <v>18</v>
      </c>
      <c r="L621" t="str">
        <f t="shared" ca="1" si="120"/>
        <v>Louisiana</v>
      </c>
      <c r="M621" t="str">
        <f t="shared" ca="1" si="124"/>
        <v>South</v>
      </c>
    </row>
    <row r="622" spans="1:13" x14ac:dyDescent="0.45">
      <c r="A622">
        <v>621</v>
      </c>
      <c r="B622" s="19">
        <f t="shared" ca="1" si="113"/>
        <v>42909.876844560182</v>
      </c>
      <c r="C622" s="15" t="str">
        <f t="shared" ca="1" si="114"/>
        <v>CampBound</v>
      </c>
      <c r="D622" s="16">
        <f t="shared" ca="1" si="115"/>
        <v>186</v>
      </c>
      <c r="E622" t="str">
        <f t="shared" ca="1" si="116"/>
        <v>Mountain Hardwear SuperMega UL 2 Footprint</v>
      </c>
      <c r="F622" t="str">
        <f t="shared" ca="1" si="121"/>
        <v>Mountain Hardwear</v>
      </c>
      <c r="G622" s="2">
        <f t="shared" ca="1" si="122"/>
        <v>55</v>
      </c>
      <c r="H622">
        <f t="shared" ca="1" si="117"/>
        <v>10</v>
      </c>
      <c r="I622" s="2">
        <f t="shared" ca="1" si="123"/>
        <v>550</v>
      </c>
      <c r="J622" t="str">
        <f t="shared" ca="1" si="118"/>
        <v>Brown, Scott</v>
      </c>
      <c r="K622">
        <f t="shared" ca="1" si="119"/>
        <v>40</v>
      </c>
      <c r="L622" t="str">
        <f t="shared" ca="1" si="120"/>
        <v>South Carolina</v>
      </c>
      <c r="M622" t="str">
        <f t="shared" ca="1" si="124"/>
        <v>South</v>
      </c>
    </row>
    <row r="623" spans="1:13" x14ac:dyDescent="0.45">
      <c r="A623">
        <v>622</v>
      </c>
      <c r="B623" s="19">
        <f t="shared" ca="1" si="113"/>
        <v>42845.876844560182</v>
      </c>
      <c r="C623" s="15" t="str">
        <f t="shared" ca="1" si="114"/>
        <v>Austin Kayak</v>
      </c>
      <c r="D623" s="16">
        <f t="shared" ca="1" si="115"/>
        <v>48</v>
      </c>
      <c r="E623" t="str">
        <f t="shared" ca="1" si="116"/>
        <v>Big Agnes Mad House 4 Footprint</v>
      </c>
      <c r="F623" t="str">
        <f t="shared" ca="1" si="121"/>
        <v>Big Agnes</v>
      </c>
      <c r="G623" s="2">
        <f t="shared" ca="1" si="122"/>
        <v>50</v>
      </c>
      <c r="H623">
        <f t="shared" ca="1" si="117"/>
        <v>4</v>
      </c>
      <c r="I623" s="2">
        <f t="shared" ca="1" si="123"/>
        <v>200</v>
      </c>
      <c r="J623" t="str">
        <f t="shared" ca="1" si="118"/>
        <v>Lopez, Dennis</v>
      </c>
      <c r="K623">
        <f t="shared" ca="1" si="119"/>
        <v>23</v>
      </c>
      <c r="L623" t="str">
        <f t="shared" ca="1" si="120"/>
        <v>Minnesota</v>
      </c>
      <c r="M623" t="str">
        <f t="shared" ca="1" si="124"/>
        <v>North</v>
      </c>
    </row>
    <row r="624" spans="1:13" x14ac:dyDescent="0.45">
      <c r="A624">
        <v>623</v>
      </c>
      <c r="B624" s="19">
        <f t="shared" ca="1" si="113"/>
        <v>42663.876844560182</v>
      </c>
      <c r="C624" s="15" t="str">
        <f t="shared" ca="1" si="114"/>
        <v>Outside Outfitters</v>
      </c>
      <c r="D624" s="16">
        <f t="shared" ca="1" si="115"/>
        <v>238</v>
      </c>
      <c r="E624" t="str">
        <f t="shared" ca="1" si="116"/>
        <v>NEMO Losi 3P Tent</v>
      </c>
      <c r="F624" t="str">
        <f t="shared" ca="1" si="121"/>
        <v>NEMO</v>
      </c>
      <c r="G624" s="2">
        <f t="shared" ca="1" si="122"/>
        <v>349.95</v>
      </c>
      <c r="H624">
        <f t="shared" ca="1" si="117"/>
        <v>7</v>
      </c>
      <c r="I624" s="2">
        <f t="shared" ca="1" si="123"/>
        <v>2449.65</v>
      </c>
      <c r="J624" t="str">
        <f t="shared" ca="1" si="118"/>
        <v>Foster, Nathan</v>
      </c>
      <c r="K624">
        <f t="shared" ca="1" si="119"/>
        <v>17</v>
      </c>
      <c r="L624" t="str">
        <f t="shared" ca="1" si="120"/>
        <v>Kentucky</v>
      </c>
      <c r="M624" t="str">
        <f t="shared" ca="1" si="124"/>
        <v>South</v>
      </c>
    </row>
    <row r="625" spans="1:13" x14ac:dyDescent="0.45">
      <c r="A625">
        <v>624</v>
      </c>
      <c r="B625" s="19">
        <f t="shared" ca="1" si="113"/>
        <v>42655.876844560182</v>
      </c>
      <c r="C625" s="15" t="str">
        <f t="shared" ca="1" si="114"/>
        <v>REI</v>
      </c>
      <c r="D625" s="16">
        <f t="shared" ca="1" si="115"/>
        <v>237</v>
      </c>
      <c r="E625" t="str">
        <f t="shared" ca="1" si="116"/>
        <v>NEMO Losi 3 Pawprint Tent Liner</v>
      </c>
      <c r="F625" t="str">
        <f t="shared" ca="1" si="121"/>
        <v>NEMO</v>
      </c>
      <c r="G625" s="2">
        <f t="shared" ca="1" si="122"/>
        <v>49.95</v>
      </c>
      <c r="H625">
        <f t="shared" ca="1" si="117"/>
        <v>3</v>
      </c>
      <c r="I625" s="2">
        <f t="shared" ca="1" si="123"/>
        <v>149.85000000000002</v>
      </c>
      <c r="J625" t="str">
        <f t="shared" ca="1" si="118"/>
        <v>Bailey, Jennifer</v>
      </c>
      <c r="K625">
        <f t="shared" ca="1" si="119"/>
        <v>5</v>
      </c>
      <c r="L625" t="str">
        <f t="shared" ca="1" si="120"/>
        <v>California</v>
      </c>
      <c r="M625" t="str">
        <f t="shared" ca="1" si="124"/>
        <v>West</v>
      </c>
    </row>
    <row r="626" spans="1:13" x14ac:dyDescent="0.45">
      <c r="A626">
        <v>625</v>
      </c>
      <c r="B626" s="19">
        <f t="shared" ca="1" si="113"/>
        <v>42991.876844560182</v>
      </c>
      <c r="C626" s="15" t="str">
        <f t="shared" ca="1" si="114"/>
        <v>Travel Country</v>
      </c>
      <c r="D626" s="16">
        <f t="shared" ca="1" si="115"/>
        <v>35</v>
      </c>
      <c r="E626" t="str">
        <f t="shared" ca="1" si="116"/>
        <v>Big Agnes Jack Rabbit SL1 Tent</v>
      </c>
      <c r="F626" t="str">
        <f t="shared" ca="1" si="121"/>
        <v>Big Agnes</v>
      </c>
      <c r="G626" s="2">
        <f t="shared" ca="1" si="122"/>
        <v>279.95</v>
      </c>
      <c r="H626">
        <f t="shared" ca="1" si="117"/>
        <v>8</v>
      </c>
      <c r="I626" s="2">
        <f t="shared" ca="1" si="123"/>
        <v>2239.6</v>
      </c>
      <c r="J626" t="str">
        <f t="shared" ca="1" si="118"/>
        <v>Foster, Nathan</v>
      </c>
      <c r="K626">
        <f t="shared" ca="1" si="119"/>
        <v>14</v>
      </c>
      <c r="L626" t="str">
        <f t="shared" ca="1" si="120"/>
        <v>Indiana</v>
      </c>
      <c r="M626" t="str">
        <f t="shared" ca="1" si="124"/>
        <v>North</v>
      </c>
    </row>
    <row r="627" spans="1:13" x14ac:dyDescent="0.45">
      <c r="A627">
        <v>626</v>
      </c>
      <c r="B627" s="19">
        <f t="shared" ca="1" si="113"/>
        <v>42814.876844560182</v>
      </c>
      <c r="C627" s="15" t="str">
        <f t="shared" ca="1" si="114"/>
        <v>Austin Kayak</v>
      </c>
      <c r="D627" s="16">
        <f t="shared" ca="1" si="115"/>
        <v>199</v>
      </c>
      <c r="E627" t="str">
        <f t="shared" ca="1" si="116"/>
        <v>MSR Carbon Reflex 1 Tent</v>
      </c>
      <c r="F627" t="str">
        <f t="shared" ca="1" si="121"/>
        <v>MSR</v>
      </c>
      <c r="G627" s="2">
        <f t="shared" ca="1" si="122"/>
        <v>399.95</v>
      </c>
      <c r="H627">
        <f t="shared" ca="1" si="117"/>
        <v>10</v>
      </c>
      <c r="I627" s="2">
        <f t="shared" ca="1" si="123"/>
        <v>3999.5</v>
      </c>
      <c r="J627" t="str">
        <f t="shared" ca="1" si="118"/>
        <v>Berger, Sunanna</v>
      </c>
      <c r="K627">
        <f t="shared" ca="1" si="119"/>
        <v>46</v>
      </c>
      <c r="L627" t="str">
        <f t="shared" ca="1" si="120"/>
        <v>Virginia</v>
      </c>
      <c r="M627" t="str">
        <f t="shared" ca="1" si="124"/>
        <v>South</v>
      </c>
    </row>
    <row r="628" spans="1:13" x14ac:dyDescent="0.45">
      <c r="A628">
        <v>627</v>
      </c>
      <c r="B628" s="19">
        <f t="shared" ca="1" si="113"/>
        <v>43005.876844560182</v>
      </c>
      <c r="C628" s="15" t="str">
        <f t="shared" ca="1" si="114"/>
        <v>Backcountry Edge</v>
      </c>
      <c r="D628" s="16">
        <f t="shared" ca="1" si="115"/>
        <v>159</v>
      </c>
      <c r="E628" t="str">
        <f t="shared" ca="1" si="116"/>
        <v>Marmot Limelight 4P Tent</v>
      </c>
      <c r="F628" t="str">
        <f t="shared" ca="1" si="121"/>
        <v>Marmot</v>
      </c>
      <c r="G628" s="2">
        <f t="shared" ca="1" si="122"/>
        <v>359</v>
      </c>
      <c r="H628">
        <f t="shared" ca="1" si="117"/>
        <v>5</v>
      </c>
      <c r="I628" s="2">
        <f t="shared" ca="1" si="123"/>
        <v>1795</v>
      </c>
      <c r="J628" t="str">
        <f t="shared" ca="1" si="118"/>
        <v>Goff, Michael</v>
      </c>
      <c r="K628">
        <f t="shared" ca="1" si="119"/>
        <v>9</v>
      </c>
      <c r="L628" t="str">
        <f t="shared" ca="1" si="120"/>
        <v>Florida</v>
      </c>
      <c r="M628" t="str">
        <f t="shared" ca="1" si="124"/>
        <v>South</v>
      </c>
    </row>
    <row r="629" spans="1:13" x14ac:dyDescent="0.45">
      <c r="A629">
        <v>628</v>
      </c>
      <c r="B629" s="19">
        <f t="shared" ca="1" si="113"/>
        <v>42809.876844560182</v>
      </c>
      <c r="C629" s="15" t="str">
        <f t="shared" ca="1" si="114"/>
        <v>The Gear Co-op</v>
      </c>
      <c r="D629" s="16">
        <f t="shared" ca="1" si="115"/>
        <v>134</v>
      </c>
      <c r="E629" t="str">
        <f t="shared" ca="1" si="116"/>
        <v>Kelty Tailgater IPA Shelter</v>
      </c>
      <c r="F629" t="str">
        <f t="shared" ca="1" si="121"/>
        <v>Kelty</v>
      </c>
      <c r="G629" s="2">
        <f t="shared" ca="1" si="122"/>
        <v>149.94999999999999</v>
      </c>
      <c r="H629">
        <f t="shared" ca="1" si="117"/>
        <v>1</v>
      </c>
      <c r="I629" s="2">
        <f t="shared" ca="1" si="123"/>
        <v>149.94999999999999</v>
      </c>
      <c r="J629" t="str">
        <f t="shared" ca="1" si="118"/>
        <v>Goldthwaite, Messaye</v>
      </c>
      <c r="K629">
        <f t="shared" ca="1" si="119"/>
        <v>17</v>
      </c>
      <c r="L629" t="str">
        <f t="shared" ca="1" si="120"/>
        <v>Kentucky</v>
      </c>
      <c r="M629" t="str">
        <f t="shared" ca="1" si="124"/>
        <v>South</v>
      </c>
    </row>
    <row r="630" spans="1:13" x14ac:dyDescent="0.45">
      <c r="A630">
        <v>629</v>
      </c>
      <c r="B630" s="19">
        <f t="shared" ca="1" si="113"/>
        <v>42749.876844560182</v>
      </c>
      <c r="C630" s="15" t="str">
        <f t="shared" ca="1" si="114"/>
        <v>Moosejaw</v>
      </c>
      <c r="D630" s="16">
        <f t="shared" ca="1" si="115"/>
        <v>86</v>
      </c>
      <c r="E630" t="str">
        <f t="shared" ca="1" si="116"/>
        <v>Eureka Copper Canyon 8 Tent</v>
      </c>
      <c r="F630" t="str">
        <f t="shared" ca="1" si="121"/>
        <v>Eureka</v>
      </c>
      <c r="G630" s="2">
        <f t="shared" ca="1" si="122"/>
        <v>379</v>
      </c>
      <c r="H630">
        <f t="shared" ca="1" si="117"/>
        <v>6</v>
      </c>
      <c r="I630" s="2">
        <f t="shared" ca="1" si="123"/>
        <v>2274</v>
      </c>
      <c r="J630" t="str">
        <f t="shared" ca="1" si="118"/>
        <v>Beyene, Sharon</v>
      </c>
      <c r="K630">
        <f t="shared" ca="1" si="119"/>
        <v>49</v>
      </c>
      <c r="L630" t="str">
        <f t="shared" ca="1" si="120"/>
        <v>Wisconsin</v>
      </c>
      <c r="M630" t="str">
        <f t="shared" ca="1" si="124"/>
        <v>North</v>
      </c>
    </row>
    <row r="631" spans="1:13" x14ac:dyDescent="0.45">
      <c r="A631">
        <v>630</v>
      </c>
      <c r="B631" s="19">
        <f t="shared" ca="1" si="113"/>
        <v>42841.876844560182</v>
      </c>
      <c r="C631" s="15" t="str">
        <f t="shared" ca="1" si="114"/>
        <v>Walmart</v>
      </c>
      <c r="D631" s="16">
        <f t="shared" ca="1" si="115"/>
        <v>137</v>
      </c>
      <c r="E631" t="str">
        <f t="shared" ca="1" si="116"/>
        <v>Kelty Trail Ridge 3 Footprint</v>
      </c>
      <c r="F631" t="str">
        <f t="shared" ca="1" si="121"/>
        <v>Kelty</v>
      </c>
      <c r="G631" s="2">
        <f t="shared" ca="1" si="122"/>
        <v>39.950000000000003</v>
      </c>
      <c r="H631">
        <f t="shared" ca="1" si="117"/>
        <v>8</v>
      </c>
      <c r="I631" s="2">
        <f t="shared" ca="1" si="123"/>
        <v>319.60000000000002</v>
      </c>
      <c r="J631" t="str">
        <f t="shared" ca="1" si="118"/>
        <v>Berger, Sunanna</v>
      </c>
      <c r="K631">
        <f t="shared" ca="1" si="119"/>
        <v>45</v>
      </c>
      <c r="L631" t="str">
        <f t="shared" ca="1" si="120"/>
        <v>Vermont</v>
      </c>
      <c r="M631" t="str">
        <f t="shared" ca="1" si="124"/>
        <v>East</v>
      </c>
    </row>
    <row r="632" spans="1:13" x14ac:dyDescent="0.45">
      <c r="A632">
        <v>631</v>
      </c>
      <c r="B632" s="19">
        <f t="shared" ca="1" si="113"/>
        <v>42806.876844560182</v>
      </c>
      <c r="C632" s="15" t="str">
        <f t="shared" ca="1" si="114"/>
        <v xml:space="preserve">Cabela's	</v>
      </c>
      <c r="D632" s="16">
        <f t="shared" ca="1" si="115"/>
        <v>18</v>
      </c>
      <c r="E632" t="str">
        <f t="shared" ca="1" si="116"/>
        <v>Big Agnes Fly Creek 1 Platinum Tent</v>
      </c>
      <c r="F632" t="str">
        <f t="shared" ca="1" si="121"/>
        <v>Big Agnes</v>
      </c>
      <c r="G632" s="2">
        <f t="shared" ca="1" si="122"/>
        <v>449.95</v>
      </c>
      <c r="H632">
        <f t="shared" ca="1" si="117"/>
        <v>2</v>
      </c>
      <c r="I632" s="2">
        <f t="shared" ca="1" si="123"/>
        <v>899.9</v>
      </c>
      <c r="J632" t="str">
        <f t="shared" ca="1" si="118"/>
        <v>Foster, Nathan</v>
      </c>
      <c r="K632">
        <f t="shared" ca="1" si="119"/>
        <v>10</v>
      </c>
      <c r="L632" t="str">
        <f t="shared" ca="1" si="120"/>
        <v>Georgia</v>
      </c>
      <c r="M632" t="str">
        <f t="shared" ca="1" si="124"/>
        <v>South</v>
      </c>
    </row>
    <row r="633" spans="1:13" x14ac:dyDescent="0.45">
      <c r="A633">
        <v>632</v>
      </c>
      <c r="B633" s="19">
        <f t="shared" ca="1" si="113"/>
        <v>42835.876844560182</v>
      </c>
      <c r="C633" s="15" t="str">
        <f t="shared" ca="1" si="114"/>
        <v>REI</v>
      </c>
      <c r="D633" s="16">
        <f t="shared" ca="1" si="115"/>
        <v>108</v>
      </c>
      <c r="E633" t="str">
        <f t="shared" ca="1" si="116"/>
        <v>Hennessy Hammock Ultralite Backpacker Asym Zip Hammock</v>
      </c>
      <c r="F633" t="str">
        <f t="shared" ca="1" si="121"/>
        <v>Hennessy</v>
      </c>
      <c r="G633" s="2">
        <f t="shared" ca="1" si="122"/>
        <v>239.95</v>
      </c>
      <c r="H633">
        <f t="shared" ca="1" si="117"/>
        <v>10</v>
      </c>
      <c r="I633" s="2">
        <f t="shared" ca="1" si="123"/>
        <v>2399.5</v>
      </c>
      <c r="J633" t="str">
        <f t="shared" ca="1" si="118"/>
        <v>Goldthwaite, Messaye</v>
      </c>
      <c r="K633">
        <f t="shared" ca="1" si="119"/>
        <v>17</v>
      </c>
      <c r="L633" t="str">
        <f t="shared" ca="1" si="120"/>
        <v>Kentucky</v>
      </c>
      <c r="M633" t="str">
        <f t="shared" ca="1" si="124"/>
        <v>South</v>
      </c>
    </row>
    <row r="634" spans="1:13" x14ac:dyDescent="0.45">
      <c r="A634">
        <v>633</v>
      </c>
      <c r="B634" s="19">
        <f t="shared" ca="1" si="113"/>
        <v>42765.876844560182</v>
      </c>
      <c r="C634" s="15" t="str">
        <f t="shared" ca="1" si="114"/>
        <v>Backcountry Gear</v>
      </c>
      <c r="D634" s="16">
        <f t="shared" ca="1" si="115"/>
        <v>96</v>
      </c>
      <c r="E634" t="str">
        <f t="shared" ca="1" si="116"/>
        <v>Exped Mira II Tent</v>
      </c>
      <c r="F634" t="str">
        <f t="shared" ca="1" si="121"/>
        <v>Exped</v>
      </c>
      <c r="G634" s="2">
        <f t="shared" ca="1" si="122"/>
        <v>379</v>
      </c>
      <c r="H634">
        <f t="shared" ca="1" si="117"/>
        <v>9</v>
      </c>
      <c r="I634" s="2">
        <f t="shared" ca="1" si="123"/>
        <v>3411</v>
      </c>
      <c r="J634" t="str">
        <f t="shared" ca="1" si="118"/>
        <v>Brown, Ruth</v>
      </c>
      <c r="K634">
        <f t="shared" ca="1" si="119"/>
        <v>22</v>
      </c>
      <c r="L634" t="str">
        <f t="shared" ca="1" si="120"/>
        <v>Michigan</v>
      </c>
      <c r="M634" t="str">
        <f t="shared" ca="1" si="124"/>
        <v>East</v>
      </c>
    </row>
    <row r="635" spans="1:13" x14ac:dyDescent="0.45">
      <c r="A635">
        <v>634</v>
      </c>
      <c r="B635" s="19">
        <f t="shared" ca="1" si="113"/>
        <v>42782.876844560182</v>
      </c>
      <c r="C635" s="15" t="str">
        <f t="shared" ca="1" si="114"/>
        <v>Moosejaw</v>
      </c>
      <c r="D635" s="16">
        <f t="shared" ca="1" si="115"/>
        <v>14</v>
      </c>
      <c r="E635" t="str">
        <f t="shared" ca="1" si="116"/>
        <v>Big Agnes Copper Spur UL4 Tent</v>
      </c>
      <c r="F635" t="str">
        <f t="shared" ca="1" si="121"/>
        <v>Big Agnes</v>
      </c>
      <c r="G635" s="2">
        <f t="shared" ca="1" si="122"/>
        <v>599.95000000000005</v>
      </c>
      <c r="H635">
        <f t="shared" ca="1" si="117"/>
        <v>9</v>
      </c>
      <c r="I635" s="2">
        <f t="shared" ca="1" si="123"/>
        <v>5399.55</v>
      </c>
      <c r="J635" t="str">
        <f t="shared" ca="1" si="118"/>
        <v>Goldthwaite, Messaye</v>
      </c>
      <c r="K635">
        <f t="shared" ca="1" si="119"/>
        <v>12</v>
      </c>
      <c r="L635" t="str">
        <f t="shared" ca="1" si="120"/>
        <v>Idaho</v>
      </c>
      <c r="M635" t="str">
        <f t="shared" ca="1" si="124"/>
        <v>West</v>
      </c>
    </row>
    <row r="636" spans="1:13" x14ac:dyDescent="0.45">
      <c r="A636">
        <v>635</v>
      </c>
      <c r="B636" s="19">
        <f t="shared" ca="1" si="113"/>
        <v>42728.876844560182</v>
      </c>
      <c r="C636" s="15" t="str">
        <f t="shared" ca="1" si="114"/>
        <v>Travel Country</v>
      </c>
      <c r="D636" s="16">
        <f t="shared" ca="1" si="115"/>
        <v>276</v>
      </c>
      <c r="E636" t="str">
        <f t="shared" ca="1" si="116"/>
        <v>The North Face Phoenix 2 Footprint</v>
      </c>
      <c r="F636" t="str">
        <f t="shared" ca="1" si="121"/>
        <v>The North Face</v>
      </c>
      <c r="G636" s="2">
        <f t="shared" ca="1" si="122"/>
        <v>45</v>
      </c>
      <c r="H636">
        <f t="shared" ca="1" si="117"/>
        <v>4</v>
      </c>
      <c r="I636" s="2">
        <f t="shared" ca="1" si="123"/>
        <v>180</v>
      </c>
      <c r="J636" t="str">
        <f t="shared" ca="1" si="118"/>
        <v>Goff, Michael</v>
      </c>
      <c r="K636">
        <f t="shared" ca="1" si="119"/>
        <v>26</v>
      </c>
      <c r="L636" t="str">
        <f t="shared" ca="1" si="120"/>
        <v>Montana</v>
      </c>
      <c r="M636" t="str">
        <f t="shared" ca="1" si="124"/>
        <v>West</v>
      </c>
    </row>
    <row r="637" spans="1:13" x14ac:dyDescent="0.45">
      <c r="A637">
        <v>636</v>
      </c>
      <c r="B637" s="19">
        <f t="shared" ca="1" si="113"/>
        <v>42971.876844560182</v>
      </c>
      <c r="C637" s="15" t="str">
        <f t="shared" ca="1" si="114"/>
        <v>Walmart</v>
      </c>
      <c r="D637" s="16">
        <f t="shared" ca="1" si="115"/>
        <v>280</v>
      </c>
      <c r="E637" t="str">
        <f t="shared" ca="1" si="116"/>
        <v>The North Face Square Gear Loft</v>
      </c>
      <c r="F637" t="str">
        <f t="shared" ca="1" si="121"/>
        <v>The North Face</v>
      </c>
      <c r="G637" s="2">
        <f t="shared" ca="1" si="122"/>
        <v>20</v>
      </c>
      <c r="H637">
        <f t="shared" ca="1" si="117"/>
        <v>1</v>
      </c>
      <c r="I637" s="2">
        <f t="shared" ca="1" si="123"/>
        <v>20</v>
      </c>
      <c r="J637" t="str">
        <f t="shared" ca="1" si="118"/>
        <v>Bailey, Jennifer</v>
      </c>
      <c r="K637">
        <f t="shared" ca="1" si="119"/>
        <v>2</v>
      </c>
      <c r="L637" t="str">
        <f t="shared" ca="1" si="120"/>
        <v>Alaska</v>
      </c>
      <c r="M637" t="str">
        <f t="shared" ca="1" si="124"/>
        <v>North</v>
      </c>
    </row>
    <row r="638" spans="1:13" x14ac:dyDescent="0.45">
      <c r="A638">
        <v>637</v>
      </c>
      <c r="B638" s="19">
        <f t="shared" ca="1" si="113"/>
        <v>42684.876844560182</v>
      </c>
      <c r="C638" s="15" t="str">
        <f t="shared" ca="1" si="114"/>
        <v>Backcountry Edge</v>
      </c>
      <c r="D638" s="16">
        <f t="shared" ca="1" si="115"/>
        <v>116</v>
      </c>
      <c r="E638" t="str">
        <f t="shared" ca="1" si="116"/>
        <v>Kelty Frontier 4 Tent</v>
      </c>
      <c r="F638" t="str">
        <f t="shared" ca="1" si="121"/>
        <v>Kelty</v>
      </c>
      <c r="G638" s="2">
        <f t="shared" ca="1" si="122"/>
        <v>899.95</v>
      </c>
      <c r="H638">
        <f t="shared" ca="1" si="117"/>
        <v>3</v>
      </c>
      <c r="I638" s="2">
        <f t="shared" ca="1" si="123"/>
        <v>2699.8500000000004</v>
      </c>
      <c r="J638" t="str">
        <f t="shared" ca="1" si="118"/>
        <v>Goldthwaite, Messaye</v>
      </c>
      <c r="K638">
        <f t="shared" ca="1" si="119"/>
        <v>38</v>
      </c>
      <c r="L638" t="str">
        <f t="shared" ca="1" si="120"/>
        <v>Pennsylvania</v>
      </c>
      <c r="M638" t="str">
        <f t="shared" ca="1" si="124"/>
        <v>East</v>
      </c>
    </row>
    <row r="639" spans="1:13" x14ac:dyDescent="0.45">
      <c r="A639">
        <v>638</v>
      </c>
      <c r="B639" s="19">
        <f t="shared" ca="1" si="113"/>
        <v>42846.876844560182</v>
      </c>
      <c r="C639" s="15" t="str">
        <f t="shared" ca="1" si="114"/>
        <v>Hayneedle</v>
      </c>
      <c r="D639" s="16">
        <f t="shared" ca="1" si="115"/>
        <v>265</v>
      </c>
      <c r="E639" t="str">
        <f t="shared" ca="1" si="116"/>
        <v>The North Face Kings Canyon 3 Footprint</v>
      </c>
      <c r="F639" t="str">
        <f t="shared" ca="1" si="121"/>
        <v>The North Face</v>
      </c>
      <c r="G639" s="2">
        <f t="shared" ca="1" si="122"/>
        <v>50</v>
      </c>
      <c r="H639">
        <f t="shared" ca="1" si="117"/>
        <v>5</v>
      </c>
      <c r="I639" s="2">
        <f t="shared" ca="1" si="123"/>
        <v>250</v>
      </c>
      <c r="J639" t="str">
        <f t="shared" ca="1" si="118"/>
        <v>Berger, Sunanna</v>
      </c>
      <c r="K639">
        <f t="shared" ca="1" si="119"/>
        <v>50</v>
      </c>
      <c r="L639" t="str">
        <f t="shared" ca="1" si="120"/>
        <v>Wyoming</v>
      </c>
      <c r="M639" t="str">
        <f t="shared" ca="1" si="124"/>
        <v>West</v>
      </c>
    </row>
    <row r="640" spans="1:13" x14ac:dyDescent="0.45">
      <c r="A640">
        <v>639</v>
      </c>
      <c r="B640" s="19">
        <f t="shared" ca="1" si="113"/>
        <v>42751.876844560182</v>
      </c>
      <c r="C640" s="15" t="str">
        <f t="shared" ca="1" si="114"/>
        <v>Paragon</v>
      </c>
      <c r="D640" s="16">
        <f t="shared" ca="1" si="115"/>
        <v>22</v>
      </c>
      <c r="E640" t="str">
        <f t="shared" ca="1" si="116"/>
        <v>Big Agnes Fly Creek UL1 Tent</v>
      </c>
      <c r="F640" t="str">
        <f t="shared" ca="1" si="121"/>
        <v>Big Agnes</v>
      </c>
      <c r="G640" s="2">
        <f t="shared" ca="1" si="122"/>
        <v>319.95</v>
      </c>
      <c r="H640">
        <f t="shared" ca="1" si="117"/>
        <v>7</v>
      </c>
      <c r="I640" s="2">
        <f t="shared" ca="1" si="123"/>
        <v>2239.65</v>
      </c>
      <c r="J640" t="str">
        <f t="shared" ca="1" si="118"/>
        <v>Berger, Sunanna</v>
      </c>
      <c r="K640">
        <f t="shared" ca="1" si="119"/>
        <v>22</v>
      </c>
      <c r="L640" t="str">
        <f t="shared" ca="1" si="120"/>
        <v>Michigan</v>
      </c>
      <c r="M640" t="str">
        <f t="shared" ca="1" si="124"/>
        <v>East</v>
      </c>
    </row>
    <row r="641" spans="1:13" x14ac:dyDescent="0.45">
      <c r="A641">
        <v>640</v>
      </c>
      <c r="B641" s="19">
        <f t="shared" ca="1" si="113"/>
        <v>42747.876844560182</v>
      </c>
      <c r="C641" s="15" t="str">
        <f t="shared" ca="1" si="114"/>
        <v>CampBound</v>
      </c>
      <c r="D641" s="16">
        <f t="shared" ca="1" si="115"/>
        <v>221</v>
      </c>
      <c r="E641" t="str">
        <f t="shared" ca="1" si="116"/>
        <v>MSR Nook 2 Tent</v>
      </c>
      <c r="F641" t="str">
        <f t="shared" ca="1" si="121"/>
        <v>MSR</v>
      </c>
      <c r="G641" s="2">
        <f t="shared" ca="1" si="122"/>
        <v>399.95</v>
      </c>
      <c r="H641">
        <f t="shared" ca="1" si="117"/>
        <v>3</v>
      </c>
      <c r="I641" s="2">
        <f t="shared" ca="1" si="123"/>
        <v>1199.8499999999999</v>
      </c>
      <c r="J641" t="str">
        <f t="shared" ca="1" si="118"/>
        <v>Foster, Nathan</v>
      </c>
      <c r="K641">
        <f t="shared" ca="1" si="119"/>
        <v>7</v>
      </c>
      <c r="L641" t="str">
        <f t="shared" ca="1" si="120"/>
        <v>Connecticut</v>
      </c>
      <c r="M641" t="str">
        <f t="shared" ca="1" si="124"/>
        <v>East</v>
      </c>
    </row>
    <row r="642" spans="1:13" x14ac:dyDescent="0.45">
      <c r="A642">
        <v>641</v>
      </c>
      <c r="B642" s="19">
        <f t="shared" ca="1" si="113"/>
        <v>42979.876844560182</v>
      </c>
      <c r="C642" s="15" t="str">
        <f t="shared" ca="1" si="114"/>
        <v>Target</v>
      </c>
      <c r="D642" s="16">
        <f t="shared" ca="1" si="115"/>
        <v>231</v>
      </c>
      <c r="E642" t="str">
        <f t="shared" ca="1" si="116"/>
        <v>NEMO Espri LE 3 Tent</v>
      </c>
      <c r="F642" t="str">
        <f t="shared" ca="1" si="121"/>
        <v>NEMO</v>
      </c>
      <c r="G642" s="2">
        <f t="shared" ca="1" si="122"/>
        <v>329.95</v>
      </c>
      <c r="H642">
        <f t="shared" ca="1" si="117"/>
        <v>4</v>
      </c>
      <c r="I642" s="2">
        <f t="shared" ca="1" si="123"/>
        <v>1319.8</v>
      </c>
      <c r="J642" t="str">
        <f t="shared" ca="1" si="118"/>
        <v>Goff, Michael</v>
      </c>
      <c r="K642">
        <f t="shared" ca="1" si="119"/>
        <v>48</v>
      </c>
      <c r="L642" t="str">
        <f t="shared" ca="1" si="120"/>
        <v>West Virginia</v>
      </c>
      <c r="M642" t="str">
        <f t="shared" ca="1" si="124"/>
        <v>South</v>
      </c>
    </row>
    <row r="643" spans="1:13" x14ac:dyDescent="0.45">
      <c r="A643">
        <v>642</v>
      </c>
      <c r="B643" s="19">
        <f t="shared" ref="B643:B706" ca="1" si="125">NOW()-(RANDBETWEEN(1,365))</f>
        <v>42802.876844560182</v>
      </c>
      <c r="C643" s="15" t="str">
        <f t="shared" ref="C643:C706" ca="1" si="126">VLOOKUP(RANDBETWEEN(1,19),$O$3:$P$21,2)</f>
        <v>Overtons</v>
      </c>
      <c r="D643" s="16">
        <f t="shared" ref="D643:D706" ca="1" si="127">RANDBETWEEN(1,285)</f>
        <v>108</v>
      </c>
      <c r="E643" t="str">
        <f t="shared" ref="E643:E706" ca="1" si="128">VLOOKUP(D643,$R$4:$U$288,3)</f>
        <v>Hennessy Hammock Ultralite Backpacker Asym Zip Hammock</v>
      </c>
      <c r="F643" t="str">
        <f t="shared" ca="1" si="121"/>
        <v>Hennessy</v>
      </c>
      <c r="G643" s="2">
        <f t="shared" ca="1" si="122"/>
        <v>239.95</v>
      </c>
      <c r="H643">
        <f t="shared" ref="H643:H706" ca="1" si="129">RANDBETWEEN(1,10)</f>
        <v>8</v>
      </c>
      <c r="I643" s="2">
        <f t="shared" ca="1" si="123"/>
        <v>1919.6</v>
      </c>
      <c r="J643" t="str">
        <f t="shared" ref="J643:J706" ca="1" si="130">VLOOKUP(RANDBETWEEN(1,10),$W$4:$Z$15,4)</f>
        <v>Gomez, Melissa</v>
      </c>
      <c r="K643">
        <f t="shared" ref="K643:K706" ca="1" si="131">RANDBETWEEN(1,50)</f>
        <v>20</v>
      </c>
      <c r="L643" t="str">
        <f t="shared" ref="L643:L706" ca="1" si="132">VLOOKUP(K643,$AB$3:$AD$52,2)</f>
        <v>Maryland</v>
      </c>
      <c r="M643" t="str">
        <f t="shared" ca="1" si="124"/>
        <v>East</v>
      </c>
    </row>
    <row r="644" spans="1:13" x14ac:dyDescent="0.45">
      <c r="A644">
        <v>643</v>
      </c>
      <c r="B644" s="19">
        <f t="shared" ca="1" si="125"/>
        <v>42844.876844560182</v>
      </c>
      <c r="C644" s="15" t="str">
        <f t="shared" ca="1" si="126"/>
        <v>Walmart</v>
      </c>
      <c r="D644" s="16">
        <f t="shared" ca="1" si="127"/>
        <v>267</v>
      </c>
      <c r="E644" t="str">
        <f t="shared" ca="1" si="128"/>
        <v>The North Face Mica FL 1 Footprint</v>
      </c>
      <c r="F644" t="str">
        <f t="shared" ca="1" si="121"/>
        <v>The North Face</v>
      </c>
      <c r="G644" s="2">
        <f t="shared" ca="1" si="122"/>
        <v>45</v>
      </c>
      <c r="H644">
        <f t="shared" ca="1" si="129"/>
        <v>2</v>
      </c>
      <c r="I644" s="2">
        <f t="shared" ca="1" si="123"/>
        <v>90</v>
      </c>
      <c r="J644" t="str">
        <f t="shared" ca="1" si="130"/>
        <v>Gomez, Melissa</v>
      </c>
      <c r="K644">
        <f t="shared" ca="1" si="131"/>
        <v>3</v>
      </c>
      <c r="L644" t="str">
        <f t="shared" ca="1" si="132"/>
        <v>Arizona</v>
      </c>
      <c r="M644" t="str">
        <f t="shared" ca="1" si="124"/>
        <v>West</v>
      </c>
    </row>
    <row r="645" spans="1:13" x14ac:dyDescent="0.45">
      <c r="A645">
        <v>644</v>
      </c>
      <c r="B645" s="19">
        <f t="shared" ca="1" si="125"/>
        <v>42759.876844560182</v>
      </c>
      <c r="C645" s="15" t="str">
        <f t="shared" ca="1" si="126"/>
        <v>Paragon</v>
      </c>
      <c r="D645" s="16">
        <f t="shared" ca="1" si="127"/>
        <v>23</v>
      </c>
      <c r="E645" t="str">
        <f t="shared" ca="1" si="128"/>
        <v>Big Agnes Fly Creek UL2 Tent</v>
      </c>
      <c r="F645" t="str">
        <f t="shared" ca="1" si="121"/>
        <v>Big Agnes</v>
      </c>
      <c r="G645" s="2">
        <f t="shared" ca="1" si="122"/>
        <v>369.95</v>
      </c>
      <c r="H645">
        <f t="shared" ca="1" si="129"/>
        <v>4</v>
      </c>
      <c r="I645" s="2">
        <f t="shared" ca="1" si="123"/>
        <v>1479.8</v>
      </c>
      <c r="J645" t="str">
        <f t="shared" ca="1" si="130"/>
        <v>Goldthwaite, Messaye</v>
      </c>
      <c r="K645">
        <f t="shared" ca="1" si="131"/>
        <v>20</v>
      </c>
      <c r="L645" t="str">
        <f t="shared" ca="1" si="132"/>
        <v>Maryland</v>
      </c>
      <c r="M645" t="str">
        <f t="shared" ca="1" si="124"/>
        <v>East</v>
      </c>
    </row>
    <row r="646" spans="1:13" x14ac:dyDescent="0.45">
      <c r="A646">
        <v>645</v>
      </c>
      <c r="B646" s="19">
        <f t="shared" ca="1" si="125"/>
        <v>42787.876844560182</v>
      </c>
      <c r="C646" s="15" t="str">
        <f t="shared" ca="1" si="126"/>
        <v>Meijer</v>
      </c>
      <c r="D646" s="16">
        <f t="shared" ca="1" si="127"/>
        <v>247</v>
      </c>
      <c r="E646" t="str">
        <f t="shared" ca="1" si="128"/>
        <v>Outdoor Research Advanced Bivy Sack</v>
      </c>
      <c r="F646" t="str">
        <f t="shared" ca="1" si="121"/>
        <v>Outdoor Research</v>
      </c>
      <c r="G646" s="2">
        <f t="shared" ca="1" si="122"/>
        <v>319</v>
      </c>
      <c r="H646">
        <f t="shared" ca="1" si="129"/>
        <v>2</v>
      </c>
      <c r="I646" s="2">
        <f t="shared" ca="1" si="123"/>
        <v>638</v>
      </c>
      <c r="J646" t="str">
        <f t="shared" ca="1" si="130"/>
        <v>Brown, Ruth</v>
      </c>
      <c r="K646">
        <f t="shared" ca="1" si="131"/>
        <v>6</v>
      </c>
      <c r="L646" t="str">
        <f t="shared" ca="1" si="132"/>
        <v>Colorado</v>
      </c>
      <c r="M646" t="str">
        <f t="shared" ca="1" si="124"/>
        <v>West</v>
      </c>
    </row>
    <row r="647" spans="1:13" x14ac:dyDescent="0.45">
      <c r="A647">
        <v>646</v>
      </c>
      <c r="B647" s="19">
        <f t="shared" ca="1" si="125"/>
        <v>42826.876844560182</v>
      </c>
      <c r="C647" s="15" t="str">
        <f t="shared" ca="1" si="126"/>
        <v>Travel Country</v>
      </c>
      <c r="D647" s="16">
        <f t="shared" ca="1" si="127"/>
        <v>209</v>
      </c>
      <c r="E647" t="str">
        <f t="shared" ca="1" si="128"/>
        <v>MSR Gear Shed Vestibule for Hubba or Hubba Hubba Tent</v>
      </c>
      <c r="F647" t="str">
        <f t="shared" ca="1" si="121"/>
        <v>MSR</v>
      </c>
      <c r="G647" s="2">
        <f t="shared" ca="1" si="122"/>
        <v>169.95</v>
      </c>
      <c r="H647">
        <f t="shared" ca="1" si="129"/>
        <v>7</v>
      </c>
      <c r="I647" s="2">
        <f t="shared" ca="1" si="123"/>
        <v>1189.6499999999999</v>
      </c>
      <c r="J647" t="str">
        <f t="shared" ca="1" si="130"/>
        <v>Lopez, Dennis</v>
      </c>
      <c r="K647">
        <f t="shared" ca="1" si="131"/>
        <v>26</v>
      </c>
      <c r="L647" t="str">
        <f t="shared" ca="1" si="132"/>
        <v>Montana</v>
      </c>
      <c r="M647" t="str">
        <f t="shared" ca="1" si="124"/>
        <v>West</v>
      </c>
    </row>
    <row r="648" spans="1:13" x14ac:dyDescent="0.45">
      <c r="A648">
        <v>647</v>
      </c>
      <c r="B648" s="19">
        <f t="shared" ca="1" si="125"/>
        <v>42729.876844560182</v>
      </c>
      <c r="C648" s="15" t="str">
        <f t="shared" ca="1" si="126"/>
        <v>The Gear Co-op</v>
      </c>
      <c r="D648" s="16">
        <f t="shared" ca="1" si="127"/>
        <v>30</v>
      </c>
      <c r="E648" t="str">
        <f t="shared" ca="1" si="128"/>
        <v>Big Agnes Flying Diamond 6 Footprint</v>
      </c>
      <c r="F648" t="str">
        <f t="shared" ca="1" si="121"/>
        <v>Big Agnes</v>
      </c>
      <c r="G648" s="2">
        <f t="shared" ca="1" si="122"/>
        <v>65</v>
      </c>
      <c r="H648">
        <f t="shared" ca="1" si="129"/>
        <v>5</v>
      </c>
      <c r="I648" s="2">
        <f t="shared" ca="1" si="123"/>
        <v>325</v>
      </c>
      <c r="J648" t="str">
        <f t="shared" ca="1" si="130"/>
        <v>Lopez, Dennis</v>
      </c>
      <c r="K648">
        <f t="shared" ca="1" si="131"/>
        <v>47</v>
      </c>
      <c r="L648" t="str">
        <f t="shared" ca="1" si="132"/>
        <v>Washington</v>
      </c>
      <c r="M648" t="str">
        <f t="shared" ca="1" si="124"/>
        <v>West</v>
      </c>
    </row>
    <row r="649" spans="1:13" x14ac:dyDescent="0.45">
      <c r="A649">
        <v>648</v>
      </c>
      <c r="B649" s="19">
        <f t="shared" ca="1" si="125"/>
        <v>42803.876844560182</v>
      </c>
      <c r="C649" s="15" t="str">
        <f t="shared" ca="1" si="126"/>
        <v>Gander Mountain</v>
      </c>
      <c r="D649" s="16">
        <f t="shared" ca="1" si="127"/>
        <v>195</v>
      </c>
      <c r="E649" t="str">
        <f t="shared" ca="1" si="128"/>
        <v>MSR Backcountry Barn Footprint</v>
      </c>
      <c r="F649" t="str">
        <f t="shared" ca="1" si="121"/>
        <v>MSR</v>
      </c>
      <c r="G649" s="2">
        <f t="shared" ca="1" si="122"/>
        <v>79.95</v>
      </c>
      <c r="H649">
        <f t="shared" ca="1" si="129"/>
        <v>6</v>
      </c>
      <c r="I649" s="2">
        <f t="shared" ca="1" si="123"/>
        <v>479.70000000000005</v>
      </c>
      <c r="J649" t="str">
        <f t="shared" ca="1" si="130"/>
        <v>Gomez, Melissa</v>
      </c>
      <c r="K649">
        <f t="shared" ca="1" si="131"/>
        <v>36</v>
      </c>
      <c r="L649" t="str">
        <f t="shared" ca="1" si="132"/>
        <v>Oklahoma</v>
      </c>
      <c r="M649" t="str">
        <f t="shared" ca="1" si="124"/>
        <v>South</v>
      </c>
    </row>
    <row r="650" spans="1:13" x14ac:dyDescent="0.45">
      <c r="A650">
        <v>649</v>
      </c>
      <c r="B650" s="19">
        <f t="shared" ca="1" si="125"/>
        <v>42823.876844560182</v>
      </c>
      <c r="C650" s="15" t="str">
        <f t="shared" ca="1" si="126"/>
        <v>CampBound</v>
      </c>
      <c r="D650" s="16">
        <f t="shared" ca="1" si="127"/>
        <v>22</v>
      </c>
      <c r="E650" t="str">
        <f t="shared" ca="1" si="128"/>
        <v>Big Agnes Fly Creek UL1 Tent</v>
      </c>
      <c r="F650" t="str">
        <f t="shared" ca="1" si="121"/>
        <v>Big Agnes</v>
      </c>
      <c r="G650" s="2">
        <f t="shared" ca="1" si="122"/>
        <v>319.95</v>
      </c>
      <c r="H650">
        <f t="shared" ca="1" si="129"/>
        <v>3</v>
      </c>
      <c r="I650" s="2">
        <f t="shared" ca="1" si="123"/>
        <v>959.84999999999991</v>
      </c>
      <c r="J650" t="str">
        <f t="shared" ca="1" si="130"/>
        <v>Gomez, Melissa</v>
      </c>
      <c r="K650">
        <f t="shared" ca="1" si="131"/>
        <v>9</v>
      </c>
      <c r="L650" t="str">
        <f t="shared" ca="1" si="132"/>
        <v>Florida</v>
      </c>
      <c r="M650" t="str">
        <f t="shared" ca="1" si="124"/>
        <v>South</v>
      </c>
    </row>
    <row r="651" spans="1:13" x14ac:dyDescent="0.45">
      <c r="A651">
        <v>650</v>
      </c>
      <c r="B651" s="19">
        <f t="shared" ca="1" si="125"/>
        <v>42865.876844560182</v>
      </c>
      <c r="C651" s="15" t="str">
        <f t="shared" ca="1" si="126"/>
        <v>Travel Country</v>
      </c>
      <c r="D651" s="16">
        <f t="shared" ca="1" si="127"/>
        <v>50</v>
      </c>
      <c r="E651" t="str">
        <f t="shared" ca="1" si="128"/>
        <v>Big Agnes Scout UL2 Footprint</v>
      </c>
      <c r="F651" t="str">
        <f t="shared" ca="1" si="121"/>
        <v>Big Agnes</v>
      </c>
      <c r="G651" s="2">
        <f t="shared" ca="1" si="122"/>
        <v>60</v>
      </c>
      <c r="H651">
        <f t="shared" ca="1" si="129"/>
        <v>2</v>
      </c>
      <c r="I651" s="2">
        <f t="shared" ca="1" si="123"/>
        <v>120</v>
      </c>
      <c r="J651" t="str">
        <f t="shared" ca="1" si="130"/>
        <v>Lopez, Dennis</v>
      </c>
      <c r="K651">
        <f t="shared" ca="1" si="131"/>
        <v>21</v>
      </c>
      <c r="L651" t="str">
        <f t="shared" ca="1" si="132"/>
        <v>Massachusetts</v>
      </c>
      <c r="M651" t="str">
        <f t="shared" ca="1" si="124"/>
        <v>East</v>
      </c>
    </row>
    <row r="652" spans="1:13" x14ac:dyDescent="0.45">
      <c r="A652">
        <v>651</v>
      </c>
      <c r="B652" s="19">
        <f t="shared" ca="1" si="125"/>
        <v>42811.876844560182</v>
      </c>
      <c r="C652" s="15" t="str">
        <f t="shared" ca="1" si="126"/>
        <v>Target</v>
      </c>
      <c r="D652" s="16">
        <f t="shared" ca="1" si="127"/>
        <v>223</v>
      </c>
      <c r="E652" t="str">
        <f t="shared" ca="1" si="128"/>
        <v>MSR Reflective Utility Cord Kit</v>
      </c>
      <c r="F652" t="str">
        <f t="shared" ca="1" si="121"/>
        <v>MSR</v>
      </c>
      <c r="G652" s="2">
        <f t="shared" ca="1" si="122"/>
        <v>22.95</v>
      </c>
      <c r="H652">
        <f t="shared" ca="1" si="129"/>
        <v>4</v>
      </c>
      <c r="I652" s="2">
        <f t="shared" ca="1" si="123"/>
        <v>91.8</v>
      </c>
      <c r="J652" t="str">
        <f t="shared" ca="1" si="130"/>
        <v>Bailey, Jennifer</v>
      </c>
      <c r="K652">
        <f t="shared" ca="1" si="131"/>
        <v>37</v>
      </c>
      <c r="L652" t="str">
        <f t="shared" ca="1" si="132"/>
        <v>Oregon</v>
      </c>
      <c r="M652" t="str">
        <f t="shared" ca="1" si="124"/>
        <v>West</v>
      </c>
    </row>
    <row r="653" spans="1:13" x14ac:dyDescent="0.45">
      <c r="A653">
        <v>652</v>
      </c>
      <c r="B653" s="19">
        <f t="shared" ca="1" si="125"/>
        <v>42780.876844560182</v>
      </c>
      <c r="C653" s="15" t="str">
        <f t="shared" ca="1" si="126"/>
        <v>Backcountry Gear</v>
      </c>
      <c r="D653" s="16">
        <f t="shared" ca="1" si="127"/>
        <v>17</v>
      </c>
      <c r="E653" t="str">
        <f t="shared" ca="1" si="128"/>
        <v>Big Agnes Fishhook UL2 Tent</v>
      </c>
      <c r="F653" t="str">
        <f t="shared" ca="1" si="121"/>
        <v>Big Agnes</v>
      </c>
      <c r="G653" s="2">
        <f t="shared" ca="1" si="122"/>
        <v>399.95</v>
      </c>
      <c r="H653">
        <f t="shared" ca="1" si="129"/>
        <v>2</v>
      </c>
      <c r="I653" s="2">
        <f t="shared" ca="1" si="123"/>
        <v>799.9</v>
      </c>
      <c r="J653" t="str">
        <f t="shared" ca="1" si="130"/>
        <v>Goldthwaite, Messaye</v>
      </c>
      <c r="K653">
        <f t="shared" ca="1" si="131"/>
        <v>32</v>
      </c>
      <c r="L653" t="str">
        <f t="shared" ca="1" si="132"/>
        <v>New York</v>
      </c>
      <c r="M653" t="str">
        <f t="shared" ca="1" si="124"/>
        <v>East</v>
      </c>
    </row>
    <row r="654" spans="1:13" x14ac:dyDescent="0.45">
      <c r="A654">
        <v>653</v>
      </c>
      <c r="B654" s="19">
        <f t="shared" ca="1" si="125"/>
        <v>42704.876844560182</v>
      </c>
      <c r="C654" s="15" t="str">
        <f t="shared" ca="1" si="126"/>
        <v>The Gear Co-op</v>
      </c>
      <c r="D654" s="16">
        <f t="shared" ca="1" si="127"/>
        <v>139</v>
      </c>
      <c r="E654" t="str">
        <f t="shared" ca="1" si="128"/>
        <v>Marmot Alpinist 2 Tent</v>
      </c>
      <c r="F654" t="str">
        <f t="shared" ca="1" si="121"/>
        <v>Marmot</v>
      </c>
      <c r="G654" s="2">
        <f t="shared" ca="1" si="122"/>
        <v>599</v>
      </c>
      <c r="H654">
        <f t="shared" ca="1" si="129"/>
        <v>6</v>
      </c>
      <c r="I654" s="2">
        <f t="shared" ca="1" si="123"/>
        <v>3594</v>
      </c>
      <c r="J654" t="str">
        <f t="shared" ca="1" si="130"/>
        <v>Brown, Ruth</v>
      </c>
      <c r="K654">
        <f t="shared" ca="1" si="131"/>
        <v>16</v>
      </c>
      <c r="L654" t="str">
        <f t="shared" ca="1" si="132"/>
        <v>Kansas</v>
      </c>
      <c r="M654" t="str">
        <f t="shared" ca="1" si="124"/>
        <v>North</v>
      </c>
    </row>
    <row r="655" spans="1:13" x14ac:dyDescent="0.45">
      <c r="A655">
        <v>654</v>
      </c>
      <c r="B655" s="19">
        <f t="shared" ca="1" si="125"/>
        <v>42724.876844560182</v>
      </c>
      <c r="C655" s="15" t="str">
        <f t="shared" ca="1" si="126"/>
        <v>REI</v>
      </c>
      <c r="D655" s="16">
        <f t="shared" ca="1" si="127"/>
        <v>101</v>
      </c>
      <c r="E655" t="str">
        <f t="shared" ca="1" si="128"/>
        <v>Hennessy Hammock Expedition Asym Zip Hammock</v>
      </c>
      <c r="F655" t="str">
        <f t="shared" ca="1" si="121"/>
        <v>Hennessy</v>
      </c>
      <c r="G655" s="2">
        <f t="shared" ca="1" si="122"/>
        <v>169.95</v>
      </c>
      <c r="H655">
        <f t="shared" ca="1" si="129"/>
        <v>1</v>
      </c>
      <c r="I655" s="2">
        <f t="shared" ca="1" si="123"/>
        <v>169.95</v>
      </c>
      <c r="J655" t="str">
        <f t="shared" ca="1" si="130"/>
        <v>Goldthwaite, Messaye</v>
      </c>
      <c r="K655">
        <f t="shared" ca="1" si="131"/>
        <v>34</v>
      </c>
      <c r="L655" t="str">
        <f t="shared" ca="1" si="132"/>
        <v>North Dakota</v>
      </c>
      <c r="M655" t="str">
        <f t="shared" ca="1" si="124"/>
        <v>North</v>
      </c>
    </row>
    <row r="656" spans="1:13" x14ac:dyDescent="0.45">
      <c r="A656">
        <v>655</v>
      </c>
      <c r="B656" s="19">
        <f t="shared" ca="1" si="125"/>
        <v>42778.876844560182</v>
      </c>
      <c r="C656" s="15" t="str">
        <f t="shared" ca="1" si="126"/>
        <v>Travel Country</v>
      </c>
      <c r="D656" s="16">
        <f t="shared" ca="1" si="127"/>
        <v>73</v>
      </c>
      <c r="E656" t="str">
        <f t="shared" ca="1" si="128"/>
        <v>Big Agnes Wyoming Trail SL2 Footprint</v>
      </c>
      <c r="F656" t="str">
        <f t="shared" ca="1" si="121"/>
        <v>Big Agnes</v>
      </c>
      <c r="G656" s="2">
        <f t="shared" ca="1" si="122"/>
        <v>85</v>
      </c>
      <c r="H656">
        <f t="shared" ca="1" si="129"/>
        <v>6</v>
      </c>
      <c r="I656" s="2">
        <f t="shared" ca="1" si="123"/>
        <v>510</v>
      </c>
      <c r="J656" t="str">
        <f t="shared" ca="1" si="130"/>
        <v>Brown, Ruth</v>
      </c>
      <c r="K656">
        <f t="shared" ca="1" si="131"/>
        <v>29</v>
      </c>
      <c r="L656" t="str">
        <f t="shared" ca="1" si="132"/>
        <v>New Hampshire</v>
      </c>
      <c r="M656" t="str">
        <f t="shared" ca="1" si="124"/>
        <v>East</v>
      </c>
    </row>
    <row r="657" spans="1:13" x14ac:dyDescent="0.45">
      <c r="A657">
        <v>656</v>
      </c>
      <c r="B657" s="19">
        <f t="shared" ca="1" si="125"/>
        <v>42951.876844560182</v>
      </c>
      <c r="C657" s="15" t="str">
        <f t="shared" ca="1" si="126"/>
        <v>Meijer</v>
      </c>
      <c r="D657" s="16">
        <f t="shared" ca="1" si="127"/>
        <v>59</v>
      </c>
      <c r="E657" t="str">
        <f t="shared" ca="1" si="128"/>
        <v>Big Agnes Slater UL1+ Tent</v>
      </c>
      <c r="F657" t="str">
        <f t="shared" ca="1" si="121"/>
        <v>Big Agnes</v>
      </c>
      <c r="G657" s="2">
        <f t="shared" ca="1" si="122"/>
        <v>339.95</v>
      </c>
      <c r="H657">
        <f t="shared" ca="1" si="129"/>
        <v>6</v>
      </c>
      <c r="I657" s="2">
        <f t="shared" ca="1" si="123"/>
        <v>2039.6999999999998</v>
      </c>
      <c r="J657" t="str">
        <f t="shared" ca="1" si="130"/>
        <v>Foster, Nathan</v>
      </c>
      <c r="K657">
        <f t="shared" ca="1" si="131"/>
        <v>4</v>
      </c>
      <c r="L657" t="str">
        <f t="shared" ca="1" si="132"/>
        <v>Arkansas</v>
      </c>
      <c r="M657" t="str">
        <f t="shared" ca="1" si="124"/>
        <v>South</v>
      </c>
    </row>
    <row r="658" spans="1:13" x14ac:dyDescent="0.45">
      <c r="A658">
        <v>657</v>
      </c>
      <c r="B658" s="19">
        <f t="shared" ca="1" si="125"/>
        <v>42793.876844560182</v>
      </c>
      <c r="C658" s="15" t="str">
        <f t="shared" ca="1" si="126"/>
        <v>The Gear Co-op</v>
      </c>
      <c r="D658" s="16">
        <f t="shared" ca="1" si="127"/>
        <v>58</v>
      </c>
      <c r="E658" t="str">
        <f t="shared" ca="1" si="128"/>
        <v>Big Agnes Slater UL1+ Footprint</v>
      </c>
      <c r="F658" t="str">
        <f t="shared" ca="1" si="121"/>
        <v>Big Agnes</v>
      </c>
      <c r="G658" s="2">
        <f t="shared" ca="1" si="122"/>
        <v>50</v>
      </c>
      <c r="H658">
        <f t="shared" ca="1" si="129"/>
        <v>3</v>
      </c>
      <c r="I658" s="2">
        <f t="shared" ca="1" si="123"/>
        <v>150</v>
      </c>
      <c r="J658" t="str">
        <f t="shared" ca="1" si="130"/>
        <v>Lopez, Dennis</v>
      </c>
      <c r="K658">
        <f t="shared" ca="1" si="131"/>
        <v>42</v>
      </c>
      <c r="L658" t="str">
        <f t="shared" ca="1" si="132"/>
        <v>Tennessee</v>
      </c>
      <c r="M658" t="str">
        <f t="shared" ca="1" si="124"/>
        <v>South</v>
      </c>
    </row>
    <row r="659" spans="1:13" x14ac:dyDescent="0.45">
      <c r="A659">
        <v>658</v>
      </c>
      <c r="B659" s="19">
        <f t="shared" ca="1" si="125"/>
        <v>42827.876844560182</v>
      </c>
      <c r="C659" s="15" t="str">
        <f t="shared" ca="1" si="126"/>
        <v>Overtons</v>
      </c>
      <c r="D659" s="16">
        <f t="shared" ca="1" si="127"/>
        <v>196</v>
      </c>
      <c r="E659" t="str">
        <f t="shared" ca="1" si="128"/>
        <v>MSR Backcountry Barn Tent</v>
      </c>
      <c r="F659" t="str">
        <f t="shared" ca="1" si="121"/>
        <v>MSR</v>
      </c>
      <c r="G659" s="2">
        <f t="shared" ca="1" si="122"/>
        <v>849.95</v>
      </c>
      <c r="H659">
        <f t="shared" ca="1" si="129"/>
        <v>10</v>
      </c>
      <c r="I659" s="2">
        <f t="shared" ca="1" si="123"/>
        <v>8499.5</v>
      </c>
      <c r="J659" t="str">
        <f t="shared" ca="1" si="130"/>
        <v>Beyene, Sharon</v>
      </c>
      <c r="K659">
        <f t="shared" ca="1" si="131"/>
        <v>28</v>
      </c>
      <c r="L659" t="str">
        <f t="shared" ca="1" si="132"/>
        <v>Nevada</v>
      </c>
      <c r="M659" t="str">
        <f t="shared" ca="1" si="124"/>
        <v>West</v>
      </c>
    </row>
    <row r="660" spans="1:13" x14ac:dyDescent="0.45">
      <c r="A660">
        <v>659</v>
      </c>
      <c r="B660" s="19">
        <f t="shared" ca="1" si="125"/>
        <v>42811.876844560182</v>
      </c>
      <c r="C660" s="15" t="str">
        <f t="shared" ca="1" si="126"/>
        <v>Redding Sports</v>
      </c>
      <c r="D660" s="16">
        <f t="shared" ca="1" si="127"/>
        <v>111</v>
      </c>
      <c r="E660" t="str">
        <f t="shared" ca="1" si="128"/>
        <v>Kelty Acadia 6 Footprint</v>
      </c>
      <c r="F660" t="str">
        <f t="shared" ca="1" si="121"/>
        <v>Kelty</v>
      </c>
      <c r="G660" s="2">
        <f t="shared" ca="1" si="122"/>
        <v>49.95</v>
      </c>
      <c r="H660">
        <f t="shared" ca="1" si="129"/>
        <v>9</v>
      </c>
      <c r="I660" s="2">
        <f t="shared" ca="1" si="123"/>
        <v>449.55</v>
      </c>
      <c r="J660" t="str">
        <f t="shared" ca="1" si="130"/>
        <v>Beyene, Sharon</v>
      </c>
      <c r="K660">
        <f t="shared" ca="1" si="131"/>
        <v>17</v>
      </c>
      <c r="L660" t="str">
        <f t="shared" ca="1" si="132"/>
        <v>Kentucky</v>
      </c>
      <c r="M660" t="str">
        <f t="shared" ca="1" si="124"/>
        <v>South</v>
      </c>
    </row>
    <row r="661" spans="1:13" x14ac:dyDescent="0.45">
      <c r="A661">
        <v>660</v>
      </c>
      <c r="B661" s="19">
        <f t="shared" ca="1" si="125"/>
        <v>42926.876844560182</v>
      </c>
      <c r="C661" s="15" t="str">
        <f t="shared" ca="1" si="126"/>
        <v>Walmart</v>
      </c>
      <c r="D661" s="16">
        <f t="shared" ca="1" si="127"/>
        <v>90</v>
      </c>
      <c r="E661" t="str">
        <f t="shared" ca="1" si="128"/>
        <v>Exped Ergo Hammock Combi</v>
      </c>
      <c r="F661" t="str">
        <f t="shared" ca="1" si="121"/>
        <v>Exped</v>
      </c>
      <c r="G661" s="2">
        <f t="shared" ca="1" si="122"/>
        <v>379</v>
      </c>
      <c r="H661">
        <f t="shared" ca="1" si="129"/>
        <v>9</v>
      </c>
      <c r="I661" s="2">
        <f t="shared" ca="1" si="123"/>
        <v>3411</v>
      </c>
      <c r="J661" t="str">
        <f t="shared" ca="1" si="130"/>
        <v>Bailey, Jennifer</v>
      </c>
      <c r="K661">
        <f t="shared" ca="1" si="131"/>
        <v>3</v>
      </c>
      <c r="L661" t="str">
        <f t="shared" ca="1" si="132"/>
        <v>Arizona</v>
      </c>
      <c r="M661" t="str">
        <f t="shared" ca="1" si="124"/>
        <v>West</v>
      </c>
    </row>
    <row r="662" spans="1:13" x14ac:dyDescent="0.45">
      <c r="A662">
        <v>661</v>
      </c>
      <c r="B662" s="19">
        <f t="shared" ca="1" si="125"/>
        <v>42819.876844560182</v>
      </c>
      <c r="C662" s="15" t="str">
        <f t="shared" ca="1" si="126"/>
        <v>The Gear Co-op</v>
      </c>
      <c r="D662" s="16">
        <f t="shared" ca="1" si="127"/>
        <v>223</v>
      </c>
      <c r="E662" t="str">
        <f t="shared" ca="1" si="128"/>
        <v>MSR Reflective Utility Cord Kit</v>
      </c>
      <c r="F662" t="str">
        <f t="shared" ca="1" si="121"/>
        <v>MSR</v>
      </c>
      <c r="G662" s="2">
        <f t="shared" ca="1" si="122"/>
        <v>22.95</v>
      </c>
      <c r="H662">
        <f t="shared" ca="1" si="129"/>
        <v>10</v>
      </c>
      <c r="I662" s="2">
        <f t="shared" ca="1" si="123"/>
        <v>229.5</v>
      </c>
      <c r="J662" t="str">
        <f t="shared" ca="1" si="130"/>
        <v>Beyene, Sharon</v>
      </c>
      <c r="K662">
        <f t="shared" ca="1" si="131"/>
        <v>21</v>
      </c>
      <c r="L662" t="str">
        <f t="shared" ca="1" si="132"/>
        <v>Massachusetts</v>
      </c>
      <c r="M662" t="str">
        <f t="shared" ca="1" si="124"/>
        <v>East</v>
      </c>
    </row>
    <row r="663" spans="1:13" x14ac:dyDescent="0.45">
      <c r="A663">
        <v>662</v>
      </c>
      <c r="B663" s="19">
        <f t="shared" ca="1" si="125"/>
        <v>42840.876844560182</v>
      </c>
      <c r="C663" s="15" t="str">
        <f t="shared" ca="1" si="126"/>
        <v xml:space="preserve">Cabela's	</v>
      </c>
      <c r="D663" s="16">
        <f t="shared" ca="1" si="127"/>
        <v>261</v>
      </c>
      <c r="E663" t="str">
        <f t="shared" ca="1" si="128"/>
        <v>The North Face Bastion 4 Footprint</v>
      </c>
      <c r="F663" t="str">
        <f t="shared" ca="1" si="121"/>
        <v>The North Face</v>
      </c>
      <c r="G663" s="2">
        <f t="shared" ca="1" si="122"/>
        <v>50</v>
      </c>
      <c r="H663">
        <f t="shared" ca="1" si="129"/>
        <v>9</v>
      </c>
      <c r="I663" s="2">
        <f t="shared" ca="1" si="123"/>
        <v>450</v>
      </c>
      <c r="J663" t="str">
        <f t="shared" ca="1" si="130"/>
        <v>Foster, Nathan</v>
      </c>
      <c r="K663">
        <f t="shared" ca="1" si="131"/>
        <v>2</v>
      </c>
      <c r="L663" t="str">
        <f t="shared" ca="1" si="132"/>
        <v>Alaska</v>
      </c>
      <c r="M663" t="str">
        <f t="shared" ca="1" si="124"/>
        <v>North</v>
      </c>
    </row>
    <row r="664" spans="1:13" x14ac:dyDescent="0.45">
      <c r="A664">
        <v>663</v>
      </c>
      <c r="B664" s="19">
        <f t="shared" ca="1" si="125"/>
        <v>42724.876844560182</v>
      </c>
      <c r="C664" s="15" t="str">
        <f t="shared" ca="1" si="126"/>
        <v>Walmart</v>
      </c>
      <c r="D664" s="16">
        <f t="shared" ca="1" si="127"/>
        <v>118</v>
      </c>
      <c r="E664" t="str">
        <f t="shared" ca="1" si="128"/>
        <v>Kelty Gunnison 1.2 Footprint</v>
      </c>
      <c r="F664" t="str">
        <f t="shared" ref="F664:F727" ca="1" si="133">VLOOKUP(D664,$R$4:$U$288,2)</f>
        <v>Kelty</v>
      </c>
      <c r="G664" s="2">
        <f t="shared" ref="G664:G727" ca="1" si="134">VLOOKUP(D664,$R$4:$U$288,4)</f>
        <v>34.950000000000003</v>
      </c>
      <c r="H664">
        <f t="shared" ca="1" si="129"/>
        <v>6</v>
      </c>
      <c r="I664" s="2">
        <f t="shared" ref="I664:I727" ca="1" si="135">H664*G664</f>
        <v>209.70000000000002</v>
      </c>
      <c r="J664" t="str">
        <f t="shared" ca="1" si="130"/>
        <v>Brown, Ruth</v>
      </c>
      <c r="K664">
        <f t="shared" ca="1" si="131"/>
        <v>19</v>
      </c>
      <c r="L664" t="str">
        <f t="shared" ca="1" si="132"/>
        <v>Maine</v>
      </c>
      <c r="M664" t="str">
        <f t="shared" ref="M664:M727" ca="1" si="136">VLOOKUP(K664,$AB$3:$AD$52,3)</f>
        <v>East</v>
      </c>
    </row>
    <row r="665" spans="1:13" x14ac:dyDescent="0.45">
      <c r="A665">
        <v>664</v>
      </c>
      <c r="B665" s="19">
        <f t="shared" ca="1" si="125"/>
        <v>42647.876844560182</v>
      </c>
      <c r="C665" s="15" t="str">
        <f t="shared" ca="1" si="126"/>
        <v>Backcountry Gear</v>
      </c>
      <c r="D665" s="16">
        <f t="shared" ca="1" si="127"/>
        <v>283</v>
      </c>
      <c r="E665" t="str">
        <f t="shared" ca="1" si="128"/>
        <v>The North Face Triangle Gear Loft</v>
      </c>
      <c r="F665" t="str">
        <f t="shared" ca="1" si="133"/>
        <v>The North Face</v>
      </c>
      <c r="G665" s="2">
        <f t="shared" ca="1" si="134"/>
        <v>20</v>
      </c>
      <c r="H665">
        <f t="shared" ca="1" si="129"/>
        <v>7</v>
      </c>
      <c r="I665" s="2">
        <f t="shared" ca="1" si="135"/>
        <v>140</v>
      </c>
      <c r="J665" t="str">
        <f t="shared" ca="1" si="130"/>
        <v>Goldthwaite, Messaye</v>
      </c>
      <c r="K665">
        <f t="shared" ca="1" si="131"/>
        <v>36</v>
      </c>
      <c r="L665" t="str">
        <f t="shared" ca="1" si="132"/>
        <v>Oklahoma</v>
      </c>
      <c r="M665" t="str">
        <f t="shared" ca="1" si="136"/>
        <v>South</v>
      </c>
    </row>
    <row r="666" spans="1:13" x14ac:dyDescent="0.45">
      <c r="A666">
        <v>665</v>
      </c>
      <c r="B666" s="19">
        <f t="shared" ca="1" si="125"/>
        <v>42951.876844560182</v>
      </c>
      <c r="C666" s="15" t="str">
        <f t="shared" ca="1" si="126"/>
        <v>OutdoorPlay</v>
      </c>
      <c r="D666" s="16">
        <f t="shared" ca="1" si="127"/>
        <v>268</v>
      </c>
      <c r="E666" t="str">
        <f t="shared" ca="1" si="128"/>
        <v>The North Face Mica FL 1 Tent</v>
      </c>
      <c r="F666" t="str">
        <f t="shared" ca="1" si="133"/>
        <v>The North Face</v>
      </c>
      <c r="G666" s="2">
        <f t="shared" ca="1" si="134"/>
        <v>329</v>
      </c>
      <c r="H666">
        <f t="shared" ca="1" si="129"/>
        <v>5</v>
      </c>
      <c r="I666" s="2">
        <f t="shared" ca="1" si="135"/>
        <v>1645</v>
      </c>
      <c r="J666" t="str">
        <f t="shared" ca="1" si="130"/>
        <v>Brown, Ruth</v>
      </c>
      <c r="K666">
        <f t="shared" ca="1" si="131"/>
        <v>17</v>
      </c>
      <c r="L666" t="str">
        <f t="shared" ca="1" si="132"/>
        <v>Kentucky</v>
      </c>
      <c r="M666" t="str">
        <f t="shared" ca="1" si="136"/>
        <v>South</v>
      </c>
    </row>
    <row r="667" spans="1:13" x14ac:dyDescent="0.45">
      <c r="A667">
        <v>666</v>
      </c>
      <c r="B667" s="19">
        <f t="shared" ca="1" si="125"/>
        <v>42758.876844560182</v>
      </c>
      <c r="C667" s="15" t="str">
        <f t="shared" ca="1" si="126"/>
        <v>Target</v>
      </c>
      <c r="D667" s="16">
        <f t="shared" ca="1" si="127"/>
        <v>145</v>
      </c>
      <c r="E667" t="str">
        <f t="shared" ca="1" si="128"/>
        <v>Marmot Aura 2P Footprint</v>
      </c>
      <c r="F667" t="str">
        <f t="shared" ca="1" si="133"/>
        <v>Marmot</v>
      </c>
      <c r="G667" s="2">
        <f t="shared" ca="1" si="134"/>
        <v>55</v>
      </c>
      <c r="H667">
        <f t="shared" ca="1" si="129"/>
        <v>8</v>
      </c>
      <c r="I667" s="2">
        <f t="shared" ca="1" si="135"/>
        <v>440</v>
      </c>
      <c r="J667" t="str">
        <f t="shared" ca="1" si="130"/>
        <v>Brown, Scott</v>
      </c>
      <c r="K667">
        <f t="shared" ca="1" si="131"/>
        <v>30</v>
      </c>
      <c r="L667" t="str">
        <f t="shared" ca="1" si="132"/>
        <v>New Jersey</v>
      </c>
      <c r="M667" t="str">
        <f t="shared" ca="1" si="136"/>
        <v>East</v>
      </c>
    </row>
    <row r="668" spans="1:13" x14ac:dyDescent="0.45">
      <c r="A668">
        <v>667</v>
      </c>
      <c r="B668" s="19">
        <f t="shared" ca="1" si="125"/>
        <v>42969.876844560182</v>
      </c>
      <c r="C668" s="15" t="str">
        <f t="shared" ca="1" si="126"/>
        <v>Paragon</v>
      </c>
      <c r="D668" s="16">
        <f t="shared" ca="1" si="127"/>
        <v>48</v>
      </c>
      <c r="E668" t="str">
        <f t="shared" ca="1" si="128"/>
        <v>Big Agnes Mad House 4 Footprint</v>
      </c>
      <c r="F668" t="str">
        <f t="shared" ca="1" si="133"/>
        <v>Big Agnes</v>
      </c>
      <c r="G668" s="2">
        <f t="shared" ca="1" si="134"/>
        <v>50</v>
      </c>
      <c r="H668">
        <f t="shared" ca="1" si="129"/>
        <v>8</v>
      </c>
      <c r="I668" s="2">
        <f t="shared" ca="1" si="135"/>
        <v>400</v>
      </c>
      <c r="J668" t="str">
        <f t="shared" ca="1" si="130"/>
        <v>Foster, Nathan</v>
      </c>
      <c r="K668">
        <f t="shared" ca="1" si="131"/>
        <v>4</v>
      </c>
      <c r="L668" t="str">
        <f t="shared" ca="1" si="132"/>
        <v>Arkansas</v>
      </c>
      <c r="M668" t="str">
        <f t="shared" ca="1" si="136"/>
        <v>South</v>
      </c>
    </row>
    <row r="669" spans="1:13" x14ac:dyDescent="0.45">
      <c r="A669">
        <v>668</v>
      </c>
      <c r="B669" s="19">
        <f t="shared" ca="1" si="125"/>
        <v>42739.876844560182</v>
      </c>
      <c r="C669" s="15" t="str">
        <f t="shared" ca="1" si="126"/>
        <v>Paragon</v>
      </c>
      <c r="D669" s="16">
        <f t="shared" ca="1" si="127"/>
        <v>136</v>
      </c>
      <c r="E669" t="str">
        <f t="shared" ca="1" si="128"/>
        <v>Kelty Trail Ridge 2 Tent</v>
      </c>
      <c r="F669" t="str">
        <f t="shared" ca="1" si="133"/>
        <v>Kelty</v>
      </c>
      <c r="G669" s="2">
        <f t="shared" ca="1" si="134"/>
        <v>179.95</v>
      </c>
      <c r="H669">
        <f t="shared" ca="1" si="129"/>
        <v>5</v>
      </c>
      <c r="I669" s="2">
        <f t="shared" ca="1" si="135"/>
        <v>899.75</v>
      </c>
      <c r="J669" t="str">
        <f t="shared" ca="1" si="130"/>
        <v>Gomez, Melissa</v>
      </c>
      <c r="K669">
        <f t="shared" ca="1" si="131"/>
        <v>37</v>
      </c>
      <c r="L669" t="str">
        <f t="shared" ca="1" si="132"/>
        <v>Oregon</v>
      </c>
      <c r="M669" t="str">
        <f t="shared" ca="1" si="136"/>
        <v>West</v>
      </c>
    </row>
    <row r="670" spans="1:13" x14ac:dyDescent="0.45">
      <c r="A670">
        <v>669</v>
      </c>
      <c r="B670" s="19">
        <f t="shared" ca="1" si="125"/>
        <v>42919.876844560182</v>
      </c>
      <c r="C670" s="15" t="str">
        <f t="shared" ca="1" si="126"/>
        <v>Outside Outfitters</v>
      </c>
      <c r="D670" s="16">
        <f t="shared" ca="1" si="127"/>
        <v>137</v>
      </c>
      <c r="E670" t="str">
        <f t="shared" ca="1" si="128"/>
        <v>Kelty Trail Ridge 3 Footprint</v>
      </c>
      <c r="F670" t="str">
        <f t="shared" ca="1" si="133"/>
        <v>Kelty</v>
      </c>
      <c r="G670" s="2">
        <f t="shared" ca="1" si="134"/>
        <v>39.950000000000003</v>
      </c>
      <c r="H670">
        <f t="shared" ca="1" si="129"/>
        <v>10</v>
      </c>
      <c r="I670" s="2">
        <f t="shared" ca="1" si="135"/>
        <v>399.5</v>
      </c>
      <c r="J670" t="str">
        <f t="shared" ca="1" si="130"/>
        <v>Brown, Scott</v>
      </c>
      <c r="K670">
        <f t="shared" ca="1" si="131"/>
        <v>18</v>
      </c>
      <c r="L670" t="str">
        <f t="shared" ca="1" si="132"/>
        <v>Louisiana</v>
      </c>
      <c r="M670" t="str">
        <f t="shared" ca="1" si="136"/>
        <v>South</v>
      </c>
    </row>
    <row r="671" spans="1:13" x14ac:dyDescent="0.45">
      <c r="A671">
        <v>670</v>
      </c>
      <c r="B671" s="19">
        <f t="shared" ca="1" si="125"/>
        <v>42823.876844560182</v>
      </c>
      <c r="C671" s="15" t="str">
        <f t="shared" ca="1" si="126"/>
        <v>Hayneedle</v>
      </c>
      <c r="D671" s="16">
        <f t="shared" ca="1" si="127"/>
        <v>104</v>
      </c>
      <c r="E671" t="str">
        <f t="shared" ca="1" si="128"/>
        <v>Hennessy Hammock Explorer Ultralight Asym Classic Hammock</v>
      </c>
      <c r="F671" t="str">
        <f t="shared" ca="1" si="133"/>
        <v>Hennessy</v>
      </c>
      <c r="G671" s="2">
        <f t="shared" ca="1" si="134"/>
        <v>259.95</v>
      </c>
      <c r="H671">
        <f t="shared" ca="1" si="129"/>
        <v>9</v>
      </c>
      <c r="I671" s="2">
        <f t="shared" ca="1" si="135"/>
        <v>2339.5499999999997</v>
      </c>
      <c r="J671" t="str">
        <f t="shared" ca="1" si="130"/>
        <v>Brown, Scott</v>
      </c>
      <c r="K671">
        <f t="shared" ca="1" si="131"/>
        <v>38</v>
      </c>
      <c r="L671" t="str">
        <f t="shared" ca="1" si="132"/>
        <v>Pennsylvania</v>
      </c>
      <c r="M671" t="str">
        <f t="shared" ca="1" si="136"/>
        <v>East</v>
      </c>
    </row>
    <row r="672" spans="1:13" x14ac:dyDescent="0.45">
      <c r="A672">
        <v>671</v>
      </c>
      <c r="B672" s="19">
        <f t="shared" ca="1" si="125"/>
        <v>42784.876844560182</v>
      </c>
      <c r="C672" s="15" t="str">
        <f t="shared" ca="1" si="126"/>
        <v>REI</v>
      </c>
      <c r="D672" s="16">
        <f t="shared" ca="1" si="127"/>
        <v>245</v>
      </c>
      <c r="E672" t="str">
        <f t="shared" ca="1" si="128"/>
        <v>NEMO Obi 3P Footprint</v>
      </c>
      <c r="F672" t="str">
        <f t="shared" ca="1" si="133"/>
        <v>NEMO</v>
      </c>
      <c r="G672" s="2">
        <f t="shared" ca="1" si="134"/>
        <v>54.95</v>
      </c>
      <c r="H672">
        <f t="shared" ca="1" si="129"/>
        <v>6</v>
      </c>
      <c r="I672" s="2">
        <f t="shared" ca="1" si="135"/>
        <v>329.70000000000005</v>
      </c>
      <c r="J672" t="str">
        <f t="shared" ca="1" si="130"/>
        <v>Lopez, Dennis</v>
      </c>
      <c r="K672">
        <f t="shared" ca="1" si="131"/>
        <v>35</v>
      </c>
      <c r="L672" t="str">
        <f t="shared" ca="1" si="132"/>
        <v>Ohio</v>
      </c>
      <c r="M672" t="str">
        <f t="shared" ca="1" si="136"/>
        <v>East</v>
      </c>
    </row>
    <row r="673" spans="1:13" x14ac:dyDescent="0.45">
      <c r="A673">
        <v>672</v>
      </c>
      <c r="B673" s="19">
        <f t="shared" ca="1" si="125"/>
        <v>42664.876844560182</v>
      </c>
      <c r="C673" s="15" t="str">
        <f t="shared" ca="1" si="126"/>
        <v>Moosejaw</v>
      </c>
      <c r="D673" s="16">
        <f t="shared" ca="1" si="127"/>
        <v>101</v>
      </c>
      <c r="E673" t="str">
        <f t="shared" ca="1" si="128"/>
        <v>Hennessy Hammock Expedition Asym Zip Hammock</v>
      </c>
      <c r="F673" t="str">
        <f t="shared" ca="1" si="133"/>
        <v>Hennessy</v>
      </c>
      <c r="G673" s="2">
        <f t="shared" ca="1" si="134"/>
        <v>169.95</v>
      </c>
      <c r="H673">
        <f t="shared" ca="1" si="129"/>
        <v>2</v>
      </c>
      <c r="I673" s="2">
        <f t="shared" ca="1" si="135"/>
        <v>339.9</v>
      </c>
      <c r="J673" t="str">
        <f t="shared" ca="1" si="130"/>
        <v>Lopez, Dennis</v>
      </c>
      <c r="K673">
        <f t="shared" ca="1" si="131"/>
        <v>4</v>
      </c>
      <c r="L673" t="str">
        <f t="shared" ca="1" si="132"/>
        <v>Arkansas</v>
      </c>
      <c r="M673" t="str">
        <f t="shared" ca="1" si="136"/>
        <v>South</v>
      </c>
    </row>
    <row r="674" spans="1:13" x14ac:dyDescent="0.45">
      <c r="A674">
        <v>673</v>
      </c>
      <c r="B674" s="19">
        <f t="shared" ca="1" si="125"/>
        <v>42848.876844560182</v>
      </c>
      <c r="C674" s="15" t="str">
        <f t="shared" ca="1" si="126"/>
        <v>Meijer</v>
      </c>
      <c r="D674" s="16">
        <f t="shared" ca="1" si="127"/>
        <v>190</v>
      </c>
      <c r="E674" t="str">
        <f t="shared" ca="1" si="128"/>
        <v>Mountain Hardwear Trango 3.1 Footprint</v>
      </c>
      <c r="F674" t="str">
        <f t="shared" ca="1" si="133"/>
        <v>Mountain Hardwear</v>
      </c>
      <c r="G674" s="2">
        <f t="shared" ca="1" si="134"/>
        <v>85</v>
      </c>
      <c r="H674">
        <f t="shared" ca="1" si="129"/>
        <v>4</v>
      </c>
      <c r="I674" s="2">
        <f t="shared" ca="1" si="135"/>
        <v>340</v>
      </c>
      <c r="J674" t="str">
        <f t="shared" ca="1" si="130"/>
        <v>Bailey, Jennifer</v>
      </c>
      <c r="K674">
        <f t="shared" ca="1" si="131"/>
        <v>11</v>
      </c>
      <c r="L674" t="str">
        <f t="shared" ca="1" si="132"/>
        <v>Hawaii</v>
      </c>
      <c r="M674" t="str">
        <f t="shared" ca="1" si="136"/>
        <v>West</v>
      </c>
    </row>
    <row r="675" spans="1:13" x14ac:dyDescent="0.45">
      <c r="A675">
        <v>674</v>
      </c>
      <c r="B675" s="19">
        <f t="shared" ca="1" si="125"/>
        <v>43010.876844560182</v>
      </c>
      <c r="C675" s="15" t="str">
        <f t="shared" ca="1" si="126"/>
        <v>The Gear Co-op</v>
      </c>
      <c r="D675" s="16">
        <f t="shared" ca="1" si="127"/>
        <v>283</v>
      </c>
      <c r="E675" t="str">
        <f t="shared" ca="1" si="128"/>
        <v>The North Face Triangle Gear Loft</v>
      </c>
      <c r="F675" t="str">
        <f t="shared" ca="1" si="133"/>
        <v>The North Face</v>
      </c>
      <c r="G675" s="2">
        <f t="shared" ca="1" si="134"/>
        <v>20</v>
      </c>
      <c r="H675">
        <f t="shared" ca="1" si="129"/>
        <v>2</v>
      </c>
      <c r="I675" s="2">
        <f t="shared" ca="1" si="135"/>
        <v>40</v>
      </c>
      <c r="J675" t="str">
        <f t="shared" ca="1" si="130"/>
        <v>Gomez, Melissa</v>
      </c>
      <c r="K675">
        <f t="shared" ca="1" si="131"/>
        <v>25</v>
      </c>
      <c r="L675" t="str">
        <f t="shared" ca="1" si="132"/>
        <v>Missouri</v>
      </c>
      <c r="M675" t="str">
        <f t="shared" ca="1" si="136"/>
        <v>North</v>
      </c>
    </row>
    <row r="676" spans="1:13" x14ac:dyDescent="0.45">
      <c r="A676">
        <v>675</v>
      </c>
      <c r="B676" s="19">
        <f t="shared" ca="1" si="125"/>
        <v>42728.876844560182</v>
      </c>
      <c r="C676" s="15" t="str">
        <f t="shared" ca="1" si="126"/>
        <v xml:space="preserve">Cabela's	</v>
      </c>
      <c r="D676" s="16">
        <f t="shared" ca="1" si="127"/>
        <v>40</v>
      </c>
      <c r="E676" t="str">
        <f t="shared" ca="1" si="128"/>
        <v>Big Agnes Jack Rabbit SL4 Footprint</v>
      </c>
      <c r="F676" t="str">
        <f t="shared" ca="1" si="133"/>
        <v>Big Agnes</v>
      </c>
      <c r="G676" s="2">
        <f t="shared" ca="1" si="134"/>
        <v>70</v>
      </c>
      <c r="H676">
        <f t="shared" ca="1" si="129"/>
        <v>9</v>
      </c>
      <c r="I676" s="2">
        <f t="shared" ca="1" si="135"/>
        <v>630</v>
      </c>
      <c r="J676" t="str">
        <f t="shared" ca="1" si="130"/>
        <v>Beyene, Sharon</v>
      </c>
      <c r="K676">
        <f t="shared" ca="1" si="131"/>
        <v>16</v>
      </c>
      <c r="L676" t="str">
        <f t="shared" ca="1" si="132"/>
        <v>Kansas</v>
      </c>
      <c r="M676" t="str">
        <f t="shared" ca="1" si="136"/>
        <v>North</v>
      </c>
    </row>
    <row r="677" spans="1:13" x14ac:dyDescent="0.45">
      <c r="A677">
        <v>676</v>
      </c>
      <c r="B677" s="19">
        <f t="shared" ca="1" si="125"/>
        <v>42959.876844560182</v>
      </c>
      <c r="C677" s="15" t="str">
        <f t="shared" ca="1" si="126"/>
        <v>Gander Mountain</v>
      </c>
      <c r="D677" s="16">
        <f t="shared" ca="1" si="127"/>
        <v>252</v>
      </c>
      <c r="E677" t="str">
        <f t="shared" ca="1" si="128"/>
        <v>Sierra Designs Flash 2 Footprint</v>
      </c>
      <c r="F677" t="str">
        <f t="shared" ca="1" si="133"/>
        <v>Sierra Designs</v>
      </c>
      <c r="G677" s="2">
        <f t="shared" ca="1" si="134"/>
        <v>49.95</v>
      </c>
      <c r="H677">
        <f t="shared" ca="1" si="129"/>
        <v>9</v>
      </c>
      <c r="I677" s="2">
        <f t="shared" ca="1" si="135"/>
        <v>449.55</v>
      </c>
      <c r="J677" t="str">
        <f t="shared" ca="1" si="130"/>
        <v>Gomez, Melissa</v>
      </c>
      <c r="K677">
        <f t="shared" ca="1" si="131"/>
        <v>28</v>
      </c>
      <c r="L677" t="str">
        <f t="shared" ca="1" si="132"/>
        <v>Nevada</v>
      </c>
      <c r="M677" t="str">
        <f t="shared" ca="1" si="136"/>
        <v>West</v>
      </c>
    </row>
    <row r="678" spans="1:13" x14ac:dyDescent="0.45">
      <c r="A678">
        <v>677</v>
      </c>
      <c r="B678" s="19">
        <f t="shared" ca="1" si="125"/>
        <v>42874.876844560182</v>
      </c>
      <c r="C678" s="15" t="str">
        <f t="shared" ca="1" si="126"/>
        <v>OutdoorPlay</v>
      </c>
      <c r="D678" s="16">
        <f t="shared" ca="1" si="127"/>
        <v>86</v>
      </c>
      <c r="E678" t="str">
        <f t="shared" ca="1" si="128"/>
        <v>Eureka Copper Canyon 8 Tent</v>
      </c>
      <c r="F678" t="str">
        <f t="shared" ca="1" si="133"/>
        <v>Eureka</v>
      </c>
      <c r="G678" s="2">
        <f t="shared" ca="1" si="134"/>
        <v>379</v>
      </c>
      <c r="H678">
        <f t="shared" ca="1" si="129"/>
        <v>6</v>
      </c>
      <c r="I678" s="2">
        <f t="shared" ca="1" si="135"/>
        <v>2274</v>
      </c>
      <c r="J678" t="str">
        <f t="shared" ca="1" si="130"/>
        <v>Gomez, Melissa</v>
      </c>
      <c r="K678">
        <f t="shared" ca="1" si="131"/>
        <v>20</v>
      </c>
      <c r="L678" t="str">
        <f t="shared" ca="1" si="132"/>
        <v>Maryland</v>
      </c>
      <c r="M678" t="str">
        <f t="shared" ca="1" si="136"/>
        <v>East</v>
      </c>
    </row>
    <row r="679" spans="1:13" x14ac:dyDescent="0.45">
      <c r="A679">
        <v>678</v>
      </c>
      <c r="B679" s="19">
        <f t="shared" ca="1" si="125"/>
        <v>42983.876844560182</v>
      </c>
      <c r="C679" s="15" t="str">
        <f t="shared" ca="1" si="126"/>
        <v>The Gear Co-op</v>
      </c>
      <c r="D679" s="16">
        <f t="shared" ca="1" si="127"/>
        <v>133</v>
      </c>
      <c r="E679" t="str">
        <f t="shared" ca="1" si="128"/>
        <v>Kelty Salida 4 Tent</v>
      </c>
      <c r="F679" t="str">
        <f t="shared" ca="1" si="133"/>
        <v>Kelty</v>
      </c>
      <c r="G679" s="2">
        <f t="shared" ca="1" si="134"/>
        <v>229.95</v>
      </c>
      <c r="H679">
        <f t="shared" ca="1" si="129"/>
        <v>5</v>
      </c>
      <c r="I679" s="2">
        <f t="shared" ca="1" si="135"/>
        <v>1149.75</v>
      </c>
      <c r="J679" t="str">
        <f t="shared" ca="1" si="130"/>
        <v>Foster, Nathan</v>
      </c>
      <c r="K679">
        <f t="shared" ca="1" si="131"/>
        <v>41</v>
      </c>
      <c r="L679" t="str">
        <f t="shared" ca="1" si="132"/>
        <v>South Dakota</v>
      </c>
      <c r="M679" t="str">
        <f t="shared" ca="1" si="136"/>
        <v>North</v>
      </c>
    </row>
    <row r="680" spans="1:13" x14ac:dyDescent="0.45">
      <c r="A680">
        <v>679</v>
      </c>
      <c r="B680" s="19">
        <f t="shared" ca="1" si="125"/>
        <v>43002.876844560182</v>
      </c>
      <c r="C680" s="15" t="str">
        <f t="shared" ca="1" si="126"/>
        <v>Moosejaw</v>
      </c>
      <c r="D680" s="16">
        <f t="shared" ca="1" si="127"/>
        <v>143</v>
      </c>
      <c r="E680" t="str">
        <f t="shared" ca="1" si="128"/>
        <v>Marmot Astral 3P Footprint</v>
      </c>
      <c r="F680" t="str">
        <f t="shared" ca="1" si="133"/>
        <v>Marmot</v>
      </c>
      <c r="G680" s="2">
        <f t="shared" ca="1" si="134"/>
        <v>65</v>
      </c>
      <c r="H680">
        <f t="shared" ca="1" si="129"/>
        <v>1</v>
      </c>
      <c r="I680" s="2">
        <f t="shared" ca="1" si="135"/>
        <v>65</v>
      </c>
      <c r="J680" t="str">
        <f t="shared" ca="1" si="130"/>
        <v>Goff, Michael</v>
      </c>
      <c r="K680">
        <f t="shared" ca="1" si="131"/>
        <v>15</v>
      </c>
      <c r="L680" t="str">
        <f t="shared" ca="1" si="132"/>
        <v>Iowa</v>
      </c>
      <c r="M680" t="str">
        <f t="shared" ca="1" si="136"/>
        <v>North</v>
      </c>
    </row>
    <row r="681" spans="1:13" x14ac:dyDescent="0.45">
      <c r="A681">
        <v>680</v>
      </c>
      <c r="B681" s="19">
        <f t="shared" ca="1" si="125"/>
        <v>42734.876844560182</v>
      </c>
      <c r="C681" s="15" t="str">
        <f t="shared" ca="1" si="126"/>
        <v>CampBound</v>
      </c>
      <c r="D681" s="16">
        <f t="shared" ca="1" si="127"/>
        <v>54</v>
      </c>
      <c r="E681" t="str">
        <f t="shared" ca="1" si="128"/>
        <v>Big Agnes Seedhouse SL1 Tent</v>
      </c>
      <c r="F681" t="str">
        <f t="shared" ca="1" si="133"/>
        <v>Big Agnes</v>
      </c>
      <c r="G681" s="2">
        <f t="shared" ca="1" si="134"/>
        <v>269.95</v>
      </c>
      <c r="H681">
        <f t="shared" ca="1" si="129"/>
        <v>4</v>
      </c>
      <c r="I681" s="2">
        <f t="shared" ca="1" si="135"/>
        <v>1079.8</v>
      </c>
      <c r="J681" t="str">
        <f t="shared" ca="1" si="130"/>
        <v>Lopez, Dennis</v>
      </c>
      <c r="K681">
        <f t="shared" ca="1" si="131"/>
        <v>24</v>
      </c>
      <c r="L681" t="str">
        <f t="shared" ca="1" si="132"/>
        <v>Mississippi</v>
      </c>
      <c r="M681" t="str">
        <f t="shared" ca="1" si="136"/>
        <v>South</v>
      </c>
    </row>
    <row r="682" spans="1:13" x14ac:dyDescent="0.45">
      <c r="A682">
        <v>681</v>
      </c>
      <c r="B682" s="19">
        <f t="shared" ca="1" si="125"/>
        <v>42791.876844560182</v>
      </c>
      <c r="C682" s="15" t="str">
        <f t="shared" ca="1" si="126"/>
        <v>Target</v>
      </c>
      <c r="D682" s="16">
        <f t="shared" ca="1" si="127"/>
        <v>181</v>
      </c>
      <c r="E682" t="str">
        <f t="shared" ca="1" si="128"/>
        <v>Mountain Hardwear Nothing But Net 4 Screen Shelter</v>
      </c>
      <c r="F682" t="str">
        <f t="shared" ca="1" si="133"/>
        <v>Mountain Hardwear</v>
      </c>
      <c r="G682" s="2">
        <f t="shared" ca="1" si="134"/>
        <v>200</v>
      </c>
      <c r="H682">
        <f t="shared" ca="1" si="129"/>
        <v>4</v>
      </c>
      <c r="I682" s="2">
        <f t="shared" ca="1" si="135"/>
        <v>800</v>
      </c>
      <c r="J682" t="str">
        <f t="shared" ca="1" si="130"/>
        <v>Brown, Ruth</v>
      </c>
      <c r="K682">
        <f t="shared" ca="1" si="131"/>
        <v>4</v>
      </c>
      <c r="L682" t="str">
        <f t="shared" ca="1" si="132"/>
        <v>Arkansas</v>
      </c>
      <c r="M682" t="str">
        <f t="shared" ca="1" si="136"/>
        <v>South</v>
      </c>
    </row>
    <row r="683" spans="1:13" x14ac:dyDescent="0.45">
      <c r="A683">
        <v>682</v>
      </c>
      <c r="B683" s="19">
        <f t="shared" ca="1" si="125"/>
        <v>42960.876844560182</v>
      </c>
      <c r="C683" s="15" t="str">
        <f t="shared" ca="1" si="126"/>
        <v>OutdoorPlay</v>
      </c>
      <c r="D683" s="16">
        <f t="shared" ca="1" si="127"/>
        <v>162</v>
      </c>
      <c r="E683" t="str">
        <f t="shared" ca="1" si="128"/>
        <v>Marmot Limestone 6P Footprint</v>
      </c>
      <c r="F683" t="str">
        <f t="shared" ca="1" si="133"/>
        <v>Marmot</v>
      </c>
      <c r="G683" s="2">
        <f t="shared" ca="1" si="134"/>
        <v>60</v>
      </c>
      <c r="H683">
        <f t="shared" ca="1" si="129"/>
        <v>8</v>
      </c>
      <c r="I683" s="2">
        <f t="shared" ca="1" si="135"/>
        <v>480</v>
      </c>
      <c r="J683" t="str">
        <f t="shared" ca="1" si="130"/>
        <v>Goldthwaite, Messaye</v>
      </c>
      <c r="K683">
        <f t="shared" ca="1" si="131"/>
        <v>35</v>
      </c>
      <c r="L683" t="str">
        <f t="shared" ca="1" si="132"/>
        <v>Ohio</v>
      </c>
      <c r="M683" t="str">
        <f t="shared" ca="1" si="136"/>
        <v>East</v>
      </c>
    </row>
    <row r="684" spans="1:13" x14ac:dyDescent="0.45">
      <c r="A684">
        <v>683</v>
      </c>
      <c r="B684" s="19">
        <f t="shared" ca="1" si="125"/>
        <v>42694.876844560182</v>
      </c>
      <c r="C684" s="15" t="str">
        <f t="shared" ca="1" si="126"/>
        <v>Meijer</v>
      </c>
      <c r="D684" s="16">
        <f t="shared" ca="1" si="127"/>
        <v>55</v>
      </c>
      <c r="E684" t="str">
        <f t="shared" ca="1" si="128"/>
        <v>Big Agnes Seedhouse SL2 Footprint</v>
      </c>
      <c r="F684" t="str">
        <f t="shared" ca="1" si="133"/>
        <v>Big Agnes</v>
      </c>
      <c r="G684" s="2">
        <f t="shared" ca="1" si="134"/>
        <v>55</v>
      </c>
      <c r="H684">
        <f t="shared" ca="1" si="129"/>
        <v>7</v>
      </c>
      <c r="I684" s="2">
        <f t="shared" ca="1" si="135"/>
        <v>385</v>
      </c>
      <c r="J684" t="str">
        <f t="shared" ca="1" si="130"/>
        <v>Beyene, Sharon</v>
      </c>
      <c r="K684">
        <f t="shared" ca="1" si="131"/>
        <v>37</v>
      </c>
      <c r="L684" t="str">
        <f t="shared" ca="1" si="132"/>
        <v>Oregon</v>
      </c>
      <c r="M684" t="str">
        <f t="shared" ca="1" si="136"/>
        <v>West</v>
      </c>
    </row>
    <row r="685" spans="1:13" x14ac:dyDescent="0.45">
      <c r="A685">
        <v>684</v>
      </c>
      <c r="B685" s="19">
        <f t="shared" ca="1" si="125"/>
        <v>42716.876844560182</v>
      </c>
      <c r="C685" s="15" t="str">
        <f t="shared" ca="1" si="126"/>
        <v>Austin Kayak</v>
      </c>
      <c r="D685" s="16">
        <f t="shared" ca="1" si="127"/>
        <v>17</v>
      </c>
      <c r="E685" t="str">
        <f t="shared" ca="1" si="128"/>
        <v>Big Agnes Fishhook UL2 Tent</v>
      </c>
      <c r="F685" t="str">
        <f t="shared" ca="1" si="133"/>
        <v>Big Agnes</v>
      </c>
      <c r="G685" s="2">
        <f t="shared" ca="1" si="134"/>
        <v>399.95</v>
      </c>
      <c r="H685">
        <f t="shared" ca="1" si="129"/>
        <v>5</v>
      </c>
      <c r="I685" s="2">
        <f t="shared" ca="1" si="135"/>
        <v>1999.75</v>
      </c>
      <c r="J685" t="str">
        <f t="shared" ca="1" si="130"/>
        <v>Gomez, Melissa</v>
      </c>
      <c r="K685">
        <f t="shared" ca="1" si="131"/>
        <v>20</v>
      </c>
      <c r="L685" t="str">
        <f t="shared" ca="1" si="132"/>
        <v>Maryland</v>
      </c>
      <c r="M685" t="str">
        <f t="shared" ca="1" si="136"/>
        <v>East</v>
      </c>
    </row>
    <row r="686" spans="1:13" x14ac:dyDescent="0.45">
      <c r="A686">
        <v>685</v>
      </c>
      <c r="B686" s="19">
        <f t="shared" ca="1" si="125"/>
        <v>42669.876844560182</v>
      </c>
      <c r="C686" s="15" t="str">
        <f t="shared" ca="1" si="126"/>
        <v>Meijer</v>
      </c>
      <c r="D686" s="16">
        <f t="shared" ca="1" si="127"/>
        <v>206</v>
      </c>
      <c r="E686" t="str">
        <f t="shared" ca="1" si="128"/>
        <v>MSR E-Wing Shelter</v>
      </c>
      <c r="F686" t="str">
        <f t="shared" ca="1" si="133"/>
        <v>MSR</v>
      </c>
      <c r="G686" s="2">
        <f t="shared" ca="1" si="134"/>
        <v>169.95</v>
      </c>
      <c r="H686">
        <f t="shared" ca="1" si="129"/>
        <v>8</v>
      </c>
      <c r="I686" s="2">
        <f t="shared" ca="1" si="135"/>
        <v>1359.6</v>
      </c>
      <c r="J686" t="str">
        <f t="shared" ca="1" si="130"/>
        <v>Beyene, Sharon</v>
      </c>
      <c r="K686">
        <f t="shared" ca="1" si="131"/>
        <v>48</v>
      </c>
      <c r="L686" t="str">
        <f t="shared" ca="1" si="132"/>
        <v>West Virginia</v>
      </c>
      <c r="M686" t="str">
        <f t="shared" ca="1" si="136"/>
        <v>South</v>
      </c>
    </row>
    <row r="687" spans="1:13" x14ac:dyDescent="0.45">
      <c r="A687">
        <v>686</v>
      </c>
      <c r="B687" s="19">
        <f t="shared" ca="1" si="125"/>
        <v>42716.876844560182</v>
      </c>
      <c r="C687" s="15" t="str">
        <f t="shared" ca="1" si="126"/>
        <v>Hayneedle</v>
      </c>
      <c r="D687" s="16">
        <f t="shared" ca="1" si="127"/>
        <v>77</v>
      </c>
      <c r="E687" t="str">
        <f t="shared" ca="1" si="128"/>
        <v>Easton Mountain Products Kilo 3P Tent</v>
      </c>
      <c r="F687" t="str">
        <f t="shared" ca="1" si="133"/>
        <v>Easton Mountain Products</v>
      </c>
      <c r="G687" s="2">
        <f t="shared" ca="1" si="134"/>
        <v>499</v>
      </c>
      <c r="H687">
        <f t="shared" ca="1" si="129"/>
        <v>8</v>
      </c>
      <c r="I687" s="2">
        <f t="shared" ca="1" si="135"/>
        <v>3992</v>
      </c>
      <c r="J687" t="str">
        <f t="shared" ca="1" si="130"/>
        <v>Foster, Nathan</v>
      </c>
      <c r="K687">
        <f t="shared" ca="1" si="131"/>
        <v>36</v>
      </c>
      <c r="L687" t="str">
        <f t="shared" ca="1" si="132"/>
        <v>Oklahoma</v>
      </c>
      <c r="M687" t="str">
        <f t="shared" ca="1" si="136"/>
        <v>South</v>
      </c>
    </row>
    <row r="688" spans="1:13" x14ac:dyDescent="0.45">
      <c r="A688">
        <v>687</v>
      </c>
      <c r="B688" s="19">
        <f t="shared" ca="1" si="125"/>
        <v>42661.876844560182</v>
      </c>
      <c r="C688" s="15" t="str">
        <f t="shared" ca="1" si="126"/>
        <v>Backcountry Gear</v>
      </c>
      <c r="D688" s="16">
        <f t="shared" ca="1" si="127"/>
        <v>280</v>
      </c>
      <c r="E688" t="str">
        <f t="shared" ca="1" si="128"/>
        <v>The North Face Square Gear Loft</v>
      </c>
      <c r="F688" t="str">
        <f t="shared" ca="1" si="133"/>
        <v>The North Face</v>
      </c>
      <c r="G688" s="2">
        <f t="shared" ca="1" si="134"/>
        <v>20</v>
      </c>
      <c r="H688">
        <f t="shared" ca="1" si="129"/>
        <v>7</v>
      </c>
      <c r="I688" s="2">
        <f t="shared" ca="1" si="135"/>
        <v>140</v>
      </c>
      <c r="J688" t="str">
        <f t="shared" ca="1" si="130"/>
        <v>Goff, Michael</v>
      </c>
      <c r="K688">
        <f t="shared" ca="1" si="131"/>
        <v>42</v>
      </c>
      <c r="L688" t="str">
        <f t="shared" ca="1" si="132"/>
        <v>Tennessee</v>
      </c>
      <c r="M688" t="str">
        <f t="shared" ca="1" si="136"/>
        <v>South</v>
      </c>
    </row>
    <row r="689" spans="1:13" x14ac:dyDescent="0.45">
      <c r="A689">
        <v>688</v>
      </c>
      <c r="B689" s="19">
        <f t="shared" ca="1" si="125"/>
        <v>42878.876844560182</v>
      </c>
      <c r="C689" s="15" t="str">
        <f t="shared" ca="1" si="126"/>
        <v>Outside Outfitters</v>
      </c>
      <c r="D689" s="16">
        <f t="shared" ca="1" si="127"/>
        <v>72</v>
      </c>
      <c r="E689" t="str">
        <f t="shared" ca="1" si="128"/>
        <v>Big Agnes Wyoming Trail 4 Tent</v>
      </c>
      <c r="F689" t="str">
        <f t="shared" ca="1" si="133"/>
        <v>Big Agnes</v>
      </c>
      <c r="G689" s="2">
        <f t="shared" ca="1" si="134"/>
        <v>499.95</v>
      </c>
      <c r="H689">
        <f t="shared" ca="1" si="129"/>
        <v>7</v>
      </c>
      <c r="I689" s="2">
        <f t="shared" ca="1" si="135"/>
        <v>3499.65</v>
      </c>
      <c r="J689" t="str">
        <f t="shared" ca="1" si="130"/>
        <v>Beyene, Sharon</v>
      </c>
      <c r="K689">
        <f t="shared" ca="1" si="131"/>
        <v>4</v>
      </c>
      <c r="L689" t="str">
        <f t="shared" ca="1" si="132"/>
        <v>Arkansas</v>
      </c>
      <c r="M689" t="str">
        <f t="shared" ca="1" si="136"/>
        <v>South</v>
      </c>
    </row>
    <row r="690" spans="1:13" x14ac:dyDescent="0.45">
      <c r="A690">
        <v>689</v>
      </c>
      <c r="B690" s="19">
        <f t="shared" ca="1" si="125"/>
        <v>42776.876844560182</v>
      </c>
      <c r="C690" s="15" t="str">
        <f t="shared" ca="1" si="126"/>
        <v>Travel Country</v>
      </c>
      <c r="D690" s="16">
        <f t="shared" ca="1" si="127"/>
        <v>191</v>
      </c>
      <c r="E690" t="str">
        <f t="shared" ca="1" si="128"/>
        <v>Mountain Hardwear Trango 3.1 Tent</v>
      </c>
      <c r="F690" t="str">
        <f t="shared" ca="1" si="133"/>
        <v>Mountain Hardwear</v>
      </c>
      <c r="G690" s="2">
        <f t="shared" ca="1" si="134"/>
        <v>700</v>
      </c>
      <c r="H690">
        <f t="shared" ca="1" si="129"/>
        <v>8</v>
      </c>
      <c r="I690" s="2">
        <f t="shared" ca="1" si="135"/>
        <v>5600</v>
      </c>
      <c r="J690" t="str">
        <f t="shared" ca="1" si="130"/>
        <v>Berger, Sunanna</v>
      </c>
      <c r="K690">
        <f t="shared" ca="1" si="131"/>
        <v>22</v>
      </c>
      <c r="L690" t="str">
        <f t="shared" ca="1" si="132"/>
        <v>Michigan</v>
      </c>
      <c r="M690" t="str">
        <f t="shared" ca="1" si="136"/>
        <v>East</v>
      </c>
    </row>
    <row r="691" spans="1:13" x14ac:dyDescent="0.45">
      <c r="A691">
        <v>690</v>
      </c>
      <c r="B691" s="19">
        <f t="shared" ca="1" si="125"/>
        <v>43004.876844560182</v>
      </c>
      <c r="C691" s="15" t="str">
        <f t="shared" ca="1" si="126"/>
        <v>Moosejaw</v>
      </c>
      <c r="D691" s="16">
        <f t="shared" ca="1" si="127"/>
        <v>29</v>
      </c>
      <c r="E691" t="str">
        <f t="shared" ca="1" si="128"/>
        <v>Big Agnes Flying Diamond 4 Tent</v>
      </c>
      <c r="F691" t="str">
        <f t="shared" ca="1" si="133"/>
        <v>Big Agnes</v>
      </c>
      <c r="G691" s="2">
        <f t="shared" ca="1" si="134"/>
        <v>439.95</v>
      </c>
      <c r="H691">
        <f t="shared" ca="1" si="129"/>
        <v>9</v>
      </c>
      <c r="I691" s="2">
        <f t="shared" ca="1" si="135"/>
        <v>3959.5499999999997</v>
      </c>
      <c r="J691" t="str">
        <f t="shared" ca="1" si="130"/>
        <v>Beyene, Sharon</v>
      </c>
      <c r="K691">
        <f t="shared" ca="1" si="131"/>
        <v>35</v>
      </c>
      <c r="L691" t="str">
        <f t="shared" ca="1" si="132"/>
        <v>Ohio</v>
      </c>
      <c r="M691" t="str">
        <f t="shared" ca="1" si="136"/>
        <v>East</v>
      </c>
    </row>
    <row r="692" spans="1:13" x14ac:dyDescent="0.45">
      <c r="A692">
        <v>691</v>
      </c>
      <c r="B692" s="19">
        <f t="shared" ca="1" si="125"/>
        <v>42675.876844560182</v>
      </c>
      <c r="C692" s="15" t="str">
        <f t="shared" ca="1" si="126"/>
        <v>OutdoorPlay</v>
      </c>
      <c r="D692" s="16">
        <f t="shared" ca="1" si="127"/>
        <v>165</v>
      </c>
      <c r="E692" t="str">
        <f t="shared" ca="1" si="128"/>
        <v>Marmot Pulsar 1 Tent</v>
      </c>
      <c r="F692" t="str">
        <f t="shared" ca="1" si="133"/>
        <v>Marmot</v>
      </c>
      <c r="G692" s="2">
        <f t="shared" ca="1" si="134"/>
        <v>269</v>
      </c>
      <c r="H692">
        <f t="shared" ca="1" si="129"/>
        <v>1</v>
      </c>
      <c r="I692" s="2">
        <f t="shared" ca="1" si="135"/>
        <v>269</v>
      </c>
      <c r="J692" t="str">
        <f t="shared" ca="1" si="130"/>
        <v>Gomez, Melissa</v>
      </c>
      <c r="K692">
        <f t="shared" ca="1" si="131"/>
        <v>21</v>
      </c>
      <c r="L692" t="str">
        <f t="shared" ca="1" si="132"/>
        <v>Massachusetts</v>
      </c>
      <c r="M692" t="str">
        <f t="shared" ca="1" si="136"/>
        <v>East</v>
      </c>
    </row>
    <row r="693" spans="1:13" x14ac:dyDescent="0.45">
      <c r="A693">
        <v>692</v>
      </c>
      <c r="B693" s="19">
        <f t="shared" ca="1" si="125"/>
        <v>42896.876844560182</v>
      </c>
      <c r="C693" s="15" t="str">
        <f t="shared" ca="1" si="126"/>
        <v>OutdoorPlay</v>
      </c>
      <c r="D693" s="16">
        <f t="shared" ca="1" si="127"/>
        <v>53</v>
      </c>
      <c r="E693" t="str">
        <f t="shared" ca="1" si="128"/>
        <v>Big Agnes Seedhouse SL1 Footprint</v>
      </c>
      <c r="F693" t="str">
        <f t="shared" ca="1" si="133"/>
        <v>Big Agnes</v>
      </c>
      <c r="G693" s="2">
        <f t="shared" ca="1" si="134"/>
        <v>45</v>
      </c>
      <c r="H693">
        <f t="shared" ca="1" si="129"/>
        <v>5</v>
      </c>
      <c r="I693" s="2">
        <f t="shared" ca="1" si="135"/>
        <v>225</v>
      </c>
      <c r="J693" t="str">
        <f t="shared" ca="1" si="130"/>
        <v>Goldthwaite, Messaye</v>
      </c>
      <c r="K693">
        <f t="shared" ca="1" si="131"/>
        <v>47</v>
      </c>
      <c r="L693" t="str">
        <f t="shared" ca="1" si="132"/>
        <v>Washington</v>
      </c>
      <c r="M693" t="str">
        <f t="shared" ca="1" si="136"/>
        <v>West</v>
      </c>
    </row>
    <row r="694" spans="1:13" x14ac:dyDescent="0.45">
      <c r="A694">
        <v>693</v>
      </c>
      <c r="B694" s="19">
        <f t="shared" ca="1" si="125"/>
        <v>42837.876844560182</v>
      </c>
      <c r="C694" s="15" t="str">
        <f t="shared" ca="1" si="126"/>
        <v>Outside Outfitters</v>
      </c>
      <c r="D694" s="16">
        <f t="shared" ca="1" si="127"/>
        <v>175</v>
      </c>
      <c r="E694" t="str">
        <f t="shared" ca="1" si="128"/>
        <v>Mountain Hardwear EV 2 Tent</v>
      </c>
      <c r="F694" t="str">
        <f t="shared" ca="1" si="133"/>
        <v>Mountain Hardwear</v>
      </c>
      <c r="G694" s="2">
        <f t="shared" ca="1" si="134"/>
        <v>675</v>
      </c>
      <c r="H694">
        <f t="shared" ca="1" si="129"/>
        <v>6</v>
      </c>
      <c r="I694" s="2">
        <f t="shared" ca="1" si="135"/>
        <v>4050</v>
      </c>
      <c r="J694" t="str">
        <f t="shared" ca="1" si="130"/>
        <v>Berger, Sunanna</v>
      </c>
      <c r="K694">
        <f t="shared" ca="1" si="131"/>
        <v>45</v>
      </c>
      <c r="L694" t="str">
        <f t="shared" ca="1" si="132"/>
        <v>Vermont</v>
      </c>
      <c r="M694" t="str">
        <f t="shared" ca="1" si="136"/>
        <v>East</v>
      </c>
    </row>
    <row r="695" spans="1:13" x14ac:dyDescent="0.45">
      <c r="A695">
        <v>694</v>
      </c>
      <c r="B695" s="19">
        <f t="shared" ca="1" si="125"/>
        <v>42988.876844560182</v>
      </c>
      <c r="C695" s="15" t="str">
        <f t="shared" ca="1" si="126"/>
        <v>Moosejaw</v>
      </c>
      <c r="D695" s="16">
        <f t="shared" ca="1" si="127"/>
        <v>276</v>
      </c>
      <c r="E695" t="str">
        <f t="shared" ca="1" si="128"/>
        <v>The North Face Phoenix 2 Footprint</v>
      </c>
      <c r="F695" t="str">
        <f t="shared" ca="1" si="133"/>
        <v>The North Face</v>
      </c>
      <c r="G695" s="2">
        <f t="shared" ca="1" si="134"/>
        <v>45</v>
      </c>
      <c r="H695">
        <f t="shared" ca="1" si="129"/>
        <v>4</v>
      </c>
      <c r="I695" s="2">
        <f t="shared" ca="1" si="135"/>
        <v>180</v>
      </c>
      <c r="J695" t="str">
        <f t="shared" ca="1" si="130"/>
        <v>Gomez, Melissa</v>
      </c>
      <c r="K695">
        <f t="shared" ca="1" si="131"/>
        <v>35</v>
      </c>
      <c r="L695" t="str">
        <f t="shared" ca="1" si="132"/>
        <v>Ohio</v>
      </c>
      <c r="M695" t="str">
        <f t="shared" ca="1" si="136"/>
        <v>East</v>
      </c>
    </row>
    <row r="696" spans="1:13" x14ac:dyDescent="0.45">
      <c r="A696">
        <v>695</v>
      </c>
      <c r="B696" s="19">
        <f t="shared" ca="1" si="125"/>
        <v>42903.876844560182</v>
      </c>
      <c r="C696" s="15" t="str">
        <f t="shared" ca="1" si="126"/>
        <v>Austin Kayak</v>
      </c>
      <c r="D696" s="16">
        <f t="shared" ca="1" si="127"/>
        <v>10</v>
      </c>
      <c r="E696" t="str">
        <f t="shared" ca="1" si="128"/>
        <v>Big Agnes Copper Spur UL1 Tent</v>
      </c>
      <c r="F696" t="str">
        <f t="shared" ca="1" si="133"/>
        <v>Big Agnes</v>
      </c>
      <c r="G696" s="2">
        <f t="shared" ca="1" si="134"/>
        <v>349.95</v>
      </c>
      <c r="H696">
        <f t="shared" ca="1" si="129"/>
        <v>9</v>
      </c>
      <c r="I696" s="2">
        <f t="shared" ca="1" si="135"/>
        <v>3149.5499999999997</v>
      </c>
      <c r="J696" t="str">
        <f t="shared" ca="1" si="130"/>
        <v>Brown, Ruth</v>
      </c>
      <c r="K696">
        <f t="shared" ca="1" si="131"/>
        <v>44</v>
      </c>
      <c r="L696" t="str">
        <f t="shared" ca="1" si="132"/>
        <v>Utah</v>
      </c>
      <c r="M696" t="str">
        <f t="shared" ca="1" si="136"/>
        <v>West</v>
      </c>
    </row>
    <row r="697" spans="1:13" x14ac:dyDescent="0.45">
      <c r="A697">
        <v>696</v>
      </c>
      <c r="B697" s="19">
        <f t="shared" ca="1" si="125"/>
        <v>42805.876844560182</v>
      </c>
      <c r="C697" s="15" t="str">
        <f t="shared" ca="1" si="126"/>
        <v>Moosejaw</v>
      </c>
      <c r="D697" s="16">
        <f t="shared" ca="1" si="127"/>
        <v>25</v>
      </c>
      <c r="E697" t="str">
        <f t="shared" ca="1" si="128"/>
        <v>Big Agnes Fly Creek UL3 Tent</v>
      </c>
      <c r="F697" t="str">
        <f t="shared" ca="1" si="133"/>
        <v>Big Agnes</v>
      </c>
      <c r="G697" s="2">
        <f t="shared" ca="1" si="134"/>
        <v>449.95</v>
      </c>
      <c r="H697">
        <f t="shared" ca="1" si="129"/>
        <v>10</v>
      </c>
      <c r="I697" s="2">
        <f t="shared" ca="1" si="135"/>
        <v>4499.5</v>
      </c>
      <c r="J697" t="str">
        <f t="shared" ca="1" si="130"/>
        <v>Foster, Nathan</v>
      </c>
      <c r="K697">
        <f t="shared" ca="1" si="131"/>
        <v>16</v>
      </c>
      <c r="L697" t="str">
        <f t="shared" ca="1" si="132"/>
        <v>Kansas</v>
      </c>
      <c r="M697" t="str">
        <f t="shared" ca="1" si="136"/>
        <v>North</v>
      </c>
    </row>
    <row r="698" spans="1:13" x14ac:dyDescent="0.45">
      <c r="A698">
        <v>697</v>
      </c>
      <c r="B698" s="19">
        <f t="shared" ca="1" si="125"/>
        <v>42957.876844560182</v>
      </c>
      <c r="C698" s="15" t="str">
        <f t="shared" ca="1" si="126"/>
        <v>Walmart</v>
      </c>
      <c r="D698" s="16">
        <f t="shared" ca="1" si="127"/>
        <v>126</v>
      </c>
      <c r="E698" t="str">
        <f t="shared" ca="1" si="128"/>
        <v>Kelty Mach 4 Tent</v>
      </c>
      <c r="F698" t="str">
        <f t="shared" ca="1" si="133"/>
        <v>Kelty</v>
      </c>
      <c r="G698" s="2">
        <f t="shared" ca="1" si="134"/>
        <v>399.95</v>
      </c>
      <c r="H698">
        <f t="shared" ca="1" si="129"/>
        <v>2</v>
      </c>
      <c r="I698" s="2">
        <f t="shared" ca="1" si="135"/>
        <v>799.9</v>
      </c>
      <c r="J698" t="str">
        <f t="shared" ca="1" si="130"/>
        <v>Goff, Michael</v>
      </c>
      <c r="K698">
        <f t="shared" ca="1" si="131"/>
        <v>27</v>
      </c>
      <c r="L698" t="str">
        <f t="shared" ca="1" si="132"/>
        <v>Nebraska</v>
      </c>
      <c r="M698" t="str">
        <f t="shared" ca="1" si="136"/>
        <v>North</v>
      </c>
    </row>
    <row r="699" spans="1:13" x14ac:dyDescent="0.45">
      <c r="A699">
        <v>698</v>
      </c>
      <c r="B699" s="19">
        <f t="shared" ca="1" si="125"/>
        <v>42676.876844560182</v>
      </c>
      <c r="C699" s="15" t="str">
        <f t="shared" ca="1" si="126"/>
        <v>The Gear Co-op</v>
      </c>
      <c r="D699" s="16">
        <f t="shared" ca="1" si="127"/>
        <v>191</v>
      </c>
      <c r="E699" t="str">
        <f t="shared" ca="1" si="128"/>
        <v>Mountain Hardwear Trango 3.1 Tent</v>
      </c>
      <c r="F699" t="str">
        <f t="shared" ca="1" si="133"/>
        <v>Mountain Hardwear</v>
      </c>
      <c r="G699" s="2">
        <f t="shared" ca="1" si="134"/>
        <v>700</v>
      </c>
      <c r="H699">
        <f t="shared" ca="1" si="129"/>
        <v>6</v>
      </c>
      <c r="I699" s="2">
        <f t="shared" ca="1" si="135"/>
        <v>4200</v>
      </c>
      <c r="J699" t="str">
        <f t="shared" ca="1" si="130"/>
        <v>Brown, Ruth</v>
      </c>
      <c r="K699">
        <f t="shared" ca="1" si="131"/>
        <v>26</v>
      </c>
      <c r="L699" t="str">
        <f t="shared" ca="1" si="132"/>
        <v>Montana</v>
      </c>
      <c r="M699" t="str">
        <f t="shared" ca="1" si="136"/>
        <v>West</v>
      </c>
    </row>
    <row r="700" spans="1:13" x14ac:dyDescent="0.45">
      <c r="A700">
        <v>699</v>
      </c>
      <c r="B700" s="19">
        <f t="shared" ca="1" si="125"/>
        <v>42960.876844560182</v>
      </c>
      <c r="C700" s="15" t="str">
        <f t="shared" ca="1" si="126"/>
        <v>Gander Mountain</v>
      </c>
      <c r="D700" s="16">
        <f t="shared" ca="1" si="127"/>
        <v>239</v>
      </c>
      <c r="E700" t="str">
        <f t="shared" ca="1" si="128"/>
        <v>NEMO Meta 2P Footprint</v>
      </c>
      <c r="F700" t="str">
        <f t="shared" ca="1" si="133"/>
        <v>NEMO</v>
      </c>
      <c r="G700" s="2">
        <f t="shared" ca="1" si="134"/>
        <v>49.95</v>
      </c>
      <c r="H700">
        <f t="shared" ca="1" si="129"/>
        <v>4</v>
      </c>
      <c r="I700" s="2">
        <f t="shared" ca="1" si="135"/>
        <v>199.8</v>
      </c>
      <c r="J700" t="str">
        <f t="shared" ca="1" si="130"/>
        <v>Goldthwaite, Messaye</v>
      </c>
      <c r="K700">
        <f t="shared" ca="1" si="131"/>
        <v>47</v>
      </c>
      <c r="L700" t="str">
        <f t="shared" ca="1" si="132"/>
        <v>Washington</v>
      </c>
      <c r="M700" t="str">
        <f t="shared" ca="1" si="136"/>
        <v>West</v>
      </c>
    </row>
    <row r="701" spans="1:13" x14ac:dyDescent="0.45">
      <c r="A701">
        <v>700</v>
      </c>
      <c r="B701" s="19">
        <f t="shared" ca="1" si="125"/>
        <v>42899.876844560182</v>
      </c>
      <c r="C701" s="15" t="str">
        <f t="shared" ca="1" si="126"/>
        <v>Outside Outfitters</v>
      </c>
      <c r="D701" s="16">
        <f t="shared" ca="1" si="127"/>
        <v>166</v>
      </c>
      <c r="E701" t="str">
        <f t="shared" ca="1" si="128"/>
        <v>Marmot Pulsar 2 Footprint</v>
      </c>
      <c r="F701" t="str">
        <f t="shared" ca="1" si="133"/>
        <v>Marmot</v>
      </c>
      <c r="G701" s="2">
        <f t="shared" ca="1" si="134"/>
        <v>55</v>
      </c>
      <c r="H701">
        <f t="shared" ca="1" si="129"/>
        <v>7</v>
      </c>
      <c r="I701" s="2">
        <f t="shared" ca="1" si="135"/>
        <v>385</v>
      </c>
      <c r="J701" t="str">
        <f t="shared" ca="1" si="130"/>
        <v>Berger, Sunanna</v>
      </c>
      <c r="K701">
        <f t="shared" ca="1" si="131"/>
        <v>15</v>
      </c>
      <c r="L701" t="str">
        <f t="shared" ca="1" si="132"/>
        <v>Iowa</v>
      </c>
      <c r="M701" t="str">
        <f t="shared" ca="1" si="136"/>
        <v>North</v>
      </c>
    </row>
    <row r="702" spans="1:13" x14ac:dyDescent="0.45">
      <c r="A702">
        <v>701</v>
      </c>
      <c r="B702" s="19">
        <f t="shared" ca="1" si="125"/>
        <v>42648.876844560182</v>
      </c>
      <c r="C702" s="15" t="str">
        <f t="shared" ca="1" si="126"/>
        <v>Backcountry Gear</v>
      </c>
      <c r="D702" s="16">
        <f t="shared" ca="1" si="127"/>
        <v>41</v>
      </c>
      <c r="E702" t="str">
        <f t="shared" ca="1" si="128"/>
        <v>Big Agnes Jack Rabbit SL4 Tent</v>
      </c>
      <c r="F702" t="str">
        <f t="shared" ca="1" si="133"/>
        <v>Big Agnes</v>
      </c>
      <c r="G702" s="2">
        <f t="shared" ca="1" si="134"/>
        <v>499.95</v>
      </c>
      <c r="H702">
        <f t="shared" ca="1" si="129"/>
        <v>9</v>
      </c>
      <c r="I702" s="2">
        <f t="shared" ca="1" si="135"/>
        <v>4499.55</v>
      </c>
      <c r="J702" t="str">
        <f t="shared" ca="1" si="130"/>
        <v>Berger, Sunanna</v>
      </c>
      <c r="K702">
        <f t="shared" ca="1" si="131"/>
        <v>41</v>
      </c>
      <c r="L702" t="str">
        <f t="shared" ca="1" si="132"/>
        <v>South Dakota</v>
      </c>
      <c r="M702" t="str">
        <f t="shared" ca="1" si="136"/>
        <v>North</v>
      </c>
    </row>
    <row r="703" spans="1:13" x14ac:dyDescent="0.45">
      <c r="A703">
        <v>702</v>
      </c>
      <c r="B703" s="19">
        <f t="shared" ca="1" si="125"/>
        <v>42806.876844560182</v>
      </c>
      <c r="C703" s="15" t="str">
        <f t="shared" ca="1" si="126"/>
        <v>Backcountry Edge</v>
      </c>
      <c r="D703" s="16">
        <f t="shared" ca="1" si="127"/>
        <v>275</v>
      </c>
      <c r="E703" t="str">
        <f t="shared" ca="1" si="128"/>
        <v>The North Face Mountain Manor 8 Tent</v>
      </c>
      <c r="F703" t="str">
        <f t="shared" ca="1" si="133"/>
        <v>The North Face</v>
      </c>
      <c r="G703" s="2">
        <f t="shared" ca="1" si="134"/>
        <v>639</v>
      </c>
      <c r="H703">
        <f t="shared" ca="1" si="129"/>
        <v>6</v>
      </c>
      <c r="I703" s="2">
        <f t="shared" ca="1" si="135"/>
        <v>3834</v>
      </c>
      <c r="J703" t="str">
        <f t="shared" ca="1" si="130"/>
        <v>Berger, Sunanna</v>
      </c>
      <c r="K703">
        <f t="shared" ca="1" si="131"/>
        <v>39</v>
      </c>
      <c r="L703" t="str">
        <f t="shared" ca="1" si="132"/>
        <v>Rhode Island</v>
      </c>
      <c r="M703" t="str">
        <f t="shared" ca="1" si="136"/>
        <v>East</v>
      </c>
    </row>
    <row r="704" spans="1:13" x14ac:dyDescent="0.45">
      <c r="A704">
        <v>703</v>
      </c>
      <c r="B704" s="19">
        <f t="shared" ca="1" si="125"/>
        <v>42670.876844560182</v>
      </c>
      <c r="C704" s="15" t="str">
        <f t="shared" ca="1" si="126"/>
        <v>Overtons</v>
      </c>
      <c r="D704" s="16">
        <f t="shared" ca="1" si="127"/>
        <v>261</v>
      </c>
      <c r="E704" t="str">
        <f t="shared" ca="1" si="128"/>
        <v>The North Face Bastion 4 Footprint</v>
      </c>
      <c r="F704" t="str">
        <f t="shared" ca="1" si="133"/>
        <v>The North Face</v>
      </c>
      <c r="G704" s="2">
        <f t="shared" ca="1" si="134"/>
        <v>50</v>
      </c>
      <c r="H704">
        <f t="shared" ca="1" si="129"/>
        <v>9</v>
      </c>
      <c r="I704" s="2">
        <f t="shared" ca="1" si="135"/>
        <v>450</v>
      </c>
      <c r="J704" t="str">
        <f t="shared" ca="1" si="130"/>
        <v>Foster, Nathan</v>
      </c>
      <c r="K704">
        <f t="shared" ca="1" si="131"/>
        <v>16</v>
      </c>
      <c r="L704" t="str">
        <f t="shared" ca="1" si="132"/>
        <v>Kansas</v>
      </c>
      <c r="M704" t="str">
        <f t="shared" ca="1" si="136"/>
        <v>North</v>
      </c>
    </row>
    <row r="705" spans="1:13" x14ac:dyDescent="0.45">
      <c r="A705">
        <v>704</v>
      </c>
      <c r="B705" s="19">
        <f t="shared" ca="1" si="125"/>
        <v>42855.876844560182</v>
      </c>
      <c r="C705" s="15" t="str">
        <f t="shared" ca="1" si="126"/>
        <v>Travel Country</v>
      </c>
      <c r="D705" s="16">
        <f t="shared" ca="1" si="127"/>
        <v>97</v>
      </c>
      <c r="E705" t="str">
        <f t="shared" ca="1" si="128"/>
        <v>Exped Mira III Footprint</v>
      </c>
      <c r="F705" t="str">
        <f t="shared" ca="1" si="133"/>
        <v>Exped</v>
      </c>
      <c r="G705" s="2">
        <f t="shared" ca="1" si="134"/>
        <v>69</v>
      </c>
      <c r="H705">
        <f t="shared" ca="1" si="129"/>
        <v>1</v>
      </c>
      <c r="I705" s="2">
        <f t="shared" ca="1" si="135"/>
        <v>69</v>
      </c>
      <c r="J705" t="str">
        <f t="shared" ca="1" si="130"/>
        <v>Goff, Michael</v>
      </c>
      <c r="K705">
        <f t="shared" ca="1" si="131"/>
        <v>24</v>
      </c>
      <c r="L705" t="str">
        <f t="shared" ca="1" si="132"/>
        <v>Mississippi</v>
      </c>
      <c r="M705" t="str">
        <f t="shared" ca="1" si="136"/>
        <v>South</v>
      </c>
    </row>
    <row r="706" spans="1:13" x14ac:dyDescent="0.45">
      <c r="A706">
        <v>705</v>
      </c>
      <c r="B706" s="19">
        <f t="shared" ca="1" si="125"/>
        <v>42942.876844560182</v>
      </c>
      <c r="C706" s="15" t="str">
        <f t="shared" ca="1" si="126"/>
        <v xml:space="preserve">Cabela's	</v>
      </c>
      <c r="D706" s="16">
        <f t="shared" ca="1" si="127"/>
        <v>65</v>
      </c>
      <c r="E706" t="str">
        <f t="shared" ca="1" si="128"/>
        <v>Big Agnes Tensleep Station 6 Footprint</v>
      </c>
      <c r="F706" t="str">
        <f t="shared" ca="1" si="133"/>
        <v>Big Agnes</v>
      </c>
      <c r="G706" s="2">
        <f t="shared" ca="1" si="134"/>
        <v>55</v>
      </c>
      <c r="H706">
        <f t="shared" ca="1" si="129"/>
        <v>3</v>
      </c>
      <c r="I706" s="2">
        <f t="shared" ca="1" si="135"/>
        <v>165</v>
      </c>
      <c r="J706" t="str">
        <f t="shared" ca="1" si="130"/>
        <v>Goff, Michael</v>
      </c>
      <c r="K706">
        <f t="shared" ca="1" si="131"/>
        <v>43</v>
      </c>
      <c r="L706" t="str">
        <f t="shared" ca="1" si="132"/>
        <v>Texas</v>
      </c>
      <c r="M706" t="str">
        <f t="shared" ca="1" si="136"/>
        <v>South</v>
      </c>
    </row>
    <row r="707" spans="1:13" x14ac:dyDescent="0.45">
      <c r="A707">
        <v>706</v>
      </c>
      <c r="B707" s="19">
        <f t="shared" ref="B707:B770" ca="1" si="137">NOW()-(RANDBETWEEN(1,365))</f>
        <v>42838.876844560182</v>
      </c>
      <c r="C707" s="15" t="str">
        <f t="shared" ref="C707:C770" ca="1" si="138">VLOOKUP(RANDBETWEEN(1,19),$O$3:$P$21,2)</f>
        <v>CampBound</v>
      </c>
      <c r="D707" s="16">
        <f t="shared" ref="D707:D770" ca="1" si="139">RANDBETWEEN(1,285)</f>
        <v>53</v>
      </c>
      <c r="E707" t="str">
        <f t="shared" ref="E707:E770" ca="1" si="140">VLOOKUP(D707,$R$4:$U$288,3)</f>
        <v>Big Agnes Seedhouse SL1 Footprint</v>
      </c>
      <c r="F707" t="str">
        <f t="shared" ca="1" si="133"/>
        <v>Big Agnes</v>
      </c>
      <c r="G707" s="2">
        <f t="shared" ca="1" si="134"/>
        <v>45</v>
      </c>
      <c r="H707">
        <f t="shared" ref="H707:H770" ca="1" si="141">RANDBETWEEN(1,10)</f>
        <v>5</v>
      </c>
      <c r="I707" s="2">
        <f t="shared" ca="1" si="135"/>
        <v>225</v>
      </c>
      <c r="J707" t="str">
        <f t="shared" ref="J707:J770" ca="1" si="142">VLOOKUP(RANDBETWEEN(1,10),$W$4:$Z$15,4)</f>
        <v>Foster, Nathan</v>
      </c>
      <c r="K707">
        <f t="shared" ref="K707:K770" ca="1" si="143">RANDBETWEEN(1,50)</f>
        <v>4</v>
      </c>
      <c r="L707" t="str">
        <f t="shared" ref="L707:L770" ca="1" si="144">VLOOKUP(K707,$AB$3:$AD$52,2)</f>
        <v>Arkansas</v>
      </c>
      <c r="M707" t="str">
        <f t="shared" ca="1" si="136"/>
        <v>South</v>
      </c>
    </row>
    <row r="708" spans="1:13" x14ac:dyDescent="0.45">
      <c r="A708">
        <v>707</v>
      </c>
      <c r="B708" s="19">
        <f t="shared" ca="1" si="137"/>
        <v>42668.876844560182</v>
      </c>
      <c r="C708" s="15" t="str">
        <f t="shared" ca="1" si="138"/>
        <v>OutdoorPlay</v>
      </c>
      <c r="D708" s="16">
        <f t="shared" ca="1" si="139"/>
        <v>113</v>
      </c>
      <c r="E708" t="str">
        <f t="shared" ca="1" si="140"/>
        <v>Kelty Cabana - Large</v>
      </c>
      <c r="F708" t="str">
        <f t="shared" ca="1" si="133"/>
        <v>Kelty</v>
      </c>
      <c r="G708" s="2">
        <f t="shared" ca="1" si="134"/>
        <v>99.95</v>
      </c>
      <c r="H708">
        <f t="shared" ca="1" si="141"/>
        <v>6</v>
      </c>
      <c r="I708" s="2">
        <f t="shared" ca="1" si="135"/>
        <v>599.70000000000005</v>
      </c>
      <c r="J708" t="str">
        <f t="shared" ca="1" si="142"/>
        <v>Brown, Ruth</v>
      </c>
      <c r="K708">
        <f t="shared" ca="1" si="143"/>
        <v>24</v>
      </c>
      <c r="L708" t="str">
        <f t="shared" ca="1" si="144"/>
        <v>Mississippi</v>
      </c>
      <c r="M708" t="str">
        <f t="shared" ca="1" si="136"/>
        <v>South</v>
      </c>
    </row>
    <row r="709" spans="1:13" x14ac:dyDescent="0.45">
      <c r="A709">
        <v>708</v>
      </c>
      <c r="B709" s="19">
        <f t="shared" ca="1" si="137"/>
        <v>42733.876844560182</v>
      </c>
      <c r="C709" s="15" t="str">
        <f t="shared" ca="1" si="138"/>
        <v>Redding Sports</v>
      </c>
      <c r="D709" s="16">
        <f t="shared" ca="1" si="139"/>
        <v>115</v>
      </c>
      <c r="E709" t="str">
        <f t="shared" ca="1" si="140"/>
        <v>Kelty Carport ESB Shelter</v>
      </c>
      <c r="F709" t="str">
        <f t="shared" ca="1" si="133"/>
        <v>Kelty</v>
      </c>
      <c r="G709" s="2">
        <f t="shared" ca="1" si="134"/>
        <v>249.95</v>
      </c>
      <c r="H709">
        <f t="shared" ca="1" si="141"/>
        <v>4</v>
      </c>
      <c r="I709" s="2">
        <f t="shared" ca="1" si="135"/>
        <v>999.8</v>
      </c>
      <c r="J709" t="str">
        <f t="shared" ca="1" si="142"/>
        <v>Lopez, Dennis</v>
      </c>
      <c r="K709">
        <f t="shared" ca="1" si="143"/>
        <v>8</v>
      </c>
      <c r="L709" t="str">
        <f t="shared" ca="1" si="144"/>
        <v>Delaware</v>
      </c>
      <c r="M709" t="str">
        <f t="shared" ca="1" si="136"/>
        <v>East</v>
      </c>
    </row>
    <row r="710" spans="1:13" x14ac:dyDescent="0.45">
      <c r="A710">
        <v>709</v>
      </c>
      <c r="B710" s="19">
        <f t="shared" ca="1" si="137"/>
        <v>42648.876844560182</v>
      </c>
      <c r="C710" s="15" t="str">
        <f t="shared" ca="1" si="138"/>
        <v>Backcountry Edge</v>
      </c>
      <c r="D710" s="16">
        <f t="shared" ca="1" si="139"/>
        <v>29</v>
      </c>
      <c r="E710" t="str">
        <f t="shared" ca="1" si="140"/>
        <v>Big Agnes Flying Diamond 4 Tent</v>
      </c>
      <c r="F710" t="str">
        <f t="shared" ca="1" si="133"/>
        <v>Big Agnes</v>
      </c>
      <c r="G710" s="2">
        <f t="shared" ca="1" si="134"/>
        <v>439.95</v>
      </c>
      <c r="H710">
        <f t="shared" ca="1" si="141"/>
        <v>4</v>
      </c>
      <c r="I710" s="2">
        <f t="shared" ca="1" si="135"/>
        <v>1759.8</v>
      </c>
      <c r="J710" t="str">
        <f t="shared" ca="1" si="142"/>
        <v>Beyene, Sharon</v>
      </c>
      <c r="K710">
        <f t="shared" ca="1" si="143"/>
        <v>34</v>
      </c>
      <c r="L710" t="str">
        <f t="shared" ca="1" si="144"/>
        <v>North Dakota</v>
      </c>
      <c r="M710" t="str">
        <f t="shared" ca="1" si="136"/>
        <v>North</v>
      </c>
    </row>
    <row r="711" spans="1:13" x14ac:dyDescent="0.45">
      <c r="A711">
        <v>710</v>
      </c>
      <c r="B711" s="19">
        <f t="shared" ca="1" si="137"/>
        <v>42698.876844560182</v>
      </c>
      <c r="C711" s="15" t="str">
        <f t="shared" ca="1" si="138"/>
        <v>Target</v>
      </c>
      <c r="D711" s="16">
        <f t="shared" ca="1" si="139"/>
        <v>84</v>
      </c>
      <c r="E711" t="str">
        <f t="shared" ca="1" si="140"/>
        <v>Eureka Copper Canyon 5 Tent + Screen Room</v>
      </c>
      <c r="F711" t="str">
        <f t="shared" ca="1" si="133"/>
        <v>Eureka</v>
      </c>
      <c r="G711" s="2">
        <f t="shared" ca="1" si="134"/>
        <v>399</v>
      </c>
      <c r="H711">
        <f t="shared" ca="1" si="141"/>
        <v>4</v>
      </c>
      <c r="I711" s="2">
        <f t="shared" ca="1" si="135"/>
        <v>1596</v>
      </c>
      <c r="J711" t="str">
        <f t="shared" ca="1" si="142"/>
        <v>Lopez, Dennis</v>
      </c>
      <c r="K711">
        <f t="shared" ca="1" si="143"/>
        <v>12</v>
      </c>
      <c r="L711" t="str">
        <f t="shared" ca="1" si="144"/>
        <v>Idaho</v>
      </c>
      <c r="M711" t="str">
        <f t="shared" ca="1" si="136"/>
        <v>West</v>
      </c>
    </row>
    <row r="712" spans="1:13" x14ac:dyDescent="0.45">
      <c r="A712">
        <v>711</v>
      </c>
      <c r="B712" s="19">
        <f t="shared" ca="1" si="137"/>
        <v>42999.876844560182</v>
      </c>
      <c r="C712" s="15" t="str">
        <f t="shared" ca="1" si="138"/>
        <v>REI</v>
      </c>
      <c r="D712" s="16">
        <f t="shared" ca="1" si="139"/>
        <v>204</v>
      </c>
      <c r="E712" t="str">
        <f t="shared" ca="1" si="140"/>
        <v>MSR Carbon-Core Tent Stakes - 4 Pack</v>
      </c>
      <c r="F712" t="str">
        <f t="shared" ca="1" si="133"/>
        <v>MSR</v>
      </c>
      <c r="G712" s="2">
        <f t="shared" ca="1" si="134"/>
        <v>29.95</v>
      </c>
      <c r="H712">
        <f t="shared" ca="1" si="141"/>
        <v>3</v>
      </c>
      <c r="I712" s="2">
        <f t="shared" ca="1" si="135"/>
        <v>89.85</v>
      </c>
      <c r="J712" t="str">
        <f t="shared" ca="1" si="142"/>
        <v>Goldthwaite, Messaye</v>
      </c>
      <c r="K712">
        <f t="shared" ca="1" si="143"/>
        <v>23</v>
      </c>
      <c r="L712" t="str">
        <f t="shared" ca="1" si="144"/>
        <v>Minnesota</v>
      </c>
      <c r="M712" t="str">
        <f t="shared" ca="1" si="136"/>
        <v>North</v>
      </c>
    </row>
    <row r="713" spans="1:13" x14ac:dyDescent="0.45">
      <c r="A713">
        <v>712</v>
      </c>
      <c r="B713" s="19">
        <f t="shared" ca="1" si="137"/>
        <v>42654.876844560182</v>
      </c>
      <c r="C713" s="15" t="str">
        <f t="shared" ca="1" si="138"/>
        <v>REI</v>
      </c>
      <c r="D713" s="16">
        <f t="shared" ca="1" si="139"/>
        <v>189</v>
      </c>
      <c r="E713" t="str">
        <f t="shared" ca="1" si="140"/>
        <v>Mountain Hardwear Trango 2 Tent</v>
      </c>
      <c r="F713" t="str">
        <f t="shared" ca="1" si="133"/>
        <v>Mountain Hardwear</v>
      </c>
      <c r="G713" s="2">
        <f t="shared" ca="1" si="134"/>
        <v>590</v>
      </c>
      <c r="H713">
        <f t="shared" ca="1" si="141"/>
        <v>8</v>
      </c>
      <c r="I713" s="2">
        <f t="shared" ca="1" si="135"/>
        <v>4720</v>
      </c>
      <c r="J713" t="str">
        <f t="shared" ca="1" si="142"/>
        <v>Bailey, Jennifer</v>
      </c>
      <c r="K713">
        <f t="shared" ca="1" si="143"/>
        <v>26</v>
      </c>
      <c r="L713" t="str">
        <f t="shared" ca="1" si="144"/>
        <v>Montana</v>
      </c>
      <c r="M713" t="str">
        <f t="shared" ca="1" si="136"/>
        <v>West</v>
      </c>
    </row>
    <row r="714" spans="1:13" x14ac:dyDescent="0.45">
      <c r="A714">
        <v>713</v>
      </c>
      <c r="B714" s="19">
        <f t="shared" ca="1" si="137"/>
        <v>42927.876844560182</v>
      </c>
      <c r="C714" s="15" t="str">
        <f t="shared" ca="1" si="138"/>
        <v>CampBound</v>
      </c>
      <c r="D714" s="16">
        <f t="shared" ca="1" si="139"/>
        <v>157</v>
      </c>
      <c r="E714" t="str">
        <f t="shared" ca="1" si="140"/>
        <v>Marmot Limelight 2P Tent</v>
      </c>
      <c r="F714" t="str">
        <f t="shared" ca="1" si="133"/>
        <v>Marmot</v>
      </c>
      <c r="G714" s="2">
        <f t="shared" ca="1" si="134"/>
        <v>219</v>
      </c>
      <c r="H714">
        <f t="shared" ca="1" si="141"/>
        <v>6</v>
      </c>
      <c r="I714" s="2">
        <f t="shared" ca="1" si="135"/>
        <v>1314</v>
      </c>
      <c r="J714" t="str">
        <f t="shared" ca="1" si="142"/>
        <v>Beyene, Sharon</v>
      </c>
      <c r="K714">
        <f t="shared" ca="1" si="143"/>
        <v>2</v>
      </c>
      <c r="L714" t="str">
        <f t="shared" ca="1" si="144"/>
        <v>Alaska</v>
      </c>
      <c r="M714" t="str">
        <f t="shared" ca="1" si="136"/>
        <v>North</v>
      </c>
    </row>
    <row r="715" spans="1:13" x14ac:dyDescent="0.45">
      <c r="A715">
        <v>714</v>
      </c>
      <c r="B715" s="19">
        <f t="shared" ca="1" si="137"/>
        <v>42847.876844560182</v>
      </c>
      <c r="C715" s="15" t="str">
        <f t="shared" ca="1" si="138"/>
        <v>CampBound</v>
      </c>
      <c r="D715" s="16">
        <f t="shared" ca="1" si="139"/>
        <v>151</v>
      </c>
      <c r="E715" t="str">
        <f t="shared" ca="1" si="140"/>
        <v>Marmot Eclipse 2P Tent</v>
      </c>
      <c r="F715" t="str">
        <f t="shared" ca="1" si="133"/>
        <v>Marmot</v>
      </c>
      <c r="G715" s="2">
        <f t="shared" ca="1" si="134"/>
        <v>369</v>
      </c>
      <c r="H715">
        <f t="shared" ca="1" si="141"/>
        <v>6</v>
      </c>
      <c r="I715" s="2">
        <f t="shared" ca="1" si="135"/>
        <v>2214</v>
      </c>
      <c r="J715" t="str">
        <f t="shared" ca="1" si="142"/>
        <v>Gomez, Melissa</v>
      </c>
      <c r="K715">
        <f t="shared" ca="1" si="143"/>
        <v>24</v>
      </c>
      <c r="L715" t="str">
        <f t="shared" ca="1" si="144"/>
        <v>Mississippi</v>
      </c>
      <c r="M715" t="str">
        <f t="shared" ca="1" si="136"/>
        <v>South</v>
      </c>
    </row>
    <row r="716" spans="1:13" x14ac:dyDescent="0.45">
      <c r="A716">
        <v>715</v>
      </c>
      <c r="B716" s="19">
        <f t="shared" ca="1" si="137"/>
        <v>42801.876844560182</v>
      </c>
      <c r="C716" s="15" t="str">
        <f t="shared" ca="1" si="138"/>
        <v>Meijer</v>
      </c>
      <c r="D716" s="16">
        <f t="shared" ca="1" si="139"/>
        <v>206</v>
      </c>
      <c r="E716" t="str">
        <f t="shared" ca="1" si="140"/>
        <v>MSR E-Wing Shelter</v>
      </c>
      <c r="F716" t="str">
        <f t="shared" ca="1" si="133"/>
        <v>MSR</v>
      </c>
      <c r="G716" s="2">
        <f t="shared" ca="1" si="134"/>
        <v>169.95</v>
      </c>
      <c r="H716">
        <f t="shared" ca="1" si="141"/>
        <v>6</v>
      </c>
      <c r="I716" s="2">
        <f t="shared" ca="1" si="135"/>
        <v>1019.6999999999999</v>
      </c>
      <c r="J716" t="str">
        <f t="shared" ca="1" si="142"/>
        <v>Gomez, Melissa</v>
      </c>
      <c r="K716">
        <f t="shared" ca="1" si="143"/>
        <v>9</v>
      </c>
      <c r="L716" t="str">
        <f t="shared" ca="1" si="144"/>
        <v>Florida</v>
      </c>
      <c r="M716" t="str">
        <f t="shared" ca="1" si="136"/>
        <v>South</v>
      </c>
    </row>
    <row r="717" spans="1:13" x14ac:dyDescent="0.45">
      <c r="A717">
        <v>716</v>
      </c>
      <c r="B717" s="19">
        <f t="shared" ca="1" si="137"/>
        <v>42671.876844560182</v>
      </c>
      <c r="C717" s="15" t="str">
        <f t="shared" ca="1" si="138"/>
        <v>Outside Outfitters</v>
      </c>
      <c r="D717" s="16">
        <f t="shared" ca="1" si="139"/>
        <v>128</v>
      </c>
      <c r="E717" t="str">
        <f t="shared" ca="1" si="140"/>
        <v>Kelty Noah's Tarp - 12' x 12'</v>
      </c>
      <c r="F717" t="str">
        <f t="shared" ca="1" si="133"/>
        <v>Kelty</v>
      </c>
      <c r="G717" s="2">
        <f t="shared" ca="1" si="134"/>
        <v>69.95</v>
      </c>
      <c r="H717">
        <f t="shared" ca="1" si="141"/>
        <v>6</v>
      </c>
      <c r="I717" s="2">
        <f t="shared" ca="1" si="135"/>
        <v>419.70000000000005</v>
      </c>
      <c r="J717" t="str">
        <f t="shared" ca="1" si="142"/>
        <v>Goff, Michael</v>
      </c>
      <c r="K717">
        <f t="shared" ca="1" si="143"/>
        <v>36</v>
      </c>
      <c r="L717" t="str">
        <f t="shared" ca="1" si="144"/>
        <v>Oklahoma</v>
      </c>
      <c r="M717" t="str">
        <f t="shared" ca="1" si="136"/>
        <v>South</v>
      </c>
    </row>
    <row r="718" spans="1:13" x14ac:dyDescent="0.45">
      <c r="A718">
        <v>717</v>
      </c>
      <c r="B718" s="19">
        <f t="shared" ca="1" si="137"/>
        <v>42874.876844560182</v>
      </c>
      <c r="C718" s="15" t="str">
        <f t="shared" ca="1" si="138"/>
        <v>The Gear Co-op</v>
      </c>
      <c r="D718" s="16">
        <f t="shared" ca="1" si="139"/>
        <v>81</v>
      </c>
      <c r="E718" t="str">
        <f t="shared" ca="1" si="140"/>
        <v>Easton Mountain Products Rimrock 3P Footprint</v>
      </c>
      <c r="F718" t="str">
        <f t="shared" ca="1" si="133"/>
        <v>Easton Mountain Products</v>
      </c>
      <c r="G718" s="2">
        <f t="shared" ca="1" si="134"/>
        <v>35</v>
      </c>
      <c r="H718">
        <f t="shared" ca="1" si="141"/>
        <v>10</v>
      </c>
      <c r="I718" s="2">
        <f t="shared" ca="1" si="135"/>
        <v>350</v>
      </c>
      <c r="J718" t="str">
        <f t="shared" ca="1" si="142"/>
        <v>Beyene, Sharon</v>
      </c>
      <c r="K718">
        <f t="shared" ca="1" si="143"/>
        <v>9</v>
      </c>
      <c r="L718" t="str">
        <f t="shared" ca="1" si="144"/>
        <v>Florida</v>
      </c>
      <c r="M718" t="str">
        <f t="shared" ca="1" si="136"/>
        <v>South</v>
      </c>
    </row>
    <row r="719" spans="1:13" x14ac:dyDescent="0.45">
      <c r="A719">
        <v>718</v>
      </c>
      <c r="B719" s="19">
        <f t="shared" ca="1" si="137"/>
        <v>42768.876844560182</v>
      </c>
      <c r="C719" s="15" t="str">
        <f t="shared" ca="1" si="138"/>
        <v>Backcountry Gear</v>
      </c>
      <c r="D719" s="16">
        <f t="shared" ca="1" si="139"/>
        <v>22</v>
      </c>
      <c r="E719" t="str">
        <f t="shared" ca="1" si="140"/>
        <v>Big Agnes Fly Creek UL1 Tent</v>
      </c>
      <c r="F719" t="str">
        <f t="shared" ca="1" si="133"/>
        <v>Big Agnes</v>
      </c>
      <c r="G719" s="2">
        <f t="shared" ca="1" si="134"/>
        <v>319.95</v>
      </c>
      <c r="H719">
        <f t="shared" ca="1" si="141"/>
        <v>2</v>
      </c>
      <c r="I719" s="2">
        <f t="shared" ca="1" si="135"/>
        <v>639.9</v>
      </c>
      <c r="J719" t="str">
        <f t="shared" ca="1" si="142"/>
        <v>Foster, Nathan</v>
      </c>
      <c r="K719">
        <f t="shared" ca="1" si="143"/>
        <v>16</v>
      </c>
      <c r="L719" t="str">
        <f t="shared" ca="1" si="144"/>
        <v>Kansas</v>
      </c>
      <c r="M719" t="str">
        <f t="shared" ca="1" si="136"/>
        <v>North</v>
      </c>
    </row>
    <row r="720" spans="1:13" x14ac:dyDescent="0.45">
      <c r="A720">
        <v>719</v>
      </c>
      <c r="B720" s="19">
        <f t="shared" ca="1" si="137"/>
        <v>42765.876844560182</v>
      </c>
      <c r="C720" s="15" t="str">
        <f t="shared" ca="1" si="138"/>
        <v>Moosejaw</v>
      </c>
      <c r="D720" s="16">
        <f t="shared" ca="1" si="139"/>
        <v>67</v>
      </c>
      <c r="E720" t="str">
        <f t="shared" ca="1" si="140"/>
        <v>Big Agnes Three Forks Shelter</v>
      </c>
      <c r="F720" t="str">
        <f t="shared" ca="1" si="133"/>
        <v>Big Agnes</v>
      </c>
      <c r="G720" s="2">
        <f t="shared" ca="1" si="134"/>
        <v>189.95</v>
      </c>
      <c r="H720">
        <f t="shared" ca="1" si="141"/>
        <v>2</v>
      </c>
      <c r="I720" s="2">
        <f t="shared" ca="1" si="135"/>
        <v>379.9</v>
      </c>
      <c r="J720" t="str">
        <f t="shared" ca="1" si="142"/>
        <v>Brown, Ruth</v>
      </c>
      <c r="K720">
        <f t="shared" ca="1" si="143"/>
        <v>32</v>
      </c>
      <c r="L720" t="str">
        <f t="shared" ca="1" si="144"/>
        <v>New York</v>
      </c>
      <c r="M720" t="str">
        <f t="shared" ca="1" si="136"/>
        <v>East</v>
      </c>
    </row>
    <row r="721" spans="1:13" x14ac:dyDescent="0.45">
      <c r="A721">
        <v>720</v>
      </c>
      <c r="B721" s="19">
        <f t="shared" ca="1" si="137"/>
        <v>42767.876844560182</v>
      </c>
      <c r="C721" s="15" t="str">
        <f t="shared" ca="1" si="138"/>
        <v>Overtons</v>
      </c>
      <c r="D721" s="16">
        <f t="shared" ca="1" si="139"/>
        <v>32</v>
      </c>
      <c r="E721" t="str">
        <f t="shared" ca="1" si="140"/>
        <v>Big Agnes Flying Diamond 8 Footprint</v>
      </c>
      <c r="F721" t="str">
        <f t="shared" ca="1" si="133"/>
        <v>Big Agnes</v>
      </c>
      <c r="G721" s="2">
        <f t="shared" ca="1" si="134"/>
        <v>75</v>
      </c>
      <c r="H721">
        <f t="shared" ca="1" si="141"/>
        <v>9</v>
      </c>
      <c r="I721" s="2">
        <f t="shared" ca="1" si="135"/>
        <v>675</v>
      </c>
      <c r="J721" t="str">
        <f t="shared" ca="1" si="142"/>
        <v>Lopez, Dennis</v>
      </c>
      <c r="K721">
        <f t="shared" ca="1" si="143"/>
        <v>24</v>
      </c>
      <c r="L721" t="str">
        <f t="shared" ca="1" si="144"/>
        <v>Mississippi</v>
      </c>
      <c r="M721" t="str">
        <f t="shared" ca="1" si="136"/>
        <v>South</v>
      </c>
    </row>
    <row r="722" spans="1:13" x14ac:dyDescent="0.45">
      <c r="A722">
        <v>721</v>
      </c>
      <c r="B722" s="19">
        <f t="shared" ca="1" si="137"/>
        <v>42949.876844560182</v>
      </c>
      <c r="C722" s="15" t="str">
        <f t="shared" ca="1" si="138"/>
        <v>Travel Country</v>
      </c>
      <c r="D722" s="16">
        <f t="shared" ca="1" si="139"/>
        <v>26</v>
      </c>
      <c r="E722" t="str">
        <f t="shared" ca="1" si="140"/>
        <v>Big Agnes Fly Creek UL4 Footprint</v>
      </c>
      <c r="F722" t="str">
        <f t="shared" ca="1" si="133"/>
        <v>Big Agnes</v>
      </c>
      <c r="G722" s="2">
        <f t="shared" ca="1" si="134"/>
        <v>80</v>
      </c>
      <c r="H722">
        <f t="shared" ca="1" si="141"/>
        <v>10</v>
      </c>
      <c r="I722" s="2">
        <f t="shared" ca="1" si="135"/>
        <v>800</v>
      </c>
      <c r="J722" t="str">
        <f t="shared" ca="1" si="142"/>
        <v>Brown, Scott</v>
      </c>
      <c r="K722">
        <f t="shared" ca="1" si="143"/>
        <v>24</v>
      </c>
      <c r="L722" t="str">
        <f t="shared" ca="1" si="144"/>
        <v>Mississippi</v>
      </c>
      <c r="M722" t="str">
        <f t="shared" ca="1" si="136"/>
        <v>South</v>
      </c>
    </row>
    <row r="723" spans="1:13" x14ac:dyDescent="0.45">
      <c r="A723">
        <v>722</v>
      </c>
      <c r="B723" s="19">
        <f t="shared" ca="1" si="137"/>
        <v>42904.876844560182</v>
      </c>
      <c r="C723" s="15" t="str">
        <f t="shared" ca="1" si="138"/>
        <v>CampBound</v>
      </c>
      <c r="D723" s="16">
        <f t="shared" ca="1" si="139"/>
        <v>187</v>
      </c>
      <c r="E723" t="str">
        <f t="shared" ca="1" si="140"/>
        <v>Mountain Hardwear SuperMega UL 2 Tent</v>
      </c>
      <c r="F723" t="str">
        <f t="shared" ca="1" si="133"/>
        <v>Mountain Hardwear</v>
      </c>
      <c r="G723" s="2">
        <f t="shared" ca="1" si="134"/>
        <v>450</v>
      </c>
      <c r="H723">
        <f t="shared" ca="1" si="141"/>
        <v>8</v>
      </c>
      <c r="I723" s="2">
        <f t="shared" ca="1" si="135"/>
        <v>3600</v>
      </c>
      <c r="J723" t="str">
        <f t="shared" ca="1" si="142"/>
        <v>Beyene, Sharon</v>
      </c>
      <c r="K723">
        <f t="shared" ca="1" si="143"/>
        <v>36</v>
      </c>
      <c r="L723" t="str">
        <f t="shared" ca="1" si="144"/>
        <v>Oklahoma</v>
      </c>
      <c r="M723" t="str">
        <f t="shared" ca="1" si="136"/>
        <v>South</v>
      </c>
    </row>
    <row r="724" spans="1:13" x14ac:dyDescent="0.45">
      <c r="A724">
        <v>723</v>
      </c>
      <c r="B724" s="19">
        <f t="shared" ca="1" si="137"/>
        <v>42956.876844560182</v>
      </c>
      <c r="C724" s="15" t="str">
        <f t="shared" ca="1" si="138"/>
        <v>Travel Country</v>
      </c>
      <c r="D724" s="16">
        <f t="shared" ca="1" si="139"/>
        <v>222</v>
      </c>
      <c r="E724" t="str">
        <f t="shared" ca="1" si="140"/>
        <v>MSR Nook Gear Shed</v>
      </c>
      <c r="F724" t="str">
        <f t="shared" ca="1" si="133"/>
        <v>MSR</v>
      </c>
      <c r="G724" s="2">
        <f t="shared" ca="1" si="134"/>
        <v>169.95</v>
      </c>
      <c r="H724">
        <f t="shared" ca="1" si="141"/>
        <v>7</v>
      </c>
      <c r="I724" s="2">
        <f t="shared" ca="1" si="135"/>
        <v>1189.6499999999999</v>
      </c>
      <c r="J724" t="str">
        <f t="shared" ca="1" si="142"/>
        <v>Bailey, Jennifer</v>
      </c>
      <c r="K724">
        <f t="shared" ca="1" si="143"/>
        <v>8</v>
      </c>
      <c r="L724" t="str">
        <f t="shared" ca="1" si="144"/>
        <v>Delaware</v>
      </c>
      <c r="M724" t="str">
        <f t="shared" ca="1" si="136"/>
        <v>East</v>
      </c>
    </row>
    <row r="725" spans="1:13" x14ac:dyDescent="0.45">
      <c r="A725">
        <v>724</v>
      </c>
      <c r="B725" s="19">
        <f t="shared" ca="1" si="137"/>
        <v>42656.876844560182</v>
      </c>
      <c r="C725" s="15" t="str">
        <f t="shared" ca="1" si="138"/>
        <v>Outside Outfitters</v>
      </c>
      <c r="D725" s="16">
        <f t="shared" ca="1" si="139"/>
        <v>56</v>
      </c>
      <c r="E725" t="str">
        <f t="shared" ca="1" si="140"/>
        <v>Big Agnes Seedhouse SL2 Tent</v>
      </c>
      <c r="F725" t="str">
        <f t="shared" ca="1" si="133"/>
        <v>Big Agnes</v>
      </c>
      <c r="G725" s="2">
        <f t="shared" ca="1" si="134"/>
        <v>339.95</v>
      </c>
      <c r="H725">
        <f t="shared" ca="1" si="141"/>
        <v>8</v>
      </c>
      <c r="I725" s="2">
        <f t="shared" ca="1" si="135"/>
        <v>2719.6</v>
      </c>
      <c r="J725" t="str">
        <f t="shared" ca="1" si="142"/>
        <v>Bailey, Jennifer</v>
      </c>
      <c r="K725">
        <f t="shared" ca="1" si="143"/>
        <v>18</v>
      </c>
      <c r="L725" t="str">
        <f t="shared" ca="1" si="144"/>
        <v>Louisiana</v>
      </c>
      <c r="M725" t="str">
        <f t="shared" ca="1" si="136"/>
        <v>South</v>
      </c>
    </row>
    <row r="726" spans="1:13" x14ac:dyDescent="0.45">
      <c r="A726">
        <v>725</v>
      </c>
      <c r="B726" s="19">
        <f t="shared" ca="1" si="137"/>
        <v>42929.876844560182</v>
      </c>
      <c r="C726" s="15" t="str">
        <f t="shared" ca="1" si="138"/>
        <v>Overtons</v>
      </c>
      <c r="D726" s="16">
        <f t="shared" ca="1" si="139"/>
        <v>141</v>
      </c>
      <c r="E726" t="str">
        <f t="shared" ca="1" si="140"/>
        <v>Marmot Astral 2P Tent</v>
      </c>
      <c r="F726" t="str">
        <f t="shared" ca="1" si="133"/>
        <v>Marmot</v>
      </c>
      <c r="G726" s="2">
        <f t="shared" ca="1" si="134"/>
        <v>389</v>
      </c>
      <c r="H726">
        <f t="shared" ca="1" si="141"/>
        <v>7</v>
      </c>
      <c r="I726" s="2">
        <f t="shared" ca="1" si="135"/>
        <v>2723</v>
      </c>
      <c r="J726" t="str">
        <f t="shared" ca="1" si="142"/>
        <v>Lopez, Dennis</v>
      </c>
      <c r="K726">
        <f t="shared" ca="1" si="143"/>
        <v>4</v>
      </c>
      <c r="L726" t="str">
        <f t="shared" ca="1" si="144"/>
        <v>Arkansas</v>
      </c>
      <c r="M726" t="str">
        <f t="shared" ca="1" si="136"/>
        <v>South</v>
      </c>
    </row>
    <row r="727" spans="1:13" x14ac:dyDescent="0.45">
      <c r="A727">
        <v>726</v>
      </c>
      <c r="B727" s="19">
        <f t="shared" ca="1" si="137"/>
        <v>42720.876844560182</v>
      </c>
      <c r="C727" s="15" t="str">
        <f t="shared" ca="1" si="138"/>
        <v>OutdoorPlay</v>
      </c>
      <c r="D727" s="16">
        <f t="shared" ca="1" si="139"/>
        <v>191</v>
      </c>
      <c r="E727" t="str">
        <f t="shared" ca="1" si="140"/>
        <v>Mountain Hardwear Trango 3.1 Tent</v>
      </c>
      <c r="F727" t="str">
        <f t="shared" ca="1" si="133"/>
        <v>Mountain Hardwear</v>
      </c>
      <c r="G727" s="2">
        <f t="shared" ca="1" si="134"/>
        <v>700</v>
      </c>
      <c r="H727">
        <f t="shared" ca="1" si="141"/>
        <v>8</v>
      </c>
      <c r="I727" s="2">
        <f t="shared" ca="1" si="135"/>
        <v>5600</v>
      </c>
      <c r="J727" t="str">
        <f t="shared" ca="1" si="142"/>
        <v>Bailey, Jennifer</v>
      </c>
      <c r="K727">
        <f t="shared" ca="1" si="143"/>
        <v>25</v>
      </c>
      <c r="L727" t="str">
        <f t="shared" ca="1" si="144"/>
        <v>Missouri</v>
      </c>
      <c r="M727" t="str">
        <f t="shared" ca="1" si="136"/>
        <v>North</v>
      </c>
    </row>
    <row r="728" spans="1:13" x14ac:dyDescent="0.45">
      <c r="A728">
        <v>727</v>
      </c>
      <c r="B728" s="19">
        <f t="shared" ca="1" si="137"/>
        <v>42717.876844560182</v>
      </c>
      <c r="C728" s="15" t="str">
        <f t="shared" ca="1" si="138"/>
        <v>OutdoorPlay</v>
      </c>
      <c r="D728" s="16">
        <f t="shared" ca="1" si="139"/>
        <v>236</v>
      </c>
      <c r="E728" t="str">
        <f t="shared" ca="1" si="140"/>
        <v>NEMO Losi 3 Footprint</v>
      </c>
      <c r="F728" t="str">
        <f t="shared" ref="F728:F791" ca="1" si="145">VLOOKUP(D728,$R$4:$U$288,2)</f>
        <v>NEMO</v>
      </c>
      <c r="G728" s="2">
        <f t="shared" ref="G728:G791" ca="1" si="146">VLOOKUP(D728,$R$4:$U$288,4)</f>
        <v>39.950000000000003</v>
      </c>
      <c r="H728">
        <f t="shared" ca="1" si="141"/>
        <v>7</v>
      </c>
      <c r="I728" s="2">
        <f t="shared" ref="I728:I791" ca="1" si="147">H728*G728</f>
        <v>279.65000000000003</v>
      </c>
      <c r="J728" t="str">
        <f t="shared" ca="1" si="142"/>
        <v>Bailey, Jennifer</v>
      </c>
      <c r="K728">
        <f t="shared" ca="1" si="143"/>
        <v>9</v>
      </c>
      <c r="L728" t="str">
        <f t="shared" ca="1" si="144"/>
        <v>Florida</v>
      </c>
      <c r="M728" t="str">
        <f t="shared" ref="M728:M791" ca="1" si="148">VLOOKUP(K728,$AB$3:$AD$52,3)</f>
        <v>South</v>
      </c>
    </row>
    <row r="729" spans="1:13" x14ac:dyDescent="0.45">
      <c r="A729">
        <v>728</v>
      </c>
      <c r="B729" s="19">
        <f t="shared" ca="1" si="137"/>
        <v>42979.876844560182</v>
      </c>
      <c r="C729" s="15" t="str">
        <f t="shared" ca="1" si="138"/>
        <v>REI</v>
      </c>
      <c r="D729" s="16">
        <f t="shared" ca="1" si="139"/>
        <v>71</v>
      </c>
      <c r="E729" t="str">
        <f t="shared" ca="1" si="140"/>
        <v>Big Agnes Wyoming Trail 4 Footprint</v>
      </c>
      <c r="F729" t="str">
        <f t="shared" ca="1" si="145"/>
        <v>Big Agnes</v>
      </c>
      <c r="G729" s="2">
        <f t="shared" ca="1" si="146"/>
        <v>70</v>
      </c>
      <c r="H729">
        <f t="shared" ca="1" si="141"/>
        <v>6</v>
      </c>
      <c r="I729" s="2">
        <f t="shared" ca="1" si="147"/>
        <v>420</v>
      </c>
      <c r="J729" t="str">
        <f t="shared" ca="1" si="142"/>
        <v>Bailey, Jennifer</v>
      </c>
      <c r="K729">
        <f t="shared" ca="1" si="143"/>
        <v>26</v>
      </c>
      <c r="L729" t="str">
        <f t="shared" ca="1" si="144"/>
        <v>Montana</v>
      </c>
      <c r="M729" t="str">
        <f t="shared" ca="1" si="148"/>
        <v>West</v>
      </c>
    </row>
    <row r="730" spans="1:13" x14ac:dyDescent="0.45">
      <c r="A730">
        <v>729</v>
      </c>
      <c r="B730" s="19">
        <f t="shared" ca="1" si="137"/>
        <v>42648.876844560182</v>
      </c>
      <c r="C730" s="15" t="str">
        <f t="shared" ca="1" si="138"/>
        <v>Meijer</v>
      </c>
      <c r="D730" s="16">
        <f t="shared" ca="1" si="139"/>
        <v>214</v>
      </c>
      <c r="E730" t="str">
        <f t="shared" ca="1" si="140"/>
        <v>MSR Hubba Hubba 2P Tent</v>
      </c>
      <c r="F730" t="str">
        <f t="shared" ca="1" si="145"/>
        <v>MSR</v>
      </c>
      <c r="G730" s="2">
        <f t="shared" ca="1" si="146"/>
        <v>329.95</v>
      </c>
      <c r="H730">
        <f t="shared" ca="1" si="141"/>
        <v>1</v>
      </c>
      <c r="I730" s="2">
        <f t="shared" ca="1" si="147"/>
        <v>329.95</v>
      </c>
      <c r="J730" t="str">
        <f t="shared" ca="1" si="142"/>
        <v>Goldthwaite, Messaye</v>
      </c>
      <c r="K730">
        <f t="shared" ca="1" si="143"/>
        <v>30</v>
      </c>
      <c r="L730" t="str">
        <f t="shared" ca="1" si="144"/>
        <v>New Jersey</v>
      </c>
      <c r="M730" t="str">
        <f t="shared" ca="1" si="148"/>
        <v>East</v>
      </c>
    </row>
    <row r="731" spans="1:13" x14ac:dyDescent="0.45">
      <c r="A731">
        <v>730</v>
      </c>
      <c r="B731" s="19">
        <f t="shared" ca="1" si="137"/>
        <v>42700.876844560182</v>
      </c>
      <c r="C731" s="15" t="str">
        <f t="shared" ca="1" si="138"/>
        <v>Backcountry Gear</v>
      </c>
      <c r="D731" s="16">
        <f t="shared" ca="1" si="139"/>
        <v>175</v>
      </c>
      <c r="E731" t="str">
        <f t="shared" ca="1" si="140"/>
        <v>Mountain Hardwear EV 2 Tent</v>
      </c>
      <c r="F731" t="str">
        <f t="shared" ca="1" si="145"/>
        <v>Mountain Hardwear</v>
      </c>
      <c r="G731" s="2">
        <f t="shared" ca="1" si="146"/>
        <v>675</v>
      </c>
      <c r="H731">
        <f t="shared" ca="1" si="141"/>
        <v>5</v>
      </c>
      <c r="I731" s="2">
        <f t="shared" ca="1" si="147"/>
        <v>3375</v>
      </c>
      <c r="J731" t="str">
        <f t="shared" ca="1" si="142"/>
        <v>Goldthwaite, Messaye</v>
      </c>
      <c r="K731">
        <f t="shared" ca="1" si="143"/>
        <v>2</v>
      </c>
      <c r="L731" t="str">
        <f t="shared" ca="1" si="144"/>
        <v>Alaska</v>
      </c>
      <c r="M731" t="str">
        <f t="shared" ca="1" si="148"/>
        <v>North</v>
      </c>
    </row>
    <row r="732" spans="1:13" x14ac:dyDescent="0.45">
      <c r="A732">
        <v>731</v>
      </c>
      <c r="B732" s="19">
        <f t="shared" ca="1" si="137"/>
        <v>42980.876844560182</v>
      </c>
      <c r="C732" s="15" t="str">
        <f t="shared" ca="1" si="138"/>
        <v>Target</v>
      </c>
      <c r="D732" s="16">
        <f t="shared" ca="1" si="139"/>
        <v>100</v>
      </c>
      <c r="E732" t="str">
        <f t="shared" ca="1" si="140"/>
        <v>Exped Scout Hammock Combi</v>
      </c>
      <c r="F732" t="str">
        <f t="shared" ca="1" si="145"/>
        <v>Exped</v>
      </c>
      <c r="G732" s="2">
        <f t="shared" ca="1" si="146"/>
        <v>199</v>
      </c>
      <c r="H732">
        <f t="shared" ca="1" si="141"/>
        <v>6</v>
      </c>
      <c r="I732" s="2">
        <f t="shared" ca="1" si="147"/>
        <v>1194</v>
      </c>
      <c r="J732" t="str">
        <f t="shared" ca="1" si="142"/>
        <v>Lopez, Dennis</v>
      </c>
      <c r="K732">
        <f t="shared" ca="1" si="143"/>
        <v>32</v>
      </c>
      <c r="L732" t="str">
        <f t="shared" ca="1" si="144"/>
        <v>New York</v>
      </c>
      <c r="M732" t="str">
        <f t="shared" ca="1" si="148"/>
        <v>East</v>
      </c>
    </row>
    <row r="733" spans="1:13" x14ac:dyDescent="0.45">
      <c r="A733">
        <v>732</v>
      </c>
      <c r="B733" s="19">
        <f t="shared" ca="1" si="137"/>
        <v>42719.876844560182</v>
      </c>
      <c r="C733" s="15" t="str">
        <f t="shared" ca="1" si="138"/>
        <v>Outside Outfitters</v>
      </c>
      <c r="D733" s="16">
        <f t="shared" ca="1" si="139"/>
        <v>19</v>
      </c>
      <c r="E733" t="str">
        <f t="shared" ca="1" si="140"/>
        <v>Big Agnes Fly Creek 2 Platinum Tent</v>
      </c>
      <c r="F733" t="str">
        <f t="shared" ca="1" si="145"/>
        <v>Big Agnes</v>
      </c>
      <c r="G733" s="2">
        <f t="shared" ca="1" si="146"/>
        <v>499.95</v>
      </c>
      <c r="H733">
        <f t="shared" ca="1" si="141"/>
        <v>1</v>
      </c>
      <c r="I733" s="2">
        <f t="shared" ca="1" si="147"/>
        <v>499.95</v>
      </c>
      <c r="J733" t="str">
        <f t="shared" ca="1" si="142"/>
        <v>Beyene, Sharon</v>
      </c>
      <c r="K733">
        <f t="shared" ca="1" si="143"/>
        <v>42</v>
      </c>
      <c r="L733" t="str">
        <f t="shared" ca="1" si="144"/>
        <v>Tennessee</v>
      </c>
      <c r="M733" t="str">
        <f t="shared" ca="1" si="148"/>
        <v>South</v>
      </c>
    </row>
    <row r="734" spans="1:13" x14ac:dyDescent="0.45">
      <c r="A734">
        <v>733</v>
      </c>
      <c r="B734" s="19">
        <f t="shared" ca="1" si="137"/>
        <v>42647.876844560182</v>
      </c>
      <c r="C734" s="15" t="str">
        <f t="shared" ca="1" si="138"/>
        <v>CampBound</v>
      </c>
      <c r="D734" s="16">
        <f t="shared" ca="1" si="139"/>
        <v>98</v>
      </c>
      <c r="E734" t="str">
        <f t="shared" ca="1" si="140"/>
        <v>Exped Mira III Tent</v>
      </c>
      <c r="F734" t="str">
        <f t="shared" ca="1" si="145"/>
        <v>Exped</v>
      </c>
      <c r="G734" s="2">
        <f t="shared" ca="1" si="146"/>
        <v>439</v>
      </c>
      <c r="H734">
        <f t="shared" ca="1" si="141"/>
        <v>2</v>
      </c>
      <c r="I734" s="2">
        <f t="shared" ca="1" si="147"/>
        <v>878</v>
      </c>
      <c r="J734" t="str">
        <f t="shared" ca="1" si="142"/>
        <v>Goldthwaite, Messaye</v>
      </c>
      <c r="K734">
        <f t="shared" ca="1" si="143"/>
        <v>20</v>
      </c>
      <c r="L734" t="str">
        <f t="shared" ca="1" si="144"/>
        <v>Maryland</v>
      </c>
      <c r="M734" t="str">
        <f t="shared" ca="1" si="148"/>
        <v>East</v>
      </c>
    </row>
    <row r="735" spans="1:13" x14ac:dyDescent="0.45">
      <c r="A735">
        <v>734</v>
      </c>
      <c r="B735" s="19">
        <f t="shared" ca="1" si="137"/>
        <v>42778.876844560182</v>
      </c>
      <c r="C735" s="15" t="str">
        <f t="shared" ca="1" si="138"/>
        <v>Meijer</v>
      </c>
      <c r="D735" s="16">
        <f t="shared" ca="1" si="139"/>
        <v>140</v>
      </c>
      <c r="E735" t="str">
        <f t="shared" ca="1" si="140"/>
        <v>Marmot Astral 2P Footprint</v>
      </c>
      <c r="F735" t="str">
        <f t="shared" ca="1" si="145"/>
        <v>Marmot</v>
      </c>
      <c r="G735" s="2">
        <f t="shared" ca="1" si="146"/>
        <v>60</v>
      </c>
      <c r="H735">
        <f t="shared" ca="1" si="141"/>
        <v>5</v>
      </c>
      <c r="I735" s="2">
        <f t="shared" ca="1" si="147"/>
        <v>300</v>
      </c>
      <c r="J735" t="str">
        <f t="shared" ca="1" si="142"/>
        <v>Goldthwaite, Messaye</v>
      </c>
      <c r="K735">
        <f t="shared" ca="1" si="143"/>
        <v>36</v>
      </c>
      <c r="L735" t="str">
        <f t="shared" ca="1" si="144"/>
        <v>Oklahoma</v>
      </c>
      <c r="M735" t="str">
        <f t="shared" ca="1" si="148"/>
        <v>South</v>
      </c>
    </row>
    <row r="736" spans="1:13" x14ac:dyDescent="0.45">
      <c r="A736">
        <v>735</v>
      </c>
      <c r="B736" s="19">
        <f t="shared" ca="1" si="137"/>
        <v>42799.876844560182</v>
      </c>
      <c r="C736" s="15" t="str">
        <f t="shared" ca="1" si="138"/>
        <v>Backcountry Edge</v>
      </c>
      <c r="D736" s="16">
        <f t="shared" ca="1" si="139"/>
        <v>118</v>
      </c>
      <c r="E736" t="str">
        <f t="shared" ca="1" si="140"/>
        <v>Kelty Gunnison 1.2 Footprint</v>
      </c>
      <c r="F736" t="str">
        <f t="shared" ca="1" si="145"/>
        <v>Kelty</v>
      </c>
      <c r="G736" s="2">
        <f t="shared" ca="1" si="146"/>
        <v>34.950000000000003</v>
      </c>
      <c r="H736">
        <f t="shared" ca="1" si="141"/>
        <v>6</v>
      </c>
      <c r="I736" s="2">
        <f t="shared" ca="1" si="147"/>
        <v>209.70000000000002</v>
      </c>
      <c r="J736" t="str">
        <f t="shared" ca="1" si="142"/>
        <v>Beyene, Sharon</v>
      </c>
      <c r="K736">
        <f t="shared" ca="1" si="143"/>
        <v>39</v>
      </c>
      <c r="L736" t="str">
        <f t="shared" ca="1" si="144"/>
        <v>Rhode Island</v>
      </c>
      <c r="M736" t="str">
        <f t="shared" ca="1" si="148"/>
        <v>East</v>
      </c>
    </row>
    <row r="737" spans="1:13" x14ac:dyDescent="0.45">
      <c r="A737">
        <v>736</v>
      </c>
      <c r="B737" s="19">
        <f t="shared" ca="1" si="137"/>
        <v>42689.876844560182</v>
      </c>
      <c r="C737" s="15" t="str">
        <f t="shared" ca="1" si="138"/>
        <v>Redding Sports</v>
      </c>
      <c r="D737" s="16">
        <f t="shared" ca="1" si="139"/>
        <v>32</v>
      </c>
      <c r="E737" t="str">
        <f t="shared" ca="1" si="140"/>
        <v>Big Agnes Flying Diamond 8 Footprint</v>
      </c>
      <c r="F737" t="str">
        <f t="shared" ca="1" si="145"/>
        <v>Big Agnes</v>
      </c>
      <c r="G737" s="2">
        <f t="shared" ca="1" si="146"/>
        <v>75</v>
      </c>
      <c r="H737">
        <f t="shared" ca="1" si="141"/>
        <v>8</v>
      </c>
      <c r="I737" s="2">
        <f t="shared" ca="1" si="147"/>
        <v>600</v>
      </c>
      <c r="J737" t="str">
        <f t="shared" ca="1" si="142"/>
        <v>Goff, Michael</v>
      </c>
      <c r="K737">
        <f t="shared" ca="1" si="143"/>
        <v>8</v>
      </c>
      <c r="L737" t="str">
        <f t="shared" ca="1" si="144"/>
        <v>Delaware</v>
      </c>
      <c r="M737" t="str">
        <f t="shared" ca="1" si="148"/>
        <v>East</v>
      </c>
    </row>
    <row r="738" spans="1:13" x14ac:dyDescent="0.45">
      <c r="A738">
        <v>737</v>
      </c>
      <c r="B738" s="19">
        <f t="shared" ca="1" si="137"/>
        <v>42773.876844560182</v>
      </c>
      <c r="C738" s="15" t="str">
        <f t="shared" ca="1" si="138"/>
        <v>Moosejaw</v>
      </c>
      <c r="D738" s="16">
        <f t="shared" ca="1" si="139"/>
        <v>207</v>
      </c>
      <c r="E738" t="str">
        <f t="shared" ca="1" si="140"/>
        <v>MSR Fury 2 Footprint</v>
      </c>
      <c r="F738" t="str">
        <f t="shared" ca="1" si="145"/>
        <v>MSR</v>
      </c>
      <c r="G738" s="2">
        <f t="shared" ca="1" si="146"/>
        <v>39.950000000000003</v>
      </c>
      <c r="H738">
        <f t="shared" ca="1" si="141"/>
        <v>6</v>
      </c>
      <c r="I738" s="2">
        <f t="shared" ca="1" si="147"/>
        <v>239.70000000000002</v>
      </c>
      <c r="J738" t="str">
        <f t="shared" ca="1" si="142"/>
        <v>Goldthwaite, Messaye</v>
      </c>
      <c r="K738">
        <f t="shared" ca="1" si="143"/>
        <v>10</v>
      </c>
      <c r="L738" t="str">
        <f t="shared" ca="1" si="144"/>
        <v>Georgia</v>
      </c>
      <c r="M738" t="str">
        <f t="shared" ca="1" si="148"/>
        <v>South</v>
      </c>
    </row>
    <row r="739" spans="1:13" x14ac:dyDescent="0.45">
      <c r="A739">
        <v>738</v>
      </c>
      <c r="B739" s="19">
        <f t="shared" ca="1" si="137"/>
        <v>42871.876844560182</v>
      </c>
      <c r="C739" s="15" t="str">
        <f t="shared" ca="1" si="138"/>
        <v>Meijer</v>
      </c>
      <c r="D739" s="16">
        <f t="shared" ca="1" si="139"/>
        <v>12</v>
      </c>
      <c r="E739" t="str">
        <f t="shared" ca="1" si="140"/>
        <v>Big Agnes Copper Spur UL3 Tent</v>
      </c>
      <c r="F739" t="str">
        <f t="shared" ca="1" si="145"/>
        <v>Big Agnes</v>
      </c>
      <c r="G739" s="2">
        <f t="shared" ca="1" si="146"/>
        <v>499.95</v>
      </c>
      <c r="H739">
        <f t="shared" ca="1" si="141"/>
        <v>9</v>
      </c>
      <c r="I739" s="2">
        <f t="shared" ca="1" si="147"/>
        <v>4499.55</v>
      </c>
      <c r="J739" t="str">
        <f t="shared" ca="1" si="142"/>
        <v>Gomez, Melissa</v>
      </c>
      <c r="K739">
        <f t="shared" ca="1" si="143"/>
        <v>39</v>
      </c>
      <c r="L739" t="str">
        <f t="shared" ca="1" si="144"/>
        <v>Rhode Island</v>
      </c>
      <c r="M739" t="str">
        <f t="shared" ca="1" si="148"/>
        <v>East</v>
      </c>
    </row>
    <row r="740" spans="1:13" x14ac:dyDescent="0.45">
      <c r="A740">
        <v>739</v>
      </c>
      <c r="B740" s="19">
        <f t="shared" ca="1" si="137"/>
        <v>42973.876844560182</v>
      </c>
      <c r="C740" s="15" t="str">
        <f t="shared" ca="1" si="138"/>
        <v>Austin Kayak</v>
      </c>
      <c r="D740" s="16">
        <f t="shared" ca="1" si="139"/>
        <v>180</v>
      </c>
      <c r="E740" t="str">
        <f t="shared" ca="1" si="140"/>
        <v>Mountain Hardwear Hoopla/Hoop Dreams Center Pole</v>
      </c>
      <c r="F740" t="str">
        <f t="shared" ca="1" si="145"/>
        <v>Mountain Hardwear</v>
      </c>
      <c r="G740" s="2">
        <f t="shared" ca="1" si="146"/>
        <v>40</v>
      </c>
      <c r="H740">
        <f t="shared" ca="1" si="141"/>
        <v>10</v>
      </c>
      <c r="I740" s="2">
        <f t="shared" ca="1" si="147"/>
        <v>400</v>
      </c>
      <c r="J740" t="str">
        <f t="shared" ca="1" si="142"/>
        <v>Goff, Michael</v>
      </c>
      <c r="K740">
        <f t="shared" ca="1" si="143"/>
        <v>42</v>
      </c>
      <c r="L740" t="str">
        <f t="shared" ca="1" si="144"/>
        <v>Tennessee</v>
      </c>
      <c r="M740" t="str">
        <f t="shared" ca="1" si="148"/>
        <v>South</v>
      </c>
    </row>
    <row r="741" spans="1:13" x14ac:dyDescent="0.45">
      <c r="A741">
        <v>740</v>
      </c>
      <c r="B741" s="19">
        <f t="shared" ca="1" si="137"/>
        <v>42970.876844560182</v>
      </c>
      <c r="C741" s="15" t="str">
        <f t="shared" ca="1" si="138"/>
        <v>CampBound</v>
      </c>
      <c r="D741" s="16">
        <f t="shared" ca="1" si="139"/>
        <v>141</v>
      </c>
      <c r="E741" t="str">
        <f t="shared" ca="1" si="140"/>
        <v>Marmot Astral 2P Tent</v>
      </c>
      <c r="F741" t="str">
        <f t="shared" ca="1" si="145"/>
        <v>Marmot</v>
      </c>
      <c r="G741" s="2">
        <f t="shared" ca="1" si="146"/>
        <v>389</v>
      </c>
      <c r="H741">
        <f t="shared" ca="1" si="141"/>
        <v>2</v>
      </c>
      <c r="I741" s="2">
        <f t="shared" ca="1" si="147"/>
        <v>778</v>
      </c>
      <c r="J741" t="str">
        <f t="shared" ca="1" si="142"/>
        <v>Brown, Ruth</v>
      </c>
      <c r="K741">
        <f t="shared" ca="1" si="143"/>
        <v>49</v>
      </c>
      <c r="L741" t="str">
        <f t="shared" ca="1" si="144"/>
        <v>Wisconsin</v>
      </c>
      <c r="M741" t="str">
        <f t="shared" ca="1" si="148"/>
        <v>North</v>
      </c>
    </row>
    <row r="742" spans="1:13" x14ac:dyDescent="0.45">
      <c r="A742">
        <v>741</v>
      </c>
      <c r="B742" s="19">
        <f t="shared" ca="1" si="137"/>
        <v>42847.876844560182</v>
      </c>
      <c r="C742" s="15" t="str">
        <f t="shared" ca="1" si="138"/>
        <v>Backcountry Edge</v>
      </c>
      <c r="D742" s="16">
        <f t="shared" ca="1" si="139"/>
        <v>7</v>
      </c>
      <c r="E742" t="str">
        <f t="shared" ca="1" si="140"/>
        <v>Big Agnes Copper Spur 2 Footprint</v>
      </c>
      <c r="F742" t="str">
        <f t="shared" ca="1" si="145"/>
        <v>Big Agnes</v>
      </c>
      <c r="G742" s="2">
        <f t="shared" ca="1" si="146"/>
        <v>60</v>
      </c>
      <c r="H742">
        <f t="shared" ca="1" si="141"/>
        <v>9</v>
      </c>
      <c r="I742" s="2">
        <f t="shared" ca="1" si="147"/>
        <v>540</v>
      </c>
      <c r="J742" t="str">
        <f t="shared" ca="1" si="142"/>
        <v>Gomez, Melissa</v>
      </c>
      <c r="K742">
        <f t="shared" ca="1" si="143"/>
        <v>4</v>
      </c>
      <c r="L742" t="str">
        <f t="shared" ca="1" si="144"/>
        <v>Arkansas</v>
      </c>
      <c r="M742" t="str">
        <f t="shared" ca="1" si="148"/>
        <v>South</v>
      </c>
    </row>
    <row r="743" spans="1:13" x14ac:dyDescent="0.45">
      <c r="A743">
        <v>742</v>
      </c>
      <c r="B743" s="19">
        <f t="shared" ca="1" si="137"/>
        <v>42973.876844560182</v>
      </c>
      <c r="C743" s="15" t="str">
        <f t="shared" ca="1" si="138"/>
        <v>Moosejaw</v>
      </c>
      <c r="D743" s="16">
        <f t="shared" ca="1" si="139"/>
        <v>76</v>
      </c>
      <c r="E743" t="str">
        <f t="shared" ca="1" si="140"/>
        <v>Easton Mountain Products Kilo 3P Footprint</v>
      </c>
      <c r="F743" t="str">
        <f t="shared" ca="1" si="145"/>
        <v>Easton Mountain Products</v>
      </c>
      <c r="G743" s="2">
        <f t="shared" ca="1" si="146"/>
        <v>49.95</v>
      </c>
      <c r="H743">
        <f t="shared" ca="1" si="141"/>
        <v>2</v>
      </c>
      <c r="I743" s="2">
        <f t="shared" ca="1" si="147"/>
        <v>99.9</v>
      </c>
      <c r="J743" t="str">
        <f t="shared" ca="1" si="142"/>
        <v>Goff, Michael</v>
      </c>
      <c r="K743">
        <f t="shared" ca="1" si="143"/>
        <v>16</v>
      </c>
      <c r="L743" t="str">
        <f t="shared" ca="1" si="144"/>
        <v>Kansas</v>
      </c>
      <c r="M743" t="str">
        <f t="shared" ca="1" si="148"/>
        <v>North</v>
      </c>
    </row>
    <row r="744" spans="1:13" x14ac:dyDescent="0.45">
      <c r="A744">
        <v>743</v>
      </c>
      <c r="B744" s="19">
        <f t="shared" ca="1" si="137"/>
        <v>42874.876844560182</v>
      </c>
      <c r="C744" s="15" t="str">
        <f t="shared" ca="1" si="138"/>
        <v>OutdoorPlay</v>
      </c>
      <c r="D744" s="16">
        <f t="shared" ca="1" si="139"/>
        <v>50</v>
      </c>
      <c r="E744" t="str">
        <f t="shared" ca="1" si="140"/>
        <v>Big Agnes Scout UL2 Footprint</v>
      </c>
      <c r="F744" t="str">
        <f t="shared" ca="1" si="145"/>
        <v>Big Agnes</v>
      </c>
      <c r="G744" s="2">
        <f t="shared" ca="1" si="146"/>
        <v>60</v>
      </c>
      <c r="H744">
        <f t="shared" ca="1" si="141"/>
        <v>7</v>
      </c>
      <c r="I744" s="2">
        <f t="shared" ca="1" si="147"/>
        <v>420</v>
      </c>
      <c r="J744" t="str">
        <f t="shared" ca="1" si="142"/>
        <v>Beyene, Sharon</v>
      </c>
      <c r="K744">
        <f t="shared" ca="1" si="143"/>
        <v>38</v>
      </c>
      <c r="L744" t="str">
        <f t="shared" ca="1" si="144"/>
        <v>Pennsylvania</v>
      </c>
      <c r="M744" t="str">
        <f t="shared" ca="1" si="148"/>
        <v>East</v>
      </c>
    </row>
    <row r="745" spans="1:13" x14ac:dyDescent="0.45">
      <c r="A745">
        <v>744</v>
      </c>
      <c r="B745" s="19">
        <f t="shared" ca="1" si="137"/>
        <v>42820.876844560182</v>
      </c>
      <c r="C745" s="15" t="str">
        <f t="shared" ca="1" si="138"/>
        <v>The Gear Co-op</v>
      </c>
      <c r="D745" s="16">
        <f t="shared" ca="1" si="139"/>
        <v>93</v>
      </c>
      <c r="E745" t="str">
        <f t="shared" ca="1" si="140"/>
        <v>Exped Gemini III Footprint</v>
      </c>
      <c r="F745" t="str">
        <f t="shared" ca="1" si="145"/>
        <v>Exped</v>
      </c>
      <c r="G745" s="2">
        <f t="shared" ca="1" si="146"/>
        <v>69</v>
      </c>
      <c r="H745">
        <f t="shared" ca="1" si="141"/>
        <v>3</v>
      </c>
      <c r="I745" s="2">
        <f t="shared" ca="1" si="147"/>
        <v>207</v>
      </c>
      <c r="J745" t="str">
        <f t="shared" ca="1" si="142"/>
        <v>Goldthwaite, Messaye</v>
      </c>
      <c r="K745">
        <f t="shared" ca="1" si="143"/>
        <v>39</v>
      </c>
      <c r="L745" t="str">
        <f t="shared" ca="1" si="144"/>
        <v>Rhode Island</v>
      </c>
      <c r="M745" t="str">
        <f t="shared" ca="1" si="148"/>
        <v>East</v>
      </c>
    </row>
    <row r="746" spans="1:13" x14ac:dyDescent="0.45">
      <c r="A746">
        <v>745</v>
      </c>
      <c r="B746" s="19">
        <f t="shared" ca="1" si="137"/>
        <v>42967.876844560182</v>
      </c>
      <c r="C746" s="15" t="str">
        <f t="shared" ca="1" si="138"/>
        <v>Hayneedle</v>
      </c>
      <c r="D746" s="16">
        <f t="shared" ca="1" si="139"/>
        <v>255</v>
      </c>
      <c r="E746" t="str">
        <f t="shared" ca="1" si="140"/>
        <v>Sierra Designs Flash 3 Tent</v>
      </c>
      <c r="F746" t="str">
        <f t="shared" ca="1" si="145"/>
        <v>Sierra Designs</v>
      </c>
      <c r="G746" s="2">
        <f t="shared" ca="1" si="146"/>
        <v>389.95</v>
      </c>
      <c r="H746">
        <f t="shared" ca="1" si="141"/>
        <v>9</v>
      </c>
      <c r="I746" s="2">
        <f t="shared" ca="1" si="147"/>
        <v>3509.5499999999997</v>
      </c>
      <c r="J746" t="str">
        <f t="shared" ca="1" si="142"/>
        <v>Foster, Nathan</v>
      </c>
      <c r="K746">
        <f t="shared" ca="1" si="143"/>
        <v>21</v>
      </c>
      <c r="L746" t="str">
        <f t="shared" ca="1" si="144"/>
        <v>Massachusetts</v>
      </c>
      <c r="M746" t="str">
        <f t="shared" ca="1" si="148"/>
        <v>East</v>
      </c>
    </row>
    <row r="747" spans="1:13" x14ac:dyDescent="0.45">
      <c r="A747">
        <v>746</v>
      </c>
      <c r="B747" s="19">
        <f t="shared" ca="1" si="137"/>
        <v>42947.876844560182</v>
      </c>
      <c r="C747" s="15" t="str">
        <f t="shared" ca="1" si="138"/>
        <v>Gander Mountain</v>
      </c>
      <c r="D747" s="16">
        <f t="shared" ca="1" si="139"/>
        <v>282</v>
      </c>
      <c r="E747" t="str">
        <f t="shared" ca="1" si="140"/>
        <v>The North Face Tadpole 23 Tent</v>
      </c>
      <c r="F747" t="str">
        <f t="shared" ca="1" si="145"/>
        <v>The North Face</v>
      </c>
      <c r="G747" s="2">
        <f t="shared" ca="1" si="146"/>
        <v>219</v>
      </c>
      <c r="H747">
        <f t="shared" ca="1" si="141"/>
        <v>1</v>
      </c>
      <c r="I747" s="2">
        <f t="shared" ca="1" si="147"/>
        <v>219</v>
      </c>
      <c r="J747" t="str">
        <f t="shared" ca="1" si="142"/>
        <v>Foster, Nathan</v>
      </c>
      <c r="K747">
        <f t="shared" ca="1" si="143"/>
        <v>33</v>
      </c>
      <c r="L747" t="str">
        <f t="shared" ca="1" si="144"/>
        <v>North Carolina</v>
      </c>
      <c r="M747" t="str">
        <f t="shared" ca="1" si="148"/>
        <v>South</v>
      </c>
    </row>
    <row r="748" spans="1:13" x14ac:dyDescent="0.45">
      <c r="A748">
        <v>747</v>
      </c>
      <c r="B748" s="19">
        <f t="shared" ca="1" si="137"/>
        <v>42742.876844560182</v>
      </c>
      <c r="C748" s="15" t="str">
        <f t="shared" ca="1" si="138"/>
        <v xml:space="preserve">Cabela's	</v>
      </c>
      <c r="D748" s="16">
        <f t="shared" ca="1" si="139"/>
        <v>135</v>
      </c>
      <c r="E748" t="str">
        <f t="shared" ca="1" si="140"/>
        <v>Kelty Trail Ridge 2 Footprint</v>
      </c>
      <c r="F748" t="str">
        <f t="shared" ca="1" si="145"/>
        <v>Kelty</v>
      </c>
      <c r="G748" s="2">
        <f t="shared" ca="1" si="146"/>
        <v>34.950000000000003</v>
      </c>
      <c r="H748">
        <f t="shared" ca="1" si="141"/>
        <v>8</v>
      </c>
      <c r="I748" s="2">
        <f t="shared" ca="1" si="147"/>
        <v>279.60000000000002</v>
      </c>
      <c r="J748" t="str">
        <f t="shared" ca="1" si="142"/>
        <v>Goldthwaite, Messaye</v>
      </c>
      <c r="K748">
        <f t="shared" ca="1" si="143"/>
        <v>25</v>
      </c>
      <c r="L748" t="str">
        <f t="shared" ca="1" si="144"/>
        <v>Missouri</v>
      </c>
      <c r="M748" t="str">
        <f t="shared" ca="1" si="148"/>
        <v>North</v>
      </c>
    </row>
    <row r="749" spans="1:13" x14ac:dyDescent="0.45">
      <c r="A749">
        <v>748</v>
      </c>
      <c r="B749" s="19">
        <f t="shared" ca="1" si="137"/>
        <v>42679.876844560182</v>
      </c>
      <c r="C749" s="15" t="str">
        <f t="shared" ca="1" si="138"/>
        <v>Meijer</v>
      </c>
      <c r="D749" s="16">
        <f t="shared" ca="1" si="139"/>
        <v>108</v>
      </c>
      <c r="E749" t="str">
        <f t="shared" ca="1" si="140"/>
        <v>Hennessy Hammock Ultralite Backpacker Asym Zip Hammock</v>
      </c>
      <c r="F749" t="str">
        <f t="shared" ca="1" si="145"/>
        <v>Hennessy</v>
      </c>
      <c r="G749" s="2">
        <f t="shared" ca="1" si="146"/>
        <v>239.95</v>
      </c>
      <c r="H749">
        <f t="shared" ca="1" si="141"/>
        <v>10</v>
      </c>
      <c r="I749" s="2">
        <f t="shared" ca="1" si="147"/>
        <v>2399.5</v>
      </c>
      <c r="J749" t="str">
        <f t="shared" ca="1" si="142"/>
        <v>Lopez, Dennis</v>
      </c>
      <c r="K749">
        <f t="shared" ca="1" si="143"/>
        <v>21</v>
      </c>
      <c r="L749" t="str">
        <f t="shared" ca="1" si="144"/>
        <v>Massachusetts</v>
      </c>
      <c r="M749" t="str">
        <f t="shared" ca="1" si="148"/>
        <v>East</v>
      </c>
    </row>
    <row r="750" spans="1:13" x14ac:dyDescent="0.45">
      <c r="A750">
        <v>749</v>
      </c>
      <c r="B750" s="19">
        <f t="shared" ca="1" si="137"/>
        <v>42797.876844560182</v>
      </c>
      <c r="C750" s="15" t="str">
        <f t="shared" ca="1" si="138"/>
        <v>REI</v>
      </c>
      <c r="D750" s="16">
        <f t="shared" ca="1" si="139"/>
        <v>29</v>
      </c>
      <c r="E750" t="str">
        <f t="shared" ca="1" si="140"/>
        <v>Big Agnes Flying Diamond 4 Tent</v>
      </c>
      <c r="F750" t="str">
        <f t="shared" ca="1" si="145"/>
        <v>Big Agnes</v>
      </c>
      <c r="G750" s="2">
        <f t="shared" ca="1" si="146"/>
        <v>439.95</v>
      </c>
      <c r="H750">
        <f t="shared" ca="1" si="141"/>
        <v>4</v>
      </c>
      <c r="I750" s="2">
        <f t="shared" ca="1" si="147"/>
        <v>1759.8</v>
      </c>
      <c r="J750" t="str">
        <f t="shared" ca="1" si="142"/>
        <v>Goff, Michael</v>
      </c>
      <c r="K750">
        <f t="shared" ca="1" si="143"/>
        <v>10</v>
      </c>
      <c r="L750" t="str">
        <f t="shared" ca="1" si="144"/>
        <v>Georgia</v>
      </c>
      <c r="M750" t="str">
        <f t="shared" ca="1" si="148"/>
        <v>South</v>
      </c>
    </row>
    <row r="751" spans="1:13" x14ac:dyDescent="0.45">
      <c r="A751">
        <v>750</v>
      </c>
      <c r="B751" s="19">
        <f t="shared" ca="1" si="137"/>
        <v>42784.876844560182</v>
      </c>
      <c r="C751" s="15" t="str">
        <f t="shared" ca="1" si="138"/>
        <v>REI</v>
      </c>
      <c r="D751" s="16">
        <f t="shared" ca="1" si="139"/>
        <v>99</v>
      </c>
      <c r="E751" t="str">
        <f t="shared" ca="1" si="140"/>
        <v>Exped Outer Space Vestibule Accessory</v>
      </c>
      <c r="F751" t="str">
        <f t="shared" ca="1" si="145"/>
        <v>Exped</v>
      </c>
      <c r="G751" s="2">
        <f t="shared" ca="1" si="146"/>
        <v>219</v>
      </c>
      <c r="H751">
        <f t="shared" ca="1" si="141"/>
        <v>7</v>
      </c>
      <c r="I751" s="2">
        <f t="shared" ca="1" si="147"/>
        <v>1533</v>
      </c>
      <c r="J751" t="str">
        <f t="shared" ca="1" si="142"/>
        <v>Beyene, Sharon</v>
      </c>
      <c r="K751">
        <f t="shared" ca="1" si="143"/>
        <v>24</v>
      </c>
      <c r="L751" t="str">
        <f t="shared" ca="1" si="144"/>
        <v>Mississippi</v>
      </c>
      <c r="M751" t="str">
        <f t="shared" ca="1" si="148"/>
        <v>South</v>
      </c>
    </row>
    <row r="752" spans="1:13" x14ac:dyDescent="0.45">
      <c r="A752">
        <v>751</v>
      </c>
      <c r="B752" s="19">
        <f t="shared" ca="1" si="137"/>
        <v>42955.876844560182</v>
      </c>
      <c r="C752" s="15" t="str">
        <f t="shared" ca="1" si="138"/>
        <v>Moosejaw</v>
      </c>
      <c r="D752" s="16">
        <f t="shared" ca="1" si="139"/>
        <v>157</v>
      </c>
      <c r="E752" t="str">
        <f t="shared" ca="1" si="140"/>
        <v>Marmot Limelight 2P Tent</v>
      </c>
      <c r="F752" t="str">
        <f t="shared" ca="1" si="145"/>
        <v>Marmot</v>
      </c>
      <c r="G752" s="2">
        <f t="shared" ca="1" si="146"/>
        <v>219</v>
      </c>
      <c r="H752">
        <f t="shared" ca="1" si="141"/>
        <v>5</v>
      </c>
      <c r="I752" s="2">
        <f t="shared" ca="1" si="147"/>
        <v>1095</v>
      </c>
      <c r="J752" t="str">
        <f t="shared" ca="1" si="142"/>
        <v>Goldthwaite, Messaye</v>
      </c>
      <c r="K752">
        <f t="shared" ca="1" si="143"/>
        <v>24</v>
      </c>
      <c r="L752" t="str">
        <f t="shared" ca="1" si="144"/>
        <v>Mississippi</v>
      </c>
      <c r="M752" t="str">
        <f t="shared" ca="1" si="148"/>
        <v>South</v>
      </c>
    </row>
    <row r="753" spans="1:13" x14ac:dyDescent="0.45">
      <c r="A753">
        <v>752</v>
      </c>
      <c r="B753" s="19">
        <f t="shared" ca="1" si="137"/>
        <v>42793.876844560182</v>
      </c>
      <c r="C753" s="15" t="str">
        <f t="shared" ca="1" si="138"/>
        <v>Austin Kayak</v>
      </c>
      <c r="D753" s="16">
        <f t="shared" ca="1" si="139"/>
        <v>240</v>
      </c>
      <c r="E753" t="str">
        <f t="shared" ca="1" si="140"/>
        <v>NEMO Meta 2P Tent</v>
      </c>
      <c r="F753" t="str">
        <f t="shared" ca="1" si="145"/>
        <v>NEMO</v>
      </c>
      <c r="G753" s="2">
        <f t="shared" ca="1" si="146"/>
        <v>399.95</v>
      </c>
      <c r="H753">
        <f t="shared" ca="1" si="141"/>
        <v>2</v>
      </c>
      <c r="I753" s="2">
        <f t="shared" ca="1" si="147"/>
        <v>799.9</v>
      </c>
      <c r="J753" t="str">
        <f t="shared" ca="1" si="142"/>
        <v>Bailey, Jennifer</v>
      </c>
      <c r="K753">
        <f t="shared" ca="1" si="143"/>
        <v>32</v>
      </c>
      <c r="L753" t="str">
        <f t="shared" ca="1" si="144"/>
        <v>New York</v>
      </c>
      <c r="M753" t="str">
        <f t="shared" ca="1" si="148"/>
        <v>East</v>
      </c>
    </row>
    <row r="754" spans="1:13" x14ac:dyDescent="0.45">
      <c r="A754">
        <v>753</v>
      </c>
      <c r="B754" s="19">
        <f t="shared" ca="1" si="137"/>
        <v>42985.876844560182</v>
      </c>
      <c r="C754" s="15" t="str">
        <f t="shared" ca="1" si="138"/>
        <v>OutdoorPlay</v>
      </c>
      <c r="D754" s="16">
        <f t="shared" ca="1" si="139"/>
        <v>146</v>
      </c>
      <c r="E754" t="str">
        <f t="shared" ca="1" si="140"/>
        <v>Marmot Aura 2P Tent</v>
      </c>
      <c r="F754" t="str">
        <f t="shared" ca="1" si="145"/>
        <v>Marmot</v>
      </c>
      <c r="G754" s="2">
        <f t="shared" ca="1" si="146"/>
        <v>359</v>
      </c>
      <c r="H754">
        <f t="shared" ca="1" si="141"/>
        <v>8</v>
      </c>
      <c r="I754" s="2">
        <f t="shared" ca="1" si="147"/>
        <v>2872</v>
      </c>
      <c r="J754" t="str">
        <f t="shared" ca="1" si="142"/>
        <v>Bailey, Jennifer</v>
      </c>
      <c r="K754">
        <f t="shared" ca="1" si="143"/>
        <v>15</v>
      </c>
      <c r="L754" t="str">
        <f t="shared" ca="1" si="144"/>
        <v>Iowa</v>
      </c>
      <c r="M754" t="str">
        <f t="shared" ca="1" si="148"/>
        <v>North</v>
      </c>
    </row>
    <row r="755" spans="1:13" x14ac:dyDescent="0.45">
      <c r="A755">
        <v>754</v>
      </c>
      <c r="B755" s="19">
        <f t="shared" ca="1" si="137"/>
        <v>42957.876844560182</v>
      </c>
      <c r="C755" s="15" t="str">
        <f t="shared" ca="1" si="138"/>
        <v>Paragon</v>
      </c>
      <c r="D755" s="16">
        <f t="shared" ca="1" si="139"/>
        <v>116</v>
      </c>
      <c r="E755" t="str">
        <f t="shared" ca="1" si="140"/>
        <v>Kelty Frontier 4 Tent</v>
      </c>
      <c r="F755" t="str">
        <f t="shared" ca="1" si="145"/>
        <v>Kelty</v>
      </c>
      <c r="G755" s="2">
        <f t="shared" ca="1" si="146"/>
        <v>899.95</v>
      </c>
      <c r="H755">
        <f t="shared" ca="1" si="141"/>
        <v>9</v>
      </c>
      <c r="I755" s="2">
        <f t="shared" ca="1" si="147"/>
        <v>8099.55</v>
      </c>
      <c r="J755" t="str">
        <f t="shared" ca="1" si="142"/>
        <v>Goff, Michael</v>
      </c>
      <c r="K755">
        <f t="shared" ca="1" si="143"/>
        <v>20</v>
      </c>
      <c r="L755" t="str">
        <f t="shared" ca="1" si="144"/>
        <v>Maryland</v>
      </c>
      <c r="M755" t="str">
        <f t="shared" ca="1" si="148"/>
        <v>East</v>
      </c>
    </row>
    <row r="756" spans="1:13" x14ac:dyDescent="0.45">
      <c r="A756">
        <v>755</v>
      </c>
      <c r="B756" s="19">
        <f t="shared" ca="1" si="137"/>
        <v>42783.876844560182</v>
      </c>
      <c r="C756" s="15" t="str">
        <f t="shared" ca="1" si="138"/>
        <v>Moosejaw</v>
      </c>
      <c r="D756" s="16">
        <f t="shared" ca="1" si="139"/>
        <v>233</v>
      </c>
      <c r="E756" t="str">
        <f t="shared" ca="1" si="140"/>
        <v>NEMO Frontier 3P Tent</v>
      </c>
      <c r="F756" t="str">
        <f t="shared" ca="1" si="145"/>
        <v>NEMO</v>
      </c>
      <c r="G756" s="2">
        <f t="shared" ca="1" si="146"/>
        <v>429.95</v>
      </c>
      <c r="H756">
        <f t="shared" ca="1" si="141"/>
        <v>1</v>
      </c>
      <c r="I756" s="2">
        <f t="shared" ca="1" si="147"/>
        <v>429.95</v>
      </c>
      <c r="J756" t="str">
        <f t="shared" ca="1" si="142"/>
        <v>Lopez, Dennis</v>
      </c>
      <c r="K756">
        <f t="shared" ca="1" si="143"/>
        <v>37</v>
      </c>
      <c r="L756" t="str">
        <f t="shared" ca="1" si="144"/>
        <v>Oregon</v>
      </c>
      <c r="M756" t="str">
        <f t="shared" ca="1" si="148"/>
        <v>West</v>
      </c>
    </row>
    <row r="757" spans="1:13" x14ac:dyDescent="0.45">
      <c r="A757">
        <v>756</v>
      </c>
      <c r="B757" s="19">
        <f t="shared" ca="1" si="137"/>
        <v>42720.876844560182</v>
      </c>
      <c r="C757" s="15" t="str">
        <f t="shared" ca="1" si="138"/>
        <v>Meijer</v>
      </c>
      <c r="D757" s="16">
        <f t="shared" ca="1" si="139"/>
        <v>169</v>
      </c>
      <c r="E757" t="str">
        <f t="shared" ca="1" si="140"/>
        <v>Marmot Thor 3P Tent</v>
      </c>
      <c r="F757" t="str">
        <f t="shared" ca="1" si="145"/>
        <v>Marmot</v>
      </c>
      <c r="G757" s="2">
        <f t="shared" ca="1" si="146"/>
        <v>599</v>
      </c>
      <c r="H757">
        <f t="shared" ca="1" si="141"/>
        <v>2</v>
      </c>
      <c r="I757" s="2">
        <f t="shared" ca="1" si="147"/>
        <v>1198</v>
      </c>
      <c r="J757" t="str">
        <f t="shared" ca="1" si="142"/>
        <v>Goff, Michael</v>
      </c>
      <c r="K757">
        <f t="shared" ca="1" si="143"/>
        <v>36</v>
      </c>
      <c r="L757" t="str">
        <f t="shared" ca="1" si="144"/>
        <v>Oklahoma</v>
      </c>
      <c r="M757" t="str">
        <f t="shared" ca="1" si="148"/>
        <v>South</v>
      </c>
    </row>
    <row r="758" spans="1:13" x14ac:dyDescent="0.45">
      <c r="A758">
        <v>757</v>
      </c>
      <c r="B758" s="19">
        <f t="shared" ca="1" si="137"/>
        <v>42653.876844560182</v>
      </c>
      <c r="C758" s="15" t="str">
        <f t="shared" ca="1" si="138"/>
        <v>Moosejaw</v>
      </c>
      <c r="D758" s="16">
        <f t="shared" ca="1" si="139"/>
        <v>222</v>
      </c>
      <c r="E758" t="str">
        <f t="shared" ca="1" si="140"/>
        <v>MSR Nook Gear Shed</v>
      </c>
      <c r="F758" t="str">
        <f t="shared" ca="1" si="145"/>
        <v>MSR</v>
      </c>
      <c r="G758" s="2">
        <f t="shared" ca="1" si="146"/>
        <v>169.95</v>
      </c>
      <c r="H758">
        <f t="shared" ca="1" si="141"/>
        <v>4</v>
      </c>
      <c r="I758" s="2">
        <f t="shared" ca="1" si="147"/>
        <v>679.8</v>
      </c>
      <c r="J758" t="str">
        <f t="shared" ca="1" si="142"/>
        <v>Gomez, Melissa</v>
      </c>
      <c r="K758">
        <f t="shared" ca="1" si="143"/>
        <v>7</v>
      </c>
      <c r="L758" t="str">
        <f t="shared" ca="1" si="144"/>
        <v>Connecticut</v>
      </c>
      <c r="M758" t="str">
        <f t="shared" ca="1" si="148"/>
        <v>East</v>
      </c>
    </row>
    <row r="759" spans="1:13" x14ac:dyDescent="0.45">
      <c r="A759">
        <v>758</v>
      </c>
      <c r="B759" s="19">
        <f t="shared" ca="1" si="137"/>
        <v>42867.876844560182</v>
      </c>
      <c r="C759" s="15" t="str">
        <f t="shared" ca="1" si="138"/>
        <v xml:space="preserve">Cabela's	</v>
      </c>
      <c r="D759" s="16">
        <f t="shared" ca="1" si="139"/>
        <v>211</v>
      </c>
      <c r="E759" t="str">
        <f t="shared" ca="1" si="140"/>
        <v>MSR Hubba 1P Tent</v>
      </c>
      <c r="F759" t="str">
        <f t="shared" ca="1" si="145"/>
        <v>MSR</v>
      </c>
      <c r="G759" s="2">
        <f t="shared" ca="1" si="146"/>
        <v>279.95</v>
      </c>
      <c r="H759">
        <f t="shared" ca="1" si="141"/>
        <v>7</v>
      </c>
      <c r="I759" s="2">
        <f t="shared" ca="1" si="147"/>
        <v>1959.6499999999999</v>
      </c>
      <c r="J759" t="str">
        <f t="shared" ca="1" si="142"/>
        <v>Berger, Sunanna</v>
      </c>
      <c r="K759">
        <f t="shared" ca="1" si="143"/>
        <v>34</v>
      </c>
      <c r="L759" t="str">
        <f t="shared" ca="1" si="144"/>
        <v>North Dakota</v>
      </c>
      <c r="M759" t="str">
        <f t="shared" ca="1" si="148"/>
        <v>North</v>
      </c>
    </row>
    <row r="760" spans="1:13" x14ac:dyDescent="0.45">
      <c r="A760">
        <v>759</v>
      </c>
      <c r="B760" s="19">
        <f t="shared" ca="1" si="137"/>
        <v>42880.876844560182</v>
      </c>
      <c r="C760" s="15" t="str">
        <f t="shared" ca="1" si="138"/>
        <v xml:space="preserve">Cabela's	</v>
      </c>
      <c r="D760" s="16">
        <f t="shared" ca="1" si="139"/>
        <v>139</v>
      </c>
      <c r="E760" t="str">
        <f t="shared" ca="1" si="140"/>
        <v>Marmot Alpinist 2 Tent</v>
      </c>
      <c r="F760" t="str">
        <f t="shared" ca="1" si="145"/>
        <v>Marmot</v>
      </c>
      <c r="G760" s="2">
        <f t="shared" ca="1" si="146"/>
        <v>599</v>
      </c>
      <c r="H760">
        <f t="shared" ca="1" si="141"/>
        <v>6</v>
      </c>
      <c r="I760" s="2">
        <f t="shared" ca="1" si="147"/>
        <v>3594</v>
      </c>
      <c r="J760" t="str">
        <f t="shared" ca="1" si="142"/>
        <v>Bailey, Jennifer</v>
      </c>
      <c r="K760">
        <f t="shared" ca="1" si="143"/>
        <v>49</v>
      </c>
      <c r="L760" t="str">
        <f t="shared" ca="1" si="144"/>
        <v>Wisconsin</v>
      </c>
      <c r="M760" t="str">
        <f t="shared" ca="1" si="148"/>
        <v>North</v>
      </c>
    </row>
    <row r="761" spans="1:13" x14ac:dyDescent="0.45">
      <c r="A761">
        <v>760</v>
      </c>
      <c r="B761" s="19">
        <f t="shared" ca="1" si="137"/>
        <v>42660.876844560182</v>
      </c>
      <c r="C761" s="15" t="str">
        <f t="shared" ca="1" si="138"/>
        <v>REI</v>
      </c>
      <c r="D761" s="16">
        <f t="shared" ca="1" si="139"/>
        <v>158</v>
      </c>
      <c r="E761" t="str">
        <f t="shared" ca="1" si="140"/>
        <v>Marmot Limelight 3P Tent</v>
      </c>
      <c r="F761" t="str">
        <f t="shared" ca="1" si="145"/>
        <v>Marmot</v>
      </c>
      <c r="G761" s="2">
        <f t="shared" ca="1" si="146"/>
        <v>279</v>
      </c>
      <c r="H761">
        <f t="shared" ca="1" si="141"/>
        <v>9</v>
      </c>
      <c r="I761" s="2">
        <f t="shared" ca="1" si="147"/>
        <v>2511</v>
      </c>
      <c r="J761" t="str">
        <f t="shared" ca="1" si="142"/>
        <v>Bailey, Jennifer</v>
      </c>
      <c r="K761">
        <f t="shared" ca="1" si="143"/>
        <v>34</v>
      </c>
      <c r="L761" t="str">
        <f t="shared" ca="1" si="144"/>
        <v>North Dakota</v>
      </c>
      <c r="M761" t="str">
        <f t="shared" ca="1" si="148"/>
        <v>North</v>
      </c>
    </row>
    <row r="762" spans="1:13" x14ac:dyDescent="0.45">
      <c r="A762">
        <v>761</v>
      </c>
      <c r="B762" s="19">
        <f t="shared" ca="1" si="137"/>
        <v>42678.876844560182</v>
      </c>
      <c r="C762" s="15" t="str">
        <f t="shared" ca="1" si="138"/>
        <v>Austin Kayak</v>
      </c>
      <c r="D762" s="16">
        <f t="shared" ca="1" si="139"/>
        <v>119</v>
      </c>
      <c r="E762" t="str">
        <f t="shared" ca="1" si="140"/>
        <v>Kelty Gunnison 1.2 Tent</v>
      </c>
      <c r="F762" t="str">
        <f t="shared" ca="1" si="145"/>
        <v>Kelty</v>
      </c>
      <c r="G762" s="2">
        <f t="shared" ca="1" si="146"/>
        <v>179.95</v>
      </c>
      <c r="H762">
        <f t="shared" ca="1" si="141"/>
        <v>4</v>
      </c>
      <c r="I762" s="2">
        <f t="shared" ca="1" si="147"/>
        <v>719.8</v>
      </c>
      <c r="J762" t="str">
        <f t="shared" ca="1" si="142"/>
        <v>Lopez, Dennis</v>
      </c>
      <c r="K762">
        <f t="shared" ca="1" si="143"/>
        <v>13</v>
      </c>
      <c r="L762" t="str">
        <f t="shared" ca="1" si="144"/>
        <v>Illinois</v>
      </c>
      <c r="M762" t="str">
        <f t="shared" ca="1" si="148"/>
        <v>North</v>
      </c>
    </row>
    <row r="763" spans="1:13" x14ac:dyDescent="0.45">
      <c r="A763">
        <v>762</v>
      </c>
      <c r="B763" s="19">
        <f t="shared" ca="1" si="137"/>
        <v>42993.876844560182</v>
      </c>
      <c r="C763" s="15" t="str">
        <f t="shared" ca="1" si="138"/>
        <v>Moosejaw</v>
      </c>
      <c r="D763" s="16">
        <f t="shared" ca="1" si="139"/>
        <v>167</v>
      </c>
      <c r="E763" t="str">
        <f t="shared" ca="1" si="140"/>
        <v>Marmot Pulsar 2 Tent</v>
      </c>
      <c r="F763" t="str">
        <f t="shared" ca="1" si="145"/>
        <v>Marmot</v>
      </c>
      <c r="G763" s="2">
        <f t="shared" ca="1" si="146"/>
        <v>349</v>
      </c>
      <c r="H763">
        <f t="shared" ca="1" si="141"/>
        <v>9</v>
      </c>
      <c r="I763" s="2">
        <f t="shared" ca="1" si="147"/>
        <v>3141</v>
      </c>
      <c r="J763" t="str">
        <f t="shared" ca="1" si="142"/>
        <v>Beyene, Sharon</v>
      </c>
      <c r="K763">
        <f t="shared" ca="1" si="143"/>
        <v>22</v>
      </c>
      <c r="L763" t="str">
        <f t="shared" ca="1" si="144"/>
        <v>Michigan</v>
      </c>
      <c r="M763" t="str">
        <f t="shared" ca="1" si="148"/>
        <v>East</v>
      </c>
    </row>
    <row r="764" spans="1:13" x14ac:dyDescent="0.45">
      <c r="A764">
        <v>763</v>
      </c>
      <c r="B764" s="19">
        <f t="shared" ca="1" si="137"/>
        <v>42949.876844560182</v>
      </c>
      <c r="C764" s="15" t="str">
        <f t="shared" ca="1" si="138"/>
        <v>Target</v>
      </c>
      <c r="D764" s="16">
        <f t="shared" ca="1" si="139"/>
        <v>99</v>
      </c>
      <c r="E764" t="str">
        <f t="shared" ca="1" si="140"/>
        <v>Exped Outer Space Vestibule Accessory</v>
      </c>
      <c r="F764" t="str">
        <f t="shared" ca="1" si="145"/>
        <v>Exped</v>
      </c>
      <c r="G764" s="2">
        <f t="shared" ca="1" si="146"/>
        <v>219</v>
      </c>
      <c r="H764">
        <f t="shared" ca="1" si="141"/>
        <v>10</v>
      </c>
      <c r="I764" s="2">
        <f t="shared" ca="1" si="147"/>
        <v>2190</v>
      </c>
      <c r="J764" t="str">
        <f t="shared" ca="1" si="142"/>
        <v>Foster, Nathan</v>
      </c>
      <c r="K764">
        <f t="shared" ca="1" si="143"/>
        <v>37</v>
      </c>
      <c r="L764" t="str">
        <f t="shared" ca="1" si="144"/>
        <v>Oregon</v>
      </c>
      <c r="M764" t="str">
        <f t="shared" ca="1" si="148"/>
        <v>West</v>
      </c>
    </row>
    <row r="765" spans="1:13" x14ac:dyDescent="0.45">
      <c r="A765">
        <v>764</v>
      </c>
      <c r="B765" s="19">
        <f t="shared" ca="1" si="137"/>
        <v>42901.876844560182</v>
      </c>
      <c r="C765" s="15" t="str">
        <f t="shared" ca="1" si="138"/>
        <v>Hayneedle</v>
      </c>
      <c r="D765" s="16">
        <f t="shared" ca="1" si="139"/>
        <v>21</v>
      </c>
      <c r="E765" t="str">
        <f t="shared" ca="1" si="140"/>
        <v>Big Agnes Fly Creek UL1 Footprint</v>
      </c>
      <c r="F765" t="str">
        <f t="shared" ca="1" si="145"/>
        <v>Big Agnes</v>
      </c>
      <c r="G765" s="2">
        <f t="shared" ca="1" si="146"/>
        <v>50</v>
      </c>
      <c r="H765">
        <f t="shared" ca="1" si="141"/>
        <v>6</v>
      </c>
      <c r="I765" s="2">
        <f t="shared" ca="1" si="147"/>
        <v>300</v>
      </c>
      <c r="J765" t="str">
        <f t="shared" ca="1" si="142"/>
        <v>Brown, Ruth</v>
      </c>
      <c r="K765">
        <f t="shared" ca="1" si="143"/>
        <v>9</v>
      </c>
      <c r="L765" t="str">
        <f t="shared" ca="1" si="144"/>
        <v>Florida</v>
      </c>
      <c r="M765" t="str">
        <f t="shared" ca="1" si="148"/>
        <v>South</v>
      </c>
    </row>
    <row r="766" spans="1:13" x14ac:dyDescent="0.45">
      <c r="A766">
        <v>765</v>
      </c>
      <c r="B766" s="19">
        <f t="shared" ca="1" si="137"/>
        <v>42914.876844560182</v>
      </c>
      <c r="C766" s="15" t="str">
        <f t="shared" ca="1" si="138"/>
        <v>Travel Country</v>
      </c>
      <c r="D766" s="16">
        <f t="shared" ca="1" si="139"/>
        <v>26</v>
      </c>
      <c r="E766" t="str">
        <f t="shared" ca="1" si="140"/>
        <v>Big Agnes Fly Creek UL4 Footprint</v>
      </c>
      <c r="F766" t="str">
        <f t="shared" ca="1" si="145"/>
        <v>Big Agnes</v>
      </c>
      <c r="G766" s="2">
        <f t="shared" ca="1" si="146"/>
        <v>80</v>
      </c>
      <c r="H766">
        <f t="shared" ca="1" si="141"/>
        <v>7</v>
      </c>
      <c r="I766" s="2">
        <f t="shared" ca="1" si="147"/>
        <v>560</v>
      </c>
      <c r="J766" t="str">
        <f t="shared" ca="1" si="142"/>
        <v>Beyene, Sharon</v>
      </c>
      <c r="K766">
        <f t="shared" ca="1" si="143"/>
        <v>11</v>
      </c>
      <c r="L766" t="str">
        <f t="shared" ca="1" si="144"/>
        <v>Hawaii</v>
      </c>
      <c r="M766" t="str">
        <f t="shared" ca="1" si="148"/>
        <v>West</v>
      </c>
    </row>
    <row r="767" spans="1:13" x14ac:dyDescent="0.45">
      <c r="A767">
        <v>766</v>
      </c>
      <c r="B767" s="19">
        <f t="shared" ca="1" si="137"/>
        <v>42678.876844560182</v>
      </c>
      <c r="C767" s="15" t="str">
        <f t="shared" ca="1" si="138"/>
        <v>The Gear Co-op</v>
      </c>
      <c r="D767" s="16">
        <f t="shared" ca="1" si="139"/>
        <v>144</v>
      </c>
      <c r="E767" t="str">
        <f t="shared" ca="1" si="140"/>
        <v>Marmot Astral 3P Tent</v>
      </c>
      <c r="F767" t="str">
        <f t="shared" ca="1" si="145"/>
        <v>Marmot</v>
      </c>
      <c r="G767" s="2">
        <f t="shared" ca="1" si="146"/>
        <v>459</v>
      </c>
      <c r="H767">
        <f t="shared" ca="1" si="141"/>
        <v>8</v>
      </c>
      <c r="I767" s="2">
        <f t="shared" ca="1" si="147"/>
        <v>3672</v>
      </c>
      <c r="J767" t="str">
        <f t="shared" ca="1" si="142"/>
        <v>Goff, Michael</v>
      </c>
      <c r="K767">
        <f t="shared" ca="1" si="143"/>
        <v>16</v>
      </c>
      <c r="L767" t="str">
        <f t="shared" ca="1" si="144"/>
        <v>Kansas</v>
      </c>
      <c r="M767" t="str">
        <f t="shared" ca="1" si="148"/>
        <v>North</v>
      </c>
    </row>
    <row r="768" spans="1:13" x14ac:dyDescent="0.45">
      <c r="A768">
        <v>767</v>
      </c>
      <c r="B768" s="19">
        <f t="shared" ca="1" si="137"/>
        <v>42944.876844560182</v>
      </c>
      <c r="C768" s="15" t="str">
        <f t="shared" ca="1" si="138"/>
        <v>Backcountry Gear</v>
      </c>
      <c r="D768" s="16">
        <f t="shared" ca="1" si="139"/>
        <v>57</v>
      </c>
      <c r="E768" t="str">
        <f t="shared" ca="1" si="140"/>
        <v>Big Agnes Seedhouse SL3 Tent</v>
      </c>
      <c r="F768" t="str">
        <f t="shared" ca="1" si="145"/>
        <v>Big Agnes</v>
      </c>
      <c r="G768" s="2">
        <f t="shared" ca="1" si="146"/>
        <v>399.95</v>
      </c>
      <c r="H768">
        <f t="shared" ca="1" si="141"/>
        <v>4</v>
      </c>
      <c r="I768" s="2">
        <f t="shared" ca="1" si="147"/>
        <v>1599.8</v>
      </c>
      <c r="J768" t="str">
        <f t="shared" ca="1" si="142"/>
        <v>Bailey, Jennifer</v>
      </c>
      <c r="K768">
        <f t="shared" ca="1" si="143"/>
        <v>42</v>
      </c>
      <c r="L768" t="str">
        <f t="shared" ca="1" si="144"/>
        <v>Tennessee</v>
      </c>
      <c r="M768" t="str">
        <f t="shared" ca="1" si="148"/>
        <v>South</v>
      </c>
    </row>
    <row r="769" spans="1:13" x14ac:dyDescent="0.45">
      <c r="A769">
        <v>768</v>
      </c>
      <c r="B769" s="19">
        <f t="shared" ca="1" si="137"/>
        <v>42974.876844560182</v>
      </c>
      <c r="C769" s="15" t="str">
        <f t="shared" ca="1" si="138"/>
        <v>Overtons</v>
      </c>
      <c r="D769" s="16">
        <f t="shared" ca="1" si="139"/>
        <v>207</v>
      </c>
      <c r="E769" t="str">
        <f t="shared" ca="1" si="140"/>
        <v>MSR Fury 2 Footprint</v>
      </c>
      <c r="F769" t="str">
        <f t="shared" ca="1" si="145"/>
        <v>MSR</v>
      </c>
      <c r="G769" s="2">
        <f t="shared" ca="1" si="146"/>
        <v>39.950000000000003</v>
      </c>
      <c r="H769">
        <f t="shared" ca="1" si="141"/>
        <v>1</v>
      </c>
      <c r="I769" s="2">
        <f t="shared" ca="1" si="147"/>
        <v>39.950000000000003</v>
      </c>
      <c r="J769" t="str">
        <f t="shared" ca="1" si="142"/>
        <v>Bailey, Jennifer</v>
      </c>
      <c r="K769">
        <f t="shared" ca="1" si="143"/>
        <v>44</v>
      </c>
      <c r="L769" t="str">
        <f t="shared" ca="1" si="144"/>
        <v>Utah</v>
      </c>
      <c r="M769" t="str">
        <f t="shared" ca="1" si="148"/>
        <v>West</v>
      </c>
    </row>
    <row r="770" spans="1:13" x14ac:dyDescent="0.45">
      <c r="A770">
        <v>769</v>
      </c>
      <c r="B770" s="19">
        <f t="shared" ca="1" si="137"/>
        <v>42758.876844560182</v>
      </c>
      <c r="C770" s="15" t="str">
        <f t="shared" ca="1" si="138"/>
        <v>REI</v>
      </c>
      <c r="D770" s="16">
        <f t="shared" ca="1" si="139"/>
        <v>66</v>
      </c>
      <c r="E770" t="str">
        <f t="shared" ca="1" si="140"/>
        <v>Big Agnes Tensleep Station 6 Tent</v>
      </c>
      <c r="F770" t="str">
        <f t="shared" ca="1" si="145"/>
        <v>Big Agnes</v>
      </c>
      <c r="G770" s="2">
        <f t="shared" ca="1" si="146"/>
        <v>449.95</v>
      </c>
      <c r="H770">
        <f t="shared" ca="1" si="141"/>
        <v>10</v>
      </c>
      <c r="I770" s="2">
        <f t="shared" ca="1" si="147"/>
        <v>4499.5</v>
      </c>
      <c r="J770" t="str">
        <f t="shared" ca="1" si="142"/>
        <v>Bailey, Jennifer</v>
      </c>
      <c r="K770">
        <f t="shared" ca="1" si="143"/>
        <v>7</v>
      </c>
      <c r="L770" t="str">
        <f t="shared" ca="1" si="144"/>
        <v>Connecticut</v>
      </c>
      <c r="M770" t="str">
        <f t="shared" ca="1" si="148"/>
        <v>East</v>
      </c>
    </row>
    <row r="771" spans="1:13" x14ac:dyDescent="0.45">
      <c r="A771">
        <v>770</v>
      </c>
      <c r="B771" s="19">
        <f t="shared" ref="B771:B834" ca="1" si="149">NOW()-(RANDBETWEEN(1,365))</f>
        <v>42774.876844560182</v>
      </c>
      <c r="C771" s="15" t="str">
        <f t="shared" ref="C771:C834" ca="1" si="150">VLOOKUP(RANDBETWEEN(1,19),$O$3:$P$21,2)</f>
        <v>Meijer</v>
      </c>
      <c r="D771" s="16">
        <f t="shared" ref="D771:D834" ca="1" si="151">RANDBETWEEN(1,285)</f>
        <v>162</v>
      </c>
      <c r="E771" t="str">
        <f t="shared" ref="E771:E834" ca="1" si="152">VLOOKUP(D771,$R$4:$U$288,3)</f>
        <v>Marmot Limestone 6P Footprint</v>
      </c>
      <c r="F771" t="str">
        <f t="shared" ca="1" si="145"/>
        <v>Marmot</v>
      </c>
      <c r="G771" s="2">
        <f t="shared" ca="1" si="146"/>
        <v>60</v>
      </c>
      <c r="H771">
        <f t="shared" ref="H771:H834" ca="1" si="153">RANDBETWEEN(1,10)</f>
        <v>5</v>
      </c>
      <c r="I771" s="2">
        <f t="shared" ca="1" si="147"/>
        <v>300</v>
      </c>
      <c r="J771" t="str">
        <f t="shared" ref="J771:J834" ca="1" si="154">VLOOKUP(RANDBETWEEN(1,10),$W$4:$Z$15,4)</f>
        <v>Brown, Scott</v>
      </c>
      <c r="K771">
        <f t="shared" ref="K771:K834" ca="1" si="155">RANDBETWEEN(1,50)</f>
        <v>24</v>
      </c>
      <c r="L771" t="str">
        <f t="shared" ref="L771:L834" ca="1" si="156">VLOOKUP(K771,$AB$3:$AD$52,2)</f>
        <v>Mississippi</v>
      </c>
      <c r="M771" t="str">
        <f t="shared" ca="1" si="148"/>
        <v>South</v>
      </c>
    </row>
    <row r="772" spans="1:13" x14ac:dyDescent="0.45">
      <c r="A772">
        <v>771</v>
      </c>
      <c r="B772" s="19">
        <f t="shared" ca="1" si="149"/>
        <v>42948.876844560182</v>
      </c>
      <c r="C772" s="15" t="str">
        <f t="shared" ca="1" si="150"/>
        <v>Backcountry Edge</v>
      </c>
      <c r="D772" s="16">
        <f t="shared" ca="1" si="151"/>
        <v>246</v>
      </c>
      <c r="E772" t="str">
        <f t="shared" ca="1" si="152"/>
        <v>NEMO Obi 3P Tent</v>
      </c>
      <c r="F772" t="str">
        <f t="shared" ca="1" si="145"/>
        <v>NEMO</v>
      </c>
      <c r="G772" s="2">
        <f t="shared" ca="1" si="146"/>
        <v>469.95</v>
      </c>
      <c r="H772">
        <f t="shared" ca="1" si="153"/>
        <v>7</v>
      </c>
      <c r="I772" s="2">
        <f t="shared" ca="1" si="147"/>
        <v>3289.65</v>
      </c>
      <c r="J772" t="str">
        <f t="shared" ca="1" si="154"/>
        <v>Lopez, Dennis</v>
      </c>
      <c r="K772">
        <f t="shared" ca="1" si="155"/>
        <v>22</v>
      </c>
      <c r="L772" t="str">
        <f t="shared" ca="1" si="156"/>
        <v>Michigan</v>
      </c>
      <c r="M772" t="str">
        <f t="shared" ca="1" si="148"/>
        <v>East</v>
      </c>
    </row>
    <row r="773" spans="1:13" x14ac:dyDescent="0.45">
      <c r="A773">
        <v>772</v>
      </c>
      <c r="B773" s="19">
        <f t="shared" ca="1" si="149"/>
        <v>42833.876844560182</v>
      </c>
      <c r="C773" s="15" t="str">
        <f t="shared" ca="1" si="150"/>
        <v>Travel Country</v>
      </c>
      <c r="D773" s="16">
        <f t="shared" ca="1" si="151"/>
        <v>70</v>
      </c>
      <c r="E773" t="str">
        <f t="shared" ca="1" si="152"/>
        <v>Big Agnes Wyoming Trail 2 Camp Tent</v>
      </c>
      <c r="F773" t="str">
        <f t="shared" ca="1" si="145"/>
        <v>Big Agnes</v>
      </c>
      <c r="G773" s="2">
        <f t="shared" ca="1" si="146"/>
        <v>349.95</v>
      </c>
      <c r="H773">
        <f t="shared" ca="1" si="153"/>
        <v>10</v>
      </c>
      <c r="I773" s="2">
        <f t="shared" ca="1" si="147"/>
        <v>3499.5</v>
      </c>
      <c r="J773" t="str">
        <f t="shared" ca="1" si="154"/>
        <v>Bailey, Jennifer</v>
      </c>
      <c r="K773">
        <f t="shared" ca="1" si="155"/>
        <v>40</v>
      </c>
      <c r="L773" t="str">
        <f t="shared" ca="1" si="156"/>
        <v>South Carolina</v>
      </c>
      <c r="M773" t="str">
        <f t="shared" ca="1" si="148"/>
        <v>South</v>
      </c>
    </row>
    <row r="774" spans="1:13" x14ac:dyDescent="0.45">
      <c r="A774">
        <v>773</v>
      </c>
      <c r="B774" s="19">
        <f t="shared" ca="1" si="149"/>
        <v>42658.876844560182</v>
      </c>
      <c r="C774" s="15" t="str">
        <f t="shared" ca="1" si="150"/>
        <v xml:space="preserve">Cabela's	</v>
      </c>
      <c r="D774" s="16">
        <f t="shared" ca="1" si="151"/>
        <v>171</v>
      </c>
      <c r="E774" t="str">
        <f t="shared" ca="1" si="152"/>
        <v>Mountain Hardwear Direkt 2 Footprint</v>
      </c>
      <c r="F774" t="str">
        <f t="shared" ca="1" si="145"/>
        <v>Mountain Hardwear</v>
      </c>
      <c r="G774" s="2">
        <f t="shared" ca="1" si="146"/>
        <v>50</v>
      </c>
      <c r="H774">
        <f t="shared" ca="1" si="153"/>
        <v>9</v>
      </c>
      <c r="I774" s="2">
        <f t="shared" ca="1" si="147"/>
        <v>450</v>
      </c>
      <c r="J774" t="str">
        <f t="shared" ca="1" si="154"/>
        <v>Goldthwaite, Messaye</v>
      </c>
      <c r="K774">
        <f t="shared" ca="1" si="155"/>
        <v>31</v>
      </c>
      <c r="L774" t="str">
        <f t="shared" ca="1" si="156"/>
        <v>New Mexico</v>
      </c>
      <c r="M774" t="str">
        <f t="shared" ca="1" si="148"/>
        <v>West</v>
      </c>
    </row>
    <row r="775" spans="1:13" x14ac:dyDescent="0.45">
      <c r="A775">
        <v>774</v>
      </c>
      <c r="B775" s="19">
        <f t="shared" ca="1" si="149"/>
        <v>42767.876844560182</v>
      </c>
      <c r="C775" s="15" t="str">
        <f t="shared" ca="1" si="150"/>
        <v>Hayneedle</v>
      </c>
      <c r="D775" s="16">
        <f t="shared" ca="1" si="151"/>
        <v>230</v>
      </c>
      <c r="E775" t="str">
        <f t="shared" ca="1" si="152"/>
        <v>NEMO Espri LE 2P Tent</v>
      </c>
      <c r="F775" t="str">
        <f t="shared" ca="1" si="145"/>
        <v>NEMO</v>
      </c>
      <c r="G775" s="2">
        <f t="shared" ca="1" si="146"/>
        <v>289.95</v>
      </c>
      <c r="H775">
        <f t="shared" ca="1" si="153"/>
        <v>3</v>
      </c>
      <c r="I775" s="2">
        <f t="shared" ca="1" si="147"/>
        <v>869.84999999999991</v>
      </c>
      <c r="J775" t="str">
        <f t="shared" ca="1" si="154"/>
        <v>Brown, Scott</v>
      </c>
      <c r="K775">
        <f t="shared" ca="1" si="155"/>
        <v>3</v>
      </c>
      <c r="L775" t="str">
        <f t="shared" ca="1" si="156"/>
        <v>Arizona</v>
      </c>
      <c r="M775" t="str">
        <f t="shared" ca="1" si="148"/>
        <v>West</v>
      </c>
    </row>
    <row r="776" spans="1:13" x14ac:dyDescent="0.45">
      <c r="A776">
        <v>775</v>
      </c>
      <c r="B776" s="19">
        <f t="shared" ca="1" si="149"/>
        <v>42879.876844560182</v>
      </c>
      <c r="C776" s="15" t="str">
        <f t="shared" ca="1" si="150"/>
        <v>Overtons</v>
      </c>
      <c r="D776" s="16">
        <f t="shared" ca="1" si="151"/>
        <v>242</v>
      </c>
      <c r="E776" t="str">
        <f t="shared" ca="1" si="152"/>
        <v>NEMO Obi 1P Tent</v>
      </c>
      <c r="F776" t="str">
        <f t="shared" ca="1" si="145"/>
        <v>NEMO</v>
      </c>
      <c r="G776" s="2">
        <f t="shared" ca="1" si="146"/>
        <v>349.95</v>
      </c>
      <c r="H776">
        <f t="shared" ca="1" si="153"/>
        <v>8</v>
      </c>
      <c r="I776" s="2">
        <f t="shared" ca="1" si="147"/>
        <v>2799.6</v>
      </c>
      <c r="J776" t="str">
        <f t="shared" ca="1" si="154"/>
        <v>Gomez, Melissa</v>
      </c>
      <c r="K776">
        <f t="shared" ca="1" si="155"/>
        <v>16</v>
      </c>
      <c r="L776" t="str">
        <f t="shared" ca="1" si="156"/>
        <v>Kansas</v>
      </c>
      <c r="M776" t="str">
        <f t="shared" ca="1" si="148"/>
        <v>North</v>
      </c>
    </row>
    <row r="777" spans="1:13" x14ac:dyDescent="0.45">
      <c r="A777">
        <v>776</v>
      </c>
      <c r="B777" s="19">
        <f t="shared" ca="1" si="149"/>
        <v>42976.876844560182</v>
      </c>
      <c r="C777" s="15" t="str">
        <f t="shared" ca="1" si="150"/>
        <v>Gander Mountain</v>
      </c>
      <c r="D777" s="16">
        <f t="shared" ca="1" si="151"/>
        <v>166</v>
      </c>
      <c r="E777" t="str">
        <f t="shared" ca="1" si="152"/>
        <v>Marmot Pulsar 2 Footprint</v>
      </c>
      <c r="F777" t="str">
        <f t="shared" ca="1" si="145"/>
        <v>Marmot</v>
      </c>
      <c r="G777" s="2">
        <f t="shared" ca="1" si="146"/>
        <v>55</v>
      </c>
      <c r="H777">
        <f t="shared" ca="1" si="153"/>
        <v>5</v>
      </c>
      <c r="I777" s="2">
        <f t="shared" ca="1" si="147"/>
        <v>275</v>
      </c>
      <c r="J777" t="str">
        <f t="shared" ca="1" si="154"/>
        <v>Foster, Nathan</v>
      </c>
      <c r="K777">
        <f t="shared" ca="1" si="155"/>
        <v>15</v>
      </c>
      <c r="L777" t="str">
        <f t="shared" ca="1" si="156"/>
        <v>Iowa</v>
      </c>
      <c r="M777" t="str">
        <f t="shared" ca="1" si="148"/>
        <v>North</v>
      </c>
    </row>
    <row r="778" spans="1:13" x14ac:dyDescent="0.45">
      <c r="A778">
        <v>777</v>
      </c>
      <c r="B778" s="19">
        <f t="shared" ca="1" si="149"/>
        <v>42937.876844560182</v>
      </c>
      <c r="C778" s="15" t="str">
        <f t="shared" ca="1" si="150"/>
        <v>Walmart</v>
      </c>
      <c r="D778" s="16">
        <f t="shared" ca="1" si="151"/>
        <v>120</v>
      </c>
      <c r="E778" t="str">
        <f t="shared" ca="1" si="152"/>
        <v>Kelty Gunnison 2.2 Footprint</v>
      </c>
      <c r="F778" t="str">
        <f t="shared" ca="1" si="145"/>
        <v>Kelty</v>
      </c>
      <c r="G778" s="2">
        <f t="shared" ca="1" si="146"/>
        <v>39.950000000000003</v>
      </c>
      <c r="H778">
        <f t="shared" ca="1" si="153"/>
        <v>10</v>
      </c>
      <c r="I778" s="2">
        <f t="shared" ca="1" si="147"/>
        <v>399.5</v>
      </c>
      <c r="J778" t="str">
        <f t="shared" ca="1" si="154"/>
        <v>Berger, Sunanna</v>
      </c>
      <c r="K778">
        <f t="shared" ca="1" si="155"/>
        <v>23</v>
      </c>
      <c r="L778" t="str">
        <f t="shared" ca="1" si="156"/>
        <v>Minnesota</v>
      </c>
      <c r="M778" t="str">
        <f t="shared" ca="1" si="148"/>
        <v>North</v>
      </c>
    </row>
    <row r="779" spans="1:13" x14ac:dyDescent="0.45">
      <c r="A779">
        <v>778</v>
      </c>
      <c r="B779" s="19">
        <f t="shared" ca="1" si="149"/>
        <v>42909.876844560182</v>
      </c>
      <c r="C779" s="15" t="str">
        <f t="shared" ca="1" si="150"/>
        <v>Overtons</v>
      </c>
      <c r="D779" s="16">
        <f t="shared" ca="1" si="151"/>
        <v>253</v>
      </c>
      <c r="E779" t="str">
        <f t="shared" ca="1" si="152"/>
        <v>Sierra Designs Flash 2 Tent</v>
      </c>
      <c r="F779" t="str">
        <f t="shared" ca="1" si="145"/>
        <v>Sierra Designs</v>
      </c>
      <c r="G779" s="2">
        <f t="shared" ca="1" si="146"/>
        <v>339.95</v>
      </c>
      <c r="H779">
        <f t="shared" ca="1" si="153"/>
        <v>1</v>
      </c>
      <c r="I779" s="2">
        <f t="shared" ca="1" si="147"/>
        <v>339.95</v>
      </c>
      <c r="J779" t="str">
        <f t="shared" ca="1" si="154"/>
        <v>Goldthwaite, Messaye</v>
      </c>
      <c r="K779">
        <f t="shared" ca="1" si="155"/>
        <v>33</v>
      </c>
      <c r="L779" t="str">
        <f t="shared" ca="1" si="156"/>
        <v>North Carolina</v>
      </c>
      <c r="M779" t="str">
        <f t="shared" ca="1" si="148"/>
        <v>South</v>
      </c>
    </row>
    <row r="780" spans="1:13" x14ac:dyDescent="0.45">
      <c r="A780">
        <v>779</v>
      </c>
      <c r="B780" s="19">
        <f t="shared" ca="1" si="149"/>
        <v>42734.876844560182</v>
      </c>
      <c r="C780" s="15" t="str">
        <f t="shared" ca="1" si="150"/>
        <v>Outside Outfitters</v>
      </c>
      <c r="D780" s="16">
        <f t="shared" ca="1" si="151"/>
        <v>249</v>
      </c>
      <c r="E780" t="str">
        <f t="shared" ca="1" si="152"/>
        <v>Outdoor Research Aurora Bivy</v>
      </c>
      <c r="F780" t="str">
        <f t="shared" ca="1" si="145"/>
        <v>Outdoor Research</v>
      </c>
      <c r="G780" s="2">
        <f t="shared" ca="1" si="146"/>
        <v>199</v>
      </c>
      <c r="H780">
        <f t="shared" ca="1" si="153"/>
        <v>3</v>
      </c>
      <c r="I780" s="2">
        <f t="shared" ca="1" si="147"/>
        <v>597</v>
      </c>
      <c r="J780" t="str">
        <f t="shared" ca="1" si="154"/>
        <v>Goldthwaite, Messaye</v>
      </c>
      <c r="K780">
        <f t="shared" ca="1" si="155"/>
        <v>37</v>
      </c>
      <c r="L780" t="str">
        <f t="shared" ca="1" si="156"/>
        <v>Oregon</v>
      </c>
      <c r="M780" t="str">
        <f t="shared" ca="1" si="148"/>
        <v>West</v>
      </c>
    </row>
    <row r="781" spans="1:13" x14ac:dyDescent="0.45">
      <c r="A781">
        <v>780</v>
      </c>
      <c r="B781" s="19">
        <f t="shared" ca="1" si="149"/>
        <v>42728.876844560182</v>
      </c>
      <c r="C781" s="15" t="str">
        <f t="shared" ca="1" si="150"/>
        <v>Outside Outfitters</v>
      </c>
      <c r="D781" s="16">
        <f t="shared" ca="1" si="151"/>
        <v>143</v>
      </c>
      <c r="E781" t="str">
        <f t="shared" ca="1" si="152"/>
        <v>Marmot Astral 3P Footprint</v>
      </c>
      <c r="F781" t="str">
        <f t="shared" ca="1" si="145"/>
        <v>Marmot</v>
      </c>
      <c r="G781" s="2">
        <f t="shared" ca="1" si="146"/>
        <v>65</v>
      </c>
      <c r="H781">
        <f t="shared" ca="1" si="153"/>
        <v>10</v>
      </c>
      <c r="I781" s="2">
        <f t="shared" ca="1" si="147"/>
        <v>650</v>
      </c>
      <c r="J781" t="str">
        <f t="shared" ca="1" si="154"/>
        <v>Brown, Ruth</v>
      </c>
      <c r="K781">
        <f t="shared" ca="1" si="155"/>
        <v>49</v>
      </c>
      <c r="L781" t="str">
        <f t="shared" ca="1" si="156"/>
        <v>Wisconsin</v>
      </c>
      <c r="M781" t="str">
        <f t="shared" ca="1" si="148"/>
        <v>North</v>
      </c>
    </row>
    <row r="782" spans="1:13" x14ac:dyDescent="0.45">
      <c r="A782">
        <v>781</v>
      </c>
      <c r="B782" s="19">
        <f t="shared" ca="1" si="149"/>
        <v>43001.876844560182</v>
      </c>
      <c r="C782" s="15" t="str">
        <f t="shared" ca="1" si="150"/>
        <v>The Gear Co-op</v>
      </c>
      <c r="D782" s="16">
        <f t="shared" ca="1" si="151"/>
        <v>232</v>
      </c>
      <c r="E782" t="str">
        <f t="shared" ca="1" si="152"/>
        <v>NEMO Espri LE 3P Footprint</v>
      </c>
      <c r="F782" t="str">
        <f t="shared" ca="1" si="145"/>
        <v>NEMO</v>
      </c>
      <c r="G782" s="2">
        <f t="shared" ca="1" si="146"/>
        <v>39.950000000000003</v>
      </c>
      <c r="H782">
        <f t="shared" ca="1" si="153"/>
        <v>1</v>
      </c>
      <c r="I782" s="2">
        <f t="shared" ca="1" si="147"/>
        <v>39.950000000000003</v>
      </c>
      <c r="J782" t="str">
        <f t="shared" ca="1" si="154"/>
        <v>Bailey, Jennifer</v>
      </c>
      <c r="K782">
        <f t="shared" ca="1" si="155"/>
        <v>36</v>
      </c>
      <c r="L782" t="str">
        <f t="shared" ca="1" si="156"/>
        <v>Oklahoma</v>
      </c>
      <c r="M782" t="str">
        <f t="shared" ca="1" si="148"/>
        <v>South</v>
      </c>
    </row>
    <row r="783" spans="1:13" x14ac:dyDescent="0.45">
      <c r="A783">
        <v>782</v>
      </c>
      <c r="B783" s="19">
        <f t="shared" ca="1" si="149"/>
        <v>42991.876844560182</v>
      </c>
      <c r="C783" s="15" t="str">
        <f t="shared" ca="1" si="150"/>
        <v>Outside Outfitters</v>
      </c>
      <c r="D783" s="16">
        <f t="shared" ca="1" si="151"/>
        <v>155</v>
      </c>
      <c r="E783" t="str">
        <f t="shared" ca="1" si="152"/>
        <v>Marmot Eos 1 Tent</v>
      </c>
      <c r="F783" t="str">
        <f t="shared" ca="1" si="145"/>
        <v>Marmot</v>
      </c>
      <c r="G783" s="2">
        <f t="shared" ca="1" si="146"/>
        <v>249</v>
      </c>
      <c r="H783">
        <f t="shared" ca="1" si="153"/>
        <v>4</v>
      </c>
      <c r="I783" s="2">
        <f t="shared" ca="1" si="147"/>
        <v>996</v>
      </c>
      <c r="J783" t="str">
        <f t="shared" ca="1" si="154"/>
        <v>Bailey, Jennifer</v>
      </c>
      <c r="K783">
        <f t="shared" ca="1" si="155"/>
        <v>33</v>
      </c>
      <c r="L783" t="str">
        <f t="shared" ca="1" si="156"/>
        <v>North Carolina</v>
      </c>
      <c r="M783" t="str">
        <f t="shared" ca="1" si="148"/>
        <v>South</v>
      </c>
    </row>
    <row r="784" spans="1:13" x14ac:dyDescent="0.45">
      <c r="A784">
        <v>783</v>
      </c>
      <c r="B784" s="19">
        <f t="shared" ca="1" si="149"/>
        <v>42883.876844560182</v>
      </c>
      <c r="C784" s="15" t="str">
        <f t="shared" ca="1" si="150"/>
        <v>Hayneedle</v>
      </c>
      <c r="D784" s="16">
        <f t="shared" ca="1" si="151"/>
        <v>285</v>
      </c>
      <c r="E784" t="str">
        <f t="shared" ca="1" si="152"/>
        <v>The North Face VE-25 Tent</v>
      </c>
      <c r="F784" t="str">
        <f t="shared" ca="1" si="145"/>
        <v>The North Face</v>
      </c>
      <c r="G784" s="2">
        <f t="shared" ca="1" si="146"/>
        <v>619</v>
      </c>
      <c r="H784">
        <f t="shared" ca="1" si="153"/>
        <v>10</v>
      </c>
      <c r="I784" s="2">
        <f t="shared" ca="1" si="147"/>
        <v>6190</v>
      </c>
      <c r="J784" t="str">
        <f t="shared" ca="1" si="154"/>
        <v>Berger, Sunanna</v>
      </c>
      <c r="K784">
        <f t="shared" ca="1" si="155"/>
        <v>1</v>
      </c>
      <c r="L784" t="str">
        <f t="shared" ca="1" si="156"/>
        <v>Alabama</v>
      </c>
      <c r="M784" t="str">
        <f t="shared" ca="1" si="148"/>
        <v>South</v>
      </c>
    </row>
    <row r="785" spans="1:13" x14ac:dyDescent="0.45">
      <c r="A785">
        <v>784</v>
      </c>
      <c r="B785" s="19">
        <f t="shared" ca="1" si="149"/>
        <v>42783.876844560182</v>
      </c>
      <c r="C785" s="15" t="str">
        <f t="shared" ca="1" si="150"/>
        <v>CampBound</v>
      </c>
      <c r="D785" s="16">
        <f t="shared" ca="1" si="151"/>
        <v>214</v>
      </c>
      <c r="E785" t="str">
        <f t="shared" ca="1" si="152"/>
        <v>MSR Hubba Hubba 2P Tent</v>
      </c>
      <c r="F785" t="str">
        <f t="shared" ca="1" si="145"/>
        <v>MSR</v>
      </c>
      <c r="G785" s="2">
        <f t="shared" ca="1" si="146"/>
        <v>329.95</v>
      </c>
      <c r="H785">
        <f t="shared" ca="1" si="153"/>
        <v>5</v>
      </c>
      <c r="I785" s="2">
        <f t="shared" ca="1" si="147"/>
        <v>1649.75</v>
      </c>
      <c r="J785" t="str">
        <f t="shared" ca="1" si="154"/>
        <v>Brown, Ruth</v>
      </c>
      <c r="K785">
        <f t="shared" ca="1" si="155"/>
        <v>20</v>
      </c>
      <c r="L785" t="str">
        <f t="shared" ca="1" si="156"/>
        <v>Maryland</v>
      </c>
      <c r="M785" t="str">
        <f t="shared" ca="1" si="148"/>
        <v>East</v>
      </c>
    </row>
    <row r="786" spans="1:13" x14ac:dyDescent="0.45">
      <c r="A786">
        <v>785</v>
      </c>
      <c r="B786" s="19">
        <f t="shared" ca="1" si="149"/>
        <v>42761.876844560182</v>
      </c>
      <c r="C786" s="15" t="str">
        <f t="shared" ca="1" si="150"/>
        <v>CampBound</v>
      </c>
      <c r="D786" s="16">
        <f t="shared" ca="1" si="151"/>
        <v>258</v>
      </c>
      <c r="E786" t="str">
        <f t="shared" ca="1" si="152"/>
        <v>Sierra Designs Mojo 3 Footprint</v>
      </c>
      <c r="F786" t="str">
        <f t="shared" ca="1" si="145"/>
        <v>Sierra Designs</v>
      </c>
      <c r="G786" s="2">
        <f t="shared" ca="1" si="146"/>
        <v>59.95</v>
      </c>
      <c r="H786">
        <f t="shared" ca="1" si="153"/>
        <v>4</v>
      </c>
      <c r="I786" s="2">
        <f t="shared" ca="1" si="147"/>
        <v>239.8</v>
      </c>
      <c r="J786" t="str">
        <f t="shared" ca="1" si="154"/>
        <v>Goff, Michael</v>
      </c>
      <c r="K786">
        <f t="shared" ca="1" si="155"/>
        <v>34</v>
      </c>
      <c r="L786" t="str">
        <f t="shared" ca="1" si="156"/>
        <v>North Dakota</v>
      </c>
      <c r="M786" t="str">
        <f t="shared" ca="1" si="148"/>
        <v>North</v>
      </c>
    </row>
    <row r="787" spans="1:13" x14ac:dyDescent="0.45">
      <c r="A787">
        <v>786</v>
      </c>
      <c r="B787" s="19">
        <f t="shared" ca="1" si="149"/>
        <v>42718.876844560182</v>
      </c>
      <c r="C787" s="15" t="str">
        <f t="shared" ca="1" si="150"/>
        <v>Backcountry Gear</v>
      </c>
      <c r="D787" s="16">
        <f t="shared" ca="1" si="151"/>
        <v>243</v>
      </c>
      <c r="E787" t="str">
        <f t="shared" ca="1" si="152"/>
        <v>NEMO Obi 2P Footprint</v>
      </c>
      <c r="F787" t="str">
        <f t="shared" ca="1" si="145"/>
        <v>NEMO</v>
      </c>
      <c r="G787" s="2">
        <f t="shared" ca="1" si="146"/>
        <v>49.95</v>
      </c>
      <c r="H787">
        <f t="shared" ca="1" si="153"/>
        <v>8</v>
      </c>
      <c r="I787" s="2">
        <f t="shared" ca="1" si="147"/>
        <v>399.6</v>
      </c>
      <c r="J787" t="str">
        <f t="shared" ca="1" si="154"/>
        <v>Lopez, Dennis</v>
      </c>
      <c r="K787">
        <f t="shared" ca="1" si="155"/>
        <v>10</v>
      </c>
      <c r="L787" t="str">
        <f t="shared" ca="1" si="156"/>
        <v>Georgia</v>
      </c>
      <c r="M787" t="str">
        <f t="shared" ca="1" si="148"/>
        <v>South</v>
      </c>
    </row>
    <row r="788" spans="1:13" x14ac:dyDescent="0.45">
      <c r="A788">
        <v>787</v>
      </c>
      <c r="B788" s="19">
        <f t="shared" ca="1" si="149"/>
        <v>42961.876844560182</v>
      </c>
      <c r="C788" s="15" t="str">
        <f t="shared" ca="1" si="150"/>
        <v xml:space="preserve">Cabela's	</v>
      </c>
      <c r="D788" s="16">
        <f t="shared" ca="1" si="151"/>
        <v>45</v>
      </c>
      <c r="E788" t="str">
        <f t="shared" ca="1" si="152"/>
        <v>Big Agnes Lone Spring 2 Tent</v>
      </c>
      <c r="F788" t="str">
        <f t="shared" ca="1" si="145"/>
        <v>Big Agnes</v>
      </c>
      <c r="G788" s="2">
        <f t="shared" ca="1" si="146"/>
        <v>199.95</v>
      </c>
      <c r="H788">
        <f t="shared" ca="1" si="153"/>
        <v>5</v>
      </c>
      <c r="I788" s="2">
        <f t="shared" ca="1" si="147"/>
        <v>999.75</v>
      </c>
      <c r="J788" t="str">
        <f t="shared" ca="1" si="154"/>
        <v>Beyene, Sharon</v>
      </c>
      <c r="K788">
        <f t="shared" ca="1" si="155"/>
        <v>15</v>
      </c>
      <c r="L788" t="str">
        <f t="shared" ca="1" si="156"/>
        <v>Iowa</v>
      </c>
      <c r="M788" t="str">
        <f t="shared" ca="1" si="148"/>
        <v>North</v>
      </c>
    </row>
    <row r="789" spans="1:13" x14ac:dyDescent="0.45">
      <c r="A789">
        <v>788</v>
      </c>
      <c r="B789" s="19">
        <f t="shared" ca="1" si="149"/>
        <v>42850.876844560182</v>
      </c>
      <c r="C789" s="15" t="str">
        <f t="shared" ca="1" si="150"/>
        <v>Travel Country</v>
      </c>
      <c r="D789" s="16">
        <f t="shared" ca="1" si="151"/>
        <v>141</v>
      </c>
      <c r="E789" t="str">
        <f t="shared" ca="1" si="152"/>
        <v>Marmot Astral 2P Tent</v>
      </c>
      <c r="F789" t="str">
        <f t="shared" ca="1" si="145"/>
        <v>Marmot</v>
      </c>
      <c r="G789" s="2">
        <f t="shared" ca="1" si="146"/>
        <v>389</v>
      </c>
      <c r="H789">
        <f t="shared" ca="1" si="153"/>
        <v>8</v>
      </c>
      <c r="I789" s="2">
        <f t="shared" ca="1" si="147"/>
        <v>3112</v>
      </c>
      <c r="J789" t="str">
        <f t="shared" ca="1" si="154"/>
        <v>Foster, Nathan</v>
      </c>
      <c r="K789">
        <f t="shared" ca="1" si="155"/>
        <v>30</v>
      </c>
      <c r="L789" t="str">
        <f t="shared" ca="1" si="156"/>
        <v>New Jersey</v>
      </c>
      <c r="M789" t="str">
        <f t="shared" ca="1" si="148"/>
        <v>East</v>
      </c>
    </row>
    <row r="790" spans="1:13" x14ac:dyDescent="0.45">
      <c r="A790">
        <v>789</v>
      </c>
      <c r="B790" s="19">
        <f t="shared" ca="1" si="149"/>
        <v>42708.876844560182</v>
      </c>
      <c r="C790" s="15" t="str">
        <f t="shared" ca="1" si="150"/>
        <v>Backcountry Edge</v>
      </c>
      <c r="D790" s="16">
        <f t="shared" ca="1" si="151"/>
        <v>144</v>
      </c>
      <c r="E790" t="str">
        <f t="shared" ca="1" si="152"/>
        <v>Marmot Astral 3P Tent</v>
      </c>
      <c r="F790" t="str">
        <f t="shared" ca="1" si="145"/>
        <v>Marmot</v>
      </c>
      <c r="G790" s="2">
        <f t="shared" ca="1" si="146"/>
        <v>459</v>
      </c>
      <c r="H790">
        <f t="shared" ca="1" si="153"/>
        <v>8</v>
      </c>
      <c r="I790" s="2">
        <f t="shared" ca="1" si="147"/>
        <v>3672</v>
      </c>
      <c r="J790" t="str">
        <f t="shared" ca="1" si="154"/>
        <v>Lopez, Dennis</v>
      </c>
      <c r="K790">
        <f t="shared" ca="1" si="155"/>
        <v>17</v>
      </c>
      <c r="L790" t="str">
        <f t="shared" ca="1" si="156"/>
        <v>Kentucky</v>
      </c>
      <c r="M790" t="str">
        <f t="shared" ca="1" si="148"/>
        <v>South</v>
      </c>
    </row>
    <row r="791" spans="1:13" x14ac:dyDescent="0.45">
      <c r="A791">
        <v>790</v>
      </c>
      <c r="B791" s="19">
        <f t="shared" ca="1" si="149"/>
        <v>42784.876844560182</v>
      </c>
      <c r="C791" s="15" t="str">
        <f t="shared" ca="1" si="150"/>
        <v xml:space="preserve">Cabela's	</v>
      </c>
      <c r="D791" s="16">
        <f t="shared" ca="1" si="151"/>
        <v>87</v>
      </c>
      <c r="E791" t="str">
        <f t="shared" ca="1" si="152"/>
        <v>Eureka Floor Saver Rectangular - Large</v>
      </c>
      <c r="F791" t="str">
        <f t="shared" ca="1" si="145"/>
        <v>Eureka</v>
      </c>
      <c r="G791" s="2">
        <f t="shared" ca="1" si="146"/>
        <v>18</v>
      </c>
      <c r="H791">
        <f t="shared" ca="1" si="153"/>
        <v>6</v>
      </c>
      <c r="I791" s="2">
        <f t="shared" ca="1" si="147"/>
        <v>108</v>
      </c>
      <c r="J791" t="str">
        <f t="shared" ca="1" si="154"/>
        <v>Lopez, Dennis</v>
      </c>
      <c r="K791">
        <f t="shared" ca="1" si="155"/>
        <v>36</v>
      </c>
      <c r="L791" t="str">
        <f t="shared" ca="1" si="156"/>
        <v>Oklahoma</v>
      </c>
      <c r="M791" t="str">
        <f t="shared" ca="1" si="148"/>
        <v>South</v>
      </c>
    </row>
    <row r="792" spans="1:13" x14ac:dyDescent="0.45">
      <c r="A792">
        <v>791</v>
      </c>
      <c r="B792" s="19">
        <f t="shared" ca="1" si="149"/>
        <v>42798.876844560182</v>
      </c>
      <c r="C792" s="15" t="str">
        <f t="shared" ca="1" si="150"/>
        <v>Meijer</v>
      </c>
      <c r="D792" s="16">
        <f t="shared" ca="1" si="151"/>
        <v>104</v>
      </c>
      <c r="E792" t="str">
        <f t="shared" ca="1" si="152"/>
        <v>Hennessy Hammock Explorer Ultralight Asym Classic Hammock</v>
      </c>
      <c r="F792" t="str">
        <f t="shared" ref="F792:F855" ca="1" si="157">VLOOKUP(D792,$R$4:$U$288,2)</f>
        <v>Hennessy</v>
      </c>
      <c r="G792" s="2">
        <f t="shared" ref="G792:G855" ca="1" si="158">VLOOKUP(D792,$R$4:$U$288,4)</f>
        <v>259.95</v>
      </c>
      <c r="H792">
        <f t="shared" ca="1" si="153"/>
        <v>3</v>
      </c>
      <c r="I792" s="2">
        <f t="shared" ref="I792:I855" ca="1" si="159">H792*G792</f>
        <v>779.84999999999991</v>
      </c>
      <c r="J792" t="str">
        <f t="shared" ca="1" si="154"/>
        <v>Berger, Sunanna</v>
      </c>
      <c r="K792">
        <f t="shared" ca="1" si="155"/>
        <v>3</v>
      </c>
      <c r="L792" t="str">
        <f t="shared" ca="1" si="156"/>
        <v>Arizona</v>
      </c>
      <c r="M792" t="str">
        <f t="shared" ref="M792:M855" ca="1" si="160">VLOOKUP(K792,$AB$3:$AD$52,3)</f>
        <v>West</v>
      </c>
    </row>
    <row r="793" spans="1:13" x14ac:dyDescent="0.45">
      <c r="A793">
        <v>792</v>
      </c>
      <c r="B793" s="19">
        <f t="shared" ca="1" si="149"/>
        <v>43004.876844560182</v>
      </c>
      <c r="C793" s="15" t="str">
        <f t="shared" ca="1" si="150"/>
        <v>Outside Outfitters</v>
      </c>
      <c r="D793" s="16">
        <f t="shared" ca="1" si="151"/>
        <v>171</v>
      </c>
      <c r="E793" t="str">
        <f t="shared" ca="1" si="152"/>
        <v>Mountain Hardwear Direkt 2 Footprint</v>
      </c>
      <c r="F793" t="str">
        <f t="shared" ca="1" si="157"/>
        <v>Mountain Hardwear</v>
      </c>
      <c r="G793" s="2">
        <f t="shared" ca="1" si="158"/>
        <v>50</v>
      </c>
      <c r="H793">
        <f t="shared" ca="1" si="153"/>
        <v>2</v>
      </c>
      <c r="I793" s="2">
        <f t="shared" ca="1" si="159"/>
        <v>100</v>
      </c>
      <c r="J793" t="str">
        <f t="shared" ca="1" si="154"/>
        <v>Brown, Scott</v>
      </c>
      <c r="K793">
        <f t="shared" ca="1" si="155"/>
        <v>29</v>
      </c>
      <c r="L793" t="str">
        <f t="shared" ca="1" si="156"/>
        <v>New Hampshire</v>
      </c>
      <c r="M793" t="str">
        <f t="shared" ca="1" si="160"/>
        <v>East</v>
      </c>
    </row>
    <row r="794" spans="1:13" x14ac:dyDescent="0.45">
      <c r="A794">
        <v>793</v>
      </c>
      <c r="B794" s="19">
        <f t="shared" ca="1" si="149"/>
        <v>42938.876844560182</v>
      </c>
      <c r="C794" s="15" t="str">
        <f t="shared" ca="1" si="150"/>
        <v>Paragon</v>
      </c>
      <c r="D794" s="16">
        <f t="shared" ca="1" si="151"/>
        <v>120</v>
      </c>
      <c r="E794" t="str">
        <f t="shared" ca="1" si="152"/>
        <v>Kelty Gunnison 2.2 Footprint</v>
      </c>
      <c r="F794" t="str">
        <f t="shared" ca="1" si="157"/>
        <v>Kelty</v>
      </c>
      <c r="G794" s="2">
        <f t="shared" ca="1" si="158"/>
        <v>39.950000000000003</v>
      </c>
      <c r="H794">
        <f t="shared" ca="1" si="153"/>
        <v>9</v>
      </c>
      <c r="I794" s="2">
        <f t="shared" ca="1" si="159"/>
        <v>359.55</v>
      </c>
      <c r="J794" t="str">
        <f t="shared" ca="1" si="154"/>
        <v>Foster, Nathan</v>
      </c>
      <c r="K794">
        <f t="shared" ca="1" si="155"/>
        <v>7</v>
      </c>
      <c r="L794" t="str">
        <f t="shared" ca="1" si="156"/>
        <v>Connecticut</v>
      </c>
      <c r="M794" t="str">
        <f t="shared" ca="1" si="160"/>
        <v>East</v>
      </c>
    </row>
    <row r="795" spans="1:13" x14ac:dyDescent="0.45">
      <c r="A795">
        <v>794</v>
      </c>
      <c r="B795" s="19">
        <f t="shared" ca="1" si="149"/>
        <v>42767.876844560182</v>
      </c>
      <c r="C795" s="15" t="str">
        <f t="shared" ca="1" si="150"/>
        <v xml:space="preserve">Cabela's	</v>
      </c>
      <c r="D795" s="16">
        <f t="shared" ca="1" si="151"/>
        <v>135</v>
      </c>
      <c r="E795" t="str">
        <f t="shared" ca="1" si="152"/>
        <v>Kelty Trail Ridge 2 Footprint</v>
      </c>
      <c r="F795" t="str">
        <f t="shared" ca="1" si="157"/>
        <v>Kelty</v>
      </c>
      <c r="G795" s="2">
        <f t="shared" ca="1" si="158"/>
        <v>34.950000000000003</v>
      </c>
      <c r="H795">
        <f t="shared" ca="1" si="153"/>
        <v>1</v>
      </c>
      <c r="I795" s="2">
        <f t="shared" ca="1" si="159"/>
        <v>34.950000000000003</v>
      </c>
      <c r="J795" t="str">
        <f t="shared" ca="1" si="154"/>
        <v>Gomez, Melissa</v>
      </c>
      <c r="K795">
        <f t="shared" ca="1" si="155"/>
        <v>42</v>
      </c>
      <c r="L795" t="str">
        <f t="shared" ca="1" si="156"/>
        <v>Tennessee</v>
      </c>
      <c r="M795" t="str">
        <f t="shared" ca="1" si="160"/>
        <v>South</v>
      </c>
    </row>
    <row r="796" spans="1:13" x14ac:dyDescent="0.45">
      <c r="A796">
        <v>795</v>
      </c>
      <c r="B796" s="19">
        <f t="shared" ca="1" si="149"/>
        <v>42894.876844560182</v>
      </c>
      <c r="C796" s="15" t="str">
        <f t="shared" ca="1" si="150"/>
        <v>Meijer</v>
      </c>
      <c r="D796" s="16">
        <f t="shared" ca="1" si="151"/>
        <v>208</v>
      </c>
      <c r="E796" t="str">
        <f t="shared" ca="1" si="152"/>
        <v>MSR Fury 2 Tent</v>
      </c>
      <c r="F796" t="str">
        <f t="shared" ca="1" si="157"/>
        <v>MSR</v>
      </c>
      <c r="G796" s="2">
        <f t="shared" ca="1" si="158"/>
        <v>579.95000000000005</v>
      </c>
      <c r="H796">
        <f t="shared" ca="1" si="153"/>
        <v>3</v>
      </c>
      <c r="I796" s="2">
        <f t="shared" ca="1" si="159"/>
        <v>1739.8500000000001</v>
      </c>
      <c r="J796" t="str">
        <f t="shared" ca="1" si="154"/>
        <v>Berger, Sunanna</v>
      </c>
      <c r="K796">
        <f t="shared" ca="1" si="155"/>
        <v>23</v>
      </c>
      <c r="L796" t="str">
        <f t="shared" ca="1" si="156"/>
        <v>Minnesota</v>
      </c>
      <c r="M796" t="str">
        <f t="shared" ca="1" si="160"/>
        <v>North</v>
      </c>
    </row>
    <row r="797" spans="1:13" x14ac:dyDescent="0.45">
      <c r="A797">
        <v>796</v>
      </c>
      <c r="B797" s="19">
        <f t="shared" ca="1" si="149"/>
        <v>42699.876844560182</v>
      </c>
      <c r="C797" s="15" t="str">
        <f t="shared" ca="1" si="150"/>
        <v>Hayneedle</v>
      </c>
      <c r="D797" s="16">
        <f t="shared" ca="1" si="151"/>
        <v>234</v>
      </c>
      <c r="E797" t="str">
        <f t="shared" ca="1" si="152"/>
        <v>NEMO Losi 2 Footprint</v>
      </c>
      <c r="F797" t="str">
        <f t="shared" ca="1" si="157"/>
        <v>NEMO</v>
      </c>
      <c r="G797" s="2">
        <f t="shared" ca="1" si="158"/>
        <v>34.950000000000003</v>
      </c>
      <c r="H797">
        <f t="shared" ca="1" si="153"/>
        <v>3</v>
      </c>
      <c r="I797" s="2">
        <f t="shared" ca="1" si="159"/>
        <v>104.85000000000001</v>
      </c>
      <c r="J797" t="str">
        <f t="shared" ca="1" si="154"/>
        <v>Brown, Scott</v>
      </c>
      <c r="K797">
        <f t="shared" ca="1" si="155"/>
        <v>48</v>
      </c>
      <c r="L797" t="str">
        <f t="shared" ca="1" si="156"/>
        <v>West Virginia</v>
      </c>
      <c r="M797" t="str">
        <f t="shared" ca="1" si="160"/>
        <v>South</v>
      </c>
    </row>
    <row r="798" spans="1:13" x14ac:dyDescent="0.45">
      <c r="A798">
        <v>797</v>
      </c>
      <c r="B798" s="19">
        <f t="shared" ca="1" si="149"/>
        <v>42667.876844560182</v>
      </c>
      <c r="C798" s="15" t="str">
        <f t="shared" ca="1" si="150"/>
        <v>Meijer</v>
      </c>
      <c r="D798" s="16">
        <f t="shared" ca="1" si="151"/>
        <v>52</v>
      </c>
      <c r="E798" t="str">
        <f t="shared" ca="1" si="152"/>
        <v>Big Agnes Seedhouse SL 3 Footprint</v>
      </c>
      <c r="F798" t="str">
        <f t="shared" ca="1" si="157"/>
        <v>Big Agnes</v>
      </c>
      <c r="G798" s="2">
        <f t="shared" ca="1" si="158"/>
        <v>65</v>
      </c>
      <c r="H798">
        <f t="shared" ca="1" si="153"/>
        <v>9</v>
      </c>
      <c r="I798" s="2">
        <f t="shared" ca="1" si="159"/>
        <v>585</v>
      </c>
      <c r="J798" t="str">
        <f t="shared" ca="1" si="154"/>
        <v>Beyene, Sharon</v>
      </c>
      <c r="K798">
        <f t="shared" ca="1" si="155"/>
        <v>18</v>
      </c>
      <c r="L798" t="str">
        <f t="shared" ca="1" si="156"/>
        <v>Louisiana</v>
      </c>
      <c r="M798" t="str">
        <f t="shared" ca="1" si="160"/>
        <v>South</v>
      </c>
    </row>
    <row r="799" spans="1:13" x14ac:dyDescent="0.45">
      <c r="A799">
        <v>798</v>
      </c>
      <c r="B799" s="19">
        <f t="shared" ca="1" si="149"/>
        <v>42697.876844560182</v>
      </c>
      <c r="C799" s="15" t="str">
        <f t="shared" ca="1" si="150"/>
        <v>Target</v>
      </c>
      <c r="D799" s="16">
        <f t="shared" ca="1" si="151"/>
        <v>218</v>
      </c>
      <c r="E799" t="str">
        <f t="shared" ca="1" si="152"/>
        <v>MSR Mutha Hubba Tent</v>
      </c>
      <c r="F799" t="str">
        <f t="shared" ca="1" si="157"/>
        <v>MSR</v>
      </c>
      <c r="G799" s="2">
        <f t="shared" ca="1" si="158"/>
        <v>449.95</v>
      </c>
      <c r="H799">
        <f t="shared" ca="1" si="153"/>
        <v>5</v>
      </c>
      <c r="I799" s="2">
        <f t="shared" ca="1" si="159"/>
        <v>2249.75</v>
      </c>
      <c r="J799" t="str">
        <f t="shared" ca="1" si="154"/>
        <v>Berger, Sunanna</v>
      </c>
      <c r="K799">
        <f t="shared" ca="1" si="155"/>
        <v>11</v>
      </c>
      <c r="L799" t="str">
        <f t="shared" ca="1" si="156"/>
        <v>Hawaii</v>
      </c>
      <c r="M799" t="str">
        <f t="shared" ca="1" si="160"/>
        <v>West</v>
      </c>
    </row>
    <row r="800" spans="1:13" x14ac:dyDescent="0.45">
      <c r="A800">
        <v>799</v>
      </c>
      <c r="B800" s="19">
        <f t="shared" ca="1" si="149"/>
        <v>42718.876844560182</v>
      </c>
      <c r="C800" s="15" t="str">
        <f t="shared" ca="1" si="150"/>
        <v>Meijer</v>
      </c>
      <c r="D800" s="16">
        <f t="shared" ca="1" si="151"/>
        <v>197</v>
      </c>
      <c r="E800" t="str">
        <f t="shared" ca="1" si="152"/>
        <v>MSR CamRing Cord Tensioners - 4 Pack</v>
      </c>
      <c r="F800" t="str">
        <f t="shared" ca="1" si="157"/>
        <v>MSR</v>
      </c>
      <c r="G800" s="2">
        <f t="shared" ca="1" si="158"/>
        <v>12.95</v>
      </c>
      <c r="H800">
        <f t="shared" ca="1" si="153"/>
        <v>5</v>
      </c>
      <c r="I800" s="2">
        <f t="shared" ca="1" si="159"/>
        <v>64.75</v>
      </c>
      <c r="J800" t="str">
        <f t="shared" ca="1" si="154"/>
        <v>Bailey, Jennifer</v>
      </c>
      <c r="K800">
        <f t="shared" ca="1" si="155"/>
        <v>48</v>
      </c>
      <c r="L800" t="str">
        <f t="shared" ca="1" si="156"/>
        <v>West Virginia</v>
      </c>
      <c r="M800" t="str">
        <f t="shared" ca="1" si="160"/>
        <v>South</v>
      </c>
    </row>
    <row r="801" spans="1:13" x14ac:dyDescent="0.45">
      <c r="A801">
        <v>800</v>
      </c>
      <c r="B801" s="19">
        <f t="shared" ca="1" si="149"/>
        <v>42655.876844560182</v>
      </c>
      <c r="C801" s="15" t="str">
        <f t="shared" ca="1" si="150"/>
        <v>Austin Kayak</v>
      </c>
      <c r="D801" s="16">
        <f t="shared" ca="1" si="151"/>
        <v>166</v>
      </c>
      <c r="E801" t="str">
        <f t="shared" ca="1" si="152"/>
        <v>Marmot Pulsar 2 Footprint</v>
      </c>
      <c r="F801" t="str">
        <f t="shared" ca="1" si="157"/>
        <v>Marmot</v>
      </c>
      <c r="G801" s="2">
        <f t="shared" ca="1" si="158"/>
        <v>55</v>
      </c>
      <c r="H801">
        <f t="shared" ca="1" si="153"/>
        <v>8</v>
      </c>
      <c r="I801" s="2">
        <f t="shared" ca="1" si="159"/>
        <v>440</v>
      </c>
      <c r="J801" t="str">
        <f t="shared" ca="1" si="154"/>
        <v>Bailey, Jennifer</v>
      </c>
      <c r="K801">
        <f t="shared" ca="1" si="155"/>
        <v>9</v>
      </c>
      <c r="L801" t="str">
        <f t="shared" ca="1" si="156"/>
        <v>Florida</v>
      </c>
      <c r="M801" t="str">
        <f t="shared" ca="1" si="160"/>
        <v>South</v>
      </c>
    </row>
    <row r="802" spans="1:13" x14ac:dyDescent="0.45">
      <c r="A802">
        <v>801</v>
      </c>
      <c r="B802" s="19">
        <f t="shared" ca="1" si="149"/>
        <v>42810.876844560182</v>
      </c>
      <c r="C802" s="15" t="str">
        <f t="shared" ca="1" si="150"/>
        <v>Hayneedle</v>
      </c>
      <c r="D802" s="16">
        <f t="shared" ca="1" si="151"/>
        <v>213</v>
      </c>
      <c r="E802" t="str">
        <f t="shared" ca="1" si="152"/>
        <v>MSR Hubba Hubba 2p Footprint</v>
      </c>
      <c r="F802" t="str">
        <f t="shared" ca="1" si="157"/>
        <v>MSR</v>
      </c>
      <c r="G802" s="2">
        <f t="shared" ca="1" si="158"/>
        <v>39.950000000000003</v>
      </c>
      <c r="H802">
        <f t="shared" ca="1" si="153"/>
        <v>6</v>
      </c>
      <c r="I802" s="2">
        <f t="shared" ca="1" si="159"/>
        <v>239.70000000000002</v>
      </c>
      <c r="J802" t="str">
        <f t="shared" ca="1" si="154"/>
        <v>Goldthwaite, Messaye</v>
      </c>
      <c r="K802">
        <f t="shared" ca="1" si="155"/>
        <v>38</v>
      </c>
      <c r="L802" t="str">
        <f t="shared" ca="1" si="156"/>
        <v>Pennsylvania</v>
      </c>
      <c r="M802" t="str">
        <f t="shared" ca="1" si="160"/>
        <v>East</v>
      </c>
    </row>
    <row r="803" spans="1:13" x14ac:dyDescent="0.45">
      <c r="A803">
        <v>802</v>
      </c>
      <c r="B803" s="19">
        <f t="shared" ca="1" si="149"/>
        <v>42676.876844560182</v>
      </c>
      <c r="C803" s="15" t="str">
        <f t="shared" ca="1" si="150"/>
        <v>Travel Country</v>
      </c>
      <c r="D803" s="16">
        <f t="shared" ca="1" si="151"/>
        <v>193</v>
      </c>
      <c r="E803" t="str">
        <f t="shared" ca="1" si="152"/>
        <v>Mountain Hardwear Trango 4 Tent</v>
      </c>
      <c r="F803" t="str">
        <f t="shared" ca="1" si="157"/>
        <v>Mountain Hardwear</v>
      </c>
      <c r="G803" s="2">
        <f t="shared" ca="1" si="158"/>
        <v>800</v>
      </c>
      <c r="H803">
        <f t="shared" ca="1" si="153"/>
        <v>1</v>
      </c>
      <c r="I803" s="2">
        <f t="shared" ca="1" si="159"/>
        <v>800</v>
      </c>
      <c r="J803" t="str">
        <f t="shared" ca="1" si="154"/>
        <v>Berger, Sunanna</v>
      </c>
      <c r="K803">
        <f t="shared" ca="1" si="155"/>
        <v>37</v>
      </c>
      <c r="L803" t="str">
        <f t="shared" ca="1" si="156"/>
        <v>Oregon</v>
      </c>
      <c r="M803" t="str">
        <f t="shared" ca="1" si="160"/>
        <v>West</v>
      </c>
    </row>
    <row r="804" spans="1:13" x14ac:dyDescent="0.45">
      <c r="A804">
        <v>803</v>
      </c>
      <c r="B804" s="19">
        <f t="shared" ca="1" si="149"/>
        <v>43000.876844560182</v>
      </c>
      <c r="C804" s="15" t="str">
        <f t="shared" ca="1" si="150"/>
        <v>Backcountry Edge</v>
      </c>
      <c r="D804" s="16">
        <f t="shared" ca="1" si="151"/>
        <v>68</v>
      </c>
      <c r="E804" t="str">
        <f t="shared" ca="1" si="152"/>
        <v>Big Agnes Three Forks Shelter Wall</v>
      </c>
      <c r="F804" t="str">
        <f t="shared" ca="1" si="157"/>
        <v>Big Agnes</v>
      </c>
      <c r="G804" s="2">
        <f t="shared" ca="1" si="158"/>
        <v>24.95</v>
      </c>
      <c r="H804">
        <f t="shared" ca="1" si="153"/>
        <v>9</v>
      </c>
      <c r="I804" s="2">
        <f t="shared" ca="1" si="159"/>
        <v>224.54999999999998</v>
      </c>
      <c r="J804" t="str">
        <f t="shared" ca="1" si="154"/>
        <v>Foster, Nathan</v>
      </c>
      <c r="K804">
        <f t="shared" ca="1" si="155"/>
        <v>45</v>
      </c>
      <c r="L804" t="str">
        <f t="shared" ca="1" si="156"/>
        <v>Vermont</v>
      </c>
      <c r="M804" t="str">
        <f t="shared" ca="1" si="160"/>
        <v>East</v>
      </c>
    </row>
    <row r="805" spans="1:13" x14ac:dyDescent="0.45">
      <c r="A805">
        <v>804</v>
      </c>
      <c r="B805" s="19">
        <f t="shared" ca="1" si="149"/>
        <v>42911.876844560182</v>
      </c>
      <c r="C805" s="15" t="str">
        <f t="shared" ca="1" si="150"/>
        <v>Austin Kayak</v>
      </c>
      <c r="D805" s="16">
        <f t="shared" ca="1" si="151"/>
        <v>18</v>
      </c>
      <c r="E805" t="str">
        <f t="shared" ca="1" si="152"/>
        <v>Big Agnes Fly Creek 1 Platinum Tent</v>
      </c>
      <c r="F805" t="str">
        <f t="shared" ca="1" si="157"/>
        <v>Big Agnes</v>
      </c>
      <c r="G805" s="2">
        <f t="shared" ca="1" si="158"/>
        <v>449.95</v>
      </c>
      <c r="H805">
        <f t="shared" ca="1" si="153"/>
        <v>7</v>
      </c>
      <c r="I805" s="2">
        <f t="shared" ca="1" si="159"/>
        <v>3149.65</v>
      </c>
      <c r="J805" t="str">
        <f t="shared" ca="1" si="154"/>
        <v>Gomez, Melissa</v>
      </c>
      <c r="K805">
        <f t="shared" ca="1" si="155"/>
        <v>21</v>
      </c>
      <c r="L805" t="str">
        <f t="shared" ca="1" si="156"/>
        <v>Massachusetts</v>
      </c>
      <c r="M805" t="str">
        <f t="shared" ca="1" si="160"/>
        <v>East</v>
      </c>
    </row>
    <row r="806" spans="1:13" x14ac:dyDescent="0.45">
      <c r="A806">
        <v>805</v>
      </c>
      <c r="B806" s="19">
        <f t="shared" ca="1" si="149"/>
        <v>42761.876844560182</v>
      </c>
      <c r="C806" s="15" t="str">
        <f t="shared" ca="1" si="150"/>
        <v>CampBound</v>
      </c>
      <c r="D806" s="16">
        <f t="shared" ca="1" si="151"/>
        <v>186</v>
      </c>
      <c r="E806" t="str">
        <f t="shared" ca="1" si="152"/>
        <v>Mountain Hardwear SuperMega UL 2 Footprint</v>
      </c>
      <c r="F806" t="str">
        <f t="shared" ca="1" si="157"/>
        <v>Mountain Hardwear</v>
      </c>
      <c r="G806" s="2">
        <f t="shared" ca="1" si="158"/>
        <v>55</v>
      </c>
      <c r="H806">
        <f t="shared" ca="1" si="153"/>
        <v>2</v>
      </c>
      <c r="I806" s="2">
        <f t="shared" ca="1" si="159"/>
        <v>110</v>
      </c>
      <c r="J806" t="str">
        <f t="shared" ca="1" si="154"/>
        <v>Beyene, Sharon</v>
      </c>
      <c r="K806">
        <f t="shared" ca="1" si="155"/>
        <v>21</v>
      </c>
      <c r="L806" t="str">
        <f t="shared" ca="1" si="156"/>
        <v>Massachusetts</v>
      </c>
      <c r="M806" t="str">
        <f t="shared" ca="1" si="160"/>
        <v>East</v>
      </c>
    </row>
    <row r="807" spans="1:13" x14ac:dyDescent="0.45">
      <c r="A807">
        <v>806</v>
      </c>
      <c r="B807" s="19">
        <f t="shared" ca="1" si="149"/>
        <v>42700.876844560182</v>
      </c>
      <c r="C807" s="15" t="str">
        <f t="shared" ca="1" si="150"/>
        <v>Travel Country</v>
      </c>
      <c r="D807" s="16">
        <f t="shared" ca="1" si="151"/>
        <v>97</v>
      </c>
      <c r="E807" t="str">
        <f t="shared" ca="1" si="152"/>
        <v>Exped Mira III Footprint</v>
      </c>
      <c r="F807" t="str">
        <f t="shared" ca="1" si="157"/>
        <v>Exped</v>
      </c>
      <c r="G807" s="2">
        <f t="shared" ca="1" si="158"/>
        <v>69</v>
      </c>
      <c r="H807">
        <f t="shared" ca="1" si="153"/>
        <v>10</v>
      </c>
      <c r="I807" s="2">
        <f t="shared" ca="1" si="159"/>
        <v>690</v>
      </c>
      <c r="J807" t="str">
        <f t="shared" ca="1" si="154"/>
        <v>Foster, Nathan</v>
      </c>
      <c r="K807">
        <f t="shared" ca="1" si="155"/>
        <v>7</v>
      </c>
      <c r="L807" t="str">
        <f t="shared" ca="1" si="156"/>
        <v>Connecticut</v>
      </c>
      <c r="M807" t="str">
        <f t="shared" ca="1" si="160"/>
        <v>East</v>
      </c>
    </row>
    <row r="808" spans="1:13" x14ac:dyDescent="0.45">
      <c r="A808">
        <v>807</v>
      </c>
      <c r="B808" s="19">
        <f t="shared" ca="1" si="149"/>
        <v>42673.876844560182</v>
      </c>
      <c r="C808" s="15" t="str">
        <f t="shared" ca="1" si="150"/>
        <v>The Gear Co-op</v>
      </c>
      <c r="D808" s="16">
        <f t="shared" ca="1" si="151"/>
        <v>88</v>
      </c>
      <c r="E808" t="str">
        <f t="shared" ca="1" si="152"/>
        <v>Eureka Floor Saver Square - Medium</v>
      </c>
      <c r="F808" t="str">
        <f t="shared" ca="1" si="157"/>
        <v>Eureka</v>
      </c>
      <c r="G808" s="2">
        <f t="shared" ca="1" si="158"/>
        <v>22</v>
      </c>
      <c r="H808">
        <f t="shared" ca="1" si="153"/>
        <v>8</v>
      </c>
      <c r="I808" s="2">
        <f t="shared" ca="1" si="159"/>
        <v>176</v>
      </c>
      <c r="J808" t="str">
        <f t="shared" ca="1" si="154"/>
        <v>Brown, Ruth</v>
      </c>
      <c r="K808">
        <f t="shared" ca="1" si="155"/>
        <v>21</v>
      </c>
      <c r="L808" t="str">
        <f t="shared" ca="1" si="156"/>
        <v>Massachusetts</v>
      </c>
      <c r="M808" t="str">
        <f t="shared" ca="1" si="160"/>
        <v>East</v>
      </c>
    </row>
    <row r="809" spans="1:13" x14ac:dyDescent="0.45">
      <c r="A809">
        <v>808</v>
      </c>
      <c r="B809" s="19">
        <f t="shared" ca="1" si="149"/>
        <v>42917.876844560182</v>
      </c>
      <c r="C809" s="15" t="str">
        <f t="shared" ca="1" si="150"/>
        <v>REI</v>
      </c>
      <c r="D809" s="16">
        <f t="shared" ca="1" si="151"/>
        <v>256</v>
      </c>
      <c r="E809" t="str">
        <f t="shared" ca="1" si="152"/>
        <v>Sierra Designs Mojo 2 Footprint</v>
      </c>
      <c r="F809" t="str">
        <f t="shared" ca="1" si="157"/>
        <v>Sierra Designs</v>
      </c>
      <c r="G809" s="2">
        <f t="shared" ca="1" si="158"/>
        <v>49.95</v>
      </c>
      <c r="H809">
        <f t="shared" ca="1" si="153"/>
        <v>10</v>
      </c>
      <c r="I809" s="2">
        <f t="shared" ca="1" si="159"/>
        <v>499.5</v>
      </c>
      <c r="J809" t="str">
        <f t="shared" ca="1" si="154"/>
        <v>Brown, Ruth</v>
      </c>
      <c r="K809">
        <f t="shared" ca="1" si="155"/>
        <v>15</v>
      </c>
      <c r="L809" t="str">
        <f t="shared" ca="1" si="156"/>
        <v>Iowa</v>
      </c>
      <c r="M809" t="str">
        <f t="shared" ca="1" si="160"/>
        <v>North</v>
      </c>
    </row>
    <row r="810" spans="1:13" x14ac:dyDescent="0.45">
      <c r="A810">
        <v>809</v>
      </c>
      <c r="B810" s="19">
        <f t="shared" ca="1" si="149"/>
        <v>42647.876844560182</v>
      </c>
      <c r="C810" s="15" t="str">
        <f t="shared" ca="1" si="150"/>
        <v>OutdoorPlay</v>
      </c>
      <c r="D810" s="16">
        <f t="shared" ca="1" si="151"/>
        <v>180</v>
      </c>
      <c r="E810" t="str">
        <f t="shared" ca="1" si="152"/>
        <v>Mountain Hardwear Hoopla/Hoop Dreams Center Pole</v>
      </c>
      <c r="F810" t="str">
        <f t="shared" ca="1" si="157"/>
        <v>Mountain Hardwear</v>
      </c>
      <c r="G810" s="2">
        <f t="shared" ca="1" si="158"/>
        <v>40</v>
      </c>
      <c r="H810">
        <f t="shared" ca="1" si="153"/>
        <v>7</v>
      </c>
      <c r="I810" s="2">
        <f t="shared" ca="1" si="159"/>
        <v>280</v>
      </c>
      <c r="J810" t="str">
        <f t="shared" ca="1" si="154"/>
        <v>Bailey, Jennifer</v>
      </c>
      <c r="K810">
        <f t="shared" ca="1" si="155"/>
        <v>12</v>
      </c>
      <c r="L810" t="str">
        <f t="shared" ca="1" si="156"/>
        <v>Idaho</v>
      </c>
      <c r="M810" t="str">
        <f t="shared" ca="1" si="160"/>
        <v>West</v>
      </c>
    </row>
    <row r="811" spans="1:13" x14ac:dyDescent="0.45">
      <c r="A811">
        <v>810</v>
      </c>
      <c r="B811" s="19">
        <f t="shared" ca="1" si="149"/>
        <v>42703.876844560182</v>
      </c>
      <c r="C811" s="15" t="str">
        <f t="shared" ca="1" si="150"/>
        <v>The Gear Co-op</v>
      </c>
      <c r="D811" s="16">
        <f t="shared" ca="1" si="151"/>
        <v>275</v>
      </c>
      <c r="E811" t="str">
        <f t="shared" ca="1" si="152"/>
        <v>The North Face Mountain Manor 8 Tent</v>
      </c>
      <c r="F811" t="str">
        <f t="shared" ca="1" si="157"/>
        <v>The North Face</v>
      </c>
      <c r="G811" s="2">
        <f t="shared" ca="1" si="158"/>
        <v>639</v>
      </c>
      <c r="H811">
        <f t="shared" ca="1" si="153"/>
        <v>9</v>
      </c>
      <c r="I811" s="2">
        <f t="shared" ca="1" si="159"/>
        <v>5751</v>
      </c>
      <c r="J811" t="str">
        <f t="shared" ca="1" si="154"/>
        <v>Berger, Sunanna</v>
      </c>
      <c r="K811">
        <f t="shared" ca="1" si="155"/>
        <v>16</v>
      </c>
      <c r="L811" t="str">
        <f t="shared" ca="1" si="156"/>
        <v>Kansas</v>
      </c>
      <c r="M811" t="str">
        <f t="shared" ca="1" si="160"/>
        <v>North</v>
      </c>
    </row>
    <row r="812" spans="1:13" x14ac:dyDescent="0.45">
      <c r="A812">
        <v>811</v>
      </c>
      <c r="B812" s="19">
        <f t="shared" ca="1" si="149"/>
        <v>42739.876844560182</v>
      </c>
      <c r="C812" s="15" t="str">
        <f t="shared" ca="1" si="150"/>
        <v>Hayneedle</v>
      </c>
      <c r="D812" s="16">
        <f t="shared" ca="1" si="151"/>
        <v>27</v>
      </c>
      <c r="E812" t="str">
        <f t="shared" ca="1" si="152"/>
        <v>Big Agnes Fly Creek UL4 Tent</v>
      </c>
      <c r="F812" t="str">
        <f t="shared" ca="1" si="157"/>
        <v>Big Agnes</v>
      </c>
      <c r="G812" s="2">
        <f t="shared" ca="1" si="158"/>
        <v>499.95</v>
      </c>
      <c r="H812">
        <f t="shared" ca="1" si="153"/>
        <v>10</v>
      </c>
      <c r="I812" s="2">
        <f t="shared" ca="1" si="159"/>
        <v>4999.5</v>
      </c>
      <c r="J812" t="str">
        <f t="shared" ca="1" si="154"/>
        <v>Goff, Michael</v>
      </c>
      <c r="K812">
        <f t="shared" ca="1" si="155"/>
        <v>21</v>
      </c>
      <c r="L812" t="str">
        <f t="shared" ca="1" si="156"/>
        <v>Massachusetts</v>
      </c>
      <c r="M812" t="str">
        <f t="shared" ca="1" si="160"/>
        <v>East</v>
      </c>
    </row>
    <row r="813" spans="1:13" x14ac:dyDescent="0.45">
      <c r="A813">
        <v>812</v>
      </c>
      <c r="B813" s="19">
        <f t="shared" ca="1" si="149"/>
        <v>42683.876844560182</v>
      </c>
      <c r="C813" s="15" t="str">
        <f t="shared" ca="1" si="150"/>
        <v>Outside Outfitters</v>
      </c>
      <c r="D813" s="16">
        <f t="shared" ca="1" si="151"/>
        <v>113</v>
      </c>
      <c r="E813" t="str">
        <f t="shared" ca="1" si="152"/>
        <v>Kelty Cabana - Large</v>
      </c>
      <c r="F813" t="str">
        <f t="shared" ca="1" si="157"/>
        <v>Kelty</v>
      </c>
      <c r="G813" s="2">
        <f t="shared" ca="1" si="158"/>
        <v>99.95</v>
      </c>
      <c r="H813">
        <f t="shared" ca="1" si="153"/>
        <v>6</v>
      </c>
      <c r="I813" s="2">
        <f t="shared" ca="1" si="159"/>
        <v>599.70000000000005</v>
      </c>
      <c r="J813" t="str">
        <f t="shared" ca="1" si="154"/>
        <v>Goldthwaite, Messaye</v>
      </c>
      <c r="K813">
        <f t="shared" ca="1" si="155"/>
        <v>36</v>
      </c>
      <c r="L813" t="str">
        <f t="shared" ca="1" si="156"/>
        <v>Oklahoma</v>
      </c>
      <c r="M813" t="str">
        <f t="shared" ca="1" si="160"/>
        <v>South</v>
      </c>
    </row>
    <row r="814" spans="1:13" x14ac:dyDescent="0.45">
      <c r="A814">
        <v>813</v>
      </c>
      <c r="B814" s="19">
        <f t="shared" ca="1" si="149"/>
        <v>42727.876844560182</v>
      </c>
      <c r="C814" s="15" t="str">
        <f t="shared" ca="1" si="150"/>
        <v>CampBound</v>
      </c>
      <c r="D814" s="16">
        <f t="shared" ca="1" si="151"/>
        <v>234</v>
      </c>
      <c r="E814" t="str">
        <f t="shared" ca="1" si="152"/>
        <v>NEMO Losi 2 Footprint</v>
      </c>
      <c r="F814" t="str">
        <f t="shared" ca="1" si="157"/>
        <v>NEMO</v>
      </c>
      <c r="G814" s="2">
        <f t="shared" ca="1" si="158"/>
        <v>34.950000000000003</v>
      </c>
      <c r="H814">
        <f t="shared" ca="1" si="153"/>
        <v>8</v>
      </c>
      <c r="I814" s="2">
        <f t="shared" ca="1" si="159"/>
        <v>279.60000000000002</v>
      </c>
      <c r="J814" t="str">
        <f t="shared" ca="1" si="154"/>
        <v>Gomez, Melissa</v>
      </c>
      <c r="K814">
        <f t="shared" ca="1" si="155"/>
        <v>32</v>
      </c>
      <c r="L814" t="str">
        <f t="shared" ca="1" si="156"/>
        <v>New York</v>
      </c>
      <c r="M814" t="str">
        <f t="shared" ca="1" si="160"/>
        <v>East</v>
      </c>
    </row>
    <row r="815" spans="1:13" x14ac:dyDescent="0.45">
      <c r="A815">
        <v>814</v>
      </c>
      <c r="B815" s="19">
        <f t="shared" ca="1" si="149"/>
        <v>42838.876844560182</v>
      </c>
      <c r="C815" s="15" t="str">
        <f t="shared" ca="1" si="150"/>
        <v>Travel Country</v>
      </c>
      <c r="D815" s="16">
        <f t="shared" ca="1" si="151"/>
        <v>10</v>
      </c>
      <c r="E815" t="str">
        <f t="shared" ca="1" si="152"/>
        <v>Big Agnes Copper Spur UL1 Tent</v>
      </c>
      <c r="F815" t="str">
        <f t="shared" ca="1" si="157"/>
        <v>Big Agnes</v>
      </c>
      <c r="G815" s="2">
        <f t="shared" ca="1" si="158"/>
        <v>349.95</v>
      </c>
      <c r="H815">
        <f t="shared" ca="1" si="153"/>
        <v>10</v>
      </c>
      <c r="I815" s="2">
        <f t="shared" ca="1" si="159"/>
        <v>3499.5</v>
      </c>
      <c r="J815" t="str">
        <f t="shared" ca="1" si="154"/>
        <v>Lopez, Dennis</v>
      </c>
      <c r="K815">
        <f t="shared" ca="1" si="155"/>
        <v>32</v>
      </c>
      <c r="L815" t="str">
        <f t="shared" ca="1" si="156"/>
        <v>New York</v>
      </c>
      <c r="M815" t="str">
        <f t="shared" ca="1" si="160"/>
        <v>East</v>
      </c>
    </row>
    <row r="816" spans="1:13" x14ac:dyDescent="0.45">
      <c r="A816">
        <v>815</v>
      </c>
      <c r="B816" s="19">
        <f t="shared" ca="1" si="149"/>
        <v>42832.876844560182</v>
      </c>
      <c r="C816" s="15" t="str">
        <f t="shared" ca="1" si="150"/>
        <v>Overtons</v>
      </c>
      <c r="D816" s="16">
        <f t="shared" ca="1" si="151"/>
        <v>38</v>
      </c>
      <c r="E816" t="str">
        <f t="shared" ca="1" si="152"/>
        <v>Big Agnes Jack Rabbit SL3 Footprint</v>
      </c>
      <c r="F816" t="str">
        <f t="shared" ca="1" si="157"/>
        <v>Big Agnes</v>
      </c>
      <c r="G816" s="2">
        <f t="shared" ca="1" si="158"/>
        <v>60</v>
      </c>
      <c r="H816">
        <f t="shared" ca="1" si="153"/>
        <v>6</v>
      </c>
      <c r="I816" s="2">
        <f t="shared" ca="1" si="159"/>
        <v>360</v>
      </c>
      <c r="J816" t="str">
        <f t="shared" ca="1" si="154"/>
        <v>Goff, Michael</v>
      </c>
      <c r="K816">
        <f t="shared" ca="1" si="155"/>
        <v>10</v>
      </c>
      <c r="L816" t="str">
        <f t="shared" ca="1" si="156"/>
        <v>Georgia</v>
      </c>
      <c r="M816" t="str">
        <f t="shared" ca="1" si="160"/>
        <v>South</v>
      </c>
    </row>
    <row r="817" spans="1:13" x14ac:dyDescent="0.45">
      <c r="A817">
        <v>816</v>
      </c>
      <c r="B817" s="19">
        <f t="shared" ca="1" si="149"/>
        <v>43000.876844560182</v>
      </c>
      <c r="C817" s="15" t="str">
        <f t="shared" ca="1" si="150"/>
        <v>The Gear Co-op</v>
      </c>
      <c r="D817" s="16">
        <f t="shared" ca="1" si="151"/>
        <v>201</v>
      </c>
      <c r="E817" t="str">
        <f t="shared" ca="1" si="152"/>
        <v>MSR Carbon Reflex 2 Tent</v>
      </c>
      <c r="F817" t="str">
        <f t="shared" ca="1" si="157"/>
        <v>MSR</v>
      </c>
      <c r="G817" s="2">
        <f t="shared" ca="1" si="158"/>
        <v>499.95</v>
      </c>
      <c r="H817">
        <f t="shared" ca="1" si="153"/>
        <v>7</v>
      </c>
      <c r="I817" s="2">
        <f t="shared" ca="1" si="159"/>
        <v>3499.65</v>
      </c>
      <c r="J817" t="str">
        <f t="shared" ca="1" si="154"/>
        <v>Beyene, Sharon</v>
      </c>
      <c r="K817">
        <f t="shared" ca="1" si="155"/>
        <v>36</v>
      </c>
      <c r="L817" t="str">
        <f t="shared" ca="1" si="156"/>
        <v>Oklahoma</v>
      </c>
      <c r="M817" t="str">
        <f t="shared" ca="1" si="160"/>
        <v>South</v>
      </c>
    </row>
    <row r="818" spans="1:13" x14ac:dyDescent="0.45">
      <c r="A818">
        <v>817</v>
      </c>
      <c r="B818" s="19">
        <f t="shared" ca="1" si="149"/>
        <v>42916.876844560182</v>
      </c>
      <c r="C818" s="15" t="str">
        <f t="shared" ca="1" si="150"/>
        <v>Austin Kayak</v>
      </c>
      <c r="D818" s="16">
        <f t="shared" ca="1" si="151"/>
        <v>53</v>
      </c>
      <c r="E818" t="str">
        <f t="shared" ca="1" si="152"/>
        <v>Big Agnes Seedhouse SL1 Footprint</v>
      </c>
      <c r="F818" t="str">
        <f t="shared" ca="1" si="157"/>
        <v>Big Agnes</v>
      </c>
      <c r="G818" s="2">
        <f t="shared" ca="1" si="158"/>
        <v>45</v>
      </c>
      <c r="H818">
        <f t="shared" ca="1" si="153"/>
        <v>9</v>
      </c>
      <c r="I818" s="2">
        <f t="shared" ca="1" si="159"/>
        <v>405</v>
      </c>
      <c r="J818" t="str">
        <f t="shared" ca="1" si="154"/>
        <v>Gomez, Melissa</v>
      </c>
      <c r="K818">
        <f t="shared" ca="1" si="155"/>
        <v>25</v>
      </c>
      <c r="L818" t="str">
        <f t="shared" ca="1" si="156"/>
        <v>Missouri</v>
      </c>
      <c r="M818" t="str">
        <f t="shared" ca="1" si="160"/>
        <v>North</v>
      </c>
    </row>
    <row r="819" spans="1:13" x14ac:dyDescent="0.45">
      <c r="A819">
        <v>818</v>
      </c>
      <c r="B819" s="19">
        <f t="shared" ca="1" si="149"/>
        <v>42883.876844560182</v>
      </c>
      <c r="C819" s="15" t="str">
        <f t="shared" ca="1" si="150"/>
        <v>CampBound</v>
      </c>
      <c r="D819" s="16">
        <f t="shared" ca="1" si="151"/>
        <v>229</v>
      </c>
      <c r="E819" t="str">
        <f t="shared" ca="1" si="152"/>
        <v>NEMO Espri LE 2P Footprint</v>
      </c>
      <c r="F819" t="str">
        <f t="shared" ca="1" si="157"/>
        <v>NEMO</v>
      </c>
      <c r="G819" s="2">
        <f t="shared" ca="1" si="158"/>
        <v>34.950000000000003</v>
      </c>
      <c r="H819">
        <f t="shared" ca="1" si="153"/>
        <v>9</v>
      </c>
      <c r="I819" s="2">
        <f t="shared" ca="1" si="159"/>
        <v>314.55</v>
      </c>
      <c r="J819" t="str">
        <f t="shared" ca="1" si="154"/>
        <v>Goldthwaite, Messaye</v>
      </c>
      <c r="K819">
        <f t="shared" ca="1" si="155"/>
        <v>1</v>
      </c>
      <c r="L819" t="str">
        <f t="shared" ca="1" si="156"/>
        <v>Alabama</v>
      </c>
      <c r="M819" t="str">
        <f t="shared" ca="1" si="160"/>
        <v>South</v>
      </c>
    </row>
    <row r="820" spans="1:13" x14ac:dyDescent="0.45">
      <c r="A820">
        <v>819</v>
      </c>
      <c r="B820" s="19">
        <f t="shared" ca="1" si="149"/>
        <v>42865.876844560182</v>
      </c>
      <c r="C820" s="15" t="str">
        <f t="shared" ca="1" si="150"/>
        <v>Backcountry Gear</v>
      </c>
      <c r="D820" s="16">
        <f t="shared" ca="1" si="151"/>
        <v>168</v>
      </c>
      <c r="E820" t="str">
        <f t="shared" ca="1" si="152"/>
        <v>Marmot Thor 3P Footprint</v>
      </c>
      <c r="F820" t="str">
        <f t="shared" ca="1" si="157"/>
        <v>Marmot</v>
      </c>
      <c r="G820" s="2">
        <f t="shared" ca="1" si="158"/>
        <v>70</v>
      </c>
      <c r="H820">
        <f t="shared" ca="1" si="153"/>
        <v>10</v>
      </c>
      <c r="I820" s="2">
        <f t="shared" ca="1" si="159"/>
        <v>700</v>
      </c>
      <c r="J820" t="str">
        <f t="shared" ca="1" si="154"/>
        <v>Beyene, Sharon</v>
      </c>
      <c r="K820">
        <f t="shared" ca="1" si="155"/>
        <v>31</v>
      </c>
      <c r="L820" t="str">
        <f t="shared" ca="1" si="156"/>
        <v>New Mexico</v>
      </c>
      <c r="M820" t="str">
        <f t="shared" ca="1" si="160"/>
        <v>West</v>
      </c>
    </row>
    <row r="821" spans="1:13" x14ac:dyDescent="0.45">
      <c r="A821">
        <v>820</v>
      </c>
      <c r="B821" s="19">
        <f t="shared" ca="1" si="149"/>
        <v>42769.876844560182</v>
      </c>
      <c r="C821" s="15" t="str">
        <f t="shared" ca="1" si="150"/>
        <v>Austin Kayak</v>
      </c>
      <c r="D821" s="16">
        <f t="shared" ca="1" si="151"/>
        <v>22</v>
      </c>
      <c r="E821" t="str">
        <f t="shared" ca="1" si="152"/>
        <v>Big Agnes Fly Creek UL1 Tent</v>
      </c>
      <c r="F821" t="str">
        <f t="shared" ca="1" si="157"/>
        <v>Big Agnes</v>
      </c>
      <c r="G821" s="2">
        <f t="shared" ca="1" si="158"/>
        <v>319.95</v>
      </c>
      <c r="H821">
        <f t="shared" ca="1" si="153"/>
        <v>1</v>
      </c>
      <c r="I821" s="2">
        <f t="shared" ca="1" si="159"/>
        <v>319.95</v>
      </c>
      <c r="J821" t="str">
        <f t="shared" ca="1" si="154"/>
        <v>Brown, Scott</v>
      </c>
      <c r="K821">
        <f t="shared" ca="1" si="155"/>
        <v>3</v>
      </c>
      <c r="L821" t="str">
        <f t="shared" ca="1" si="156"/>
        <v>Arizona</v>
      </c>
      <c r="M821" t="str">
        <f t="shared" ca="1" si="160"/>
        <v>West</v>
      </c>
    </row>
    <row r="822" spans="1:13" x14ac:dyDescent="0.45">
      <c r="A822">
        <v>821</v>
      </c>
      <c r="B822" s="19">
        <f t="shared" ca="1" si="149"/>
        <v>43008.876844560182</v>
      </c>
      <c r="C822" s="15" t="str">
        <f t="shared" ca="1" si="150"/>
        <v>Hayneedle</v>
      </c>
      <c r="D822" s="16">
        <f t="shared" ca="1" si="151"/>
        <v>214</v>
      </c>
      <c r="E822" t="str">
        <f t="shared" ca="1" si="152"/>
        <v>MSR Hubba Hubba 2P Tent</v>
      </c>
      <c r="F822" t="str">
        <f t="shared" ca="1" si="157"/>
        <v>MSR</v>
      </c>
      <c r="G822" s="2">
        <f t="shared" ca="1" si="158"/>
        <v>329.95</v>
      </c>
      <c r="H822">
        <f t="shared" ca="1" si="153"/>
        <v>2</v>
      </c>
      <c r="I822" s="2">
        <f t="shared" ca="1" si="159"/>
        <v>659.9</v>
      </c>
      <c r="J822" t="str">
        <f t="shared" ca="1" si="154"/>
        <v>Bailey, Jennifer</v>
      </c>
      <c r="K822">
        <f t="shared" ca="1" si="155"/>
        <v>36</v>
      </c>
      <c r="L822" t="str">
        <f t="shared" ca="1" si="156"/>
        <v>Oklahoma</v>
      </c>
      <c r="M822" t="str">
        <f t="shared" ca="1" si="160"/>
        <v>South</v>
      </c>
    </row>
    <row r="823" spans="1:13" x14ac:dyDescent="0.45">
      <c r="A823">
        <v>822</v>
      </c>
      <c r="B823" s="19">
        <f t="shared" ca="1" si="149"/>
        <v>42878.876844560182</v>
      </c>
      <c r="C823" s="15" t="str">
        <f t="shared" ca="1" si="150"/>
        <v>Moosejaw</v>
      </c>
      <c r="D823" s="16">
        <f t="shared" ca="1" si="151"/>
        <v>172</v>
      </c>
      <c r="E823" t="str">
        <f t="shared" ca="1" si="152"/>
        <v>Mountain Hardwear Direkt 2 Tent</v>
      </c>
      <c r="F823" t="str">
        <f t="shared" ca="1" si="157"/>
        <v>Mountain Hardwear</v>
      </c>
      <c r="G823" s="2">
        <f t="shared" ca="1" si="158"/>
        <v>500</v>
      </c>
      <c r="H823">
        <f t="shared" ca="1" si="153"/>
        <v>10</v>
      </c>
      <c r="I823" s="2">
        <f t="shared" ca="1" si="159"/>
        <v>5000</v>
      </c>
      <c r="J823" t="str">
        <f t="shared" ca="1" si="154"/>
        <v>Lopez, Dennis</v>
      </c>
      <c r="K823">
        <f t="shared" ca="1" si="155"/>
        <v>25</v>
      </c>
      <c r="L823" t="str">
        <f t="shared" ca="1" si="156"/>
        <v>Missouri</v>
      </c>
      <c r="M823" t="str">
        <f t="shared" ca="1" si="160"/>
        <v>North</v>
      </c>
    </row>
    <row r="824" spans="1:13" x14ac:dyDescent="0.45">
      <c r="A824">
        <v>823</v>
      </c>
      <c r="B824" s="19">
        <f t="shared" ca="1" si="149"/>
        <v>42986.876844560182</v>
      </c>
      <c r="C824" s="15" t="str">
        <f t="shared" ca="1" si="150"/>
        <v>Hayneedle</v>
      </c>
      <c r="D824" s="16">
        <f t="shared" ca="1" si="151"/>
        <v>131</v>
      </c>
      <c r="E824" t="str">
        <f t="shared" ca="1" si="152"/>
        <v>Kelty Salida 2 Tent</v>
      </c>
      <c r="F824" t="str">
        <f t="shared" ca="1" si="157"/>
        <v>Kelty</v>
      </c>
      <c r="G824" s="2">
        <f t="shared" ca="1" si="158"/>
        <v>159.94999999999999</v>
      </c>
      <c r="H824">
        <f t="shared" ca="1" si="153"/>
        <v>10</v>
      </c>
      <c r="I824" s="2">
        <f t="shared" ca="1" si="159"/>
        <v>1599.5</v>
      </c>
      <c r="J824" t="str">
        <f t="shared" ca="1" si="154"/>
        <v>Berger, Sunanna</v>
      </c>
      <c r="K824">
        <f t="shared" ca="1" si="155"/>
        <v>16</v>
      </c>
      <c r="L824" t="str">
        <f t="shared" ca="1" si="156"/>
        <v>Kansas</v>
      </c>
      <c r="M824" t="str">
        <f t="shared" ca="1" si="160"/>
        <v>North</v>
      </c>
    </row>
    <row r="825" spans="1:13" x14ac:dyDescent="0.45">
      <c r="A825">
        <v>824</v>
      </c>
      <c r="B825" s="19">
        <f t="shared" ca="1" si="149"/>
        <v>42736.876844560182</v>
      </c>
      <c r="C825" s="15" t="str">
        <f t="shared" ca="1" si="150"/>
        <v>Backcountry Gear</v>
      </c>
      <c r="D825" s="16">
        <f t="shared" ca="1" si="151"/>
        <v>170</v>
      </c>
      <c r="E825" t="str">
        <f t="shared" ca="1" si="152"/>
        <v>Marmot Traillight 2P Tent</v>
      </c>
      <c r="F825" t="str">
        <f t="shared" ca="1" si="157"/>
        <v>Marmot</v>
      </c>
      <c r="G825" s="2">
        <f t="shared" ca="1" si="158"/>
        <v>199</v>
      </c>
      <c r="H825">
        <f t="shared" ca="1" si="153"/>
        <v>2</v>
      </c>
      <c r="I825" s="2">
        <f t="shared" ca="1" si="159"/>
        <v>398</v>
      </c>
      <c r="J825" t="str">
        <f t="shared" ca="1" si="154"/>
        <v>Gomez, Melissa</v>
      </c>
      <c r="K825">
        <f t="shared" ca="1" si="155"/>
        <v>21</v>
      </c>
      <c r="L825" t="str">
        <f t="shared" ca="1" si="156"/>
        <v>Massachusetts</v>
      </c>
      <c r="M825" t="str">
        <f t="shared" ca="1" si="160"/>
        <v>East</v>
      </c>
    </row>
    <row r="826" spans="1:13" x14ac:dyDescent="0.45">
      <c r="A826">
        <v>825</v>
      </c>
      <c r="B826" s="19">
        <f t="shared" ca="1" si="149"/>
        <v>42830.876844560182</v>
      </c>
      <c r="C826" s="15" t="str">
        <f t="shared" ca="1" si="150"/>
        <v>Walmart</v>
      </c>
      <c r="D826" s="16">
        <f t="shared" ca="1" si="151"/>
        <v>67</v>
      </c>
      <c r="E826" t="str">
        <f t="shared" ca="1" si="152"/>
        <v>Big Agnes Three Forks Shelter</v>
      </c>
      <c r="F826" t="str">
        <f t="shared" ca="1" si="157"/>
        <v>Big Agnes</v>
      </c>
      <c r="G826" s="2">
        <f t="shared" ca="1" si="158"/>
        <v>189.95</v>
      </c>
      <c r="H826">
        <f t="shared" ca="1" si="153"/>
        <v>5</v>
      </c>
      <c r="I826" s="2">
        <f t="shared" ca="1" si="159"/>
        <v>949.75</v>
      </c>
      <c r="J826" t="str">
        <f t="shared" ca="1" si="154"/>
        <v>Goldthwaite, Messaye</v>
      </c>
      <c r="K826">
        <f t="shared" ca="1" si="155"/>
        <v>16</v>
      </c>
      <c r="L826" t="str">
        <f t="shared" ca="1" si="156"/>
        <v>Kansas</v>
      </c>
      <c r="M826" t="str">
        <f t="shared" ca="1" si="160"/>
        <v>North</v>
      </c>
    </row>
    <row r="827" spans="1:13" x14ac:dyDescent="0.45">
      <c r="A827">
        <v>826</v>
      </c>
      <c r="B827" s="19">
        <f t="shared" ca="1" si="149"/>
        <v>42887.876844560182</v>
      </c>
      <c r="C827" s="15" t="str">
        <f t="shared" ca="1" si="150"/>
        <v>Redding Sports</v>
      </c>
      <c r="D827" s="16">
        <f t="shared" ca="1" si="151"/>
        <v>284</v>
      </c>
      <c r="E827" t="str">
        <f t="shared" ca="1" si="152"/>
        <v>The North Face VE-25 Footprint</v>
      </c>
      <c r="F827" t="str">
        <f t="shared" ca="1" si="157"/>
        <v>The North Face</v>
      </c>
      <c r="G827" s="2">
        <f t="shared" ca="1" si="158"/>
        <v>50</v>
      </c>
      <c r="H827">
        <f t="shared" ca="1" si="153"/>
        <v>8</v>
      </c>
      <c r="I827" s="2">
        <f t="shared" ca="1" si="159"/>
        <v>400</v>
      </c>
      <c r="J827" t="str">
        <f t="shared" ca="1" si="154"/>
        <v>Brown, Scott</v>
      </c>
      <c r="K827">
        <f t="shared" ca="1" si="155"/>
        <v>47</v>
      </c>
      <c r="L827" t="str">
        <f t="shared" ca="1" si="156"/>
        <v>Washington</v>
      </c>
      <c r="M827" t="str">
        <f t="shared" ca="1" si="160"/>
        <v>West</v>
      </c>
    </row>
    <row r="828" spans="1:13" x14ac:dyDescent="0.45">
      <c r="A828">
        <v>827</v>
      </c>
      <c r="B828" s="19">
        <f t="shared" ca="1" si="149"/>
        <v>42786.876844560182</v>
      </c>
      <c r="C828" s="15" t="str">
        <f t="shared" ca="1" si="150"/>
        <v>The Gear Co-op</v>
      </c>
      <c r="D828" s="16">
        <f t="shared" ca="1" si="151"/>
        <v>154</v>
      </c>
      <c r="E828" t="str">
        <f t="shared" ca="1" si="152"/>
        <v>Marmot Eos 1 Footprint</v>
      </c>
      <c r="F828" t="str">
        <f t="shared" ca="1" si="157"/>
        <v>Marmot</v>
      </c>
      <c r="G828" s="2">
        <f t="shared" ca="1" si="158"/>
        <v>45</v>
      </c>
      <c r="H828">
        <f t="shared" ca="1" si="153"/>
        <v>1</v>
      </c>
      <c r="I828" s="2">
        <f t="shared" ca="1" si="159"/>
        <v>45</v>
      </c>
      <c r="J828" t="str">
        <f t="shared" ca="1" si="154"/>
        <v>Gomez, Melissa</v>
      </c>
      <c r="K828">
        <f t="shared" ca="1" si="155"/>
        <v>42</v>
      </c>
      <c r="L828" t="str">
        <f t="shared" ca="1" si="156"/>
        <v>Tennessee</v>
      </c>
      <c r="M828" t="str">
        <f t="shared" ca="1" si="160"/>
        <v>South</v>
      </c>
    </row>
    <row r="829" spans="1:13" x14ac:dyDescent="0.45">
      <c r="A829">
        <v>828</v>
      </c>
      <c r="B829" s="19">
        <f t="shared" ca="1" si="149"/>
        <v>42710.876844560182</v>
      </c>
      <c r="C829" s="15" t="str">
        <f t="shared" ca="1" si="150"/>
        <v xml:space="preserve">Cabela's	</v>
      </c>
      <c r="D829" s="16">
        <f t="shared" ca="1" si="151"/>
        <v>241</v>
      </c>
      <c r="E829" t="str">
        <f t="shared" ca="1" si="152"/>
        <v>NEMO Obi 1P Footprint</v>
      </c>
      <c r="F829" t="str">
        <f t="shared" ca="1" si="157"/>
        <v>NEMO</v>
      </c>
      <c r="G829" s="2">
        <f t="shared" ca="1" si="158"/>
        <v>44.95</v>
      </c>
      <c r="H829">
        <f t="shared" ca="1" si="153"/>
        <v>4</v>
      </c>
      <c r="I829" s="2">
        <f t="shared" ca="1" si="159"/>
        <v>179.8</v>
      </c>
      <c r="J829" t="str">
        <f t="shared" ca="1" si="154"/>
        <v>Foster, Nathan</v>
      </c>
      <c r="K829">
        <f t="shared" ca="1" si="155"/>
        <v>36</v>
      </c>
      <c r="L829" t="str">
        <f t="shared" ca="1" si="156"/>
        <v>Oklahoma</v>
      </c>
      <c r="M829" t="str">
        <f t="shared" ca="1" si="160"/>
        <v>South</v>
      </c>
    </row>
    <row r="830" spans="1:13" x14ac:dyDescent="0.45">
      <c r="A830">
        <v>829</v>
      </c>
      <c r="B830" s="19">
        <f t="shared" ca="1" si="149"/>
        <v>42731.876844560182</v>
      </c>
      <c r="C830" s="15" t="str">
        <f t="shared" ca="1" si="150"/>
        <v>Redding Sports</v>
      </c>
      <c r="D830" s="16">
        <f t="shared" ca="1" si="151"/>
        <v>46</v>
      </c>
      <c r="E830" t="str">
        <f t="shared" ca="1" si="152"/>
        <v>Big Agnes Lone Spring 3 Footprint</v>
      </c>
      <c r="F830" t="str">
        <f t="shared" ca="1" si="157"/>
        <v>Big Agnes</v>
      </c>
      <c r="G830" s="2">
        <f t="shared" ca="1" si="158"/>
        <v>40</v>
      </c>
      <c r="H830">
        <f t="shared" ca="1" si="153"/>
        <v>8</v>
      </c>
      <c r="I830" s="2">
        <f t="shared" ca="1" si="159"/>
        <v>320</v>
      </c>
      <c r="J830" t="str">
        <f t="shared" ca="1" si="154"/>
        <v>Brown, Scott</v>
      </c>
      <c r="K830">
        <f t="shared" ca="1" si="155"/>
        <v>29</v>
      </c>
      <c r="L830" t="str">
        <f t="shared" ca="1" si="156"/>
        <v>New Hampshire</v>
      </c>
      <c r="M830" t="str">
        <f t="shared" ca="1" si="160"/>
        <v>East</v>
      </c>
    </row>
    <row r="831" spans="1:13" x14ac:dyDescent="0.45">
      <c r="A831">
        <v>830</v>
      </c>
      <c r="B831" s="19">
        <f t="shared" ca="1" si="149"/>
        <v>42814.876844560182</v>
      </c>
      <c r="C831" s="15" t="str">
        <f t="shared" ca="1" si="150"/>
        <v>REI</v>
      </c>
      <c r="D831" s="16">
        <f t="shared" ca="1" si="151"/>
        <v>226</v>
      </c>
      <c r="E831" t="str">
        <f t="shared" ca="1" si="152"/>
        <v>MSR Universal Gear Loft</v>
      </c>
      <c r="F831" t="str">
        <f t="shared" ca="1" si="157"/>
        <v>MSR</v>
      </c>
      <c r="G831" s="2">
        <f t="shared" ca="1" si="158"/>
        <v>27.95</v>
      </c>
      <c r="H831">
        <f t="shared" ca="1" si="153"/>
        <v>8</v>
      </c>
      <c r="I831" s="2">
        <f t="shared" ca="1" si="159"/>
        <v>223.6</v>
      </c>
      <c r="J831" t="str">
        <f t="shared" ca="1" si="154"/>
        <v>Brown, Scott</v>
      </c>
      <c r="K831">
        <f t="shared" ca="1" si="155"/>
        <v>18</v>
      </c>
      <c r="L831" t="str">
        <f t="shared" ca="1" si="156"/>
        <v>Louisiana</v>
      </c>
      <c r="M831" t="str">
        <f t="shared" ca="1" si="160"/>
        <v>South</v>
      </c>
    </row>
    <row r="832" spans="1:13" x14ac:dyDescent="0.45">
      <c r="A832">
        <v>831</v>
      </c>
      <c r="B832" s="19">
        <f t="shared" ca="1" si="149"/>
        <v>42709.876844560182</v>
      </c>
      <c r="C832" s="15" t="str">
        <f t="shared" ca="1" si="150"/>
        <v>Austin Kayak</v>
      </c>
      <c r="D832" s="16">
        <f t="shared" ca="1" si="151"/>
        <v>46</v>
      </c>
      <c r="E832" t="str">
        <f t="shared" ca="1" si="152"/>
        <v>Big Agnes Lone Spring 3 Footprint</v>
      </c>
      <c r="F832" t="str">
        <f t="shared" ca="1" si="157"/>
        <v>Big Agnes</v>
      </c>
      <c r="G832" s="2">
        <f t="shared" ca="1" si="158"/>
        <v>40</v>
      </c>
      <c r="H832">
        <f t="shared" ca="1" si="153"/>
        <v>9</v>
      </c>
      <c r="I832" s="2">
        <f t="shared" ca="1" si="159"/>
        <v>360</v>
      </c>
      <c r="J832" t="str">
        <f t="shared" ca="1" si="154"/>
        <v>Brown, Ruth</v>
      </c>
      <c r="K832">
        <f t="shared" ca="1" si="155"/>
        <v>17</v>
      </c>
      <c r="L832" t="str">
        <f t="shared" ca="1" si="156"/>
        <v>Kentucky</v>
      </c>
      <c r="M832" t="str">
        <f t="shared" ca="1" si="160"/>
        <v>South</v>
      </c>
    </row>
    <row r="833" spans="1:13" x14ac:dyDescent="0.45">
      <c r="A833">
        <v>832</v>
      </c>
      <c r="B833" s="19">
        <f t="shared" ca="1" si="149"/>
        <v>42903.876844560182</v>
      </c>
      <c r="C833" s="15" t="str">
        <f t="shared" ca="1" si="150"/>
        <v>Travel Country</v>
      </c>
      <c r="D833" s="16">
        <f t="shared" ca="1" si="151"/>
        <v>189</v>
      </c>
      <c r="E833" t="str">
        <f t="shared" ca="1" si="152"/>
        <v>Mountain Hardwear Trango 2 Tent</v>
      </c>
      <c r="F833" t="str">
        <f t="shared" ca="1" si="157"/>
        <v>Mountain Hardwear</v>
      </c>
      <c r="G833" s="2">
        <f t="shared" ca="1" si="158"/>
        <v>590</v>
      </c>
      <c r="H833">
        <f t="shared" ca="1" si="153"/>
        <v>3</v>
      </c>
      <c r="I833" s="2">
        <f t="shared" ca="1" si="159"/>
        <v>1770</v>
      </c>
      <c r="J833" t="str">
        <f t="shared" ca="1" si="154"/>
        <v>Brown, Ruth</v>
      </c>
      <c r="K833">
        <f t="shared" ca="1" si="155"/>
        <v>25</v>
      </c>
      <c r="L833" t="str">
        <f t="shared" ca="1" si="156"/>
        <v>Missouri</v>
      </c>
      <c r="M833" t="str">
        <f t="shared" ca="1" si="160"/>
        <v>North</v>
      </c>
    </row>
    <row r="834" spans="1:13" x14ac:dyDescent="0.45">
      <c r="A834">
        <v>833</v>
      </c>
      <c r="B834" s="19">
        <f t="shared" ca="1" si="149"/>
        <v>42672.876844560182</v>
      </c>
      <c r="C834" s="15" t="str">
        <f t="shared" ca="1" si="150"/>
        <v>Outside Outfitters</v>
      </c>
      <c r="D834" s="16">
        <f t="shared" ca="1" si="151"/>
        <v>110</v>
      </c>
      <c r="E834" t="str">
        <f t="shared" ca="1" si="152"/>
        <v>Kelty Acadia 4 Tent</v>
      </c>
      <c r="F834" t="str">
        <f t="shared" ca="1" si="157"/>
        <v>Kelty</v>
      </c>
      <c r="G834" s="2">
        <f t="shared" ca="1" si="158"/>
        <v>159.94999999999999</v>
      </c>
      <c r="H834">
        <f t="shared" ca="1" si="153"/>
        <v>10</v>
      </c>
      <c r="I834" s="2">
        <f t="shared" ca="1" si="159"/>
        <v>1599.5</v>
      </c>
      <c r="J834" t="str">
        <f t="shared" ca="1" si="154"/>
        <v>Goldthwaite, Messaye</v>
      </c>
      <c r="K834">
        <f t="shared" ca="1" si="155"/>
        <v>16</v>
      </c>
      <c r="L834" t="str">
        <f t="shared" ca="1" si="156"/>
        <v>Kansas</v>
      </c>
      <c r="M834" t="str">
        <f t="shared" ca="1" si="160"/>
        <v>North</v>
      </c>
    </row>
    <row r="835" spans="1:13" x14ac:dyDescent="0.45">
      <c r="A835">
        <v>834</v>
      </c>
      <c r="B835" s="19">
        <f t="shared" ref="B835:B898" ca="1" si="161">NOW()-(RANDBETWEEN(1,365))</f>
        <v>42842.876844560182</v>
      </c>
      <c r="C835" s="15" t="str">
        <f t="shared" ref="C835:C898" ca="1" si="162">VLOOKUP(RANDBETWEEN(1,19),$O$3:$P$21,2)</f>
        <v>Walmart</v>
      </c>
      <c r="D835" s="16">
        <f t="shared" ref="D835:D898" ca="1" si="163">RANDBETWEEN(1,285)</f>
        <v>178</v>
      </c>
      <c r="E835" t="str">
        <f t="shared" ref="E835:E898" ca="1" si="164">VLOOKUP(D835,$R$4:$U$288,3)</f>
        <v>Mountain Hardwear EV 3 Tent</v>
      </c>
      <c r="F835" t="str">
        <f t="shared" ca="1" si="157"/>
        <v>Mountain Hardwear</v>
      </c>
      <c r="G835" s="2">
        <f t="shared" ca="1" si="158"/>
        <v>825</v>
      </c>
      <c r="H835">
        <f t="shared" ref="H835:H898" ca="1" si="165">RANDBETWEEN(1,10)</f>
        <v>2</v>
      </c>
      <c r="I835" s="2">
        <f t="shared" ca="1" si="159"/>
        <v>1650</v>
      </c>
      <c r="J835" t="str">
        <f t="shared" ref="J835:J898" ca="1" si="166">VLOOKUP(RANDBETWEEN(1,10),$W$4:$Z$15,4)</f>
        <v>Beyene, Sharon</v>
      </c>
      <c r="K835">
        <f t="shared" ref="K835:K898" ca="1" si="167">RANDBETWEEN(1,50)</f>
        <v>36</v>
      </c>
      <c r="L835" t="str">
        <f t="shared" ref="L835:L898" ca="1" si="168">VLOOKUP(K835,$AB$3:$AD$52,2)</f>
        <v>Oklahoma</v>
      </c>
      <c r="M835" t="str">
        <f t="shared" ca="1" si="160"/>
        <v>South</v>
      </c>
    </row>
    <row r="836" spans="1:13" x14ac:dyDescent="0.45">
      <c r="A836">
        <v>835</v>
      </c>
      <c r="B836" s="19">
        <f t="shared" ca="1" si="161"/>
        <v>42867.876844560182</v>
      </c>
      <c r="C836" s="15" t="str">
        <f t="shared" ca="1" si="162"/>
        <v>Overtons</v>
      </c>
      <c r="D836" s="16">
        <f t="shared" ca="1" si="163"/>
        <v>190</v>
      </c>
      <c r="E836" t="str">
        <f t="shared" ca="1" si="164"/>
        <v>Mountain Hardwear Trango 3.1 Footprint</v>
      </c>
      <c r="F836" t="str">
        <f t="shared" ca="1" si="157"/>
        <v>Mountain Hardwear</v>
      </c>
      <c r="G836" s="2">
        <f t="shared" ca="1" si="158"/>
        <v>85</v>
      </c>
      <c r="H836">
        <f t="shared" ca="1" si="165"/>
        <v>5</v>
      </c>
      <c r="I836" s="2">
        <f t="shared" ca="1" si="159"/>
        <v>425</v>
      </c>
      <c r="J836" t="str">
        <f t="shared" ca="1" si="166"/>
        <v>Bailey, Jennifer</v>
      </c>
      <c r="K836">
        <f t="shared" ca="1" si="167"/>
        <v>40</v>
      </c>
      <c r="L836" t="str">
        <f t="shared" ca="1" si="168"/>
        <v>South Carolina</v>
      </c>
      <c r="M836" t="str">
        <f t="shared" ca="1" si="160"/>
        <v>South</v>
      </c>
    </row>
    <row r="837" spans="1:13" x14ac:dyDescent="0.45">
      <c r="A837">
        <v>836</v>
      </c>
      <c r="B837" s="19">
        <f t="shared" ca="1" si="161"/>
        <v>42648.876844560182</v>
      </c>
      <c r="C837" s="15" t="str">
        <f t="shared" ca="1" si="162"/>
        <v>CampBound</v>
      </c>
      <c r="D837" s="16">
        <f t="shared" ca="1" si="163"/>
        <v>174</v>
      </c>
      <c r="E837" t="str">
        <f t="shared" ca="1" si="164"/>
        <v>Mountain Hardwear Drifter 3 DP Tent</v>
      </c>
      <c r="F837" t="str">
        <f t="shared" ca="1" si="157"/>
        <v>Mountain Hardwear</v>
      </c>
      <c r="G837" s="2">
        <f t="shared" ca="1" si="158"/>
        <v>285</v>
      </c>
      <c r="H837">
        <f t="shared" ca="1" si="165"/>
        <v>9</v>
      </c>
      <c r="I837" s="2">
        <f t="shared" ca="1" si="159"/>
        <v>2565</v>
      </c>
      <c r="J837" t="str">
        <f t="shared" ca="1" si="166"/>
        <v>Foster, Nathan</v>
      </c>
      <c r="K837">
        <f t="shared" ca="1" si="167"/>
        <v>19</v>
      </c>
      <c r="L837" t="str">
        <f t="shared" ca="1" si="168"/>
        <v>Maine</v>
      </c>
      <c r="M837" t="str">
        <f t="shared" ca="1" si="160"/>
        <v>East</v>
      </c>
    </row>
    <row r="838" spans="1:13" x14ac:dyDescent="0.45">
      <c r="A838">
        <v>837</v>
      </c>
      <c r="B838" s="19">
        <f t="shared" ca="1" si="161"/>
        <v>42869.876844560182</v>
      </c>
      <c r="C838" s="15" t="str">
        <f t="shared" ca="1" si="162"/>
        <v>OutdoorPlay</v>
      </c>
      <c r="D838" s="16">
        <f t="shared" ca="1" si="163"/>
        <v>184</v>
      </c>
      <c r="E838" t="str">
        <f t="shared" ca="1" si="164"/>
        <v>Mountain Hardwear SuperMega UL 1 Footprint</v>
      </c>
      <c r="F838" t="str">
        <f t="shared" ca="1" si="157"/>
        <v>Mountain Hardwear</v>
      </c>
      <c r="G838" s="2">
        <f t="shared" ca="1" si="158"/>
        <v>45</v>
      </c>
      <c r="H838">
        <f t="shared" ca="1" si="165"/>
        <v>3</v>
      </c>
      <c r="I838" s="2">
        <f t="shared" ca="1" si="159"/>
        <v>135</v>
      </c>
      <c r="J838" t="str">
        <f t="shared" ca="1" si="166"/>
        <v>Gomez, Melissa</v>
      </c>
      <c r="K838">
        <f t="shared" ca="1" si="167"/>
        <v>38</v>
      </c>
      <c r="L838" t="str">
        <f t="shared" ca="1" si="168"/>
        <v>Pennsylvania</v>
      </c>
      <c r="M838" t="str">
        <f t="shared" ca="1" si="160"/>
        <v>East</v>
      </c>
    </row>
    <row r="839" spans="1:13" x14ac:dyDescent="0.45">
      <c r="A839">
        <v>838</v>
      </c>
      <c r="B839" s="19">
        <f t="shared" ca="1" si="161"/>
        <v>42943.876844560182</v>
      </c>
      <c r="C839" s="15" t="str">
        <f t="shared" ca="1" si="162"/>
        <v>Austin Kayak</v>
      </c>
      <c r="D839" s="16">
        <f t="shared" ca="1" si="163"/>
        <v>109</v>
      </c>
      <c r="E839" t="str">
        <f t="shared" ca="1" si="164"/>
        <v>Kelty Acadia 4 Footprint</v>
      </c>
      <c r="F839" t="str">
        <f t="shared" ca="1" si="157"/>
        <v>Kelty</v>
      </c>
      <c r="G839" s="2">
        <f t="shared" ca="1" si="158"/>
        <v>39.950000000000003</v>
      </c>
      <c r="H839">
        <f t="shared" ca="1" si="165"/>
        <v>8</v>
      </c>
      <c r="I839" s="2">
        <f t="shared" ca="1" si="159"/>
        <v>319.60000000000002</v>
      </c>
      <c r="J839" t="str">
        <f t="shared" ca="1" si="166"/>
        <v>Berger, Sunanna</v>
      </c>
      <c r="K839">
        <f t="shared" ca="1" si="167"/>
        <v>46</v>
      </c>
      <c r="L839" t="str">
        <f t="shared" ca="1" si="168"/>
        <v>Virginia</v>
      </c>
      <c r="M839" t="str">
        <f t="shared" ca="1" si="160"/>
        <v>South</v>
      </c>
    </row>
    <row r="840" spans="1:13" x14ac:dyDescent="0.45">
      <c r="A840">
        <v>839</v>
      </c>
      <c r="B840" s="19">
        <f t="shared" ca="1" si="161"/>
        <v>42894.876844560182</v>
      </c>
      <c r="C840" s="15" t="str">
        <f t="shared" ca="1" si="162"/>
        <v>Walmart</v>
      </c>
      <c r="D840" s="16">
        <f t="shared" ca="1" si="163"/>
        <v>97</v>
      </c>
      <c r="E840" t="str">
        <f t="shared" ca="1" si="164"/>
        <v>Exped Mira III Footprint</v>
      </c>
      <c r="F840" t="str">
        <f t="shared" ca="1" si="157"/>
        <v>Exped</v>
      </c>
      <c r="G840" s="2">
        <f t="shared" ca="1" si="158"/>
        <v>69</v>
      </c>
      <c r="H840">
        <f t="shared" ca="1" si="165"/>
        <v>8</v>
      </c>
      <c r="I840" s="2">
        <f t="shared" ca="1" si="159"/>
        <v>552</v>
      </c>
      <c r="J840" t="str">
        <f t="shared" ca="1" si="166"/>
        <v>Beyene, Sharon</v>
      </c>
      <c r="K840">
        <f t="shared" ca="1" si="167"/>
        <v>12</v>
      </c>
      <c r="L840" t="str">
        <f t="shared" ca="1" si="168"/>
        <v>Idaho</v>
      </c>
      <c r="M840" t="str">
        <f t="shared" ca="1" si="160"/>
        <v>West</v>
      </c>
    </row>
    <row r="841" spans="1:13" x14ac:dyDescent="0.45">
      <c r="A841">
        <v>840</v>
      </c>
      <c r="B841" s="19">
        <f t="shared" ca="1" si="161"/>
        <v>42752.876844560182</v>
      </c>
      <c r="C841" s="15" t="str">
        <f t="shared" ca="1" si="162"/>
        <v>Overtons</v>
      </c>
      <c r="D841" s="16">
        <f t="shared" ca="1" si="163"/>
        <v>105</v>
      </c>
      <c r="E841" t="str">
        <f t="shared" ca="1" si="164"/>
        <v>Hennessy Hammock Explorer Ultralight Asym Zip Hammock</v>
      </c>
      <c r="F841" t="str">
        <f t="shared" ca="1" si="157"/>
        <v>Hennessy</v>
      </c>
      <c r="G841" s="2">
        <f t="shared" ca="1" si="158"/>
        <v>269.95</v>
      </c>
      <c r="H841">
        <f t="shared" ca="1" si="165"/>
        <v>10</v>
      </c>
      <c r="I841" s="2">
        <f t="shared" ca="1" si="159"/>
        <v>2699.5</v>
      </c>
      <c r="J841" t="str">
        <f t="shared" ca="1" si="166"/>
        <v>Brown, Scott</v>
      </c>
      <c r="K841">
        <f t="shared" ca="1" si="167"/>
        <v>38</v>
      </c>
      <c r="L841" t="str">
        <f t="shared" ca="1" si="168"/>
        <v>Pennsylvania</v>
      </c>
      <c r="M841" t="str">
        <f t="shared" ca="1" si="160"/>
        <v>East</v>
      </c>
    </row>
    <row r="842" spans="1:13" x14ac:dyDescent="0.45">
      <c r="A842">
        <v>841</v>
      </c>
      <c r="B842" s="19">
        <f t="shared" ca="1" si="161"/>
        <v>42781.876844560182</v>
      </c>
      <c r="C842" s="15" t="str">
        <f t="shared" ca="1" si="162"/>
        <v>Overtons</v>
      </c>
      <c r="D842" s="16">
        <f t="shared" ca="1" si="163"/>
        <v>67</v>
      </c>
      <c r="E842" t="str">
        <f t="shared" ca="1" si="164"/>
        <v>Big Agnes Three Forks Shelter</v>
      </c>
      <c r="F842" t="str">
        <f t="shared" ca="1" si="157"/>
        <v>Big Agnes</v>
      </c>
      <c r="G842" s="2">
        <f t="shared" ca="1" si="158"/>
        <v>189.95</v>
      </c>
      <c r="H842">
        <f t="shared" ca="1" si="165"/>
        <v>6</v>
      </c>
      <c r="I842" s="2">
        <f t="shared" ca="1" si="159"/>
        <v>1139.6999999999998</v>
      </c>
      <c r="J842" t="str">
        <f t="shared" ca="1" si="166"/>
        <v>Berger, Sunanna</v>
      </c>
      <c r="K842">
        <f t="shared" ca="1" si="167"/>
        <v>47</v>
      </c>
      <c r="L842" t="str">
        <f t="shared" ca="1" si="168"/>
        <v>Washington</v>
      </c>
      <c r="M842" t="str">
        <f t="shared" ca="1" si="160"/>
        <v>West</v>
      </c>
    </row>
    <row r="843" spans="1:13" x14ac:dyDescent="0.45">
      <c r="A843">
        <v>842</v>
      </c>
      <c r="B843" s="19">
        <f t="shared" ca="1" si="161"/>
        <v>42677.876844560182</v>
      </c>
      <c r="C843" s="15" t="str">
        <f t="shared" ca="1" si="162"/>
        <v>CampBound</v>
      </c>
      <c r="D843" s="16">
        <f t="shared" ca="1" si="163"/>
        <v>130</v>
      </c>
      <c r="E843" t="str">
        <f t="shared" ca="1" si="164"/>
        <v>Kelty Salida 2 Footprint</v>
      </c>
      <c r="F843" t="str">
        <f t="shared" ca="1" si="157"/>
        <v>Kelty</v>
      </c>
      <c r="G843" s="2">
        <f t="shared" ca="1" si="158"/>
        <v>34.950000000000003</v>
      </c>
      <c r="H843">
        <f t="shared" ca="1" si="165"/>
        <v>2</v>
      </c>
      <c r="I843" s="2">
        <f t="shared" ca="1" si="159"/>
        <v>69.900000000000006</v>
      </c>
      <c r="J843" t="str">
        <f t="shared" ca="1" si="166"/>
        <v>Brown, Scott</v>
      </c>
      <c r="K843">
        <f t="shared" ca="1" si="167"/>
        <v>33</v>
      </c>
      <c r="L843" t="str">
        <f t="shared" ca="1" si="168"/>
        <v>North Carolina</v>
      </c>
      <c r="M843" t="str">
        <f t="shared" ca="1" si="160"/>
        <v>South</v>
      </c>
    </row>
    <row r="844" spans="1:13" x14ac:dyDescent="0.45">
      <c r="A844">
        <v>843</v>
      </c>
      <c r="B844" s="19">
        <f t="shared" ca="1" si="161"/>
        <v>42978.876844560182</v>
      </c>
      <c r="C844" s="15" t="str">
        <f t="shared" ca="1" si="162"/>
        <v>Backcountry Gear</v>
      </c>
      <c r="D844" s="16">
        <f t="shared" ca="1" si="163"/>
        <v>193</v>
      </c>
      <c r="E844" t="str">
        <f t="shared" ca="1" si="164"/>
        <v>Mountain Hardwear Trango 4 Tent</v>
      </c>
      <c r="F844" t="str">
        <f t="shared" ca="1" si="157"/>
        <v>Mountain Hardwear</v>
      </c>
      <c r="G844" s="2">
        <f t="shared" ca="1" si="158"/>
        <v>800</v>
      </c>
      <c r="H844">
        <f t="shared" ca="1" si="165"/>
        <v>9</v>
      </c>
      <c r="I844" s="2">
        <f t="shared" ca="1" si="159"/>
        <v>7200</v>
      </c>
      <c r="J844" t="str">
        <f t="shared" ca="1" si="166"/>
        <v>Lopez, Dennis</v>
      </c>
      <c r="K844">
        <f t="shared" ca="1" si="167"/>
        <v>43</v>
      </c>
      <c r="L844" t="str">
        <f t="shared" ca="1" si="168"/>
        <v>Texas</v>
      </c>
      <c r="M844" t="str">
        <f t="shared" ca="1" si="160"/>
        <v>South</v>
      </c>
    </row>
    <row r="845" spans="1:13" x14ac:dyDescent="0.45">
      <c r="A845">
        <v>844</v>
      </c>
      <c r="B845" s="19">
        <f t="shared" ca="1" si="161"/>
        <v>42681.876844560182</v>
      </c>
      <c r="C845" s="15" t="str">
        <f t="shared" ca="1" si="162"/>
        <v>Walmart</v>
      </c>
      <c r="D845" s="16">
        <f t="shared" ca="1" si="163"/>
        <v>169</v>
      </c>
      <c r="E845" t="str">
        <f t="shared" ca="1" si="164"/>
        <v>Marmot Thor 3P Tent</v>
      </c>
      <c r="F845" t="str">
        <f t="shared" ca="1" si="157"/>
        <v>Marmot</v>
      </c>
      <c r="G845" s="2">
        <f t="shared" ca="1" si="158"/>
        <v>599</v>
      </c>
      <c r="H845">
        <f t="shared" ca="1" si="165"/>
        <v>1</v>
      </c>
      <c r="I845" s="2">
        <f t="shared" ca="1" si="159"/>
        <v>599</v>
      </c>
      <c r="J845" t="str">
        <f t="shared" ca="1" si="166"/>
        <v>Brown, Ruth</v>
      </c>
      <c r="K845">
        <f t="shared" ca="1" si="167"/>
        <v>12</v>
      </c>
      <c r="L845" t="str">
        <f t="shared" ca="1" si="168"/>
        <v>Idaho</v>
      </c>
      <c r="M845" t="str">
        <f t="shared" ca="1" si="160"/>
        <v>West</v>
      </c>
    </row>
    <row r="846" spans="1:13" x14ac:dyDescent="0.45">
      <c r="A846">
        <v>845</v>
      </c>
      <c r="B846" s="19">
        <f t="shared" ca="1" si="161"/>
        <v>42801.876844560182</v>
      </c>
      <c r="C846" s="15" t="str">
        <f t="shared" ca="1" si="162"/>
        <v>Overtons</v>
      </c>
      <c r="D846" s="16">
        <f t="shared" ca="1" si="163"/>
        <v>182</v>
      </c>
      <c r="E846" t="str">
        <f t="shared" ca="1" si="164"/>
        <v>Mountain Hardwear Skyledge 2 DP Tent</v>
      </c>
      <c r="F846" t="str">
        <f t="shared" ca="1" si="157"/>
        <v>Mountain Hardwear</v>
      </c>
      <c r="G846" s="2">
        <f t="shared" ca="1" si="158"/>
        <v>450</v>
      </c>
      <c r="H846">
        <f t="shared" ca="1" si="165"/>
        <v>3</v>
      </c>
      <c r="I846" s="2">
        <f t="shared" ca="1" si="159"/>
        <v>1350</v>
      </c>
      <c r="J846" t="str">
        <f t="shared" ca="1" si="166"/>
        <v>Bailey, Jennifer</v>
      </c>
      <c r="K846">
        <f t="shared" ca="1" si="167"/>
        <v>50</v>
      </c>
      <c r="L846" t="str">
        <f t="shared" ca="1" si="168"/>
        <v>Wyoming</v>
      </c>
      <c r="M846" t="str">
        <f t="shared" ca="1" si="160"/>
        <v>West</v>
      </c>
    </row>
    <row r="847" spans="1:13" x14ac:dyDescent="0.45">
      <c r="A847">
        <v>846</v>
      </c>
      <c r="B847" s="19">
        <f t="shared" ca="1" si="161"/>
        <v>42786.876844560182</v>
      </c>
      <c r="C847" s="15" t="str">
        <f t="shared" ca="1" si="162"/>
        <v>Walmart</v>
      </c>
      <c r="D847" s="16">
        <f t="shared" ca="1" si="163"/>
        <v>285</v>
      </c>
      <c r="E847" t="str">
        <f t="shared" ca="1" si="164"/>
        <v>The North Face VE-25 Tent</v>
      </c>
      <c r="F847" t="str">
        <f t="shared" ca="1" si="157"/>
        <v>The North Face</v>
      </c>
      <c r="G847" s="2">
        <f t="shared" ca="1" si="158"/>
        <v>619</v>
      </c>
      <c r="H847">
        <f t="shared" ca="1" si="165"/>
        <v>9</v>
      </c>
      <c r="I847" s="2">
        <f t="shared" ca="1" si="159"/>
        <v>5571</v>
      </c>
      <c r="J847" t="str">
        <f t="shared" ca="1" si="166"/>
        <v>Lopez, Dennis</v>
      </c>
      <c r="K847">
        <f t="shared" ca="1" si="167"/>
        <v>23</v>
      </c>
      <c r="L847" t="str">
        <f t="shared" ca="1" si="168"/>
        <v>Minnesota</v>
      </c>
      <c r="M847" t="str">
        <f t="shared" ca="1" si="160"/>
        <v>North</v>
      </c>
    </row>
    <row r="848" spans="1:13" x14ac:dyDescent="0.45">
      <c r="A848">
        <v>847</v>
      </c>
      <c r="B848" s="19">
        <f t="shared" ca="1" si="161"/>
        <v>42894.876844560182</v>
      </c>
      <c r="C848" s="15" t="str">
        <f t="shared" ca="1" si="162"/>
        <v>Target</v>
      </c>
      <c r="D848" s="16">
        <f t="shared" ca="1" si="163"/>
        <v>38</v>
      </c>
      <c r="E848" t="str">
        <f t="shared" ca="1" si="164"/>
        <v>Big Agnes Jack Rabbit SL3 Footprint</v>
      </c>
      <c r="F848" t="str">
        <f t="shared" ca="1" si="157"/>
        <v>Big Agnes</v>
      </c>
      <c r="G848" s="2">
        <f t="shared" ca="1" si="158"/>
        <v>60</v>
      </c>
      <c r="H848">
        <f t="shared" ca="1" si="165"/>
        <v>7</v>
      </c>
      <c r="I848" s="2">
        <f t="shared" ca="1" si="159"/>
        <v>420</v>
      </c>
      <c r="J848" t="str">
        <f t="shared" ca="1" si="166"/>
        <v>Gomez, Melissa</v>
      </c>
      <c r="K848">
        <f t="shared" ca="1" si="167"/>
        <v>22</v>
      </c>
      <c r="L848" t="str">
        <f t="shared" ca="1" si="168"/>
        <v>Michigan</v>
      </c>
      <c r="M848" t="str">
        <f t="shared" ca="1" si="160"/>
        <v>East</v>
      </c>
    </row>
    <row r="849" spans="1:13" x14ac:dyDescent="0.45">
      <c r="A849">
        <v>848</v>
      </c>
      <c r="B849" s="19">
        <f t="shared" ca="1" si="161"/>
        <v>42997.876844560182</v>
      </c>
      <c r="C849" s="15" t="str">
        <f t="shared" ca="1" si="162"/>
        <v>The Gear Co-op</v>
      </c>
      <c r="D849" s="16">
        <f t="shared" ca="1" si="163"/>
        <v>219</v>
      </c>
      <c r="E849" t="str">
        <f t="shared" ca="1" si="164"/>
        <v>MSR Night Glow Zipper Pulls</v>
      </c>
      <c r="F849" t="str">
        <f t="shared" ca="1" si="157"/>
        <v>MSR</v>
      </c>
      <c r="G849" s="2">
        <f t="shared" ca="1" si="158"/>
        <v>9.9499999999999993</v>
      </c>
      <c r="H849">
        <f t="shared" ca="1" si="165"/>
        <v>6</v>
      </c>
      <c r="I849" s="2">
        <f t="shared" ca="1" si="159"/>
        <v>59.699999999999996</v>
      </c>
      <c r="J849" t="str">
        <f t="shared" ca="1" si="166"/>
        <v>Berger, Sunanna</v>
      </c>
      <c r="K849">
        <f t="shared" ca="1" si="167"/>
        <v>33</v>
      </c>
      <c r="L849" t="str">
        <f t="shared" ca="1" si="168"/>
        <v>North Carolina</v>
      </c>
      <c r="M849" t="str">
        <f t="shared" ca="1" si="160"/>
        <v>South</v>
      </c>
    </row>
    <row r="850" spans="1:13" x14ac:dyDescent="0.45">
      <c r="A850">
        <v>849</v>
      </c>
      <c r="B850" s="19">
        <f t="shared" ca="1" si="161"/>
        <v>42665.876844560182</v>
      </c>
      <c r="C850" s="15" t="str">
        <f t="shared" ca="1" si="162"/>
        <v>Outside Outfitters</v>
      </c>
      <c r="D850" s="16">
        <f t="shared" ca="1" si="163"/>
        <v>110</v>
      </c>
      <c r="E850" t="str">
        <f t="shared" ca="1" si="164"/>
        <v>Kelty Acadia 4 Tent</v>
      </c>
      <c r="F850" t="str">
        <f t="shared" ca="1" si="157"/>
        <v>Kelty</v>
      </c>
      <c r="G850" s="2">
        <f t="shared" ca="1" si="158"/>
        <v>159.94999999999999</v>
      </c>
      <c r="H850">
        <f t="shared" ca="1" si="165"/>
        <v>5</v>
      </c>
      <c r="I850" s="2">
        <f t="shared" ca="1" si="159"/>
        <v>799.75</v>
      </c>
      <c r="J850" t="str">
        <f t="shared" ca="1" si="166"/>
        <v>Foster, Nathan</v>
      </c>
      <c r="K850">
        <f t="shared" ca="1" si="167"/>
        <v>22</v>
      </c>
      <c r="L850" t="str">
        <f t="shared" ca="1" si="168"/>
        <v>Michigan</v>
      </c>
      <c r="M850" t="str">
        <f t="shared" ca="1" si="160"/>
        <v>East</v>
      </c>
    </row>
    <row r="851" spans="1:13" x14ac:dyDescent="0.45">
      <c r="A851">
        <v>850</v>
      </c>
      <c r="B851" s="19">
        <f t="shared" ca="1" si="161"/>
        <v>42962.876844560182</v>
      </c>
      <c r="C851" s="15" t="str">
        <f t="shared" ca="1" si="162"/>
        <v>Walmart</v>
      </c>
      <c r="D851" s="16">
        <f t="shared" ca="1" si="163"/>
        <v>250</v>
      </c>
      <c r="E851" t="str">
        <f t="shared" ca="1" si="164"/>
        <v>Outdoor Research Bug Bivy</v>
      </c>
      <c r="F851" t="str">
        <f t="shared" ca="1" si="157"/>
        <v>Outdoor Research</v>
      </c>
      <c r="G851" s="2">
        <f t="shared" ca="1" si="158"/>
        <v>79</v>
      </c>
      <c r="H851">
        <f t="shared" ca="1" si="165"/>
        <v>10</v>
      </c>
      <c r="I851" s="2">
        <f t="shared" ca="1" si="159"/>
        <v>790</v>
      </c>
      <c r="J851" t="str">
        <f t="shared" ca="1" si="166"/>
        <v>Goff, Michael</v>
      </c>
      <c r="K851">
        <f t="shared" ca="1" si="167"/>
        <v>15</v>
      </c>
      <c r="L851" t="str">
        <f t="shared" ca="1" si="168"/>
        <v>Iowa</v>
      </c>
      <c r="M851" t="str">
        <f t="shared" ca="1" si="160"/>
        <v>North</v>
      </c>
    </row>
    <row r="852" spans="1:13" x14ac:dyDescent="0.45">
      <c r="A852">
        <v>851</v>
      </c>
      <c r="B852" s="19">
        <f t="shared" ca="1" si="161"/>
        <v>43010.876844560182</v>
      </c>
      <c r="C852" s="15" t="str">
        <f t="shared" ca="1" si="162"/>
        <v>Gander Mountain</v>
      </c>
      <c r="D852" s="16">
        <f t="shared" ca="1" si="163"/>
        <v>45</v>
      </c>
      <c r="E852" t="str">
        <f t="shared" ca="1" si="164"/>
        <v>Big Agnes Lone Spring 2 Tent</v>
      </c>
      <c r="F852" t="str">
        <f t="shared" ca="1" si="157"/>
        <v>Big Agnes</v>
      </c>
      <c r="G852" s="2">
        <f t="shared" ca="1" si="158"/>
        <v>199.95</v>
      </c>
      <c r="H852">
        <f t="shared" ca="1" si="165"/>
        <v>3</v>
      </c>
      <c r="I852" s="2">
        <f t="shared" ca="1" si="159"/>
        <v>599.84999999999991</v>
      </c>
      <c r="J852" t="str">
        <f t="shared" ca="1" si="166"/>
        <v>Brown, Ruth</v>
      </c>
      <c r="K852">
        <f t="shared" ca="1" si="167"/>
        <v>17</v>
      </c>
      <c r="L852" t="str">
        <f t="shared" ca="1" si="168"/>
        <v>Kentucky</v>
      </c>
      <c r="M852" t="str">
        <f t="shared" ca="1" si="160"/>
        <v>South</v>
      </c>
    </row>
    <row r="853" spans="1:13" x14ac:dyDescent="0.45">
      <c r="A853">
        <v>852</v>
      </c>
      <c r="B853" s="19">
        <f t="shared" ca="1" si="161"/>
        <v>42833.876844560182</v>
      </c>
      <c r="C853" s="15" t="str">
        <f t="shared" ca="1" si="162"/>
        <v>Walmart</v>
      </c>
      <c r="D853" s="16">
        <f t="shared" ca="1" si="163"/>
        <v>210</v>
      </c>
      <c r="E853" t="str">
        <f t="shared" ca="1" si="164"/>
        <v>MSR Ground Hog Stake</v>
      </c>
      <c r="F853" t="str">
        <f t="shared" ca="1" si="157"/>
        <v>MSR</v>
      </c>
      <c r="G853" s="2">
        <f t="shared" ca="1" si="158"/>
        <v>2.5</v>
      </c>
      <c r="H853">
        <f t="shared" ca="1" si="165"/>
        <v>6</v>
      </c>
      <c r="I853" s="2">
        <f t="shared" ca="1" si="159"/>
        <v>15</v>
      </c>
      <c r="J853" t="str">
        <f t="shared" ca="1" si="166"/>
        <v>Berger, Sunanna</v>
      </c>
      <c r="K853">
        <f t="shared" ca="1" si="167"/>
        <v>8</v>
      </c>
      <c r="L853" t="str">
        <f t="shared" ca="1" si="168"/>
        <v>Delaware</v>
      </c>
      <c r="M853" t="str">
        <f t="shared" ca="1" si="160"/>
        <v>East</v>
      </c>
    </row>
    <row r="854" spans="1:13" x14ac:dyDescent="0.45">
      <c r="A854">
        <v>853</v>
      </c>
      <c r="B854" s="19">
        <f t="shared" ca="1" si="161"/>
        <v>42903.876844560182</v>
      </c>
      <c r="C854" s="15" t="str">
        <f t="shared" ca="1" si="162"/>
        <v>Backcountry Edge</v>
      </c>
      <c r="D854" s="16">
        <f t="shared" ca="1" si="163"/>
        <v>260</v>
      </c>
      <c r="E854" t="str">
        <f t="shared" ca="1" si="164"/>
        <v>The North Face Assault 2 Tent</v>
      </c>
      <c r="F854" t="str">
        <f t="shared" ca="1" si="157"/>
        <v>The North Face</v>
      </c>
      <c r="G854" s="2">
        <f t="shared" ca="1" si="158"/>
        <v>439</v>
      </c>
      <c r="H854">
        <f t="shared" ca="1" si="165"/>
        <v>6</v>
      </c>
      <c r="I854" s="2">
        <f t="shared" ca="1" si="159"/>
        <v>2634</v>
      </c>
      <c r="J854" t="str">
        <f t="shared" ca="1" si="166"/>
        <v>Foster, Nathan</v>
      </c>
      <c r="K854">
        <f t="shared" ca="1" si="167"/>
        <v>48</v>
      </c>
      <c r="L854" t="str">
        <f t="shared" ca="1" si="168"/>
        <v>West Virginia</v>
      </c>
      <c r="M854" t="str">
        <f t="shared" ca="1" si="160"/>
        <v>South</v>
      </c>
    </row>
    <row r="855" spans="1:13" x14ac:dyDescent="0.45">
      <c r="A855">
        <v>854</v>
      </c>
      <c r="B855" s="19">
        <f t="shared" ca="1" si="161"/>
        <v>42650.876844560182</v>
      </c>
      <c r="C855" s="15" t="str">
        <f t="shared" ca="1" si="162"/>
        <v>Paragon</v>
      </c>
      <c r="D855" s="16">
        <f t="shared" ca="1" si="163"/>
        <v>155</v>
      </c>
      <c r="E855" t="str">
        <f t="shared" ca="1" si="164"/>
        <v>Marmot Eos 1 Tent</v>
      </c>
      <c r="F855" t="str">
        <f t="shared" ca="1" si="157"/>
        <v>Marmot</v>
      </c>
      <c r="G855" s="2">
        <f t="shared" ca="1" si="158"/>
        <v>249</v>
      </c>
      <c r="H855">
        <f t="shared" ca="1" si="165"/>
        <v>4</v>
      </c>
      <c r="I855" s="2">
        <f t="shared" ca="1" si="159"/>
        <v>996</v>
      </c>
      <c r="J855" t="str">
        <f t="shared" ca="1" si="166"/>
        <v>Brown, Scott</v>
      </c>
      <c r="K855">
        <f t="shared" ca="1" si="167"/>
        <v>47</v>
      </c>
      <c r="L855" t="str">
        <f t="shared" ca="1" si="168"/>
        <v>Washington</v>
      </c>
      <c r="M855" t="str">
        <f t="shared" ca="1" si="160"/>
        <v>West</v>
      </c>
    </row>
    <row r="856" spans="1:13" x14ac:dyDescent="0.45">
      <c r="A856">
        <v>855</v>
      </c>
      <c r="B856" s="19">
        <f t="shared" ca="1" si="161"/>
        <v>42847.876844560182</v>
      </c>
      <c r="C856" s="15" t="str">
        <f t="shared" ca="1" si="162"/>
        <v>Travel Country</v>
      </c>
      <c r="D856" s="16">
        <f t="shared" ca="1" si="163"/>
        <v>90</v>
      </c>
      <c r="E856" t="str">
        <f t="shared" ca="1" si="164"/>
        <v>Exped Ergo Hammock Combi</v>
      </c>
      <c r="F856" t="str">
        <f t="shared" ref="F856:F919" ca="1" si="169">VLOOKUP(D856,$R$4:$U$288,2)</f>
        <v>Exped</v>
      </c>
      <c r="G856" s="2">
        <f t="shared" ref="G856:G919" ca="1" si="170">VLOOKUP(D856,$R$4:$U$288,4)</f>
        <v>379</v>
      </c>
      <c r="H856">
        <f t="shared" ca="1" si="165"/>
        <v>3</v>
      </c>
      <c r="I856" s="2">
        <f t="shared" ref="I856:I919" ca="1" si="171">H856*G856</f>
        <v>1137</v>
      </c>
      <c r="J856" t="str">
        <f t="shared" ca="1" si="166"/>
        <v>Berger, Sunanna</v>
      </c>
      <c r="K856">
        <f t="shared" ca="1" si="167"/>
        <v>43</v>
      </c>
      <c r="L856" t="str">
        <f t="shared" ca="1" si="168"/>
        <v>Texas</v>
      </c>
      <c r="M856" t="str">
        <f t="shared" ref="M856:M919" ca="1" si="172">VLOOKUP(K856,$AB$3:$AD$52,3)</f>
        <v>South</v>
      </c>
    </row>
    <row r="857" spans="1:13" x14ac:dyDescent="0.45">
      <c r="A857">
        <v>856</v>
      </c>
      <c r="B857" s="19">
        <f t="shared" ca="1" si="161"/>
        <v>42996.876844560182</v>
      </c>
      <c r="C857" s="15" t="str">
        <f t="shared" ca="1" si="162"/>
        <v>Travel Country</v>
      </c>
      <c r="D857" s="16">
        <f t="shared" ca="1" si="163"/>
        <v>151</v>
      </c>
      <c r="E857" t="str">
        <f t="shared" ca="1" si="164"/>
        <v>Marmot Eclipse 2P Tent</v>
      </c>
      <c r="F857" t="str">
        <f t="shared" ca="1" si="169"/>
        <v>Marmot</v>
      </c>
      <c r="G857" s="2">
        <f t="shared" ca="1" si="170"/>
        <v>369</v>
      </c>
      <c r="H857">
        <f t="shared" ca="1" si="165"/>
        <v>9</v>
      </c>
      <c r="I857" s="2">
        <f t="shared" ca="1" si="171"/>
        <v>3321</v>
      </c>
      <c r="J857" t="str">
        <f t="shared" ca="1" si="166"/>
        <v>Gomez, Melissa</v>
      </c>
      <c r="K857">
        <f t="shared" ca="1" si="167"/>
        <v>43</v>
      </c>
      <c r="L857" t="str">
        <f t="shared" ca="1" si="168"/>
        <v>Texas</v>
      </c>
      <c r="M857" t="str">
        <f t="shared" ca="1" si="172"/>
        <v>South</v>
      </c>
    </row>
    <row r="858" spans="1:13" x14ac:dyDescent="0.45">
      <c r="A858">
        <v>857</v>
      </c>
      <c r="B858" s="19">
        <f t="shared" ca="1" si="161"/>
        <v>42825.876844560182</v>
      </c>
      <c r="C858" s="15" t="str">
        <f t="shared" ca="1" si="162"/>
        <v>Backcountry Gear</v>
      </c>
      <c r="D858" s="16">
        <f t="shared" ca="1" si="163"/>
        <v>279</v>
      </c>
      <c r="E858" t="str">
        <f t="shared" ca="1" si="164"/>
        <v>The North Face Phoenix 3 Tent</v>
      </c>
      <c r="F858" t="str">
        <f t="shared" ca="1" si="169"/>
        <v>The North Face</v>
      </c>
      <c r="G858" s="2">
        <f t="shared" ca="1" si="170"/>
        <v>389</v>
      </c>
      <c r="H858">
        <f t="shared" ca="1" si="165"/>
        <v>7</v>
      </c>
      <c r="I858" s="2">
        <f t="shared" ca="1" si="171"/>
        <v>2723</v>
      </c>
      <c r="J858" t="str">
        <f t="shared" ca="1" si="166"/>
        <v>Foster, Nathan</v>
      </c>
      <c r="K858">
        <f t="shared" ca="1" si="167"/>
        <v>14</v>
      </c>
      <c r="L858" t="str">
        <f t="shared" ca="1" si="168"/>
        <v>Indiana</v>
      </c>
      <c r="M858" t="str">
        <f t="shared" ca="1" si="172"/>
        <v>North</v>
      </c>
    </row>
    <row r="859" spans="1:13" x14ac:dyDescent="0.45">
      <c r="A859">
        <v>858</v>
      </c>
      <c r="B859" s="19">
        <f t="shared" ca="1" si="161"/>
        <v>42958.876844560182</v>
      </c>
      <c r="C859" s="15" t="str">
        <f t="shared" ca="1" si="162"/>
        <v>Austin Kayak</v>
      </c>
      <c r="D859" s="16">
        <f t="shared" ca="1" si="163"/>
        <v>166</v>
      </c>
      <c r="E859" t="str">
        <f t="shared" ca="1" si="164"/>
        <v>Marmot Pulsar 2 Footprint</v>
      </c>
      <c r="F859" t="str">
        <f t="shared" ca="1" si="169"/>
        <v>Marmot</v>
      </c>
      <c r="G859" s="2">
        <f t="shared" ca="1" si="170"/>
        <v>55</v>
      </c>
      <c r="H859">
        <f t="shared" ca="1" si="165"/>
        <v>10</v>
      </c>
      <c r="I859" s="2">
        <f t="shared" ca="1" si="171"/>
        <v>550</v>
      </c>
      <c r="J859" t="str">
        <f t="shared" ca="1" si="166"/>
        <v>Goff, Michael</v>
      </c>
      <c r="K859">
        <f t="shared" ca="1" si="167"/>
        <v>18</v>
      </c>
      <c r="L859" t="str">
        <f t="shared" ca="1" si="168"/>
        <v>Louisiana</v>
      </c>
      <c r="M859" t="str">
        <f t="shared" ca="1" si="172"/>
        <v>South</v>
      </c>
    </row>
    <row r="860" spans="1:13" x14ac:dyDescent="0.45">
      <c r="A860">
        <v>859</v>
      </c>
      <c r="B860" s="19">
        <f t="shared" ca="1" si="161"/>
        <v>42961.876844560182</v>
      </c>
      <c r="C860" s="15" t="str">
        <f t="shared" ca="1" si="162"/>
        <v>Overtons</v>
      </c>
      <c r="D860" s="16">
        <f t="shared" ca="1" si="163"/>
        <v>99</v>
      </c>
      <c r="E860" t="str">
        <f t="shared" ca="1" si="164"/>
        <v>Exped Outer Space Vestibule Accessory</v>
      </c>
      <c r="F860" t="str">
        <f t="shared" ca="1" si="169"/>
        <v>Exped</v>
      </c>
      <c r="G860" s="2">
        <f t="shared" ca="1" si="170"/>
        <v>219</v>
      </c>
      <c r="H860">
        <f t="shared" ca="1" si="165"/>
        <v>10</v>
      </c>
      <c r="I860" s="2">
        <f t="shared" ca="1" si="171"/>
        <v>2190</v>
      </c>
      <c r="J860" t="str">
        <f t="shared" ca="1" si="166"/>
        <v>Brown, Ruth</v>
      </c>
      <c r="K860">
        <f t="shared" ca="1" si="167"/>
        <v>36</v>
      </c>
      <c r="L860" t="str">
        <f t="shared" ca="1" si="168"/>
        <v>Oklahoma</v>
      </c>
      <c r="M860" t="str">
        <f t="shared" ca="1" si="172"/>
        <v>South</v>
      </c>
    </row>
    <row r="861" spans="1:13" x14ac:dyDescent="0.45">
      <c r="A861">
        <v>860</v>
      </c>
      <c r="B861" s="19">
        <f t="shared" ca="1" si="161"/>
        <v>42941.876844560182</v>
      </c>
      <c r="C861" s="15" t="str">
        <f t="shared" ca="1" si="162"/>
        <v>The Gear Co-op</v>
      </c>
      <c r="D861" s="16">
        <f t="shared" ca="1" si="163"/>
        <v>256</v>
      </c>
      <c r="E861" t="str">
        <f t="shared" ca="1" si="164"/>
        <v>Sierra Designs Mojo 2 Footprint</v>
      </c>
      <c r="F861" t="str">
        <f t="shared" ca="1" si="169"/>
        <v>Sierra Designs</v>
      </c>
      <c r="G861" s="2">
        <f t="shared" ca="1" si="170"/>
        <v>49.95</v>
      </c>
      <c r="H861">
        <f t="shared" ca="1" si="165"/>
        <v>10</v>
      </c>
      <c r="I861" s="2">
        <f t="shared" ca="1" si="171"/>
        <v>499.5</v>
      </c>
      <c r="J861" t="str">
        <f t="shared" ca="1" si="166"/>
        <v>Goldthwaite, Messaye</v>
      </c>
      <c r="K861">
        <f t="shared" ca="1" si="167"/>
        <v>1</v>
      </c>
      <c r="L861" t="str">
        <f t="shared" ca="1" si="168"/>
        <v>Alabama</v>
      </c>
      <c r="M861" t="str">
        <f t="shared" ca="1" si="172"/>
        <v>South</v>
      </c>
    </row>
    <row r="862" spans="1:13" x14ac:dyDescent="0.45">
      <c r="A862">
        <v>861</v>
      </c>
      <c r="B862" s="19">
        <f t="shared" ca="1" si="161"/>
        <v>42978.876844560182</v>
      </c>
      <c r="C862" s="15" t="str">
        <f t="shared" ca="1" si="162"/>
        <v>Austin Kayak</v>
      </c>
      <c r="D862" s="16">
        <f t="shared" ca="1" si="163"/>
        <v>181</v>
      </c>
      <c r="E862" t="str">
        <f t="shared" ca="1" si="164"/>
        <v>Mountain Hardwear Nothing But Net 4 Screen Shelter</v>
      </c>
      <c r="F862" t="str">
        <f t="shared" ca="1" si="169"/>
        <v>Mountain Hardwear</v>
      </c>
      <c r="G862" s="2">
        <f t="shared" ca="1" si="170"/>
        <v>200</v>
      </c>
      <c r="H862">
        <f t="shared" ca="1" si="165"/>
        <v>1</v>
      </c>
      <c r="I862" s="2">
        <f t="shared" ca="1" si="171"/>
        <v>200</v>
      </c>
      <c r="J862" t="str">
        <f t="shared" ca="1" si="166"/>
        <v>Lopez, Dennis</v>
      </c>
      <c r="K862">
        <f t="shared" ca="1" si="167"/>
        <v>1</v>
      </c>
      <c r="L862" t="str">
        <f t="shared" ca="1" si="168"/>
        <v>Alabama</v>
      </c>
      <c r="M862" t="str">
        <f t="shared" ca="1" si="172"/>
        <v>South</v>
      </c>
    </row>
    <row r="863" spans="1:13" x14ac:dyDescent="0.45">
      <c r="A863">
        <v>862</v>
      </c>
      <c r="B863" s="19">
        <f t="shared" ca="1" si="161"/>
        <v>42901.876844560182</v>
      </c>
      <c r="C863" s="15" t="str">
        <f t="shared" ca="1" si="162"/>
        <v>Walmart</v>
      </c>
      <c r="D863" s="16">
        <f t="shared" ca="1" si="163"/>
        <v>62</v>
      </c>
      <c r="E863" t="str">
        <f t="shared" ca="1" si="164"/>
        <v>Big Agnes String Ridge 2 Footprint</v>
      </c>
      <c r="F863" t="str">
        <f t="shared" ca="1" si="169"/>
        <v>Big Agnes</v>
      </c>
      <c r="G863" s="2">
        <f t="shared" ca="1" si="170"/>
        <v>60</v>
      </c>
      <c r="H863">
        <f t="shared" ca="1" si="165"/>
        <v>5</v>
      </c>
      <c r="I863" s="2">
        <f t="shared" ca="1" si="171"/>
        <v>300</v>
      </c>
      <c r="J863" t="str">
        <f t="shared" ca="1" si="166"/>
        <v>Lopez, Dennis</v>
      </c>
      <c r="K863">
        <f t="shared" ca="1" si="167"/>
        <v>37</v>
      </c>
      <c r="L863" t="str">
        <f t="shared" ca="1" si="168"/>
        <v>Oregon</v>
      </c>
      <c r="M863" t="str">
        <f t="shared" ca="1" si="172"/>
        <v>West</v>
      </c>
    </row>
    <row r="864" spans="1:13" x14ac:dyDescent="0.45">
      <c r="A864">
        <v>863</v>
      </c>
      <c r="B864" s="19">
        <f t="shared" ca="1" si="161"/>
        <v>42690.876844560182</v>
      </c>
      <c r="C864" s="15" t="str">
        <f t="shared" ca="1" si="162"/>
        <v>Travel Country</v>
      </c>
      <c r="D864" s="16">
        <f t="shared" ca="1" si="163"/>
        <v>40</v>
      </c>
      <c r="E864" t="str">
        <f t="shared" ca="1" si="164"/>
        <v>Big Agnes Jack Rabbit SL4 Footprint</v>
      </c>
      <c r="F864" t="str">
        <f t="shared" ca="1" si="169"/>
        <v>Big Agnes</v>
      </c>
      <c r="G864" s="2">
        <f t="shared" ca="1" si="170"/>
        <v>70</v>
      </c>
      <c r="H864">
        <f t="shared" ca="1" si="165"/>
        <v>8</v>
      </c>
      <c r="I864" s="2">
        <f t="shared" ca="1" si="171"/>
        <v>560</v>
      </c>
      <c r="J864" t="str">
        <f t="shared" ca="1" si="166"/>
        <v>Bailey, Jennifer</v>
      </c>
      <c r="K864">
        <f t="shared" ca="1" si="167"/>
        <v>46</v>
      </c>
      <c r="L864" t="str">
        <f t="shared" ca="1" si="168"/>
        <v>Virginia</v>
      </c>
      <c r="M864" t="str">
        <f t="shared" ca="1" si="172"/>
        <v>South</v>
      </c>
    </row>
    <row r="865" spans="1:13" x14ac:dyDescent="0.45">
      <c r="A865">
        <v>864</v>
      </c>
      <c r="B865" s="19">
        <f t="shared" ca="1" si="161"/>
        <v>42807.876844560182</v>
      </c>
      <c r="C865" s="15" t="str">
        <f t="shared" ca="1" si="162"/>
        <v>Walmart</v>
      </c>
      <c r="D865" s="16">
        <f t="shared" ca="1" si="163"/>
        <v>186</v>
      </c>
      <c r="E865" t="str">
        <f t="shared" ca="1" si="164"/>
        <v>Mountain Hardwear SuperMega UL 2 Footprint</v>
      </c>
      <c r="F865" t="str">
        <f t="shared" ca="1" si="169"/>
        <v>Mountain Hardwear</v>
      </c>
      <c r="G865" s="2">
        <f t="shared" ca="1" si="170"/>
        <v>55</v>
      </c>
      <c r="H865">
        <f t="shared" ca="1" si="165"/>
        <v>6</v>
      </c>
      <c r="I865" s="2">
        <f t="shared" ca="1" si="171"/>
        <v>330</v>
      </c>
      <c r="J865" t="str">
        <f t="shared" ca="1" si="166"/>
        <v>Lopez, Dennis</v>
      </c>
      <c r="K865">
        <f t="shared" ca="1" si="167"/>
        <v>7</v>
      </c>
      <c r="L865" t="str">
        <f t="shared" ca="1" si="168"/>
        <v>Connecticut</v>
      </c>
      <c r="M865" t="str">
        <f t="shared" ca="1" si="172"/>
        <v>East</v>
      </c>
    </row>
    <row r="866" spans="1:13" x14ac:dyDescent="0.45">
      <c r="A866">
        <v>865</v>
      </c>
      <c r="B866" s="19">
        <f t="shared" ca="1" si="161"/>
        <v>42970.876844560182</v>
      </c>
      <c r="C866" s="15" t="str">
        <f t="shared" ca="1" si="162"/>
        <v>Gander Mountain</v>
      </c>
      <c r="D866" s="16">
        <f t="shared" ca="1" si="163"/>
        <v>152</v>
      </c>
      <c r="E866" t="str">
        <f t="shared" ca="1" si="164"/>
        <v>Marmot Eclipse 3 Footprint</v>
      </c>
      <c r="F866" t="str">
        <f t="shared" ca="1" si="169"/>
        <v>Marmot</v>
      </c>
      <c r="G866" s="2">
        <f t="shared" ca="1" si="170"/>
        <v>65</v>
      </c>
      <c r="H866">
        <f t="shared" ca="1" si="165"/>
        <v>5</v>
      </c>
      <c r="I866" s="2">
        <f t="shared" ca="1" si="171"/>
        <v>325</v>
      </c>
      <c r="J866" t="str">
        <f t="shared" ca="1" si="166"/>
        <v>Goff, Michael</v>
      </c>
      <c r="K866">
        <f t="shared" ca="1" si="167"/>
        <v>16</v>
      </c>
      <c r="L866" t="str">
        <f t="shared" ca="1" si="168"/>
        <v>Kansas</v>
      </c>
      <c r="M866" t="str">
        <f t="shared" ca="1" si="172"/>
        <v>North</v>
      </c>
    </row>
    <row r="867" spans="1:13" x14ac:dyDescent="0.45">
      <c r="A867">
        <v>866</v>
      </c>
      <c r="B867" s="19">
        <f t="shared" ca="1" si="161"/>
        <v>42703.876844560182</v>
      </c>
      <c r="C867" s="15" t="str">
        <f t="shared" ca="1" si="162"/>
        <v>Redding Sports</v>
      </c>
      <c r="D867" s="16">
        <f t="shared" ca="1" si="163"/>
        <v>7</v>
      </c>
      <c r="E867" t="str">
        <f t="shared" ca="1" si="164"/>
        <v>Big Agnes Copper Spur 2 Footprint</v>
      </c>
      <c r="F867" t="str">
        <f t="shared" ca="1" si="169"/>
        <v>Big Agnes</v>
      </c>
      <c r="G867" s="2">
        <f t="shared" ca="1" si="170"/>
        <v>60</v>
      </c>
      <c r="H867">
        <f t="shared" ca="1" si="165"/>
        <v>1</v>
      </c>
      <c r="I867" s="2">
        <f t="shared" ca="1" si="171"/>
        <v>60</v>
      </c>
      <c r="J867" t="str">
        <f t="shared" ca="1" si="166"/>
        <v>Lopez, Dennis</v>
      </c>
      <c r="K867">
        <f t="shared" ca="1" si="167"/>
        <v>32</v>
      </c>
      <c r="L867" t="str">
        <f t="shared" ca="1" si="168"/>
        <v>New York</v>
      </c>
      <c r="M867" t="str">
        <f t="shared" ca="1" si="172"/>
        <v>East</v>
      </c>
    </row>
    <row r="868" spans="1:13" x14ac:dyDescent="0.45">
      <c r="A868">
        <v>867</v>
      </c>
      <c r="B868" s="19">
        <f t="shared" ca="1" si="161"/>
        <v>42781.876844560182</v>
      </c>
      <c r="C868" s="15" t="str">
        <f t="shared" ca="1" si="162"/>
        <v>Outside Outfitters</v>
      </c>
      <c r="D868" s="16">
        <f t="shared" ca="1" si="163"/>
        <v>259</v>
      </c>
      <c r="E868" t="str">
        <f t="shared" ca="1" si="164"/>
        <v>Sierra Designs Mojo 3 Tent</v>
      </c>
      <c r="F868" t="str">
        <f t="shared" ca="1" si="169"/>
        <v>Sierra Designs</v>
      </c>
      <c r="G868" s="2">
        <f t="shared" ca="1" si="170"/>
        <v>499.95</v>
      </c>
      <c r="H868">
        <f t="shared" ca="1" si="165"/>
        <v>10</v>
      </c>
      <c r="I868" s="2">
        <f t="shared" ca="1" si="171"/>
        <v>4999.5</v>
      </c>
      <c r="J868" t="str">
        <f t="shared" ca="1" si="166"/>
        <v>Brown, Ruth</v>
      </c>
      <c r="K868">
        <f t="shared" ca="1" si="167"/>
        <v>50</v>
      </c>
      <c r="L868" t="str">
        <f t="shared" ca="1" si="168"/>
        <v>Wyoming</v>
      </c>
      <c r="M868" t="str">
        <f t="shared" ca="1" si="172"/>
        <v>West</v>
      </c>
    </row>
    <row r="869" spans="1:13" x14ac:dyDescent="0.45">
      <c r="A869">
        <v>868</v>
      </c>
      <c r="B869" s="19">
        <f t="shared" ca="1" si="161"/>
        <v>42681.876844560182</v>
      </c>
      <c r="C869" s="15" t="str">
        <f t="shared" ca="1" si="162"/>
        <v>Paragon</v>
      </c>
      <c r="D869" s="16">
        <f t="shared" ca="1" si="163"/>
        <v>17</v>
      </c>
      <c r="E869" t="str">
        <f t="shared" ca="1" si="164"/>
        <v>Big Agnes Fishhook UL2 Tent</v>
      </c>
      <c r="F869" t="str">
        <f t="shared" ca="1" si="169"/>
        <v>Big Agnes</v>
      </c>
      <c r="G869" s="2">
        <f t="shared" ca="1" si="170"/>
        <v>399.95</v>
      </c>
      <c r="H869">
        <f t="shared" ca="1" si="165"/>
        <v>8</v>
      </c>
      <c r="I869" s="2">
        <f t="shared" ca="1" si="171"/>
        <v>3199.6</v>
      </c>
      <c r="J869" t="str">
        <f t="shared" ca="1" si="166"/>
        <v>Bailey, Jennifer</v>
      </c>
      <c r="K869">
        <f t="shared" ca="1" si="167"/>
        <v>48</v>
      </c>
      <c r="L869" t="str">
        <f t="shared" ca="1" si="168"/>
        <v>West Virginia</v>
      </c>
      <c r="M869" t="str">
        <f t="shared" ca="1" si="172"/>
        <v>South</v>
      </c>
    </row>
    <row r="870" spans="1:13" x14ac:dyDescent="0.45">
      <c r="A870">
        <v>869</v>
      </c>
      <c r="B870" s="19">
        <f t="shared" ca="1" si="161"/>
        <v>42949.876844560182</v>
      </c>
      <c r="C870" s="15" t="str">
        <f t="shared" ca="1" si="162"/>
        <v>OutdoorPlay</v>
      </c>
      <c r="D870" s="16">
        <f t="shared" ca="1" si="163"/>
        <v>12</v>
      </c>
      <c r="E870" t="str">
        <f t="shared" ca="1" si="164"/>
        <v>Big Agnes Copper Spur UL3 Tent</v>
      </c>
      <c r="F870" t="str">
        <f t="shared" ca="1" si="169"/>
        <v>Big Agnes</v>
      </c>
      <c r="G870" s="2">
        <f t="shared" ca="1" si="170"/>
        <v>499.95</v>
      </c>
      <c r="H870">
        <f t="shared" ca="1" si="165"/>
        <v>10</v>
      </c>
      <c r="I870" s="2">
        <f t="shared" ca="1" si="171"/>
        <v>4999.5</v>
      </c>
      <c r="J870" t="str">
        <f t="shared" ca="1" si="166"/>
        <v>Goldthwaite, Messaye</v>
      </c>
      <c r="K870">
        <f t="shared" ca="1" si="167"/>
        <v>48</v>
      </c>
      <c r="L870" t="str">
        <f t="shared" ca="1" si="168"/>
        <v>West Virginia</v>
      </c>
      <c r="M870" t="str">
        <f t="shared" ca="1" si="172"/>
        <v>South</v>
      </c>
    </row>
    <row r="871" spans="1:13" x14ac:dyDescent="0.45">
      <c r="A871">
        <v>870</v>
      </c>
      <c r="B871" s="19">
        <f t="shared" ca="1" si="161"/>
        <v>42740.876844560182</v>
      </c>
      <c r="C871" s="15" t="str">
        <f t="shared" ca="1" si="162"/>
        <v>REI</v>
      </c>
      <c r="D871" s="16">
        <f t="shared" ca="1" si="163"/>
        <v>274</v>
      </c>
      <c r="E871" t="str">
        <f t="shared" ca="1" si="164"/>
        <v>The North Face Mountain Manor 6 Tent</v>
      </c>
      <c r="F871" t="str">
        <f t="shared" ca="1" si="169"/>
        <v>The North Face</v>
      </c>
      <c r="G871" s="2">
        <f t="shared" ca="1" si="170"/>
        <v>569</v>
      </c>
      <c r="H871">
        <f t="shared" ca="1" si="165"/>
        <v>2</v>
      </c>
      <c r="I871" s="2">
        <f t="shared" ca="1" si="171"/>
        <v>1138</v>
      </c>
      <c r="J871" t="str">
        <f t="shared" ca="1" si="166"/>
        <v>Goff, Michael</v>
      </c>
      <c r="K871">
        <f t="shared" ca="1" si="167"/>
        <v>15</v>
      </c>
      <c r="L871" t="str">
        <f t="shared" ca="1" si="168"/>
        <v>Iowa</v>
      </c>
      <c r="M871" t="str">
        <f t="shared" ca="1" si="172"/>
        <v>North</v>
      </c>
    </row>
    <row r="872" spans="1:13" x14ac:dyDescent="0.45">
      <c r="A872">
        <v>871</v>
      </c>
      <c r="B872" s="19">
        <f t="shared" ca="1" si="161"/>
        <v>42820.876844560182</v>
      </c>
      <c r="C872" s="15" t="str">
        <f t="shared" ca="1" si="162"/>
        <v>The Gear Co-op</v>
      </c>
      <c r="D872" s="16">
        <f t="shared" ca="1" si="163"/>
        <v>243</v>
      </c>
      <c r="E872" t="str">
        <f t="shared" ca="1" si="164"/>
        <v>NEMO Obi 2P Footprint</v>
      </c>
      <c r="F872" t="str">
        <f t="shared" ca="1" si="169"/>
        <v>NEMO</v>
      </c>
      <c r="G872" s="2">
        <f t="shared" ca="1" si="170"/>
        <v>49.95</v>
      </c>
      <c r="H872">
        <f t="shared" ca="1" si="165"/>
        <v>9</v>
      </c>
      <c r="I872" s="2">
        <f t="shared" ca="1" si="171"/>
        <v>449.55</v>
      </c>
      <c r="J872" t="str">
        <f t="shared" ca="1" si="166"/>
        <v>Bailey, Jennifer</v>
      </c>
      <c r="K872">
        <f t="shared" ca="1" si="167"/>
        <v>20</v>
      </c>
      <c r="L872" t="str">
        <f t="shared" ca="1" si="168"/>
        <v>Maryland</v>
      </c>
      <c r="M872" t="str">
        <f t="shared" ca="1" si="172"/>
        <v>East</v>
      </c>
    </row>
    <row r="873" spans="1:13" x14ac:dyDescent="0.45">
      <c r="A873">
        <v>872</v>
      </c>
      <c r="B873" s="19">
        <f t="shared" ca="1" si="161"/>
        <v>42744.876844560182</v>
      </c>
      <c r="C873" s="15" t="str">
        <f t="shared" ca="1" si="162"/>
        <v>Paragon</v>
      </c>
      <c r="D873" s="16">
        <f t="shared" ca="1" si="163"/>
        <v>248</v>
      </c>
      <c r="E873" t="str">
        <f t="shared" ca="1" si="164"/>
        <v>Outdoor Research Alpine Bivy</v>
      </c>
      <c r="F873" t="str">
        <f t="shared" ca="1" si="169"/>
        <v>Outdoor Research</v>
      </c>
      <c r="G873" s="2">
        <f t="shared" ca="1" si="170"/>
        <v>239</v>
      </c>
      <c r="H873">
        <f t="shared" ca="1" si="165"/>
        <v>6</v>
      </c>
      <c r="I873" s="2">
        <f t="shared" ca="1" si="171"/>
        <v>1434</v>
      </c>
      <c r="J873" t="str">
        <f t="shared" ca="1" si="166"/>
        <v>Goldthwaite, Messaye</v>
      </c>
      <c r="K873">
        <f t="shared" ca="1" si="167"/>
        <v>26</v>
      </c>
      <c r="L873" t="str">
        <f t="shared" ca="1" si="168"/>
        <v>Montana</v>
      </c>
      <c r="M873" t="str">
        <f t="shared" ca="1" si="172"/>
        <v>West</v>
      </c>
    </row>
    <row r="874" spans="1:13" x14ac:dyDescent="0.45">
      <c r="A874">
        <v>873</v>
      </c>
      <c r="B874" s="19">
        <f t="shared" ca="1" si="161"/>
        <v>42667.876844560182</v>
      </c>
      <c r="C874" s="15" t="str">
        <f t="shared" ca="1" si="162"/>
        <v>REI</v>
      </c>
      <c r="D874" s="16">
        <f t="shared" ca="1" si="163"/>
        <v>86</v>
      </c>
      <c r="E874" t="str">
        <f t="shared" ca="1" si="164"/>
        <v>Eureka Copper Canyon 8 Tent</v>
      </c>
      <c r="F874" t="str">
        <f t="shared" ca="1" si="169"/>
        <v>Eureka</v>
      </c>
      <c r="G874" s="2">
        <f t="shared" ca="1" si="170"/>
        <v>379</v>
      </c>
      <c r="H874">
        <f t="shared" ca="1" si="165"/>
        <v>10</v>
      </c>
      <c r="I874" s="2">
        <f t="shared" ca="1" si="171"/>
        <v>3790</v>
      </c>
      <c r="J874" t="str">
        <f t="shared" ca="1" si="166"/>
        <v>Bailey, Jennifer</v>
      </c>
      <c r="K874">
        <f t="shared" ca="1" si="167"/>
        <v>17</v>
      </c>
      <c r="L874" t="str">
        <f t="shared" ca="1" si="168"/>
        <v>Kentucky</v>
      </c>
      <c r="M874" t="str">
        <f t="shared" ca="1" si="172"/>
        <v>South</v>
      </c>
    </row>
    <row r="875" spans="1:13" x14ac:dyDescent="0.45">
      <c r="A875">
        <v>874</v>
      </c>
      <c r="B875" s="19">
        <f t="shared" ca="1" si="161"/>
        <v>42874.876844560182</v>
      </c>
      <c r="C875" s="15" t="str">
        <f t="shared" ca="1" si="162"/>
        <v>Moosejaw</v>
      </c>
      <c r="D875" s="16">
        <f t="shared" ca="1" si="163"/>
        <v>64</v>
      </c>
      <c r="E875" t="str">
        <f t="shared" ca="1" si="164"/>
        <v>Big Agnes Tensleep Station 4 Tent</v>
      </c>
      <c r="F875" t="str">
        <f t="shared" ca="1" si="169"/>
        <v>Big Agnes</v>
      </c>
      <c r="G875" s="2">
        <f t="shared" ca="1" si="170"/>
        <v>379.95</v>
      </c>
      <c r="H875">
        <f t="shared" ca="1" si="165"/>
        <v>9</v>
      </c>
      <c r="I875" s="2">
        <f t="shared" ca="1" si="171"/>
        <v>3419.5499999999997</v>
      </c>
      <c r="J875" t="str">
        <f t="shared" ca="1" si="166"/>
        <v>Brown, Scott</v>
      </c>
      <c r="K875">
        <f t="shared" ca="1" si="167"/>
        <v>49</v>
      </c>
      <c r="L875" t="str">
        <f t="shared" ca="1" si="168"/>
        <v>Wisconsin</v>
      </c>
      <c r="M875" t="str">
        <f t="shared" ca="1" si="172"/>
        <v>North</v>
      </c>
    </row>
    <row r="876" spans="1:13" x14ac:dyDescent="0.45">
      <c r="A876">
        <v>875</v>
      </c>
      <c r="B876" s="19">
        <f t="shared" ca="1" si="161"/>
        <v>42993.876844560182</v>
      </c>
      <c r="C876" s="15" t="str">
        <f t="shared" ca="1" si="162"/>
        <v>OutdoorPlay</v>
      </c>
      <c r="D876" s="16">
        <f t="shared" ca="1" si="163"/>
        <v>235</v>
      </c>
      <c r="E876" t="str">
        <f t="shared" ca="1" si="164"/>
        <v>NEMO Losi 2P Tent</v>
      </c>
      <c r="F876" t="str">
        <f t="shared" ca="1" si="169"/>
        <v>NEMO</v>
      </c>
      <c r="G876" s="2">
        <f t="shared" ca="1" si="170"/>
        <v>319.95</v>
      </c>
      <c r="H876">
        <f t="shared" ca="1" si="165"/>
        <v>1</v>
      </c>
      <c r="I876" s="2">
        <f t="shared" ca="1" si="171"/>
        <v>319.95</v>
      </c>
      <c r="J876" t="str">
        <f t="shared" ca="1" si="166"/>
        <v>Goldthwaite, Messaye</v>
      </c>
      <c r="K876">
        <f t="shared" ca="1" si="167"/>
        <v>15</v>
      </c>
      <c r="L876" t="str">
        <f t="shared" ca="1" si="168"/>
        <v>Iowa</v>
      </c>
      <c r="M876" t="str">
        <f t="shared" ca="1" si="172"/>
        <v>North</v>
      </c>
    </row>
    <row r="877" spans="1:13" x14ac:dyDescent="0.45">
      <c r="A877">
        <v>876</v>
      </c>
      <c r="B877" s="19">
        <f t="shared" ca="1" si="161"/>
        <v>42779.876844560182</v>
      </c>
      <c r="C877" s="15" t="str">
        <f t="shared" ca="1" si="162"/>
        <v>CampBound</v>
      </c>
      <c r="D877" s="16">
        <f t="shared" ca="1" si="163"/>
        <v>18</v>
      </c>
      <c r="E877" t="str">
        <f t="shared" ca="1" si="164"/>
        <v>Big Agnes Fly Creek 1 Platinum Tent</v>
      </c>
      <c r="F877" t="str">
        <f t="shared" ca="1" si="169"/>
        <v>Big Agnes</v>
      </c>
      <c r="G877" s="2">
        <f t="shared" ca="1" si="170"/>
        <v>449.95</v>
      </c>
      <c r="H877">
        <f t="shared" ca="1" si="165"/>
        <v>1</v>
      </c>
      <c r="I877" s="2">
        <f t="shared" ca="1" si="171"/>
        <v>449.95</v>
      </c>
      <c r="J877" t="str">
        <f t="shared" ca="1" si="166"/>
        <v>Bailey, Jennifer</v>
      </c>
      <c r="K877">
        <f t="shared" ca="1" si="167"/>
        <v>9</v>
      </c>
      <c r="L877" t="str">
        <f t="shared" ca="1" si="168"/>
        <v>Florida</v>
      </c>
      <c r="M877" t="str">
        <f t="shared" ca="1" si="172"/>
        <v>South</v>
      </c>
    </row>
    <row r="878" spans="1:13" x14ac:dyDescent="0.45">
      <c r="A878">
        <v>877</v>
      </c>
      <c r="B878" s="19">
        <f t="shared" ca="1" si="161"/>
        <v>42862.876844560182</v>
      </c>
      <c r="C878" s="15" t="str">
        <f t="shared" ca="1" si="162"/>
        <v>Austin Kayak</v>
      </c>
      <c r="D878" s="16">
        <f t="shared" ca="1" si="163"/>
        <v>4</v>
      </c>
      <c r="E878" t="str">
        <f t="shared" ca="1" si="164"/>
        <v>Big Agnes Big House 6 Footprint</v>
      </c>
      <c r="F878" t="str">
        <f t="shared" ca="1" si="169"/>
        <v>Big Agnes</v>
      </c>
      <c r="G878" s="2">
        <f t="shared" ca="1" si="170"/>
        <v>55</v>
      </c>
      <c r="H878">
        <f t="shared" ca="1" si="165"/>
        <v>5</v>
      </c>
      <c r="I878" s="2">
        <f t="shared" ca="1" si="171"/>
        <v>275</v>
      </c>
      <c r="J878" t="str">
        <f t="shared" ca="1" si="166"/>
        <v>Brown, Ruth</v>
      </c>
      <c r="K878">
        <f t="shared" ca="1" si="167"/>
        <v>9</v>
      </c>
      <c r="L878" t="str">
        <f t="shared" ca="1" si="168"/>
        <v>Florida</v>
      </c>
      <c r="M878" t="str">
        <f t="shared" ca="1" si="172"/>
        <v>South</v>
      </c>
    </row>
    <row r="879" spans="1:13" x14ac:dyDescent="0.45">
      <c r="A879">
        <v>878</v>
      </c>
      <c r="B879" s="19">
        <f t="shared" ca="1" si="161"/>
        <v>42830.876844560182</v>
      </c>
      <c r="C879" s="15" t="str">
        <f t="shared" ca="1" si="162"/>
        <v>REI</v>
      </c>
      <c r="D879" s="16">
        <f t="shared" ca="1" si="163"/>
        <v>117</v>
      </c>
      <c r="E879" t="str">
        <f t="shared" ca="1" si="164"/>
        <v>Kelty Frontier 6 Tent</v>
      </c>
      <c r="F879" t="str">
        <f t="shared" ca="1" si="169"/>
        <v>Kelty</v>
      </c>
      <c r="G879" s="2">
        <f t="shared" ca="1" si="170"/>
        <v>1199.95</v>
      </c>
      <c r="H879">
        <f t="shared" ca="1" si="165"/>
        <v>6</v>
      </c>
      <c r="I879" s="2">
        <f t="shared" ca="1" si="171"/>
        <v>7199.7000000000007</v>
      </c>
      <c r="J879" t="str">
        <f t="shared" ca="1" si="166"/>
        <v>Foster, Nathan</v>
      </c>
      <c r="K879">
        <f t="shared" ca="1" si="167"/>
        <v>40</v>
      </c>
      <c r="L879" t="str">
        <f t="shared" ca="1" si="168"/>
        <v>South Carolina</v>
      </c>
      <c r="M879" t="str">
        <f t="shared" ca="1" si="172"/>
        <v>South</v>
      </c>
    </row>
    <row r="880" spans="1:13" x14ac:dyDescent="0.45">
      <c r="A880">
        <v>879</v>
      </c>
      <c r="B880" s="19">
        <f t="shared" ca="1" si="161"/>
        <v>42901.876844560182</v>
      </c>
      <c r="C880" s="15" t="str">
        <f t="shared" ca="1" si="162"/>
        <v>Gander Mountain</v>
      </c>
      <c r="D880" s="16">
        <f t="shared" ca="1" si="163"/>
        <v>77</v>
      </c>
      <c r="E880" t="str">
        <f t="shared" ca="1" si="164"/>
        <v>Easton Mountain Products Kilo 3P Tent</v>
      </c>
      <c r="F880" t="str">
        <f t="shared" ca="1" si="169"/>
        <v>Easton Mountain Products</v>
      </c>
      <c r="G880" s="2">
        <f t="shared" ca="1" si="170"/>
        <v>499</v>
      </c>
      <c r="H880">
        <f t="shared" ca="1" si="165"/>
        <v>4</v>
      </c>
      <c r="I880" s="2">
        <f t="shared" ca="1" si="171"/>
        <v>1996</v>
      </c>
      <c r="J880" t="str">
        <f t="shared" ca="1" si="166"/>
        <v>Gomez, Melissa</v>
      </c>
      <c r="K880">
        <f t="shared" ca="1" si="167"/>
        <v>28</v>
      </c>
      <c r="L880" t="str">
        <f t="shared" ca="1" si="168"/>
        <v>Nevada</v>
      </c>
      <c r="M880" t="str">
        <f t="shared" ca="1" si="172"/>
        <v>West</v>
      </c>
    </row>
    <row r="881" spans="1:13" x14ac:dyDescent="0.45">
      <c r="A881">
        <v>880</v>
      </c>
      <c r="B881" s="19">
        <f t="shared" ca="1" si="161"/>
        <v>42717.876844560182</v>
      </c>
      <c r="C881" s="15" t="str">
        <f t="shared" ca="1" si="162"/>
        <v>Overtons</v>
      </c>
      <c r="D881" s="16">
        <f t="shared" ca="1" si="163"/>
        <v>253</v>
      </c>
      <c r="E881" t="str">
        <f t="shared" ca="1" si="164"/>
        <v>Sierra Designs Flash 2 Tent</v>
      </c>
      <c r="F881" t="str">
        <f t="shared" ca="1" si="169"/>
        <v>Sierra Designs</v>
      </c>
      <c r="G881" s="2">
        <f t="shared" ca="1" si="170"/>
        <v>339.95</v>
      </c>
      <c r="H881">
        <f t="shared" ca="1" si="165"/>
        <v>9</v>
      </c>
      <c r="I881" s="2">
        <f t="shared" ca="1" si="171"/>
        <v>3059.5499999999997</v>
      </c>
      <c r="J881" t="str">
        <f t="shared" ca="1" si="166"/>
        <v>Lopez, Dennis</v>
      </c>
      <c r="K881">
        <f t="shared" ca="1" si="167"/>
        <v>16</v>
      </c>
      <c r="L881" t="str">
        <f t="shared" ca="1" si="168"/>
        <v>Kansas</v>
      </c>
      <c r="M881" t="str">
        <f t="shared" ca="1" si="172"/>
        <v>North</v>
      </c>
    </row>
    <row r="882" spans="1:13" x14ac:dyDescent="0.45">
      <c r="A882">
        <v>881</v>
      </c>
      <c r="B882" s="19">
        <f t="shared" ca="1" si="161"/>
        <v>42927.876844560182</v>
      </c>
      <c r="C882" s="15" t="str">
        <f t="shared" ca="1" si="162"/>
        <v>Overtons</v>
      </c>
      <c r="D882" s="16">
        <f t="shared" ca="1" si="163"/>
        <v>151</v>
      </c>
      <c r="E882" t="str">
        <f t="shared" ca="1" si="164"/>
        <v>Marmot Eclipse 2P Tent</v>
      </c>
      <c r="F882" t="str">
        <f t="shared" ca="1" si="169"/>
        <v>Marmot</v>
      </c>
      <c r="G882" s="2">
        <f t="shared" ca="1" si="170"/>
        <v>369</v>
      </c>
      <c r="H882">
        <f t="shared" ca="1" si="165"/>
        <v>7</v>
      </c>
      <c r="I882" s="2">
        <f t="shared" ca="1" si="171"/>
        <v>2583</v>
      </c>
      <c r="J882" t="str">
        <f t="shared" ca="1" si="166"/>
        <v>Brown, Scott</v>
      </c>
      <c r="K882">
        <f t="shared" ca="1" si="167"/>
        <v>45</v>
      </c>
      <c r="L882" t="str">
        <f t="shared" ca="1" si="168"/>
        <v>Vermont</v>
      </c>
      <c r="M882" t="str">
        <f t="shared" ca="1" si="172"/>
        <v>East</v>
      </c>
    </row>
    <row r="883" spans="1:13" x14ac:dyDescent="0.45">
      <c r="A883">
        <v>882</v>
      </c>
      <c r="B883" s="19">
        <f t="shared" ca="1" si="161"/>
        <v>42680.876844560182</v>
      </c>
      <c r="C883" s="15" t="str">
        <f t="shared" ca="1" si="162"/>
        <v>Backcountry Edge</v>
      </c>
      <c r="D883" s="16">
        <f t="shared" ca="1" si="163"/>
        <v>246</v>
      </c>
      <c r="E883" t="str">
        <f t="shared" ca="1" si="164"/>
        <v>NEMO Obi 3P Tent</v>
      </c>
      <c r="F883" t="str">
        <f t="shared" ca="1" si="169"/>
        <v>NEMO</v>
      </c>
      <c r="G883" s="2">
        <f t="shared" ca="1" si="170"/>
        <v>469.95</v>
      </c>
      <c r="H883">
        <f t="shared" ca="1" si="165"/>
        <v>10</v>
      </c>
      <c r="I883" s="2">
        <f t="shared" ca="1" si="171"/>
        <v>4699.5</v>
      </c>
      <c r="J883" t="str">
        <f t="shared" ca="1" si="166"/>
        <v>Berger, Sunanna</v>
      </c>
      <c r="K883">
        <f t="shared" ca="1" si="167"/>
        <v>22</v>
      </c>
      <c r="L883" t="str">
        <f t="shared" ca="1" si="168"/>
        <v>Michigan</v>
      </c>
      <c r="M883" t="str">
        <f t="shared" ca="1" si="172"/>
        <v>East</v>
      </c>
    </row>
    <row r="884" spans="1:13" x14ac:dyDescent="0.45">
      <c r="A884">
        <v>883</v>
      </c>
      <c r="B884" s="19">
        <f t="shared" ca="1" si="161"/>
        <v>42857.876844560182</v>
      </c>
      <c r="C884" s="15" t="str">
        <f t="shared" ca="1" si="162"/>
        <v>REI</v>
      </c>
      <c r="D884" s="16">
        <f t="shared" ca="1" si="163"/>
        <v>39</v>
      </c>
      <c r="E884" t="str">
        <f t="shared" ca="1" si="164"/>
        <v>Big Agnes Jack Rabbit SL3 Tent</v>
      </c>
      <c r="F884" t="str">
        <f t="shared" ca="1" si="169"/>
        <v>Big Agnes</v>
      </c>
      <c r="G884" s="2">
        <f t="shared" ca="1" si="170"/>
        <v>369.95</v>
      </c>
      <c r="H884">
        <f t="shared" ca="1" si="165"/>
        <v>3</v>
      </c>
      <c r="I884" s="2">
        <f t="shared" ca="1" si="171"/>
        <v>1109.8499999999999</v>
      </c>
      <c r="J884" t="str">
        <f t="shared" ca="1" si="166"/>
        <v>Gomez, Melissa</v>
      </c>
      <c r="K884">
        <f t="shared" ca="1" si="167"/>
        <v>32</v>
      </c>
      <c r="L884" t="str">
        <f t="shared" ca="1" si="168"/>
        <v>New York</v>
      </c>
      <c r="M884" t="str">
        <f t="shared" ca="1" si="172"/>
        <v>East</v>
      </c>
    </row>
    <row r="885" spans="1:13" x14ac:dyDescent="0.45">
      <c r="A885">
        <v>884</v>
      </c>
      <c r="B885" s="19">
        <f t="shared" ca="1" si="161"/>
        <v>42732.876844560182</v>
      </c>
      <c r="C885" s="15" t="str">
        <f t="shared" ca="1" si="162"/>
        <v>Moosejaw</v>
      </c>
      <c r="D885" s="16">
        <f t="shared" ca="1" si="163"/>
        <v>116</v>
      </c>
      <c r="E885" t="str">
        <f t="shared" ca="1" si="164"/>
        <v>Kelty Frontier 4 Tent</v>
      </c>
      <c r="F885" t="str">
        <f t="shared" ca="1" si="169"/>
        <v>Kelty</v>
      </c>
      <c r="G885" s="2">
        <f t="shared" ca="1" si="170"/>
        <v>899.95</v>
      </c>
      <c r="H885">
        <f t="shared" ca="1" si="165"/>
        <v>5</v>
      </c>
      <c r="I885" s="2">
        <f t="shared" ca="1" si="171"/>
        <v>4499.75</v>
      </c>
      <c r="J885" t="str">
        <f t="shared" ca="1" si="166"/>
        <v>Beyene, Sharon</v>
      </c>
      <c r="K885">
        <f t="shared" ca="1" si="167"/>
        <v>46</v>
      </c>
      <c r="L885" t="str">
        <f t="shared" ca="1" si="168"/>
        <v>Virginia</v>
      </c>
      <c r="M885" t="str">
        <f t="shared" ca="1" si="172"/>
        <v>South</v>
      </c>
    </row>
    <row r="886" spans="1:13" x14ac:dyDescent="0.45">
      <c r="A886">
        <v>885</v>
      </c>
      <c r="B886" s="19">
        <f t="shared" ca="1" si="161"/>
        <v>42646.876844560182</v>
      </c>
      <c r="C886" s="15" t="str">
        <f t="shared" ca="1" si="162"/>
        <v>REI</v>
      </c>
      <c r="D886" s="16">
        <f t="shared" ca="1" si="163"/>
        <v>29</v>
      </c>
      <c r="E886" t="str">
        <f t="shared" ca="1" si="164"/>
        <v>Big Agnes Flying Diamond 4 Tent</v>
      </c>
      <c r="F886" t="str">
        <f t="shared" ca="1" si="169"/>
        <v>Big Agnes</v>
      </c>
      <c r="G886" s="2">
        <f t="shared" ca="1" si="170"/>
        <v>439.95</v>
      </c>
      <c r="H886">
        <f t="shared" ca="1" si="165"/>
        <v>7</v>
      </c>
      <c r="I886" s="2">
        <f t="shared" ca="1" si="171"/>
        <v>3079.65</v>
      </c>
      <c r="J886" t="str">
        <f t="shared" ca="1" si="166"/>
        <v>Bailey, Jennifer</v>
      </c>
      <c r="K886">
        <f t="shared" ca="1" si="167"/>
        <v>18</v>
      </c>
      <c r="L886" t="str">
        <f t="shared" ca="1" si="168"/>
        <v>Louisiana</v>
      </c>
      <c r="M886" t="str">
        <f t="shared" ca="1" si="172"/>
        <v>South</v>
      </c>
    </row>
    <row r="887" spans="1:13" x14ac:dyDescent="0.45">
      <c r="A887">
        <v>886</v>
      </c>
      <c r="B887" s="19">
        <f t="shared" ca="1" si="161"/>
        <v>42684.876844560182</v>
      </c>
      <c r="C887" s="15" t="str">
        <f t="shared" ca="1" si="162"/>
        <v>Meijer</v>
      </c>
      <c r="D887" s="16">
        <f t="shared" ca="1" si="163"/>
        <v>281</v>
      </c>
      <c r="E887" t="str">
        <f t="shared" ca="1" si="164"/>
        <v>The North Face Tadpole 23 Footprint</v>
      </c>
      <c r="F887" t="str">
        <f t="shared" ca="1" si="169"/>
        <v>The North Face</v>
      </c>
      <c r="G887" s="2">
        <f t="shared" ca="1" si="170"/>
        <v>40</v>
      </c>
      <c r="H887">
        <f t="shared" ca="1" si="165"/>
        <v>8</v>
      </c>
      <c r="I887" s="2">
        <f t="shared" ca="1" si="171"/>
        <v>320</v>
      </c>
      <c r="J887" t="str">
        <f t="shared" ca="1" si="166"/>
        <v>Gomez, Melissa</v>
      </c>
      <c r="K887">
        <f t="shared" ca="1" si="167"/>
        <v>34</v>
      </c>
      <c r="L887" t="str">
        <f t="shared" ca="1" si="168"/>
        <v>North Dakota</v>
      </c>
      <c r="M887" t="str">
        <f t="shared" ca="1" si="172"/>
        <v>North</v>
      </c>
    </row>
    <row r="888" spans="1:13" x14ac:dyDescent="0.45">
      <c r="A888">
        <v>887</v>
      </c>
      <c r="B888" s="19">
        <f t="shared" ca="1" si="161"/>
        <v>42762.876844560182</v>
      </c>
      <c r="C888" s="15" t="str">
        <f t="shared" ca="1" si="162"/>
        <v>Moosejaw</v>
      </c>
      <c r="D888" s="16">
        <f t="shared" ca="1" si="163"/>
        <v>123</v>
      </c>
      <c r="E888" t="str">
        <f t="shared" ca="1" si="164"/>
        <v>Kelty Gunnison 3.2 Tent</v>
      </c>
      <c r="F888" t="str">
        <f t="shared" ca="1" si="169"/>
        <v>Kelty</v>
      </c>
      <c r="G888" s="2">
        <f t="shared" ca="1" si="170"/>
        <v>249.95</v>
      </c>
      <c r="H888">
        <f t="shared" ca="1" si="165"/>
        <v>3</v>
      </c>
      <c r="I888" s="2">
        <f t="shared" ca="1" si="171"/>
        <v>749.84999999999991</v>
      </c>
      <c r="J888" t="str">
        <f t="shared" ca="1" si="166"/>
        <v>Goldthwaite, Messaye</v>
      </c>
      <c r="K888">
        <f t="shared" ca="1" si="167"/>
        <v>46</v>
      </c>
      <c r="L888" t="str">
        <f t="shared" ca="1" si="168"/>
        <v>Virginia</v>
      </c>
      <c r="M888" t="str">
        <f t="shared" ca="1" si="172"/>
        <v>South</v>
      </c>
    </row>
    <row r="889" spans="1:13" x14ac:dyDescent="0.45">
      <c r="A889">
        <v>888</v>
      </c>
      <c r="B889" s="19">
        <f t="shared" ca="1" si="161"/>
        <v>42833.876844560182</v>
      </c>
      <c r="C889" s="15" t="str">
        <f t="shared" ca="1" si="162"/>
        <v>The Gear Co-op</v>
      </c>
      <c r="D889" s="16">
        <f t="shared" ca="1" si="163"/>
        <v>85</v>
      </c>
      <c r="E889" t="str">
        <f t="shared" ca="1" si="164"/>
        <v>Eureka Copper Canyon 6 Tent</v>
      </c>
      <c r="F889" t="str">
        <f t="shared" ca="1" si="169"/>
        <v>Eureka</v>
      </c>
      <c r="G889" s="2">
        <f t="shared" ca="1" si="170"/>
        <v>249</v>
      </c>
      <c r="H889">
        <f t="shared" ca="1" si="165"/>
        <v>4</v>
      </c>
      <c r="I889" s="2">
        <f t="shared" ca="1" si="171"/>
        <v>996</v>
      </c>
      <c r="J889" t="str">
        <f t="shared" ca="1" si="166"/>
        <v>Berger, Sunanna</v>
      </c>
      <c r="K889">
        <f t="shared" ca="1" si="167"/>
        <v>8</v>
      </c>
      <c r="L889" t="str">
        <f t="shared" ca="1" si="168"/>
        <v>Delaware</v>
      </c>
      <c r="M889" t="str">
        <f t="shared" ca="1" si="172"/>
        <v>East</v>
      </c>
    </row>
    <row r="890" spans="1:13" x14ac:dyDescent="0.45">
      <c r="A890">
        <v>889</v>
      </c>
      <c r="B890" s="19">
        <f t="shared" ca="1" si="161"/>
        <v>42973.876844560182</v>
      </c>
      <c r="C890" s="15" t="str">
        <f t="shared" ca="1" si="162"/>
        <v>The Gear Co-op</v>
      </c>
      <c r="D890" s="16">
        <f t="shared" ca="1" si="163"/>
        <v>25</v>
      </c>
      <c r="E890" t="str">
        <f t="shared" ca="1" si="164"/>
        <v>Big Agnes Fly Creek UL3 Tent</v>
      </c>
      <c r="F890" t="str">
        <f t="shared" ca="1" si="169"/>
        <v>Big Agnes</v>
      </c>
      <c r="G890" s="2">
        <f t="shared" ca="1" si="170"/>
        <v>449.95</v>
      </c>
      <c r="H890">
        <f t="shared" ca="1" si="165"/>
        <v>6</v>
      </c>
      <c r="I890" s="2">
        <f t="shared" ca="1" si="171"/>
        <v>2699.7</v>
      </c>
      <c r="J890" t="str">
        <f t="shared" ca="1" si="166"/>
        <v>Bailey, Jennifer</v>
      </c>
      <c r="K890">
        <f t="shared" ca="1" si="167"/>
        <v>48</v>
      </c>
      <c r="L890" t="str">
        <f t="shared" ca="1" si="168"/>
        <v>West Virginia</v>
      </c>
      <c r="M890" t="str">
        <f t="shared" ca="1" si="172"/>
        <v>South</v>
      </c>
    </row>
    <row r="891" spans="1:13" x14ac:dyDescent="0.45">
      <c r="A891">
        <v>890</v>
      </c>
      <c r="B891" s="19">
        <f t="shared" ca="1" si="161"/>
        <v>42810.876844560182</v>
      </c>
      <c r="C891" s="15" t="str">
        <f t="shared" ca="1" si="162"/>
        <v xml:space="preserve">Cabela's	</v>
      </c>
      <c r="D891" s="16">
        <f t="shared" ca="1" si="163"/>
        <v>107</v>
      </c>
      <c r="E891" t="str">
        <f t="shared" ca="1" si="164"/>
        <v>Hennessy Hammock Scout Classic Hammock</v>
      </c>
      <c r="F891" t="str">
        <f t="shared" ca="1" si="169"/>
        <v>Hennessy</v>
      </c>
      <c r="G891" s="2">
        <f t="shared" ca="1" si="170"/>
        <v>99.95</v>
      </c>
      <c r="H891">
        <f t="shared" ca="1" si="165"/>
        <v>1</v>
      </c>
      <c r="I891" s="2">
        <f t="shared" ca="1" si="171"/>
        <v>99.95</v>
      </c>
      <c r="J891" t="str">
        <f t="shared" ca="1" si="166"/>
        <v>Bailey, Jennifer</v>
      </c>
      <c r="K891">
        <f t="shared" ca="1" si="167"/>
        <v>29</v>
      </c>
      <c r="L891" t="str">
        <f t="shared" ca="1" si="168"/>
        <v>New Hampshire</v>
      </c>
      <c r="M891" t="str">
        <f t="shared" ca="1" si="172"/>
        <v>East</v>
      </c>
    </row>
    <row r="892" spans="1:13" x14ac:dyDescent="0.45">
      <c r="A892">
        <v>891</v>
      </c>
      <c r="B892" s="19">
        <f t="shared" ca="1" si="161"/>
        <v>42847.876844560182</v>
      </c>
      <c r="C892" s="15" t="str">
        <f t="shared" ca="1" si="162"/>
        <v>Moosejaw</v>
      </c>
      <c r="D892" s="16">
        <f t="shared" ca="1" si="163"/>
        <v>158</v>
      </c>
      <c r="E892" t="str">
        <f t="shared" ca="1" si="164"/>
        <v>Marmot Limelight 3P Tent</v>
      </c>
      <c r="F892" t="str">
        <f t="shared" ca="1" si="169"/>
        <v>Marmot</v>
      </c>
      <c r="G892" s="2">
        <f t="shared" ca="1" si="170"/>
        <v>279</v>
      </c>
      <c r="H892">
        <f t="shared" ca="1" si="165"/>
        <v>7</v>
      </c>
      <c r="I892" s="2">
        <f t="shared" ca="1" si="171"/>
        <v>1953</v>
      </c>
      <c r="J892" t="str">
        <f t="shared" ca="1" si="166"/>
        <v>Goff, Michael</v>
      </c>
      <c r="K892">
        <f t="shared" ca="1" si="167"/>
        <v>37</v>
      </c>
      <c r="L892" t="str">
        <f t="shared" ca="1" si="168"/>
        <v>Oregon</v>
      </c>
      <c r="M892" t="str">
        <f t="shared" ca="1" si="172"/>
        <v>West</v>
      </c>
    </row>
    <row r="893" spans="1:13" x14ac:dyDescent="0.45">
      <c r="A893">
        <v>892</v>
      </c>
      <c r="B893" s="19">
        <f t="shared" ca="1" si="161"/>
        <v>42900.876844560182</v>
      </c>
      <c r="C893" s="15" t="str">
        <f t="shared" ca="1" si="162"/>
        <v xml:space="preserve">Cabela's	</v>
      </c>
      <c r="D893" s="16">
        <f t="shared" ca="1" si="163"/>
        <v>101</v>
      </c>
      <c r="E893" t="str">
        <f t="shared" ca="1" si="164"/>
        <v>Hennessy Hammock Expedition Asym Zip Hammock</v>
      </c>
      <c r="F893" t="str">
        <f t="shared" ca="1" si="169"/>
        <v>Hennessy</v>
      </c>
      <c r="G893" s="2">
        <f t="shared" ca="1" si="170"/>
        <v>169.95</v>
      </c>
      <c r="H893">
        <f t="shared" ca="1" si="165"/>
        <v>4</v>
      </c>
      <c r="I893" s="2">
        <f t="shared" ca="1" si="171"/>
        <v>679.8</v>
      </c>
      <c r="J893" t="str">
        <f t="shared" ca="1" si="166"/>
        <v>Brown, Scott</v>
      </c>
      <c r="K893">
        <f t="shared" ca="1" si="167"/>
        <v>11</v>
      </c>
      <c r="L893" t="str">
        <f t="shared" ca="1" si="168"/>
        <v>Hawaii</v>
      </c>
      <c r="M893" t="str">
        <f t="shared" ca="1" si="172"/>
        <v>West</v>
      </c>
    </row>
    <row r="894" spans="1:13" x14ac:dyDescent="0.45">
      <c r="A894">
        <v>893</v>
      </c>
      <c r="B894" s="19">
        <f t="shared" ca="1" si="161"/>
        <v>42773.876844560182</v>
      </c>
      <c r="C894" s="15" t="str">
        <f t="shared" ca="1" si="162"/>
        <v>Moosejaw</v>
      </c>
      <c r="D894" s="16">
        <f t="shared" ca="1" si="163"/>
        <v>216</v>
      </c>
      <c r="E894" t="str">
        <f t="shared" ca="1" si="164"/>
        <v>MSR Mini Ground Hog Stake</v>
      </c>
      <c r="F894" t="str">
        <f t="shared" ca="1" si="169"/>
        <v>MSR</v>
      </c>
      <c r="G894" s="2">
        <f t="shared" ca="1" si="170"/>
        <v>2.95</v>
      </c>
      <c r="H894">
        <f t="shared" ca="1" si="165"/>
        <v>4</v>
      </c>
      <c r="I894" s="2">
        <f t="shared" ca="1" si="171"/>
        <v>11.8</v>
      </c>
      <c r="J894" t="str">
        <f t="shared" ca="1" si="166"/>
        <v>Berger, Sunanna</v>
      </c>
      <c r="K894">
        <f t="shared" ca="1" si="167"/>
        <v>8</v>
      </c>
      <c r="L894" t="str">
        <f t="shared" ca="1" si="168"/>
        <v>Delaware</v>
      </c>
      <c r="M894" t="str">
        <f t="shared" ca="1" si="172"/>
        <v>East</v>
      </c>
    </row>
    <row r="895" spans="1:13" x14ac:dyDescent="0.45">
      <c r="A895">
        <v>894</v>
      </c>
      <c r="B895" s="19">
        <f t="shared" ca="1" si="161"/>
        <v>42740.876844560182</v>
      </c>
      <c r="C895" s="15" t="str">
        <f t="shared" ca="1" si="162"/>
        <v>Gander Mountain</v>
      </c>
      <c r="D895" s="16">
        <f t="shared" ca="1" si="163"/>
        <v>268</v>
      </c>
      <c r="E895" t="str">
        <f t="shared" ca="1" si="164"/>
        <v>The North Face Mica FL 1 Tent</v>
      </c>
      <c r="F895" t="str">
        <f t="shared" ca="1" si="169"/>
        <v>The North Face</v>
      </c>
      <c r="G895" s="2">
        <f t="shared" ca="1" si="170"/>
        <v>329</v>
      </c>
      <c r="H895">
        <f t="shared" ca="1" si="165"/>
        <v>7</v>
      </c>
      <c r="I895" s="2">
        <f t="shared" ca="1" si="171"/>
        <v>2303</v>
      </c>
      <c r="J895" t="str">
        <f t="shared" ca="1" si="166"/>
        <v>Beyene, Sharon</v>
      </c>
      <c r="K895">
        <f t="shared" ca="1" si="167"/>
        <v>37</v>
      </c>
      <c r="L895" t="str">
        <f t="shared" ca="1" si="168"/>
        <v>Oregon</v>
      </c>
      <c r="M895" t="str">
        <f t="shared" ca="1" si="172"/>
        <v>West</v>
      </c>
    </row>
    <row r="896" spans="1:13" x14ac:dyDescent="0.45">
      <c r="A896">
        <v>895</v>
      </c>
      <c r="B896" s="19">
        <f t="shared" ca="1" si="161"/>
        <v>42805.876844560182</v>
      </c>
      <c r="C896" s="15" t="str">
        <f t="shared" ca="1" si="162"/>
        <v>Moosejaw</v>
      </c>
      <c r="D896" s="16">
        <f t="shared" ca="1" si="163"/>
        <v>9</v>
      </c>
      <c r="E896" t="str">
        <f t="shared" ca="1" si="164"/>
        <v>Big Agnes Copper Spur UL1 Footprint</v>
      </c>
      <c r="F896" t="str">
        <f t="shared" ca="1" si="169"/>
        <v>Big Agnes</v>
      </c>
      <c r="G896" s="2">
        <f t="shared" ca="1" si="170"/>
        <v>50</v>
      </c>
      <c r="H896">
        <f t="shared" ca="1" si="165"/>
        <v>4</v>
      </c>
      <c r="I896" s="2">
        <f t="shared" ca="1" si="171"/>
        <v>200</v>
      </c>
      <c r="J896" t="str">
        <f t="shared" ca="1" si="166"/>
        <v>Goff, Michael</v>
      </c>
      <c r="K896">
        <f t="shared" ca="1" si="167"/>
        <v>45</v>
      </c>
      <c r="L896" t="str">
        <f t="shared" ca="1" si="168"/>
        <v>Vermont</v>
      </c>
      <c r="M896" t="str">
        <f t="shared" ca="1" si="172"/>
        <v>East</v>
      </c>
    </row>
    <row r="897" spans="1:13" x14ac:dyDescent="0.45">
      <c r="A897">
        <v>896</v>
      </c>
      <c r="B897" s="19">
        <f t="shared" ca="1" si="161"/>
        <v>42789.876844560182</v>
      </c>
      <c r="C897" s="15" t="str">
        <f t="shared" ca="1" si="162"/>
        <v>CampBound</v>
      </c>
      <c r="D897" s="16">
        <f t="shared" ca="1" si="163"/>
        <v>176</v>
      </c>
      <c r="E897" t="str">
        <f t="shared" ca="1" si="164"/>
        <v>Mountain Hardwear EV 2 Tent Footprint</v>
      </c>
      <c r="F897" t="str">
        <f t="shared" ca="1" si="169"/>
        <v>Mountain Hardwear</v>
      </c>
      <c r="G897" s="2">
        <f t="shared" ca="1" si="170"/>
        <v>55</v>
      </c>
      <c r="H897">
        <f t="shared" ca="1" si="165"/>
        <v>5</v>
      </c>
      <c r="I897" s="2">
        <f t="shared" ca="1" si="171"/>
        <v>275</v>
      </c>
      <c r="J897" t="str">
        <f t="shared" ca="1" si="166"/>
        <v>Brown, Ruth</v>
      </c>
      <c r="K897">
        <f t="shared" ca="1" si="167"/>
        <v>17</v>
      </c>
      <c r="L897" t="str">
        <f t="shared" ca="1" si="168"/>
        <v>Kentucky</v>
      </c>
      <c r="M897" t="str">
        <f t="shared" ca="1" si="172"/>
        <v>South</v>
      </c>
    </row>
    <row r="898" spans="1:13" x14ac:dyDescent="0.45">
      <c r="A898">
        <v>897</v>
      </c>
      <c r="B898" s="19">
        <f t="shared" ca="1" si="161"/>
        <v>42742.876844560182</v>
      </c>
      <c r="C898" s="15" t="str">
        <f t="shared" ca="1" si="162"/>
        <v>Backcountry Edge</v>
      </c>
      <c r="D898" s="16">
        <f t="shared" ca="1" si="163"/>
        <v>110</v>
      </c>
      <c r="E898" t="str">
        <f t="shared" ca="1" si="164"/>
        <v>Kelty Acadia 4 Tent</v>
      </c>
      <c r="F898" t="str">
        <f t="shared" ca="1" si="169"/>
        <v>Kelty</v>
      </c>
      <c r="G898" s="2">
        <f t="shared" ca="1" si="170"/>
        <v>159.94999999999999</v>
      </c>
      <c r="H898">
        <f t="shared" ca="1" si="165"/>
        <v>4</v>
      </c>
      <c r="I898" s="2">
        <f t="shared" ca="1" si="171"/>
        <v>639.79999999999995</v>
      </c>
      <c r="J898" t="str">
        <f t="shared" ca="1" si="166"/>
        <v>Foster, Nathan</v>
      </c>
      <c r="K898">
        <f t="shared" ca="1" si="167"/>
        <v>22</v>
      </c>
      <c r="L898" t="str">
        <f t="shared" ca="1" si="168"/>
        <v>Michigan</v>
      </c>
      <c r="M898" t="str">
        <f t="shared" ca="1" si="172"/>
        <v>East</v>
      </c>
    </row>
    <row r="899" spans="1:13" x14ac:dyDescent="0.45">
      <c r="A899">
        <v>898</v>
      </c>
      <c r="B899" s="19">
        <f t="shared" ref="B899:B962" ca="1" si="173">NOW()-(RANDBETWEEN(1,365))</f>
        <v>42674.876844560182</v>
      </c>
      <c r="C899" s="15" t="str">
        <f t="shared" ref="C899:C962" ca="1" si="174">VLOOKUP(RANDBETWEEN(1,19),$O$3:$P$21,2)</f>
        <v>Overtons</v>
      </c>
      <c r="D899" s="16">
        <f t="shared" ref="D899:D962" ca="1" si="175">RANDBETWEEN(1,285)</f>
        <v>151</v>
      </c>
      <c r="E899" t="str">
        <f t="shared" ref="E899:E962" ca="1" si="176">VLOOKUP(D899,$R$4:$U$288,3)</f>
        <v>Marmot Eclipse 2P Tent</v>
      </c>
      <c r="F899" t="str">
        <f t="shared" ca="1" si="169"/>
        <v>Marmot</v>
      </c>
      <c r="G899" s="2">
        <f t="shared" ca="1" si="170"/>
        <v>369</v>
      </c>
      <c r="H899">
        <f t="shared" ref="H899:H962" ca="1" si="177">RANDBETWEEN(1,10)</f>
        <v>8</v>
      </c>
      <c r="I899" s="2">
        <f t="shared" ca="1" si="171"/>
        <v>2952</v>
      </c>
      <c r="J899" t="str">
        <f t="shared" ref="J899:J962" ca="1" si="178">VLOOKUP(RANDBETWEEN(1,10),$W$4:$Z$15,4)</f>
        <v>Brown, Scott</v>
      </c>
      <c r="K899">
        <f t="shared" ref="K899:K962" ca="1" si="179">RANDBETWEEN(1,50)</f>
        <v>9</v>
      </c>
      <c r="L899" t="str">
        <f t="shared" ref="L899:L962" ca="1" si="180">VLOOKUP(K899,$AB$3:$AD$52,2)</f>
        <v>Florida</v>
      </c>
      <c r="M899" t="str">
        <f t="shared" ca="1" si="172"/>
        <v>South</v>
      </c>
    </row>
    <row r="900" spans="1:13" x14ac:dyDescent="0.45">
      <c r="A900">
        <v>899</v>
      </c>
      <c r="B900" s="19">
        <f t="shared" ca="1" si="173"/>
        <v>42801.876844560182</v>
      </c>
      <c r="C900" s="15" t="str">
        <f t="shared" ca="1" si="174"/>
        <v>Meijer</v>
      </c>
      <c r="D900" s="16">
        <f t="shared" ca="1" si="175"/>
        <v>199</v>
      </c>
      <c r="E900" t="str">
        <f t="shared" ca="1" si="176"/>
        <v>MSR Carbon Reflex 1 Tent</v>
      </c>
      <c r="F900" t="str">
        <f t="shared" ca="1" si="169"/>
        <v>MSR</v>
      </c>
      <c r="G900" s="2">
        <f t="shared" ca="1" si="170"/>
        <v>399.95</v>
      </c>
      <c r="H900">
        <f t="shared" ca="1" si="177"/>
        <v>7</v>
      </c>
      <c r="I900" s="2">
        <f t="shared" ca="1" si="171"/>
        <v>2799.65</v>
      </c>
      <c r="J900" t="str">
        <f t="shared" ca="1" si="178"/>
        <v>Lopez, Dennis</v>
      </c>
      <c r="K900">
        <f t="shared" ca="1" si="179"/>
        <v>1</v>
      </c>
      <c r="L900" t="str">
        <f t="shared" ca="1" si="180"/>
        <v>Alabama</v>
      </c>
      <c r="M900" t="str">
        <f t="shared" ca="1" si="172"/>
        <v>South</v>
      </c>
    </row>
    <row r="901" spans="1:13" x14ac:dyDescent="0.45">
      <c r="A901">
        <v>900</v>
      </c>
      <c r="B901" s="19">
        <f t="shared" ca="1" si="173"/>
        <v>42898.876844560182</v>
      </c>
      <c r="C901" s="15" t="str">
        <f t="shared" ca="1" si="174"/>
        <v>REI</v>
      </c>
      <c r="D901" s="16">
        <f t="shared" ca="1" si="175"/>
        <v>236</v>
      </c>
      <c r="E901" t="str">
        <f t="shared" ca="1" si="176"/>
        <v>NEMO Losi 3 Footprint</v>
      </c>
      <c r="F901" t="str">
        <f t="shared" ca="1" si="169"/>
        <v>NEMO</v>
      </c>
      <c r="G901" s="2">
        <f t="shared" ca="1" si="170"/>
        <v>39.950000000000003</v>
      </c>
      <c r="H901">
        <f t="shared" ca="1" si="177"/>
        <v>1</v>
      </c>
      <c r="I901" s="2">
        <f t="shared" ca="1" si="171"/>
        <v>39.950000000000003</v>
      </c>
      <c r="J901" t="str">
        <f t="shared" ca="1" si="178"/>
        <v>Goldthwaite, Messaye</v>
      </c>
      <c r="K901">
        <f t="shared" ca="1" si="179"/>
        <v>31</v>
      </c>
      <c r="L901" t="str">
        <f t="shared" ca="1" si="180"/>
        <v>New Mexico</v>
      </c>
      <c r="M901" t="str">
        <f t="shared" ca="1" si="172"/>
        <v>West</v>
      </c>
    </row>
    <row r="902" spans="1:13" x14ac:dyDescent="0.45">
      <c r="A902">
        <v>901</v>
      </c>
      <c r="B902" s="19">
        <f t="shared" ca="1" si="173"/>
        <v>42747.876844560182</v>
      </c>
      <c r="C902" s="15" t="str">
        <f t="shared" ca="1" si="174"/>
        <v>Travel Country</v>
      </c>
      <c r="D902" s="16">
        <f t="shared" ca="1" si="175"/>
        <v>67</v>
      </c>
      <c r="E902" t="str">
        <f t="shared" ca="1" si="176"/>
        <v>Big Agnes Three Forks Shelter</v>
      </c>
      <c r="F902" t="str">
        <f t="shared" ca="1" si="169"/>
        <v>Big Agnes</v>
      </c>
      <c r="G902" s="2">
        <f t="shared" ca="1" si="170"/>
        <v>189.95</v>
      </c>
      <c r="H902">
        <f t="shared" ca="1" si="177"/>
        <v>7</v>
      </c>
      <c r="I902" s="2">
        <f t="shared" ca="1" si="171"/>
        <v>1329.6499999999999</v>
      </c>
      <c r="J902" t="str">
        <f t="shared" ca="1" si="178"/>
        <v>Lopez, Dennis</v>
      </c>
      <c r="K902">
        <f t="shared" ca="1" si="179"/>
        <v>40</v>
      </c>
      <c r="L902" t="str">
        <f t="shared" ca="1" si="180"/>
        <v>South Carolina</v>
      </c>
      <c r="M902" t="str">
        <f t="shared" ca="1" si="172"/>
        <v>South</v>
      </c>
    </row>
    <row r="903" spans="1:13" x14ac:dyDescent="0.45">
      <c r="A903">
        <v>902</v>
      </c>
      <c r="B903" s="19">
        <f t="shared" ca="1" si="173"/>
        <v>42962.876844560182</v>
      </c>
      <c r="C903" s="15" t="str">
        <f t="shared" ca="1" si="174"/>
        <v>Travel Country</v>
      </c>
      <c r="D903" s="16">
        <f t="shared" ca="1" si="175"/>
        <v>166</v>
      </c>
      <c r="E903" t="str">
        <f t="shared" ca="1" si="176"/>
        <v>Marmot Pulsar 2 Footprint</v>
      </c>
      <c r="F903" t="str">
        <f t="shared" ca="1" si="169"/>
        <v>Marmot</v>
      </c>
      <c r="G903" s="2">
        <f t="shared" ca="1" si="170"/>
        <v>55</v>
      </c>
      <c r="H903">
        <f t="shared" ca="1" si="177"/>
        <v>1</v>
      </c>
      <c r="I903" s="2">
        <f t="shared" ca="1" si="171"/>
        <v>55</v>
      </c>
      <c r="J903" t="str">
        <f t="shared" ca="1" si="178"/>
        <v>Bailey, Jennifer</v>
      </c>
      <c r="K903">
        <f t="shared" ca="1" si="179"/>
        <v>49</v>
      </c>
      <c r="L903" t="str">
        <f t="shared" ca="1" si="180"/>
        <v>Wisconsin</v>
      </c>
      <c r="M903" t="str">
        <f t="shared" ca="1" si="172"/>
        <v>North</v>
      </c>
    </row>
    <row r="904" spans="1:13" x14ac:dyDescent="0.45">
      <c r="A904">
        <v>903</v>
      </c>
      <c r="B904" s="19">
        <f t="shared" ca="1" si="173"/>
        <v>42685.876844560182</v>
      </c>
      <c r="C904" s="15" t="str">
        <f t="shared" ca="1" si="174"/>
        <v>Redding Sports</v>
      </c>
      <c r="D904" s="16">
        <f t="shared" ca="1" si="175"/>
        <v>273</v>
      </c>
      <c r="E904" t="str">
        <f t="shared" ca="1" si="176"/>
        <v>The North Face Mountain Manor 6 Footprint</v>
      </c>
      <c r="F904" t="str">
        <f t="shared" ca="1" si="169"/>
        <v>The North Face</v>
      </c>
      <c r="G904" s="2">
        <f t="shared" ca="1" si="170"/>
        <v>60</v>
      </c>
      <c r="H904">
        <f t="shared" ca="1" si="177"/>
        <v>10</v>
      </c>
      <c r="I904" s="2">
        <f t="shared" ca="1" si="171"/>
        <v>600</v>
      </c>
      <c r="J904" t="str">
        <f t="shared" ca="1" si="178"/>
        <v>Goldthwaite, Messaye</v>
      </c>
      <c r="K904">
        <f t="shared" ca="1" si="179"/>
        <v>26</v>
      </c>
      <c r="L904" t="str">
        <f t="shared" ca="1" si="180"/>
        <v>Montana</v>
      </c>
      <c r="M904" t="str">
        <f t="shared" ca="1" si="172"/>
        <v>West</v>
      </c>
    </row>
    <row r="905" spans="1:13" x14ac:dyDescent="0.45">
      <c r="A905">
        <v>904</v>
      </c>
      <c r="B905" s="19">
        <f t="shared" ca="1" si="173"/>
        <v>42775.876844560182</v>
      </c>
      <c r="C905" s="15" t="str">
        <f t="shared" ca="1" si="174"/>
        <v>Gander Mountain</v>
      </c>
      <c r="D905" s="16">
        <f t="shared" ca="1" si="175"/>
        <v>87</v>
      </c>
      <c r="E905" t="str">
        <f t="shared" ca="1" si="176"/>
        <v>Eureka Floor Saver Rectangular - Large</v>
      </c>
      <c r="F905" t="str">
        <f t="shared" ca="1" si="169"/>
        <v>Eureka</v>
      </c>
      <c r="G905" s="2">
        <f t="shared" ca="1" si="170"/>
        <v>18</v>
      </c>
      <c r="H905">
        <f t="shared" ca="1" si="177"/>
        <v>8</v>
      </c>
      <c r="I905" s="2">
        <f t="shared" ca="1" si="171"/>
        <v>144</v>
      </c>
      <c r="J905" t="str">
        <f t="shared" ca="1" si="178"/>
        <v>Bailey, Jennifer</v>
      </c>
      <c r="K905">
        <f t="shared" ca="1" si="179"/>
        <v>8</v>
      </c>
      <c r="L905" t="str">
        <f t="shared" ca="1" si="180"/>
        <v>Delaware</v>
      </c>
      <c r="M905" t="str">
        <f t="shared" ca="1" si="172"/>
        <v>East</v>
      </c>
    </row>
    <row r="906" spans="1:13" x14ac:dyDescent="0.45">
      <c r="A906">
        <v>905</v>
      </c>
      <c r="B906" s="19">
        <f t="shared" ca="1" si="173"/>
        <v>42698.876844560182</v>
      </c>
      <c r="C906" s="15" t="str">
        <f t="shared" ca="1" si="174"/>
        <v>Overtons</v>
      </c>
      <c r="D906" s="16">
        <f t="shared" ca="1" si="175"/>
        <v>19</v>
      </c>
      <c r="E906" t="str">
        <f t="shared" ca="1" si="176"/>
        <v>Big Agnes Fly Creek 2 Platinum Tent</v>
      </c>
      <c r="F906" t="str">
        <f t="shared" ca="1" si="169"/>
        <v>Big Agnes</v>
      </c>
      <c r="G906" s="2">
        <f t="shared" ca="1" si="170"/>
        <v>499.95</v>
      </c>
      <c r="H906">
        <f t="shared" ca="1" si="177"/>
        <v>9</v>
      </c>
      <c r="I906" s="2">
        <f t="shared" ca="1" si="171"/>
        <v>4499.55</v>
      </c>
      <c r="J906" t="str">
        <f t="shared" ca="1" si="178"/>
        <v>Bailey, Jennifer</v>
      </c>
      <c r="K906">
        <f t="shared" ca="1" si="179"/>
        <v>12</v>
      </c>
      <c r="L906" t="str">
        <f t="shared" ca="1" si="180"/>
        <v>Idaho</v>
      </c>
      <c r="M906" t="str">
        <f t="shared" ca="1" si="172"/>
        <v>West</v>
      </c>
    </row>
    <row r="907" spans="1:13" x14ac:dyDescent="0.45">
      <c r="A907">
        <v>906</v>
      </c>
      <c r="B907" s="19">
        <f t="shared" ca="1" si="173"/>
        <v>42850.876844560182</v>
      </c>
      <c r="C907" s="15" t="str">
        <f t="shared" ca="1" si="174"/>
        <v>Backcountry Edge</v>
      </c>
      <c r="D907" s="16">
        <f t="shared" ca="1" si="175"/>
        <v>84</v>
      </c>
      <c r="E907" t="str">
        <f t="shared" ca="1" si="176"/>
        <v>Eureka Copper Canyon 5 Tent + Screen Room</v>
      </c>
      <c r="F907" t="str">
        <f t="shared" ca="1" si="169"/>
        <v>Eureka</v>
      </c>
      <c r="G907" s="2">
        <f t="shared" ca="1" si="170"/>
        <v>399</v>
      </c>
      <c r="H907">
        <f t="shared" ca="1" si="177"/>
        <v>9</v>
      </c>
      <c r="I907" s="2">
        <f t="shared" ca="1" si="171"/>
        <v>3591</v>
      </c>
      <c r="J907" t="str">
        <f t="shared" ca="1" si="178"/>
        <v>Brown, Scott</v>
      </c>
      <c r="K907">
        <f t="shared" ca="1" si="179"/>
        <v>28</v>
      </c>
      <c r="L907" t="str">
        <f t="shared" ca="1" si="180"/>
        <v>Nevada</v>
      </c>
      <c r="M907" t="str">
        <f t="shared" ca="1" si="172"/>
        <v>West</v>
      </c>
    </row>
    <row r="908" spans="1:13" x14ac:dyDescent="0.45">
      <c r="A908">
        <v>907</v>
      </c>
      <c r="B908" s="19">
        <f t="shared" ca="1" si="173"/>
        <v>42690.876844560182</v>
      </c>
      <c r="C908" s="15" t="str">
        <f t="shared" ca="1" si="174"/>
        <v>Walmart</v>
      </c>
      <c r="D908" s="16">
        <f t="shared" ca="1" si="175"/>
        <v>264</v>
      </c>
      <c r="E908" t="str">
        <f t="shared" ca="1" si="176"/>
        <v>The North Face Kings Canyon 2 Tent</v>
      </c>
      <c r="F908" t="str">
        <f t="shared" ca="1" si="169"/>
        <v>The North Face</v>
      </c>
      <c r="G908" s="2">
        <f t="shared" ca="1" si="170"/>
        <v>329</v>
      </c>
      <c r="H908">
        <f t="shared" ca="1" si="177"/>
        <v>9</v>
      </c>
      <c r="I908" s="2">
        <f t="shared" ca="1" si="171"/>
        <v>2961</v>
      </c>
      <c r="J908" t="str">
        <f t="shared" ca="1" si="178"/>
        <v>Berger, Sunanna</v>
      </c>
      <c r="K908">
        <f t="shared" ca="1" si="179"/>
        <v>5</v>
      </c>
      <c r="L908" t="str">
        <f t="shared" ca="1" si="180"/>
        <v>California</v>
      </c>
      <c r="M908" t="str">
        <f t="shared" ca="1" si="172"/>
        <v>West</v>
      </c>
    </row>
    <row r="909" spans="1:13" x14ac:dyDescent="0.45">
      <c r="A909">
        <v>908</v>
      </c>
      <c r="B909" s="19">
        <f t="shared" ca="1" si="173"/>
        <v>42995.876844560182</v>
      </c>
      <c r="C909" s="15" t="str">
        <f t="shared" ca="1" si="174"/>
        <v>REI</v>
      </c>
      <c r="D909" s="16">
        <f t="shared" ca="1" si="175"/>
        <v>266</v>
      </c>
      <c r="E909" t="str">
        <f t="shared" ca="1" si="176"/>
        <v>The North Face Kings Canyon 3 Tent</v>
      </c>
      <c r="F909" t="str">
        <f t="shared" ca="1" si="169"/>
        <v>The North Face</v>
      </c>
      <c r="G909" s="2">
        <f t="shared" ca="1" si="170"/>
        <v>429</v>
      </c>
      <c r="H909">
        <f t="shared" ca="1" si="177"/>
        <v>2</v>
      </c>
      <c r="I909" s="2">
        <f t="shared" ca="1" si="171"/>
        <v>858</v>
      </c>
      <c r="J909" t="str">
        <f t="shared" ca="1" si="178"/>
        <v>Bailey, Jennifer</v>
      </c>
      <c r="K909">
        <f t="shared" ca="1" si="179"/>
        <v>47</v>
      </c>
      <c r="L909" t="str">
        <f t="shared" ca="1" si="180"/>
        <v>Washington</v>
      </c>
      <c r="M909" t="str">
        <f t="shared" ca="1" si="172"/>
        <v>West</v>
      </c>
    </row>
    <row r="910" spans="1:13" x14ac:dyDescent="0.45">
      <c r="A910">
        <v>909</v>
      </c>
      <c r="B910" s="19">
        <f t="shared" ca="1" si="173"/>
        <v>42830.876844560182</v>
      </c>
      <c r="C910" s="15" t="str">
        <f t="shared" ca="1" si="174"/>
        <v>Austin Kayak</v>
      </c>
      <c r="D910" s="16">
        <f t="shared" ca="1" si="175"/>
        <v>106</v>
      </c>
      <c r="E910" t="str">
        <f t="shared" ca="1" si="176"/>
        <v>Hennessy Hammock Hyperlight Asym Zip Hammock</v>
      </c>
      <c r="F910" t="str">
        <f t="shared" ca="1" si="169"/>
        <v>Hennessy</v>
      </c>
      <c r="G910" s="2">
        <f t="shared" ca="1" si="170"/>
        <v>259.95</v>
      </c>
      <c r="H910">
        <f t="shared" ca="1" si="177"/>
        <v>7</v>
      </c>
      <c r="I910" s="2">
        <f t="shared" ca="1" si="171"/>
        <v>1819.6499999999999</v>
      </c>
      <c r="J910" t="str">
        <f t="shared" ca="1" si="178"/>
        <v>Bailey, Jennifer</v>
      </c>
      <c r="K910">
        <f t="shared" ca="1" si="179"/>
        <v>38</v>
      </c>
      <c r="L910" t="str">
        <f t="shared" ca="1" si="180"/>
        <v>Pennsylvania</v>
      </c>
      <c r="M910" t="str">
        <f t="shared" ca="1" si="172"/>
        <v>East</v>
      </c>
    </row>
    <row r="911" spans="1:13" x14ac:dyDescent="0.45">
      <c r="A911">
        <v>910</v>
      </c>
      <c r="B911" s="19">
        <f t="shared" ca="1" si="173"/>
        <v>42945.876844560182</v>
      </c>
      <c r="C911" s="15" t="str">
        <f t="shared" ca="1" si="174"/>
        <v>REI</v>
      </c>
      <c r="D911" s="16">
        <f t="shared" ca="1" si="175"/>
        <v>84</v>
      </c>
      <c r="E911" t="str">
        <f t="shared" ca="1" si="176"/>
        <v>Eureka Copper Canyon 5 Tent + Screen Room</v>
      </c>
      <c r="F911" t="str">
        <f t="shared" ca="1" si="169"/>
        <v>Eureka</v>
      </c>
      <c r="G911" s="2">
        <f t="shared" ca="1" si="170"/>
        <v>399</v>
      </c>
      <c r="H911">
        <f t="shared" ca="1" si="177"/>
        <v>2</v>
      </c>
      <c r="I911" s="2">
        <f t="shared" ca="1" si="171"/>
        <v>798</v>
      </c>
      <c r="J911" t="str">
        <f t="shared" ca="1" si="178"/>
        <v>Brown, Scott</v>
      </c>
      <c r="K911">
        <f t="shared" ca="1" si="179"/>
        <v>12</v>
      </c>
      <c r="L911" t="str">
        <f t="shared" ca="1" si="180"/>
        <v>Idaho</v>
      </c>
      <c r="M911" t="str">
        <f t="shared" ca="1" si="172"/>
        <v>West</v>
      </c>
    </row>
    <row r="912" spans="1:13" x14ac:dyDescent="0.45">
      <c r="A912">
        <v>911</v>
      </c>
      <c r="B912" s="19">
        <f t="shared" ca="1" si="173"/>
        <v>42789.876844560182</v>
      </c>
      <c r="C912" s="15" t="str">
        <f t="shared" ca="1" si="174"/>
        <v>Meijer</v>
      </c>
      <c r="D912" s="16">
        <f t="shared" ca="1" si="175"/>
        <v>236</v>
      </c>
      <c r="E912" t="str">
        <f t="shared" ca="1" si="176"/>
        <v>NEMO Losi 3 Footprint</v>
      </c>
      <c r="F912" t="str">
        <f t="shared" ca="1" si="169"/>
        <v>NEMO</v>
      </c>
      <c r="G912" s="2">
        <f t="shared" ca="1" si="170"/>
        <v>39.950000000000003</v>
      </c>
      <c r="H912">
        <f t="shared" ca="1" si="177"/>
        <v>9</v>
      </c>
      <c r="I912" s="2">
        <f t="shared" ca="1" si="171"/>
        <v>359.55</v>
      </c>
      <c r="J912" t="str">
        <f t="shared" ca="1" si="178"/>
        <v>Beyene, Sharon</v>
      </c>
      <c r="K912">
        <f t="shared" ca="1" si="179"/>
        <v>35</v>
      </c>
      <c r="L912" t="str">
        <f t="shared" ca="1" si="180"/>
        <v>Ohio</v>
      </c>
      <c r="M912" t="str">
        <f t="shared" ca="1" si="172"/>
        <v>East</v>
      </c>
    </row>
    <row r="913" spans="1:13" x14ac:dyDescent="0.45">
      <c r="A913">
        <v>912</v>
      </c>
      <c r="B913" s="19">
        <f t="shared" ca="1" si="173"/>
        <v>42905.876844560182</v>
      </c>
      <c r="C913" s="15" t="str">
        <f t="shared" ca="1" si="174"/>
        <v>Outside Outfitters</v>
      </c>
      <c r="D913" s="16">
        <f t="shared" ca="1" si="175"/>
        <v>202</v>
      </c>
      <c r="E913" t="str">
        <f t="shared" ca="1" si="176"/>
        <v>MSR Carbon Reflex 3 Footprint</v>
      </c>
      <c r="F913" t="str">
        <f t="shared" ca="1" si="169"/>
        <v>MSR</v>
      </c>
      <c r="G913" s="2">
        <f t="shared" ca="1" si="170"/>
        <v>49.95</v>
      </c>
      <c r="H913">
        <f t="shared" ca="1" si="177"/>
        <v>1</v>
      </c>
      <c r="I913" s="2">
        <f t="shared" ca="1" si="171"/>
        <v>49.95</v>
      </c>
      <c r="J913" t="str">
        <f t="shared" ca="1" si="178"/>
        <v>Goff, Michael</v>
      </c>
      <c r="K913">
        <f t="shared" ca="1" si="179"/>
        <v>13</v>
      </c>
      <c r="L913" t="str">
        <f t="shared" ca="1" si="180"/>
        <v>Illinois</v>
      </c>
      <c r="M913" t="str">
        <f t="shared" ca="1" si="172"/>
        <v>North</v>
      </c>
    </row>
    <row r="914" spans="1:13" x14ac:dyDescent="0.45">
      <c r="A914">
        <v>913</v>
      </c>
      <c r="B914" s="19">
        <f t="shared" ca="1" si="173"/>
        <v>42707.876844560182</v>
      </c>
      <c r="C914" s="15" t="str">
        <f t="shared" ca="1" si="174"/>
        <v>Travel Country</v>
      </c>
      <c r="D914" s="16">
        <f t="shared" ca="1" si="175"/>
        <v>96</v>
      </c>
      <c r="E914" t="str">
        <f t="shared" ca="1" si="176"/>
        <v>Exped Mira II Tent</v>
      </c>
      <c r="F914" t="str">
        <f t="shared" ca="1" si="169"/>
        <v>Exped</v>
      </c>
      <c r="G914" s="2">
        <f t="shared" ca="1" si="170"/>
        <v>379</v>
      </c>
      <c r="H914">
        <f t="shared" ca="1" si="177"/>
        <v>10</v>
      </c>
      <c r="I914" s="2">
        <f t="shared" ca="1" si="171"/>
        <v>3790</v>
      </c>
      <c r="J914" t="str">
        <f t="shared" ca="1" si="178"/>
        <v>Bailey, Jennifer</v>
      </c>
      <c r="K914">
        <f t="shared" ca="1" si="179"/>
        <v>21</v>
      </c>
      <c r="L914" t="str">
        <f t="shared" ca="1" si="180"/>
        <v>Massachusetts</v>
      </c>
      <c r="M914" t="str">
        <f t="shared" ca="1" si="172"/>
        <v>East</v>
      </c>
    </row>
    <row r="915" spans="1:13" x14ac:dyDescent="0.45">
      <c r="A915">
        <v>914</v>
      </c>
      <c r="B915" s="19">
        <f t="shared" ca="1" si="173"/>
        <v>42699.876844560182</v>
      </c>
      <c r="C915" s="15" t="str">
        <f t="shared" ca="1" si="174"/>
        <v>OutdoorPlay</v>
      </c>
      <c r="D915" s="16">
        <f t="shared" ca="1" si="175"/>
        <v>14</v>
      </c>
      <c r="E915" t="str">
        <f t="shared" ca="1" si="176"/>
        <v>Big Agnes Copper Spur UL4 Tent</v>
      </c>
      <c r="F915" t="str">
        <f t="shared" ca="1" si="169"/>
        <v>Big Agnes</v>
      </c>
      <c r="G915" s="2">
        <f t="shared" ca="1" si="170"/>
        <v>599.95000000000005</v>
      </c>
      <c r="H915">
        <f t="shared" ca="1" si="177"/>
        <v>8</v>
      </c>
      <c r="I915" s="2">
        <f t="shared" ca="1" si="171"/>
        <v>4799.6000000000004</v>
      </c>
      <c r="J915" t="str">
        <f t="shared" ca="1" si="178"/>
        <v>Gomez, Melissa</v>
      </c>
      <c r="K915">
        <f t="shared" ca="1" si="179"/>
        <v>14</v>
      </c>
      <c r="L915" t="str">
        <f t="shared" ca="1" si="180"/>
        <v>Indiana</v>
      </c>
      <c r="M915" t="str">
        <f t="shared" ca="1" si="172"/>
        <v>North</v>
      </c>
    </row>
    <row r="916" spans="1:13" x14ac:dyDescent="0.45">
      <c r="A916">
        <v>915</v>
      </c>
      <c r="B916" s="19">
        <f t="shared" ca="1" si="173"/>
        <v>42774.876844560182</v>
      </c>
      <c r="C916" s="15" t="str">
        <f t="shared" ca="1" si="174"/>
        <v>Overtons</v>
      </c>
      <c r="D916" s="16">
        <f t="shared" ca="1" si="175"/>
        <v>267</v>
      </c>
      <c r="E916" t="str">
        <f t="shared" ca="1" si="176"/>
        <v>The North Face Mica FL 1 Footprint</v>
      </c>
      <c r="F916" t="str">
        <f t="shared" ca="1" si="169"/>
        <v>The North Face</v>
      </c>
      <c r="G916" s="2">
        <f t="shared" ca="1" si="170"/>
        <v>45</v>
      </c>
      <c r="H916">
        <f t="shared" ca="1" si="177"/>
        <v>2</v>
      </c>
      <c r="I916" s="2">
        <f t="shared" ca="1" si="171"/>
        <v>90</v>
      </c>
      <c r="J916" t="str">
        <f t="shared" ca="1" si="178"/>
        <v>Foster, Nathan</v>
      </c>
      <c r="K916">
        <f t="shared" ca="1" si="179"/>
        <v>13</v>
      </c>
      <c r="L916" t="str">
        <f t="shared" ca="1" si="180"/>
        <v>Illinois</v>
      </c>
      <c r="M916" t="str">
        <f t="shared" ca="1" si="172"/>
        <v>North</v>
      </c>
    </row>
    <row r="917" spans="1:13" x14ac:dyDescent="0.45">
      <c r="A917">
        <v>916</v>
      </c>
      <c r="B917" s="19">
        <f t="shared" ca="1" si="173"/>
        <v>42989.876844560182</v>
      </c>
      <c r="C917" s="15" t="str">
        <f t="shared" ca="1" si="174"/>
        <v>Paragon</v>
      </c>
      <c r="D917" s="16">
        <f t="shared" ca="1" si="175"/>
        <v>4</v>
      </c>
      <c r="E917" t="str">
        <f t="shared" ca="1" si="176"/>
        <v>Big Agnes Big House 6 Footprint</v>
      </c>
      <c r="F917" t="str">
        <f t="shared" ca="1" si="169"/>
        <v>Big Agnes</v>
      </c>
      <c r="G917" s="2">
        <f t="shared" ca="1" si="170"/>
        <v>55</v>
      </c>
      <c r="H917">
        <f t="shared" ca="1" si="177"/>
        <v>6</v>
      </c>
      <c r="I917" s="2">
        <f t="shared" ca="1" si="171"/>
        <v>330</v>
      </c>
      <c r="J917" t="str">
        <f t="shared" ca="1" si="178"/>
        <v>Goldthwaite, Messaye</v>
      </c>
      <c r="K917">
        <f t="shared" ca="1" si="179"/>
        <v>1</v>
      </c>
      <c r="L917" t="str">
        <f t="shared" ca="1" si="180"/>
        <v>Alabama</v>
      </c>
      <c r="M917" t="str">
        <f t="shared" ca="1" si="172"/>
        <v>South</v>
      </c>
    </row>
    <row r="918" spans="1:13" x14ac:dyDescent="0.45">
      <c r="A918">
        <v>917</v>
      </c>
      <c r="B918" s="19">
        <f t="shared" ca="1" si="173"/>
        <v>42809.876844560182</v>
      </c>
      <c r="C918" s="15" t="str">
        <f t="shared" ca="1" si="174"/>
        <v>Outside Outfitters</v>
      </c>
      <c r="D918" s="16">
        <f t="shared" ca="1" si="175"/>
        <v>55</v>
      </c>
      <c r="E918" t="str">
        <f t="shared" ca="1" si="176"/>
        <v>Big Agnes Seedhouse SL2 Footprint</v>
      </c>
      <c r="F918" t="str">
        <f t="shared" ca="1" si="169"/>
        <v>Big Agnes</v>
      </c>
      <c r="G918" s="2">
        <f t="shared" ca="1" si="170"/>
        <v>55</v>
      </c>
      <c r="H918">
        <f t="shared" ca="1" si="177"/>
        <v>7</v>
      </c>
      <c r="I918" s="2">
        <f t="shared" ca="1" si="171"/>
        <v>385</v>
      </c>
      <c r="J918" t="str">
        <f t="shared" ca="1" si="178"/>
        <v>Brown, Scott</v>
      </c>
      <c r="K918">
        <f t="shared" ca="1" si="179"/>
        <v>22</v>
      </c>
      <c r="L918" t="str">
        <f t="shared" ca="1" si="180"/>
        <v>Michigan</v>
      </c>
      <c r="M918" t="str">
        <f t="shared" ca="1" si="172"/>
        <v>East</v>
      </c>
    </row>
    <row r="919" spans="1:13" x14ac:dyDescent="0.45">
      <c r="A919">
        <v>918</v>
      </c>
      <c r="B919" s="19">
        <f t="shared" ca="1" si="173"/>
        <v>42841.876844560182</v>
      </c>
      <c r="C919" s="15" t="str">
        <f t="shared" ca="1" si="174"/>
        <v xml:space="preserve">Cabela's	</v>
      </c>
      <c r="D919" s="16">
        <f t="shared" ca="1" si="175"/>
        <v>156</v>
      </c>
      <c r="E919" t="str">
        <f t="shared" ca="1" si="176"/>
        <v>Marmot Firefly 2P Tent</v>
      </c>
      <c r="F919" t="str">
        <f t="shared" ca="1" si="169"/>
        <v>Marmot</v>
      </c>
      <c r="G919" s="2">
        <f t="shared" ca="1" si="170"/>
        <v>319</v>
      </c>
      <c r="H919">
        <f t="shared" ca="1" si="177"/>
        <v>10</v>
      </c>
      <c r="I919" s="2">
        <f t="shared" ca="1" si="171"/>
        <v>3190</v>
      </c>
      <c r="J919" t="str">
        <f t="shared" ca="1" si="178"/>
        <v>Brown, Ruth</v>
      </c>
      <c r="K919">
        <f t="shared" ca="1" si="179"/>
        <v>4</v>
      </c>
      <c r="L919" t="str">
        <f t="shared" ca="1" si="180"/>
        <v>Arkansas</v>
      </c>
      <c r="M919" t="str">
        <f t="shared" ca="1" si="172"/>
        <v>South</v>
      </c>
    </row>
    <row r="920" spans="1:13" x14ac:dyDescent="0.45">
      <c r="A920">
        <v>919</v>
      </c>
      <c r="B920" s="19">
        <f t="shared" ca="1" si="173"/>
        <v>42646.876844560182</v>
      </c>
      <c r="C920" s="15" t="str">
        <f t="shared" ca="1" si="174"/>
        <v>Outside Outfitters</v>
      </c>
      <c r="D920" s="16">
        <f t="shared" ca="1" si="175"/>
        <v>251</v>
      </c>
      <c r="E920" t="str">
        <f t="shared" ca="1" si="176"/>
        <v>Outdoor Research Highland Bivy Sack</v>
      </c>
      <c r="F920" t="str">
        <f t="shared" ref="F920:F983" ca="1" si="181">VLOOKUP(D920,$R$4:$U$288,2)</f>
        <v>Outdoor Research</v>
      </c>
      <c r="G920" s="2">
        <f t="shared" ref="G920:G983" ca="1" si="182">VLOOKUP(D920,$R$4:$U$288,4)</f>
        <v>159</v>
      </c>
      <c r="H920">
        <f t="shared" ca="1" si="177"/>
        <v>3</v>
      </c>
      <c r="I920" s="2">
        <f t="shared" ref="I920:I983" ca="1" si="183">H920*G920</f>
        <v>477</v>
      </c>
      <c r="J920" t="str">
        <f t="shared" ca="1" si="178"/>
        <v>Beyene, Sharon</v>
      </c>
      <c r="K920">
        <f t="shared" ca="1" si="179"/>
        <v>18</v>
      </c>
      <c r="L920" t="str">
        <f t="shared" ca="1" si="180"/>
        <v>Louisiana</v>
      </c>
      <c r="M920" t="str">
        <f t="shared" ref="M920:M983" ca="1" si="184">VLOOKUP(K920,$AB$3:$AD$52,3)</f>
        <v>South</v>
      </c>
    </row>
    <row r="921" spans="1:13" x14ac:dyDescent="0.45">
      <c r="A921">
        <v>920</v>
      </c>
      <c r="B921" s="19">
        <f t="shared" ca="1" si="173"/>
        <v>42698.876844560182</v>
      </c>
      <c r="C921" s="15" t="str">
        <f t="shared" ca="1" si="174"/>
        <v>Redding Sports</v>
      </c>
      <c r="D921" s="16">
        <f t="shared" ca="1" si="175"/>
        <v>142</v>
      </c>
      <c r="E921" t="str">
        <f t="shared" ca="1" si="176"/>
        <v>Marmot Astral 3P Footprint</v>
      </c>
      <c r="F921" t="str">
        <f t="shared" ca="1" si="181"/>
        <v>Marmot</v>
      </c>
      <c r="G921" s="2">
        <f t="shared" ca="1" si="182"/>
        <v>65</v>
      </c>
      <c r="H921">
        <f t="shared" ca="1" si="177"/>
        <v>7</v>
      </c>
      <c r="I921" s="2">
        <f t="shared" ca="1" si="183"/>
        <v>455</v>
      </c>
      <c r="J921" t="str">
        <f t="shared" ca="1" si="178"/>
        <v>Brown, Ruth</v>
      </c>
      <c r="K921">
        <f t="shared" ca="1" si="179"/>
        <v>1</v>
      </c>
      <c r="L921" t="str">
        <f t="shared" ca="1" si="180"/>
        <v>Alabama</v>
      </c>
      <c r="M921" t="str">
        <f t="shared" ca="1" si="184"/>
        <v>South</v>
      </c>
    </row>
    <row r="922" spans="1:13" x14ac:dyDescent="0.45">
      <c r="A922">
        <v>921</v>
      </c>
      <c r="B922" s="19">
        <f t="shared" ca="1" si="173"/>
        <v>42839.876844560182</v>
      </c>
      <c r="C922" s="15" t="str">
        <f t="shared" ca="1" si="174"/>
        <v>Backcountry Edge</v>
      </c>
      <c r="D922" s="16">
        <f t="shared" ca="1" si="175"/>
        <v>203</v>
      </c>
      <c r="E922" t="str">
        <f t="shared" ca="1" si="176"/>
        <v>MSR Carbon Reflex 3 Tent</v>
      </c>
      <c r="F922" t="str">
        <f t="shared" ca="1" si="181"/>
        <v>MSR</v>
      </c>
      <c r="G922" s="2">
        <f t="shared" ca="1" si="182"/>
        <v>649.95000000000005</v>
      </c>
      <c r="H922">
        <f t="shared" ca="1" si="177"/>
        <v>3</v>
      </c>
      <c r="I922" s="2">
        <f t="shared" ca="1" si="183"/>
        <v>1949.8500000000001</v>
      </c>
      <c r="J922" t="str">
        <f t="shared" ca="1" si="178"/>
        <v>Beyene, Sharon</v>
      </c>
      <c r="K922">
        <f t="shared" ca="1" si="179"/>
        <v>45</v>
      </c>
      <c r="L922" t="str">
        <f t="shared" ca="1" si="180"/>
        <v>Vermont</v>
      </c>
      <c r="M922" t="str">
        <f t="shared" ca="1" si="184"/>
        <v>East</v>
      </c>
    </row>
    <row r="923" spans="1:13" x14ac:dyDescent="0.45">
      <c r="A923">
        <v>922</v>
      </c>
      <c r="B923" s="19">
        <f t="shared" ca="1" si="173"/>
        <v>43003.876844560182</v>
      </c>
      <c r="C923" s="15" t="str">
        <f t="shared" ca="1" si="174"/>
        <v>Travel Country</v>
      </c>
      <c r="D923" s="16">
        <f t="shared" ca="1" si="175"/>
        <v>91</v>
      </c>
      <c r="E923" t="str">
        <f t="shared" ca="1" si="176"/>
        <v>Exped Gemini II Footprint</v>
      </c>
      <c r="F923" t="str">
        <f t="shared" ca="1" si="181"/>
        <v>Exped</v>
      </c>
      <c r="G923" s="2">
        <f t="shared" ca="1" si="182"/>
        <v>59</v>
      </c>
      <c r="H923">
        <f t="shared" ca="1" si="177"/>
        <v>9</v>
      </c>
      <c r="I923" s="2">
        <f t="shared" ca="1" si="183"/>
        <v>531</v>
      </c>
      <c r="J923" t="str">
        <f t="shared" ca="1" si="178"/>
        <v>Lopez, Dennis</v>
      </c>
      <c r="K923">
        <f t="shared" ca="1" si="179"/>
        <v>20</v>
      </c>
      <c r="L923" t="str">
        <f t="shared" ca="1" si="180"/>
        <v>Maryland</v>
      </c>
      <c r="M923" t="str">
        <f t="shared" ca="1" si="184"/>
        <v>East</v>
      </c>
    </row>
    <row r="924" spans="1:13" x14ac:dyDescent="0.45">
      <c r="A924">
        <v>923</v>
      </c>
      <c r="B924" s="19">
        <f t="shared" ca="1" si="173"/>
        <v>42734.876844560182</v>
      </c>
      <c r="C924" s="15" t="str">
        <f t="shared" ca="1" si="174"/>
        <v xml:space="preserve">Cabela's	</v>
      </c>
      <c r="D924" s="16">
        <f t="shared" ca="1" si="175"/>
        <v>216</v>
      </c>
      <c r="E924" t="str">
        <f t="shared" ca="1" si="176"/>
        <v>MSR Mini Ground Hog Stake</v>
      </c>
      <c r="F924" t="str">
        <f t="shared" ca="1" si="181"/>
        <v>MSR</v>
      </c>
      <c r="G924" s="2">
        <f t="shared" ca="1" si="182"/>
        <v>2.95</v>
      </c>
      <c r="H924">
        <f t="shared" ca="1" si="177"/>
        <v>10</v>
      </c>
      <c r="I924" s="2">
        <f t="shared" ca="1" si="183"/>
        <v>29.5</v>
      </c>
      <c r="J924" t="str">
        <f t="shared" ca="1" si="178"/>
        <v>Foster, Nathan</v>
      </c>
      <c r="K924">
        <f t="shared" ca="1" si="179"/>
        <v>29</v>
      </c>
      <c r="L924" t="str">
        <f t="shared" ca="1" si="180"/>
        <v>New Hampshire</v>
      </c>
      <c r="M924" t="str">
        <f t="shared" ca="1" si="184"/>
        <v>East</v>
      </c>
    </row>
    <row r="925" spans="1:13" x14ac:dyDescent="0.45">
      <c r="A925">
        <v>924</v>
      </c>
      <c r="B925" s="19">
        <f t="shared" ca="1" si="173"/>
        <v>42943.876844560182</v>
      </c>
      <c r="C925" s="15" t="str">
        <f t="shared" ca="1" si="174"/>
        <v>REI</v>
      </c>
      <c r="D925" s="16">
        <f t="shared" ca="1" si="175"/>
        <v>34</v>
      </c>
      <c r="E925" t="str">
        <f t="shared" ca="1" si="176"/>
        <v>Big Agnes Jack Rabbit SL1 Footprint</v>
      </c>
      <c r="F925" t="str">
        <f t="shared" ca="1" si="181"/>
        <v>Big Agnes</v>
      </c>
      <c r="G925" s="2">
        <f t="shared" ca="1" si="182"/>
        <v>40</v>
      </c>
      <c r="H925">
        <f t="shared" ca="1" si="177"/>
        <v>10</v>
      </c>
      <c r="I925" s="2">
        <f t="shared" ca="1" si="183"/>
        <v>400</v>
      </c>
      <c r="J925" t="str">
        <f t="shared" ca="1" si="178"/>
        <v>Goldthwaite, Messaye</v>
      </c>
      <c r="K925">
        <f t="shared" ca="1" si="179"/>
        <v>1</v>
      </c>
      <c r="L925" t="str">
        <f t="shared" ca="1" si="180"/>
        <v>Alabama</v>
      </c>
      <c r="M925" t="str">
        <f t="shared" ca="1" si="184"/>
        <v>South</v>
      </c>
    </row>
    <row r="926" spans="1:13" x14ac:dyDescent="0.45">
      <c r="A926">
        <v>925</v>
      </c>
      <c r="B926" s="19">
        <f t="shared" ca="1" si="173"/>
        <v>42830.876844560182</v>
      </c>
      <c r="C926" s="15" t="str">
        <f t="shared" ca="1" si="174"/>
        <v>OutdoorPlay</v>
      </c>
      <c r="D926" s="16">
        <f t="shared" ca="1" si="175"/>
        <v>28</v>
      </c>
      <c r="E926" t="str">
        <f t="shared" ca="1" si="176"/>
        <v>Big Agnes Flying Diamond 4 Footprint</v>
      </c>
      <c r="F926" t="str">
        <f t="shared" ca="1" si="181"/>
        <v>Big Agnes</v>
      </c>
      <c r="G926" s="2">
        <f t="shared" ca="1" si="182"/>
        <v>55</v>
      </c>
      <c r="H926">
        <f t="shared" ca="1" si="177"/>
        <v>2</v>
      </c>
      <c r="I926" s="2">
        <f t="shared" ca="1" si="183"/>
        <v>110</v>
      </c>
      <c r="J926" t="str">
        <f t="shared" ca="1" si="178"/>
        <v>Berger, Sunanna</v>
      </c>
      <c r="K926">
        <f t="shared" ca="1" si="179"/>
        <v>8</v>
      </c>
      <c r="L926" t="str">
        <f t="shared" ca="1" si="180"/>
        <v>Delaware</v>
      </c>
      <c r="M926" t="str">
        <f t="shared" ca="1" si="184"/>
        <v>East</v>
      </c>
    </row>
    <row r="927" spans="1:13" x14ac:dyDescent="0.45">
      <c r="A927">
        <v>926</v>
      </c>
      <c r="B927" s="19">
        <f t="shared" ca="1" si="173"/>
        <v>42877.876844560182</v>
      </c>
      <c r="C927" s="15" t="str">
        <f t="shared" ca="1" si="174"/>
        <v>Moosejaw</v>
      </c>
      <c r="D927" s="16">
        <f t="shared" ca="1" si="175"/>
        <v>48</v>
      </c>
      <c r="E927" t="str">
        <f t="shared" ca="1" si="176"/>
        <v>Big Agnes Mad House 4 Footprint</v>
      </c>
      <c r="F927" t="str">
        <f t="shared" ca="1" si="181"/>
        <v>Big Agnes</v>
      </c>
      <c r="G927" s="2">
        <f t="shared" ca="1" si="182"/>
        <v>50</v>
      </c>
      <c r="H927">
        <f t="shared" ca="1" si="177"/>
        <v>8</v>
      </c>
      <c r="I927" s="2">
        <f t="shared" ca="1" si="183"/>
        <v>400</v>
      </c>
      <c r="J927" t="str">
        <f t="shared" ca="1" si="178"/>
        <v>Gomez, Melissa</v>
      </c>
      <c r="K927">
        <f t="shared" ca="1" si="179"/>
        <v>26</v>
      </c>
      <c r="L927" t="str">
        <f t="shared" ca="1" si="180"/>
        <v>Montana</v>
      </c>
      <c r="M927" t="str">
        <f t="shared" ca="1" si="184"/>
        <v>West</v>
      </c>
    </row>
    <row r="928" spans="1:13" x14ac:dyDescent="0.45">
      <c r="A928">
        <v>927</v>
      </c>
      <c r="B928" s="19">
        <f t="shared" ca="1" si="173"/>
        <v>42893.876844560182</v>
      </c>
      <c r="C928" s="15" t="str">
        <f t="shared" ca="1" si="174"/>
        <v>The Gear Co-op</v>
      </c>
      <c r="D928" s="16">
        <f t="shared" ca="1" si="175"/>
        <v>115</v>
      </c>
      <c r="E928" t="str">
        <f t="shared" ca="1" si="176"/>
        <v>Kelty Carport ESB Shelter</v>
      </c>
      <c r="F928" t="str">
        <f t="shared" ca="1" si="181"/>
        <v>Kelty</v>
      </c>
      <c r="G928" s="2">
        <f t="shared" ca="1" si="182"/>
        <v>249.95</v>
      </c>
      <c r="H928">
        <f t="shared" ca="1" si="177"/>
        <v>6</v>
      </c>
      <c r="I928" s="2">
        <f t="shared" ca="1" si="183"/>
        <v>1499.6999999999998</v>
      </c>
      <c r="J928" t="str">
        <f t="shared" ca="1" si="178"/>
        <v>Goldthwaite, Messaye</v>
      </c>
      <c r="K928">
        <f t="shared" ca="1" si="179"/>
        <v>39</v>
      </c>
      <c r="L928" t="str">
        <f t="shared" ca="1" si="180"/>
        <v>Rhode Island</v>
      </c>
      <c r="M928" t="str">
        <f t="shared" ca="1" si="184"/>
        <v>East</v>
      </c>
    </row>
    <row r="929" spans="1:13" x14ac:dyDescent="0.45">
      <c r="A929">
        <v>928</v>
      </c>
      <c r="B929" s="19">
        <f t="shared" ca="1" si="173"/>
        <v>42765.876844560182</v>
      </c>
      <c r="C929" s="15" t="str">
        <f t="shared" ca="1" si="174"/>
        <v>Redding Sports</v>
      </c>
      <c r="D929" s="16">
        <f t="shared" ca="1" si="175"/>
        <v>49</v>
      </c>
      <c r="E929" t="str">
        <f t="shared" ca="1" si="176"/>
        <v>Big Agnes Mad House 4 Tent</v>
      </c>
      <c r="F929" t="str">
        <f t="shared" ca="1" si="181"/>
        <v>Big Agnes</v>
      </c>
      <c r="G929" s="2">
        <f t="shared" ca="1" si="182"/>
        <v>329.95</v>
      </c>
      <c r="H929">
        <f t="shared" ca="1" si="177"/>
        <v>7</v>
      </c>
      <c r="I929" s="2">
        <f t="shared" ca="1" si="183"/>
        <v>2309.65</v>
      </c>
      <c r="J929" t="str">
        <f t="shared" ca="1" si="178"/>
        <v>Foster, Nathan</v>
      </c>
      <c r="K929">
        <f t="shared" ca="1" si="179"/>
        <v>33</v>
      </c>
      <c r="L929" t="str">
        <f t="shared" ca="1" si="180"/>
        <v>North Carolina</v>
      </c>
      <c r="M929" t="str">
        <f t="shared" ca="1" si="184"/>
        <v>South</v>
      </c>
    </row>
    <row r="930" spans="1:13" x14ac:dyDescent="0.45">
      <c r="A930">
        <v>929</v>
      </c>
      <c r="B930" s="19">
        <f t="shared" ca="1" si="173"/>
        <v>42945.876844560182</v>
      </c>
      <c r="C930" s="15" t="str">
        <f t="shared" ca="1" si="174"/>
        <v>Meijer</v>
      </c>
      <c r="D930" s="16">
        <f t="shared" ca="1" si="175"/>
        <v>24</v>
      </c>
      <c r="E930" t="str">
        <f t="shared" ca="1" si="176"/>
        <v>Big Agnes Fly Creek UL3 Footprint</v>
      </c>
      <c r="F930" t="str">
        <f t="shared" ca="1" si="181"/>
        <v>Big Agnes</v>
      </c>
      <c r="G930" s="2">
        <f t="shared" ca="1" si="182"/>
        <v>70</v>
      </c>
      <c r="H930">
        <f t="shared" ca="1" si="177"/>
        <v>3</v>
      </c>
      <c r="I930" s="2">
        <f t="shared" ca="1" si="183"/>
        <v>210</v>
      </c>
      <c r="J930" t="str">
        <f t="shared" ca="1" si="178"/>
        <v>Berger, Sunanna</v>
      </c>
      <c r="K930">
        <f t="shared" ca="1" si="179"/>
        <v>17</v>
      </c>
      <c r="L930" t="str">
        <f t="shared" ca="1" si="180"/>
        <v>Kentucky</v>
      </c>
      <c r="M930" t="str">
        <f t="shared" ca="1" si="184"/>
        <v>South</v>
      </c>
    </row>
    <row r="931" spans="1:13" x14ac:dyDescent="0.45">
      <c r="A931">
        <v>930</v>
      </c>
      <c r="B931" s="19">
        <f t="shared" ca="1" si="173"/>
        <v>42674.876844560182</v>
      </c>
      <c r="C931" s="15" t="str">
        <f t="shared" ca="1" si="174"/>
        <v>Walmart</v>
      </c>
      <c r="D931" s="16">
        <f t="shared" ca="1" si="175"/>
        <v>126</v>
      </c>
      <c r="E931" t="str">
        <f t="shared" ca="1" si="176"/>
        <v>Kelty Mach 4 Tent</v>
      </c>
      <c r="F931" t="str">
        <f t="shared" ca="1" si="181"/>
        <v>Kelty</v>
      </c>
      <c r="G931" s="2">
        <f t="shared" ca="1" si="182"/>
        <v>399.95</v>
      </c>
      <c r="H931">
        <f t="shared" ca="1" si="177"/>
        <v>7</v>
      </c>
      <c r="I931" s="2">
        <f t="shared" ca="1" si="183"/>
        <v>2799.65</v>
      </c>
      <c r="J931" t="str">
        <f t="shared" ca="1" si="178"/>
        <v>Goldthwaite, Messaye</v>
      </c>
      <c r="K931">
        <f t="shared" ca="1" si="179"/>
        <v>2</v>
      </c>
      <c r="L931" t="str">
        <f t="shared" ca="1" si="180"/>
        <v>Alaska</v>
      </c>
      <c r="M931" t="str">
        <f t="shared" ca="1" si="184"/>
        <v>North</v>
      </c>
    </row>
    <row r="932" spans="1:13" x14ac:dyDescent="0.45">
      <c r="A932">
        <v>931</v>
      </c>
      <c r="B932" s="19">
        <f t="shared" ca="1" si="173"/>
        <v>43003.876844560182</v>
      </c>
      <c r="C932" s="15" t="str">
        <f t="shared" ca="1" si="174"/>
        <v>Redding Sports</v>
      </c>
      <c r="D932" s="16">
        <f t="shared" ca="1" si="175"/>
        <v>208</v>
      </c>
      <c r="E932" t="str">
        <f t="shared" ca="1" si="176"/>
        <v>MSR Fury 2 Tent</v>
      </c>
      <c r="F932" t="str">
        <f t="shared" ca="1" si="181"/>
        <v>MSR</v>
      </c>
      <c r="G932" s="2">
        <f t="shared" ca="1" si="182"/>
        <v>579.95000000000005</v>
      </c>
      <c r="H932">
        <f t="shared" ca="1" si="177"/>
        <v>5</v>
      </c>
      <c r="I932" s="2">
        <f t="shared" ca="1" si="183"/>
        <v>2899.75</v>
      </c>
      <c r="J932" t="str">
        <f t="shared" ca="1" si="178"/>
        <v>Brown, Ruth</v>
      </c>
      <c r="K932">
        <f t="shared" ca="1" si="179"/>
        <v>3</v>
      </c>
      <c r="L932" t="str">
        <f t="shared" ca="1" si="180"/>
        <v>Arizona</v>
      </c>
      <c r="M932" t="str">
        <f t="shared" ca="1" si="184"/>
        <v>West</v>
      </c>
    </row>
    <row r="933" spans="1:13" x14ac:dyDescent="0.45">
      <c r="A933">
        <v>932</v>
      </c>
      <c r="B933" s="19">
        <f t="shared" ca="1" si="173"/>
        <v>42892.876844560182</v>
      </c>
      <c r="C933" s="15" t="str">
        <f t="shared" ca="1" si="174"/>
        <v>Meijer</v>
      </c>
      <c r="D933" s="16">
        <f t="shared" ca="1" si="175"/>
        <v>114</v>
      </c>
      <c r="E933" t="str">
        <f t="shared" ca="1" si="176"/>
        <v>Kelty Car Tarp</v>
      </c>
      <c r="F933" t="str">
        <f t="shared" ca="1" si="181"/>
        <v>Kelty</v>
      </c>
      <c r="G933" s="2">
        <f t="shared" ca="1" si="182"/>
        <v>109.95</v>
      </c>
      <c r="H933">
        <f t="shared" ca="1" si="177"/>
        <v>9</v>
      </c>
      <c r="I933" s="2">
        <f t="shared" ca="1" si="183"/>
        <v>989.55000000000007</v>
      </c>
      <c r="J933" t="str">
        <f t="shared" ca="1" si="178"/>
        <v>Lopez, Dennis</v>
      </c>
      <c r="K933">
        <f t="shared" ca="1" si="179"/>
        <v>16</v>
      </c>
      <c r="L933" t="str">
        <f t="shared" ca="1" si="180"/>
        <v>Kansas</v>
      </c>
      <c r="M933" t="str">
        <f t="shared" ca="1" si="184"/>
        <v>North</v>
      </c>
    </row>
    <row r="934" spans="1:13" x14ac:dyDescent="0.45">
      <c r="A934">
        <v>933</v>
      </c>
      <c r="B934" s="19">
        <f t="shared" ca="1" si="173"/>
        <v>42826.876844560182</v>
      </c>
      <c r="C934" s="15" t="str">
        <f t="shared" ca="1" si="174"/>
        <v>The Gear Co-op</v>
      </c>
      <c r="D934" s="16">
        <f t="shared" ca="1" si="175"/>
        <v>276</v>
      </c>
      <c r="E934" t="str">
        <f t="shared" ca="1" si="176"/>
        <v>The North Face Phoenix 2 Footprint</v>
      </c>
      <c r="F934" t="str">
        <f t="shared" ca="1" si="181"/>
        <v>The North Face</v>
      </c>
      <c r="G934" s="2">
        <f t="shared" ca="1" si="182"/>
        <v>45</v>
      </c>
      <c r="H934">
        <f t="shared" ca="1" si="177"/>
        <v>5</v>
      </c>
      <c r="I934" s="2">
        <f t="shared" ca="1" si="183"/>
        <v>225</v>
      </c>
      <c r="J934" t="str">
        <f t="shared" ca="1" si="178"/>
        <v>Beyene, Sharon</v>
      </c>
      <c r="K934">
        <f t="shared" ca="1" si="179"/>
        <v>4</v>
      </c>
      <c r="L934" t="str">
        <f t="shared" ca="1" si="180"/>
        <v>Arkansas</v>
      </c>
      <c r="M934" t="str">
        <f t="shared" ca="1" si="184"/>
        <v>South</v>
      </c>
    </row>
    <row r="935" spans="1:13" x14ac:dyDescent="0.45">
      <c r="A935">
        <v>934</v>
      </c>
      <c r="B935" s="19">
        <f t="shared" ca="1" si="173"/>
        <v>42888.876844560182</v>
      </c>
      <c r="C935" s="15" t="str">
        <f t="shared" ca="1" si="174"/>
        <v>Gander Mountain</v>
      </c>
      <c r="D935" s="16">
        <f t="shared" ca="1" si="175"/>
        <v>91</v>
      </c>
      <c r="E935" t="str">
        <f t="shared" ca="1" si="176"/>
        <v>Exped Gemini II Footprint</v>
      </c>
      <c r="F935" t="str">
        <f t="shared" ca="1" si="181"/>
        <v>Exped</v>
      </c>
      <c r="G935" s="2">
        <f t="shared" ca="1" si="182"/>
        <v>59</v>
      </c>
      <c r="H935">
        <f t="shared" ca="1" si="177"/>
        <v>7</v>
      </c>
      <c r="I935" s="2">
        <f t="shared" ca="1" si="183"/>
        <v>413</v>
      </c>
      <c r="J935" t="str">
        <f t="shared" ca="1" si="178"/>
        <v>Gomez, Melissa</v>
      </c>
      <c r="K935">
        <f t="shared" ca="1" si="179"/>
        <v>45</v>
      </c>
      <c r="L935" t="str">
        <f t="shared" ca="1" si="180"/>
        <v>Vermont</v>
      </c>
      <c r="M935" t="str">
        <f t="shared" ca="1" si="184"/>
        <v>East</v>
      </c>
    </row>
    <row r="936" spans="1:13" x14ac:dyDescent="0.45">
      <c r="A936">
        <v>935</v>
      </c>
      <c r="B936" s="19">
        <f t="shared" ca="1" si="173"/>
        <v>42772.876844560182</v>
      </c>
      <c r="C936" s="15" t="str">
        <f t="shared" ca="1" si="174"/>
        <v>Outside Outfitters</v>
      </c>
      <c r="D936" s="16">
        <f t="shared" ca="1" si="175"/>
        <v>238</v>
      </c>
      <c r="E936" t="str">
        <f t="shared" ca="1" si="176"/>
        <v>NEMO Losi 3P Tent</v>
      </c>
      <c r="F936" t="str">
        <f t="shared" ca="1" si="181"/>
        <v>NEMO</v>
      </c>
      <c r="G936" s="2">
        <f t="shared" ca="1" si="182"/>
        <v>349.95</v>
      </c>
      <c r="H936">
        <f t="shared" ca="1" si="177"/>
        <v>3</v>
      </c>
      <c r="I936" s="2">
        <f t="shared" ca="1" si="183"/>
        <v>1049.8499999999999</v>
      </c>
      <c r="J936" t="str">
        <f t="shared" ca="1" si="178"/>
        <v>Bailey, Jennifer</v>
      </c>
      <c r="K936">
        <f t="shared" ca="1" si="179"/>
        <v>12</v>
      </c>
      <c r="L936" t="str">
        <f t="shared" ca="1" si="180"/>
        <v>Idaho</v>
      </c>
      <c r="M936" t="str">
        <f t="shared" ca="1" si="184"/>
        <v>West</v>
      </c>
    </row>
    <row r="937" spans="1:13" x14ac:dyDescent="0.45">
      <c r="A937">
        <v>936</v>
      </c>
      <c r="B937" s="19">
        <f t="shared" ca="1" si="173"/>
        <v>42895.876844560182</v>
      </c>
      <c r="C937" s="15" t="str">
        <f t="shared" ca="1" si="174"/>
        <v>Backcountry Gear</v>
      </c>
      <c r="D937" s="16">
        <f t="shared" ca="1" si="175"/>
        <v>73</v>
      </c>
      <c r="E937" t="str">
        <f t="shared" ca="1" si="176"/>
        <v>Big Agnes Wyoming Trail SL2 Footprint</v>
      </c>
      <c r="F937" t="str">
        <f t="shared" ca="1" si="181"/>
        <v>Big Agnes</v>
      </c>
      <c r="G937" s="2">
        <f t="shared" ca="1" si="182"/>
        <v>85</v>
      </c>
      <c r="H937">
        <f t="shared" ca="1" si="177"/>
        <v>3</v>
      </c>
      <c r="I937" s="2">
        <f t="shared" ca="1" si="183"/>
        <v>255</v>
      </c>
      <c r="J937" t="str">
        <f t="shared" ca="1" si="178"/>
        <v>Brown, Scott</v>
      </c>
      <c r="K937">
        <f t="shared" ca="1" si="179"/>
        <v>16</v>
      </c>
      <c r="L937" t="str">
        <f t="shared" ca="1" si="180"/>
        <v>Kansas</v>
      </c>
      <c r="M937" t="str">
        <f t="shared" ca="1" si="184"/>
        <v>North</v>
      </c>
    </row>
    <row r="938" spans="1:13" x14ac:dyDescent="0.45">
      <c r="A938">
        <v>937</v>
      </c>
      <c r="B938" s="19">
        <f t="shared" ca="1" si="173"/>
        <v>42854.876844560182</v>
      </c>
      <c r="C938" s="15" t="str">
        <f t="shared" ca="1" si="174"/>
        <v>Backcountry Edge</v>
      </c>
      <c r="D938" s="16">
        <f t="shared" ca="1" si="175"/>
        <v>241</v>
      </c>
      <c r="E938" t="str">
        <f t="shared" ca="1" si="176"/>
        <v>NEMO Obi 1P Footprint</v>
      </c>
      <c r="F938" t="str">
        <f t="shared" ca="1" si="181"/>
        <v>NEMO</v>
      </c>
      <c r="G938" s="2">
        <f t="shared" ca="1" si="182"/>
        <v>44.95</v>
      </c>
      <c r="H938">
        <f t="shared" ca="1" si="177"/>
        <v>5</v>
      </c>
      <c r="I938" s="2">
        <f t="shared" ca="1" si="183"/>
        <v>224.75</v>
      </c>
      <c r="J938" t="str">
        <f t="shared" ca="1" si="178"/>
        <v>Gomez, Melissa</v>
      </c>
      <c r="K938">
        <f t="shared" ca="1" si="179"/>
        <v>33</v>
      </c>
      <c r="L938" t="str">
        <f t="shared" ca="1" si="180"/>
        <v>North Carolina</v>
      </c>
      <c r="M938" t="str">
        <f t="shared" ca="1" si="184"/>
        <v>South</v>
      </c>
    </row>
    <row r="939" spans="1:13" x14ac:dyDescent="0.45">
      <c r="A939">
        <v>938</v>
      </c>
      <c r="B939" s="19">
        <f t="shared" ca="1" si="173"/>
        <v>42737.876844560182</v>
      </c>
      <c r="C939" s="15" t="str">
        <f t="shared" ca="1" si="174"/>
        <v>Backcountry Edge</v>
      </c>
      <c r="D939" s="16">
        <f t="shared" ca="1" si="175"/>
        <v>277</v>
      </c>
      <c r="E939" t="str">
        <f t="shared" ca="1" si="176"/>
        <v>The North Face Phoenix 2 Tent</v>
      </c>
      <c r="F939" t="str">
        <f t="shared" ca="1" si="181"/>
        <v>The North Face</v>
      </c>
      <c r="G939" s="2">
        <f t="shared" ca="1" si="182"/>
        <v>329</v>
      </c>
      <c r="H939">
        <f t="shared" ca="1" si="177"/>
        <v>10</v>
      </c>
      <c r="I939" s="2">
        <f t="shared" ca="1" si="183"/>
        <v>3290</v>
      </c>
      <c r="J939" t="str">
        <f t="shared" ca="1" si="178"/>
        <v>Bailey, Jennifer</v>
      </c>
      <c r="K939">
        <f t="shared" ca="1" si="179"/>
        <v>26</v>
      </c>
      <c r="L939" t="str">
        <f t="shared" ca="1" si="180"/>
        <v>Montana</v>
      </c>
      <c r="M939" t="str">
        <f t="shared" ca="1" si="184"/>
        <v>West</v>
      </c>
    </row>
    <row r="940" spans="1:13" x14ac:dyDescent="0.45">
      <c r="A940">
        <v>939</v>
      </c>
      <c r="B940" s="19">
        <f t="shared" ca="1" si="173"/>
        <v>42739.876844560182</v>
      </c>
      <c r="C940" s="15" t="str">
        <f t="shared" ca="1" si="174"/>
        <v>Travel Country</v>
      </c>
      <c r="D940" s="16">
        <f t="shared" ca="1" si="175"/>
        <v>188</v>
      </c>
      <c r="E940" t="str">
        <f t="shared" ca="1" si="176"/>
        <v>Mountain Hardwear Trango 2 Footprint</v>
      </c>
      <c r="F940" t="str">
        <f t="shared" ca="1" si="181"/>
        <v>Mountain Hardwear</v>
      </c>
      <c r="G940" s="2">
        <f t="shared" ca="1" si="182"/>
        <v>75</v>
      </c>
      <c r="H940">
        <f t="shared" ca="1" si="177"/>
        <v>10</v>
      </c>
      <c r="I940" s="2">
        <f t="shared" ca="1" si="183"/>
        <v>750</v>
      </c>
      <c r="J940" t="str">
        <f t="shared" ca="1" si="178"/>
        <v>Goldthwaite, Messaye</v>
      </c>
      <c r="K940">
        <f t="shared" ca="1" si="179"/>
        <v>11</v>
      </c>
      <c r="L940" t="str">
        <f t="shared" ca="1" si="180"/>
        <v>Hawaii</v>
      </c>
      <c r="M940" t="str">
        <f t="shared" ca="1" si="184"/>
        <v>West</v>
      </c>
    </row>
    <row r="941" spans="1:13" x14ac:dyDescent="0.45">
      <c r="A941">
        <v>940</v>
      </c>
      <c r="B941" s="19">
        <f t="shared" ca="1" si="173"/>
        <v>42997.876844560182</v>
      </c>
      <c r="C941" s="15" t="str">
        <f t="shared" ca="1" si="174"/>
        <v>Travel Country</v>
      </c>
      <c r="D941" s="16">
        <f t="shared" ca="1" si="175"/>
        <v>220</v>
      </c>
      <c r="E941" t="str">
        <f t="shared" ca="1" si="176"/>
        <v>MSR Nook 2 Footprint</v>
      </c>
      <c r="F941" t="str">
        <f t="shared" ca="1" si="181"/>
        <v>MSR</v>
      </c>
      <c r="G941" s="2">
        <f t="shared" ca="1" si="182"/>
        <v>39.950000000000003</v>
      </c>
      <c r="H941">
        <f t="shared" ca="1" si="177"/>
        <v>2</v>
      </c>
      <c r="I941" s="2">
        <f t="shared" ca="1" si="183"/>
        <v>79.900000000000006</v>
      </c>
      <c r="J941" t="str">
        <f t="shared" ca="1" si="178"/>
        <v>Brown, Scott</v>
      </c>
      <c r="K941">
        <f t="shared" ca="1" si="179"/>
        <v>21</v>
      </c>
      <c r="L941" t="str">
        <f t="shared" ca="1" si="180"/>
        <v>Massachusetts</v>
      </c>
      <c r="M941" t="str">
        <f t="shared" ca="1" si="184"/>
        <v>East</v>
      </c>
    </row>
    <row r="942" spans="1:13" x14ac:dyDescent="0.45">
      <c r="A942">
        <v>941</v>
      </c>
      <c r="B942" s="19">
        <f t="shared" ca="1" si="173"/>
        <v>42657.876844560182</v>
      </c>
      <c r="C942" s="15" t="str">
        <f t="shared" ca="1" si="174"/>
        <v>Moosejaw</v>
      </c>
      <c r="D942" s="16">
        <f t="shared" ca="1" si="175"/>
        <v>278</v>
      </c>
      <c r="E942" t="str">
        <f t="shared" ca="1" si="176"/>
        <v>The North Face Phoenix 3 Footprint</v>
      </c>
      <c r="F942" t="str">
        <f t="shared" ca="1" si="181"/>
        <v>The North Face</v>
      </c>
      <c r="G942" s="2">
        <f t="shared" ca="1" si="182"/>
        <v>45</v>
      </c>
      <c r="H942">
        <f t="shared" ca="1" si="177"/>
        <v>9</v>
      </c>
      <c r="I942" s="2">
        <f t="shared" ca="1" si="183"/>
        <v>405</v>
      </c>
      <c r="J942" t="str">
        <f t="shared" ca="1" si="178"/>
        <v>Berger, Sunanna</v>
      </c>
      <c r="K942">
        <f t="shared" ca="1" si="179"/>
        <v>38</v>
      </c>
      <c r="L942" t="str">
        <f t="shared" ca="1" si="180"/>
        <v>Pennsylvania</v>
      </c>
      <c r="M942" t="str">
        <f t="shared" ca="1" si="184"/>
        <v>East</v>
      </c>
    </row>
    <row r="943" spans="1:13" x14ac:dyDescent="0.45">
      <c r="A943">
        <v>942</v>
      </c>
      <c r="B943" s="19">
        <f t="shared" ca="1" si="173"/>
        <v>42978.876844560182</v>
      </c>
      <c r="C943" s="15" t="str">
        <f t="shared" ca="1" si="174"/>
        <v>Gander Mountain</v>
      </c>
      <c r="D943" s="16">
        <f t="shared" ca="1" si="175"/>
        <v>40</v>
      </c>
      <c r="E943" t="str">
        <f t="shared" ca="1" si="176"/>
        <v>Big Agnes Jack Rabbit SL4 Footprint</v>
      </c>
      <c r="F943" t="str">
        <f t="shared" ca="1" si="181"/>
        <v>Big Agnes</v>
      </c>
      <c r="G943" s="2">
        <f t="shared" ca="1" si="182"/>
        <v>70</v>
      </c>
      <c r="H943">
        <f t="shared" ca="1" si="177"/>
        <v>7</v>
      </c>
      <c r="I943" s="2">
        <f t="shared" ca="1" si="183"/>
        <v>490</v>
      </c>
      <c r="J943" t="str">
        <f t="shared" ca="1" si="178"/>
        <v>Bailey, Jennifer</v>
      </c>
      <c r="K943">
        <f t="shared" ca="1" si="179"/>
        <v>32</v>
      </c>
      <c r="L943" t="str">
        <f t="shared" ca="1" si="180"/>
        <v>New York</v>
      </c>
      <c r="M943" t="str">
        <f t="shared" ca="1" si="184"/>
        <v>East</v>
      </c>
    </row>
    <row r="944" spans="1:13" x14ac:dyDescent="0.45">
      <c r="A944">
        <v>943</v>
      </c>
      <c r="B944" s="19">
        <f t="shared" ca="1" si="173"/>
        <v>42893.876844560182</v>
      </c>
      <c r="C944" s="15" t="str">
        <f t="shared" ca="1" si="174"/>
        <v>Redding Sports</v>
      </c>
      <c r="D944" s="16">
        <f t="shared" ca="1" si="175"/>
        <v>189</v>
      </c>
      <c r="E944" t="str">
        <f t="shared" ca="1" si="176"/>
        <v>Mountain Hardwear Trango 2 Tent</v>
      </c>
      <c r="F944" t="str">
        <f t="shared" ca="1" si="181"/>
        <v>Mountain Hardwear</v>
      </c>
      <c r="G944" s="2">
        <f t="shared" ca="1" si="182"/>
        <v>590</v>
      </c>
      <c r="H944">
        <f t="shared" ca="1" si="177"/>
        <v>3</v>
      </c>
      <c r="I944" s="2">
        <f t="shared" ca="1" si="183"/>
        <v>1770</v>
      </c>
      <c r="J944" t="str">
        <f t="shared" ca="1" si="178"/>
        <v>Brown, Ruth</v>
      </c>
      <c r="K944">
        <f t="shared" ca="1" si="179"/>
        <v>15</v>
      </c>
      <c r="L944" t="str">
        <f t="shared" ca="1" si="180"/>
        <v>Iowa</v>
      </c>
      <c r="M944" t="str">
        <f t="shared" ca="1" si="184"/>
        <v>North</v>
      </c>
    </row>
    <row r="945" spans="1:13" x14ac:dyDescent="0.45">
      <c r="A945">
        <v>944</v>
      </c>
      <c r="B945" s="19">
        <f t="shared" ca="1" si="173"/>
        <v>42760.876844560182</v>
      </c>
      <c r="C945" s="15" t="str">
        <f t="shared" ca="1" si="174"/>
        <v xml:space="preserve">Cabela's	</v>
      </c>
      <c r="D945" s="16">
        <f t="shared" ca="1" si="175"/>
        <v>74</v>
      </c>
      <c r="E945" t="str">
        <f t="shared" ca="1" si="176"/>
        <v>Big Agnes Wyoming Trail SL2 Tent</v>
      </c>
      <c r="F945" t="str">
        <f t="shared" ca="1" si="181"/>
        <v>Big Agnes</v>
      </c>
      <c r="G945" s="2">
        <f t="shared" ca="1" si="182"/>
        <v>499.95</v>
      </c>
      <c r="H945">
        <f t="shared" ca="1" si="177"/>
        <v>9</v>
      </c>
      <c r="I945" s="2">
        <f t="shared" ca="1" si="183"/>
        <v>4499.55</v>
      </c>
      <c r="J945" t="str">
        <f t="shared" ca="1" si="178"/>
        <v>Goff, Michael</v>
      </c>
      <c r="K945">
        <f t="shared" ca="1" si="179"/>
        <v>43</v>
      </c>
      <c r="L945" t="str">
        <f t="shared" ca="1" si="180"/>
        <v>Texas</v>
      </c>
      <c r="M945" t="str">
        <f t="shared" ca="1" si="184"/>
        <v>South</v>
      </c>
    </row>
    <row r="946" spans="1:13" x14ac:dyDescent="0.45">
      <c r="A946">
        <v>945</v>
      </c>
      <c r="B946" s="19">
        <f t="shared" ca="1" si="173"/>
        <v>42806.876844560182</v>
      </c>
      <c r="C946" s="15" t="str">
        <f t="shared" ca="1" si="174"/>
        <v>Target</v>
      </c>
      <c r="D946" s="16">
        <f t="shared" ca="1" si="175"/>
        <v>205</v>
      </c>
      <c r="E946" t="str">
        <f t="shared" ca="1" si="176"/>
        <v>MSR Cyclone Tent Stakes - 4 Pack</v>
      </c>
      <c r="F946" t="str">
        <f t="shared" ca="1" si="181"/>
        <v>MSR</v>
      </c>
      <c r="G946" s="2">
        <f t="shared" ca="1" si="182"/>
        <v>24.95</v>
      </c>
      <c r="H946">
        <f t="shared" ca="1" si="177"/>
        <v>5</v>
      </c>
      <c r="I946" s="2">
        <f t="shared" ca="1" si="183"/>
        <v>124.75</v>
      </c>
      <c r="J946" t="str">
        <f t="shared" ca="1" si="178"/>
        <v>Gomez, Melissa</v>
      </c>
      <c r="K946">
        <f t="shared" ca="1" si="179"/>
        <v>18</v>
      </c>
      <c r="L946" t="str">
        <f t="shared" ca="1" si="180"/>
        <v>Louisiana</v>
      </c>
      <c r="M946" t="str">
        <f t="shared" ca="1" si="184"/>
        <v>South</v>
      </c>
    </row>
    <row r="947" spans="1:13" x14ac:dyDescent="0.45">
      <c r="A947">
        <v>946</v>
      </c>
      <c r="B947" s="19">
        <f t="shared" ca="1" si="173"/>
        <v>42660.876844560182</v>
      </c>
      <c r="C947" s="15" t="str">
        <f t="shared" ca="1" si="174"/>
        <v>Travel Country</v>
      </c>
      <c r="D947" s="16">
        <f t="shared" ca="1" si="175"/>
        <v>180</v>
      </c>
      <c r="E947" t="str">
        <f t="shared" ca="1" si="176"/>
        <v>Mountain Hardwear Hoopla/Hoop Dreams Center Pole</v>
      </c>
      <c r="F947" t="str">
        <f t="shared" ca="1" si="181"/>
        <v>Mountain Hardwear</v>
      </c>
      <c r="G947" s="2">
        <f t="shared" ca="1" si="182"/>
        <v>40</v>
      </c>
      <c r="H947">
        <f t="shared" ca="1" si="177"/>
        <v>10</v>
      </c>
      <c r="I947" s="2">
        <f t="shared" ca="1" si="183"/>
        <v>400</v>
      </c>
      <c r="J947" t="str">
        <f t="shared" ca="1" si="178"/>
        <v>Foster, Nathan</v>
      </c>
      <c r="K947">
        <f t="shared" ca="1" si="179"/>
        <v>15</v>
      </c>
      <c r="L947" t="str">
        <f t="shared" ca="1" si="180"/>
        <v>Iowa</v>
      </c>
      <c r="M947" t="str">
        <f t="shared" ca="1" si="184"/>
        <v>North</v>
      </c>
    </row>
    <row r="948" spans="1:13" x14ac:dyDescent="0.45">
      <c r="A948">
        <v>947</v>
      </c>
      <c r="B948" s="19">
        <f t="shared" ca="1" si="173"/>
        <v>42969.876844560182</v>
      </c>
      <c r="C948" s="15" t="str">
        <f t="shared" ca="1" si="174"/>
        <v>Walmart</v>
      </c>
      <c r="D948" s="16">
        <f t="shared" ca="1" si="175"/>
        <v>225</v>
      </c>
      <c r="E948" t="str">
        <f t="shared" ca="1" si="176"/>
        <v>MSR Ultralight Utility Cord Kit</v>
      </c>
      <c r="F948" t="str">
        <f t="shared" ca="1" si="181"/>
        <v>MSR</v>
      </c>
      <c r="G948" s="2">
        <f t="shared" ca="1" si="182"/>
        <v>19.95</v>
      </c>
      <c r="H948">
        <f t="shared" ca="1" si="177"/>
        <v>9</v>
      </c>
      <c r="I948" s="2">
        <f t="shared" ca="1" si="183"/>
        <v>179.54999999999998</v>
      </c>
      <c r="J948" t="str">
        <f t="shared" ca="1" si="178"/>
        <v>Bailey, Jennifer</v>
      </c>
      <c r="K948">
        <f t="shared" ca="1" si="179"/>
        <v>1</v>
      </c>
      <c r="L948" t="str">
        <f t="shared" ca="1" si="180"/>
        <v>Alabama</v>
      </c>
      <c r="M948" t="str">
        <f t="shared" ca="1" si="184"/>
        <v>South</v>
      </c>
    </row>
    <row r="949" spans="1:13" x14ac:dyDescent="0.45">
      <c r="A949">
        <v>948</v>
      </c>
      <c r="B949" s="19">
        <f t="shared" ca="1" si="173"/>
        <v>42777.876844560182</v>
      </c>
      <c r="C949" s="15" t="str">
        <f t="shared" ca="1" si="174"/>
        <v xml:space="preserve">Cabela's	</v>
      </c>
      <c r="D949" s="16">
        <f t="shared" ca="1" si="175"/>
        <v>167</v>
      </c>
      <c r="E949" t="str">
        <f t="shared" ca="1" si="176"/>
        <v>Marmot Pulsar 2 Tent</v>
      </c>
      <c r="F949" t="str">
        <f t="shared" ca="1" si="181"/>
        <v>Marmot</v>
      </c>
      <c r="G949" s="2">
        <f t="shared" ca="1" si="182"/>
        <v>349</v>
      </c>
      <c r="H949">
        <f t="shared" ca="1" si="177"/>
        <v>6</v>
      </c>
      <c r="I949" s="2">
        <f t="shared" ca="1" si="183"/>
        <v>2094</v>
      </c>
      <c r="J949" t="str">
        <f t="shared" ca="1" si="178"/>
        <v>Brown, Ruth</v>
      </c>
      <c r="K949">
        <f t="shared" ca="1" si="179"/>
        <v>44</v>
      </c>
      <c r="L949" t="str">
        <f t="shared" ca="1" si="180"/>
        <v>Utah</v>
      </c>
      <c r="M949" t="str">
        <f t="shared" ca="1" si="184"/>
        <v>West</v>
      </c>
    </row>
    <row r="950" spans="1:13" x14ac:dyDescent="0.45">
      <c r="A950">
        <v>949</v>
      </c>
      <c r="B950" s="19">
        <f t="shared" ca="1" si="173"/>
        <v>42954.876844560182</v>
      </c>
      <c r="C950" s="15" t="str">
        <f t="shared" ca="1" si="174"/>
        <v>Walmart</v>
      </c>
      <c r="D950" s="16">
        <f t="shared" ca="1" si="175"/>
        <v>195</v>
      </c>
      <c r="E950" t="str">
        <f t="shared" ca="1" si="176"/>
        <v>MSR Backcountry Barn Footprint</v>
      </c>
      <c r="F950" t="str">
        <f t="shared" ca="1" si="181"/>
        <v>MSR</v>
      </c>
      <c r="G950" s="2">
        <f t="shared" ca="1" si="182"/>
        <v>79.95</v>
      </c>
      <c r="H950">
        <f t="shared" ca="1" si="177"/>
        <v>1</v>
      </c>
      <c r="I950" s="2">
        <f t="shared" ca="1" si="183"/>
        <v>79.95</v>
      </c>
      <c r="J950" t="str">
        <f t="shared" ca="1" si="178"/>
        <v>Berger, Sunanna</v>
      </c>
      <c r="K950">
        <f t="shared" ca="1" si="179"/>
        <v>41</v>
      </c>
      <c r="L950" t="str">
        <f t="shared" ca="1" si="180"/>
        <v>South Dakota</v>
      </c>
      <c r="M950" t="str">
        <f t="shared" ca="1" si="184"/>
        <v>North</v>
      </c>
    </row>
    <row r="951" spans="1:13" x14ac:dyDescent="0.45">
      <c r="A951">
        <v>950</v>
      </c>
      <c r="B951" s="19">
        <f t="shared" ca="1" si="173"/>
        <v>42724.876844560182</v>
      </c>
      <c r="C951" s="15" t="str">
        <f t="shared" ca="1" si="174"/>
        <v>Outside Outfitters</v>
      </c>
      <c r="D951" s="16">
        <f t="shared" ca="1" si="175"/>
        <v>9</v>
      </c>
      <c r="E951" t="str">
        <f t="shared" ca="1" si="176"/>
        <v>Big Agnes Copper Spur UL1 Footprint</v>
      </c>
      <c r="F951" t="str">
        <f t="shared" ca="1" si="181"/>
        <v>Big Agnes</v>
      </c>
      <c r="G951" s="2">
        <f t="shared" ca="1" si="182"/>
        <v>50</v>
      </c>
      <c r="H951">
        <f t="shared" ca="1" si="177"/>
        <v>3</v>
      </c>
      <c r="I951" s="2">
        <f t="shared" ca="1" si="183"/>
        <v>150</v>
      </c>
      <c r="J951" t="str">
        <f t="shared" ca="1" si="178"/>
        <v>Brown, Ruth</v>
      </c>
      <c r="K951">
        <f t="shared" ca="1" si="179"/>
        <v>14</v>
      </c>
      <c r="L951" t="str">
        <f t="shared" ca="1" si="180"/>
        <v>Indiana</v>
      </c>
      <c r="M951" t="str">
        <f t="shared" ca="1" si="184"/>
        <v>North</v>
      </c>
    </row>
    <row r="952" spans="1:13" x14ac:dyDescent="0.45">
      <c r="A952">
        <v>951</v>
      </c>
      <c r="B952" s="19">
        <f t="shared" ca="1" si="173"/>
        <v>42766.876844560182</v>
      </c>
      <c r="C952" s="15" t="str">
        <f t="shared" ca="1" si="174"/>
        <v>Walmart</v>
      </c>
      <c r="D952" s="16">
        <f t="shared" ca="1" si="175"/>
        <v>209</v>
      </c>
      <c r="E952" t="str">
        <f t="shared" ca="1" si="176"/>
        <v>MSR Gear Shed Vestibule for Hubba or Hubba Hubba Tent</v>
      </c>
      <c r="F952" t="str">
        <f t="shared" ca="1" si="181"/>
        <v>MSR</v>
      </c>
      <c r="G952" s="2">
        <f t="shared" ca="1" si="182"/>
        <v>169.95</v>
      </c>
      <c r="H952">
        <f t="shared" ca="1" si="177"/>
        <v>9</v>
      </c>
      <c r="I952" s="2">
        <f t="shared" ca="1" si="183"/>
        <v>1529.55</v>
      </c>
      <c r="J952" t="str">
        <f t="shared" ca="1" si="178"/>
        <v>Bailey, Jennifer</v>
      </c>
      <c r="K952">
        <f t="shared" ca="1" si="179"/>
        <v>50</v>
      </c>
      <c r="L952" t="str">
        <f t="shared" ca="1" si="180"/>
        <v>Wyoming</v>
      </c>
      <c r="M952" t="str">
        <f t="shared" ca="1" si="184"/>
        <v>West</v>
      </c>
    </row>
    <row r="953" spans="1:13" x14ac:dyDescent="0.45">
      <c r="A953">
        <v>952</v>
      </c>
      <c r="B953" s="19">
        <f t="shared" ca="1" si="173"/>
        <v>42715.876844560182</v>
      </c>
      <c r="C953" s="15" t="str">
        <f t="shared" ca="1" si="174"/>
        <v>Backcountry Gear</v>
      </c>
      <c r="D953" s="16">
        <f t="shared" ca="1" si="175"/>
        <v>45</v>
      </c>
      <c r="E953" t="str">
        <f t="shared" ca="1" si="176"/>
        <v>Big Agnes Lone Spring 2 Tent</v>
      </c>
      <c r="F953" t="str">
        <f t="shared" ca="1" si="181"/>
        <v>Big Agnes</v>
      </c>
      <c r="G953" s="2">
        <f t="shared" ca="1" si="182"/>
        <v>199.95</v>
      </c>
      <c r="H953">
        <f t="shared" ca="1" si="177"/>
        <v>9</v>
      </c>
      <c r="I953" s="2">
        <f t="shared" ca="1" si="183"/>
        <v>1799.55</v>
      </c>
      <c r="J953" t="str">
        <f t="shared" ca="1" si="178"/>
        <v>Foster, Nathan</v>
      </c>
      <c r="K953">
        <f t="shared" ca="1" si="179"/>
        <v>44</v>
      </c>
      <c r="L953" t="str">
        <f t="shared" ca="1" si="180"/>
        <v>Utah</v>
      </c>
      <c r="M953" t="str">
        <f t="shared" ca="1" si="184"/>
        <v>West</v>
      </c>
    </row>
    <row r="954" spans="1:13" x14ac:dyDescent="0.45">
      <c r="A954">
        <v>953</v>
      </c>
      <c r="B954" s="19">
        <f t="shared" ca="1" si="173"/>
        <v>42900.876844560182</v>
      </c>
      <c r="C954" s="15" t="str">
        <f t="shared" ca="1" si="174"/>
        <v>Meijer</v>
      </c>
      <c r="D954" s="16">
        <f t="shared" ca="1" si="175"/>
        <v>80</v>
      </c>
      <c r="E954" t="str">
        <f t="shared" ca="1" si="176"/>
        <v>Easton Mountain Products Rimrock 3 Tent</v>
      </c>
      <c r="F954" t="str">
        <f t="shared" ca="1" si="181"/>
        <v>Easton Mountain Products</v>
      </c>
      <c r="G954" s="2">
        <f t="shared" ca="1" si="182"/>
        <v>329</v>
      </c>
      <c r="H954">
        <f t="shared" ca="1" si="177"/>
        <v>2</v>
      </c>
      <c r="I954" s="2">
        <f t="shared" ca="1" si="183"/>
        <v>658</v>
      </c>
      <c r="J954" t="str">
        <f t="shared" ca="1" si="178"/>
        <v>Berger, Sunanna</v>
      </c>
      <c r="K954">
        <f t="shared" ca="1" si="179"/>
        <v>32</v>
      </c>
      <c r="L954" t="str">
        <f t="shared" ca="1" si="180"/>
        <v>New York</v>
      </c>
      <c r="M954" t="str">
        <f t="shared" ca="1" si="184"/>
        <v>East</v>
      </c>
    </row>
    <row r="955" spans="1:13" x14ac:dyDescent="0.45">
      <c r="A955">
        <v>954</v>
      </c>
      <c r="B955" s="19">
        <f t="shared" ca="1" si="173"/>
        <v>42946.876844560182</v>
      </c>
      <c r="C955" s="15" t="str">
        <f t="shared" ca="1" si="174"/>
        <v>Hayneedle</v>
      </c>
      <c r="D955" s="16">
        <f t="shared" ca="1" si="175"/>
        <v>54</v>
      </c>
      <c r="E955" t="str">
        <f t="shared" ca="1" si="176"/>
        <v>Big Agnes Seedhouse SL1 Tent</v>
      </c>
      <c r="F955" t="str">
        <f t="shared" ca="1" si="181"/>
        <v>Big Agnes</v>
      </c>
      <c r="G955" s="2">
        <f t="shared" ca="1" si="182"/>
        <v>269.95</v>
      </c>
      <c r="H955">
        <f t="shared" ca="1" si="177"/>
        <v>3</v>
      </c>
      <c r="I955" s="2">
        <f t="shared" ca="1" si="183"/>
        <v>809.84999999999991</v>
      </c>
      <c r="J955" t="str">
        <f t="shared" ca="1" si="178"/>
        <v>Goldthwaite, Messaye</v>
      </c>
      <c r="K955">
        <f t="shared" ca="1" si="179"/>
        <v>41</v>
      </c>
      <c r="L955" t="str">
        <f t="shared" ca="1" si="180"/>
        <v>South Dakota</v>
      </c>
      <c r="M955" t="str">
        <f t="shared" ca="1" si="184"/>
        <v>North</v>
      </c>
    </row>
    <row r="956" spans="1:13" x14ac:dyDescent="0.45">
      <c r="A956">
        <v>955</v>
      </c>
      <c r="B956" s="19">
        <f t="shared" ca="1" si="173"/>
        <v>42942.876844560182</v>
      </c>
      <c r="C956" s="15" t="str">
        <f t="shared" ca="1" si="174"/>
        <v>Travel Country</v>
      </c>
      <c r="D956" s="16">
        <f t="shared" ca="1" si="175"/>
        <v>116</v>
      </c>
      <c r="E956" t="str">
        <f t="shared" ca="1" si="176"/>
        <v>Kelty Frontier 4 Tent</v>
      </c>
      <c r="F956" t="str">
        <f t="shared" ca="1" si="181"/>
        <v>Kelty</v>
      </c>
      <c r="G956" s="2">
        <f t="shared" ca="1" si="182"/>
        <v>899.95</v>
      </c>
      <c r="H956">
        <f t="shared" ca="1" si="177"/>
        <v>6</v>
      </c>
      <c r="I956" s="2">
        <f t="shared" ca="1" si="183"/>
        <v>5399.7000000000007</v>
      </c>
      <c r="J956" t="str">
        <f t="shared" ca="1" si="178"/>
        <v>Brown, Ruth</v>
      </c>
      <c r="K956">
        <f t="shared" ca="1" si="179"/>
        <v>20</v>
      </c>
      <c r="L956" t="str">
        <f t="shared" ca="1" si="180"/>
        <v>Maryland</v>
      </c>
      <c r="M956" t="str">
        <f t="shared" ca="1" si="184"/>
        <v>East</v>
      </c>
    </row>
    <row r="957" spans="1:13" x14ac:dyDescent="0.45">
      <c r="A957">
        <v>956</v>
      </c>
      <c r="B957" s="19">
        <f t="shared" ca="1" si="173"/>
        <v>42996.876844560182</v>
      </c>
      <c r="C957" s="15" t="str">
        <f t="shared" ca="1" si="174"/>
        <v>Backcountry Edge</v>
      </c>
      <c r="D957" s="16">
        <f t="shared" ca="1" si="175"/>
        <v>249</v>
      </c>
      <c r="E957" t="str">
        <f t="shared" ca="1" si="176"/>
        <v>Outdoor Research Aurora Bivy</v>
      </c>
      <c r="F957" t="str">
        <f t="shared" ca="1" si="181"/>
        <v>Outdoor Research</v>
      </c>
      <c r="G957" s="2">
        <f t="shared" ca="1" si="182"/>
        <v>199</v>
      </c>
      <c r="H957">
        <f t="shared" ca="1" si="177"/>
        <v>9</v>
      </c>
      <c r="I957" s="2">
        <f t="shared" ca="1" si="183"/>
        <v>1791</v>
      </c>
      <c r="J957" t="str">
        <f t="shared" ca="1" si="178"/>
        <v>Berger, Sunanna</v>
      </c>
      <c r="K957">
        <f t="shared" ca="1" si="179"/>
        <v>28</v>
      </c>
      <c r="L957" t="str">
        <f t="shared" ca="1" si="180"/>
        <v>Nevada</v>
      </c>
      <c r="M957" t="str">
        <f t="shared" ca="1" si="184"/>
        <v>West</v>
      </c>
    </row>
    <row r="958" spans="1:13" x14ac:dyDescent="0.45">
      <c r="A958">
        <v>957</v>
      </c>
      <c r="B958" s="19">
        <f t="shared" ca="1" si="173"/>
        <v>42656.876844560182</v>
      </c>
      <c r="C958" s="15" t="str">
        <f t="shared" ca="1" si="174"/>
        <v>Meijer</v>
      </c>
      <c r="D958" s="16">
        <f t="shared" ca="1" si="175"/>
        <v>129</v>
      </c>
      <c r="E958" t="str">
        <f t="shared" ca="1" si="176"/>
        <v>Kelty Noah's Tarp - 9' x 9'</v>
      </c>
      <c r="F958" t="str">
        <f t="shared" ca="1" si="181"/>
        <v>Kelty</v>
      </c>
      <c r="G958" s="2">
        <f t="shared" ca="1" si="182"/>
        <v>59.95</v>
      </c>
      <c r="H958">
        <f t="shared" ca="1" si="177"/>
        <v>5</v>
      </c>
      <c r="I958" s="2">
        <f t="shared" ca="1" si="183"/>
        <v>299.75</v>
      </c>
      <c r="J958" t="str">
        <f t="shared" ca="1" si="178"/>
        <v>Beyene, Sharon</v>
      </c>
      <c r="K958">
        <f t="shared" ca="1" si="179"/>
        <v>20</v>
      </c>
      <c r="L958" t="str">
        <f t="shared" ca="1" si="180"/>
        <v>Maryland</v>
      </c>
      <c r="M958" t="str">
        <f t="shared" ca="1" si="184"/>
        <v>East</v>
      </c>
    </row>
    <row r="959" spans="1:13" x14ac:dyDescent="0.45">
      <c r="A959">
        <v>958</v>
      </c>
      <c r="B959" s="19">
        <f t="shared" ca="1" si="173"/>
        <v>42956.876844560182</v>
      </c>
      <c r="C959" s="15" t="str">
        <f t="shared" ca="1" si="174"/>
        <v>Austin Kayak</v>
      </c>
      <c r="D959" s="16">
        <f t="shared" ca="1" si="175"/>
        <v>213</v>
      </c>
      <c r="E959" t="str">
        <f t="shared" ca="1" si="176"/>
        <v>MSR Hubba Hubba 2p Footprint</v>
      </c>
      <c r="F959" t="str">
        <f t="shared" ca="1" si="181"/>
        <v>MSR</v>
      </c>
      <c r="G959" s="2">
        <f t="shared" ca="1" si="182"/>
        <v>39.950000000000003</v>
      </c>
      <c r="H959">
        <f t="shared" ca="1" si="177"/>
        <v>5</v>
      </c>
      <c r="I959" s="2">
        <f t="shared" ca="1" si="183"/>
        <v>199.75</v>
      </c>
      <c r="J959" t="str">
        <f t="shared" ca="1" si="178"/>
        <v>Foster, Nathan</v>
      </c>
      <c r="K959">
        <f t="shared" ca="1" si="179"/>
        <v>2</v>
      </c>
      <c r="L959" t="str">
        <f t="shared" ca="1" si="180"/>
        <v>Alaska</v>
      </c>
      <c r="M959" t="str">
        <f t="shared" ca="1" si="184"/>
        <v>North</v>
      </c>
    </row>
    <row r="960" spans="1:13" x14ac:dyDescent="0.45">
      <c r="A960">
        <v>959</v>
      </c>
      <c r="B960" s="19">
        <f t="shared" ca="1" si="173"/>
        <v>42658.876844560182</v>
      </c>
      <c r="C960" s="15" t="str">
        <f t="shared" ca="1" si="174"/>
        <v>The Gear Co-op</v>
      </c>
      <c r="D960" s="16">
        <f t="shared" ca="1" si="175"/>
        <v>157</v>
      </c>
      <c r="E960" t="str">
        <f t="shared" ca="1" si="176"/>
        <v>Marmot Limelight 2P Tent</v>
      </c>
      <c r="F960" t="str">
        <f t="shared" ca="1" si="181"/>
        <v>Marmot</v>
      </c>
      <c r="G960" s="2">
        <f t="shared" ca="1" si="182"/>
        <v>219</v>
      </c>
      <c r="H960">
        <f t="shared" ca="1" si="177"/>
        <v>2</v>
      </c>
      <c r="I960" s="2">
        <f t="shared" ca="1" si="183"/>
        <v>438</v>
      </c>
      <c r="J960" t="str">
        <f t="shared" ca="1" si="178"/>
        <v>Brown, Scott</v>
      </c>
      <c r="K960">
        <f t="shared" ca="1" si="179"/>
        <v>33</v>
      </c>
      <c r="L960" t="str">
        <f t="shared" ca="1" si="180"/>
        <v>North Carolina</v>
      </c>
      <c r="M960" t="str">
        <f t="shared" ca="1" si="184"/>
        <v>South</v>
      </c>
    </row>
    <row r="961" spans="1:13" x14ac:dyDescent="0.45">
      <c r="A961">
        <v>960</v>
      </c>
      <c r="B961" s="19">
        <f t="shared" ca="1" si="173"/>
        <v>42814.876844560182</v>
      </c>
      <c r="C961" s="15" t="str">
        <f t="shared" ca="1" si="174"/>
        <v>CampBound</v>
      </c>
      <c r="D961" s="16">
        <f t="shared" ca="1" si="175"/>
        <v>247</v>
      </c>
      <c r="E961" t="str">
        <f t="shared" ca="1" si="176"/>
        <v>Outdoor Research Advanced Bivy Sack</v>
      </c>
      <c r="F961" t="str">
        <f t="shared" ca="1" si="181"/>
        <v>Outdoor Research</v>
      </c>
      <c r="G961" s="2">
        <f t="shared" ca="1" si="182"/>
        <v>319</v>
      </c>
      <c r="H961">
        <f t="shared" ca="1" si="177"/>
        <v>9</v>
      </c>
      <c r="I961" s="2">
        <f t="shared" ca="1" si="183"/>
        <v>2871</v>
      </c>
      <c r="J961" t="str">
        <f t="shared" ca="1" si="178"/>
        <v>Bailey, Jennifer</v>
      </c>
      <c r="K961">
        <f t="shared" ca="1" si="179"/>
        <v>22</v>
      </c>
      <c r="L961" t="str">
        <f t="shared" ca="1" si="180"/>
        <v>Michigan</v>
      </c>
      <c r="M961" t="str">
        <f t="shared" ca="1" si="184"/>
        <v>East</v>
      </c>
    </row>
    <row r="962" spans="1:13" x14ac:dyDescent="0.45">
      <c r="A962">
        <v>961</v>
      </c>
      <c r="B962" s="19">
        <f t="shared" ca="1" si="173"/>
        <v>42832.876844560182</v>
      </c>
      <c r="C962" s="15" t="str">
        <f t="shared" ca="1" si="174"/>
        <v>CampBound</v>
      </c>
      <c r="D962" s="16">
        <f t="shared" ca="1" si="175"/>
        <v>108</v>
      </c>
      <c r="E962" t="str">
        <f t="shared" ca="1" si="176"/>
        <v>Hennessy Hammock Ultralite Backpacker Asym Zip Hammock</v>
      </c>
      <c r="F962" t="str">
        <f t="shared" ca="1" si="181"/>
        <v>Hennessy</v>
      </c>
      <c r="G962" s="2">
        <f t="shared" ca="1" si="182"/>
        <v>239.95</v>
      </c>
      <c r="H962">
        <f t="shared" ca="1" si="177"/>
        <v>5</v>
      </c>
      <c r="I962" s="2">
        <f t="shared" ca="1" si="183"/>
        <v>1199.75</v>
      </c>
      <c r="J962" t="str">
        <f t="shared" ca="1" si="178"/>
        <v>Berger, Sunanna</v>
      </c>
      <c r="K962">
        <f t="shared" ca="1" si="179"/>
        <v>47</v>
      </c>
      <c r="L962" t="str">
        <f t="shared" ca="1" si="180"/>
        <v>Washington</v>
      </c>
      <c r="M962" t="str">
        <f t="shared" ca="1" si="184"/>
        <v>West</v>
      </c>
    </row>
    <row r="963" spans="1:13" x14ac:dyDescent="0.45">
      <c r="A963">
        <v>962</v>
      </c>
      <c r="B963" s="19">
        <f t="shared" ref="B963:B1026" ca="1" si="185">NOW()-(RANDBETWEEN(1,365))</f>
        <v>42864.876844560182</v>
      </c>
      <c r="C963" s="15" t="str">
        <f t="shared" ref="C963:C1026" ca="1" si="186">VLOOKUP(RANDBETWEEN(1,19),$O$3:$P$21,2)</f>
        <v>Paragon</v>
      </c>
      <c r="D963" s="16">
        <f t="shared" ref="D963:D1026" ca="1" si="187">RANDBETWEEN(1,285)</f>
        <v>269</v>
      </c>
      <c r="E963" t="str">
        <f t="shared" ref="E963:E1026" ca="1" si="188">VLOOKUP(D963,$R$4:$U$288,3)</f>
        <v>The North Face Mica FL 2 Footprint</v>
      </c>
      <c r="F963" t="str">
        <f t="shared" ca="1" si="181"/>
        <v>The North Face</v>
      </c>
      <c r="G963" s="2">
        <f t="shared" ca="1" si="182"/>
        <v>45</v>
      </c>
      <c r="H963">
        <f t="shared" ref="H963:H1026" ca="1" si="189">RANDBETWEEN(1,10)</f>
        <v>4</v>
      </c>
      <c r="I963" s="2">
        <f t="shared" ca="1" si="183"/>
        <v>180</v>
      </c>
      <c r="J963" t="str">
        <f t="shared" ref="J963:J1026" ca="1" si="190">VLOOKUP(RANDBETWEEN(1,10),$W$4:$Z$15,4)</f>
        <v>Lopez, Dennis</v>
      </c>
      <c r="K963">
        <f t="shared" ref="K963:K1026" ca="1" si="191">RANDBETWEEN(1,50)</f>
        <v>33</v>
      </c>
      <c r="L963" t="str">
        <f t="shared" ref="L963:L1026" ca="1" si="192">VLOOKUP(K963,$AB$3:$AD$52,2)</f>
        <v>North Carolina</v>
      </c>
      <c r="M963" t="str">
        <f t="shared" ca="1" si="184"/>
        <v>South</v>
      </c>
    </row>
    <row r="964" spans="1:13" x14ac:dyDescent="0.45">
      <c r="A964">
        <v>963</v>
      </c>
      <c r="B964" s="19">
        <f t="shared" ca="1" si="185"/>
        <v>42830.876844560182</v>
      </c>
      <c r="C964" s="15" t="str">
        <f t="shared" ca="1" si="186"/>
        <v>Overtons</v>
      </c>
      <c r="D964" s="16">
        <f t="shared" ca="1" si="187"/>
        <v>231</v>
      </c>
      <c r="E964" t="str">
        <f t="shared" ca="1" si="188"/>
        <v>NEMO Espri LE 3 Tent</v>
      </c>
      <c r="F964" t="str">
        <f t="shared" ca="1" si="181"/>
        <v>NEMO</v>
      </c>
      <c r="G964" s="2">
        <f t="shared" ca="1" si="182"/>
        <v>329.95</v>
      </c>
      <c r="H964">
        <f t="shared" ca="1" si="189"/>
        <v>5</v>
      </c>
      <c r="I964" s="2">
        <f t="shared" ca="1" si="183"/>
        <v>1649.75</v>
      </c>
      <c r="J964" t="str">
        <f t="shared" ca="1" si="190"/>
        <v>Brown, Scott</v>
      </c>
      <c r="K964">
        <f t="shared" ca="1" si="191"/>
        <v>25</v>
      </c>
      <c r="L964" t="str">
        <f t="shared" ca="1" si="192"/>
        <v>Missouri</v>
      </c>
      <c r="M964" t="str">
        <f t="shared" ca="1" si="184"/>
        <v>North</v>
      </c>
    </row>
    <row r="965" spans="1:13" x14ac:dyDescent="0.45">
      <c r="A965">
        <v>964</v>
      </c>
      <c r="B965" s="19">
        <f t="shared" ca="1" si="185"/>
        <v>42937.876844560182</v>
      </c>
      <c r="C965" s="15" t="str">
        <f t="shared" ca="1" si="186"/>
        <v>Target</v>
      </c>
      <c r="D965" s="16">
        <f t="shared" ca="1" si="187"/>
        <v>282</v>
      </c>
      <c r="E965" t="str">
        <f t="shared" ca="1" si="188"/>
        <v>The North Face Tadpole 23 Tent</v>
      </c>
      <c r="F965" t="str">
        <f t="shared" ca="1" si="181"/>
        <v>The North Face</v>
      </c>
      <c r="G965" s="2">
        <f t="shared" ca="1" si="182"/>
        <v>219</v>
      </c>
      <c r="H965">
        <f t="shared" ca="1" si="189"/>
        <v>1</v>
      </c>
      <c r="I965" s="2">
        <f t="shared" ca="1" si="183"/>
        <v>219</v>
      </c>
      <c r="J965" t="str">
        <f t="shared" ca="1" si="190"/>
        <v>Bailey, Jennifer</v>
      </c>
      <c r="K965">
        <f t="shared" ca="1" si="191"/>
        <v>11</v>
      </c>
      <c r="L965" t="str">
        <f t="shared" ca="1" si="192"/>
        <v>Hawaii</v>
      </c>
      <c r="M965" t="str">
        <f t="shared" ca="1" si="184"/>
        <v>West</v>
      </c>
    </row>
    <row r="966" spans="1:13" x14ac:dyDescent="0.45">
      <c r="A966">
        <v>965</v>
      </c>
      <c r="B966" s="19">
        <f t="shared" ca="1" si="185"/>
        <v>42919.876844560182</v>
      </c>
      <c r="C966" s="15" t="str">
        <f t="shared" ca="1" si="186"/>
        <v>OutdoorPlay</v>
      </c>
      <c r="D966" s="16">
        <f t="shared" ca="1" si="187"/>
        <v>22</v>
      </c>
      <c r="E966" t="str">
        <f t="shared" ca="1" si="188"/>
        <v>Big Agnes Fly Creek UL1 Tent</v>
      </c>
      <c r="F966" t="str">
        <f t="shared" ca="1" si="181"/>
        <v>Big Agnes</v>
      </c>
      <c r="G966" s="2">
        <f t="shared" ca="1" si="182"/>
        <v>319.95</v>
      </c>
      <c r="H966">
        <f t="shared" ca="1" si="189"/>
        <v>2</v>
      </c>
      <c r="I966" s="2">
        <f t="shared" ca="1" si="183"/>
        <v>639.9</v>
      </c>
      <c r="J966" t="str">
        <f t="shared" ca="1" si="190"/>
        <v>Brown, Ruth</v>
      </c>
      <c r="K966">
        <f t="shared" ca="1" si="191"/>
        <v>5</v>
      </c>
      <c r="L966" t="str">
        <f t="shared" ca="1" si="192"/>
        <v>California</v>
      </c>
      <c r="M966" t="str">
        <f t="shared" ca="1" si="184"/>
        <v>West</v>
      </c>
    </row>
    <row r="967" spans="1:13" x14ac:dyDescent="0.45">
      <c r="A967">
        <v>966</v>
      </c>
      <c r="B967" s="19">
        <f t="shared" ca="1" si="185"/>
        <v>42932.876844675928</v>
      </c>
      <c r="C967" s="15" t="str">
        <f t="shared" ca="1" si="186"/>
        <v>REI</v>
      </c>
      <c r="D967" s="16">
        <f t="shared" ca="1" si="187"/>
        <v>54</v>
      </c>
      <c r="E967" t="str">
        <f t="shared" ca="1" si="188"/>
        <v>Big Agnes Seedhouse SL1 Tent</v>
      </c>
      <c r="F967" t="str">
        <f t="shared" ca="1" si="181"/>
        <v>Big Agnes</v>
      </c>
      <c r="G967" s="2">
        <f t="shared" ca="1" si="182"/>
        <v>269.95</v>
      </c>
      <c r="H967">
        <f t="shared" ca="1" si="189"/>
        <v>3</v>
      </c>
      <c r="I967" s="2">
        <f t="shared" ca="1" si="183"/>
        <v>809.84999999999991</v>
      </c>
      <c r="J967" t="str">
        <f t="shared" ca="1" si="190"/>
        <v>Bailey, Jennifer</v>
      </c>
      <c r="K967">
        <f t="shared" ca="1" si="191"/>
        <v>11</v>
      </c>
      <c r="L967" t="str">
        <f t="shared" ca="1" si="192"/>
        <v>Hawaii</v>
      </c>
      <c r="M967" t="str">
        <f t="shared" ca="1" si="184"/>
        <v>West</v>
      </c>
    </row>
    <row r="968" spans="1:13" x14ac:dyDescent="0.45">
      <c r="A968">
        <v>967</v>
      </c>
      <c r="B968" s="19">
        <f t="shared" ca="1" si="185"/>
        <v>42869.876844675928</v>
      </c>
      <c r="C968" s="15" t="str">
        <f t="shared" ca="1" si="186"/>
        <v>CampBound</v>
      </c>
      <c r="D968" s="16">
        <f t="shared" ca="1" si="187"/>
        <v>139</v>
      </c>
      <c r="E968" t="str">
        <f t="shared" ca="1" si="188"/>
        <v>Marmot Alpinist 2 Tent</v>
      </c>
      <c r="F968" t="str">
        <f t="shared" ca="1" si="181"/>
        <v>Marmot</v>
      </c>
      <c r="G968" s="2">
        <f t="shared" ca="1" si="182"/>
        <v>599</v>
      </c>
      <c r="H968">
        <f t="shared" ca="1" si="189"/>
        <v>3</v>
      </c>
      <c r="I968" s="2">
        <f t="shared" ca="1" si="183"/>
        <v>1797</v>
      </c>
      <c r="J968" t="str">
        <f t="shared" ca="1" si="190"/>
        <v>Beyene, Sharon</v>
      </c>
      <c r="K968">
        <f t="shared" ca="1" si="191"/>
        <v>41</v>
      </c>
      <c r="L968" t="str">
        <f t="shared" ca="1" si="192"/>
        <v>South Dakota</v>
      </c>
      <c r="M968" t="str">
        <f t="shared" ca="1" si="184"/>
        <v>North</v>
      </c>
    </row>
    <row r="969" spans="1:13" x14ac:dyDescent="0.45">
      <c r="A969">
        <v>968</v>
      </c>
      <c r="B969" s="19">
        <f t="shared" ca="1" si="185"/>
        <v>42761.876844675928</v>
      </c>
      <c r="C969" s="15" t="str">
        <f t="shared" ca="1" si="186"/>
        <v>Gander Mountain</v>
      </c>
      <c r="D969" s="16">
        <f t="shared" ca="1" si="187"/>
        <v>231</v>
      </c>
      <c r="E969" t="str">
        <f t="shared" ca="1" si="188"/>
        <v>NEMO Espri LE 3 Tent</v>
      </c>
      <c r="F969" t="str">
        <f t="shared" ca="1" si="181"/>
        <v>NEMO</v>
      </c>
      <c r="G969" s="2">
        <f t="shared" ca="1" si="182"/>
        <v>329.95</v>
      </c>
      <c r="H969">
        <f t="shared" ca="1" si="189"/>
        <v>7</v>
      </c>
      <c r="I969" s="2">
        <f t="shared" ca="1" si="183"/>
        <v>2309.65</v>
      </c>
      <c r="J969" t="str">
        <f t="shared" ca="1" si="190"/>
        <v>Goldthwaite, Messaye</v>
      </c>
      <c r="K969">
        <f t="shared" ca="1" si="191"/>
        <v>36</v>
      </c>
      <c r="L969" t="str">
        <f t="shared" ca="1" si="192"/>
        <v>Oklahoma</v>
      </c>
      <c r="M969" t="str">
        <f t="shared" ca="1" si="184"/>
        <v>South</v>
      </c>
    </row>
    <row r="970" spans="1:13" x14ac:dyDescent="0.45">
      <c r="A970">
        <v>969</v>
      </c>
      <c r="B970" s="19">
        <f t="shared" ca="1" si="185"/>
        <v>42786.876844675928</v>
      </c>
      <c r="C970" s="15" t="str">
        <f t="shared" ca="1" si="186"/>
        <v>Target</v>
      </c>
      <c r="D970" s="16">
        <f t="shared" ca="1" si="187"/>
        <v>222</v>
      </c>
      <c r="E970" t="str">
        <f t="shared" ca="1" si="188"/>
        <v>MSR Nook Gear Shed</v>
      </c>
      <c r="F970" t="str">
        <f t="shared" ca="1" si="181"/>
        <v>MSR</v>
      </c>
      <c r="G970" s="2">
        <f t="shared" ca="1" si="182"/>
        <v>169.95</v>
      </c>
      <c r="H970">
        <f t="shared" ca="1" si="189"/>
        <v>1</v>
      </c>
      <c r="I970" s="2">
        <f t="shared" ca="1" si="183"/>
        <v>169.95</v>
      </c>
      <c r="J970" t="str">
        <f t="shared" ca="1" si="190"/>
        <v>Gomez, Melissa</v>
      </c>
      <c r="K970">
        <f t="shared" ca="1" si="191"/>
        <v>37</v>
      </c>
      <c r="L970" t="str">
        <f t="shared" ca="1" si="192"/>
        <v>Oregon</v>
      </c>
      <c r="M970" t="str">
        <f t="shared" ca="1" si="184"/>
        <v>West</v>
      </c>
    </row>
    <row r="971" spans="1:13" x14ac:dyDescent="0.45">
      <c r="A971">
        <v>970</v>
      </c>
      <c r="B971" s="19">
        <f t="shared" ca="1" si="185"/>
        <v>42697.876844675928</v>
      </c>
      <c r="C971" s="15" t="str">
        <f t="shared" ca="1" si="186"/>
        <v xml:space="preserve">Cabela's	</v>
      </c>
      <c r="D971" s="16">
        <f t="shared" ca="1" si="187"/>
        <v>220</v>
      </c>
      <c r="E971" t="str">
        <f t="shared" ca="1" si="188"/>
        <v>MSR Nook 2 Footprint</v>
      </c>
      <c r="F971" t="str">
        <f t="shared" ca="1" si="181"/>
        <v>MSR</v>
      </c>
      <c r="G971" s="2">
        <f t="shared" ca="1" si="182"/>
        <v>39.950000000000003</v>
      </c>
      <c r="H971">
        <f t="shared" ca="1" si="189"/>
        <v>7</v>
      </c>
      <c r="I971" s="2">
        <f t="shared" ca="1" si="183"/>
        <v>279.65000000000003</v>
      </c>
      <c r="J971" t="str">
        <f t="shared" ca="1" si="190"/>
        <v>Lopez, Dennis</v>
      </c>
      <c r="K971">
        <f t="shared" ca="1" si="191"/>
        <v>2</v>
      </c>
      <c r="L971" t="str">
        <f t="shared" ca="1" si="192"/>
        <v>Alaska</v>
      </c>
      <c r="M971" t="str">
        <f t="shared" ca="1" si="184"/>
        <v>North</v>
      </c>
    </row>
    <row r="972" spans="1:13" x14ac:dyDescent="0.45">
      <c r="A972">
        <v>971</v>
      </c>
      <c r="B972" s="19">
        <f t="shared" ca="1" si="185"/>
        <v>42741.876844675928</v>
      </c>
      <c r="C972" s="15" t="str">
        <f t="shared" ca="1" si="186"/>
        <v>Target</v>
      </c>
      <c r="D972" s="16">
        <f t="shared" ca="1" si="187"/>
        <v>116</v>
      </c>
      <c r="E972" t="str">
        <f t="shared" ca="1" si="188"/>
        <v>Kelty Frontier 4 Tent</v>
      </c>
      <c r="F972" t="str">
        <f t="shared" ca="1" si="181"/>
        <v>Kelty</v>
      </c>
      <c r="G972" s="2">
        <f t="shared" ca="1" si="182"/>
        <v>899.95</v>
      </c>
      <c r="H972">
        <f t="shared" ca="1" si="189"/>
        <v>2</v>
      </c>
      <c r="I972" s="2">
        <f t="shared" ca="1" si="183"/>
        <v>1799.9</v>
      </c>
      <c r="J972" t="str">
        <f t="shared" ca="1" si="190"/>
        <v>Bailey, Jennifer</v>
      </c>
      <c r="K972">
        <f t="shared" ca="1" si="191"/>
        <v>15</v>
      </c>
      <c r="L972" t="str">
        <f t="shared" ca="1" si="192"/>
        <v>Iowa</v>
      </c>
      <c r="M972" t="str">
        <f t="shared" ca="1" si="184"/>
        <v>North</v>
      </c>
    </row>
    <row r="973" spans="1:13" x14ac:dyDescent="0.45">
      <c r="A973">
        <v>972</v>
      </c>
      <c r="B973" s="19">
        <f t="shared" ca="1" si="185"/>
        <v>42691.876844675928</v>
      </c>
      <c r="C973" s="15" t="str">
        <f t="shared" ca="1" si="186"/>
        <v xml:space="preserve">Cabela's	</v>
      </c>
      <c r="D973" s="16">
        <f t="shared" ca="1" si="187"/>
        <v>43</v>
      </c>
      <c r="E973" t="str">
        <f t="shared" ca="1" si="188"/>
        <v>Big Agnes Lone Spring 1 Tent</v>
      </c>
      <c r="F973" t="str">
        <f t="shared" ca="1" si="181"/>
        <v>Big Agnes</v>
      </c>
      <c r="G973" s="2">
        <f t="shared" ca="1" si="182"/>
        <v>189.95</v>
      </c>
      <c r="H973">
        <f t="shared" ca="1" si="189"/>
        <v>3</v>
      </c>
      <c r="I973" s="2">
        <f t="shared" ca="1" si="183"/>
        <v>569.84999999999991</v>
      </c>
      <c r="J973" t="str">
        <f t="shared" ca="1" si="190"/>
        <v>Bailey, Jennifer</v>
      </c>
      <c r="K973">
        <f t="shared" ca="1" si="191"/>
        <v>38</v>
      </c>
      <c r="L973" t="str">
        <f t="shared" ca="1" si="192"/>
        <v>Pennsylvania</v>
      </c>
      <c r="M973" t="str">
        <f t="shared" ca="1" si="184"/>
        <v>East</v>
      </c>
    </row>
    <row r="974" spans="1:13" x14ac:dyDescent="0.45">
      <c r="A974">
        <v>973</v>
      </c>
      <c r="B974" s="19">
        <f t="shared" ca="1" si="185"/>
        <v>42902.876844675928</v>
      </c>
      <c r="C974" s="15" t="str">
        <f t="shared" ca="1" si="186"/>
        <v>Hayneedle</v>
      </c>
      <c r="D974" s="16">
        <f t="shared" ca="1" si="187"/>
        <v>199</v>
      </c>
      <c r="E974" t="str">
        <f t="shared" ca="1" si="188"/>
        <v>MSR Carbon Reflex 1 Tent</v>
      </c>
      <c r="F974" t="str">
        <f t="shared" ca="1" si="181"/>
        <v>MSR</v>
      </c>
      <c r="G974" s="2">
        <f t="shared" ca="1" si="182"/>
        <v>399.95</v>
      </c>
      <c r="H974">
        <f t="shared" ca="1" si="189"/>
        <v>2</v>
      </c>
      <c r="I974" s="2">
        <f t="shared" ca="1" si="183"/>
        <v>799.9</v>
      </c>
      <c r="J974" t="str">
        <f t="shared" ca="1" si="190"/>
        <v>Gomez, Melissa</v>
      </c>
      <c r="K974">
        <f t="shared" ca="1" si="191"/>
        <v>22</v>
      </c>
      <c r="L974" t="str">
        <f t="shared" ca="1" si="192"/>
        <v>Michigan</v>
      </c>
      <c r="M974" t="str">
        <f t="shared" ca="1" si="184"/>
        <v>East</v>
      </c>
    </row>
    <row r="975" spans="1:13" x14ac:dyDescent="0.45">
      <c r="A975">
        <v>974</v>
      </c>
      <c r="B975" s="19">
        <f t="shared" ca="1" si="185"/>
        <v>42691.876844675928</v>
      </c>
      <c r="C975" s="15" t="str">
        <f t="shared" ca="1" si="186"/>
        <v>Backcountry Gear</v>
      </c>
      <c r="D975" s="16">
        <f t="shared" ca="1" si="187"/>
        <v>5</v>
      </c>
      <c r="E975" t="str">
        <f t="shared" ca="1" si="188"/>
        <v>Big Agnes Big House 6 Tent</v>
      </c>
      <c r="F975" t="str">
        <f t="shared" ca="1" si="181"/>
        <v>Big Agnes</v>
      </c>
      <c r="G975" s="2">
        <f t="shared" ca="1" si="182"/>
        <v>359.95</v>
      </c>
      <c r="H975">
        <f t="shared" ca="1" si="189"/>
        <v>8</v>
      </c>
      <c r="I975" s="2">
        <f t="shared" ca="1" si="183"/>
        <v>2879.6</v>
      </c>
      <c r="J975" t="str">
        <f t="shared" ca="1" si="190"/>
        <v>Gomez, Melissa</v>
      </c>
      <c r="K975">
        <f t="shared" ca="1" si="191"/>
        <v>45</v>
      </c>
      <c r="L975" t="str">
        <f t="shared" ca="1" si="192"/>
        <v>Vermont</v>
      </c>
      <c r="M975" t="str">
        <f t="shared" ca="1" si="184"/>
        <v>East</v>
      </c>
    </row>
    <row r="976" spans="1:13" x14ac:dyDescent="0.45">
      <c r="A976">
        <v>975</v>
      </c>
      <c r="B976" s="19">
        <f t="shared" ca="1" si="185"/>
        <v>42797.876844675928</v>
      </c>
      <c r="C976" s="15" t="str">
        <f t="shared" ca="1" si="186"/>
        <v>Outside Outfitters</v>
      </c>
      <c r="D976" s="16">
        <f t="shared" ca="1" si="187"/>
        <v>27</v>
      </c>
      <c r="E976" t="str">
        <f t="shared" ca="1" si="188"/>
        <v>Big Agnes Fly Creek UL4 Tent</v>
      </c>
      <c r="F976" t="str">
        <f t="shared" ca="1" si="181"/>
        <v>Big Agnes</v>
      </c>
      <c r="G976" s="2">
        <f t="shared" ca="1" si="182"/>
        <v>499.95</v>
      </c>
      <c r="H976">
        <f t="shared" ca="1" si="189"/>
        <v>7</v>
      </c>
      <c r="I976" s="2">
        <f t="shared" ca="1" si="183"/>
        <v>3499.65</v>
      </c>
      <c r="J976" t="str">
        <f t="shared" ca="1" si="190"/>
        <v>Goff, Michael</v>
      </c>
      <c r="K976">
        <f t="shared" ca="1" si="191"/>
        <v>38</v>
      </c>
      <c r="L976" t="str">
        <f t="shared" ca="1" si="192"/>
        <v>Pennsylvania</v>
      </c>
      <c r="M976" t="str">
        <f t="shared" ca="1" si="184"/>
        <v>East</v>
      </c>
    </row>
    <row r="977" spans="1:13" x14ac:dyDescent="0.45">
      <c r="A977">
        <v>976</v>
      </c>
      <c r="B977" s="19">
        <f t="shared" ca="1" si="185"/>
        <v>42947.876844675928</v>
      </c>
      <c r="C977" s="15" t="str">
        <f t="shared" ca="1" si="186"/>
        <v>Hayneedle</v>
      </c>
      <c r="D977" s="16">
        <f t="shared" ca="1" si="187"/>
        <v>131</v>
      </c>
      <c r="E977" t="str">
        <f t="shared" ca="1" si="188"/>
        <v>Kelty Salida 2 Tent</v>
      </c>
      <c r="F977" t="str">
        <f t="shared" ca="1" si="181"/>
        <v>Kelty</v>
      </c>
      <c r="G977" s="2">
        <f t="shared" ca="1" si="182"/>
        <v>159.94999999999999</v>
      </c>
      <c r="H977">
        <f t="shared" ca="1" si="189"/>
        <v>3</v>
      </c>
      <c r="I977" s="2">
        <f t="shared" ca="1" si="183"/>
        <v>479.84999999999997</v>
      </c>
      <c r="J977" t="str">
        <f t="shared" ca="1" si="190"/>
        <v>Berger, Sunanna</v>
      </c>
      <c r="K977">
        <f t="shared" ca="1" si="191"/>
        <v>1</v>
      </c>
      <c r="L977" t="str">
        <f t="shared" ca="1" si="192"/>
        <v>Alabama</v>
      </c>
      <c r="M977" t="str">
        <f t="shared" ca="1" si="184"/>
        <v>South</v>
      </c>
    </row>
    <row r="978" spans="1:13" x14ac:dyDescent="0.45">
      <c r="A978">
        <v>977</v>
      </c>
      <c r="B978" s="19">
        <f t="shared" ca="1" si="185"/>
        <v>42981.876844675928</v>
      </c>
      <c r="C978" s="15" t="str">
        <f t="shared" ca="1" si="186"/>
        <v>The Gear Co-op</v>
      </c>
      <c r="D978" s="16">
        <f t="shared" ca="1" si="187"/>
        <v>279</v>
      </c>
      <c r="E978" t="str">
        <f t="shared" ca="1" si="188"/>
        <v>The North Face Phoenix 3 Tent</v>
      </c>
      <c r="F978" t="str">
        <f t="shared" ca="1" si="181"/>
        <v>The North Face</v>
      </c>
      <c r="G978" s="2">
        <f t="shared" ca="1" si="182"/>
        <v>389</v>
      </c>
      <c r="H978">
        <f t="shared" ca="1" si="189"/>
        <v>10</v>
      </c>
      <c r="I978" s="2">
        <f t="shared" ca="1" si="183"/>
        <v>3890</v>
      </c>
      <c r="J978" t="str">
        <f t="shared" ca="1" si="190"/>
        <v>Brown, Ruth</v>
      </c>
      <c r="K978">
        <f t="shared" ca="1" si="191"/>
        <v>47</v>
      </c>
      <c r="L978" t="str">
        <f t="shared" ca="1" si="192"/>
        <v>Washington</v>
      </c>
      <c r="M978" t="str">
        <f t="shared" ca="1" si="184"/>
        <v>West</v>
      </c>
    </row>
    <row r="979" spans="1:13" x14ac:dyDescent="0.45">
      <c r="A979">
        <v>978</v>
      </c>
      <c r="B979" s="19">
        <f t="shared" ca="1" si="185"/>
        <v>42839.876844675928</v>
      </c>
      <c r="C979" s="15" t="str">
        <f t="shared" ca="1" si="186"/>
        <v>Hayneedle</v>
      </c>
      <c r="D979" s="16">
        <f t="shared" ca="1" si="187"/>
        <v>137</v>
      </c>
      <c r="E979" t="str">
        <f t="shared" ca="1" si="188"/>
        <v>Kelty Trail Ridge 3 Footprint</v>
      </c>
      <c r="F979" t="str">
        <f t="shared" ca="1" si="181"/>
        <v>Kelty</v>
      </c>
      <c r="G979" s="2">
        <f t="shared" ca="1" si="182"/>
        <v>39.950000000000003</v>
      </c>
      <c r="H979">
        <f t="shared" ca="1" si="189"/>
        <v>1</v>
      </c>
      <c r="I979" s="2">
        <f t="shared" ca="1" si="183"/>
        <v>39.950000000000003</v>
      </c>
      <c r="J979" t="str">
        <f t="shared" ca="1" si="190"/>
        <v>Brown, Scott</v>
      </c>
      <c r="K979">
        <f t="shared" ca="1" si="191"/>
        <v>29</v>
      </c>
      <c r="L979" t="str">
        <f t="shared" ca="1" si="192"/>
        <v>New Hampshire</v>
      </c>
      <c r="M979" t="str">
        <f t="shared" ca="1" si="184"/>
        <v>East</v>
      </c>
    </row>
    <row r="980" spans="1:13" x14ac:dyDescent="0.45">
      <c r="A980">
        <v>979</v>
      </c>
      <c r="B980" s="19">
        <f t="shared" ca="1" si="185"/>
        <v>42839.876844675928</v>
      </c>
      <c r="C980" s="15" t="str">
        <f t="shared" ca="1" si="186"/>
        <v>Target</v>
      </c>
      <c r="D980" s="16">
        <f t="shared" ca="1" si="187"/>
        <v>61</v>
      </c>
      <c r="E980" t="str">
        <f t="shared" ca="1" si="188"/>
        <v>Big Agnes Slater UL2+ Tent</v>
      </c>
      <c r="F980" t="str">
        <f t="shared" ca="1" si="181"/>
        <v>Big Agnes</v>
      </c>
      <c r="G980" s="2">
        <f t="shared" ca="1" si="182"/>
        <v>389.95</v>
      </c>
      <c r="H980">
        <f t="shared" ca="1" si="189"/>
        <v>1</v>
      </c>
      <c r="I980" s="2">
        <f t="shared" ca="1" si="183"/>
        <v>389.95</v>
      </c>
      <c r="J980" t="str">
        <f t="shared" ca="1" si="190"/>
        <v>Goff, Michael</v>
      </c>
      <c r="K980">
        <f t="shared" ca="1" si="191"/>
        <v>29</v>
      </c>
      <c r="L980" t="str">
        <f t="shared" ca="1" si="192"/>
        <v>New Hampshire</v>
      </c>
      <c r="M980" t="str">
        <f t="shared" ca="1" si="184"/>
        <v>East</v>
      </c>
    </row>
    <row r="981" spans="1:13" x14ac:dyDescent="0.45">
      <c r="A981">
        <v>980</v>
      </c>
      <c r="B981" s="19">
        <f t="shared" ca="1" si="185"/>
        <v>42831.876844675928</v>
      </c>
      <c r="C981" s="15" t="str">
        <f t="shared" ca="1" si="186"/>
        <v>Walmart</v>
      </c>
      <c r="D981" s="16">
        <f t="shared" ca="1" si="187"/>
        <v>247</v>
      </c>
      <c r="E981" t="str">
        <f t="shared" ca="1" si="188"/>
        <v>Outdoor Research Advanced Bivy Sack</v>
      </c>
      <c r="F981" t="str">
        <f t="shared" ca="1" si="181"/>
        <v>Outdoor Research</v>
      </c>
      <c r="G981" s="2">
        <f t="shared" ca="1" si="182"/>
        <v>319</v>
      </c>
      <c r="H981">
        <f t="shared" ca="1" si="189"/>
        <v>6</v>
      </c>
      <c r="I981" s="2">
        <f t="shared" ca="1" si="183"/>
        <v>1914</v>
      </c>
      <c r="J981" t="str">
        <f t="shared" ca="1" si="190"/>
        <v>Foster, Nathan</v>
      </c>
      <c r="K981">
        <f t="shared" ca="1" si="191"/>
        <v>42</v>
      </c>
      <c r="L981" t="str">
        <f t="shared" ca="1" si="192"/>
        <v>Tennessee</v>
      </c>
      <c r="M981" t="str">
        <f t="shared" ca="1" si="184"/>
        <v>South</v>
      </c>
    </row>
    <row r="982" spans="1:13" x14ac:dyDescent="0.45">
      <c r="A982">
        <v>981</v>
      </c>
      <c r="B982" s="19">
        <f t="shared" ca="1" si="185"/>
        <v>42709.876844675928</v>
      </c>
      <c r="C982" s="15" t="str">
        <f t="shared" ca="1" si="186"/>
        <v>Backcountry Edge</v>
      </c>
      <c r="D982" s="16">
        <f t="shared" ca="1" si="187"/>
        <v>148</v>
      </c>
      <c r="E982" t="str">
        <f t="shared" ca="1" si="188"/>
        <v>Marmot Capstone 6P Tent</v>
      </c>
      <c r="F982" t="str">
        <f t="shared" ca="1" si="181"/>
        <v>Marmot</v>
      </c>
      <c r="G982" s="2">
        <f t="shared" ca="1" si="182"/>
        <v>599</v>
      </c>
      <c r="H982">
        <f t="shared" ca="1" si="189"/>
        <v>4</v>
      </c>
      <c r="I982" s="2">
        <f t="shared" ca="1" si="183"/>
        <v>2396</v>
      </c>
      <c r="J982" t="str">
        <f t="shared" ca="1" si="190"/>
        <v>Brown, Scott</v>
      </c>
      <c r="K982">
        <f t="shared" ca="1" si="191"/>
        <v>15</v>
      </c>
      <c r="L982" t="str">
        <f t="shared" ca="1" si="192"/>
        <v>Iowa</v>
      </c>
      <c r="M982" t="str">
        <f t="shared" ca="1" si="184"/>
        <v>North</v>
      </c>
    </row>
    <row r="983" spans="1:13" x14ac:dyDescent="0.45">
      <c r="A983">
        <v>982</v>
      </c>
      <c r="B983" s="19">
        <f t="shared" ca="1" si="185"/>
        <v>42997.876844675928</v>
      </c>
      <c r="C983" s="15" t="str">
        <f t="shared" ca="1" si="186"/>
        <v>Target</v>
      </c>
      <c r="D983" s="16">
        <f t="shared" ca="1" si="187"/>
        <v>172</v>
      </c>
      <c r="E983" t="str">
        <f t="shared" ca="1" si="188"/>
        <v>Mountain Hardwear Direkt 2 Tent</v>
      </c>
      <c r="F983" t="str">
        <f t="shared" ca="1" si="181"/>
        <v>Mountain Hardwear</v>
      </c>
      <c r="G983" s="2">
        <f t="shared" ca="1" si="182"/>
        <v>500</v>
      </c>
      <c r="H983">
        <f t="shared" ca="1" si="189"/>
        <v>4</v>
      </c>
      <c r="I983" s="2">
        <f t="shared" ca="1" si="183"/>
        <v>2000</v>
      </c>
      <c r="J983" t="str">
        <f t="shared" ca="1" si="190"/>
        <v>Foster, Nathan</v>
      </c>
      <c r="K983">
        <f t="shared" ca="1" si="191"/>
        <v>50</v>
      </c>
      <c r="L983" t="str">
        <f t="shared" ca="1" si="192"/>
        <v>Wyoming</v>
      </c>
      <c r="M983" t="str">
        <f t="shared" ca="1" si="184"/>
        <v>West</v>
      </c>
    </row>
    <row r="984" spans="1:13" x14ac:dyDescent="0.45">
      <c r="A984">
        <v>983</v>
      </c>
      <c r="B984" s="19">
        <f t="shared" ca="1" si="185"/>
        <v>42704.876844675928</v>
      </c>
      <c r="C984" s="15" t="str">
        <f t="shared" ca="1" si="186"/>
        <v>Austin Kayak</v>
      </c>
      <c r="D984" s="16">
        <f t="shared" ca="1" si="187"/>
        <v>105</v>
      </c>
      <c r="E984" t="str">
        <f t="shared" ca="1" si="188"/>
        <v>Hennessy Hammock Explorer Ultralight Asym Zip Hammock</v>
      </c>
      <c r="F984" t="str">
        <f t="shared" ref="F984:F1047" ca="1" si="193">VLOOKUP(D984,$R$4:$U$288,2)</f>
        <v>Hennessy</v>
      </c>
      <c r="G984" s="2">
        <f t="shared" ref="G984:G1047" ca="1" si="194">VLOOKUP(D984,$R$4:$U$288,4)</f>
        <v>269.95</v>
      </c>
      <c r="H984">
        <f t="shared" ca="1" si="189"/>
        <v>3</v>
      </c>
      <c r="I984" s="2">
        <f t="shared" ref="I984:I1047" ca="1" si="195">H984*G984</f>
        <v>809.84999999999991</v>
      </c>
      <c r="J984" t="str">
        <f t="shared" ca="1" si="190"/>
        <v>Bailey, Jennifer</v>
      </c>
      <c r="K984">
        <f t="shared" ca="1" si="191"/>
        <v>33</v>
      </c>
      <c r="L984" t="str">
        <f t="shared" ca="1" si="192"/>
        <v>North Carolina</v>
      </c>
      <c r="M984" t="str">
        <f t="shared" ref="M984:M1047" ca="1" si="196">VLOOKUP(K984,$AB$3:$AD$52,3)</f>
        <v>South</v>
      </c>
    </row>
    <row r="985" spans="1:13" x14ac:dyDescent="0.45">
      <c r="A985">
        <v>984</v>
      </c>
      <c r="B985" s="19">
        <f t="shared" ca="1" si="185"/>
        <v>42659.876844675928</v>
      </c>
      <c r="C985" s="15" t="str">
        <f t="shared" ca="1" si="186"/>
        <v>Meijer</v>
      </c>
      <c r="D985" s="16">
        <f t="shared" ca="1" si="187"/>
        <v>99</v>
      </c>
      <c r="E985" t="str">
        <f t="shared" ca="1" si="188"/>
        <v>Exped Outer Space Vestibule Accessory</v>
      </c>
      <c r="F985" t="str">
        <f t="shared" ca="1" si="193"/>
        <v>Exped</v>
      </c>
      <c r="G985" s="2">
        <f t="shared" ca="1" si="194"/>
        <v>219</v>
      </c>
      <c r="H985">
        <f t="shared" ca="1" si="189"/>
        <v>1</v>
      </c>
      <c r="I985" s="2">
        <f t="shared" ca="1" si="195"/>
        <v>219</v>
      </c>
      <c r="J985" t="str">
        <f t="shared" ca="1" si="190"/>
        <v>Brown, Ruth</v>
      </c>
      <c r="K985">
        <f t="shared" ca="1" si="191"/>
        <v>13</v>
      </c>
      <c r="L985" t="str">
        <f t="shared" ca="1" si="192"/>
        <v>Illinois</v>
      </c>
      <c r="M985" t="str">
        <f t="shared" ca="1" si="196"/>
        <v>North</v>
      </c>
    </row>
    <row r="986" spans="1:13" x14ac:dyDescent="0.45">
      <c r="A986">
        <v>985</v>
      </c>
      <c r="B986" s="19">
        <f t="shared" ca="1" si="185"/>
        <v>42980.876844675928</v>
      </c>
      <c r="C986" s="15" t="str">
        <f t="shared" ca="1" si="186"/>
        <v>REI</v>
      </c>
      <c r="D986" s="16">
        <f t="shared" ca="1" si="187"/>
        <v>213</v>
      </c>
      <c r="E986" t="str">
        <f t="shared" ca="1" si="188"/>
        <v>MSR Hubba Hubba 2p Footprint</v>
      </c>
      <c r="F986" t="str">
        <f t="shared" ca="1" si="193"/>
        <v>MSR</v>
      </c>
      <c r="G986" s="2">
        <f t="shared" ca="1" si="194"/>
        <v>39.950000000000003</v>
      </c>
      <c r="H986">
        <f t="shared" ca="1" si="189"/>
        <v>4</v>
      </c>
      <c r="I986" s="2">
        <f t="shared" ca="1" si="195"/>
        <v>159.80000000000001</v>
      </c>
      <c r="J986" t="str">
        <f t="shared" ca="1" si="190"/>
        <v>Lopez, Dennis</v>
      </c>
      <c r="K986">
        <f t="shared" ca="1" si="191"/>
        <v>11</v>
      </c>
      <c r="L986" t="str">
        <f t="shared" ca="1" si="192"/>
        <v>Hawaii</v>
      </c>
      <c r="M986" t="str">
        <f t="shared" ca="1" si="196"/>
        <v>West</v>
      </c>
    </row>
    <row r="987" spans="1:13" x14ac:dyDescent="0.45">
      <c r="A987">
        <v>986</v>
      </c>
      <c r="B987" s="19">
        <f t="shared" ca="1" si="185"/>
        <v>42787.876844675928</v>
      </c>
      <c r="C987" s="15" t="str">
        <f t="shared" ca="1" si="186"/>
        <v>Meijer</v>
      </c>
      <c r="D987" s="16">
        <f t="shared" ca="1" si="187"/>
        <v>209</v>
      </c>
      <c r="E987" t="str">
        <f t="shared" ca="1" si="188"/>
        <v>MSR Gear Shed Vestibule for Hubba or Hubba Hubba Tent</v>
      </c>
      <c r="F987" t="str">
        <f t="shared" ca="1" si="193"/>
        <v>MSR</v>
      </c>
      <c r="G987" s="2">
        <f t="shared" ca="1" si="194"/>
        <v>169.95</v>
      </c>
      <c r="H987">
        <f t="shared" ca="1" si="189"/>
        <v>7</v>
      </c>
      <c r="I987" s="2">
        <f t="shared" ca="1" si="195"/>
        <v>1189.6499999999999</v>
      </c>
      <c r="J987" t="str">
        <f t="shared" ca="1" si="190"/>
        <v>Lopez, Dennis</v>
      </c>
      <c r="K987">
        <f t="shared" ca="1" si="191"/>
        <v>20</v>
      </c>
      <c r="L987" t="str">
        <f t="shared" ca="1" si="192"/>
        <v>Maryland</v>
      </c>
      <c r="M987" t="str">
        <f t="shared" ca="1" si="196"/>
        <v>East</v>
      </c>
    </row>
    <row r="988" spans="1:13" x14ac:dyDescent="0.45">
      <c r="A988">
        <v>987</v>
      </c>
      <c r="B988" s="19">
        <f t="shared" ca="1" si="185"/>
        <v>42851.876844675928</v>
      </c>
      <c r="C988" s="15" t="str">
        <f t="shared" ca="1" si="186"/>
        <v>Meijer</v>
      </c>
      <c r="D988" s="16">
        <f t="shared" ca="1" si="187"/>
        <v>184</v>
      </c>
      <c r="E988" t="str">
        <f t="shared" ca="1" si="188"/>
        <v>Mountain Hardwear SuperMega UL 1 Footprint</v>
      </c>
      <c r="F988" t="str">
        <f t="shared" ca="1" si="193"/>
        <v>Mountain Hardwear</v>
      </c>
      <c r="G988" s="2">
        <f t="shared" ca="1" si="194"/>
        <v>45</v>
      </c>
      <c r="H988">
        <f t="shared" ca="1" si="189"/>
        <v>4</v>
      </c>
      <c r="I988" s="2">
        <f t="shared" ca="1" si="195"/>
        <v>180</v>
      </c>
      <c r="J988" t="str">
        <f t="shared" ca="1" si="190"/>
        <v>Gomez, Melissa</v>
      </c>
      <c r="K988">
        <f t="shared" ca="1" si="191"/>
        <v>17</v>
      </c>
      <c r="L988" t="str">
        <f t="shared" ca="1" si="192"/>
        <v>Kentucky</v>
      </c>
      <c r="M988" t="str">
        <f t="shared" ca="1" si="196"/>
        <v>South</v>
      </c>
    </row>
    <row r="989" spans="1:13" x14ac:dyDescent="0.45">
      <c r="A989">
        <v>988</v>
      </c>
      <c r="B989" s="19">
        <f t="shared" ca="1" si="185"/>
        <v>42712.876844675928</v>
      </c>
      <c r="C989" s="15" t="str">
        <f t="shared" ca="1" si="186"/>
        <v>Paragon</v>
      </c>
      <c r="D989" s="16">
        <f t="shared" ca="1" si="187"/>
        <v>242</v>
      </c>
      <c r="E989" t="str">
        <f t="shared" ca="1" si="188"/>
        <v>NEMO Obi 1P Tent</v>
      </c>
      <c r="F989" t="str">
        <f t="shared" ca="1" si="193"/>
        <v>NEMO</v>
      </c>
      <c r="G989" s="2">
        <f t="shared" ca="1" si="194"/>
        <v>349.95</v>
      </c>
      <c r="H989">
        <f t="shared" ca="1" si="189"/>
        <v>7</v>
      </c>
      <c r="I989" s="2">
        <f t="shared" ca="1" si="195"/>
        <v>2449.65</v>
      </c>
      <c r="J989" t="str">
        <f t="shared" ca="1" si="190"/>
        <v>Goldthwaite, Messaye</v>
      </c>
      <c r="K989">
        <f t="shared" ca="1" si="191"/>
        <v>34</v>
      </c>
      <c r="L989" t="str">
        <f t="shared" ca="1" si="192"/>
        <v>North Dakota</v>
      </c>
      <c r="M989" t="str">
        <f t="shared" ca="1" si="196"/>
        <v>North</v>
      </c>
    </row>
    <row r="990" spans="1:13" x14ac:dyDescent="0.45">
      <c r="A990">
        <v>989</v>
      </c>
      <c r="B990" s="19">
        <f t="shared" ca="1" si="185"/>
        <v>43001.876844675928</v>
      </c>
      <c r="C990" s="15" t="str">
        <f t="shared" ca="1" si="186"/>
        <v>Target</v>
      </c>
      <c r="D990" s="16">
        <f t="shared" ca="1" si="187"/>
        <v>257</v>
      </c>
      <c r="E990" t="str">
        <f t="shared" ca="1" si="188"/>
        <v>Sierra Designs Mojo 2 Tent</v>
      </c>
      <c r="F990" t="str">
        <f t="shared" ca="1" si="193"/>
        <v>Sierra Designs</v>
      </c>
      <c r="G990" s="2">
        <f t="shared" ca="1" si="194"/>
        <v>399.95</v>
      </c>
      <c r="H990">
        <f t="shared" ca="1" si="189"/>
        <v>4</v>
      </c>
      <c r="I990" s="2">
        <f t="shared" ca="1" si="195"/>
        <v>1599.8</v>
      </c>
      <c r="J990" t="str">
        <f t="shared" ca="1" si="190"/>
        <v>Goff, Michael</v>
      </c>
      <c r="K990">
        <f t="shared" ca="1" si="191"/>
        <v>4</v>
      </c>
      <c r="L990" t="str">
        <f t="shared" ca="1" si="192"/>
        <v>Arkansas</v>
      </c>
      <c r="M990" t="str">
        <f t="shared" ca="1" si="196"/>
        <v>South</v>
      </c>
    </row>
    <row r="991" spans="1:13" x14ac:dyDescent="0.45">
      <c r="A991">
        <v>990</v>
      </c>
      <c r="B991" s="19">
        <f t="shared" ca="1" si="185"/>
        <v>42853.876844675928</v>
      </c>
      <c r="C991" s="15" t="str">
        <f t="shared" ca="1" si="186"/>
        <v>REI</v>
      </c>
      <c r="D991" s="16">
        <f t="shared" ca="1" si="187"/>
        <v>195</v>
      </c>
      <c r="E991" t="str">
        <f t="shared" ca="1" si="188"/>
        <v>MSR Backcountry Barn Footprint</v>
      </c>
      <c r="F991" t="str">
        <f t="shared" ca="1" si="193"/>
        <v>MSR</v>
      </c>
      <c r="G991" s="2">
        <f t="shared" ca="1" si="194"/>
        <v>79.95</v>
      </c>
      <c r="H991">
        <f t="shared" ca="1" si="189"/>
        <v>4</v>
      </c>
      <c r="I991" s="2">
        <f t="shared" ca="1" si="195"/>
        <v>319.8</v>
      </c>
      <c r="J991" t="str">
        <f t="shared" ca="1" si="190"/>
        <v>Bailey, Jennifer</v>
      </c>
      <c r="K991">
        <f t="shared" ca="1" si="191"/>
        <v>24</v>
      </c>
      <c r="L991" t="str">
        <f t="shared" ca="1" si="192"/>
        <v>Mississippi</v>
      </c>
      <c r="M991" t="str">
        <f t="shared" ca="1" si="196"/>
        <v>South</v>
      </c>
    </row>
    <row r="992" spans="1:13" x14ac:dyDescent="0.45">
      <c r="A992">
        <v>991</v>
      </c>
      <c r="B992" s="19">
        <f t="shared" ca="1" si="185"/>
        <v>42797.876844675928</v>
      </c>
      <c r="C992" s="15" t="str">
        <f t="shared" ca="1" si="186"/>
        <v>The Gear Co-op</v>
      </c>
      <c r="D992" s="16">
        <f t="shared" ca="1" si="187"/>
        <v>210</v>
      </c>
      <c r="E992" t="str">
        <f t="shared" ca="1" si="188"/>
        <v>MSR Ground Hog Stake</v>
      </c>
      <c r="F992" t="str">
        <f t="shared" ca="1" si="193"/>
        <v>MSR</v>
      </c>
      <c r="G992" s="2">
        <f t="shared" ca="1" si="194"/>
        <v>2.5</v>
      </c>
      <c r="H992">
        <f t="shared" ca="1" si="189"/>
        <v>2</v>
      </c>
      <c r="I992" s="2">
        <f t="shared" ca="1" si="195"/>
        <v>5</v>
      </c>
      <c r="J992" t="str">
        <f t="shared" ca="1" si="190"/>
        <v>Goldthwaite, Messaye</v>
      </c>
      <c r="K992">
        <f t="shared" ca="1" si="191"/>
        <v>23</v>
      </c>
      <c r="L992" t="str">
        <f t="shared" ca="1" si="192"/>
        <v>Minnesota</v>
      </c>
      <c r="M992" t="str">
        <f t="shared" ca="1" si="196"/>
        <v>North</v>
      </c>
    </row>
    <row r="993" spans="1:13" x14ac:dyDescent="0.45">
      <c r="A993">
        <v>992</v>
      </c>
      <c r="B993" s="19">
        <f t="shared" ca="1" si="185"/>
        <v>42842.876844675928</v>
      </c>
      <c r="C993" s="15" t="str">
        <f t="shared" ca="1" si="186"/>
        <v>Overtons</v>
      </c>
      <c r="D993" s="16">
        <f t="shared" ca="1" si="187"/>
        <v>168</v>
      </c>
      <c r="E993" t="str">
        <f t="shared" ca="1" si="188"/>
        <v>Marmot Thor 3P Footprint</v>
      </c>
      <c r="F993" t="str">
        <f t="shared" ca="1" si="193"/>
        <v>Marmot</v>
      </c>
      <c r="G993" s="2">
        <f t="shared" ca="1" si="194"/>
        <v>70</v>
      </c>
      <c r="H993">
        <f t="shared" ca="1" si="189"/>
        <v>10</v>
      </c>
      <c r="I993" s="2">
        <f t="shared" ca="1" si="195"/>
        <v>700</v>
      </c>
      <c r="J993" t="str">
        <f t="shared" ca="1" si="190"/>
        <v>Goff, Michael</v>
      </c>
      <c r="K993">
        <f t="shared" ca="1" si="191"/>
        <v>44</v>
      </c>
      <c r="L993" t="str">
        <f t="shared" ca="1" si="192"/>
        <v>Utah</v>
      </c>
      <c r="M993" t="str">
        <f t="shared" ca="1" si="196"/>
        <v>West</v>
      </c>
    </row>
    <row r="994" spans="1:13" x14ac:dyDescent="0.45">
      <c r="A994">
        <v>993</v>
      </c>
      <c r="B994" s="19">
        <f t="shared" ca="1" si="185"/>
        <v>42833.876844675928</v>
      </c>
      <c r="C994" s="15" t="str">
        <f t="shared" ca="1" si="186"/>
        <v>Paragon</v>
      </c>
      <c r="D994" s="16">
        <f t="shared" ca="1" si="187"/>
        <v>210</v>
      </c>
      <c r="E994" t="str">
        <f t="shared" ca="1" si="188"/>
        <v>MSR Ground Hog Stake</v>
      </c>
      <c r="F994" t="str">
        <f t="shared" ca="1" si="193"/>
        <v>MSR</v>
      </c>
      <c r="G994" s="2">
        <f t="shared" ca="1" si="194"/>
        <v>2.5</v>
      </c>
      <c r="H994">
        <f t="shared" ca="1" si="189"/>
        <v>8</v>
      </c>
      <c r="I994" s="2">
        <f t="shared" ca="1" si="195"/>
        <v>20</v>
      </c>
      <c r="J994" t="str">
        <f t="shared" ca="1" si="190"/>
        <v>Brown, Scott</v>
      </c>
      <c r="K994">
        <f t="shared" ca="1" si="191"/>
        <v>14</v>
      </c>
      <c r="L994" t="str">
        <f t="shared" ca="1" si="192"/>
        <v>Indiana</v>
      </c>
      <c r="M994" t="str">
        <f t="shared" ca="1" si="196"/>
        <v>North</v>
      </c>
    </row>
    <row r="995" spans="1:13" x14ac:dyDescent="0.45">
      <c r="A995">
        <v>994</v>
      </c>
      <c r="B995" s="19">
        <f t="shared" ca="1" si="185"/>
        <v>42708.876844675928</v>
      </c>
      <c r="C995" s="15" t="str">
        <f t="shared" ca="1" si="186"/>
        <v>Backcountry Gear</v>
      </c>
      <c r="D995" s="16">
        <f t="shared" ca="1" si="187"/>
        <v>43</v>
      </c>
      <c r="E995" t="str">
        <f t="shared" ca="1" si="188"/>
        <v>Big Agnes Lone Spring 1 Tent</v>
      </c>
      <c r="F995" t="str">
        <f t="shared" ca="1" si="193"/>
        <v>Big Agnes</v>
      </c>
      <c r="G995" s="2">
        <f t="shared" ca="1" si="194"/>
        <v>189.95</v>
      </c>
      <c r="H995">
        <f t="shared" ca="1" si="189"/>
        <v>8</v>
      </c>
      <c r="I995" s="2">
        <f t="shared" ca="1" si="195"/>
        <v>1519.6</v>
      </c>
      <c r="J995" t="str">
        <f t="shared" ca="1" si="190"/>
        <v>Brown, Scott</v>
      </c>
      <c r="K995">
        <f t="shared" ca="1" si="191"/>
        <v>19</v>
      </c>
      <c r="L995" t="str">
        <f t="shared" ca="1" si="192"/>
        <v>Maine</v>
      </c>
      <c r="M995" t="str">
        <f t="shared" ca="1" si="196"/>
        <v>East</v>
      </c>
    </row>
    <row r="996" spans="1:13" x14ac:dyDescent="0.45">
      <c r="A996">
        <v>995</v>
      </c>
      <c r="B996" s="19">
        <f t="shared" ca="1" si="185"/>
        <v>42666.876844675928</v>
      </c>
      <c r="C996" s="15" t="str">
        <f t="shared" ca="1" si="186"/>
        <v>Redding Sports</v>
      </c>
      <c r="D996" s="16">
        <f t="shared" ca="1" si="187"/>
        <v>38</v>
      </c>
      <c r="E996" t="str">
        <f t="shared" ca="1" si="188"/>
        <v>Big Agnes Jack Rabbit SL3 Footprint</v>
      </c>
      <c r="F996" t="str">
        <f t="shared" ca="1" si="193"/>
        <v>Big Agnes</v>
      </c>
      <c r="G996" s="2">
        <f t="shared" ca="1" si="194"/>
        <v>60</v>
      </c>
      <c r="H996">
        <f t="shared" ca="1" si="189"/>
        <v>10</v>
      </c>
      <c r="I996" s="2">
        <f t="shared" ca="1" si="195"/>
        <v>600</v>
      </c>
      <c r="J996" t="str">
        <f t="shared" ca="1" si="190"/>
        <v>Foster, Nathan</v>
      </c>
      <c r="K996">
        <f t="shared" ca="1" si="191"/>
        <v>29</v>
      </c>
      <c r="L996" t="str">
        <f t="shared" ca="1" si="192"/>
        <v>New Hampshire</v>
      </c>
      <c r="M996" t="str">
        <f t="shared" ca="1" si="196"/>
        <v>East</v>
      </c>
    </row>
    <row r="997" spans="1:13" x14ac:dyDescent="0.45">
      <c r="A997">
        <v>996</v>
      </c>
      <c r="B997" s="19">
        <f t="shared" ca="1" si="185"/>
        <v>42906.876844675928</v>
      </c>
      <c r="C997" s="15" t="str">
        <f t="shared" ca="1" si="186"/>
        <v>CampBound</v>
      </c>
      <c r="D997" s="16">
        <f t="shared" ca="1" si="187"/>
        <v>189</v>
      </c>
      <c r="E997" t="str">
        <f t="shared" ca="1" si="188"/>
        <v>Mountain Hardwear Trango 2 Tent</v>
      </c>
      <c r="F997" t="str">
        <f t="shared" ca="1" si="193"/>
        <v>Mountain Hardwear</v>
      </c>
      <c r="G997" s="2">
        <f t="shared" ca="1" si="194"/>
        <v>590</v>
      </c>
      <c r="H997">
        <f t="shared" ca="1" si="189"/>
        <v>1</v>
      </c>
      <c r="I997" s="2">
        <f t="shared" ca="1" si="195"/>
        <v>590</v>
      </c>
      <c r="J997" t="str">
        <f t="shared" ca="1" si="190"/>
        <v>Brown, Scott</v>
      </c>
      <c r="K997">
        <f t="shared" ca="1" si="191"/>
        <v>30</v>
      </c>
      <c r="L997" t="str">
        <f t="shared" ca="1" si="192"/>
        <v>New Jersey</v>
      </c>
      <c r="M997" t="str">
        <f t="shared" ca="1" si="196"/>
        <v>East</v>
      </c>
    </row>
    <row r="998" spans="1:13" x14ac:dyDescent="0.45">
      <c r="A998">
        <v>997</v>
      </c>
      <c r="B998" s="19">
        <f t="shared" ca="1" si="185"/>
        <v>42727.876844675928</v>
      </c>
      <c r="C998" s="15" t="str">
        <f t="shared" ca="1" si="186"/>
        <v>Overtons</v>
      </c>
      <c r="D998" s="16">
        <f t="shared" ca="1" si="187"/>
        <v>165</v>
      </c>
      <c r="E998" t="str">
        <f t="shared" ca="1" si="188"/>
        <v>Marmot Pulsar 1 Tent</v>
      </c>
      <c r="F998" t="str">
        <f t="shared" ca="1" si="193"/>
        <v>Marmot</v>
      </c>
      <c r="G998" s="2">
        <f t="shared" ca="1" si="194"/>
        <v>269</v>
      </c>
      <c r="H998">
        <f t="shared" ca="1" si="189"/>
        <v>5</v>
      </c>
      <c r="I998" s="2">
        <f t="shared" ca="1" si="195"/>
        <v>1345</v>
      </c>
      <c r="J998" t="str">
        <f t="shared" ca="1" si="190"/>
        <v>Brown, Ruth</v>
      </c>
      <c r="K998">
        <f t="shared" ca="1" si="191"/>
        <v>47</v>
      </c>
      <c r="L998" t="str">
        <f t="shared" ca="1" si="192"/>
        <v>Washington</v>
      </c>
      <c r="M998" t="str">
        <f t="shared" ca="1" si="196"/>
        <v>West</v>
      </c>
    </row>
    <row r="999" spans="1:13" x14ac:dyDescent="0.45">
      <c r="A999">
        <v>998</v>
      </c>
      <c r="B999" s="19">
        <f t="shared" ca="1" si="185"/>
        <v>42678.876844675928</v>
      </c>
      <c r="C999" s="15" t="str">
        <f t="shared" ca="1" si="186"/>
        <v xml:space="preserve">Cabela's	</v>
      </c>
      <c r="D999" s="16">
        <f t="shared" ca="1" si="187"/>
        <v>43</v>
      </c>
      <c r="E999" t="str">
        <f t="shared" ca="1" si="188"/>
        <v>Big Agnes Lone Spring 1 Tent</v>
      </c>
      <c r="F999" t="str">
        <f t="shared" ca="1" si="193"/>
        <v>Big Agnes</v>
      </c>
      <c r="G999" s="2">
        <f t="shared" ca="1" si="194"/>
        <v>189.95</v>
      </c>
      <c r="H999">
        <f t="shared" ca="1" si="189"/>
        <v>3</v>
      </c>
      <c r="I999" s="2">
        <f t="shared" ca="1" si="195"/>
        <v>569.84999999999991</v>
      </c>
      <c r="J999" t="str">
        <f t="shared" ca="1" si="190"/>
        <v>Brown, Ruth</v>
      </c>
      <c r="K999">
        <f t="shared" ca="1" si="191"/>
        <v>7</v>
      </c>
      <c r="L999" t="str">
        <f t="shared" ca="1" si="192"/>
        <v>Connecticut</v>
      </c>
      <c r="M999" t="str">
        <f t="shared" ca="1" si="196"/>
        <v>East</v>
      </c>
    </row>
    <row r="1000" spans="1:13" x14ac:dyDescent="0.45">
      <c r="A1000">
        <v>999</v>
      </c>
      <c r="B1000" s="19">
        <f t="shared" ca="1" si="185"/>
        <v>42895.876844675928</v>
      </c>
      <c r="C1000" s="15" t="str">
        <f t="shared" ca="1" si="186"/>
        <v>Gander Mountain</v>
      </c>
      <c r="D1000" s="16">
        <f t="shared" ca="1" si="187"/>
        <v>107</v>
      </c>
      <c r="E1000" t="str">
        <f t="shared" ca="1" si="188"/>
        <v>Hennessy Hammock Scout Classic Hammock</v>
      </c>
      <c r="F1000" t="str">
        <f t="shared" ca="1" si="193"/>
        <v>Hennessy</v>
      </c>
      <c r="G1000" s="2">
        <f t="shared" ca="1" si="194"/>
        <v>99.95</v>
      </c>
      <c r="H1000">
        <f t="shared" ca="1" si="189"/>
        <v>5</v>
      </c>
      <c r="I1000" s="2">
        <f t="shared" ca="1" si="195"/>
        <v>499.75</v>
      </c>
      <c r="J1000" t="str">
        <f t="shared" ca="1" si="190"/>
        <v>Goldthwaite, Messaye</v>
      </c>
      <c r="K1000">
        <f t="shared" ca="1" si="191"/>
        <v>49</v>
      </c>
      <c r="L1000" t="str">
        <f t="shared" ca="1" si="192"/>
        <v>Wisconsin</v>
      </c>
      <c r="M1000" t="str">
        <f t="shared" ca="1" si="196"/>
        <v>North</v>
      </c>
    </row>
    <row r="1001" spans="1:13" x14ac:dyDescent="0.45">
      <c r="A1001">
        <v>1000</v>
      </c>
      <c r="B1001" s="19">
        <f t="shared" ca="1" si="185"/>
        <v>42693.876844675928</v>
      </c>
      <c r="C1001" s="15" t="str">
        <f t="shared" ca="1" si="186"/>
        <v>Target</v>
      </c>
      <c r="D1001" s="16">
        <f t="shared" ca="1" si="187"/>
        <v>149</v>
      </c>
      <c r="E1001" t="str">
        <f t="shared" ca="1" si="188"/>
        <v>Marmot Earlylight 2P Tent</v>
      </c>
      <c r="F1001" t="str">
        <f t="shared" ca="1" si="193"/>
        <v>Marmot</v>
      </c>
      <c r="G1001" s="2">
        <f t="shared" ca="1" si="194"/>
        <v>229</v>
      </c>
      <c r="H1001">
        <f t="shared" ca="1" si="189"/>
        <v>5</v>
      </c>
      <c r="I1001" s="2">
        <f t="shared" ca="1" si="195"/>
        <v>1145</v>
      </c>
      <c r="J1001" t="str">
        <f t="shared" ca="1" si="190"/>
        <v>Lopez, Dennis</v>
      </c>
      <c r="K1001">
        <f t="shared" ca="1" si="191"/>
        <v>13</v>
      </c>
      <c r="L1001" t="str">
        <f t="shared" ca="1" si="192"/>
        <v>Illinois</v>
      </c>
      <c r="M1001" t="str">
        <f t="shared" ca="1" si="196"/>
        <v>North</v>
      </c>
    </row>
    <row r="1002" spans="1:13" x14ac:dyDescent="0.45">
      <c r="A1002">
        <v>1001</v>
      </c>
      <c r="B1002" s="19">
        <f t="shared" ca="1" si="185"/>
        <v>42674.876844675928</v>
      </c>
      <c r="C1002" s="15" t="str">
        <f t="shared" ca="1" si="186"/>
        <v>Austin Kayak</v>
      </c>
      <c r="D1002" s="16">
        <f t="shared" ca="1" si="187"/>
        <v>140</v>
      </c>
      <c r="E1002" t="str">
        <f t="shared" ca="1" si="188"/>
        <v>Marmot Astral 2P Footprint</v>
      </c>
      <c r="F1002" t="str">
        <f t="shared" ca="1" si="193"/>
        <v>Marmot</v>
      </c>
      <c r="G1002" s="2">
        <f t="shared" ca="1" si="194"/>
        <v>60</v>
      </c>
      <c r="H1002">
        <f t="shared" ca="1" si="189"/>
        <v>10</v>
      </c>
      <c r="I1002" s="2">
        <f t="shared" ca="1" si="195"/>
        <v>600</v>
      </c>
      <c r="J1002" t="str">
        <f t="shared" ca="1" si="190"/>
        <v>Bailey, Jennifer</v>
      </c>
      <c r="K1002">
        <f t="shared" ca="1" si="191"/>
        <v>43</v>
      </c>
      <c r="L1002" t="str">
        <f t="shared" ca="1" si="192"/>
        <v>Texas</v>
      </c>
      <c r="M1002" t="str">
        <f t="shared" ca="1" si="196"/>
        <v>South</v>
      </c>
    </row>
    <row r="1003" spans="1:13" x14ac:dyDescent="0.45">
      <c r="A1003">
        <v>1002</v>
      </c>
      <c r="B1003" s="19">
        <f t="shared" ca="1" si="185"/>
        <v>42841.876844675928</v>
      </c>
      <c r="C1003" s="15" t="str">
        <f t="shared" ca="1" si="186"/>
        <v>Outside Outfitters</v>
      </c>
      <c r="D1003" s="16">
        <f t="shared" ca="1" si="187"/>
        <v>135</v>
      </c>
      <c r="E1003" t="str">
        <f t="shared" ca="1" si="188"/>
        <v>Kelty Trail Ridge 2 Footprint</v>
      </c>
      <c r="F1003" t="str">
        <f t="shared" ca="1" si="193"/>
        <v>Kelty</v>
      </c>
      <c r="G1003" s="2">
        <f t="shared" ca="1" si="194"/>
        <v>34.950000000000003</v>
      </c>
      <c r="H1003">
        <f t="shared" ca="1" si="189"/>
        <v>2</v>
      </c>
      <c r="I1003" s="2">
        <f t="shared" ca="1" si="195"/>
        <v>69.900000000000006</v>
      </c>
      <c r="J1003" t="str">
        <f t="shared" ca="1" si="190"/>
        <v>Bailey, Jennifer</v>
      </c>
      <c r="K1003">
        <f t="shared" ca="1" si="191"/>
        <v>37</v>
      </c>
      <c r="L1003" t="str">
        <f t="shared" ca="1" si="192"/>
        <v>Oregon</v>
      </c>
      <c r="M1003" t="str">
        <f t="shared" ca="1" si="196"/>
        <v>West</v>
      </c>
    </row>
    <row r="1004" spans="1:13" x14ac:dyDescent="0.45">
      <c r="A1004">
        <v>1003</v>
      </c>
      <c r="B1004" s="19">
        <f t="shared" ca="1" si="185"/>
        <v>42970.876844675928</v>
      </c>
      <c r="C1004" s="15" t="str">
        <f t="shared" ca="1" si="186"/>
        <v>Austin Kayak</v>
      </c>
      <c r="D1004" s="16">
        <f t="shared" ca="1" si="187"/>
        <v>202</v>
      </c>
      <c r="E1004" t="str">
        <f t="shared" ca="1" si="188"/>
        <v>MSR Carbon Reflex 3 Footprint</v>
      </c>
      <c r="F1004" t="str">
        <f t="shared" ca="1" si="193"/>
        <v>MSR</v>
      </c>
      <c r="G1004" s="2">
        <f t="shared" ca="1" si="194"/>
        <v>49.95</v>
      </c>
      <c r="H1004">
        <f t="shared" ca="1" si="189"/>
        <v>10</v>
      </c>
      <c r="I1004" s="2">
        <f t="shared" ca="1" si="195"/>
        <v>499.5</v>
      </c>
      <c r="J1004" t="str">
        <f t="shared" ca="1" si="190"/>
        <v>Berger, Sunanna</v>
      </c>
      <c r="K1004">
        <f t="shared" ca="1" si="191"/>
        <v>45</v>
      </c>
      <c r="L1004" t="str">
        <f t="shared" ca="1" si="192"/>
        <v>Vermont</v>
      </c>
      <c r="M1004" t="str">
        <f t="shared" ca="1" si="196"/>
        <v>East</v>
      </c>
    </row>
    <row r="1005" spans="1:13" x14ac:dyDescent="0.45">
      <c r="A1005">
        <v>1004</v>
      </c>
      <c r="B1005" s="19">
        <f t="shared" ca="1" si="185"/>
        <v>42955.876844675928</v>
      </c>
      <c r="C1005" s="15" t="str">
        <f t="shared" ca="1" si="186"/>
        <v>OutdoorPlay</v>
      </c>
      <c r="D1005" s="16">
        <f t="shared" ca="1" si="187"/>
        <v>58</v>
      </c>
      <c r="E1005" t="str">
        <f t="shared" ca="1" si="188"/>
        <v>Big Agnes Slater UL1+ Footprint</v>
      </c>
      <c r="F1005" t="str">
        <f t="shared" ca="1" si="193"/>
        <v>Big Agnes</v>
      </c>
      <c r="G1005" s="2">
        <f t="shared" ca="1" si="194"/>
        <v>50</v>
      </c>
      <c r="H1005">
        <f t="shared" ca="1" si="189"/>
        <v>1</v>
      </c>
      <c r="I1005" s="2">
        <f t="shared" ca="1" si="195"/>
        <v>50</v>
      </c>
      <c r="J1005" t="str">
        <f t="shared" ca="1" si="190"/>
        <v>Beyene, Sharon</v>
      </c>
      <c r="K1005">
        <f t="shared" ca="1" si="191"/>
        <v>47</v>
      </c>
      <c r="L1005" t="str">
        <f t="shared" ca="1" si="192"/>
        <v>Washington</v>
      </c>
      <c r="M1005" t="str">
        <f t="shared" ca="1" si="196"/>
        <v>West</v>
      </c>
    </row>
    <row r="1006" spans="1:13" x14ac:dyDescent="0.45">
      <c r="A1006">
        <v>1005</v>
      </c>
      <c r="B1006" s="19">
        <f t="shared" ca="1" si="185"/>
        <v>42972.876844675928</v>
      </c>
      <c r="C1006" s="15" t="str">
        <f t="shared" ca="1" si="186"/>
        <v>Moosejaw</v>
      </c>
      <c r="D1006" s="16">
        <f t="shared" ca="1" si="187"/>
        <v>23</v>
      </c>
      <c r="E1006" t="str">
        <f t="shared" ca="1" si="188"/>
        <v>Big Agnes Fly Creek UL2 Tent</v>
      </c>
      <c r="F1006" t="str">
        <f t="shared" ca="1" si="193"/>
        <v>Big Agnes</v>
      </c>
      <c r="G1006" s="2">
        <f t="shared" ca="1" si="194"/>
        <v>369.95</v>
      </c>
      <c r="H1006">
        <f t="shared" ca="1" si="189"/>
        <v>6</v>
      </c>
      <c r="I1006" s="2">
        <f t="shared" ca="1" si="195"/>
        <v>2219.6999999999998</v>
      </c>
      <c r="J1006" t="str">
        <f t="shared" ca="1" si="190"/>
        <v>Goff, Michael</v>
      </c>
      <c r="K1006">
        <f t="shared" ca="1" si="191"/>
        <v>46</v>
      </c>
      <c r="L1006" t="str">
        <f t="shared" ca="1" si="192"/>
        <v>Virginia</v>
      </c>
      <c r="M1006" t="str">
        <f t="shared" ca="1" si="196"/>
        <v>South</v>
      </c>
    </row>
    <row r="1007" spans="1:13" x14ac:dyDescent="0.45">
      <c r="A1007">
        <v>1006</v>
      </c>
      <c r="B1007" s="19">
        <f t="shared" ca="1" si="185"/>
        <v>42991.876844675928</v>
      </c>
      <c r="C1007" s="15" t="str">
        <f t="shared" ca="1" si="186"/>
        <v>Overtons</v>
      </c>
      <c r="D1007" s="16">
        <f t="shared" ca="1" si="187"/>
        <v>200</v>
      </c>
      <c r="E1007" t="str">
        <f t="shared" ca="1" si="188"/>
        <v>MSR Carbon Reflex 2 Footprint</v>
      </c>
      <c r="F1007" t="str">
        <f t="shared" ca="1" si="193"/>
        <v>MSR</v>
      </c>
      <c r="G1007" s="2">
        <f t="shared" ca="1" si="194"/>
        <v>39.950000000000003</v>
      </c>
      <c r="H1007">
        <f t="shared" ca="1" si="189"/>
        <v>8</v>
      </c>
      <c r="I1007" s="2">
        <f t="shared" ca="1" si="195"/>
        <v>319.60000000000002</v>
      </c>
      <c r="J1007" t="str">
        <f t="shared" ca="1" si="190"/>
        <v>Bailey, Jennifer</v>
      </c>
      <c r="K1007">
        <f t="shared" ca="1" si="191"/>
        <v>29</v>
      </c>
      <c r="L1007" t="str">
        <f t="shared" ca="1" si="192"/>
        <v>New Hampshire</v>
      </c>
      <c r="M1007" t="str">
        <f t="shared" ca="1" si="196"/>
        <v>East</v>
      </c>
    </row>
    <row r="1008" spans="1:13" x14ac:dyDescent="0.45">
      <c r="A1008">
        <v>1007</v>
      </c>
      <c r="B1008" s="19">
        <f t="shared" ca="1" si="185"/>
        <v>42855.876844675928</v>
      </c>
      <c r="C1008" s="15" t="str">
        <f t="shared" ca="1" si="186"/>
        <v>Walmart</v>
      </c>
      <c r="D1008" s="16">
        <f t="shared" ca="1" si="187"/>
        <v>124</v>
      </c>
      <c r="E1008" t="str">
        <f t="shared" ca="1" si="188"/>
        <v>Kelty Gunnison 4.2 Footprint</v>
      </c>
      <c r="F1008" t="str">
        <f t="shared" ca="1" si="193"/>
        <v>Kelty</v>
      </c>
      <c r="G1008" s="2">
        <f t="shared" ca="1" si="194"/>
        <v>59.95</v>
      </c>
      <c r="H1008">
        <f t="shared" ca="1" si="189"/>
        <v>5</v>
      </c>
      <c r="I1008" s="2">
        <f t="shared" ca="1" si="195"/>
        <v>299.75</v>
      </c>
      <c r="J1008" t="str">
        <f t="shared" ca="1" si="190"/>
        <v>Foster, Nathan</v>
      </c>
      <c r="K1008">
        <f t="shared" ca="1" si="191"/>
        <v>35</v>
      </c>
      <c r="L1008" t="str">
        <f t="shared" ca="1" si="192"/>
        <v>Ohio</v>
      </c>
      <c r="M1008" t="str">
        <f t="shared" ca="1" si="196"/>
        <v>East</v>
      </c>
    </row>
    <row r="1009" spans="1:13" x14ac:dyDescent="0.45">
      <c r="A1009">
        <v>1008</v>
      </c>
      <c r="B1009" s="19">
        <f t="shared" ca="1" si="185"/>
        <v>42685.876844675928</v>
      </c>
      <c r="C1009" s="15" t="str">
        <f t="shared" ca="1" si="186"/>
        <v>Paragon</v>
      </c>
      <c r="D1009" s="16">
        <f t="shared" ca="1" si="187"/>
        <v>134</v>
      </c>
      <c r="E1009" t="str">
        <f t="shared" ca="1" si="188"/>
        <v>Kelty Tailgater IPA Shelter</v>
      </c>
      <c r="F1009" t="str">
        <f t="shared" ca="1" si="193"/>
        <v>Kelty</v>
      </c>
      <c r="G1009" s="2">
        <f t="shared" ca="1" si="194"/>
        <v>149.94999999999999</v>
      </c>
      <c r="H1009">
        <f t="shared" ca="1" si="189"/>
        <v>2</v>
      </c>
      <c r="I1009" s="2">
        <f t="shared" ca="1" si="195"/>
        <v>299.89999999999998</v>
      </c>
      <c r="J1009" t="str">
        <f t="shared" ca="1" si="190"/>
        <v>Goff, Michael</v>
      </c>
      <c r="K1009">
        <f t="shared" ca="1" si="191"/>
        <v>30</v>
      </c>
      <c r="L1009" t="str">
        <f t="shared" ca="1" si="192"/>
        <v>New Jersey</v>
      </c>
      <c r="M1009" t="str">
        <f t="shared" ca="1" si="196"/>
        <v>East</v>
      </c>
    </row>
    <row r="1010" spans="1:13" x14ac:dyDescent="0.45">
      <c r="A1010">
        <v>1009</v>
      </c>
      <c r="B1010" s="19">
        <f t="shared" ca="1" si="185"/>
        <v>42839.876844675928</v>
      </c>
      <c r="C1010" s="15" t="str">
        <f t="shared" ca="1" si="186"/>
        <v>OutdoorPlay</v>
      </c>
      <c r="D1010" s="16">
        <f t="shared" ca="1" si="187"/>
        <v>234</v>
      </c>
      <c r="E1010" t="str">
        <f t="shared" ca="1" si="188"/>
        <v>NEMO Losi 2 Footprint</v>
      </c>
      <c r="F1010" t="str">
        <f t="shared" ca="1" si="193"/>
        <v>NEMO</v>
      </c>
      <c r="G1010" s="2">
        <f t="shared" ca="1" si="194"/>
        <v>34.950000000000003</v>
      </c>
      <c r="H1010">
        <f t="shared" ca="1" si="189"/>
        <v>3</v>
      </c>
      <c r="I1010" s="2">
        <f t="shared" ca="1" si="195"/>
        <v>104.85000000000001</v>
      </c>
      <c r="J1010" t="str">
        <f t="shared" ca="1" si="190"/>
        <v>Goff, Michael</v>
      </c>
      <c r="K1010">
        <f t="shared" ca="1" si="191"/>
        <v>23</v>
      </c>
      <c r="L1010" t="str">
        <f t="shared" ca="1" si="192"/>
        <v>Minnesota</v>
      </c>
      <c r="M1010" t="str">
        <f t="shared" ca="1" si="196"/>
        <v>North</v>
      </c>
    </row>
    <row r="1011" spans="1:13" x14ac:dyDescent="0.45">
      <c r="A1011">
        <v>1010</v>
      </c>
      <c r="B1011" s="19">
        <f t="shared" ca="1" si="185"/>
        <v>42874.876844675928</v>
      </c>
      <c r="C1011" s="15" t="str">
        <f t="shared" ca="1" si="186"/>
        <v>OutdoorPlay</v>
      </c>
      <c r="D1011" s="16">
        <f t="shared" ca="1" si="187"/>
        <v>227</v>
      </c>
      <c r="E1011" t="str">
        <f t="shared" ca="1" si="188"/>
        <v>MSR Zing Shelter</v>
      </c>
      <c r="F1011" t="str">
        <f t="shared" ca="1" si="193"/>
        <v>MSR</v>
      </c>
      <c r="G1011" s="2">
        <f t="shared" ca="1" si="194"/>
        <v>399.95</v>
      </c>
      <c r="H1011">
        <f t="shared" ca="1" si="189"/>
        <v>2</v>
      </c>
      <c r="I1011" s="2">
        <f t="shared" ca="1" si="195"/>
        <v>799.9</v>
      </c>
      <c r="J1011" t="str">
        <f t="shared" ca="1" si="190"/>
        <v>Bailey, Jennifer</v>
      </c>
      <c r="K1011">
        <f t="shared" ca="1" si="191"/>
        <v>19</v>
      </c>
      <c r="L1011" t="str">
        <f t="shared" ca="1" si="192"/>
        <v>Maine</v>
      </c>
      <c r="M1011" t="str">
        <f t="shared" ca="1" si="196"/>
        <v>East</v>
      </c>
    </row>
    <row r="1012" spans="1:13" x14ac:dyDescent="0.45">
      <c r="A1012">
        <v>1011</v>
      </c>
      <c r="B1012" s="19">
        <f t="shared" ca="1" si="185"/>
        <v>42808.876844675928</v>
      </c>
      <c r="C1012" s="15" t="str">
        <f t="shared" ca="1" si="186"/>
        <v>REI</v>
      </c>
      <c r="D1012" s="16">
        <f t="shared" ca="1" si="187"/>
        <v>29</v>
      </c>
      <c r="E1012" t="str">
        <f t="shared" ca="1" si="188"/>
        <v>Big Agnes Flying Diamond 4 Tent</v>
      </c>
      <c r="F1012" t="str">
        <f t="shared" ca="1" si="193"/>
        <v>Big Agnes</v>
      </c>
      <c r="G1012" s="2">
        <f t="shared" ca="1" si="194"/>
        <v>439.95</v>
      </c>
      <c r="H1012">
        <f t="shared" ca="1" si="189"/>
        <v>10</v>
      </c>
      <c r="I1012" s="2">
        <f t="shared" ca="1" si="195"/>
        <v>4399.5</v>
      </c>
      <c r="J1012" t="str">
        <f t="shared" ca="1" si="190"/>
        <v>Beyene, Sharon</v>
      </c>
      <c r="K1012">
        <f t="shared" ca="1" si="191"/>
        <v>5</v>
      </c>
      <c r="L1012" t="str">
        <f t="shared" ca="1" si="192"/>
        <v>California</v>
      </c>
      <c r="M1012" t="str">
        <f t="shared" ca="1" si="196"/>
        <v>West</v>
      </c>
    </row>
    <row r="1013" spans="1:13" x14ac:dyDescent="0.45">
      <c r="A1013">
        <v>1012</v>
      </c>
      <c r="B1013" s="19">
        <f t="shared" ca="1" si="185"/>
        <v>42654.876844675928</v>
      </c>
      <c r="C1013" s="15" t="str">
        <f t="shared" ca="1" si="186"/>
        <v xml:space="preserve">Cabela's	</v>
      </c>
      <c r="D1013" s="16">
        <f t="shared" ca="1" si="187"/>
        <v>187</v>
      </c>
      <c r="E1013" t="str">
        <f t="shared" ca="1" si="188"/>
        <v>Mountain Hardwear SuperMega UL 2 Tent</v>
      </c>
      <c r="F1013" t="str">
        <f t="shared" ca="1" si="193"/>
        <v>Mountain Hardwear</v>
      </c>
      <c r="G1013" s="2">
        <f t="shared" ca="1" si="194"/>
        <v>450</v>
      </c>
      <c r="H1013">
        <f t="shared" ca="1" si="189"/>
        <v>7</v>
      </c>
      <c r="I1013" s="2">
        <f t="shared" ca="1" si="195"/>
        <v>3150</v>
      </c>
      <c r="J1013" t="str">
        <f t="shared" ca="1" si="190"/>
        <v>Goff, Michael</v>
      </c>
      <c r="K1013">
        <f t="shared" ca="1" si="191"/>
        <v>50</v>
      </c>
      <c r="L1013" t="str">
        <f t="shared" ca="1" si="192"/>
        <v>Wyoming</v>
      </c>
      <c r="M1013" t="str">
        <f t="shared" ca="1" si="196"/>
        <v>West</v>
      </c>
    </row>
    <row r="1014" spans="1:13" x14ac:dyDescent="0.45">
      <c r="A1014">
        <v>1013</v>
      </c>
      <c r="B1014" s="19">
        <f t="shared" ca="1" si="185"/>
        <v>42692.876844675928</v>
      </c>
      <c r="C1014" s="15" t="str">
        <f t="shared" ca="1" si="186"/>
        <v>Backcountry Gear</v>
      </c>
      <c r="D1014" s="16">
        <f t="shared" ca="1" si="187"/>
        <v>60</v>
      </c>
      <c r="E1014" t="str">
        <f t="shared" ca="1" si="188"/>
        <v>Big Agnes Slater UL2+ Footprint</v>
      </c>
      <c r="F1014" t="str">
        <f t="shared" ca="1" si="193"/>
        <v>Big Agnes</v>
      </c>
      <c r="G1014" s="2">
        <f t="shared" ca="1" si="194"/>
        <v>60</v>
      </c>
      <c r="H1014">
        <f t="shared" ca="1" si="189"/>
        <v>5</v>
      </c>
      <c r="I1014" s="2">
        <f t="shared" ca="1" si="195"/>
        <v>300</v>
      </c>
      <c r="J1014" t="str">
        <f t="shared" ca="1" si="190"/>
        <v>Brown, Ruth</v>
      </c>
      <c r="K1014">
        <f t="shared" ca="1" si="191"/>
        <v>49</v>
      </c>
      <c r="L1014" t="str">
        <f t="shared" ca="1" si="192"/>
        <v>Wisconsin</v>
      </c>
      <c r="M1014" t="str">
        <f t="shared" ca="1" si="196"/>
        <v>North</v>
      </c>
    </row>
    <row r="1015" spans="1:13" x14ac:dyDescent="0.45">
      <c r="A1015">
        <v>1014</v>
      </c>
      <c r="B1015" s="19">
        <f t="shared" ca="1" si="185"/>
        <v>42980.876844675928</v>
      </c>
      <c r="C1015" s="15" t="str">
        <f t="shared" ca="1" si="186"/>
        <v>Target</v>
      </c>
      <c r="D1015" s="16">
        <f t="shared" ca="1" si="187"/>
        <v>115</v>
      </c>
      <c r="E1015" t="str">
        <f t="shared" ca="1" si="188"/>
        <v>Kelty Carport ESB Shelter</v>
      </c>
      <c r="F1015" t="str">
        <f t="shared" ca="1" si="193"/>
        <v>Kelty</v>
      </c>
      <c r="G1015" s="2">
        <f t="shared" ca="1" si="194"/>
        <v>249.95</v>
      </c>
      <c r="H1015">
        <f t="shared" ca="1" si="189"/>
        <v>5</v>
      </c>
      <c r="I1015" s="2">
        <f t="shared" ca="1" si="195"/>
        <v>1249.75</v>
      </c>
      <c r="J1015" t="str">
        <f t="shared" ca="1" si="190"/>
        <v>Brown, Ruth</v>
      </c>
      <c r="K1015">
        <f t="shared" ca="1" si="191"/>
        <v>14</v>
      </c>
      <c r="L1015" t="str">
        <f t="shared" ca="1" si="192"/>
        <v>Indiana</v>
      </c>
      <c r="M1015" t="str">
        <f t="shared" ca="1" si="196"/>
        <v>North</v>
      </c>
    </row>
    <row r="1016" spans="1:13" x14ac:dyDescent="0.45">
      <c r="A1016">
        <v>1015</v>
      </c>
      <c r="B1016" s="19">
        <f t="shared" ca="1" si="185"/>
        <v>42803.876844675928</v>
      </c>
      <c r="C1016" s="15" t="str">
        <f t="shared" ca="1" si="186"/>
        <v>Redding Sports</v>
      </c>
      <c r="D1016" s="16">
        <f t="shared" ca="1" si="187"/>
        <v>185</v>
      </c>
      <c r="E1016" t="str">
        <f t="shared" ca="1" si="188"/>
        <v>Mountain Hardwear SuperMega UL 1 Tent</v>
      </c>
      <c r="F1016" t="str">
        <f t="shared" ca="1" si="193"/>
        <v>Mountain Hardwear</v>
      </c>
      <c r="G1016" s="2">
        <f t="shared" ca="1" si="194"/>
        <v>350</v>
      </c>
      <c r="H1016">
        <f t="shared" ca="1" si="189"/>
        <v>6</v>
      </c>
      <c r="I1016" s="2">
        <f t="shared" ca="1" si="195"/>
        <v>2100</v>
      </c>
      <c r="J1016" t="str">
        <f t="shared" ca="1" si="190"/>
        <v>Lopez, Dennis</v>
      </c>
      <c r="K1016">
        <f t="shared" ca="1" si="191"/>
        <v>12</v>
      </c>
      <c r="L1016" t="str">
        <f t="shared" ca="1" si="192"/>
        <v>Idaho</v>
      </c>
      <c r="M1016" t="str">
        <f t="shared" ca="1" si="196"/>
        <v>West</v>
      </c>
    </row>
    <row r="1017" spans="1:13" x14ac:dyDescent="0.45">
      <c r="A1017">
        <v>1016</v>
      </c>
      <c r="B1017" s="19">
        <f t="shared" ca="1" si="185"/>
        <v>42942.876844675928</v>
      </c>
      <c r="C1017" s="15" t="str">
        <f t="shared" ca="1" si="186"/>
        <v>Outside Outfitters</v>
      </c>
      <c r="D1017" s="16">
        <f t="shared" ca="1" si="187"/>
        <v>212</v>
      </c>
      <c r="E1017" t="str">
        <f t="shared" ca="1" si="188"/>
        <v>MSR Hubba Footprint</v>
      </c>
      <c r="F1017" t="str">
        <f t="shared" ca="1" si="193"/>
        <v>MSR</v>
      </c>
      <c r="G1017" s="2">
        <f t="shared" ca="1" si="194"/>
        <v>39.950000000000003</v>
      </c>
      <c r="H1017">
        <f t="shared" ca="1" si="189"/>
        <v>6</v>
      </c>
      <c r="I1017" s="2">
        <f t="shared" ca="1" si="195"/>
        <v>239.70000000000002</v>
      </c>
      <c r="J1017" t="str">
        <f t="shared" ca="1" si="190"/>
        <v>Brown, Scott</v>
      </c>
      <c r="K1017">
        <f t="shared" ca="1" si="191"/>
        <v>23</v>
      </c>
      <c r="L1017" t="str">
        <f t="shared" ca="1" si="192"/>
        <v>Minnesota</v>
      </c>
      <c r="M1017" t="str">
        <f t="shared" ca="1" si="196"/>
        <v>North</v>
      </c>
    </row>
    <row r="1018" spans="1:13" x14ac:dyDescent="0.45">
      <c r="A1018">
        <v>1017</v>
      </c>
      <c r="B1018" s="19">
        <f t="shared" ca="1" si="185"/>
        <v>42780.876844675928</v>
      </c>
      <c r="C1018" s="15" t="str">
        <f t="shared" ca="1" si="186"/>
        <v>Target</v>
      </c>
      <c r="D1018" s="16">
        <f t="shared" ca="1" si="187"/>
        <v>62</v>
      </c>
      <c r="E1018" t="str">
        <f t="shared" ca="1" si="188"/>
        <v>Big Agnes String Ridge 2 Footprint</v>
      </c>
      <c r="F1018" t="str">
        <f t="shared" ca="1" si="193"/>
        <v>Big Agnes</v>
      </c>
      <c r="G1018" s="2">
        <f t="shared" ca="1" si="194"/>
        <v>60</v>
      </c>
      <c r="H1018">
        <f t="shared" ca="1" si="189"/>
        <v>6</v>
      </c>
      <c r="I1018" s="2">
        <f t="shared" ca="1" si="195"/>
        <v>360</v>
      </c>
      <c r="J1018" t="str">
        <f t="shared" ca="1" si="190"/>
        <v>Berger, Sunanna</v>
      </c>
      <c r="K1018">
        <f t="shared" ca="1" si="191"/>
        <v>44</v>
      </c>
      <c r="L1018" t="str">
        <f t="shared" ca="1" si="192"/>
        <v>Utah</v>
      </c>
      <c r="M1018" t="str">
        <f t="shared" ca="1" si="196"/>
        <v>West</v>
      </c>
    </row>
    <row r="1019" spans="1:13" x14ac:dyDescent="0.45">
      <c r="A1019">
        <v>1018</v>
      </c>
      <c r="B1019" s="19">
        <f t="shared" ca="1" si="185"/>
        <v>42846.876844675928</v>
      </c>
      <c r="C1019" s="15" t="str">
        <f t="shared" ca="1" si="186"/>
        <v>Travel Country</v>
      </c>
      <c r="D1019" s="16">
        <f t="shared" ca="1" si="187"/>
        <v>213</v>
      </c>
      <c r="E1019" t="str">
        <f t="shared" ca="1" si="188"/>
        <v>MSR Hubba Hubba 2p Footprint</v>
      </c>
      <c r="F1019" t="str">
        <f t="shared" ca="1" si="193"/>
        <v>MSR</v>
      </c>
      <c r="G1019" s="2">
        <f t="shared" ca="1" si="194"/>
        <v>39.950000000000003</v>
      </c>
      <c r="H1019">
        <f t="shared" ca="1" si="189"/>
        <v>3</v>
      </c>
      <c r="I1019" s="2">
        <f t="shared" ca="1" si="195"/>
        <v>119.85000000000001</v>
      </c>
      <c r="J1019" t="str">
        <f t="shared" ca="1" si="190"/>
        <v>Foster, Nathan</v>
      </c>
      <c r="K1019">
        <f t="shared" ca="1" si="191"/>
        <v>37</v>
      </c>
      <c r="L1019" t="str">
        <f t="shared" ca="1" si="192"/>
        <v>Oregon</v>
      </c>
      <c r="M1019" t="str">
        <f t="shared" ca="1" si="196"/>
        <v>West</v>
      </c>
    </row>
    <row r="1020" spans="1:13" x14ac:dyDescent="0.45">
      <c r="A1020">
        <v>1019</v>
      </c>
      <c r="B1020" s="19">
        <f t="shared" ca="1" si="185"/>
        <v>42937.876844675928</v>
      </c>
      <c r="C1020" s="15" t="str">
        <f t="shared" ca="1" si="186"/>
        <v>Redding Sports</v>
      </c>
      <c r="D1020" s="16">
        <f t="shared" ca="1" si="187"/>
        <v>107</v>
      </c>
      <c r="E1020" t="str">
        <f t="shared" ca="1" si="188"/>
        <v>Hennessy Hammock Scout Classic Hammock</v>
      </c>
      <c r="F1020" t="str">
        <f t="shared" ca="1" si="193"/>
        <v>Hennessy</v>
      </c>
      <c r="G1020" s="2">
        <f t="shared" ca="1" si="194"/>
        <v>99.95</v>
      </c>
      <c r="H1020">
        <f t="shared" ca="1" si="189"/>
        <v>9</v>
      </c>
      <c r="I1020" s="2">
        <f t="shared" ca="1" si="195"/>
        <v>899.55000000000007</v>
      </c>
      <c r="J1020" t="str">
        <f t="shared" ca="1" si="190"/>
        <v>Goldthwaite, Messaye</v>
      </c>
      <c r="K1020">
        <f t="shared" ca="1" si="191"/>
        <v>30</v>
      </c>
      <c r="L1020" t="str">
        <f t="shared" ca="1" si="192"/>
        <v>New Jersey</v>
      </c>
      <c r="M1020" t="str">
        <f t="shared" ca="1" si="196"/>
        <v>East</v>
      </c>
    </row>
    <row r="1021" spans="1:13" x14ac:dyDescent="0.45">
      <c r="A1021">
        <v>1020</v>
      </c>
      <c r="B1021" s="19">
        <f t="shared" ca="1" si="185"/>
        <v>42958.876844675928</v>
      </c>
      <c r="C1021" s="15" t="str">
        <f t="shared" ca="1" si="186"/>
        <v xml:space="preserve">Cabela's	</v>
      </c>
      <c r="D1021" s="16">
        <f t="shared" ca="1" si="187"/>
        <v>186</v>
      </c>
      <c r="E1021" t="str">
        <f t="shared" ca="1" si="188"/>
        <v>Mountain Hardwear SuperMega UL 2 Footprint</v>
      </c>
      <c r="F1021" t="str">
        <f t="shared" ca="1" si="193"/>
        <v>Mountain Hardwear</v>
      </c>
      <c r="G1021" s="2">
        <f t="shared" ca="1" si="194"/>
        <v>55</v>
      </c>
      <c r="H1021">
        <f t="shared" ca="1" si="189"/>
        <v>7</v>
      </c>
      <c r="I1021" s="2">
        <f t="shared" ca="1" si="195"/>
        <v>385</v>
      </c>
      <c r="J1021" t="str">
        <f t="shared" ca="1" si="190"/>
        <v>Beyene, Sharon</v>
      </c>
      <c r="K1021">
        <f t="shared" ca="1" si="191"/>
        <v>24</v>
      </c>
      <c r="L1021" t="str">
        <f t="shared" ca="1" si="192"/>
        <v>Mississippi</v>
      </c>
      <c r="M1021" t="str">
        <f t="shared" ca="1" si="196"/>
        <v>South</v>
      </c>
    </row>
    <row r="1022" spans="1:13" x14ac:dyDescent="0.45">
      <c r="A1022">
        <v>1021</v>
      </c>
      <c r="B1022" s="19">
        <f t="shared" ca="1" si="185"/>
        <v>42843.876844675928</v>
      </c>
      <c r="C1022" s="15" t="str">
        <f t="shared" ca="1" si="186"/>
        <v>Hayneedle</v>
      </c>
      <c r="D1022" s="16">
        <f t="shared" ca="1" si="187"/>
        <v>276</v>
      </c>
      <c r="E1022" t="str">
        <f t="shared" ca="1" si="188"/>
        <v>The North Face Phoenix 2 Footprint</v>
      </c>
      <c r="F1022" t="str">
        <f t="shared" ca="1" si="193"/>
        <v>The North Face</v>
      </c>
      <c r="G1022" s="2">
        <f t="shared" ca="1" si="194"/>
        <v>45</v>
      </c>
      <c r="H1022">
        <f t="shared" ca="1" si="189"/>
        <v>7</v>
      </c>
      <c r="I1022" s="2">
        <f t="shared" ca="1" si="195"/>
        <v>315</v>
      </c>
      <c r="J1022" t="str">
        <f t="shared" ca="1" si="190"/>
        <v>Lopez, Dennis</v>
      </c>
      <c r="K1022">
        <f t="shared" ca="1" si="191"/>
        <v>38</v>
      </c>
      <c r="L1022" t="str">
        <f t="shared" ca="1" si="192"/>
        <v>Pennsylvania</v>
      </c>
      <c r="M1022" t="str">
        <f t="shared" ca="1" si="196"/>
        <v>East</v>
      </c>
    </row>
    <row r="1023" spans="1:13" x14ac:dyDescent="0.45">
      <c r="A1023">
        <v>1022</v>
      </c>
      <c r="B1023" s="19">
        <f t="shared" ca="1" si="185"/>
        <v>42871.876844675928</v>
      </c>
      <c r="C1023" s="15" t="str">
        <f t="shared" ca="1" si="186"/>
        <v>Meijer</v>
      </c>
      <c r="D1023" s="16">
        <f t="shared" ca="1" si="187"/>
        <v>229</v>
      </c>
      <c r="E1023" t="str">
        <f t="shared" ca="1" si="188"/>
        <v>NEMO Espri LE 2P Footprint</v>
      </c>
      <c r="F1023" t="str">
        <f t="shared" ca="1" si="193"/>
        <v>NEMO</v>
      </c>
      <c r="G1023" s="2">
        <f t="shared" ca="1" si="194"/>
        <v>34.950000000000003</v>
      </c>
      <c r="H1023">
        <f t="shared" ca="1" si="189"/>
        <v>10</v>
      </c>
      <c r="I1023" s="2">
        <f t="shared" ca="1" si="195"/>
        <v>349.5</v>
      </c>
      <c r="J1023" t="str">
        <f t="shared" ca="1" si="190"/>
        <v>Brown, Scott</v>
      </c>
      <c r="K1023">
        <f t="shared" ca="1" si="191"/>
        <v>23</v>
      </c>
      <c r="L1023" t="str">
        <f t="shared" ca="1" si="192"/>
        <v>Minnesota</v>
      </c>
      <c r="M1023" t="str">
        <f t="shared" ca="1" si="196"/>
        <v>North</v>
      </c>
    </row>
    <row r="1024" spans="1:13" x14ac:dyDescent="0.45">
      <c r="A1024">
        <v>1023</v>
      </c>
      <c r="B1024" s="19">
        <f t="shared" ca="1" si="185"/>
        <v>42715.876844675928</v>
      </c>
      <c r="C1024" s="15" t="str">
        <f t="shared" ca="1" si="186"/>
        <v>Gander Mountain</v>
      </c>
      <c r="D1024" s="16">
        <f t="shared" ca="1" si="187"/>
        <v>227</v>
      </c>
      <c r="E1024" t="str">
        <f t="shared" ca="1" si="188"/>
        <v>MSR Zing Shelter</v>
      </c>
      <c r="F1024" t="str">
        <f t="shared" ca="1" si="193"/>
        <v>MSR</v>
      </c>
      <c r="G1024" s="2">
        <f t="shared" ca="1" si="194"/>
        <v>399.95</v>
      </c>
      <c r="H1024">
        <f t="shared" ca="1" si="189"/>
        <v>4</v>
      </c>
      <c r="I1024" s="2">
        <f t="shared" ca="1" si="195"/>
        <v>1599.8</v>
      </c>
      <c r="J1024" t="str">
        <f t="shared" ca="1" si="190"/>
        <v>Gomez, Melissa</v>
      </c>
      <c r="K1024">
        <f t="shared" ca="1" si="191"/>
        <v>36</v>
      </c>
      <c r="L1024" t="str">
        <f t="shared" ca="1" si="192"/>
        <v>Oklahoma</v>
      </c>
      <c r="M1024" t="str">
        <f t="shared" ca="1" si="196"/>
        <v>South</v>
      </c>
    </row>
    <row r="1025" spans="1:13" x14ac:dyDescent="0.45">
      <c r="A1025">
        <v>1024</v>
      </c>
      <c r="B1025" s="19">
        <f t="shared" ca="1" si="185"/>
        <v>42888.876844675928</v>
      </c>
      <c r="C1025" s="15" t="str">
        <f t="shared" ca="1" si="186"/>
        <v>Travel Country</v>
      </c>
      <c r="D1025" s="16">
        <f t="shared" ca="1" si="187"/>
        <v>206</v>
      </c>
      <c r="E1025" t="str">
        <f t="shared" ca="1" si="188"/>
        <v>MSR E-Wing Shelter</v>
      </c>
      <c r="F1025" t="str">
        <f t="shared" ca="1" si="193"/>
        <v>MSR</v>
      </c>
      <c r="G1025" s="2">
        <f t="shared" ca="1" si="194"/>
        <v>169.95</v>
      </c>
      <c r="H1025">
        <f t="shared" ca="1" si="189"/>
        <v>9</v>
      </c>
      <c r="I1025" s="2">
        <f t="shared" ca="1" si="195"/>
        <v>1529.55</v>
      </c>
      <c r="J1025" t="str">
        <f t="shared" ca="1" si="190"/>
        <v>Bailey, Jennifer</v>
      </c>
      <c r="K1025">
        <f t="shared" ca="1" si="191"/>
        <v>40</v>
      </c>
      <c r="L1025" t="str">
        <f t="shared" ca="1" si="192"/>
        <v>South Carolina</v>
      </c>
      <c r="M1025" t="str">
        <f t="shared" ca="1" si="196"/>
        <v>South</v>
      </c>
    </row>
    <row r="1026" spans="1:13" x14ac:dyDescent="0.45">
      <c r="A1026">
        <v>1025</v>
      </c>
      <c r="B1026" s="19">
        <f t="shared" ca="1" si="185"/>
        <v>42893.876844675928</v>
      </c>
      <c r="C1026" s="15" t="str">
        <f t="shared" ca="1" si="186"/>
        <v>Travel Country</v>
      </c>
      <c r="D1026" s="16">
        <f t="shared" ca="1" si="187"/>
        <v>229</v>
      </c>
      <c r="E1026" t="str">
        <f t="shared" ca="1" si="188"/>
        <v>NEMO Espri LE 2P Footprint</v>
      </c>
      <c r="F1026" t="str">
        <f t="shared" ca="1" si="193"/>
        <v>NEMO</v>
      </c>
      <c r="G1026" s="2">
        <f t="shared" ca="1" si="194"/>
        <v>34.950000000000003</v>
      </c>
      <c r="H1026">
        <f t="shared" ca="1" si="189"/>
        <v>2</v>
      </c>
      <c r="I1026" s="2">
        <f t="shared" ca="1" si="195"/>
        <v>69.900000000000006</v>
      </c>
      <c r="J1026" t="str">
        <f t="shared" ca="1" si="190"/>
        <v>Lopez, Dennis</v>
      </c>
      <c r="K1026">
        <f t="shared" ca="1" si="191"/>
        <v>36</v>
      </c>
      <c r="L1026" t="str">
        <f t="shared" ca="1" si="192"/>
        <v>Oklahoma</v>
      </c>
      <c r="M1026" t="str">
        <f t="shared" ca="1" si="196"/>
        <v>South</v>
      </c>
    </row>
    <row r="1027" spans="1:13" x14ac:dyDescent="0.45">
      <c r="A1027">
        <v>1026</v>
      </c>
      <c r="B1027" s="19">
        <f t="shared" ref="B1027:B1090" ca="1" si="197">NOW()-(RANDBETWEEN(1,365))</f>
        <v>42856.876844675928</v>
      </c>
      <c r="C1027" s="15" t="str">
        <f t="shared" ref="C1027:C1090" ca="1" si="198">VLOOKUP(RANDBETWEEN(1,19),$O$3:$P$21,2)</f>
        <v>Overtons</v>
      </c>
      <c r="D1027" s="16">
        <f t="shared" ref="D1027:D1090" ca="1" si="199">RANDBETWEEN(1,285)</f>
        <v>231</v>
      </c>
      <c r="E1027" t="str">
        <f t="shared" ref="E1027:E1090" ca="1" si="200">VLOOKUP(D1027,$R$4:$U$288,3)</f>
        <v>NEMO Espri LE 3 Tent</v>
      </c>
      <c r="F1027" t="str">
        <f t="shared" ca="1" si="193"/>
        <v>NEMO</v>
      </c>
      <c r="G1027" s="2">
        <f t="shared" ca="1" si="194"/>
        <v>329.95</v>
      </c>
      <c r="H1027">
        <f t="shared" ref="H1027:H1090" ca="1" si="201">RANDBETWEEN(1,10)</f>
        <v>4</v>
      </c>
      <c r="I1027" s="2">
        <f t="shared" ca="1" si="195"/>
        <v>1319.8</v>
      </c>
      <c r="J1027" t="str">
        <f t="shared" ref="J1027:J1090" ca="1" si="202">VLOOKUP(RANDBETWEEN(1,10),$W$4:$Z$15,4)</f>
        <v>Berger, Sunanna</v>
      </c>
      <c r="K1027">
        <f t="shared" ref="K1027:K1090" ca="1" si="203">RANDBETWEEN(1,50)</f>
        <v>8</v>
      </c>
      <c r="L1027" t="str">
        <f t="shared" ref="L1027:L1090" ca="1" si="204">VLOOKUP(K1027,$AB$3:$AD$52,2)</f>
        <v>Delaware</v>
      </c>
      <c r="M1027" t="str">
        <f t="shared" ca="1" si="196"/>
        <v>East</v>
      </c>
    </row>
    <row r="1028" spans="1:13" x14ac:dyDescent="0.45">
      <c r="A1028">
        <v>1027</v>
      </c>
      <c r="B1028" s="19">
        <f t="shared" ca="1" si="197"/>
        <v>42810.876844675928</v>
      </c>
      <c r="C1028" s="15" t="str">
        <f t="shared" ca="1" si="198"/>
        <v>Travel Country</v>
      </c>
      <c r="D1028" s="16">
        <f t="shared" ca="1" si="199"/>
        <v>198</v>
      </c>
      <c r="E1028" t="str">
        <f t="shared" ca="1" si="200"/>
        <v>MSR Carbon Reflex 1 Footprint</v>
      </c>
      <c r="F1028" t="str">
        <f t="shared" ca="1" si="193"/>
        <v>MSR</v>
      </c>
      <c r="G1028" s="2">
        <f t="shared" ca="1" si="194"/>
        <v>39.950000000000003</v>
      </c>
      <c r="H1028">
        <f t="shared" ca="1" si="201"/>
        <v>2</v>
      </c>
      <c r="I1028" s="2">
        <f t="shared" ca="1" si="195"/>
        <v>79.900000000000006</v>
      </c>
      <c r="J1028" t="str">
        <f t="shared" ca="1" si="202"/>
        <v>Bailey, Jennifer</v>
      </c>
      <c r="K1028">
        <f t="shared" ca="1" si="203"/>
        <v>20</v>
      </c>
      <c r="L1028" t="str">
        <f t="shared" ca="1" si="204"/>
        <v>Maryland</v>
      </c>
      <c r="M1028" t="str">
        <f t="shared" ca="1" si="196"/>
        <v>East</v>
      </c>
    </row>
    <row r="1029" spans="1:13" x14ac:dyDescent="0.45">
      <c r="A1029">
        <v>1028</v>
      </c>
      <c r="B1029" s="19">
        <f t="shared" ca="1" si="197"/>
        <v>43007.876844675928</v>
      </c>
      <c r="C1029" s="15" t="str">
        <f t="shared" ca="1" si="198"/>
        <v>OutdoorPlay</v>
      </c>
      <c r="D1029" s="16">
        <f t="shared" ca="1" si="199"/>
        <v>202</v>
      </c>
      <c r="E1029" t="str">
        <f t="shared" ca="1" si="200"/>
        <v>MSR Carbon Reflex 3 Footprint</v>
      </c>
      <c r="F1029" t="str">
        <f t="shared" ca="1" si="193"/>
        <v>MSR</v>
      </c>
      <c r="G1029" s="2">
        <f t="shared" ca="1" si="194"/>
        <v>49.95</v>
      </c>
      <c r="H1029">
        <f t="shared" ca="1" si="201"/>
        <v>9</v>
      </c>
      <c r="I1029" s="2">
        <f t="shared" ca="1" si="195"/>
        <v>449.55</v>
      </c>
      <c r="J1029" t="str">
        <f t="shared" ca="1" si="202"/>
        <v>Gomez, Melissa</v>
      </c>
      <c r="K1029">
        <f t="shared" ca="1" si="203"/>
        <v>40</v>
      </c>
      <c r="L1029" t="str">
        <f t="shared" ca="1" si="204"/>
        <v>South Carolina</v>
      </c>
      <c r="M1029" t="str">
        <f t="shared" ca="1" si="196"/>
        <v>South</v>
      </c>
    </row>
    <row r="1030" spans="1:13" x14ac:dyDescent="0.45">
      <c r="A1030">
        <v>1029</v>
      </c>
      <c r="B1030" s="19">
        <f t="shared" ca="1" si="197"/>
        <v>42753.876844675928</v>
      </c>
      <c r="C1030" s="15" t="str">
        <f t="shared" ca="1" si="198"/>
        <v>REI</v>
      </c>
      <c r="D1030" s="16">
        <f t="shared" ca="1" si="199"/>
        <v>114</v>
      </c>
      <c r="E1030" t="str">
        <f t="shared" ca="1" si="200"/>
        <v>Kelty Car Tarp</v>
      </c>
      <c r="F1030" t="str">
        <f t="shared" ca="1" si="193"/>
        <v>Kelty</v>
      </c>
      <c r="G1030" s="2">
        <f t="shared" ca="1" si="194"/>
        <v>109.95</v>
      </c>
      <c r="H1030">
        <f t="shared" ca="1" si="201"/>
        <v>9</v>
      </c>
      <c r="I1030" s="2">
        <f t="shared" ca="1" si="195"/>
        <v>989.55000000000007</v>
      </c>
      <c r="J1030" t="str">
        <f t="shared" ca="1" si="202"/>
        <v>Beyene, Sharon</v>
      </c>
      <c r="K1030">
        <f t="shared" ca="1" si="203"/>
        <v>43</v>
      </c>
      <c r="L1030" t="str">
        <f t="shared" ca="1" si="204"/>
        <v>Texas</v>
      </c>
      <c r="M1030" t="str">
        <f t="shared" ca="1" si="196"/>
        <v>South</v>
      </c>
    </row>
    <row r="1031" spans="1:13" x14ac:dyDescent="0.45">
      <c r="A1031">
        <v>1030</v>
      </c>
      <c r="B1031" s="19">
        <f t="shared" ca="1" si="197"/>
        <v>42819.876844675928</v>
      </c>
      <c r="C1031" s="15" t="str">
        <f t="shared" ca="1" si="198"/>
        <v>Outside Outfitters</v>
      </c>
      <c r="D1031" s="16">
        <f t="shared" ca="1" si="199"/>
        <v>22</v>
      </c>
      <c r="E1031" t="str">
        <f t="shared" ca="1" si="200"/>
        <v>Big Agnes Fly Creek UL1 Tent</v>
      </c>
      <c r="F1031" t="str">
        <f t="shared" ca="1" si="193"/>
        <v>Big Agnes</v>
      </c>
      <c r="G1031" s="2">
        <f t="shared" ca="1" si="194"/>
        <v>319.95</v>
      </c>
      <c r="H1031">
        <f t="shared" ca="1" si="201"/>
        <v>3</v>
      </c>
      <c r="I1031" s="2">
        <f t="shared" ca="1" si="195"/>
        <v>959.84999999999991</v>
      </c>
      <c r="J1031" t="str">
        <f t="shared" ca="1" si="202"/>
        <v>Lopez, Dennis</v>
      </c>
      <c r="K1031">
        <f t="shared" ca="1" si="203"/>
        <v>30</v>
      </c>
      <c r="L1031" t="str">
        <f t="shared" ca="1" si="204"/>
        <v>New Jersey</v>
      </c>
      <c r="M1031" t="str">
        <f t="shared" ca="1" si="196"/>
        <v>East</v>
      </c>
    </row>
    <row r="1032" spans="1:13" x14ac:dyDescent="0.45">
      <c r="A1032">
        <v>1031</v>
      </c>
      <c r="B1032" s="19">
        <f t="shared" ca="1" si="197"/>
        <v>42943.876844675928</v>
      </c>
      <c r="C1032" s="15" t="str">
        <f t="shared" ca="1" si="198"/>
        <v xml:space="preserve">Cabela's	</v>
      </c>
      <c r="D1032" s="16">
        <f t="shared" ca="1" si="199"/>
        <v>61</v>
      </c>
      <c r="E1032" t="str">
        <f t="shared" ca="1" si="200"/>
        <v>Big Agnes Slater UL2+ Tent</v>
      </c>
      <c r="F1032" t="str">
        <f t="shared" ca="1" si="193"/>
        <v>Big Agnes</v>
      </c>
      <c r="G1032" s="2">
        <f t="shared" ca="1" si="194"/>
        <v>389.95</v>
      </c>
      <c r="H1032">
        <f t="shared" ca="1" si="201"/>
        <v>8</v>
      </c>
      <c r="I1032" s="2">
        <f t="shared" ca="1" si="195"/>
        <v>3119.6</v>
      </c>
      <c r="J1032" t="str">
        <f t="shared" ca="1" si="202"/>
        <v>Bailey, Jennifer</v>
      </c>
      <c r="K1032">
        <f t="shared" ca="1" si="203"/>
        <v>5</v>
      </c>
      <c r="L1032" t="str">
        <f t="shared" ca="1" si="204"/>
        <v>California</v>
      </c>
      <c r="M1032" t="str">
        <f t="shared" ca="1" si="196"/>
        <v>West</v>
      </c>
    </row>
    <row r="1033" spans="1:13" x14ac:dyDescent="0.45">
      <c r="A1033">
        <v>1032</v>
      </c>
      <c r="B1033" s="19">
        <f t="shared" ca="1" si="197"/>
        <v>42654.876844675928</v>
      </c>
      <c r="C1033" s="15" t="str">
        <f t="shared" ca="1" si="198"/>
        <v xml:space="preserve">Cabela's	</v>
      </c>
      <c r="D1033" s="16">
        <f t="shared" ca="1" si="199"/>
        <v>137</v>
      </c>
      <c r="E1033" t="str">
        <f t="shared" ca="1" si="200"/>
        <v>Kelty Trail Ridge 3 Footprint</v>
      </c>
      <c r="F1033" t="str">
        <f t="shared" ca="1" si="193"/>
        <v>Kelty</v>
      </c>
      <c r="G1033" s="2">
        <f t="shared" ca="1" si="194"/>
        <v>39.950000000000003</v>
      </c>
      <c r="H1033">
        <f t="shared" ca="1" si="201"/>
        <v>1</v>
      </c>
      <c r="I1033" s="2">
        <f t="shared" ca="1" si="195"/>
        <v>39.950000000000003</v>
      </c>
      <c r="J1033" t="str">
        <f t="shared" ca="1" si="202"/>
        <v>Berger, Sunanna</v>
      </c>
      <c r="K1033">
        <f t="shared" ca="1" si="203"/>
        <v>11</v>
      </c>
      <c r="L1033" t="str">
        <f t="shared" ca="1" si="204"/>
        <v>Hawaii</v>
      </c>
      <c r="M1033" t="str">
        <f t="shared" ca="1" si="196"/>
        <v>West</v>
      </c>
    </row>
    <row r="1034" spans="1:13" x14ac:dyDescent="0.45">
      <c r="A1034">
        <v>1033</v>
      </c>
      <c r="B1034" s="19">
        <f t="shared" ca="1" si="197"/>
        <v>42671.876844675928</v>
      </c>
      <c r="C1034" s="15" t="str">
        <f t="shared" ca="1" si="198"/>
        <v>CampBound</v>
      </c>
      <c r="D1034" s="16">
        <f t="shared" ca="1" si="199"/>
        <v>168</v>
      </c>
      <c r="E1034" t="str">
        <f t="shared" ca="1" si="200"/>
        <v>Marmot Thor 3P Footprint</v>
      </c>
      <c r="F1034" t="str">
        <f t="shared" ca="1" si="193"/>
        <v>Marmot</v>
      </c>
      <c r="G1034" s="2">
        <f t="shared" ca="1" si="194"/>
        <v>70</v>
      </c>
      <c r="H1034">
        <f t="shared" ca="1" si="201"/>
        <v>4</v>
      </c>
      <c r="I1034" s="2">
        <f t="shared" ca="1" si="195"/>
        <v>280</v>
      </c>
      <c r="J1034" t="str">
        <f t="shared" ca="1" si="202"/>
        <v>Bailey, Jennifer</v>
      </c>
      <c r="K1034">
        <f t="shared" ca="1" si="203"/>
        <v>9</v>
      </c>
      <c r="L1034" t="str">
        <f t="shared" ca="1" si="204"/>
        <v>Florida</v>
      </c>
      <c r="M1034" t="str">
        <f t="shared" ca="1" si="196"/>
        <v>South</v>
      </c>
    </row>
    <row r="1035" spans="1:13" x14ac:dyDescent="0.45">
      <c r="A1035">
        <v>1034</v>
      </c>
      <c r="B1035" s="19">
        <f t="shared" ca="1" si="197"/>
        <v>42787.876844675928</v>
      </c>
      <c r="C1035" s="15" t="str">
        <f t="shared" ca="1" si="198"/>
        <v>Hayneedle</v>
      </c>
      <c r="D1035" s="16">
        <f t="shared" ca="1" si="199"/>
        <v>259</v>
      </c>
      <c r="E1035" t="str">
        <f t="shared" ca="1" si="200"/>
        <v>Sierra Designs Mojo 3 Tent</v>
      </c>
      <c r="F1035" t="str">
        <f t="shared" ca="1" si="193"/>
        <v>Sierra Designs</v>
      </c>
      <c r="G1035" s="2">
        <f t="shared" ca="1" si="194"/>
        <v>499.95</v>
      </c>
      <c r="H1035">
        <f t="shared" ca="1" si="201"/>
        <v>10</v>
      </c>
      <c r="I1035" s="2">
        <f t="shared" ca="1" si="195"/>
        <v>4999.5</v>
      </c>
      <c r="J1035" t="str">
        <f t="shared" ca="1" si="202"/>
        <v>Gomez, Melissa</v>
      </c>
      <c r="K1035">
        <f t="shared" ca="1" si="203"/>
        <v>31</v>
      </c>
      <c r="L1035" t="str">
        <f t="shared" ca="1" si="204"/>
        <v>New Mexico</v>
      </c>
      <c r="M1035" t="str">
        <f t="shared" ca="1" si="196"/>
        <v>West</v>
      </c>
    </row>
    <row r="1036" spans="1:13" x14ac:dyDescent="0.45">
      <c r="A1036">
        <v>1035</v>
      </c>
      <c r="B1036" s="19">
        <f t="shared" ca="1" si="197"/>
        <v>42793.876844675928</v>
      </c>
      <c r="C1036" s="15" t="str">
        <f t="shared" ca="1" si="198"/>
        <v>CampBound</v>
      </c>
      <c r="D1036" s="16">
        <f t="shared" ca="1" si="199"/>
        <v>275</v>
      </c>
      <c r="E1036" t="str">
        <f t="shared" ca="1" si="200"/>
        <v>The North Face Mountain Manor 8 Tent</v>
      </c>
      <c r="F1036" t="str">
        <f t="shared" ca="1" si="193"/>
        <v>The North Face</v>
      </c>
      <c r="G1036" s="2">
        <f t="shared" ca="1" si="194"/>
        <v>639</v>
      </c>
      <c r="H1036">
        <f t="shared" ca="1" si="201"/>
        <v>5</v>
      </c>
      <c r="I1036" s="2">
        <f t="shared" ca="1" si="195"/>
        <v>3195</v>
      </c>
      <c r="J1036" t="str">
        <f t="shared" ca="1" si="202"/>
        <v>Brown, Scott</v>
      </c>
      <c r="K1036">
        <f t="shared" ca="1" si="203"/>
        <v>38</v>
      </c>
      <c r="L1036" t="str">
        <f t="shared" ca="1" si="204"/>
        <v>Pennsylvania</v>
      </c>
      <c r="M1036" t="str">
        <f t="shared" ca="1" si="196"/>
        <v>East</v>
      </c>
    </row>
    <row r="1037" spans="1:13" x14ac:dyDescent="0.45">
      <c r="A1037">
        <v>1036</v>
      </c>
      <c r="B1037" s="19">
        <f t="shared" ca="1" si="197"/>
        <v>42928.876844675928</v>
      </c>
      <c r="C1037" s="15" t="str">
        <f t="shared" ca="1" si="198"/>
        <v xml:space="preserve">Cabela's	</v>
      </c>
      <c r="D1037" s="16">
        <f t="shared" ca="1" si="199"/>
        <v>76</v>
      </c>
      <c r="E1037" t="str">
        <f t="shared" ca="1" si="200"/>
        <v>Easton Mountain Products Kilo 3P Footprint</v>
      </c>
      <c r="F1037" t="str">
        <f t="shared" ca="1" si="193"/>
        <v>Easton Mountain Products</v>
      </c>
      <c r="G1037" s="2">
        <f t="shared" ca="1" si="194"/>
        <v>49.95</v>
      </c>
      <c r="H1037">
        <f t="shared" ca="1" si="201"/>
        <v>10</v>
      </c>
      <c r="I1037" s="2">
        <f t="shared" ca="1" si="195"/>
        <v>499.5</v>
      </c>
      <c r="J1037" t="str">
        <f t="shared" ca="1" si="202"/>
        <v>Foster, Nathan</v>
      </c>
      <c r="K1037">
        <f t="shared" ca="1" si="203"/>
        <v>38</v>
      </c>
      <c r="L1037" t="str">
        <f t="shared" ca="1" si="204"/>
        <v>Pennsylvania</v>
      </c>
      <c r="M1037" t="str">
        <f t="shared" ca="1" si="196"/>
        <v>East</v>
      </c>
    </row>
    <row r="1038" spans="1:13" x14ac:dyDescent="0.45">
      <c r="A1038">
        <v>1037</v>
      </c>
      <c r="B1038" s="19">
        <f t="shared" ca="1" si="197"/>
        <v>42905.876844675928</v>
      </c>
      <c r="C1038" s="15" t="str">
        <f t="shared" ca="1" si="198"/>
        <v>REI</v>
      </c>
      <c r="D1038" s="16">
        <f t="shared" ca="1" si="199"/>
        <v>94</v>
      </c>
      <c r="E1038" t="str">
        <f t="shared" ca="1" si="200"/>
        <v>Exped Gemini III Tent</v>
      </c>
      <c r="F1038" t="str">
        <f t="shared" ca="1" si="193"/>
        <v>Exped</v>
      </c>
      <c r="G1038" s="2">
        <f t="shared" ca="1" si="194"/>
        <v>499</v>
      </c>
      <c r="H1038">
        <f t="shared" ca="1" si="201"/>
        <v>8</v>
      </c>
      <c r="I1038" s="2">
        <f t="shared" ca="1" si="195"/>
        <v>3992</v>
      </c>
      <c r="J1038" t="str">
        <f t="shared" ca="1" si="202"/>
        <v>Beyene, Sharon</v>
      </c>
      <c r="K1038">
        <f t="shared" ca="1" si="203"/>
        <v>49</v>
      </c>
      <c r="L1038" t="str">
        <f t="shared" ca="1" si="204"/>
        <v>Wisconsin</v>
      </c>
      <c r="M1038" t="str">
        <f t="shared" ca="1" si="196"/>
        <v>North</v>
      </c>
    </row>
    <row r="1039" spans="1:13" x14ac:dyDescent="0.45">
      <c r="A1039">
        <v>1038</v>
      </c>
      <c r="B1039" s="19">
        <f t="shared" ca="1" si="197"/>
        <v>42926.876844675928</v>
      </c>
      <c r="C1039" s="15" t="str">
        <f t="shared" ca="1" si="198"/>
        <v>Redding Sports</v>
      </c>
      <c r="D1039" s="16">
        <f t="shared" ca="1" si="199"/>
        <v>162</v>
      </c>
      <c r="E1039" t="str">
        <f t="shared" ca="1" si="200"/>
        <v>Marmot Limestone 6P Footprint</v>
      </c>
      <c r="F1039" t="str">
        <f t="shared" ca="1" si="193"/>
        <v>Marmot</v>
      </c>
      <c r="G1039" s="2">
        <f t="shared" ca="1" si="194"/>
        <v>60</v>
      </c>
      <c r="H1039">
        <f t="shared" ca="1" si="201"/>
        <v>7</v>
      </c>
      <c r="I1039" s="2">
        <f t="shared" ca="1" si="195"/>
        <v>420</v>
      </c>
      <c r="J1039" t="str">
        <f t="shared" ca="1" si="202"/>
        <v>Bailey, Jennifer</v>
      </c>
      <c r="K1039">
        <f t="shared" ca="1" si="203"/>
        <v>14</v>
      </c>
      <c r="L1039" t="str">
        <f t="shared" ca="1" si="204"/>
        <v>Indiana</v>
      </c>
      <c r="M1039" t="str">
        <f t="shared" ca="1" si="196"/>
        <v>North</v>
      </c>
    </row>
    <row r="1040" spans="1:13" x14ac:dyDescent="0.45">
      <c r="A1040">
        <v>1039</v>
      </c>
      <c r="B1040" s="19">
        <f t="shared" ca="1" si="197"/>
        <v>42646.876844675928</v>
      </c>
      <c r="C1040" s="15" t="str">
        <f t="shared" ca="1" si="198"/>
        <v>CampBound</v>
      </c>
      <c r="D1040" s="16">
        <f t="shared" ca="1" si="199"/>
        <v>147</v>
      </c>
      <c r="E1040" t="str">
        <f t="shared" ca="1" si="200"/>
        <v>Marmot Capstone 6 Footprint</v>
      </c>
      <c r="F1040" t="str">
        <f t="shared" ca="1" si="193"/>
        <v>Marmot</v>
      </c>
      <c r="G1040" s="2">
        <f t="shared" ca="1" si="194"/>
        <v>80</v>
      </c>
      <c r="H1040">
        <f t="shared" ca="1" si="201"/>
        <v>9</v>
      </c>
      <c r="I1040" s="2">
        <f t="shared" ca="1" si="195"/>
        <v>720</v>
      </c>
      <c r="J1040" t="str">
        <f t="shared" ca="1" si="202"/>
        <v>Brown, Scott</v>
      </c>
      <c r="K1040">
        <f t="shared" ca="1" si="203"/>
        <v>37</v>
      </c>
      <c r="L1040" t="str">
        <f t="shared" ca="1" si="204"/>
        <v>Oregon</v>
      </c>
      <c r="M1040" t="str">
        <f t="shared" ca="1" si="196"/>
        <v>West</v>
      </c>
    </row>
    <row r="1041" spans="1:13" x14ac:dyDescent="0.45">
      <c r="A1041">
        <v>1040</v>
      </c>
      <c r="B1041" s="19">
        <f t="shared" ca="1" si="197"/>
        <v>42825.876844675928</v>
      </c>
      <c r="C1041" s="15" t="str">
        <f t="shared" ca="1" si="198"/>
        <v>Hayneedle</v>
      </c>
      <c r="D1041" s="16">
        <f t="shared" ca="1" si="199"/>
        <v>116</v>
      </c>
      <c r="E1041" t="str">
        <f t="shared" ca="1" si="200"/>
        <v>Kelty Frontier 4 Tent</v>
      </c>
      <c r="F1041" t="str">
        <f t="shared" ca="1" si="193"/>
        <v>Kelty</v>
      </c>
      <c r="G1041" s="2">
        <f t="shared" ca="1" si="194"/>
        <v>899.95</v>
      </c>
      <c r="H1041">
        <f t="shared" ca="1" si="201"/>
        <v>4</v>
      </c>
      <c r="I1041" s="2">
        <f t="shared" ca="1" si="195"/>
        <v>3599.8</v>
      </c>
      <c r="J1041" t="str">
        <f t="shared" ca="1" si="202"/>
        <v>Brown, Scott</v>
      </c>
      <c r="K1041">
        <f t="shared" ca="1" si="203"/>
        <v>13</v>
      </c>
      <c r="L1041" t="str">
        <f t="shared" ca="1" si="204"/>
        <v>Illinois</v>
      </c>
      <c r="M1041" t="str">
        <f t="shared" ca="1" si="196"/>
        <v>North</v>
      </c>
    </row>
    <row r="1042" spans="1:13" x14ac:dyDescent="0.45">
      <c r="A1042">
        <v>1041</v>
      </c>
      <c r="B1042" s="19">
        <f t="shared" ca="1" si="197"/>
        <v>42893.876844675928</v>
      </c>
      <c r="C1042" s="15" t="str">
        <f t="shared" ca="1" si="198"/>
        <v>Moosejaw</v>
      </c>
      <c r="D1042" s="16">
        <f t="shared" ca="1" si="199"/>
        <v>276</v>
      </c>
      <c r="E1042" t="str">
        <f t="shared" ca="1" si="200"/>
        <v>The North Face Phoenix 2 Footprint</v>
      </c>
      <c r="F1042" t="str">
        <f t="shared" ca="1" si="193"/>
        <v>The North Face</v>
      </c>
      <c r="G1042" s="2">
        <f t="shared" ca="1" si="194"/>
        <v>45</v>
      </c>
      <c r="H1042">
        <f t="shared" ca="1" si="201"/>
        <v>8</v>
      </c>
      <c r="I1042" s="2">
        <f t="shared" ca="1" si="195"/>
        <v>360</v>
      </c>
      <c r="J1042" t="str">
        <f t="shared" ca="1" si="202"/>
        <v>Gomez, Melissa</v>
      </c>
      <c r="K1042">
        <f t="shared" ca="1" si="203"/>
        <v>30</v>
      </c>
      <c r="L1042" t="str">
        <f t="shared" ca="1" si="204"/>
        <v>New Jersey</v>
      </c>
      <c r="M1042" t="str">
        <f t="shared" ca="1" si="196"/>
        <v>East</v>
      </c>
    </row>
    <row r="1043" spans="1:13" x14ac:dyDescent="0.45">
      <c r="A1043">
        <v>1042</v>
      </c>
      <c r="B1043" s="19">
        <f t="shared" ca="1" si="197"/>
        <v>42835.876844675928</v>
      </c>
      <c r="C1043" s="15" t="str">
        <f t="shared" ca="1" si="198"/>
        <v xml:space="preserve">Cabela's	</v>
      </c>
      <c r="D1043" s="16">
        <f t="shared" ca="1" si="199"/>
        <v>167</v>
      </c>
      <c r="E1043" t="str">
        <f t="shared" ca="1" si="200"/>
        <v>Marmot Pulsar 2 Tent</v>
      </c>
      <c r="F1043" t="str">
        <f t="shared" ca="1" si="193"/>
        <v>Marmot</v>
      </c>
      <c r="G1043" s="2">
        <f t="shared" ca="1" si="194"/>
        <v>349</v>
      </c>
      <c r="H1043">
        <f t="shared" ca="1" si="201"/>
        <v>9</v>
      </c>
      <c r="I1043" s="2">
        <f t="shared" ca="1" si="195"/>
        <v>3141</v>
      </c>
      <c r="J1043" t="str">
        <f t="shared" ca="1" si="202"/>
        <v>Berger, Sunanna</v>
      </c>
      <c r="K1043">
        <f t="shared" ca="1" si="203"/>
        <v>20</v>
      </c>
      <c r="L1043" t="str">
        <f t="shared" ca="1" si="204"/>
        <v>Maryland</v>
      </c>
      <c r="M1043" t="str">
        <f t="shared" ca="1" si="196"/>
        <v>East</v>
      </c>
    </row>
    <row r="1044" spans="1:13" x14ac:dyDescent="0.45">
      <c r="A1044">
        <v>1043</v>
      </c>
      <c r="B1044" s="19">
        <f t="shared" ca="1" si="197"/>
        <v>42864.876844675928</v>
      </c>
      <c r="C1044" s="15" t="str">
        <f t="shared" ca="1" si="198"/>
        <v>Hayneedle</v>
      </c>
      <c r="D1044" s="16">
        <f t="shared" ca="1" si="199"/>
        <v>40</v>
      </c>
      <c r="E1044" t="str">
        <f t="shared" ca="1" si="200"/>
        <v>Big Agnes Jack Rabbit SL4 Footprint</v>
      </c>
      <c r="F1044" t="str">
        <f t="shared" ca="1" si="193"/>
        <v>Big Agnes</v>
      </c>
      <c r="G1044" s="2">
        <f t="shared" ca="1" si="194"/>
        <v>70</v>
      </c>
      <c r="H1044">
        <f t="shared" ca="1" si="201"/>
        <v>9</v>
      </c>
      <c r="I1044" s="2">
        <f t="shared" ca="1" si="195"/>
        <v>630</v>
      </c>
      <c r="J1044" t="str">
        <f t="shared" ca="1" si="202"/>
        <v>Bailey, Jennifer</v>
      </c>
      <c r="K1044">
        <f t="shared" ca="1" si="203"/>
        <v>41</v>
      </c>
      <c r="L1044" t="str">
        <f t="shared" ca="1" si="204"/>
        <v>South Dakota</v>
      </c>
      <c r="M1044" t="str">
        <f t="shared" ca="1" si="196"/>
        <v>North</v>
      </c>
    </row>
    <row r="1045" spans="1:13" x14ac:dyDescent="0.45">
      <c r="A1045">
        <v>1044</v>
      </c>
      <c r="B1045" s="19">
        <f t="shared" ca="1" si="197"/>
        <v>42658.876844675928</v>
      </c>
      <c r="C1045" s="15" t="str">
        <f t="shared" ca="1" si="198"/>
        <v>The Gear Co-op</v>
      </c>
      <c r="D1045" s="16">
        <f t="shared" ca="1" si="199"/>
        <v>76</v>
      </c>
      <c r="E1045" t="str">
        <f t="shared" ca="1" si="200"/>
        <v>Easton Mountain Products Kilo 3P Footprint</v>
      </c>
      <c r="F1045" t="str">
        <f t="shared" ca="1" si="193"/>
        <v>Easton Mountain Products</v>
      </c>
      <c r="G1045" s="2">
        <f t="shared" ca="1" si="194"/>
        <v>49.95</v>
      </c>
      <c r="H1045">
        <f t="shared" ca="1" si="201"/>
        <v>3</v>
      </c>
      <c r="I1045" s="2">
        <f t="shared" ca="1" si="195"/>
        <v>149.85000000000002</v>
      </c>
      <c r="J1045" t="str">
        <f t="shared" ca="1" si="202"/>
        <v>Gomez, Melissa</v>
      </c>
      <c r="K1045">
        <f t="shared" ca="1" si="203"/>
        <v>36</v>
      </c>
      <c r="L1045" t="str">
        <f t="shared" ca="1" si="204"/>
        <v>Oklahoma</v>
      </c>
      <c r="M1045" t="str">
        <f t="shared" ca="1" si="196"/>
        <v>South</v>
      </c>
    </row>
    <row r="1046" spans="1:13" x14ac:dyDescent="0.45">
      <c r="A1046">
        <v>1045</v>
      </c>
      <c r="B1046" s="19">
        <f t="shared" ca="1" si="197"/>
        <v>42719.876844675928</v>
      </c>
      <c r="C1046" s="15" t="str">
        <f t="shared" ca="1" si="198"/>
        <v>Target</v>
      </c>
      <c r="D1046" s="16">
        <f t="shared" ca="1" si="199"/>
        <v>16</v>
      </c>
      <c r="E1046" t="str">
        <f t="shared" ca="1" si="200"/>
        <v>Big Agnes Fishhook UL2 Footprint</v>
      </c>
      <c r="F1046" t="str">
        <f t="shared" ca="1" si="193"/>
        <v>Big Agnes</v>
      </c>
      <c r="G1046" s="2">
        <f t="shared" ca="1" si="194"/>
        <v>60</v>
      </c>
      <c r="H1046">
        <f t="shared" ca="1" si="201"/>
        <v>8</v>
      </c>
      <c r="I1046" s="2">
        <f t="shared" ca="1" si="195"/>
        <v>480</v>
      </c>
      <c r="J1046" t="str">
        <f t="shared" ca="1" si="202"/>
        <v>Goldthwaite, Messaye</v>
      </c>
      <c r="K1046">
        <f t="shared" ca="1" si="203"/>
        <v>31</v>
      </c>
      <c r="L1046" t="str">
        <f t="shared" ca="1" si="204"/>
        <v>New Mexico</v>
      </c>
      <c r="M1046" t="str">
        <f t="shared" ca="1" si="196"/>
        <v>West</v>
      </c>
    </row>
    <row r="1047" spans="1:13" x14ac:dyDescent="0.45">
      <c r="A1047">
        <v>1046</v>
      </c>
      <c r="B1047" s="19">
        <f t="shared" ca="1" si="197"/>
        <v>42783.876844675928</v>
      </c>
      <c r="C1047" s="15" t="str">
        <f t="shared" ca="1" si="198"/>
        <v>Paragon</v>
      </c>
      <c r="D1047" s="16">
        <f t="shared" ca="1" si="199"/>
        <v>223</v>
      </c>
      <c r="E1047" t="str">
        <f t="shared" ca="1" si="200"/>
        <v>MSR Reflective Utility Cord Kit</v>
      </c>
      <c r="F1047" t="str">
        <f t="shared" ca="1" si="193"/>
        <v>MSR</v>
      </c>
      <c r="G1047" s="2">
        <f t="shared" ca="1" si="194"/>
        <v>22.95</v>
      </c>
      <c r="H1047">
        <f t="shared" ca="1" si="201"/>
        <v>2</v>
      </c>
      <c r="I1047" s="2">
        <f t="shared" ca="1" si="195"/>
        <v>45.9</v>
      </c>
      <c r="J1047" t="str">
        <f t="shared" ca="1" si="202"/>
        <v>Berger, Sunanna</v>
      </c>
      <c r="K1047">
        <f t="shared" ca="1" si="203"/>
        <v>43</v>
      </c>
      <c r="L1047" t="str">
        <f t="shared" ca="1" si="204"/>
        <v>Texas</v>
      </c>
      <c r="M1047" t="str">
        <f t="shared" ca="1" si="196"/>
        <v>South</v>
      </c>
    </row>
    <row r="1048" spans="1:13" x14ac:dyDescent="0.45">
      <c r="A1048">
        <v>1047</v>
      </c>
      <c r="B1048" s="19">
        <f t="shared" ca="1" si="197"/>
        <v>42939.876844675928</v>
      </c>
      <c r="C1048" s="15" t="str">
        <f t="shared" ca="1" si="198"/>
        <v>Moosejaw</v>
      </c>
      <c r="D1048" s="16">
        <f t="shared" ca="1" si="199"/>
        <v>261</v>
      </c>
      <c r="E1048" t="str">
        <f t="shared" ca="1" si="200"/>
        <v>The North Face Bastion 4 Footprint</v>
      </c>
      <c r="F1048" t="str">
        <f t="shared" ref="F1048:F1111" ca="1" si="205">VLOOKUP(D1048,$R$4:$U$288,2)</f>
        <v>The North Face</v>
      </c>
      <c r="G1048" s="2">
        <f t="shared" ref="G1048:G1111" ca="1" si="206">VLOOKUP(D1048,$R$4:$U$288,4)</f>
        <v>50</v>
      </c>
      <c r="H1048">
        <f t="shared" ca="1" si="201"/>
        <v>2</v>
      </c>
      <c r="I1048" s="2">
        <f t="shared" ref="I1048:I1111" ca="1" si="207">H1048*G1048</f>
        <v>100</v>
      </c>
      <c r="J1048" t="str">
        <f t="shared" ca="1" si="202"/>
        <v>Beyene, Sharon</v>
      </c>
      <c r="K1048">
        <f t="shared" ca="1" si="203"/>
        <v>24</v>
      </c>
      <c r="L1048" t="str">
        <f t="shared" ca="1" si="204"/>
        <v>Mississippi</v>
      </c>
      <c r="M1048" t="str">
        <f t="shared" ref="M1048:M1111" ca="1" si="208">VLOOKUP(K1048,$AB$3:$AD$52,3)</f>
        <v>South</v>
      </c>
    </row>
    <row r="1049" spans="1:13" x14ac:dyDescent="0.45">
      <c r="A1049">
        <v>1048</v>
      </c>
      <c r="B1049" s="19">
        <f t="shared" ca="1" si="197"/>
        <v>42707.876844675928</v>
      </c>
      <c r="C1049" s="15" t="str">
        <f t="shared" ca="1" si="198"/>
        <v>Overtons</v>
      </c>
      <c r="D1049" s="16">
        <f t="shared" ca="1" si="199"/>
        <v>248</v>
      </c>
      <c r="E1049" t="str">
        <f t="shared" ca="1" si="200"/>
        <v>Outdoor Research Alpine Bivy</v>
      </c>
      <c r="F1049" t="str">
        <f t="shared" ca="1" si="205"/>
        <v>Outdoor Research</v>
      </c>
      <c r="G1049" s="2">
        <f t="shared" ca="1" si="206"/>
        <v>239</v>
      </c>
      <c r="H1049">
        <f t="shared" ca="1" si="201"/>
        <v>7</v>
      </c>
      <c r="I1049" s="2">
        <f t="shared" ca="1" si="207"/>
        <v>1673</v>
      </c>
      <c r="J1049" t="str">
        <f t="shared" ca="1" si="202"/>
        <v>Brown, Ruth</v>
      </c>
      <c r="K1049">
        <f t="shared" ca="1" si="203"/>
        <v>42</v>
      </c>
      <c r="L1049" t="str">
        <f t="shared" ca="1" si="204"/>
        <v>Tennessee</v>
      </c>
      <c r="M1049" t="str">
        <f t="shared" ca="1" si="208"/>
        <v>South</v>
      </c>
    </row>
    <row r="1050" spans="1:13" x14ac:dyDescent="0.45">
      <c r="A1050">
        <v>1049</v>
      </c>
      <c r="B1050" s="19">
        <f t="shared" ca="1" si="197"/>
        <v>42831.876844675928</v>
      </c>
      <c r="C1050" s="15" t="str">
        <f t="shared" ca="1" si="198"/>
        <v>Redding Sports</v>
      </c>
      <c r="D1050" s="16">
        <f t="shared" ca="1" si="199"/>
        <v>134</v>
      </c>
      <c r="E1050" t="str">
        <f t="shared" ca="1" si="200"/>
        <v>Kelty Tailgater IPA Shelter</v>
      </c>
      <c r="F1050" t="str">
        <f t="shared" ca="1" si="205"/>
        <v>Kelty</v>
      </c>
      <c r="G1050" s="2">
        <f t="shared" ca="1" si="206"/>
        <v>149.94999999999999</v>
      </c>
      <c r="H1050">
        <f t="shared" ca="1" si="201"/>
        <v>10</v>
      </c>
      <c r="I1050" s="2">
        <f t="shared" ca="1" si="207"/>
        <v>1499.5</v>
      </c>
      <c r="J1050" t="str">
        <f t="shared" ca="1" si="202"/>
        <v>Berger, Sunanna</v>
      </c>
      <c r="K1050">
        <f t="shared" ca="1" si="203"/>
        <v>2</v>
      </c>
      <c r="L1050" t="str">
        <f t="shared" ca="1" si="204"/>
        <v>Alaska</v>
      </c>
      <c r="M1050" t="str">
        <f t="shared" ca="1" si="208"/>
        <v>North</v>
      </c>
    </row>
    <row r="1051" spans="1:13" x14ac:dyDescent="0.45">
      <c r="A1051">
        <v>1050</v>
      </c>
      <c r="B1051" s="19">
        <f t="shared" ca="1" si="197"/>
        <v>42817.876844675928</v>
      </c>
      <c r="C1051" s="15" t="str">
        <f t="shared" ca="1" si="198"/>
        <v>Walmart</v>
      </c>
      <c r="D1051" s="16">
        <f t="shared" ca="1" si="199"/>
        <v>198</v>
      </c>
      <c r="E1051" t="str">
        <f t="shared" ca="1" si="200"/>
        <v>MSR Carbon Reflex 1 Footprint</v>
      </c>
      <c r="F1051" t="str">
        <f t="shared" ca="1" si="205"/>
        <v>MSR</v>
      </c>
      <c r="G1051" s="2">
        <f t="shared" ca="1" si="206"/>
        <v>39.950000000000003</v>
      </c>
      <c r="H1051">
        <f t="shared" ca="1" si="201"/>
        <v>6</v>
      </c>
      <c r="I1051" s="2">
        <f t="shared" ca="1" si="207"/>
        <v>239.70000000000002</v>
      </c>
      <c r="J1051" t="str">
        <f t="shared" ca="1" si="202"/>
        <v>Beyene, Sharon</v>
      </c>
      <c r="K1051">
        <f t="shared" ca="1" si="203"/>
        <v>19</v>
      </c>
      <c r="L1051" t="str">
        <f t="shared" ca="1" si="204"/>
        <v>Maine</v>
      </c>
      <c r="M1051" t="str">
        <f t="shared" ca="1" si="208"/>
        <v>East</v>
      </c>
    </row>
    <row r="1052" spans="1:13" x14ac:dyDescent="0.45">
      <c r="A1052">
        <v>1051</v>
      </c>
      <c r="B1052" s="19">
        <f t="shared" ca="1" si="197"/>
        <v>42786.876844675928</v>
      </c>
      <c r="C1052" s="15" t="str">
        <f t="shared" ca="1" si="198"/>
        <v>Redding Sports</v>
      </c>
      <c r="D1052" s="16">
        <f t="shared" ca="1" si="199"/>
        <v>218</v>
      </c>
      <c r="E1052" t="str">
        <f t="shared" ca="1" si="200"/>
        <v>MSR Mutha Hubba Tent</v>
      </c>
      <c r="F1052" t="str">
        <f t="shared" ca="1" si="205"/>
        <v>MSR</v>
      </c>
      <c r="G1052" s="2">
        <f t="shared" ca="1" si="206"/>
        <v>449.95</v>
      </c>
      <c r="H1052">
        <f t="shared" ca="1" si="201"/>
        <v>5</v>
      </c>
      <c r="I1052" s="2">
        <f t="shared" ca="1" si="207"/>
        <v>2249.75</v>
      </c>
      <c r="J1052" t="str">
        <f t="shared" ca="1" si="202"/>
        <v>Brown, Scott</v>
      </c>
      <c r="K1052">
        <f t="shared" ca="1" si="203"/>
        <v>16</v>
      </c>
      <c r="L1052" t="str">
        <f t="shared" ca="1" si="204"/>
        <v>Kansas</v>
      </c>
      <c r="M1052" t="str">
        <f t="shared" ca="1" si="208"/>
        <v>North</v>
      </c>
    </row>
    <row r="1053" spans="1:13" x14ac:dyDescent="0.45">
      <c r="A1053">
        <v>1052</v>
      </c>
      <c r="B1053" s="19">
        <f t="shared" ca="1" si="197"/>
        <v>42953.876844675928</v>
      </c>
      <c r="C1053" s="15" t="str">
        <f t="shared" ca="1" si="198"/>
        <v>Travel Country</v>
      </c>
      <c r="D1053" s="16">
        <f t="shared" ca="1" si="199"/>
        <v>1</v>
      </c>
      <c r="E1053" t="str">
        <f t="shared" ca="1" si="200"/>
        <v>Big Agnes Big House 4 Footprint</v>
      </c>
      <c r="F1053" t="str">
        <f t="shared" ca="1" si="205"/>
        <v>Big Agnes</v>
      </c>
      <c r="G1053" s="2">
        <f t="shared" ca="1" si="206"/>
        <v>50</v>
      </c>
      <c r="H1053">
        <f t="shared" ca="1" si="201"/>
        <v>7</v>
      </c>
      <c r="I1053" s="2">
        <f t="shared" ca="1" si="207"/>
        <v>350</v>
      </c>
      <c r="J1053" t="str">
        <f t="shared" ca="1" si="202"/>
        <v>Lopez, Dennis</v>
      </c>
      <c r="K1053">
        <f t="shared" ca="1" si="203"/>
        <v>49</v>
      </c>
      <c r="L1053" t="str">
        <f t="shared" ca="1" si="204"/>
        <v>Wisconsin</v>
      </c>
      <c r="M1053" t="str">
        <f t="shared" ca="1" si="208"/>
        <v>North</v>
      </c>
    </row>
    <row r="1054" spans="1:13" x14ac:dyDescent="0.45">
      <c r="A1054">
        <v>1053</v>
      </c>
      <c r="B1054" s="19">
        <f t="shared" ca="1" si="197"/>
        <v>42814.876844675928</v>
      </c>
      <c r="C1054" s="15" t="str">
        <f t="shared" ca="1" si="198"/>
        <v>Overtons</v>
      </c>
      <c r="D1054" s="16">
        <f t="shared" ca="1" si="199"/>
        <v>71</v>
      </c>
      <c r="E1054" t="str">
        <f t="shared" ca="1" si="200"/>
        <v>Big Agnes Wyoming Trail 4 Footprint</v>
      </c>
      <c r="F1054" t="str">
        <f t="shared" ca="1" si="205"/>
        <v>Big Agnes</v>
      </c>
      <c r="G1054" s="2">
        <f t="shared" ca="1" si="206"/>
        <v>70</v>
      </c>
      <c r="H1054">
        <f t="shared" ca="1" si="201"/>
        <v>5</v>
      </c>
      <c r="I1054" s="2">
        <f t="shared" ca="1" si="207"/>
        <v>350</v>
      </c>
      <c r="J1054" t="str">
        <f t="shared" ca="1" si="202"/>
        <v>Berger, Sunanna</v>
      </c>
      <c r="K1054">
        <f t="shared" ca="1" si="203"/>
        <v>24</v>
      </c>
      <c r="L1054" t="str">
        <f t="shared" ca="1" si="204"/>
        <v>Mississippi</v>
      </c>
      <c r="M1054" t="str">
        <f t="shared" ca="1" si="208"/>
        <v>South</v>
      </c>
    </row>
    <row r="1055" spans="1:13" x14ac:dyDescent="0.45">
      <c r="A1055">
        <v>1054</v>
      </c>
      <c r="B1055" s="19">
        <f t="shared" ca="1" si="197"/>
        <v>42769.876844675928</v>
      </c>
      <c r="C1055" s="15" t="str">
        <f t="shared" ca="1" si="198"/>
        <v>CampBound</v>
      </c>
      <c r="D1055" s="16">
        <f t="shared" ca="1" si="199"/>
        <v>44</v>
      </c>
      <c r="E1055" t="str">
        <f t="shared" ca="1" si="200"/>
        <v>Big Agnes Lone Spring 2 Footprint</v>
      </c>
      <c r="F1055" t="str">
        <f t="shared" ca="1" si="205"/>
        <v>Big Agnes</v>
      </c>
      <c r="G1055" s="2">
        <f t="shared" ca="1" si="206"/>
        <v>35</v>
      </c>
      <c r="H1055">
        <f t="shared" ca="1" si="201"/>
        <v>6</v>
      </c>
      <c r="I1055" s="2">
        <f t="shared" ca="1" si="207"/>
        <v>210</v>
      </c>
      <c r="J1055" t="str">
        <f t="shared" ca="1" si="202"/>
        <v>Beyene, Sharon</v>
      </c>
      <c r="K1055">
        <f t="shared" ca="1" si="203"/>
        <v>48</v>
      </c>
      <c r="L1055" t="str">
        <f t="shared" ca="1" si="204"/>
        <v>West Virginia</v>
      </c>
      <c r="M1055" t="str">
        <f t="shared" ca="1" si="208"/>
        <v>South</v>
      </c>
    </row>
    <row r="1056" spans="1:13" x14ac:dyDescent="0.45">
      <c r="A1056">
        <v>1055</v>
      </c>
      <c r="B1056" s="19">
        <f t="shared" ca="1" si="197"/>
        <v>42698.876844675928</v>
      </c>
      <c r="C1056" s="15" t="str">
        <f t="shared" ca="1" si="198"/>
        <v>Hayneedle</v>
      </c>
      <c r="D1056" s="16">
        <f t="shared" ca="1" si="199"/>
        <v>179</v>
      </c>
      <c r="E1056" t="str">
        <f t="shared" ca="1" si="200"/>
        <v>Mountain Hardwear Hoop Dreams 4 Shelter</v>
      </c>
      <c r="F1056" t="str">
        <f t="shared" ca="1" si="205"/>
        <v>Mountain Hardwear</v>
      </c>
      <c r="G1056" s="2">
        <f t="shared" ca="1" si="206"/>
        <v>250</v>
      </c>
      <c r="H1056">
        <f t="shared" ca="1" si="201"/>
        <v>4</v>
      </c>
      <c r="I1056" s="2">
        <f t="shared" ca="1" si="207"/>
        <v>1000</v>
      </c>
      <c r="J1056" t="str">
        <f t="shared" ca="1" si="202"/>
        <v>Goff, Michael</v>
      </c>
      <c r="K1056">
        <f t="shared" ca="1" si="203"/>
        <v>24</v>
      </c>
      <c r="L1056" t="str">
        <f t="shared" ca="1" si="204"/>
        <v>Mississippi</v>
      </c>
      <c r="M1056" t="str">
        <f t="shared" ca="1" si="208"/>
        <v>South</v>
      </c>
    </row>
    <row r="1057" spans="1:13" x14ac:dyDescent="0.45">
      <c r="A1057">
        <v>1056</v>
      </c>
      <c r="B1057" s="19">
        <f t="shared" ca="1" si="197"/>
        <v>42792.876844675928</v>
      </c>
      <c r="C1057" s="15" t="str">
        <f t="shared" ca="1" si="198"/>
        <v>Backcountry Edge</v>
      </c>
      <c r="D1057" s="16">
        <f t="shared" ca="1" si="199"/>
        <v>194</v>
      </c>
      <c r="E1057" t="str">
        <f t="shared" ca="1" si="200"/>
        <v>MSR AC-Bivy</v>
      </c>
      <c r="F1057" t="str">
        <f t="shared" ca="1" si="205"/>
        <v>MSR</v>
      </c>
      <c r="G1057" s="2">
        <f t="shared" ca="1" si="206"/>
        <v>199.95</v>
      </c>
      <c r="H1057">
        <f t="shared" ca="1" si="201"/>
        <v>2</v>
      </c>
      <c r="I1057" s="2">
        <f t="shared" ca="1" si="207"/>
        <v>399.9</v>
      </c>
      <c r="J1057" t="str">
        <f t="shared" ca="1" si="202"/>
        <v>Beyene, Sharon</v>
      </c>
      <c r="K1057">
        <f t="shared" ca="1" si="203"/>
        <v>13</v>
      </c>
      <c r="L1057" t="str">
        <f t="shared" ca="1" si="204"/>
        <v>Illinois</v>
      </c>
      <c r="M1057" t="str">
        <f t="shared" ca="1" si="208"/>
        <v>North</v>
      </c>
    </row>
    <row r="1058" spans="1:13" x14ac:dyDescent="0.45">
      <c r="A1058">
        <v>1057</v>
      </c>
      <c r="B1058" s="19">
        <f t="shared" ca="1" si="197"/>
        <v>42710.876844675928</v>
      </c>
      <c r="C1058" s="15" t="str">
        <f t="shared" ca="1" si="198"/>
        <v>Meijer</v>
      </c>
      <c r="D1058" s="16">
        <f t="shared" ca="1" si="199"/>
        <v>99</v>
      </c>
      <c r="E1058" t="str">
        <f t="shared" ca="1" si="200"/>
        <v>Exped Outer Space Vestibule Accessory</v>
      </c>
      <c r="F1058" t="str">
        <f t="shared" ca="1" si="205"/>
        <v>Exped</v>
      </c>
      <c r="G1058" s="2">
        <f t="shared" ca="1" si="206"/>
        <v>219</v>
      </c>
      <c r="H1058">
        <f t="shared" ca="1" si="201"/>
        <v>10</v>
      </c>
      <c r="I1058" s="2">
        <f t="shared" ca="1" si="207"/>
        <v>2190</v>
      </c>
      <c r="J1058" t="str">
        <f t="shared" ca="1" si="202"/>
        <v>Foster, Nathan</v>
      </c>
      <c r="K1058">
        <f t="shared" ca="1" si="203"/>
        <v>36</v>
      </c>
      <c r="L1058" t="str">
        <f t="shared" ca="1" si="204"/>
        <v>Oklahoma</v>
      </c>
      <c r="M1058" t="str">
        <f t="shared" ca="1" si="208"/>
        <v>South</v>
      </c>
    </row>
    <row r="1059" spans="1:13" x14ac:dyDescent="0.45">
      <c r="A1059">
        <v>1058</v>
      </c>
      <c r="B1059" s="19">
        <f t="shared" ca="1" si="197"/>
        <v>42749.876844675928</v>
      </c>
      <c r="C1059" s="15" t="str">
        <f t="shared" ca="1" si="198"/>
        <v>REI</v>
      </c>
      <c r="D1059" s="16">
        <f t="shared" ca="1" si="199"/>
        <v>114</v>
      </c>
      <c r="E1059" t="str">
        <f t="shared" ca="1" si="200"/>
        <v>Kelty Car Tarp</v>
      </c>
      <c r="F1059" t="str">
        <f t="shared" ca="1" si="205"/>
        <v>Kelty</v>
      </c>
      <c r="G1059" s="2">
        <f t="shared" ca="1" si="206"/>
        <v>109.95</v>
      </c>
      <c r="H1059">
        <f t="shared" ca="1" si="201"/>
        <v>7</v>
      </c>
      <c r="I1059" s="2">
        <f t="shared" ca="1" si="207"/>
        <v>769.65</v>
      </c>
      <c r="J1059" t="str">
        <f t="shared" ca="1" si="202"/>
        <v>Beyene, Sharon</v>
      </c>
      <c r="K1059">
        <f t="shared" ca="1" si="203"/>
        <v>38</v>
      </c>
      <c r="L1059" t="str">
        <f t="shared" ca="1" si="204"/>
        <v>Pennsylvania</v>
      </c>
      <c r="M1059" t="str">
        <f t="shared" ca="1" si="208"/>
        <v>East</v>
      </c>
    </row>
    <row r="1060" spans="1:13" x14ac:dyDescent="0.45">
      <c r="A1060">
        <v>1059</v>
      </c>
      <c r="B1060" s="19">
        <f t="shared" ca="1" si="197"/>
        <v>42923.876844675928</v>
      </c>
      <c r="C1060" s="15" t="str">
        <f t="shared" ca="1" si="198"/>
        <v>Travel Country</v>
      </c>
      <c r="D1060" s="16">
        <f t="shared" ca="1" si="199"/>
        <v>163</v>
      </c>
      <c r="E1060" t="str">
        <f t="shared" ca="1" si="200"/>
        <v>Marmot Limestone 6P Tent</v>
      </c>
      <c r="F1060" t="str">
        <f t="shared" ca="1" si="205"/>
        <v>Marmot</v>
      </c>
      <c r="G1060" s="2">
        <f t="shared" ca="1" si="206"/>
        <v>449</v>
      </c>
      <c r="H1060">
        <f t="shared" ca="1" si="201"/>
        <v>9</v>
      </c>
      <c r="I1060" s="2">
        <f t="shared" ca="1" si="207"/>
        <v>4041</v>
      </c>
      <c r="J1060" t="str">
        <f t="shared" ca="1" si="202"/>
        <v>Berger, Sunanna</v>
      </c>
      <c r="K1060">
        <f t="shared" ca="1" si="203"/>
        <v>44</v>
      </c>
      <c r="L1060" t="str">
        <f t="shared" ca="1" si="204"/>
        <v>Utah</v>
      </c>
      <c r="M1060" t="str">
        <f t="shared" ca="1" si="208"/>
        <v>West</v>
      </c>
    </row>
    <row r="1061" spans="1:13" x14ac:dyDescent="0.45">
      <c r="A1061">
        <v>1060</v>
      </c>
      <c r="B1061" s="19">
        <f t="shared" ca="1" si="197"/>
        <v>42802.876844675928</v>
      </c>
      <c r="C1061" s="15" t="str">
        <f t="shared" ca="1" si="198"/>
        <v>Overtons</v>
      </c>
      <c r="D1061" s="16">
        <f t="shared" ca="1" si="199"/>
        <v>212</v>
      </c>
      <c r="E1061" t="str">
        <f t="shared" ca="1" si="200"/>
        <v>MSR Hubba Footprint</v>
      </c>
      <c r="F1061" t="str">
        <f t="shared" ca="1" si="205"/>
        <v>MSR</v>
      </c>
      <c r="G1061" s="2">
        <f t="shared" ca="1" si="206"/>
        <v>39.950000000000003</v>
      </c>
      <c r="H1061">
        <f t="shared" ca="1" si="201"/>
        <v>4</v>
      </c>
      <c r="I1061" s="2">
        <f t="shared" ca="1" si="207"/>
        <v>159.80000000000001</v>
      </c>
      <c r="J1061" t="str">
        <f t="shared" ca="1" si="202"/>
        <v>Foster, Nathan</v>
      </c>
      <c r="K1061">
        <f t="shared" ca="1" si="203"/>
        <v>42</v>
      </c>
      <c r="L1061" t="str">
        <f t="shared" ca="1" si="204"/>
        <v>Tennessee</v>
      </c>
      <c r="M1061" t="str">
        <f t="shared" ca="1" si="208"/>
        <v>South</v>
      </c>
    </row>
    <row r="1062" spans="1:13" x14ac:dyDescent="0.45">
      <c r="A1062">
        <v>1061</v>
      </c>
      <c r="B1062" s="19">
        <f t="shared" ca="1" si="197"/>
        <v>43007.876844675928</v>
      </c>
      <c r="C1062" s="15" t="str">
        <f t="shared" ca="1" si="198"/>
        <v>Backcountry Edge</v>
      </c>
      <c r="D1062" s="16">
        <f t="shared" ca="1" si="199"/>
        <v>199</v>
      </c>
      <c r="E1062" t="str">
        <f t="shared" ca="1" si="200"/>
        <v>MSR Carbon Reflex 1 Tent</v>
      </c>
      <c r="F1062" t="str">
        <f t="shared" ca="1" si="205"/>
        <v>MSR</v>
      </c>
      <c r="G1062" s="2">
        <f t="shared" ca="1" si="206"/>
        <v>399.95</v>
      </c>
      <c r="H1062">
        <f t="shared" ca="1" si="201"/>
        <v>3</v>
      </c>
      <c r="I1062" s="2">
        <f t="shared" ca="1" si="207"/>
        <v>1199.8499999999999</v>
      </c>
      <c r="J1062" t="str">
        <f t="shared" ca="1" si="202"/>
        <v>Goff, Michael</v>
      </c>
      <c r="K1062">
        <f t="shared" ca="1" si="203"/>
        <v>23</v>
      </c>
      <c r="L1062" t="str">
        <f t="shared" ca="1" si="204"/>
        <v>Minnesota</v>
      </c>
      <c r="M1062" t="str">
        <f t="shared" ca="1" si="208"/>
        <v>North</v>
      </c>
    </row>
    <row r="1063" spans="1:13" x14ac:dyDescent="0.45">
      <c r="A1063">
        <v>1062</v>
      </c>
      <c r="B1063" s="19">
        <f t="shared" ca="1" si="197"/>
        <v>42897.876844675928</v>
      </c>
      <c r="C1063" s="15" t="str">
        <f t="shared" ca="1" si="198"/>
        <v>Travel Country</v>
      </c>
      <c r="D1063" s="16">
        <f t="shared" ca="1" si="199"/>
        <v>25</v>
      </c>
      <c r="E1063" t="str">
        <f t="shared" ca="1" si="200"/>
        <v>Big Agnes Fly Creek UL3 Tent</v>
      </c>
      <c r="F1063" t="str">
        <f t="shared" ca="1" si="205"/>
        <v>Big Agnes</v>
      </c>
      <c r="G1063" s="2">
        <f t="shared" ca="1" si="206"/>
        <v>449.95</v>
      </c>
      <c r="H1063">
        <f t="shared" ca="1" si="201"/>
        <v>9</v>
      </c>
      <c r="I1063" s="2">
        <f t="shared" ca="1" si="207"/>
        <v>4049.5499999999997</v>
      </c>
      <c r="J1063" t="str">
        <f t="shared" ca="1" si="202"/>
        <v>Brown, Scott</v>
      </c>
      <c r="K1063">
        <f t="shared" ca="1" si="203"/>
        <v>48</v>
      </c>
      <c r="L1063" t="str">
        <f t="shared" ca="1" si="204"/>
        <v>West Virginia</v>
      </c>
      <c r="M1063" t="str">
        <f t="shared" ca="1" si="208"/>
        <v>South</v>
      </c>
    </row>
    <row r="1064" spans="1:13" x14ac:dyDescent="0.45">
      <c r="A1064">
        <v>1063</v>
      </c>
      <c r="B1064" s="19">
        <f t="shared" ca="1" si="197"/>
        <v>42655.876844675928</v>
      </c>
      <c r="C1064" s="15" t="str">
        <f t="shared" ca="1" si="198"/>
        <v>Travel Country</v>
      </c>
      <c r="D1064" s="16">
        <f t="shared" ca="1" si="199"/>
        <v>208</v>
      </c>
      <c r="E1064" t="str">
        <f t="shared" ca="1" si="200"/>
        <v>MSR Fury 2 Tent</v>
      </c>
      <c r="F1064" t="str">
        <f t="shared" ca="1" si="205"/>
        <v>MSR</v>
      </c>
      <c r="G1064" s="2">
        <f t="shared" ca="1" si="206"/>
        <v>579.95000000000005</v>
      </c>
      <c r="H1064">
        <f t="shared" ca="1" si="201"/>
        <v>4</v>
      </c>
      <c r="I1064" s="2">
        <f t="shared" ca="1" si="207"/>
        <v>2319.8000000000002</v>
      </c>
      <c r="J1064" t="str">
        <f t="shared" ca="1" si="202"/>
        <v>Goff, Michael</v>
      </c>
      <c r="K1064">
        <f t="shared" ca="1" si="203"/>
        <v>28</v>
      </c>
      <c r="L1064" t="str">
        <f t="shared" ca="1" si="204"/>
        <v>Nevada</v>
      </c>
      <c r="M1064" t="str">
        <f t="shared" ca="1" si="208"/>
        <v>West</v>
      </c>
    </row>
    <row r="1065" spans="1:13" x14ac:dyDescent="0.45">
      <c r="A1065">
        <v>1064</v>
      </c>
      <c r="B1065" s="19">
        <f t="shared" ca="1" si="197"/>
        <v>42774.876844675928</v>
      </c>
      <c r="C1065" s="15" t="str">
        <f t="shared" ca="1" si="198"/>
        <v>Gander Mountain</v>
      </c>
      <c r="D1065" s="16">
        <f t="shared" ca="1" si="199"/>
        <v>107</v>
      </c>
      <c r="E1065" t="str">
        <f t="shared" ca="1" si="200"/>
        <v>Hennessy Hammock Scout Classic Hammock</v>
      </c>
      <c r="F1065" t="str">
        <f t="shared" ca="1" si="205"/>
        <v>Hennessy</v>
      </c>
      <c r="G1065" s="2">
        <f t="shared" ca="1" si="206"/>
        <v>99.95</v>
      </c>
      <c r="H1065">
        <f t="shared" ca="1" si="201"/>
        <v>7</v>
      </c>
      <c r="I1065" s="2">
        <f t="shared" ca="1" si="207"/>
        <v>699.65</v>
      </c>
      <c r="J1065" t="str">
        <f t="shared" ca="1" si="202"/>
        <v>Beyene, Sharon</v>
      </c>
      <c r="K1065">
        <f t="shared" ca="1" si="203"/>
        <v>18</v>
      </c>
      <c r="L1065" t="str">
        <f t="shared" ca="1" si="204"/>
        <v>Louisiana</v>
      </c>
      <c r="M1065" t="str">
        <f t="shared" ca="1" si="208"/>
        <v>South</v>
      </c>
    </row>
    <row r="1066" spans="1:13" x14ac:dyDescent="0.45">
      <c r="A1066">
        <v>1065</v>
      </c>
      <c r="B1066" s="19">
        <f t="shared" ca="1" si="197"/>
        <v>42932.876844675928</v>
      </c>
      <c r="C1066" s="15" t="str">
        <f t="shared" ca="1" si="198"/>
        <v>Travel Country</v>
      </c>
      <c r="D1066" s="16">
        <f t="shared" ca="1" si="199"/>
        <v>196</v>
      </c>
      <c r="E1066" t="str">
        <f t="shared" ca="1" si="200"/>
        <v>MSR Backcountry Barn Tent</v>
      </c>
      <c r="F1066" t="str">
        <f t="shared" ca="1" si="205"/>
        <v>MSR</v>
      </c>
      <c r="G1066" s="2">
        <f t="shared" ca="1" si="206"/>
        <v>849.95</v>
      </c>
      <c r="H1066">
        <f t="shared" ca="1" si="201"/>
        <v>9</v>
      </c>
      <c r="I1066" s="2">
        <f t="shared" ca="1" si="207"/>
        <v>7649.55</v>
      </c>
      <c r="J1066" t="str">
        <f t="shared" ca="1" si="202"/>
        <v>Brown, Ruth</v>
      </c>
      <c r="K1066">
        <f t="shared" ca="1" si="203"/>
        <v>6</v>
      </c>
      <c r="L1066" t="str">
        <f t="shared" ca="1" si="204"/>
        <v>Colorado</v>
      </c>
      <c r="M1066" t="str">
        <f t="shared" ca="1" si="208"/>
        <v>West</v>
      </c>
    </row>
    <row r="1067" spans="1:13" x14ac:dyDescent="0.45">
      <c r="A1067">
        <v>1066</v>
      </c>
      <c r="B1067" s="19">
        <f t="shared" ca="1" si="197"/>
        <v>42730.876844675928</v>
      </c>
      <c r="C1067" s="15" t="str">
        <f t="shared" ca="1" si="198"/>
        <v>Backcountry Edge</v>
      </c>
      <c r="D1067" s="16">
        <f t="shared" ca="1" si="199"/>
        <v>52</v>
      </c>
      <c r="E1067" t="str">
        <f t="shared" ca="1" si="200"/>
        <v>Big Agnes Seedhouse SL 3 Footprint</v>
      </c>
      <c r="F1067" t="str">
        <f t="shared" ca="1" si="205"/>
        <v>Big Agnes</v>
      </c>
      <c r="G1067" s="2">
        <f t="shared" ca="1" si="206"/>
        <v>65</v>
      </c>
      <c r="H1067">
        <f t="shared" ca="1" si="201"/>
        <v>2</v>
      </c>
      <c r="I1067" s="2">
        <f t="shared" ca="1" si="207"/>
        <v>130</v>
      </c>
      <c r="J1067" t="str">
        <f t="shared" ca="1" si="202"/>
        <v>Gomez, Melissa</v>
      </c>
      <c r="K1067">
        <f t="shared" ca="1" si="203"/>
        <v>50</v>
      </c>
      <c r="L1067" t="str">
        <f t="shared" ca="1" si="204"/>
        <v>Wyoming</v>
      </c>
      <c r="M1067" t="str">
        <f t="shared" ca="1" si="208"/>
        <v>West</v>
      </c>
    </row>
    <row r="1068" spans="1:13" x14ac:dyDescent="0.45">
      <c r="A1068">
        <v>1067</v>
      </c>
      <c r="B1068" s="19">
        <f t="shared" ca="1" si="197"/>
        <v>42766.876844675928</v>
      </c>
      <c r="C1068" s="15" t="str">
        <f t="shared" ca="1" si="198"/>
        <v>Gander Mountain</v>
      </c>
      <c r="D1068" s="16">
        <f t="shared" ca="1" si="199"/>
        <v>40</v>
      </c>
      <c r="E1068" t="str">
        <f t="shared" ca="1" si="200"/>
        <v>Big Agnes Jack Rabbit SL4 Footprint</v>
      </c>
      <c r="F1068" t="str">
        <f t="shared" ca="1" si="205"/>
        <v>Big Agnes</v>
      </c>
      <c r="G1068" s="2">
        <f t="shared" ca="1" si="206"/>
        <v>70</v>
      </c>
      <c r="H1068">
        <f t="shared" ca="1" si="201"/>
        <v>9</v>
      </c>
      <c r="I1068" s="2">
        <f t="shared" ca="1" si="207"/>
        <v>630</v>
      </c>
      <c r="J1068" t="str">
        <f t="shared" ca="1" si="202"/>
        <v>Berger, Sunanna</v>
      </c>
      <c r="K1068">
        <f t="shared" ca="1" si="203"/>
        <v>48</v>
      </c>
      <c r="L1068" t="str">
        <f t="shared" ca="1" si="204"/>
        <v>West Virginia</v>
      </c>
      <c r="M1068" t="str">
        <f t="shared" ca="1" si="208"/>
        <v>South</v>
      </c>
    </row>
    <row r="1069" spans="1:13" x14ac:dyDescent="0.45">
      <c r="A1069">
        <v>1068</v>
      </c>
      <c r="B1069" s="19">
        <f t="shared" ca="1" si="197"/>
        <v>42972.876844675928</v>
      </c>
      <c r="C1069" s="15" t="str">
        <f t="shared" ca="1" si="198"/>
        <v>REI</v>
      </c>
      <c r="D1069" s="16">
        <f t="shared" ca="1" si="199"/>
        <v>124</v>
      </c>
      <c r="E1069" t="str">
        <f t="shared" ca="1" si="200"/>
        <v>Kelty Gunnison 4.2 Footprint</v>
      </c>
      <c r="F1069" t="str">
        <f t="shared" ca="1" si="205"/>
        <v>Kelty</v>
      </c>
      <c r="G1069" s="2">
        <f t="shared" ca="1" si="206"/>
        <v>59.95</v>
      </c>
      <c r="H1069">
        <f t="shared" ca="1" si="201"/>
        <v>2</v>
      </c>
      <c r="I1069" s="2">
        <f t="shared" ca="1" si="207"/>
        <v>119.9</v>
      </c>
      <c r="J1069" t="str">
        <f t="shared" ca="1" si="202"/>
        <v>Lopez, Dennis</v>
      </c>
      <c r="K1069">
        <f t="shared" ca="1" si="203"/>
        <v>48</v>
      </c>
      <c r="L1069" t="str">
        <f t="shared" ca="1" si="204"/>
        <v>West Virginia</v>
      </c>
      <c r="M1069" t="str">
        <f t="shared" ca="1" si="208"/>
        <v>South</v>
      </c>
    </row>
    <row r="1070" spans="1:13" x14ac:dyDescent="0.45">
      <c r="A1070">
        <v>1069</v>
      </c>
      <c r="B1070" s="19">
        <f t="shared" ca="1" si="197"/>
        <v>42800.876844675928</v>
      </c>
      <c r="C1070" s="15" t="str">
        <f t="shared" ca="1" si="198"/>
        <v>Meijer</v>
      </c>
      <c r="D1070" s="16">
        <f t="shared" ca="1" si="199"/>
        <v>218</v>
      </c>
      <c r="E1070" t="str">
        <f t="shared" ca="1" si="200"/>
        <v>MSR Mutha Hubba Tent</v>
      </c>
      <c r="F1070" t="str">
        <f t="shared" ca="1" si="205"/>
        <v>MSR</v>
      </c>
      <c r="G1070" s="2">
        <f t="shared" ca="1" si="206"/>
        <v>449.95</v>
      </c>
      <c r="H1070">
        <f t="shared" ca="1" si="201"/>
        <v>5</v>
      </c>
      <c r="I1070" s="2">
        <f t="shared" ca="1" si="207"/>
        <v>2249.75</v>
      </c>
      <c r="J1070" t="str">
        <f t="shared" ca="1" si="202"/>
        <v>Bailey, Jennifer</v>
      </c>
      <c r="K1070">
        <f t="shared" ca="1" si="203"/>
        <v>23</v>
      </c>
      <c r="L1070" t="str">
        <f t="shared" ca="1" si="204"/>
        <v>Minnesota</v>
      </c>
      <c r="M1070" t="str">
        <f t="shared" ca="1" si="208"/>
        <v>North</v>
      </c>
    </row>
    <row r="1071" spans="1:13" x14ac:dyDescent="0.45">
      <c r="A1071">
        <v>1070</v>
      </c>
      <c r="B1071" s="19">
        <f t="shared" ca="1" si="197"/>
        <v>42726.876844675928</v>
      </c>
      <c r="C1071" s="15" t="str">
        <f t="shared" ca="1" si="198"/>
        <v>Travel Country</v>
      </c>
      <c r="D1071" s="16">
        <f t="shared" ca="1" si="199"/>
        <v>172</v>
      </c>
      <c r="E1071" t="str">
        <f t="shared" ca="1" si="200"/>
        <v>Mountain Hardwear Direkt 2 Tent</v>
      </c>
      <c r="F1071" t="str">
        <f t="shared" ca="1" si="205"/>
        <v>Mountain Hardwear</v>
      </c>
      <c r="G1071" s="2">
        <f t="shared" ca="1" si="206"/>
        <v>500</v>
      </c>
      <c r="H1071">
        <f t="shared" ca="1" si="201"/>
        <v>2</v>
      </c>
      <c r="I1071" s="2">
        <f t="shared" ca="1" si="207"/>
        <v>1000</v>
      </c>
      <c r="J1071" t="str">
        <f t="shared" ca="1" si="202"/>
        <v>Goff, Michael</v>
      </c>
      <c r="K1071">
        <f t="shared" ca="1" si="203"/>
        <v>41</v>
      </c>
      <c r="L1071" t="str">
        <f t="shared" ca="1" si="204"/>
        <v>South Dakota</v>
      </c>
      <c r="M1071" t="str">
        <f t="shared" ca="1" si="208"/>
        <v>North</v>
      </c>
    </row>
    <row r="1072" spans="1:13" x14ac:dyDescent="0.45">
      <c r="A1072">
        <v>1071</v>
      </c>
      <c r="B1072" s="19">
        <f t="shared" ca="1" si="197"/>
        <v>42915.876844675928</v>
      </c>
      <c r="C1072" s="15" t="str">
        <f t="shared" ca="1" si="198"/>
        <v>Gander Mountain</v>
      </c>
      <c r="D1072" s="16">
        <f t="shared" ca="1" si="199"/>
        <v>138</v>
      </c>
      <c r="E1072" t="str">
        <f t="shared" ca="1" si="200"/>
        <v>Kelty Trail Ridge 3 Tent</v>
      </c>
      <c r="F1072" t="str">
        <f t="shared" ca="1" si="205"/>
        <v>Kelty</v>
      </c>
      <c r="G1072" s="2">
        <f t="shared" ca="1" si="206"/>
        <v>209.95</v>
      </c>
      <c r="H1072">
        <f t="shared" ca="1" si="201"/>
        <v>1</v>
      </c>
      <c r="I1072" s="2">
        <f t="shared" ca="1" si="207"/>
        <v>209.95</v>
      </c>
      <c r="J1072" t="str">
        <f t="shared" ca="1" si="202"/>
        <v>Lopez, Dennis</v>
      </c>
      <c r="K1072">
        <f t="shared" ca="1" si="203"/>
        <v>37</v>
      </c>
      <c r="L1072" t="str">
        <f t="shared" ca="1" si="204"/>
        <v>Oregon</v>
      </c>
      <c r="M1072" t="str">
        <f t="shared" ca="1" si="208"/>
        <v>West</v>
      </c>
    </row>
    <row r="1073" spans="1:13" x14ac:dyDescent="0.45">
      <c r="A1073">
        <v>1072</v>
      </c>
      <c r="B1073" s="19">
        <f t="shared" ca="1" si="197"/>
        <v>42651.876844675928</v>
      </c>
      <c r="C1073" s="15" t="str">
        <f t="shared" ca="1" si="198"/>
        <v>Backcountry Gear</v>
      </c>
      <c r="D1073" s="16">
        <f t="shared" ca="1" si="199"/>
        <v>110</v>
      </c>
      <c r="E1073" t="str">
        <f t="shared" ca="1" si="200"/>
        <v>Kelty Acadia 4 Tent</v>
      </c>
      <c r="F1073" t="str">
        <f t="shared" ca="1" si="205"/>
        <v>Kelty</v>
      </c>
      <c r="G1073" s="2">
        <f t="shared" ca="1" si="206"/>
        <v>159.94999999999999</v>
      </c>
      <c r="H1073">
        <f t="shared" ca="1" si="201"/>
        <v>3</v>
      </c>
      <c r="I1073" s="2">
        <f t="shared" ca="1" si="207"/>
        <v>479.84999999999997</v>
      </c>
      <c r="J1073" t="str">
        <f t="shared" ca="1" si="202"/>
        <v>Lopez, Dennis</v>
      </c>
      <c r="K1073">
        <f t="shared" ca="1" si="203"/>
        <v>30</v>
      </c>
      <c r="L1073" t="str">
        <f t="shared" ca="1" si="204"/>
        <v>New Jersey</v>
      </c>
      <c r="M1073" t="str">
        <f t="shared" ca="1" si="208"/>
        <v>East</v>
      </c>
    </row>
    <row r="1074" spans="1:13" x14ac:dyDescent="0.45">
      <c r="A1074">
        <v>1073</v>
      </c>
      <c r="B1074" s="19">
        <f t="shared" ca="1" si="197"/>
        <v>42792.876844675928</v>
      </c>
      <c r="C1074" s="15" t="str">
        <f t="shared" ca="1" si="198"/>
        <v>Outside Outfitters</v>
      </c>
      <c r="D1074" s="16">
        <f t="shared" ca="1" si="199"/>
        <v>263</v>
      </c>
      <c r="E1074" t="str">
        <f t="shared" ca="1" si="200"/>
        <v>The North Face Kings Canyon 2 Footprint</v>
      </c>
      <c r="F1074" t="str">
        <f t="shared" ca="1" si="205"/>
        <v>The North Face</v>
      </c>
      <c r="G1074" s="2">
        <f t="shared" ca="1" si="206"/>
        <v>40</v>
      </c>
      <c r="H1074">
        <f t="shared" ca="1" si="201"/>
        <v>3</v>
      </c>
      <c r="I1074" s="2">
        <f t="shared" ca="1" si="207"/>
        <v>120</v>
      </c>
      <c r="J1074" t="str">
        <f t="shared" ca="1" si="202"/>
        <v>Bailey, Jennifer</v>
      </c>
      <c r="K1074">
        <f t="shared" ca="1" si="203"/>
        <v>40</v>
      </c>
      <c r="L1074" t="str">
        <f t="shared" ca="1" si="204"/>
        <v>South Carolina</v>
      </c>
      <c r="M1074" t="str">
        <f t="shared" ca="1" si="208"/>
        <v>South</v>
      </c>
    </row>
    <row r="1075" spans="1:13" x14ac:dyDescent="0.45">
      <c r="A1075">
        <v>1074</v>
      </c>
      <c r="B1075" s="19">
        <f t="shared" ca="1" si="197"/>
        <v>42926.876844675928</v>
      </c>
      <c r="C1075" s="15" t="str">
        <f t="shared" ca="1" si="198"/>
        <v>Gander Mountain</v>
      </c>
      <c r="D1075" s="16">
        <f t="shared" ca="1" si="199"/>
        <v>262</v>
      </c>
      <c r="E1075" t="str">
        <f t="shared" ca="1" si="200"/>
        <v>The North Face Bastion 4 Tent</v>
      </c>
      <c r="F1075" t="str">
        <f t="shared" ca="1" si="205"/>
        <v>The North Face</v>
      </c>
      <c r="G1075" s="2">
        <f t="shared" ca="1" si="206"/>
        <v>799</v>
      </c>
      <c r="H1075">
        <f t="shared" ca="1" si="201"/>
        <v>4</v>
      </c>
      <c r="I1075" s="2">
        <f t="shared" ca="1" si="207"/>
        <v>3196</v>
      </c>
      <c r="J1075" t="str">
        <f t="shared" ca="1" si="202"/>
        <v>Lopez, Dennis</v>
      </c>
      <c r="K1075">
        <f t="shared" ca="1" si="203"/>
        <v>14</v>
      </c>
      <c r="L1075" t="str">
        <f t="shared" ca="1" si="204"/>
        <v>Indiana</v>
      </c>
      <c r="M1075" t="str">
        <f t="shared" ca="1" si="208"/>
        <v>North</v>
      </c>
    </row>
    <row r="1076" spans="1:13" x14ac:dyDescent="0.45">
      <c r="A1076">
        <v>1075</v>
      </c>
      <c r="B1076" s="19">
        <f t="shared" ca="1" si="197"/>
        <v>42836.876844675928</v>
      </c>
      <c r="C1076" s="15" t="str">
        <f t="shared" ca="1" si="198"/>
        <v>Backcountry Edge</v>
      </c>
      <c r="D1076" s="16">
        <f t="shared" ca="1" si="199"/>
        <v>155</v>
      </c>
      <c r="E1076" t="str">
        <f t="shared" ca="1" si="200"/>
        <v>Marmot Eos 1 Tent</v>
      </c>
      <c r="F1076" t="str">
        <f t="shared" ca="1" si="205"/>
        <v>Marmot</v>
      </c>
      <c r="G1076" s="2">
        <f t="shared" ca="1" si="206"/>
        <v>249</v>
      </c>
      <c r="H1076">
        <f t="shared" ca="1" si="201"/>
        <v>3</v>
      </c>
      <c r="I1076" s="2">
        <f t="shared" ca="1" si="207"/>
        <v>747</v>
      </c>
      <c r="J1076" t="str">
        <f t="shared" ca="1" si="202"/>
        <v>Brown, Scott</v>
      </c>
      <c r="K1076">
        <f t="shared" ca="1" si="203"/>
        <v>42</v>
      </c>
      <c r="L1076" t="str">
        <f t="shared" ca="1" si="204"/>
        <v>Tennessee</v>
      </c>
      <c r="M1076" t="str">
        <f t="shared" ca="1" si="208"/>
        <v>South</v>
      </c>
    </row>
    <row r="1077" spans="1:13" x14ac:dyDescent="0.45">
      <c r="A1077">
        <v>1076</v>
      </c>
      <c r="B1077" s="19">
        <f t="shared" ca="1" si="197"/>
        <v>42690.876844675928</v>
      </c>
      <c r="C1077" s="15" t="str">
        <f t="shared" ca="1" si="198"/>
        <v xml:space="preserve">Cabela's	</v>
      </c>
      <c r="D1077" s="16">
        <f t="shared" ca="1" si="199"/>
        <v>264</v>
      </c>
      <c r="E1077" t="str">
        <f t="shared" ca="1" si="200"/>
        <v>The North Face Kings Canyon 2 Tent</v>
      </c>
      <c r="F1077" t="str">
        <f t="shared" ca="1" si="205"/>
        <v>The North Face</v>
      </c>
      <c r="G1077" s="2">
        <f t="shared" ca="1" si="206"/>
        <v>329</v>
      </c>
      <c r="H1077">
        <f t="shared" ca="1" si="201"/>
        <v>10</v>
      </c>
      <c r="I1077" s="2">
        <f t="shared" ca="1" si="207"/>
        <v>3290</v>
      </c>
      <c r="J1077" t="str">
        <f t="shared" ca="1" si="202"/>
        <v>Brown, Ruth</v>
      </c>
      <c r="K1077">
        <f t="shared" ca="1" si="203"/>
        <v>27</v>
      </c>
      <c r="L1077" t="str">
        <f t="shared" ca="1" si="204"/>
        <v>Nebraska</v>
      </c>
      <c r="M1077" t="str">
        <f t="shared" ca="1" si="208"/>
        <v>North</v>
      </c>
    </row>
    <row r="1078" spans="1:13" x14ac:dyDescent="0.45">
      <c r="A1078">
        <v>1077</v>
      </c>
      <c r="B1078" s="19">
        <f t="shared" ca="1" si="197"/>
        <v>42890.876844675928</v>
      </c>
      <c r="C1078" s="15" t="str">
        <f t="shared" ca="1" si="198"/>
        <v>Outside Outfitters</v>
      </c>
      <c r="D1078" s="16">
        <f t="shared" ca="1" si="199"/>
        <v>46</v>
      </c>
      <c r="E1078" t="str">
        <f t="shared" ca="1" si="200"/>
        <v>Big Agnes Lone Spring 3 Footprint</v>
      </c>
      <c r="F1078" t="str">
        <f t="shared" ca="1" si="205"/>
        <v>Big Agnes</v>
      </c>
      <c r="G1078" s="2">
        <f t="shared" ca="1" si="206"/>
        <v>40</v>
      </c>
      <c r="H1078">
        <f t="shared" ca="1" si="201"/>
        <v>10</v>
      </c>
      <c r="I1078" s="2">
        <f t="shared" ca="1" si="207"/>
        <v>400</v>
      </c>
      <c r="J1078" t="str">
        <f t="shared" ca="1" si="202"/>
        <v>Goldthwaite, Messaye</v>
      </c>
      <c r="K1078">
        <f t="shared" ca="1" si="203"/>
        <v>19</v>
      </c>
      <c r="L1078" t="str">
        <f t="shared" ca="1" si="204"/>
        <v>Maine</v>
      </c>
      <c r="M1078" t="str">
        <f t="shared" ca="1" si="208"/>
        <v>East</v>
      </c>
    </row>
    <row r="1079" spans="1:13" x14ac:dyDescent="0.45">
      <c r="A1079">
        <v>1078</v>
      </c>
      <c r="B1079" s="19">
        <f t="shared" ca="1" si="197"/>
        <v>42832.876844675928</v>
      </c>
      <c r="C1079" s="15" t="str">
        <f t="shared" ca="1" si="198"/>
        <v>Meijer</v>
      </c>
      <c r="D1079" s="16">
        <f t="shared" ca="1" si="199"/>
        <v>150</v>
      </c>
      <c r="E1079" t="str">
        <f t="shared" ca="1" si="200"/>
        <v>Marmot Eclipse 2 Footprint</v>
      </c>
      <c r="F1079" t="str">
        <f t="shared" ca="1" si="205"/>
        <v>Marmot</v>
      </c>
      <c r="G1079" s="2">
        <f t="shared" ca="1" si="206"/>
        <v>55</v>
      </c>
      <c r="H1079">
        <f t="shared" ca="1" si="201"/>
        <v>1</v>
      </c>
      <c r="I1079" s="2">
        <f t="shared" ca="1" si="207"/>
        <v>55</v>
      </c>
      <c r="J1079" t="str">
        <f t="shared" ca="1" si="202"/>
        <v>Goldthwaite, Messaye</v>
      </c>
      <c r="K1079">
        <f t="shared" ca="1" si="203"/>
        <v>32</v>
      </c>
      <c r="L1079" t="str">
        <f t="shared" ca="1" si="204"/>
        <v>New York</v>
      </c>
      <c r="M1079" t="str">
        <f t="shared" ca="1" si="208"/>
        <v>East</v>
      </c>
    </row>
    <row r="1080" spans="1:13" x14ac:dyDescent="0.45">
      <c r="A1080">
        <v>1079</v>
      </c>
      <c r="B1080" s="19">
        <f t="shared" ca="1" si="197"/>
        <v>42942.876844675928</v>
      </c>
      <c r="C1080" s="15" t="str">
        <f t="shared" ca="1" si="198"/>
        <v>Backcountry Gear</v>
      </c>
      <c r="D1080" s="16">
        <f t="shared" ca="1" si="199"/>
        <v>189</v>
      </c>
      <c r="E1080" t="str">
        <f t="shared" ca="1" si="200"/>
        <v>Mountain Hardwear Trango 2 Tent</v>
      </c>
      <c r="F1080" t="str">
        <f t="shared" ca="1" si="205"/>
        <v>Mountain Hardwear</v>
      </c>
      <c r="G1080" s="2">
        <f t="shared" ca="1" si="206"/>
        <v>590</v>
      </c>
      <c r="H1080">
        <f t="shared" ca="1" si="201"/>
        <v>10</v>
      </c>
      <c r="I1080" s="2">
        <f t="shared" ca="1" si="207"/>
        <v>5900</v>
      </c>
      <c r="J1080" t="str">
        <f t="shared" ca="1" si="202"/>
        <v>Bailey, Jennifer</v>
      </c>
      <c r="K1080">
        <f t="shared" ca="1" si="203"/>
        <v>28</v>
      </c>
      <c r="L1080" t="str">
        <f t="shared" ca="1" si="204"/>
        <v>Nevada</v>
      </c>
      <c r="M1080" t="str">
        <f t="shared" ca="1" si="208"/>
        <v>West</v>
      </c>
    </row>
    <row r="1081" spans="1:13" x14ac:dyDescent="0.45">
      <c r="A1081">
        <v>1080</v>
      </c>
      <c r="B1081" s="19">
        <f t="shared" ca="1" si="197"/>
        <v>42692.876844675928</v>
      </c>
      <c r="C1081" s="15" t="str">
        <f t="shared" ca="1" si="198"/>
        <v>Gander Mountain</v>
      </c>
      <c r="D1081" s="16">
        <f t="shared" ca="1" si="199"/>
        <v>61</v>
      </c>
      <c r="E1081" t="str">
        <f t="shared" ca="1" si="200"/>
        <v>Big Agnes Slater UL2+ Tent</v>
      </c>
      <c r="F1081" t="str">
        <f t="shared" ca="1" si="205"/>
        <v>Big Agnes</v>
      </c>
      <c r="G1081" s="2">
        <f t="shared" ca="1" si="206"/>
        <v>389.95</v>
      </c>
      <c r="H1081">
        <f t="shared" ca="1" si="201"/>
        <v>5</v>
      </c>
      <c r="I1081" s="2">
        <f t="shared" ca="1" si="207"/>
        <v>1949.75</v>
      </c>
      <c r="J1081" t="str">
        <f t="shared" ca="1" si="202"/>
        <v>Brown, Ruth</v>
      </c>
      <c r="K1081">
        <f t="shared" ca="1" si="203"/>
        <v>21</v>
      </c>
      <c r="L1081" t="str">
        <f t="shared" ca="1" si="204"/>
        <v>Massachusetts</v>
      </c>
      <c r="M1081" t="str">
        <f t="shared" ca="1" si="208"/>
        <v>East</v>
      </c>
    </row>
    <row r="1082" spans="1:13" x14ac:dyDescent="0.45">
      <c r="A1082">
        <v>1081</v>
      </c>
      <c r="B1082" s="19">
        <f t="shared" ca="1" si="197"/>
        <v>42706.876844675928</v>
      </c>
      <c r="C1082" s="15" t="str">
        <f t="shared" ca="1" si="198"/>
        <v>Outside Outfitters</v>
      </c>
      <c r="D1082" s="16">
        <f t="shared" ca="1" si="199"/>
        <v>111</v>
      </c>
      <c r="E1082" t="str">
        <f t="shared" ca="1" si="200"/>
        <v>Kelty Acadia 6 Footprint</v>
      </c>
      <c r="F1082" t="str">
        <f t="shared" ca="1" si="205"/>
        <v>Kelty</v>
      </c>
      <c r="G1082" s="2">
        <f t="shared" ca="1" si="206"/>
        <v>49.95</v>
      </c>
      <c r="H1082">
        <f t="shared" ca="1" si="201"/>
        <v>7</v>
      </c>
      <c r="I1082" s="2">
        <f t="shared" ca="1" si="207"/>
        <v>349.65000000000003</v>
      </c>
      <c r="J1082" t="str">
        <f t="shared" ca="1" si="202"/>
        <v>Gomez, Melissa</v>
      </c>
      <c r="K1082">
        <f t="shared" ca="1" si="203"/>
        <v>31</v>
      </c>
      <c r="L1082" t="str">
        <f t="shared" ca="1" si="204"/>
        <v>New Mexico</v>
      </c>
      <c r="M1082" t="str">
        <f t="shared" ca="1" si="208"/>
        <v>West</v>
      </c>
    </row>
    <row r="1083" spans="1:13" x14ac:dyDescent="0.45">
      <c r="A1083">
        <v>1082</v>
      </c>
      <c r="B1083" s="19">
        <f t="shared" ca="1" si="197"/>
        <v>42938.876844675928</v>
      </c>
      <c r="C1083" s="15" t="str">
        <f t="shared" ca="1" si="198"/>
        <v>Target</v>
      </c>
      <c r="D1083" s="16">
        <f t="shared" ca="1" si="199"/>
        <v>226</v>
      </c>
      <c r="E1083" t="str">
        <f t="shared" ca="1" si="200"/>
        <v>MSR Universal Gear Loft</v>
      </c>
      <c r="F1083" t="str">
        <f t="shared" ca="1" si="205"/>
        <v>MSR</v>
      </c>
      <c r="G1083" s="2">
        <f t="shared" ca="1" si="206"/>
        <v>27.95</v>
      </c>
      <c r="H1083">
        <f t="shared" ca="1" si="201"/>
        <v>2</v>
      </c>
      <c r="I1083" s="2">
        <f t="shared" ca="1" si="207"/>
        <v>55.9</v>
      </c>
      <c r="J1083" t="str">
        <f t="shared" ca="1" si="202"/>
        <v>Brown, Ruth</v>
      </c>
      <c r="K1083">
        <f t="shared" ca="1" si="203"/>
        <v>21</v>
      </c>
      <c r="L1083" t="str">
        <f t="shared" ca="1" si="204"/>
        <v>Massachusetts</v>
      </c>
      <c r="M1083" t="str">
        <f t="shared" ca="1" si="208"/>
        <v>East</v>
      </c>
    </row>
    <row r="1084" spans="1:13" x14ac:dyDescent="0.45">
      <c r="A1084">
        <v>1083</v>
      </c>
      <c r="B1084" s="19">
        <f t="shared" ca="1" si="197"/>
        <v>42714.876844675928</v>
      </c>
      <c r="C1084" s="15" t="str">
        <f t="shared" ca="1" si="198"/>
        <v>Meijer</v>
      </c>
      <c r="D1084" s="16">
        <f t="shared" ca="1" si="199"/>
        <v>87</v>
      </c>
      <c r="E1084" t="str">
        <f t="shared" ca="1" si="200"/>
        <v>Eureka Floor Saver Rectangular - Large</v>
      </c>
      <c r="F1084" t="str">
        <f t="shared" ca="1" si="205"/>
        <v>Eureka</v>
      </c>
      <c r="G1084" s="2">
        <f t="shared" ca="1" si="206"/>
        <v>18</v>
      </c>
      <c r="H1084">
        <f t="shared" ca="1" si="201"/>
        <v>9</v>
      </c>
      <c r="I1084" s="2">
        <f t="shared" ca="1" si="207"/>
        <v>162</v>
      </c>
      <c r="J1084" t="str">
        <f t="shared" ca="1" si="202"/>
        <v>Lopez, Dennis</v>
      </c>
      <c r="K1084">
        <f t="shared" ca="1" si="203"/>
        <v>2</v>
      </c>
      <c r="L1084" t="str">
        <f t="shared" ca="1" si="204"/>
        <v>Alaska</v>
      </c>
      <c r="M1084" t="str">
        <f t="shared" ca="1" si="208"/>
        <v>North</v>
      </c>
    </row>
    <row r="1085" spans="1:13" x14ac:dyDescent="0.45">
      <c r="A1085">
        <v>1084</v>
      </c>
      <c r="B1085" s="19">
        <f t="shared" ca="1" si="197"/>
        <v>43009.876844675928</v>
      </c>
      <c r="C1085" s="15" t="str">
        <f t="shared" ca="1" si="198"/>
        <v>Overtons</v>
      </c>
      <c r="D1085" s="16">
        <f t="shared" ca="1" si="199"/>
        <v>16</v>
      </c>
      <c r="E1085" t="str">
        <f t="shared" ca="1" si="200"/>
        <v>Big Agnes Fishhook UL2 Footprint</v>
      </c>
      <c r="F1085" t="str">
        <f t="shared" ca="1" si="205"/>
        <v>Big Agnes</v>
      </c>
      <c r="G1085" s="2">
        <f t="shared" ca="1" si="206"/>
        <v>60</v>
      </c>
      <c r="H1085">
        <f t="shared" ca="1" si="201"/>
        <v>10</v>
      </c>
      <c r="I1085" s="2">
        <f t="shared" ca="1" si="207"/>
        <v>600</v>
      </c>
      <c r="J1085" t="str">
        <f t="shared" ca="1" si="202"/>
        <v>Goff, Michael</v>
      </c>
      <c r="K1085">
        <f t="shared" ca="1" si="203"/>
        <v>42</v>
      </c>
      <c r="L1085" t="str">
        <f t="shared" ca="1" si="204"/>
        <v>Tennessee</v>
      </c>
      <c r="M1085" t="str">
        <f t="shared" ca="1" si="208"/>
        <v>South</v>
      </c>
    </row>
    <row r="1086" spans="1:13" x14ac:dyDescent="0.45">
      <c r="A1086">
        <v>1085</v>
      </c>
      <c r="B1086" s="19">
        <f t="shared" ca="1" si="197"/>
        <v>42834.876844675928</v>
      </c>
      <c r="C1086" s="15" t="str">
        <f t="shared" ca="1" si="198"/>
        <v>REI</v>
      </c>
      <c r="D1086" s="16">
        <f t="shared" ca="1" si="199"/>
        <v>180</v>
      </c>
      <c r="E1086" t="str">
        <f t="shared" ca="1" si="200"/>
        <v>Mountain Hardwear Hoopla/Hoop Dreams Center Pole</v>
      </c>
      <c r="F1086" t="str">
        <f t="shared" ca="1" si="205"/>
        <v>Mountain Hardwear</v>
      </c>
      <c r="G1086" s="2">
        <f t="shared" ca="1" si="206"/>
        <v>40</v>
      </c>
      <c r="H1086">
        <f t="shared" ca="1" si="201"/>
        <v>2</v>
      </c>
      <c r="I1086" s="2">
        <f t="shared" ca="1" si="207"/>
        <v>80</v>
      </c>
      <c r="J1086" t="str">
        <f t="shared" ca="1" si="202"/>
        <v>Gomez, Melissa</v>
      </c>
      <c r="K1086">
        <f t="shared" ca="1" si="203"/>
        <v>47</v>
      </c>
      <c r="L1086" t="str">
        <f t="shared" ca="1" si="204"/>
        <v>Washington</v>
      </c>
      <c r="M1086" t="str">
        <f t="shared" ca="1" si="208"/>
        <v>West</v>
      </c>
    </row>
    <row r="1087" spans="1:13" x14ac:dyDescent="0.45">
      <c r="A1087">
        <v>1086</v>
      </c>
      <c r="B1087" s="19">
        <f t="shared" ca="1" si="197"/>
        <v>42946.876844675928</v>
      </c>
      <c r="C1087" s="15" t="str">
        <f t="shared" ca="1" si="198"/>
        <v>Austin Kayak</v>
      </c>
      <c r="D1087" s="16">
        <f t="shared" ca="1" si="199"/>
        <v>281</v>
      </c>
      <c r="E1087" t="str">
        <f t="shared" ca="1" si="200"/>
        <v>The North Face Tadpole 23 Footprint</v>
      </c>
      <c r="F1087" t="str">
        <f t="shared" ca="1" si="205"/>
        <v>The North Face</v>
      </c>
      <c r="G1087" s="2">
        <f t="shared" ca="1" si="206"/>
        <v>40</v>
      </c>
      <c r="H1087">
        <f t="shared" ca="1" si="201"/>
        <v>2</v>
      </c>
      <c r="I1087" s="2">
        <f t="shared" ca="1" si="207"/>
        <v>80</v>
      </c>
      <c r="J1087" t="str">
        <f t="shared" ca="1" si="202"/>
        <v>Brown, Scott</v>
      </c>
      <c r="K1087">
        <f t="shared" ca="1" si="203"/>
        <v>43</v>
      </c>
      <c r="L1087" t="str">
        <f t="shared" ca="1" si="204"/>
        <v>Texas</v>
      </c>
      <c r="M1087" t="str">
        <f t="shared" ca="1" si="208"/>
        <v>South</v>
      </c>
    </row>
    <row r="1088" spans="1:13" x14ac:dyDescent="0.45">
      <c r="A1088">
        <v>1087</v>
      </c>
      <c r="B1088" s="19">
        <f t="shared" ca="1" si="197"/>
        <v>42792.876844675928</v>
      </c>
      <c r="C1088" s="15" t="str">
        <f t="shared" ca="1" si="198"/>
        <v>Redding Sports</v>
      </c>
      <c r="D1088" s="16">
        <f t="shared" ca="1" si="199"/>
        <v>166</v>
      </c>
      <c r="E1088" t="str">
        <f t="shared" ca="1" si="200"/>
        <v>Marmot Pulsar 2 Footprint</v>
      </c>
      <c r="F1088" t="str">
        <f t="shared" ca="1" si="205"/>
        <v>Marmot</v>
      </c>
      <c r="G1088" s="2">
        <f t="shared" ca="1" si="206"/>
        <v>55</v>
      </c>
      <c r="H1088">
        <f t="shared" ca="1" si="201"/>
        <v>2</v>
      </c>
      <c r="I1088" s="2">
        <f t="shared" ca="1" si="207"/>
        <v>110</v>
      </c>
      <c r="J1088" t="str">
        <f t="shared" ca="1" si="202"/>
        <v>Lopez, Dennis</v>
      </c>
      <c r="K1088">
        <f t="shared" ca="1" si="203"/>
        <v>16</v>
      </c>
      <c r="L1088" t="str">
        <f t="shared" ca="1" si="204"/>
        <v>Kansas</v>
      </c>
      <c r="M1088" t="str">
        <f t="shared" ca="1" si="208"/>
        <v>North</v>
      </c>
    </row>
    <row r="1089" spans="1:13" x14ac:dyDescent="0.45">
      <c r="A1089">
        <v>1088</v>
      </c>
      <c r="B1089" s="19">
        <f t="shared" ca="1" si="197"/>
        <v>42963.876844675928</v>
      </c>
      <c r="C1089" s="15" t="str">
        <f t="shared" ca="1" si="198"/>
        <v>Backcountry Gear</v>
      </c>
      <c r="D1089" s="16">
        <f t="shared" ca="1" si="199"/>
        <v>28</v>
      </c>
      <c r="E1089" t="str">
        <f t="shared" ca="1" si="200"/>
        <v>Big Agnes Flying Diamond 4 Footprint</v>
      </c>
      <c r="F1089" t="str">
        <f t="shared" ca="1" si="205"/>
        <v>Big Agnes</v>
      </c>
      <c r="G1089" s="2">
        <f t="shared" ca="1" si="206"/>
        <v>55</v>
      </c>
      <c r="H1089">
        <f t="shared" ca="1" si="201"/>
        <v>10</v>
      </c>
      <c r="I1089" s="2">
        <f t="shared" ca="1" si="207"/>
        <v>550</v>
      </c>
      <c r="J1089" t="str">
        <f t="shared" ca="1" si="202"/>
        <v>Goldthwaite, Messaye</v>
      </c>
      <c r="K1089">
        <f t="shared" ca="1" si="203"/>
        <v>39</v>
      </c>
      <c r="L1089" t="str">
        <f t="shared" ca="1" si="204"/>
        <v>Rhode Island</v>
      </c>
      <c r="M1089" t="str">
        <f t="shared" ca="1" si="208"/>
        <v>East</v>
      </c>
    </row>
    <row r="1090" spans="1:13" x14ac:dyDescent="0.45">
      <c r="A1090">
        <v>1089</v>
      </c>
      <c r="B1090" s="19">
        <f t="shared" ca="1" si="197"/>
        <v>42854.876844675928</v>
      </c>
      <c r="C1090" s="15" t="str">
        <f t="shared" ca="1" si="198"/>
        <v>The Gear Co-op</v>
      </c>
      <c r="D1090" s="16">
        <f t="shared" ca="1" si="199"/>
        <v>68</v>
      </c>
      <c r="E1090" t="str">
        <f t="shared" ca="1" si="200"/>
        <v>Big Agnes Three Forks Shelter Wall</v>
      </c>
      <c r="F1090" t="str">
        <f t="shared" ca="1" si="205"/>
        <v>Big Agnes</v>
      </c>
      <c r="G1090" s="2">
        <f t="shared" ca="1" si="206"/>
        <v>24.95</v>
      </c>
      <c r="H1090">
        <f t="shared" ca="1" si="201"/>
        <v>8</v>
      </c>
      <c r="I1090" s="2">
        <f t="shared" ca="1" si="207"/>
        <v>199.6</v>
      </c>
      <c r="J1090" t="str">
        <f t="shared" ca="1" si="202"/>
        <v>Gomez, Melissa</v>
      </c>
      <c r="K1090">
        <f t="shared" ca="1" si="203"/>
        <v>19</v>
      </c>
      <c r="L1090" t="str">
        <f t="shared" ca="1" si="204"/>
        <v>Maine</v>
      </c>
      <c r="M1090" t="str">
        <f t="shared" ca="1" si="208"/>
        <v>East</v>
      </c>
    </row>
    <row r="1091" spans="1:13" x14ac:dyDescent="0.45">
      <c r="A1091">
        <v>1090</v>
      </c>
      <c r="B1091" s="19">
        <f t="shared" ref="B1091:B1154" ca="1" si="209">NOW()-(RANDBETWEEN(1,365))</f>
        <v>42922.876844675928</v>
      </c>
      <c r="C1091" s="15" t="str">
        <f t="shared" ref="C1091:C1154" ca="1" si="210">VLOOKUP(RANDBETWEEN(1,19),$O$3:$P$21,2)</f>
        <v>Backcountry Edge</v>
      </c>
      <c r="D1091" s="16">
        <f t="shared" ref="D1091:D1154" ca="1" si="211">RANDBETWEEN(1,285)</f>
        <v>12</v>
      </c>
      <c r="E1091" t="str">
        <f t="shared" ref="E1091:E1154" ca="1" si="212">VLOOKUP(D1091,$R$4:$U$288,3)</f>
        <v>Big Agnes Copper Spur UL3 Tent</v>
      </c>
      <c r="F1091" t="str">
        <f t="shared" ca="1" si="205"/>
        <v>Big Agnes</v>
      </c>
      <c r="G1091" s="2">
        <f t="shared" ca="1" si="206"/>
        <v>499.95</v>
      </c>
      <c r="H1091">
        <f t="shared" ref="H1091:H1154" ca="1" si="213">RANDBETWEEN(1,10)</f>
        <v>7</v>
      </c>
      <c r="I1091" s="2">
        <f t="shared" ca="1" si="207"/>
        <v>3499.65</v>
      </c>
      <c r="J1091" t="str">
        <f t="shared" ref="J1091:J1154" ca="1" si="214">VLOOKUP(RANDBETWEEN(1,10),$W$4:$Z$15,4)</f>
        <v>Lopez, Dennis</v>
      </c>
      <c r="K1091">
        <f t="shared" ref="K1091:K1154" ca="1" si="215">RANDBETWEEN(1,50)</f>
        <v>46</v>
      </c>
      <c r="L1091" t="str">
        <f t="shared" ref="L1091:L1154" ca="1" si="216">VLOOKUP(K1091,$AB$3:$AD$52,2)</f>
        <v>Virginia</v>
      </c>
      <c r="M1091" t="str">
        <f t="shared" ca="1" si="208"/>
        <v>South</v>
      </c>
    </row>
    <row r="1092" spans="1:13" x14ac:dyDescent="0.45">
      <c r="A1092">
        <v>1091</v>
      </c>
      <c r="B1092" s="19">
        <f t="shared" ca="1" si="209"/>
        <v>42933.876844675928</v>
      </c>
      <c r="C1092" s="15" t="str">
        <f t="shared" ca="1" si="210"/>
        <v>Overtons</v>
      </c>
      <c r="D1092" s="16">
        <f t="shared" ca="1" si="211"/>
        <v>241</v>
      </c>
      <c r="E1092" t="str">
        <f t="shared" ca="1" si="212"/>
        <v>NEMO Obi 1P Footprint</v>
      </c>
      <c r="F1092" t="str">
        <f t="shared" ca="1" si="205"/>
        <v>NEMO</v>
      </c>
      <c r="G1092" s="2">
        <f t="shared" ca="1" si="206"/>
        <v>44.95</v>
      </c>
      <c r="H1092">
        <f t="shared" ca="1" si="213"/>
        <v>1</v>
      </c>
      <c r="I1092" s="2">
        <f t="shared" ca="1" si="207"/>
        <v>44.95</v>
      </c>
      <c r="J1092" t="str">
        <f t="shared" ca="1" si="214"/>
        <v>Gomez, Melissa</v>
      </c>
      <c r="K1092">
        <f t="shared" ca="1" si="215"/>
        <v>27</v>
      </c>
      <c r="L1092" t="str">
        <f t="shared" ca="1" si="216"/>
        <v>Nebraska</v>
      </c>
      <c r="M1092" t="str">
        <f t="shared" ca="1" si="208"/>
        <v>North</v>
      </c>
    </row>
    <row r="1093" spans="1:13" x14ac:dyDescent="0.45">
      <c r="A1093">
        <v>1092</v>
      </c>
      <c r="B1093" s="19">
        <f t="shared" ca="1" si="209"/>
        <v>42958.876844675928</v>
      </c>
      <c r="C1093" s="15" t="str">
        <f t="shared" ca="1" si="210"/>
        <v>Meijer</v>
      </c>
      <c r="D1093" s="16">
        <f t="shared" ca="1" si="211"/>
        <v>250</v>
      </c>
      <c r="E1093" t="str">
        <f t="shared" ca="1" si="212"/>
        <v>Outdoor Research Bug Bivy</v>
      </c>
      <c r="F1093" t="str">
        <f t="shared" ca="1" si="205"/>
        <v>Outdoor Research</v>
      </c>
      <c r="G1093" s="2">
        <f t="shared" ca="1" si="206"/>
        <v>79</v>
      </c>
      <c r="H1093">
        <f t="shared" ca="1" si="213"/>
        <v>2</v>
      </c>
      <c r="I1093" s="2">
        <f t="shared" ca="1" si="207"/>
        <v>158</v>
      </c>
      <c r="J1093" t="str">
        <f t="shared" ca="1" si="214"/>
        <v>Lopez, Dennis</v>
      </c>
      <c r="K1093">
        <f t="shared" ca="1" si="215"/>
        <v>33</v>
      </c>
      <c r="L1093" t="str">
        <f t="shared" ca="1" si="216"/>
        <v>North Carolina</v>
      </c>
      <c r="M1093" t="str">
        <f t="shared" ca="1" si="208"/>
        <v>South</v>
      </c>
    </row>
    <row r="1094" spans="1:13" x14ac:dyDescent="0.45">
      <c r="A1094">
        <v>1093</v>
      </c>
      <c r="B1094" s="19">
        <f t="shared" ca="1" si="209"/>
        <v>42832.876844675928</v>
      </c>
      <c r="C1094" s="15" t="str">
        <f t="shared" ca="1" si="210"/>
        <v>Backcountry Gear</v>
      </c>
      <c r="D1094" s="16">
        <f t="shared" ca="1" si="211"/>
        <v>165</v>
      </c>
      <c r="E1094" t="str">
        <f t="shared" ca="1" si="212"/>
        <v>Marmot Pulsar 1 Tent</v>
      </c>
      <c r="F1094" t="str">
        <f t="shared" ca="1" si="205"/>
        <v>Marmot</v>
      </c>
      <c r="G1094" s="2">
        <f t="shared" ca="1" si="206"/>
        <v>269</v>
      </c>
      <c r="H1094">
        <f t="shared" ca="1" si="213"/>
        <v>2</v>
      </c>
      <c r="I1094" s="2">
        <f t="shared" ca="1" si="207"/>
        <v>538</v>
      </c>
      <c r="J1094" t="str">
        <f t="shared" ca="1" si="214"/>
        <v>Foster, Nathan</v>
      </c>
      <c r="K1094">
        <f t="shared" ca="1" si="215"/>
        <v>33</v>
      </c>
      <c r="L1094" t="str">
        <f t="shared" ca="1" si="216"/>
        <v>North Carolina</v>
      </c>
      <c r="M1094" t="str">
        <f t="shared" ca="1" si="208"/>
        <v>South</v>
      </c>
    </row>
    <row r="1095" spans="1:13" x14ac:dyDescent="0.45">
      <c r="A1095">
        <v>1094</v>
      </c>
      <c r="B1095" s="19">
        <f t="shared" ca="1" si="209"/>
        <v>42840.876844675928</v>
      </c>
      <c r="C1095" s="15" t="str">
        <f t="shared" ca="1" si="210"/>
        <v>Redding Sports</v>
      </c>
      <c r="D1095" s="16">
        <f t="shared" ca="1" si="211"/>
        <v>137</v>
      </c>
      <c r="E1095" t="str">
        <f t="shared" ca="1" si="212"/>
        <v>Kelty Trail Ridge 3 Footprint</v>
      </c>
      <c r="F1095" t="str">
        <f t="shared" ca="1" si="205"/>
        <v>Kelty</v>
      </c>
      <c r="G1095" s="2">
        <f t="shared" ca="1" si="206"/>
        <v>39.950000000000003</v>
      </c>
      <c r="H1095">
        <f t="shared" ca="1" si="213"/>
        <v>4</v>
      </c>
      <c r="I1095" s="2">
        <f t="shared" ca="1" si="207"/>
        <v>159.80000000000001</v>
      </c>
      <c r="J1095" t="str">
        <f t="shared" ca="1" si="214"/>
        <v>Lopez, Dennis</v>
      </c>
      <c r="K1095">
        <f t="shared" ca="1" si="215"/>
        <v>44</v>
      </c>
      <c r="L1095" t="str">
        <f t="shared" ca="1" si="216"/>
        <v>Utah</v>
      </c>
      <c r="M1095" t="str">
        <f t="shared" ca="1" si="208"/>
        <v>West</v>
      </c>
    </row>
    <row r="1096" spans="1:13" x14ac:dyDescent="0.45">
      <c r="A1096">
        <v>1095</v>
      </c>
      <c r="B1096" s="19">
        <f t="shared" ca="1" si="209"/>
        <v>42970.876844675928</v>
      </c>
      <c r="C1096" s="15" t="str">
        <f t="shared" ca="1" si="210"/>
        <v>Travel Country</v>
      </c>
      <c r="D1096" s="16">
        <f t="shared" ca="1" si="211"/>
        <v>253</v>
      </c>
      <c r="E1096" t="str">
        <f t="shared" ca="1" si="212"/>
        <v>Sierra Designs Flash 2 Tent</v>
      </c>
      <c r="F1096" t="str">
        <f t="shared" ca="1" si="205"/>
        <v>Sierra Designs</v>
      </c>
      <c r="G1096" s="2">
        <f t="shared" ca="1" si="206"/>
        <v>339.95</v>
      </c>
      <c r="H1096">
        <f t="shared" ca="1" si="213"/>
        <v>9</v>
      </c>
      <c r="I1096" s="2">
        <f t="shared" ca="1" si="207"/>
        <v>3059.5499999999997</v>
      </c>
      <c r="J1096" t="str">
        <f t="shared" ca="1" si="214"/>
        <v>Beyene, Sharon</v>
      </c>
      <c r="K1096">
        <f t="shared" ca="1" si="215"/>
        <v>43</v>
      </c>
      <c r="L1096" t="str">
        <f t="shared" ca="1" si="216"/>
        <v>Texas</v>
      </c>
      <c r="M1096" t="str">
        <f t="shared" ca="1" si="208"/>
        <v>South</v>
      </c>
    </row>
    <row r="1097" spans="1:13" x14ac:dyDescent="0.45">
      <c r="A1097">
        <v>1096</v>
      </c>
      <c r="B1097" s="19">
        <f t="shared" ca="1" si="209"/>
        <v>42954.876844675928</v>
      </c>
      <c r="C1097" s="15" t="str">
        <f t="shared" ca="1" si="210"/>
        <v>Redding Sports</v>
      </c>
      <c r="D1097" s="16">
        <f t="shared" ca="1" si="211"/>
        <v>181</v>
      </c>
      <c r="E1097" t="str">
        <f t="shared" ca="1" si="212"/>
        <v>Mountain Hardwear Nothing But Net 4 Screen Shelter</v>
      </c>
      <c r="F1097" t="str">
        <f t="shared" ca="1" si="205"/>
        <v>Mountain Hardwear</v>
      </c>
      <c r="G1097" s="2">
        <f t="shared" ca="1" si="206"/>
        <v>200</v>
      </c>
      <c r="H1097">
        <f t="shared" ca="1" si="213"/>
        <v>3</v>
      </c>
      <c r="I1097" s="2">
        <f t="shared" ca="1" si="207"/>
        <v>600</v>
      </c>
      <c r="J1097" t="str">
        <f t="shared" ca="1" si="214"/>
        <v>Bailey, Jennifer</v>
      </c>
      <c r="K1097">
        <f t="shared" ca="1" si="215"/>
        <v>24</v>
      </c>
      <c r="L1097" t="str">
        <f t="shared" ca="1" si="216"/>
        <v>Mississippi</v>
      </c>
      <c r="M1097" t="str">
        <f t="shared" ca="1" si="208"/>
        <v>South</v>
      </c>
    </row>
    <row r="1098" spans="1:13" x14ac:dyDescent="0.45">
      <c r="A1098">
        <v>1097</v>
      </c>
      <c r="B1098" s="19">
        <f t="shared" ca="1" si="209"/>
        <v>42940.876844675928</v>
      </c>
      <c r="C1098" s="15" t="str">
        <f t="shared" ca="1" si="210"/>
        <v>Paragon</v>
      </c>
      <c r="D1098" s="16">
        <f t="shared" ca="1" si="211"/>
        <v>141</v>
      </c>
      <c r="E1098" t="str">
        <f t="shared" ca="1" si="212"/>
        <v>Marmot Astral 2P Tent</v>
      </c>
      <c r="F1098" t="str">
        <f t="shared" ca="1" si="205"/>
        <v>Marmot</v>
      </c>
      <c r="G1098" s="2">
        <f t="shared" ca="1" si="206"/>
        <v>389</v>
      </c>
      <c r="H1098">
        <f t="shared" ca="1" si="213"/>
        <v>4</v>
      </c>
      <c r="I1098" s="2">
        <f t="shared" ca="1" si="207"/>
        <v>1556</v>
      </c>
      <c r="J1098" t="str">
        <f t="shared" ca="1" si="214"/>
        <v>Brown, Scott</v>
      </c>
      <c r="K1098">
        <f t="shared" ca="1" si="215"/>
        <v>13</v>
      </c>
      <c r="L1098" t="str">
        <f t="shared" ca="1" si="216"/>
        <v>Illinois</v>
      </c>
      <c r="M1098" t="str">
        <f t="shared" ca="1" si="208"/>
        <v>North</v>
      </c>
    </row>
    <row r="1099" spans="1:13" x14ac:dyDescent="0.45">
      <c r="A1099">
        <v>1098</v>
      </c>
      <c r="B1099" s="19">
        <f t="shared" ca="1" si="209"/>
        <v>42870.876844675928</v>
      </c>
      <c r="C1099" s="15" t="str">
        <f t="shared" ca="1" si="210"/>
        <v>The Gear Co-op</v>
      </c>
      <c r="D1099" s="16">
        <f t="shared" ca="1" si="211"/>
        <v>198</v>
      </c>
      <c r="E1099" t="str">
        <f t="shared" ca="1" si="212"/>
        <v>MSR Carbon Reflex 1 Footprint</v>
      </c>
      <c r="F1099" t="str">
        <f t="shared" ca="1" si="205"/>
        <v>MSR</v>
      </c>
      <c r="G1099" s="2">
        <f t="shared" ca="1" si="206"/>
        <v>39.950000000000003</v>
      </c>
      <c r="H1099">
        <f t="shared" ca="1" si="213"/>
        <v>8</v>
      </c>
      <c r="I1099" s="2">
        <f t="shared" ca="1" si="207"/>
        <v>319.60000000000002</v>
      </c>
      <c r="J1099" t="str">
        <f t="shared" ca="1" si="214"/>
        <v>Goff, Michael</v>
      </c>
      <c r="K1099">
        <f t="shared" ca="1" si="215"/>
        <v>19</v>
      </c>
      <c r="L1099" t="str">
        <f t="shared" ca="1" si="216"/>
        <v>Maine</v>
      </c>
      <c r="M1099" t="str">
        <f t="shared" ca="1" si="208"/>
        <v>East</v>
      </c>
    </row>
    <row r="1100" spans="1:13" x14ac:dyDescent="0.45">
      <c r="A1100">
        <v>1099</v>
      </c>
      <c r="B1100" s="19">
        <f t="shared" ca="1" si="209"/>
        <v>42899.876844675928</v>
      </c>
      <c r="C1100" s="15" t="str">
        <f t="shared" ca="1" si="210"/>
        <v>Target</v>
      </c>
      <c r="D1100" s="16">
        <f t="shared" ca="1" si="211"/>
        <v>160</v>
      </c>
      <c r="E1100" t="str">
        <f t="shared" ca="1" si="212"/>
        <v>Marmot Limestone 4P Footprint</v>
      </c>
      <c r="F1100" t="str">
        <f t="shared" ca="1" si="205"/>
        <v>Marmot</v>
      </c>
      <c r="G1100" s="2">
        <f t="shared" ca="1" si="206"/>
        <v>50</v>
      </c>
      <c r="H1100">
        <f t="shared" ca="1" si="213"/>
        <v>7</v>
      </c>
      <c r="I1100" s="2">
        <f t="shared" ca="1" si="207"/>
        <v>350</v>
      </c>
      <c r="J1100" t="str">
        <f t="shared" ca="1" si="214"/>
        <v>Berger, Sunanna</v>
      </c>
      <c r="K1100">
        <f t="shared" ca="1" si="215"/>
        <v>4</v>
      </c>
      <c r="L1100" t="str">
        <f t="shared" ca="1" si="216"/>
        <v>Arkansas</v>
      </c>
      <c r="M1100" t="str">
        <f t="shared" ca="1" si="208"/>
        <v>South</v>
      </c>
    </row>
    <row r="1101" spans="1:13" x14ac:dyDescent="0.45">
      <c r="A1101">
        <v>1100</v>
      </c>
      <c r="B1101" s="19">
        <f t="shared" ca="1" si="209"/>
        <v>42764.876844675928</v>
      </c>
      <c r="C1101" s="15" t="str">
        <f t="shared" ca="1" si="210"/>
        <v>REI</v>
      </c>
      <c r="D1101" s="16">
        <f t="shared" ca="1" si="211"/>
        <v>40</v>
      </c>
      <c r="E1101" t="str">
        <f t="shared" ca="1" si="212"/>
        <v>Big Agnes Jack Rabbit SL4 Footprint</v>
      </c>
      <c r="F1101" t="str">
        <f t="shared" ca="1" si="205"/>
        <v>Big Agnes</v>
      </c>
      <c r="G1101" s="2">
        <f t="shared" ca="1" si="206"/>
        <v>70</v>
      </c>
      <c r="H1101">
        <f t="shared" ca="1" si="213"/>
        <v>7</v>
      </c>
      <c r="I1101" s="2">
        <f t="shared" ca="1" si="207"/>
        <v>490</v>
      </c>
      <c r="J1101" t="str">
        <f t="shared" ca="1" si="214"/>
        <v>Berger, Sunanna</v>
      </c>
      <c r="K1101">
        <f t="shared" ca="1" si="215"/>
        <v>46</v>
      </c>
      <c r="L1101" t="str">
        <f t="shared" ca="1" si="216"/>
        <v>Virginia</v>
      </c>
      <c r="M1101" t="str">
        <f t="shared" ca="1" si="208"/>
        <v>South</v>
      </c>
    </row>
    <row r="1102" spans="1:13" x14ac:dyDescent="0.45">
      <c r="A1102">
        <v>1101</v>
      </c>
      <c r="B1102" s="19">
        <f t="shared" ca="1" si="209"/>
        <v>42823.876844675928</v>
      </c>
      <c r="C1102" s="15" t="str">
        <f t="shared" ca="1" si="210"/>
        <v>Gander Mountain</v>
      </c>
      <c r="D1102" s="16">
        <f t="shared" ca="1" si="211"/>
        <v>275</v>
      </c>
      <c r="E1102" t="str">
        <f t="shared" ca="1" si="212"/>
        <v>The North Face Mountain Manor 8 Tent</v>
      </c>
      <c r="F1102" t="str">
        <f t="shared" ca="1" si="205"/>
        <v>The North Face</v>
      </c>
      <c r="G1102" s="2">
        <f t="shared" ca="1" si="206"/>
        <v>639</v>
      </c>
      <c r="H1102">
        <f t="shared" ca="1" si="213"/>
        <v>5</v>
      </c>
      <c r="I1102" s="2">
        <f t="shared" ca="1" si="207"/>
        <v>3195</v>
      </c>
      <c r="J1102" t="str">
        <f t="shared" ca="1" si="214"/>
        <v>Brown, Ruth</v>
      </c>
      <c r="K1102">
        <f t="shared" ca="1" si="215"/>
        <v>2</v>
      </c>
      <c r="L1102" t="str">
        <f t="shared" ca="1" si="216"/>
        <v>Alaska</v>
      </c>
      <c r="M1102" t="str">
        <f t="shared" ca="1" si="208"/>
        <v>North</v>
      </c>
    </row>
    <row r="1103" spans="1:13" x14ac:dyDescent="0.45">
      <c r="A1103">
        <v>1102</v>
      </c>
      <c r="B1103" s="19">
        <f t="shared" ca="1" si="209"/>
        <v>42896.876844675928</v>
      </c>
      <c r="C1103" s="15" t="str">
        <f t="shared" ca="1" si="210"/>
        <v>Overtons</v>
      </c>
      <c r="D1103" s="16">
        <f t="shared" ca="1" si="211"/>
        <v>244</v>
      </c>
      <c r="E1103" t="str">
        <f t="shared" ca="1" si="212"/>
        <v>NEMO Obi 2P Tent</v>
      </c>
      <c r="F1103" t="str">
        <f t="shared" ca="1" si="205"/>
        <v>NEMO</v>
      </c>
      <c r="G1103" s="2">
        <f t="shared" ca="1" si="206"/>
        <v>399.95</v>
      </c>
      <c r="H1103">
        <f t="shared" ca="1" si="213"/>
        <v>6</v>
      </c>
      <c r="I1103" s="2">
        <f t="shared" ca="1" si="207"/>
        <v>2399.6999999999998</v>
      </c>
      <c r="J1103" t="str">
        <f t="shared" ca="1" si="214"/>
        <v>Brown, Scott</v>
      </c>
      <c r="K1103">
        <f t="shared" ca="1" si="215"/>
        <v>23</v>
      </c>
      <c r="L1103" t="str">
        <f t="shared" ca="1" si="216"/>
        <v>Minnesota</v>
      </c>
      <c r="M1103" t="str">
        <f t="shared" ca="1" si="208"/>
        <v>North</v>
      </c>
    </row>
    <row r="1104" spans="1:13" x14ac:dyDescent="0.45">
      <c r="A1104">
        <v>1103</v>
      </c>
      <c r="B1104" s="19">
        <f t="shared" ca="1" si="209"/>
        <v>42696.876844675928</v>
      </c>
      <c r="C1104" s="15" t="str">
        <f t="shared" ca="1" si="210"/>
        <v>Outside Outfitters</v>
      </c>
      <c r="D1104" s="16">
        <f t="shared" ca="1" si="211"/>
        <v>112</v>
      </c>
      <c r="E1104" t="str">
        <f t="shared" ca="1" si="212"/>
        <v>Kelty Acadia 6 Tent</v>
      </c>
      <c r="F1104" t="str">
        <f t="shared" ca="1" si="205"/>
        <v>Kelty</v>
      </c>
      <c r="G1104" s="2">
        <f t="shared" ca="1" si="206"/>
        <v>249.95</v>
      </c>
      <c r="H1104">
        <f t="shared" ca="1" si="213"/>
        <v>8</v>
      </c>
      <c r="I1104" s="2">
        <f t="shared" ca="1" si="207"/>
        <v>1999.6</v>
      </c>
      <c r="J1104" t="str">
        <f t="shared" ca="1" si="214"/>
        <v>Foster, Nathan</v>
      </c>
      <c r="K1104">
        <f t="shared" ca="1" si="215"/>
        <v>13</v>
      </c>
      <c r="L1104" t="str">
        <f t="shared" ca="1" si="216"/>
        <v>Illinois</v>
      </c>
      <c r="M1104" t="str">
        <f t="shared" ca="1" si="208"/>
        <v>North</v>
      </c>
    </row>
    <row r="1105" spans="1:13" x14ac:dyDescent="0.45">
      <c r="A1105">
        <v>1104</v>
      </c>
      <c r="B1105" s="19">
        <f t="shared" ca="1" si="209"/>
        <v>42856.876844675928</v>
      </c>
      <c r="C1105" s="15" t="str">
        <f t="shared" ca="1" si="210"/>
        <v>Gander Mountain</v>
      </c>
      <c r="D1105" s="16">
        <f t="shared" ca="1" si="211"/>
        <v>262</v>
      </c>
      <c r="E1105" t="str">
        <f t="shared" ca="1" si="212"/>
        <v>The North Face Bastion 4 Tent</v>
      </c>
      <c r="F1105" t="str">
        <f t="shared" ca="1" si="205"/>
        <v>The North Face</v>
      </c>
      <c r="G1105" s="2">
        <f t="shared" ca="1" si="206"/>
        <v>799</v>
      </c>
      <c r="H1105">
        <f t="shared" ca="1" si="213"/>
        <v>8</v>
      </c>
      <c r="I1105" s="2">
        <f t="shared" ca="1" si="207"/>
        <v>6392</v>
      </c>
      <c r="J1105" t="str">
        <f t="shared" ca="1" si="214"/>
        <v>Lopez, Dennis</v>
      </c>
      <c r="K1105">
        <f t="shared" ca="1" si="215"/>
        <v>27</v>
      </c>
      <c r="L1105" t="str">
        <f t="shared" ca="1" si="216"/>
        <v>Nebraska</v>
      </c>
      <c r="M1105" t="str">
        <f t="shared" ca="1" si="208"/>
        <v>North</v>
      </c>
    </row>
    <row r="1106" spans="1:13" x14ac:dyDescent="0.45">
      <c r="A1106">
        <v>1105</v>
      </c>
      <c r="B1106" s="19">
        <f t="shared" ca="1" si="209"/>
        <v>42953.876844675928</v>
      </c>
      <c r="C1106" s="15" t="str">
        <f t="shared" ca="1" si="210"/>
        <v>Target</v>
      </c>
      <c r="D1106" s="16">
        <f t="shared" ca="1" si="211"/>
        <v>53</v>
      </c>
      <c r="E1106" t="str">
        <f t="shared" ca="1" si="212"/>
        <v>Big Agnes Seedhouse SL1 Footprint</v>
      </c>
      <c r="F1106" t="str">
        <f t="shared" ca="1" si="205"/>
        <v>Big Agnes</v>
      </c>
      <c r="G1106" s="2">
        <f t="shared" ca="1" si="206"/>
        <v>45</v>
      </c>
      <c r="H1106">
        <f t="shared" ca="1" si="213"/>
        <v>6</v>
      </c>
      <c r="I1106" s="2">
        <f t="shared" ca="1" si="207"/>
        <v>270</v>
      </c>
      <c r="J1106" t="str">
        <f t="shared" ca="1" si="214"/>
        <v>Lopez, Dennis</v>
      </c>
      <c r="K1106">
        <f t="shared" ca="1" si="215"/>
        <v>47</v>
      </c>
      <c r="L1106" t="str">
        <f t="shared" ca="1" si="216"/>
        <v>Washington</v>
      </c>
      <c r="M1106" t="str">
        <f t="shared" ca="1" si="208"/>
        <v>West</v>
      </c>
    </row>
    <row r="1107" spans="1:13" x14ac:dyDescent="0.45">
      <c r="A1107">
        <v>1106</v>
      </c>
      <c r="B1107" s="19">
        <f t="shared" ca="1" si="209"/>
        <v>42951.876844675928</v>
      </c>
      <c r="C1107" s="15" t="str">
        <f t="shared" ca="1" si="210"/>
        <v>Paragon</v>
      </c>
      <c r="D1107" s="16">
        <f t="shared" ca="1" si="211"/>
        <v>190</v>
      </c>
      <c r="E1107" t="str">
        <f t="shared" ca="1" si="212"/>
        <v>Mountain Hardwear Trango 3.1 Footprint</v>
      </c>
      <c r="F1107" t="str">
        <f t="shared" ca="1" si="205"/>
        <v>Mountain Hardwear</v>
      </c>
      <c r="G1107" s="2">
        <f t="shared" ca="1" si="206"/>
        <v>85</v>
      </c>
      <c r="H1107">
        <f t="shared" ca="1" si="213"/>
        <v>8</v>
      </c>
      <c r="I1107" s="2">
        <f t="shared" ca="1" si="207"/>
        <v>680</v>
      </c>
      <c r="J1107" t="str">
        <f t="shared" ca="1" si="214"/>
        <v>Beyene, Sharon</v>
      </c>
      <c r="K1107">
        <f t="shared" ca="1" si="215"/>
        <v>12</v>
      </c>
      <c r="L1107" t="str">
        <f t="shared" ca="1" si="216"/>
        <v>Idaho</v>
      </c>
      <c r="M1107" t="str">
        <f t="shared" ca="1" si="208"/>
        <v>West</v>
      </c>
    </row>
    <row r="1108" spans="1:13" x14ac:dyDescent="0.45">
      <c r="A1108">
        <v>1107</v>
      </c>
      <c r="B1108" s="19">
        <f t="shared" ca="1" si="209"/>
        <v>42729.876844675928</v>
      </c>
      <c r="C1108" s="15" t="str">
        <f t="shared" ca="1" si="210"/>
        <v xml:space="preserve">Cabela's	</v>
      </c>
      <c r="D1108" s="16">
        <f t="shared" ca="1" si="211"/>
        <v>66</v>
      </c>
      <c r="E1108" t="str">
        <f t="shared" ca="1" si="212"/>
        <v>Big Agnes Tensleep Station 6 Tent</v>
      </c>
      <c r="F1108" t="str">
        <f t="shared" ca="1" si="205"/>
        <v>Big Agnes</v>
      </c>
      <c r="G1108" s="2">
        <f t="shared" ca="1" si="206"/>
        <v>449.95</v>
      </c>
      <c r="H1108">
        <f t="shared" ca="1" si="213"/>
        <v>2</v>
      </c>
      <c r="I1108" s="2">
        <f t="shared" ca="1" si="207"/>
        <v>899.9</v>
      </c>
      <c r="J1108" t="str">
        <f t="shared" ca="1" si="214"/>
        <v>Bailey, Jennifer</v>
      </c>
      <c r="K1108">
        <f t="shared" ca="1" si="215"/>
        <v>35</v>
      </c>
      <c r="L1108" t="str">
        <f t="shared" ca="1" si="216"/>
        <v>Ohio</v>
      </c>
      <c r="M1108" t="str">
        <f t="shared" ca="1" si="208"/>
        <v>East</v>
      </c>
    </row>
    <row r="1109" spans="1:13" x14ac:dyDescent="0.45">
      <c r="A1109">
        <v>1108</v>
      </c>
      <c r="B1109" s="19">
        <f t="shared" ca="1" si="209"/>
        <v>42712.876844675928</v>
      </c>
      <c r="C1109" s="15" t="str">
        <f t="shared" ca="1" si="210"/>
        <v>Backcountry Gear</v>
      </c>
      <c r="D1109" s="16">
        <f t="shared" ca="1" si="211"/>
        <v>16</v>
      </c>
      <c r="E1109" t="str">
        <f t="shared" ca="1" si="212"/>
        <v>Big Agnes Fishhook UL2 Footprint</v>
      </c>
      <c r="F1109" t="str">
        <f t="shared" ca="1" si="205"/>
        <v>Big Agnes</v>
      </c>
      <c r="G1109" s="2">
        <f t="shared" ca="1" si="206"/>
        <v>60</v>
      </c>
      <c r="H1109">
        <f t="shared" ca="1" si="213"/>
        <v>10</v>
      </c>
      <c r="I1109" s="2">
        <f t="shared" ca="1" si="207"/>
        <v>600</v>
      </c>
      <c r="J1109" t="str">
        <f t="shared" ca="1" si="214"/>
        <v>Brown, Ruth</v>
      </c>
      <c r="K1109">
        <f t="shared" ca="1" si="215"/>
        <v>12</v>
      </c>
      <c r="L1109" t="str">
        <f t="shared" ca="1" si="216"/>
        <v>Idaho</v>
      </c>
      <c r="M1109" t="str">
        <f t="shared" ca="1" si="208"/>
        <v>West</v>
      </c>
    </row>
    <row r="1110" spans="1:13" x14ac:dyDescent="0.45">
      <c r="A1110">
        <v>1109</v>
      </c>
      <c r="B1110" s="19">
        <f t="shared" ca="1" si="209"/>
        <v>42903.876844675928</v>
      </c>
      <c r="C1110" s="15" t="str">
        <f t="shared" ca="1" si="210"/>
        <v>The Gear Co-op</v>
      </c>
      <c r="D1110" s="16">
        <f t="shared" ca="1" si="211"/>
        <v>218</v>
      </c>
      <c r="E1110" t="str">
        <f t="shared" ca="1" si="212"/>
        <v>MSR Mutha Hubba Tent</v>
      </c>
      <c r="F1110" t="str">
        <f t="shared" ca="1" si="205"/>
        <v>MSR</v>
      </c>
      <c r="G1110" s="2">
        <f t="shared" ca="1" si="206"/>
        <v>449.95</v>
      </c>
      <c r="H1110">
        <f t="shared" ca="1" si="213"/>
        <v>8</v>
      </c>
      <c r="I1110" s="2">
        <f t="shared" ca="1" si="207"/>
        <v>3599.6</v>
      </c>
      <c r="J1110" t="str">
        <f t="shared" ca="1" si="214"/>
        <v>Brown, Scott</v>
      </c>
      <c r="K1110">
        <f t="shared" ca="1" si="215"/>
        <v>24</v>
      </c>
      <c r="L1110" t="str">
        <f t="shared" ca="1" si="216"/>
        <v>Mississippi</v>
      </c>
      <c r="M1110" t="str">
        <f t="shared" ca="1" si="208"/>
        <v>South</v>
      </c>
    </row>
    <row r="1111" spans="1:13" x14ac:dyDescent="0.45">
      <c r="A1111">
        <v>1110</v>
      </c>
      <c r="B1111" s="19">
        <f t="shared" ca="1" si="209"/>
        <v>42706.876844675928</v>
      </c>
      <c r="C1111" s="15" t="str">
        <f t="shared" ca="1" si="210"/>
        <v xml:space="preserve">Cabela's	</v>
      </c>
      <c r="D1111" s="16">
        <f t="shared" ca="1" si="211"/>
        <v>131</v>
      </c>
      <c r="E1111" t="str">
        <f t="shared" ca="1" si="212"/>
        <v>Kelty Salida 2 Tent</v>
      </c>
      <c r="F1111" t="str">
        <f t="shared" ca="1" si="205"/>
        <v>Kelty</v>
      </c>
      <c r="G1111" s="2">
        <f t="shared" ca="1" si="206"/>
        <v>159.94999999999999</v>
      </c>
      <c r="H1111">
        <f t="shared" ca="1" si="213"/>
        <v>2</v>
      </c>
      <c r="I1111" s="2">
        <f t="shared" ca="1" si="207"/>
        <v>319.89999999999998</v>
      </c>
      <c r="J1111" t="str">
        <f t="shared" ca="1" si="214"/>
        <v>Lopez, Dennis</v>
      </c>
      <c r="K1111">
        <f t="shared" ca="1" si="215"/>
        <v>46</v>
      </c>
      <c r="L1111" t="str">
        <f t="shared" ca="1" si="216"/>
        <v>Virginia</v>
      </c>
      <c r="M1111" t="str">
        <f t="shared" ca="1" si="208"/>
        <v>South</v>
      </c>
    </row>
    <row r="1112" spans="1:13" x14ac:dyDescent="0.45">
      <c r="A1112">
        <v>1111</v>
      </c>
      <c r="B1112" s="19">
        <f t="shared" ca="1" si="209"/>
        <v>42758.876844675928</v>
      </c>
      <c r="C1112" s="15" t="str">
        <f t="shared" ca="1" si="210"/>
        <v>The Gear Co-op</v>
      </c>
      <c r="D1112" s="16">
        <f t="shared" ca="1" si="211"/>
        <v>125</v>
      </c>
      <c r="E1112" t="str">
        <f t="shared" ca="1" si="212"/>
        <v>Kelty Gunnison 4.2 Tent</v>
      </c>
      <c r="F1112" t="str">
        <f t="shared" ref="F1112:F1175" ca="1" si="217">VLOOKUP(D1112,$R$4:$U$288,2)</f>
        <v>Kelty</v>
      </c>
      <c r="G1112" s="2">
        <f t="shared" ref="G1112:G1175" ca="1" si="218">VLOOKUP(D1112,$R$4:$U$288,4)</f>
        <v>289.95</v>
      </c>
      <c r="H1112">
        <f t="shared" ca="1" si="213"/>
        <v>6</v>
      </c>
      <c r="I1112" s="2">
        <f t="shared" ref="I1112:I1175" ca="1" si="219">H1112*G1112</f>
        <v>1739.6999999999998</v>
      </c>
      <c r="J1112" t="str">
        <f t="shared" ca="1" si="214"/>
        <v>Gomez, Melissa</v>
      </c>
      <c r="K1112">
        <f t="shared" ca="1" si="215"/>
        <v>50</v>
      </c>
      <c r="L1112" t="str">
        <f t="shared" ca="1" si="216"/>
        <v>Wyoming</v>
      </c>
      <c r="M1112" t="str">
        <f t="shared" ref="M1112:M1175" ca="1" si="220">VLOOKUP(K1112,$AB$3:$AD$52,3)</f>
        <v>West</v>
      </c>
    </row>
    <row r="1113" spans="1:13" x14ac:dyDescent="0.45">
      <c r="A1113">
        <v>1112</v>
      </c>
      <c r="B1113" s="19">
        <f t="shared" ca="1" si="209"/>
        <v>42838.876844675928</v>
      </c>
      <c r="C1113" s="15" t="str">
        <f t="shared" ca="1" si="210"/>
        <v>Backcountry Gear</v>
      </c>
      <c r="D1113" s="16">
        <f t="shared" ca="1" si="211"/>
        <v>212</v>
      </c>
      <c r="E1113" t="str">
        <f t="shared" ca="1" si="212"/>
        <v>MSR Hubba Footprint</v>
      </c>
      <c r="F1113" t="str">
        <f t="shared" ca="1" si="217"/>
        <v>MSR</v>
      </c>
      <c r="G1113" s="2">
        <f t="shared" ca="1" si="218"/>
        <v>39.950000000000003</v>
      </c>
      <c r="H1113">
        <f t="shared" ca="1" si="213"/>
        <v>10</v>
      </c>
      <c r="I1113" s="2">
        <f t="shared" ca="1" si="219"/>
        <v>399.5</v>
      </c>
      <c r="J1113" t="str">
        <f t="shared" ca="1" si="214"/>
        <v>Lopez, Dennis</v>
      </c>
      <c r="K1113">
        <f t="shared" ca="1" si="215"/>
        <v>6</v>
      </c>
      <c r="L1113" t="str">
        <f t="shared" ca="1" si="216"/>
        <v>Colorado</v>
      </c>
      <c r="M1113" t="str">
        <f t="shared" ca="1" si="220"/>
        <v>West</v>
      </c>
    </row>
    <row r="1114" spans="1:13" x14ac:dyDescent="0.45">
      <c r="A1114">
        <v>1113</v>
      </c>
      <c r="B1114" s="19">
        <f t="shared" ca="1" si="209"/>
        <v>42793.876844675928</v>
      </c>
      <c r="C1114" s="15" t="str">
        <f t="shared" ca="1" si="210"/>
        <v>Backcountry Edge</v>
      </c>
      <c r="D1114" s="16">
        <f t="shared" ca="1" si="211"/>
        <v>268</v>
      </c>
      <c r="E1114" t="str">
        <f t="shared" ca="1" si="212"/>
        <v>The North Face Mica FL 1 Tent</v>
      </c>
      <c r="F1114" t="str">
        <f t="shared" ca="1" si="217"/>
        <v>The North Face</v>
      </c>
      <c r="G1114" s="2">
        <f t="shared" ca="1" si="218"/>
        <v>329</v>
      </c>
      <c r="H1114">
        <f t="shared" ca="1" si="213"/>
        <v>8</v>
      </c>
      <c r="I1114" s="2">
        <f t="shared" ca="1" si="219"/>
        <v>2632</v>
      </c>
      <c r="J1114" t="str">
        <f t="shared" ca="1" si="214"/>
        <v>Beyene, Sharon</v>
      </c>
      <c r="K1114">
        <f t="shared" ca="1" si="215"/>
        <v>42</v>
      </c>
      <c r="L1114" t="str">
        <f t="shared" ca="1" si="216"/>
        <v>Tennessee</v>
      </c>
      <c r="M1114" t="str">
        <f t="shared" ca="1" si="220"/>
        <v>South</v>
      </c>
    </row>
    <row r="1115" spans="1:13" x14ac:dyDescent="0.45">
      <c r="A1115">
        <v>1114</v>
      </c>
      <c r="B1115" s="19">
        <f t="shared" ca="1" si="209"/>
        <v>42746.876844675928</v>
      </c>
      <c r="C1115" s="15" t="str">
        <f t="shared" ca="1" si="210"/>
        <v>Meijer</v>
      </c>
      <c r="D1115" s="16">
        <f t="shared" ca="1" si="211"/>
        <v>40</v>
      </c>
      <c r="E1115" t="str">
        <f t="shared" ca="1" si="212"/>
        <v>Big Agnes Jack Rabbit SL4 Footprint</v>
      </c>
      <c r="F1115" t="str">
        <f t="shared" ca="1" si="217"/>
        <v>Big Agnes</v>
      </c>
      <c r="G1115" s="2">
        <f t="shared" ca="1" si="218"/>
        <v>70</v>
      </c>
      <c r="H1115">
        <f t="shared" ca="1" si="213"/>
        <v>8</v>
      </c>
      <c r="I1115" s="2">
        <f t="shared" ca="1" si="219"/>
        <v>560</v>
      </c>
      <c r="J1115" t="str">
        <f t="shared" ca="1" si="214"/>
        <v>Berger, Sunanna</v>
      </c>
      <c r="K1115">
        <f t="shared" ca="1" si="215"/>
        <v>32</v>
      </c>
      <c r="L1115" t="str">
        <f t="shared" ca="1" si="216"/>
        <v>New York</v>
      </c>
      <c r="M1115" t="str">
        <f t="shared" ca="1" si="220"/>
        <v>East</v>
      </c>
    </row>
    <row r="1116" spans="1:13" x14ac:dyDescent="0.45">
      <c r="A1116">
        <v>1115</v>
      </c>
      <c r="B1116" s="19">
        <f t="shared" ca="1" si="209"/>
        <v>42782.876844675928</v>
      </c>
      <c r="C1116" s="15" t="str">
        <f t="shared" ca="1" si="210"/>
        <v>Walmart</v>
      </c>
      <c r="D1116" s="16">
        <f t="shared" ca="1" si="211"/>
        <v>1</v>
      </c>
      <c r="E1116" t="str">
        <f t="shared" ca="1" si="212"/>
        <v>Big Agnes Big House 4 Footprint</v>
      </c>
      <c r="F1116" t="str">
        <f t="shared" ca="1" si="217"/>
        <v>Big Agnes</v>
      </c>
      <c r="G1116" s="2">
        <f t="shared" ca="1" si="218"/>
        <v>50</v>
      </c>
      <c r="H1116">
        <f t="shared" ca="1" si="213"/>
        <v>8</v>
      </c>
      <c r="I1116" s="2">
        <f t="shared" ca="1" si="219"/>
        <v>400</v>
      </c>
      <c r="J1116" t="str">
        <f t="shared" ca="1" si="214"/>
        <v>Goldthwaite, Messaye</v>
      </c>
      <c r="K1116">
        <f t="shared" ca="1" si="215"/>
        <v>27</v>
      </c>
      <c r="L1116" t="str">
        <f t="shared" ca="1" si="216"/>
        <v>Nebraska</v>
      </c>
      <c r="M1116" t="str">
        <f t="shared" ca="1" si="220"/>
        <v>North</v>
      </c>
    </row>
    <row r="1117" spans="1:13" x14ac:dyDescent="0.45">
      <c r="A1117">
        <v>1116</v>
      </c>
      <c r="B1117" s="19">
        <f t="shared" ca="1" si="209"/>
        <v>42697.876844675928</v>
      </c>
      <c r="C1117" s="15" t="str">
        <f t="shared" ca="1" si="210"/>
        <v>Overtons</v>
      </c>
      <c r="D1117" s="16">
        <f t="shared" ca="1" si="211"/>
        <v>104</v>
      </c>
      <c r="E1117" t="str">
        <f t="shared" ca="1" si="212"/>
        <v>Hennessy Hammock Explorer Ultralight Asym Classic Hammock</v>
      </c>
      <c r="F1117" t="str">
        <f t="shared" ca="1" si="217"/>
        <v>Hennessy</v>
      </c>
      <c r="G1117" s="2">
        <f t="shared" ca="1" si="218"/>
        <v>259.95</v>
      </c>
      <c r="H1117">
        <f t="shared" ca="1" si="213"/>
        <v>10</v>
      </c>
      <c r="I1117" s="2">
        <f t="shared" ca="1" si="219"/>
        <v>2599.5</v>
      </c>
      <c r="J1117" t="str">
        <f t="shared" ca="1" si="214"/>
        <v>Foster, Nathan</v>
      </c>
      <c r="K1117">
        <f t="shared" ca="1" si="215"/>
        <v>28</v>
      </c>
      <c r="L1117" t="str">
        <f t="shared" ca="1" si="216"/>
        <v>Nevada</v>
      </c>
      <c r="M1117" t="str">
        <f t="shared" ca="1" si="220"/>
        <v>West</v>
      </c>
    </row>
    <row r="1118" spans="1:13" x14ac:dyDescent="0.45">
      <c r="A1118">
        <v>1117</v>
      </c>
      <c r="B1118" s="19">
        <f t="shared" ca="1" si="209"/>
        <v>42656.876844675928</v>
      </c>
      <c r="C1118" s="15" t="str">
        <f t="shared" ca="1" si="210"/>
        <v>Overtons</v>
      </c>
      <c r="D1118" s="16">
        <f t="shared" ca="1" si="211"/>
        <v>30</v>
      </c>
      <c r="E1118" t="str">
        <f t="shared" ca="1" si="212"/>
        <v>Big Agnes Flying Diamond 6 Footprint</v>
      </c>
      <c r="F1118" t="str">
        <f t="shared" ca="1" si="217"/>
        <v>Big Agnes</v>
      </c>
      <c r="G1118" s="2">
        <f t="shared" ca="1" si="218"/>
        <v>65</v>
      </c>
      <c r="H1118">
        <f t="shared" ca="1" si="213"/>
        <v>5</v>
      </c>
      <c r="I1118" s="2">
        <f t="shared" ca="1" si="219"/>
        <v>325</v>
      </c>
      <c r="J1118" t="str">
        <f t="shared" ca="1" si="214"/>
        <v>Foster, Nathan</v>
      </c>
      <c r="K1118">
        <f t="shared" ca="1" si="215"/>
        <v>14</v>
      </c>
      <c r="L1118" t="str">
        <f t="shared" ca="1" si="216"/>
        <v>Indiana</v>
      </c>
      <c r="M1118" t="str">
        <f t="shared" ca="1" si="220"/>
        <v>North</v>
      </c>
    </row>
    <row r="1119" spans="1:13" x14ac:dyDescent="0.45">
      <c r="A1119">
        <v>1118</v>
      </c>
      <c r="B1119" s="19">
        <f t="shared" ca="1" si="209"/>
        <v>42862.876844675928</v>
      </c>
      <c r="C1119" s="15" t="str">
        <f t="shared" ca="1" si="210"/>
        <v>The Gear Co-op</v>
      </c>
      <c r="D1119" s="16">
        <f t="shared" ca="1" si="211"/>
        <v>142</v>
      </c>
      <c r="E1119" t="str">
        <f t="shared" ca="1" si="212"/>
        <v>Marmot Astral 3P Footprint</v>
      </c>
      <c r="F1119" t="str">
        <f t="shared" ca="1" si="217"/>
        <v>Marmot</v>
      </c>
      <c r="G1119" s="2">
        <f t="shared" ca="1" si="218"/>
        <v>65</v>
      </c>
      <c r="H1119">
        <f t="shared" ca="1" si="213"/>
        <v>1</v>
      </c>
      <c r="I1119" s="2">
        <f t="shared" ca="1" si="219"/>
        <v>65</v>
      </c>
      <c r="J1119" t="str">
        <f t="shared" ca="1" si="214"/>
        <v>Goff, Michael</v>
      </c>
      <c r="K1119">
        <f t="shared" ca="1" si="215"/>
        <v>17</v>
      </c>
      <c r="L1119" t="str">
        <f t="shared" ca="1" si="216"/>
        <v>Kentucky</v>
      </c>
      <c r="M1119" t="str">
        <f t="shared" ca="1" si="220"/>
        <v>South</v>
      </c>
    </row>
    <row r="1120" spans="1:13" x14ac:dyDescent="0.45">
      <c r="A1120">
        <v>1119</v>
      </c>
      <c r="B1120" s="19">
        <f t="shared" ca="1" si="209"/>
        <v>42944.876844675928</v>
      </c>
      <c r="C1120" s="15" t="str">
        <f t="shared" ca="1" si="210"/>
        <v>Outside Outfitters</v>
      </c>
      <c r="D1120" s="16">
        <f t="shared" ca="1" si="211"/>
        <v>117</v>
      </c>
      <c r="E1120" t="str">
        <f t="shared" ca="1" si="212"/>
        <v>Kelty Frontier 6 Tent</v>
      </c>
      <c r="F1120" t="str">
        <f t="shared" ca="1" si="217"/>
        <v>Kelty</v>
      </c>
      <c r="G1120" s="2">
        <f t="shared" ca="1" si="218"/>
        <v>1199.95</v>
      </c>
      <c r="H1120">
        <f t="shared" ca="1" si="213"/>
        <v>10</v>
      </c>
      <c r="I1120" s="2">
        <f t="shared" ca="1" si="219"/>
        <v>11999.5</v>
      </c>
      <c r="J1120" t="str">
        <f t="shared" ca="1" si="214"/>
        <v>Berger, Sunanna</v>
      </c>
      <c r="K1120">
        <f t="shared" ca="1" si="215"/>
        <v>22</v>
      </c>
      <c r="L1120" t="str">
        <f t="shared" ca="1" si="216"/>
        <v>Michigan</v>
      </c>
      <c r="M1120" t="str">
        <f t="shared" ca="1" si="220"/>
        <v>East</v>
      </c>
    </row>
    <row r="1121" spans="1:13" x14ac:dyDescent="0.45">
      <c r="A1121">
        <v>1120</v>
      </c>
      <c r="B1121" s="19">
        <f t="shared" ca="1" si="209"/>
        <v>42830.876844675928</v>
      </c>
      <c r="C1121" s="15" t="str">
        <f t="shared" ca="1" si="210"/>
        <v>CampBound</v>
      </c>
      <c r="D1121" s="16">
        <f t="shared" ca="1" si="211"/>
        <v>75</v>
      </c>
      <c r="E1121" t="str">
        <f t="shared" ca="1" si="212"/>
        <v>Easton Mountain Products Kilo 2P Tent</v>
      </c>
      <c r="F1121" t="str">
        <f t="shared" ca="1" si="217"/>
        <v>Easton Mountain Products</v>
      </c>
      <c r="G1121" s="2">
        <f t="shared" ca="1" si="218"/>
        <v>399</v>
      </c>
      <c r="H1121">
        <f t="shared" ca="1" si="213"/>
        <v>8</v>
      </c>
      <c r="I1121" s="2">
        <f t="shared" ca="1" si="219"/>
        <v>3192</v>
      </c>
      <c r="J1121" t="str">
        <f t="shared" ca="1" si="214"/>
        <v>Gomez, Melissa</v>
      </c>
      <c r="K1121">
        <f t="shared" ca="1" si="215"/>
        <v>43</v>
      </c>
      <c r="L1121" t="str">
        <f t="shared" ca="1" si="216"/>
        <v>Texas</v>
      </c>
      <c r="M1121" t="str">
        <f t="shared" ca="1" si="220"/>
        <v>South</v>
      </c>
    </row>
    <row r="1122" spans="1:13" x14ac:dyDescent="0.45">
      <c r="A1122">
        <v>1121</v>
      </c>
      <c r="B1122" s="19">
        <f t="shared" ca="1" si="209"/>
        <v>42717.876844675928</v>
      </c>
      <c r="C1122" s="15" t="str">
        <f t="shared" ca="1" si="210"/>
        <v>Redding Sports</v>
      </c>
      <c r="D1122" s="16">
        <f t="shared" ca="1" si="211"/>
        <v>56</v>
      </c>
      <c r="E1122" t="str">
        <f t="shared" ca="1" si="212"/>
        <v>Big Agnes Seedhouse SL2 Tent</v>
      </c>
      <c r="F1122" t="str">
        <f t="shared" ca="1" si="217"/>
        <v>Big Agnes</v>
      </c>
      <c r="G1122" s="2">
        <f t="shared" ca="1" si="218"/>
        <v>339.95</v>
      </c>
      <c r="H1122">
        <f t="shared" ca="1" si="213"/>
        <v>3</v>
      </c>
      <c r="I1122" s="2">
        <f t="shared" ca="1" si="219"/>
        <v>1019.8499999999999</v>
      </c>
      <c r="J1122" t="str">
        <f t="shared" ca="1" si="214"/>
        <v>Brown, Scott</v>
      </c>
      <c r="K1122">
        <f t="shared" ca="1" si="215"/>
        <v>45</v>
      </c>
      <c r="L1122" t="str">
        <f t="shared" ca="1" si="216"/>
        <v>Vermont</v>
      </c>
      <c r="M1122" t="str">
        <f t="shared" ca="1" si="220"/>
        <v>East</v>
      </c>
    </row>
    <row r="1123" spans="1:13" x14ac:dyDescent="0.45">
      <c r="A1123">
        <v>1122</v>
      </c>
      <c r="B1123" s="19">
        <f t="shared" ca="1" si="209"/>
        <v>42982.876844675928</v>
      </c>
      <c r="C1123" s="15" t="str">
        <f t="shared" ca="1" si="210"/>
        <v>OutdoorPlay</v>
      </c>
      <c r="D1123" s="16">
        <f t="shared" ca="1" si="211"/>
        <v>112</v>
      </c>
      <c r="E1123" t="str">
        <f t="shared" ca="1" si="212"/>
        <v>Kelty Acadia 6 Tent</v>
      </c>
      <c r="F1123" t="str">
        <f t="shared" ca="1" si="217"/>
        <v>Kelty</v>
      </c>
      <c r="G1123" s="2">
        <f t="shared" ca="1" si="218"/>
        <v>249.95</v>
      </c>
      <c r="H1123">
        <f t="shared" ca="1" si="213"/>
        <v>7</v>
      </c>
      <c r="I1123" s="2">
        <f t="shared" ca="1" si="219"/>
        <v>1749.6499999999999</v>
      </c>
      <c r="J1123" t="str">
        <f t="shared" ca="1" si="214"/>
        <v>Beyene, Sharon</v>
      </c>
      <c r="K1123">
        <f t="shared" ca="1" si="215"/>
        <v>23</v>
      </c>
      <c r="L1123" t="str">
        <f t="shared" ca="1" si="216"/>
        <v>Minnesota</v>
      </c>
      <c r="M1123" t="str">
        <f t="shared" ca="1" si="220"/>
        <v>North</v>
      </c>
    </row>
    <row r="1124" spans="1:13" x14ac:dyDescent="0.45">
      <c r="A1124">
        <v>1123</v>
      </c>
      <c r="B1124" s="19">
        <f t="shared" ca="1" si="209"/>
        <v>42682.876844675928</v>
      </c>
      <c r="C1124" s="15" t="str">
        <f t="shared" ca="1" si="210"/>
        <v>Target</v>
      </c>
      <c r="D1124" s="16">
        <f t="shared" ca="1" si="211"/>
        <v>105</v>
      </c>
      <c r="E1124" t="str">
        <f t="shared" ca="1" si="212"/>
        <v>Hennessy Hammock Explorer Ultralight Asym Zip Hammock</v>
      </c>
      <c r="F1124" t="str">
        <f t="shared" ca="1" si="217"/>
        <v>Hennessy</v>
      </c>
      <c r="G1124" s="2">
        <f t="shared" ca="1" si="218"/>
        <v>269.95</v>
      </c>
      <c r="H1124">
        <f t="shared" ca="1" si="213"/>
        <v>5</v>
      </c>
      <c r="I1124" s="2">
        <f t="shared" ca="1" si="219"/>
        <v>1349.75</v>
      </c>
      <c r="J1124" t="str">
        <f t="shared" ca="1" si="214"/>
        <v>Lopez, Dennis</v>
      </c>
      <c r="K1124">
        <f t="shared" ca="1" si="215"/>
        <v>13</v>
      </c>
      <c r="L1124" t="str">
        <f t="shared" ca="1" si="216"/>
        <v>Illinois</v>
      </c>
      <c r="M1124" t="str">
        <f t="shared" ca="1" si="220"/>
        <v>North</v>
      </c>
    </row>
    <row r="1125" spans="1:13" x14ac:dyDescent="0.45">
      <c r="A1125">
        <v>1124</v>
      </c>
      <c r="B1125" s="19">
        <f t="shared" ca="1" si="209"/>
        <v>42938.876844675928</v>
      </c>
      <c r="C1125" s="15" t="str">
        <f t="shared" ca="1" si="210"/>
        <v>Backcountry Edge</v>
      </c>
      <c r="D1125" s="16">
        <f t="shared" ca="1" si="211"/>
        <v>202</v>
      </c>
      <c r="E1125" t="str">
        <f t="shared" ca="1" si="212"/>
        <v>MSR Carbon Reflex 3 Footprint</v>
      </c>
      <c r="F1125" t="str">
        <f t="shared" ca="1" si="217"/>
        <v>MSR</v>
      </c>
      <c r="G1125" s="2">
        <f t="shared" ca="1" si="218"/>
        <v>49.95</v>
      </c>
      <c r="H1125">
        <f t="shared" ca="1" si="213"/>
        <v>4</v>
      </c>
      <c r="I1125" s="2">
        <f t="shared" ca="1" si="219"/>
        <v>199.8</v>
      </c>
      <c r="J1125" t="str">
        <f t="shared" ca="1" si="214"/>
        <v>Brown, Ruth</v>
      </c>
      <c r="K1125">
        <f t="shared" ca="1" si="215"/>
        <v>48</v>
      </c>
      <c r="L1125" t="str">
        <f t="shared" ca="1" si="216"/>
        <v>West Virginia</v>
      </c>
      <c r="M1125" t="str">
        <f t="shared" ca="1" si="220"/>
        <v>South</v>
      </c>
    </row>
    <row r="1126" spans="1:13" x14ac:dyDescent="0.45">
      <c r="A1126">
        <v>1125</v>
      </c>
      <c r="B1126" s="19">
        <f t="shared" ca="1" si="209"/>
        <v>42906.876844675928</v>
      </c>
      <c r="C1126" s="15" t="str">
        <f t="shared" ca="1" si="210"/>
        <v>Backcountry Edge</v>
      </c>
      <c r="D1126" s="16">
        <f t="shared" ca="1" si="211"/>
        <v>270</v>
      </c>
      <c r="E1126" t="str">
        <f t="shared" ca="1" si="212"/>
        <v>The North Face Mica FL 2 Tent</v>
      </c>
      <c r="F1126" t="str">
        <f t="shared" ca="1" si="217"/>
        <v>The North Face</v>
      </c>
      <c r="G1126" s="2">
        <f t="shared" ca="1" si="218"/>
        <v>379</v>
      </c>
      <c r="H1126">
        <f t="shared" ca="1" si="213"/>
        <v>4</v>
      </c>
      <c r="I1126" s="2">
        <f t="shared" ca="1" si="219"/>
        <v>1516</v>
      </c>
      <c r="J1126" t="str">
        <f t="shared" ca="1" si="214"/>
        <v>Beyene, Sharon</v>
      </c>
      <c r="K1126">
        <f t="shared" ca="1" si="215"/>
        <v>14</v>
      </c>
      <c r="L1126" t="str">
        <f t="shared" ca="1" si="216"/>
        <v>Indiana</v>
      </c>
      <c r="M1126" t="str">
        <f t="shared" ca="1" si="220"/>
        <v>North</v>
      </c>
    </row>
    <row r="1127" spans="1:13" x14ac:dyDescent="0.45">
      <c r="A1127">
        <v>1126</v>
      </c>
      <c r="B1127" s="19">
        <f t="shared" ca="1" si="209"/>
        <v>42799.876844675928</v>
      </c>
      <c r="C1127" s="15" t="str">
        <f t="shared" ca="1" si="210"/>
        <v>Hayneedle</v>
      </c>
      <c r="D1127" s="16">
        <f t="shared" ca="1" si="211"/>
        <v>77</v>
      </c>
      <c r="E1127" t="str">
        <f t="shared" ca="1" si="212"/>
        <v>Easton Mountain Products Kilo 3P Tent</v>
      </c>
      <c r="F1127" t="str">
        <f t="shared" ca="1" si="217"/>
        <v>Easton Mountain Products</v>
      </c>
      <c r="G1127" s="2">
        <f t="shared" ca="1" si="218"/>
        <v>499</v>
      </c>
      <c r="H1127">
        <f t="shared" ca="1" si="213"/>
        <v>10</v>
      </c>
      <c r="I1127" s="2">
        <f t="shared" ca="1" si="219"/>
        <v>4990</v>
      </c>
      <c r="J1127" t="str">
        <f t="shared" ca="1" si="214"/>
        <v>Beyene, Sharon</v>
      </c>
      <c r="K1127">
        <f t="shared" ca="1" si="215"/>
        <v>2</v>
      </c>
      <c r="L1127" t="str">
        <f t="shared" ca="1" si="216"/>
        <v>Alaska</v>
      </c>
      <c r="M1127" t="str">
        <f t="shared" ca="1" si="220"/>
        <v>North</v>
      </c>
    </row>
    <row r="1128" spans="1:13" x14ac:dyDescent="0.45">
      <c r="A1128">
        <v>1127</v>
      </c>
      <c r="B1128" s="19">
        <f t="shared" ca="1" si="209"/>
        <v>42846.876844675928</v>
      </c>
      <c r="C1128" s="15" t="str">
        <f t="shared" ca="1" si="210"/>
        <v xml:space="preserve">Cabela's	</v>
      </c>
      <c r="D1128" s="16">
        <f t="shared" ca="1" si="211"/>
        <v>8</v>
      </c>
      <c r="E1128" t="str">
        <f t="shared" ca="1" si="212"/>
        <v>Big Agnes Copper Spur 3 Footprint</v>
      </c>
      <c r="F1128" t="str">
        <f t="shared" ca="1" si="217"/>
        <v>Big Agnes</v>
      </c>
      <c r="G1128" s="2">
        <f t="shared" ca="1" si="218"/>
        <v>70</v>
      </c>
      <c r="H1128">
        <f t="shared" ca="1" si="213"/>
        <v>8</v>
      </c>
      <c r="I1128" s="2">
        <f t="shared" ca="1" si="219"/>
        <v>560</v>
      </c>
      <c r="J1128" t="str">
        <f t="shared" ca="1" si="214"/>
        <v>Brown, Scott</v>
      </c>
      <c r="K1128">
        <f t="shared" ca="1" si="215"/>
        <v>16</v>
      </c>
      <c r="L1128" t="str">
        <f t="shared" ca="1" si="216"/>
        <v>Kansas</v>
      </c>
      <c r="M1128" t="str">
        <f t="shared" ca="1" si="220"/>
        <v>North</v>
      </c>
    </row>
    <row r="1129" spans="1:13" x14ac:dyDescent="0.45">
      <c r="A1129">
        <v>1128</v>
      </c>
      <c r="B1129" s="19">
        <f t="shared" ca="1" si="209"/>
        <v>42951.876844675928</v>
      </c>
      <c r="C1129" s="15" t="str">
        <f t="shared" ca="1" si="210"/>
        <v>Outside Outfitters</v>
      </c>
      <c r="D1129" s="16">
        <f t="shared" ca="1" si="211"/>
        <v>20</v>
      </c>
      <c r="E1129" t="str">
        <f t="shared" ca="1" si="212"/>
        <v>Big Agnes Fly Creek 2 UL Footprint</v>
      </c>
      <c r="F1129" t="str">
        <f t="shared" ca="1" si="217"/>
        <v>Big Agnes</v>
      </c>
      <c r="G1129" s="2">
        <f t="shared" ca="1" si="218"/>
        <v>60</v>
      </c>
      <c r="H1129">
        <f t="shared" ca="1" si="213"/>
        <v>1</v>
      </c>
      <c r="I1129" s="2">
        <f t="shared" ca="1" si="219"/>
        <v>60</v>
      </c>
      <c r="J1129" t="str">
        <f t="shared" ca="1" si="214"/>
        <v>Foster, Nathan</v>
      </c>
      <c r="K1129">
        <f t="shared" ca="1" si="215"/>
        <v>37</v>
      </c>
      <c r="L1129" t="str">
        <f t="shared" ca="1" si="216"/>
        <v>Oregon</v>
      </c>
      <c r="M1129" t="str">
        <f t="shared" ca="1" si="220"/>
        <v>West</v>
      </c>
    </row>
    <row r="1130" spans="1:13" x14ac:dyDescent="0.45">
      <c r="A1130">
        <v>1129</v>
      </c>
      <c r="B1130" s="19">
        <f t="shared" ca="1" si="209"/>
        <v>42933.876844675928</v>
      </c>
      <c r="C1130" s="15" t="str">
        <f t="shared" ca="1" si="210"/>
        <v>Overtons</v>
      </c>
      <c r="D1130" s="16">
        <f t="shared" ca="1" si="211"/>
        <v>281</v>
      </c>
      <c r="E1130" t="str">
        <f t="shared" ca="1" si="212"/>
        <v>The North Face Tadpole 23 Footprint</v>
      </c>
      <c r="F1130" t="str">
        <f t="shared" ca="1" si="217"/>
        <v>The North Face</v>
      </c>
      <c r="G1130" s="2">
        <f t="shared" ca="1" si="218"/>
        <v>40</v>
      </c>
      <c r="H1130">
        <f t="shared" ca="1" si="213"/>
        <v>2</v>
      </c>
      <c r="I1130" s="2">
        <f t="shared" ca="1" si="219"/>
        <v>80</v>
      </c>
      <c r="J1130" t="str">
        <f t="shared" ca="1" si="214"/>
        <v>Goff, Michael</v>
      </c>
      <c r="K1130">
        <f t="shared" ca="1" si="215"/>
        <v>39</v>
      </c>
      <c r="L1130" t="str">
        <f t="shared" ca="1" si="216"/>
        <v>Rhode Island</v>
      </c>
      <c r="M1130" t="str">
        <f t="shared" ca="1" si="220"/>
        <v>East</v>
      </c>
    </row>
    <row r="1131" spans="1:13" x14ac:dyDescent="0.45">
      <c r="A1131">
        <v>1130</v>
      </c>
      <c r="B1131" s="19">
        <f t="shared" ca="1" si="209"/>
        <v>42853.876844675928</v>
      </c>
      <c r="C1131" s="15" t="str">
        <f t="shared" ca="1" si="210"/>
        <v>Paragon</v>
      </c>
      <c r="D1131" s="16">
        <f t="shared" ca="1" si="211"/>
        <v>163</v>
      </c>
      <c r="E1131" t="str">
        <f t="shared" ca="1" si="212"/>
        <v>Marmot Limestone 6P Tent</v>
      </c>
      <c r="F1131" t="str">
        <f t="shared" ca="1" si="217"/>
        <v>Marmot</v>
      </c>
      <c r="G1131" s="2">
        <f t="shared" ca="1" si="218"/>
        <v>449</v>
      </c>
      <c r="H1131">
        <f t="shared" ca="1" si="213"/>
        <v>9</v>
      </c>
      <c r="I1131" s="2">
        <f t="shared" ca="1" si="219"/>
        <v>4041</v>
      </c>
      <c r="J1131" t="str">
        <f t="shared" ca="1" si="214"/>
        <v>Foster, Nathan</v>
      </c>
      <c r="K1131">
        <f t="shared" ca="1" si="215"/>
        <v>42</v>
      </c>
      <c r="L1131" t="str">
        <f t="shared" ca="1" si="216"/>
        <v>Tennessee</v>
      </c>
      <c r="M1131" t="str">
        <f t="shared" ca="1" si="220"/>
        <v>South</v>
      </c>
    </row>
    <row r="1132" spans="1:13" x14ac:dyDescent="0.45">
      <c r="A1132">
        <v>1131</v>
      </c>
      <c r="B1132" s="19">
        <f t="shared" ca="1" si="209"/>
        <v>42788.876844675928</v>
      </c>
      <c r="C1132" s="15" t="str">
        <f t="shared" ca="1" si="210"/>
        <v>Walmart</v>
      </c>
      <c r="D1132" s="16">
        <f t="shared" ca="1" si="211"/>
        <v>79</v>
      </c>
      <c r="E1132" t="str">
        <f t="shared" ca="1" si="212"/>
        <v>Easton Mountain Products Rimrock 2P Tent</v>
      </c>
      <c r="F1132" t="str">
        <f t="shared" ca="1" si="217"/>
        <v>Easton Mountain Products</v>
      </c>
      <c r="G1132" s="2">
        <f t="shared" ca="1" si="218"/>
        <v>269</v>
      </c>
      <c r="H1132">
        <f t="shared" ca="1" si="213"/>
        <v>2</v>
      </c>
      <c r="I1132" s="2">
        <f t="shared" ca="1" si="219"/>
        <v>538</v>
      </c>
      <c r="J1132" t="str">
        <f t="shared" ca="1" si="214"/>
        <v>Berger, Sunanna</v>
      </c>
      <c r="K1132">
        <f t="shared" ca="1" si="215"/>
        <v>26</v>
      </c>
      <c r="L1132" t="str">
        <f t="shared" ca="1" si="216"/>
        <v>Montana</v>
      </c>
      <c r="M1132" t="str">
        <f t="shared" ca="1" si="220"/>
        <v>West</v>
      </c>
    </row>
    <row r="1133" spans="1:13" x14ac:dyDescent="0.45">
      <c r="A1133">
        <v>1132</v>
      </c>
      <c r="B1133" s="19">
        <f t="shared" ca="1" si="209"/>
        <v>42843.876844675928</v>
      </c>
      <c r="C1133" s="15" t="str">
        <f t="shared" ca="1" si="210"/>
        <v>Overtons</v>
      </c>
      <c r="D1133" s="16">
        <f t="shared" ca="1" si="211"/>
        <v>7</v>
      </c>
      <c r="E1133" t="str">
        <f t="shared" ca="1" si="212"/>
        <v>Big Agnes Copper Spur 2 Footprint</v>
      </c>
      <c r="F1133" t="str">
        <f t="shared" ca="1" si="217"/>
        <v>Big Agnes</v>
      </c>
      <c r="G1133" s="2">
        <f t="shared" ca="1" si="218"/>
        <v>60</v>
      </c>
      <c r="H1133">
        <f t="shared" ca="1" si="213"/>
        <v>3</v>
      </c>
      <c r="I1133" s="2">
        <f t="shared" ca="1" si="219"/>
        <v>180</v>
      </c>
      <c r="J1133" t="str">
        <f t="shared" ca="1" si="214"/>
        <v>Brown, Ruth</v>
      </c>
      <c r="K1133">
        <f t="shared" ca="1" si="215"/>
        <v>3</v>
      </c>
      <c r="L1133" t="str">
        <f t="shared" ca="1" si="216"/>
        <v>Arizona</v>
      </c>
      <c r="M1133" t="str">
        <f t="shared" ca="1" si="220"/>
        <v>West</v>
      </c>
    </row>
    <row r="1134" spans="1:13" x14ac:dyDescent="0.45">
      <c r="A1134">
        <v>1133</v>
      </c>
      <c r="B1134" s="19">
        <f t="shared" ca="1" si="209"/>
        <v>42759.876844675928</v>
      </c>
      <c r="C1134" s="15" t="str">
        <f t="shared" ca="1" si="210"/>
        <v>OutdoorPlay</v>
      </c>
      <c r="D1134" s="16">
        <f t="shared" ca="1" si="211"/>
        <v>10</v>
      </c>
      <c r="E1134" t="str">
        <f t="shared" ca="1" si="212"/>
        <v>Big Agnes Copper Spur UL1 Tent</v>
      </c>
      <c r="F1134" t="str">
        <f t="shared" ca="1" si="217"/>
        <v>Big Agnes</v>
      </c>
      <c r="G1134" s="2">
        <f t="shared" ca="1" si="218"/>
        <v>349.95</v>
      </c>
      <c r="H1134">
        <f t="shared" ca="1" si="213"/>
        <v>2</v>
      </c>
      <c r="I1134" s="2">
        <f t="shared" ca="1" si="219"/>
        <v>699.9</v>
      </c>
      <c r="J1134" t="str">
        <f t="shared" ca="1" si="214"/>
        <v>Goff, Michael</v>
      </c>
      <c r="K1134">
        <f t="shared" ca="1" si="215"/>
        <v>41</v>
      </c>
      <c r="L1134" t="str">
        <f t="shared" ca="1" si="216"/>
        <v>South Dakota</v>
      </c>
      <c r="M1134" t="str">
        <f t="shared" ca="1" si="220"/>
        <v>North</v>
      </c>
    </row>
    <row r="1135" spans="1:13" x14ac:dyDescent="0.45">
      <c r="A1135">
        <v>1134</v>
      </c>
      <c r="B1135" s="19">
        <f t="shared" ca="1" si="209"/>
        <v>42849.876844675928</v>
      </c>
      <c r="C1135" s="15" t="str">
        <f t="shared" ca="1" si="210"/>
        <v>Meijer</v>
      </c>
      <c r="D1135" s="16">
        <f t="shared" ca="1" si="211"/>
        <v>133</v>
      </c>
      <c r="E1135" t="str">
        <f t="shared" ca="1" si="212"/>
        <v>Kelty Salida 4 Tent</v>
      </c>
      <c r="F1135" t="str">
        <f t="shared" ca="1" si="217"/>
        <v>Kelty</v>
      </c>
      <c r="G1135" s="2">
        <f t="shared" ca="1" si="218"/>
        <v>229.95</v>
      </c>
      <c r="H1135">
        <f t="shared" ca="1" si="213"/>
        <v>4</v>
      </c>
      <c r="I1135" s="2">
        <f t="shared" ca="1" si="219"/>
        <v>919.8</v>
      </c>
      <c r="J1135" t="str">
        <f t="shared" ca="1" si="214"/>
        <v>Brown, Scott</v>
      </c>
      <c r="K1135">
        <f t="shared" ca="1" si="215"/>
        <v>50</v>
      </c>
      <c r="L1135" t="str">
        <f t="shared" ca="1" si="216"/>
        <v>Wyoming</v>
      </c>
      <c r="M1135" t="str">
        <f t="shared" ca="1" si="220"/>
        <v>West</v>
      </c>
    </row>
    <row r="1136" spans="1:13" x14ac:dyDescent="0.45">
      <c r="A1136">
        <v>1135</v>
      </c>
      <c r="B1136" s="19">
        <f t="shared" ca="1" si="209"/>
        <v>42988.876844675928</v>
      </c>
      <c r="C1136" s="15" t="str">
        <f t="shared" ca="1" si="210"/>
        <v>OutdoorPlay</v>
      </c>
      <c r="D1136" s="16">
        <f t="shared" ca="1" si="211"/>
        <v>149</v>
      </c>
      <c r="E1136" t="str">
        <f t="shared" ca="1" si="212"/>
        <v>Marmot Earlylight 2P Tent</v>
      </c>
      <c r="F1136" t="str">
        <f t="shared" ca="1" si="217"/>
        <v>Marmot</v>
      </c>
      <c r="G1136" s="2">
        <f t="shared" ca="1" si="218"/>
        <v>229</v>
      </c>
      <c r="H1136">
        <f t="shared" ca="1" si="213"/>
        <v>1</v>
      </c>
      <c r="I1136" s="2">
        <f t="shared" ca="1" si="219"/>
        <v>229</v>
      </c>
      <c r="J1136" t="str">
        <f t="shared" ca="1" si="214"/>
        <v>Lopez, Dennis</v>
      </c>
      <c r="K1136">
        <f t="shared" ca="1" si="215"/>
        <v>24</v>
      </c>
      <c r="L1136" t="str">
        <f t="shared" ca="1" si="216"/>
        <v>Mississippi</v>
      </c>
      <c r="M1136" t="str">
        <f t="shared" ca="1" si="220"/>
        <v>South</v>
      </c>
    </row>
    <row r="1137" spans="1:13" x14ac:dyDescent="0.45">
      <c r="A1137">
        <v>1136</v>
      </c>
      <c r="B1137" s="19">
        <f t="shared" ca="1" si="209"/>
        <v>42889.876844675928</v>
      </c>
      <c r="C1137" s="15" t="str">
        <f t="shared" ca="1" si="210"/>
        <v>Outside Outfitters</v>
      </c>
      <c r="D1137" s="16">
        <f t="shared" ca="1" si="211"/>
        <v>153</v>
      </c>
      <c r="E1137" t="str">
        <f t="shared" ca="1" si="212"/>
        <v>Marmot Eclipse 3P Tent</v>
      </c>
      <c r="F1137" t="str">
        <f t="shared" ca="1" si="217"/>
        <v>Marmot</v>
      </c>
      <c r="G1137" s="2">
        <f t="shared" ca="1" si="218"/>
        <v>439</v>
      </c>
      <c r="H1137">
        <f t="shared" ca="1" si="213"/>
        <v>5</v>
      </c>
      <c r="I1137" s="2">
        <f t="shared" ca="1" si="219"/>
        <v>2195</v>
      </c>
      <c r="J1137" t="str">
        <f t="shared" ca="1" si="214"/>
        <v>Brown, Scott</v>
      </c>
      <c r="K1137">
        <f t="shared" ca="1" si="215"/>
        <v>44</v>
      </c>
      <c r="L1137" t="str">
        <f t="shared" ca="1" si="216"/>
        <v>Utah</v>
      </c>
      <c r="M1137" t="str">
        <f t="shared" ca="1" si="220"/>
        <v>West</v>
      </c>
    </row>
    <row r="1138" spans="1:13" x14ac:dyDescent="0.45">
      <c r="A1138">
        <v>1137</v>
      </c>
      <c r="B1138" s="19">
        <f t="shared" ca="1" si="209"/>
        <v>42698.876844675928</v>
      </c>
      <c r="C1138" s="15" t="str">
        <f t="shared" ca="1" si="210"/>
        <v>Backcountry Gear</v>
      </c>
      <c r="D1138" s="16">
        <f t="shared" ca="1" si="211"/>
        <v>236</v>
      </c>
      <c r="E1138" t="str">
        <f t="shared" ca="1" si="212"/>
        <v>NEMO Losi 3 Footprint</v>
      </c>
      <c r="F1138" t="str">
        <f t="shared" ca="1" si="217"/>
        <v>NEMO</v>
      </c>
      <c r="G1138" s="2">
        <f t="shared" ca="1" si="218"/>
        <v>39.950000000000003</v>
      </c>
      <c r="H1138">
        <f t="shared" ca="1" si="213"/>
        <v>10</v>
      </c>
      <c r="I1138" s="2">
        <f t="shared" ca="1" si="219"/>
        <v>399.5</v>
      </c>
      <c r="J1138" t="str">
        <f t="shared" ca="1" si="214"/>
        <v>Brown, Scott</v>
      </c>
      <c r="K1138">
        <f t="shared" ca="1" si="215"/>
        <v>11</v>
      </c>
      <c r="L1138" t="str">
        <f t="shared" ca="1" si="216"/>
        <v>Hawaii</v>
      </c>
      <c r="M1138" t="str">
        <f t="shared" ca="1" si="220"/>
        <v>West</v>
      </c>
    </row>
    <row r="1139" spans="1:13" x14ac:dyDescent="0.45">
      <c r="A1139">
        <v>1138</v>
      </c>
      <c r="B1139" s="19">
        <f t="shared" ca="1" si="209"/>
        <v>42787.876844675928</v>
      </c>
      <c r="C1139" s="15" t="str">
        <f t="shared" ca="1" si="210"/>
        <v>Walmart</v>
      </c>
      <c r="D1139" s="16">
        <f t="shared" ca="1" si="211"/>
        <v>133</v>
      </c>
      <c r="E1139" t="str">
        <f t="shared" ca="1" si="212"/>
        <v>Kelty Salida 4 Tent</v>
      </c>
      <c r="F1139" t="str">
        <f t="shared" ca="1" si="217"/>
        <v>Kelty</v>
      </c>
      <c r="G1139" s="2">
        <f t="shared" ca="1" si="218"/>
        <v>229.95</v>
      </c>
      <c r="H1139">
        <f t="shared" ca="1" si="213"/>
        <v>4</v>
      </c>
      <c r="I1139" s="2">
        <f t="shared" ca="1" si="219"/>
        <v>919.8</v>
      </c>
      <c r="J1139" t="str">
        <f t="shared" ca="1" si="214"/>
        <v>Brown, Ruth</v>
      </c>
      <c r="K1139">
        <f t="shared" ca="1" si="215"/>
        <v>25</v>
      </c>
      <c r="L1139" t="str">
        <f t="shared" ca="1" si="216"/>
        <v>Missouri</v>
      </c>
      <c r="M1139" t="str">
        <f t="shared" ca="1" si="220"/>
        <v>North</v>
      </c>
    </row>
    <row r="1140" spans="1:13" x14ac:dyDescent="0.45">
      <c r="A1140">
        <v>1139</v>
      </c>
      <c r="B1140" s="19">
        <f t="shared" ca="1" si="209"/>
        <v>42680.876844675928</v>
      </c>
      <c r="C1140" s="15" t="str">
        <f t="shared" ca="1" si="210"/>
        <v>Overtons</v>
      </c>
      <c r="D1140" s="16">
        <f t="shared" ca="1" si="211"/>
        <v>254</v>
      </c>
      <c r="E1140" t="str">
        <f t="shared" ca="1" si="212"/>
        <v>Sierra Designs Flash 3 Footprint</v>
      </c>
      <c r="F1140" t="str">
        <f t="shared" ca="1" si="217"/>
        <v>Sierra Designs</v>
      </c>
      <c r="G1140" s="2">
        <f t="shared" ca="1" si="218"/>
        <v>59.95</v>
      </c>
      <c r="H1140">
        <f t="shared" ca="1" si="213"/>
        <v>9</v>
      </c>
      <c r="I1140" s="2">
        <f t="shared" ca="1" si="219"/>
        <v>539.55000000000007</v>
      </c>
      <c r="J1140" t="str">
        <f t="shared" ca="1" si="214"/>
        <v>Beyene, Sharon</v>
      </c>
      <c r="K1140">
        <f t="shared" ca="1" si="215"/>
        <v>48</v>
      </c>
      <c r="L1140" t="str">
        <f t="shared" ca="1" si="216"/>
        <v>West Virginia</v>
      </c>
      <c r="M1140" t="str">
        <f t="shared" ca="1" si="220"/>
        <v>South</v>
      </c>
    </row>
    <row r="1141" spans="1:13" x14ac:dyDescent="0.45">
      <c r="A1141">
        <v>1140</v>
      </c>
      <c r="B1141" s="19">
        <f t="shared" ca="1" si="209"/>
        <v>42675.876844675928</v>
      </c>
      <c r="C1141" s="15" t="str">
        <f t="shared" ca="1" si="210"/>
        <v>Backcountry Edge</v>
      </c>
      <c r="D1141" s="16">
        <f t="shared" ca="1" si="211"/>
        <v>106</v>
      </c>
      <c r="E1141" t="str">
        <f t="shared" ca="1" si="212"/>
        <v>Hennessy Hammock Hyperlight Asym Zip Hammock</v>
      </c>
      <c r="F1141" t="str">
        <f t="shared" ca="1" si="217"/>
        <v>Hennessy</v>
      </c>
      <c r="G1141" s="2">
        <f t="shared" ca="1" si="218"/>
        <v>259.95</v>
      </c>
      <c r="H1141">
        <f t="shared" ca="1" si="213"/>
        <v>5</v>
      </c>
      <c r="I1141" s="2">
        <f t="shared" ca="1" si="219"/>
        <v>1299.75</v>
      </c>
      <c r="J1141" t="str">
        <f t="shared" ca="1" si="214"/>
        <v>Beyene, Sharon</v>
      </c>
      <c r="K1141">
        <f t="shared" ca="1" si="215"/>
        <v>37</v>
      </c>
      <c r="L1141" t="str">
        <f t="shared" ca="1" si="216"/>
        <v>Oregon</v>
      </c>
      <c r="M1141" t="str">
        <f t="shared" ca="1" si="220"/>
        <v>West</v>
      </c>
    </row>
    <row r="1142" spans="1:13" x14ac:dyDescent="0.45">
      <c r="A1142">
        <v>1141</v>
      </c>
      <c r="B1142" s="19">
        <f t="shared" ca="1" si="209"/>
        <v>42684.876844675928</v>
      </c>
      <c r="C1142" s="15" t="str">
        <f t="shared" ca="1" si="210"/>
        <v>Walmart</v>
      </c>
      <c r="D1142" s="16">
        <f t="shared" ca="1" si="211"/>
        <v>146</v>
      </c>
      <c r="E1142" t="str">
        <f t="shared" ca="1" si="212"/>
        <v>Marmot Aura 2P Tent</v>
      </c>
      <c r="F1142" t="str">
        <f t="shared" ca="1" si="217"/>
        <v>Marmot</v>
      </c>
      <c r="G1142" s="2">
        <f t="shared" ca="1" si="218"/>
        <v>359</v>
      </c>
      <c r="H1142">
        <f t="shared" ca="1" si="213"/>
        <v>3</v>
      </c>
      <c r="I1142" s="2">
        <f t="shared" ca="1" si="219"/>
        <v>1077</v>
      </c>
      <c r="J1142" t="str">
        <f t="shared" ca="1" si="214"/>
        <v>Lopez, Dennis</v>
      </c>
      <c r="K1142">
        <f t="shared" ca="1" si="215"/>
        <v>14</v>
      </c>
      <c r="L1142" t="str">
        <f t="shared" ca="1" si="216"/>
        <v>Indiana</v>
      </c>
      <c r="M1142" t="str">
        <f t="shared" ca="1" si="220"/>
        <v>North</v>
      </c>
    </row>
    <row r="1143" spans="1:13" x14ac:dyDescent="0.45">
      <c r="A1143">
        <v>1142</v>
      </c>
      <c r="B1143" s="19">
        <f t="shared" ca="1" si="209"/>
        <v>42713.876844675928</v>
      </c>
      <c r="C1143" s="15" t="str">
        <f t="shared" ca="1" si="210"/>
        <v>OutdoorPlay</v>
      </c>
      <c r="D1143" s="16">
        <f t="shared" ca="1" si="211"/>
        <v>244</v>
      </c>
      <c r="E1143" t="str">
        <f t="shared" ca="1" si="212"/>
        <v>NEMO Obi 2P Tent</v>
      </c>
      <c r="F1143" t="str">
        <f t="shared" ca="1" si="217"/>
        <v>NEMO</v>
      </c>
      <c r="G1143" s="2">
        <f t="shared" ca="1" si="218"/>
        <v>399.95</v>
      </c>
      <c r="H1143">
        <f t="shared" ca="1" si="213"/>
        <v>4</v>
      </c>
      <c r="I1143" s="2">
        <f t="shared" ca="1" si="219"/>
        <v>1599.8</v>
      </c>
      <c r="J1143" t="str">
        <f t="shared" ca="1" si="214"/>
        <v>Berger, Sunanna</v>
      </c>
      <c r="K1143">
        <f t="shared" ca="1" si="215"/>
        <v>41</v>
      </c>
      <c r="L1143" t="str">
        <f t="shared" ca="1" si="216"/>
        <v>South Dakota</v>
      </c>
      <c r="M1143" t="str">
        <f t="shared" ca="1" si="220"/>
        <v>North</v>
      </c>
    </row>
    <row r="1144" spans="1:13" x14ac:dyDescent="0.45">
      <c r="A1144">
        <v>1143</v>
      </c>
      <c r="B1144" s="19">
        <f t="shared" ca="1" si="209"/>
        <v>42953.876844675928</v>
      </c>
      <c r="C1144" s="15" t="str">
        <f t="shared" ca="1" si="210"/>
        <v>Walmart</v>
      </c>
      <c r="D1144" s="16">
        <f t="shared" ca="1" si="211"/>
        <v>7</v>
      </c>
      <c r="E1144" t="str">
        <f t="shared" ca="1" si="212"/>
        <v>Big Agnes Copper Spur 2 Footprint</v>
      </c>
      <c r="F1144" t="str">
        <f t="shared" ca="1" si="217"/>
        <v>Big Agnes</v>
      </c>
      <c r="G1144" s="2">
        <f t="shared" ca="1" si="218"/>
        <v>60</v>
      </c>
      <c r="H1144">
        <f t="shared" ca="1" si="213"/>
        <v>3</v>
      </c>
      <c r="I1144" s="2">
        <f t="shared" ca="1" si="219"/>
        <v>180</v>
      </c>
      <c r="J1144" t="str">
        <f t="shared" ca="1" si="214"/>
        <v>Goldthwaite, Messaye</v>
      </c>
      <c r="K1144">
        <f t="shared" ca="1" si="215"/>
        <v>39</v>
      </c>
      <c r="L1144" t="str">
        <f t="shared" ca="1" si="216"/>
        <v>Rhode Island</v>
      </c>
      <c r="M1144" t="str">
        <f t="shared" ca="1" si="220"/>
        <v>East</v>
      </c>
    </row>
    <row r="1145" spans="1:13" x14ac:dyDescent="0.45">
      <c r="A1145">
        <v>1144</v>
      </c>
      <c r="B1145" s="19">
        <f t="shared" ca="1" si="209"/>
        <v>42824.876844675928</v>
      </c>
      <c r="C1145" s="15" t="str">
        <f t="shared" ca="1" si="210"/>
        <v>Travel Country</v>
      </c>
      <c r="D1145" s="16">
        <f t="shared" ca="1" si="211"/>
        <v>244</v>
      </c>
      <c r="E1145" t="str">
        <f t="shared" ca="1" si="212"/>
        <v>NEMO Obi 2P Tent</v>
      </c>
      <c r="F1145" t="str">
        <f t="shared" ca="1" si="217"/>
        <v>NEMO</v>
      </c>
      <c r="G1145" s="2">
        <f t="shared" ca="1" si="218"/>
        <v>399.95</v>
      </c>
      <c r="H1145">
        <f t="shared" ca="1" si="213"/>
        <v>10</v>
      </c>
      <c r="I1145" s="2">
        <f t="shared" ca="1" si="219"/>
        <v>3999.5</v>
      </c>
      <c r="J1145" t="str">
        <f t="shared" ca="1" si="214"/>
        <v>Beyene, Sharon</v>
      </c>
      <c r="K1145">
        <f t="shared" ca="1" si="215"/>
        <v>47</v>
      </c>
      <c r="L1145" t="str">
        <f t="shared" ca="1" si="216"/>
        <v>Washington</v>
      </c>
      <c r="M1145" t="str">
        <f t="shared" ca="1" si="220"/>
        <v>West</v>
      </c>
    </row>
    <row r="1146" spans="1:13" x14ac:dyDescent="0.45">
      <c r="A1146">
        <v>1145</v>
      </c>
      <c r="B1146" s="19">
        <f t="shared" ca="1" si="209"/>
        <v>42697.876844675928</v>
      </c>
      <c r="C1146" s="15" t="str">
        <f t="shared" ca="1" si="210"/>
        <v>Walmart</v>
      </c>
      <c r="D1146" s="16">
        <f t="shared" ca="1" si="211"/>
        <v>265</v>
      </c>
      <c r="E1146" t="str">
        <f t="shared" ca="1" si="212"/>
        <v>The North Face Kings Canyon 3 Footprint</v>
      </c>
      <c r="F1146" t="str">
        <f t="shared" ca="1" si="217"/>
        <v>The North Face</v>
      </c>
      <c r="G1146" s="2">
        <f t="shared" ca="1" si="218"/>
        <v>50</v>
      </c>
      <c r="H1146">
        <f t="shared" ca="1" si="213"/>
        <v>3</v>
      </c>
      <c r="I1146" s="2">
        <f t="shared" ca="1" si="219"/>
        <v>150</v>
      </c>
      <c r="J1146" t="str">
        <f t="shared" ca="1" si="214"/>
        <v>Brown, Ruth</v>
      </c>
      <c r="K1146">
        <f t="shared" ca="1" si="215"/>
        <v>19</v>
      </c>
      <c r="L1146" t="str">
        <f t="shared" ca="1" si="216"/>
        <v>Maine</v>
      </c>
      <c r="M1146" t="str">
        <f t="shared" ca="1" si="220"/>
        <v>East</v>
      </c>
    </row>
    <row r="1147" spans="1:13" x14ac:dyDescent="0.45">
      <c r="A1147">
        <v>1146</v>
      </c>
      <c r="B1147" s="19">
        <f t="shared" ca="1" si="209"/>
        <v>42935.876844675928</v>
      </c>
      <c r="C1147" s="15" t="str">
        <f t="shared" ca="1" si="210"/>
        <v>Meijer</v>
      </c>
      <c r="D1147" s="16">
        <f t="shared" ca="1" si="211"/>
        <v>51</v>
      </c>
      <c r="E1147" t="str">
        <f t="shared" ca="1" si="212"/>
        <v>Big Agnes Scout UL2 Tent</v>
      </c>
      <c r="F1147" t="str">
        <f t="shared" ca="1" si="217"/>
        <v>Big Agnes</v>
      </c>
      <c r="G1147" s="2">
        <f t="shared" ca="1" si="218"/>
        <v>279.95</v>
      </c>
      <c r="H1147">
        <f t="shared" ca="1" si="213"/>
        <v>8</v>
      </c>
      <c r="I1147" s="2">
        <f t="shared" ca="1" si="219"/>
        <v>2239.6</v>
      </c>
      <c r="J1147" t="str">
        <f t="shared" ca="1" si="214"/>
        <v>Lopez, Dennis</v>
      </c>
      <c r="K1147">
        <f t="shared" ca="1" si="215"/>
        <v>5</v>
      </c>
      <c r="L1147" t="str">
        <f t="shared" ca="1" si="216"/>
        <v>California</v>
      </c>
      <c r="M1147" t="str">
        <f t="shared" ca="1" si="220"/>
        <v>West</v>
      </c>
    </row>
    <row r="1148" spans="1:13" x14ac:dyDescent="0.45">
      <c r="A1148">
        <v>1147</v>
      </c>
      <c r="B1148" s="19">
        <f t="shared" ca="1" si="209"/>
        <v>42987.876844675928</v>
      </c>
      <c r="C1148" s="15" t="str">
        <f t="shared" ca="1" si="210"/>
        <v>Hayneedle</v>
      </c>
      <c r="D1148" s="16">
        <f t="shared" ca="1" si="211"/>
        <v>152</v>
      </c>
      <c r="E1148" t="str">
        <f t="shared" ca="1" si="212"/>
        <v>Marmot Eclipse 3 Footprint</v>
      </c>
      <c r="F1148" t="str">
        <f t="shared" ca="1" si="217"/>
        <v>Marmot</v>
      </c>
      <c r="G1148" s="2">
        <f t="shared" ca="1" si="218"/>
        <v>65</v>
      </c>
      <c r="H1148">
        <f t="shared" ca="1" si="213"/>
        <v>4</v>
      </c>
      <c r="I1148" s="2">
        <f t="shared" ca="1" si="219"/>
        <v>260</v>
      </c>
      <c r="J1148" t="str">
        <f t="shared" ca="1" si="214"/>
        <v>Gomez, Melissa</v>
      </c>
      <c r="K1148">
        <f t="shared" ca="1" si="215"/>
        <v>17</v>
      </c>
      <c r="L1148" t="str">
        <f t="shared" ca="1" si="216"/>
        <v>Kentucky</v>
      </c>
      <c r="M1148" t="str">
        <f t="shared" ca="1" si="220"/>
        <v>South</v>
      </c>
    </row>
    <row r="1149" spans="1:13" x14ac:dyDescent="0.45">
      <c r="A1149">
        <v>1148</v>
      </c>
      <c r="B1149" s="19">
        <f t="shared" ca="1" si="209"/>
        <v>42747.876844675928</v>
      </c>
      <c r="C1149" s="15" t="str">
        <f t="shared" ca="1" si="210"/>
        <v>Meijer</v>
      </c>
      <c r="D1149" s="16">
        <f t="shared" ca="1" si="211"/>
        <v>22</v>
      </c>
      <c r="E1149" t="str">
        <f t="shared" ca="1" si="212"/>
        <v>Big Agnes Fly Creek UL1 Tent</v>
      </c>
      <c r="F1149" t="str">
        <f t="shared" ca="1" si="217"/>
        <v>Big Agnes</v>
      </c>
      <c r="G1149" s="2">
        <f t="shared" ca="1" si="218"/>
        <v>319.95</v>
      </c>
      <c r="H1149">
        <f t="shared" ca="1" si="213"/>
        <v>10</v>
      </c>
      <c r="I1149" s="2">
        <f t="shared" ca="1" si="219"/>
        <v>3199.5</v>
      </c>
      <c r="J1149" t="str">
        <f t="shared" ca="1" si="214"/>
        <v>Foster, Nathan</v>
      </c>
      <c r="K1149">
        <f t="shared" ca="1" si="215"/>
        <v>3</v>
      </c>
      <c r="L1149" t="str">
        <f t="shared" ca="1" si="216"/>
        <v>Arizona</v>
      </c>
      <c r="M1149" t="str">
        <f t="shared" ca="1" si="220"/>
        <v>West</v>
      </c>
    </row>
    <row r="1150" spans="1:13" x14ac:dyDescent="0.45">
      <c r="A1150">
        <v>1149</v>
      </c>
      <c r="B1150" s="19">
        <f t="shared" ca="1" si="209"/>
        <v>42865.876844675928</v>
      </c>
      <c r="C1150" s="15" t="str">
        <f t="shared" ca="1" si="210"/>
        <v>Moosejaw</v>
      </c>
      <c r="D1150" s="16">
        <f t="shared" ca="1" si="211"/>
        <v>137</v>
      </c>
      <c r="E1150" t="str">
        <f t="shared" ca="1" si="212"/>
        <v>Kelty Trail Ridge 3 Footprint</v>
      </c>
      <c r="F1150" t="str">
        <f t="shared" ca="1" si="217"/>
        <v>Kelty</v>
      </c>
      <c r="G1150" s="2">
        <f t="shared" ca="1" si="218"/>
        <v>39.950000000000003</v>
      </c>
      <c r="H1150">
        <f t="shared" ca="1" si="213"/>
        <v>5</v>
      </c>
      <c r="I1150" s="2">
        <f t="shared" ca="1" si="219"/>
        <v>199.75</v>
      </c>
      <c r="J1150" t="str">
        <f t="shared" ca="1" si="214"/>
        <v>Beyene, Sharon</v>
      </c>
      <c r="K1150">
        <f t="shared" ca="1" si="215"/>
        <v>19</v>
      </c>
      <c r="L1150" t="str">
        <f t="shared" ca="1" si="216"/>
        <v>Maine</v>
      </c>
      <c r="M1150" t="str">
        <f t="shared" ca="1" si="220"/>
        <v>East</v>
      </c>
    </row>
    <row r="1151" spans="1:13" x14ac:dyDescent="0.45">
      <c r="A1151">
        <v>1150</v>
      </c>
      <c r="B1151" s="19">
        <f t="shared" ca="1" si="209"/>
        <v>42687.876844675928</v>
      </c>
      <c r="C1151" s="15" t="str">
        <f t="shared" ca="1" si="210"/>
        <v>Target</v>
      </c>
      <c r="D1151" s="16">
        <f t="shared" ca="1" si="211"/>
        <v>78</v>
      </c>
      <c r="E1151" t="str">
        <f t="shared" ca="1" si="212"/>
        <v>Easton Mountain Products Rimrock 2P Footprint</v>
      </c>
      <c r="F1151" t="str">
        <f t="shared" ca="1" si="217"/>
        <v>Easton Mountain Products</v>
      </c>
      <c r="G1151" s="2">
        <f t="shared" ca="1" si="218"/>
        <v>30</v>
      </c>
      <c r="H1151">
        <f t="shared" ca="1" si="213"/>
        <v>8</v>
      </c>
      <c r="I1151" s="2">
        <f t="shared" ca="1" si="219"/>
        <v>240</v>
      </c>
      <c r="J1151" t="str">
        <f t="shared" ca="1" si="214"/>
        <v>Goldthwaite, Messaye</v>
      </c>
      <c r="K1151">
        <f t="shared" ca="1" si="215"/>
        <v>11</v>
      </c>
      <c r="L1151" t="str">
        <f t="shared" ca="1" si="216"/>
        <v>Hawaii</v>
      </c>
      <c r="M1151" t="str">
        <f t="shared" ca="1" si="220"/>
        <v>West</v>
      </c>
    </row>
    <row r="1152" spans="1:13" x14ac:dyDescent="0.45">
      <c r="A1152">
        <v>1151</v>
      </c>
      <c r="B1152" s="19">
        <f t="shared" ca="1" si="209"/>
        <v>42798.876844675928</v>
      </c>
      <c r="C1152" s="15" t="str">
        <f t="shared" ca="1" si="210"/>
        <v>Backcountry Edge</v>
      </c>
      <c r="D1152" s="16">
        <f t="shared" ca="1" si="211"/>
        <v>35</v>
      </c>
      <c r="E1152" t="str">
        <f t="shared" ca="1" si="212"/>
        <v>Big Agnes Jack Rabbit SL1 Tent</v>
      </c>
      <c r="F1152" t="str">
        <f t="shared" ca="1" si="217"/>
        <v>Big Agnes</v>
      </c>
      <c r="G1152" s="2">
        <f t="shared" ca="1" si="218"/>
        <v>279.95</v>
      </c>
      <c r="H1152">
        <f t="shared" ca="1" si="213"/>
        <v>2</v>
      </c>
      <c r="I1152" s="2">
        <f t="shared" ca="1" si="219"/>
        <v>559.9</v>
      </c>
      <c r="J1152" t="str">
        <f t="shared" ca="1" si="214"/>
        <v>Foster, Nathan</v>
      </c>
      <c r="K1152">
        <f t="shared" ca="1" si="215"/>
        <v>16</v>
      </c>
      <c r="L1152" t="str">
        <f t="shared" ca="1" si="216"/>
        <v>Kansas</v>
      </c>
      <c r="M1152" t="str">
        <f t="shared" ca="1" si="220"/>
        <v>North</v>
      </c>
    </row>
    <row r="1153" spans="1:13" x14ac:dyDescent="0.45">
      <c r="A1153">
        <v>1152</v>
      </c>
      <c r="B1153" s="19">
        <f t="shared" ca="1" si="209"/>
        <v>42698.876844675928</v>
      </c>
      <c r="C1153" s="15" t="str">
        <f t="shared" ca="1" si="210"/>
        <v>Austin Kayak</v>
      </c>
      <c r="D1153" s="16">
        <f t="shared" ca="1" si="211"/>
        <v>147</v>
      </c>
      <c r="E1153" t="str">
        <f t="shared" ca="1" si="212"/>
        <v>Marmot Capstone 6 Footprint</v>
      </c>
      <c r="F1153" t="str">
        <f t="shared" ca="1" si="217"/>
        <v>Marmot</v>
      </c>
      <c r="G1153" s="2">
        <f t="shared" ca="1" si="218"/>
        <v>80</v>
      </c>
      <c r="H1153">
        <f t="shared" ca="1" si="213"/>
        <v>8</v>
      </c>
      <c r="I1153" s="2">
        <f t="shared" ca="1" si="219"/>
        <v>640</v>
      </c>
      <c r="J1153" t="str">
        <f t="shared" ca="1" si="214"/>
        <v>Beyene, Sharon</v>
      </c>
      <c r="K1153">
        <f t="shared" ca="1" si="215"/>
        <v>26</v>
      </c>
      <c r="L1153" t="str">
        <f t="shared" ca="1" si="216"/>
        <v>Montana</v>
      </c>
      <c r="M1153" t="str">
        <f t="shared" ca="1" si="220"/>
        <v>West</v>
      </c>
    </row>
    <row r="1154" spans="1:13" x14ac:dyDescent="0.45">
      <c r="A1154">
        <v>1153</v>
      </c>
      <c r="B1154" s="19">
        <f t="shared" ca="1" si="209"/>
        <v>42899.876844675928</v>
      </c>
      <c r="C1154" s="15" t="str">
        <f t="shared" ca="1" si="210"/>
        <v>Travel Country</v>
      </c>
      <c r="D1154" s="16">
        <f t="shared" ca="1" si="211"/>
        <v>10</v>
      </c>
      <c r="E1154" t="str">
        <f t="shared" ca="1" si="212"/>
        <v>Big Agnes Copper Spur UL1 Tent</v>
      </c>
      <c r="F1154" t="str">
        <f t="shared" ca="1" si="217"/>
        <v>Big Agnes</v>
      </c>
      <c r="G1154" s="2">
        <f t="shared" ca="1" si="218"/>
        <v>349.95</v>
      </c>
      <c r="H1154">
        <f t="shared" ca="1" si="213"/>
        <v>9</v>
      </c>
      <c r="I1154" s="2">
        <f t="shared" ca="1" si="219"/>
        <v>3149.5499999999997</v>
      </c>
      <c r="J1154" t="str">
        <f t="shared" ca="1" si="214"/>
        <v>Beyene, Sharon</v>
      </c>
      <c r="K1154">
        <f t="shared" ca="1" si="215"/>
        <v>43</v>
      </c>
      <c r="L1154" t="str">
        <f t="shared" ca="1" si="216"/>
        <v>Texas</v>
      </c>
      <c r="M1154" t="str">
        <f t="shared" ca="1" si="220"/>
        <v>South</v>
      </c>
    </row>
    <row r="1155" spans="1:13" x14ac:dyDescent="0.45">
      <c r="A1155">
        <v>1154</v>
      </c>
      <c r="B1155" s="19">
        <f t="shared" ref="B1155:B1218" ca="1" si="221">NOW()-(RANDBETWEEN(1,365))</f>
        <v>42806.876844675928</v>
      </c>
      <c r="C1155" s="15" t="str">
        <f t="shared" ref="C1155:C1218" ca="1" si="222">VLOOKUP(RANDBETWEEN(1,19),$O$3:$P$21,2)</f>
        <v>Paragon</v>
      </c>
      <c r="D1155" s="16">
        <f t="shared" ref="D1155:D1218" ca="1" si="223">RANDBETWEEN(1,285)</f>
        <v>217</v>
      </c>
      <c r="E1155" t="str">
        <f t="shared" ref="E1155:E1218" ca="1" si="224">VLOOKUP(D1155,$R$4:$U$288,3)</f>
        <v>MSR Mutha Hubba Footprint</v>
      </c>
      <c r="F1155" t="str">
        <f t="shared" ca="1" si="217"/>
        <v>MSR</v>
      </c>
      <c r="G1155" s="2">
        <f t="shared" ca="1" si="218"/>
        <v>49.95</v>
      </c>
      <c r="H1155">
        <f t="shared" ref="H1155:H1218" ca="1" si="225">RANDBETWEEN(1,10)</f>
        <v>2</v>
      </c>
      <c r="I1155" s="2">
        <f t="shared" ca="1" si="219"/>
        <v>99.9</v>
      </c>
      <c r="J1155" t="str">
        <f t="shared" ref="J1155:J1218" ca="1" si="226">VLOOKUP(RANDBETWEEN(1,10),$W$4:$Z$15,4)</f>
        <v>Lopez, Dennis</v>
      </c>
      <c r="K1155">
        <f t="shared" ref="K1155:K1218" ca="1" si="227">RANDBETWEEN(1,50)</f>
        <v>12</v>
      </c>
      <c r="L1155" t="str">
        <f t="shared" ref="L1155:L1218" ca="1" si="228">VLOOKUP(K1155,$AB$3:$AD$52,2)</f>
        <v>Idaho</v>
      </c>
      <c r="M1155" t="str">
        <f t="shared" ca="1" si="220"/>
        <v>West</v>
      </c>
    </row>
    <row r="1156" spans="1:13" x14ac:dyDescent="0.45">
      <c r="A1156">
        <v>1155</v>
      </c>
      <c r="B1156" s="19">
        <f t="shared" ca="1" si="221"/>
        <v>42856.876844675928</v>
      </c>
      <c r="C1156" s="15" t="str">
        <f t="shared" ca="1" si="222"/>
        <v>Hayneedle</v>
      </c>
      <c r="D1156" s="16">
        <f t="shared" ca="1" si="223"/>
        <v>254</v>
      </c>
      <c r="E1156" t="str">
        <f t="shared" ca="1" si="224"/>
        <v>Sierra Designs Flash 3 Footprint</v>
      </c>
      <c r="F1156" t="str">
        <f t="shared" ca="1" si="217"/>
        <v>Sierra Designs</v>
      </c>
      <c r="G1156" s="2">
        <f t="shared" ca="1" si="218"/>
        <v>59.95</v>
      </c>
      <c r="H1156">
        <f t="shared" ca="1" si="225"/>
        <v>8</v>
      </c>
      <c r="I1156" s="2">
        <f t="shared" ca="1" si="219"/>
        <v>479.6</v>
      </c>
      <c r="J1156" t="str">
        <f t="shared" ca="1" si="226"/>
        <v>Brown, Ruth</v>
      </c>
      <c r="K1156">
        <f t="shared" ca="1" si="227"/>
        <v>47</v>
      </c>
      <c r="L1156" t="str">
        <f t="shared" ca="1" si="228"/>
        <v>Washington</v>
      </c>
      <c r="M1156" t="str">
        <f t="shared" ca="1" si="220"/>
        <v>West</v>
      </c>
    </row>
    <row r="1157" spans="1:13" x14ac:dyDescent="0.45">
      <c r="A1157">
        <v>1156</v>
      </c>
      <c r="B1157" s="19">
        <f t="shared" ca="1" si="221"/>
        <v>42757.876844675928</v>
      </c>
      <c r="C1157" s="15" t="str">
        <f t="shared" ca="1" si="222"/>
        <v>Overtons</v>
      </c>
      <c r="D1157" s="16">
        <f t="shared" ca="1" si="223"/>
        <v>221</v>
      </c>
      <c r="E1157" t="str">
        <f t="shared" ca="1" si="224"/>
        <v>MSR Nook 2 Tent</v>
      </c>
      <c r="F1157" t="str">
        <f t="shared" ca="1" si="217"/>
        <v>MSR</v>
      </c>
      <c r="G1157" s="2">
        <f t="shared" ca="1" si="218"/>
        <v>399.95</v>
      </c>
      <c r="H1157">
        <f t="shared" ca="1" si="225"/>
        <v>1</v>
      </c>
      <c r="I1157" s="2">
        <f t="shared" ca="1" si="219"/>
        <v>399.95</v>
      </c>
      <c r="J1157" t="str">
        <f t="shared" ca="1" si="226"/>
        <v>Goldthwaite, Messaye</v>
      </c>
      <c r="K1157">
        <f t="shared" ca="1" si="227"/>
        <v>40</v>
      </c>
      <c r="L1157" t="str">
        <f t="shared" ca="1" si="228"/>
        <v>South Carolina</v>
      </c>
      <c r="M1157" t="str">
        <f t="shared" ca="1" si="220"/>
        <v>South</v>
      </c>
    </row>
    <row r="1158" spans="1:13" x14ac:dyDescent="0.45">
      <c r="A1158">
        <v>1157</v>
      </c>
      <c r="B1158" s="19">
        <f t="shared" ca="1" si="221"/>
        <v>42906.876844675928</v>
      </c>
      <c r="C1158" s="15" t="str">
        <f t="shared" ca="1" si="222"/>
        <v>Walmart</v>
      </c>
      <c r="D1158" s="16">
        <f t="shared" ca="1" si="223"/>
        <v>54</v>
      </c>
      <c r="E1158" t="str">
        <f t="shared" ca="1" si="224"/>
        <v>Big Agnes Seedhouse SL1 Tent</v>
      </c>
      <c r="F1158" t="str">
        <f t="shared" ca="1" si="217"/>
        <v>Big Agnes</v>
      </c>
      <c r="G1158" s="2">
        <f t="shared" ca="1" si="218"/>
        <v>269.95</v>
      </c>
      <c r="H1158">
        <f t="shared" ca="1" si="225"/>
        <v>3</v>
      </c>
      <c r="I1158" s="2">
        <f t="shared" ca="1" si="219"/>
        <v>809.84999999999991</v>
      </c>
      <c r="J1158" t="str">
        <f t="shared" ca="1" si="226"/>
        <v>Bailey, Jennifer</v>
      </c>
      <c r="K1158">
        <f t="shared" ca="1" si="227"/>
        <v>8</v>
      </c>
      <c r="L1158" t="str">
        <f t="shared" ca="1" si="228"/>
        <v>Delaware</v>
      </c>
      <c r="M1158" t="str">
        <f t="shared" ca="1" si="220"/>
        <v>East</v>
      </c>
    </row>
    <row r="1159" spans="1:13" x14ac:dyDescent="0.45">
      <c r="A1159">
        <v>1158</v>
      </c>
      <c r="B1159" s="19">
        <f t="shared" ca="1" si="221"/>
        <v>42688.876844675928</v>
      </c>
      <c r="C1159" s="15" t="str">
        <f t="shared" ca="1" si="222"/>
        <v>Redding Sports</v>
      </c>
      <c r="D1159" s="16">
        <f t="shared" ca="1" si="223"/>
        <v>180</v>
      </c>
      <c r="E1159" t="str">
        <f t="shared" ca="1" si="224"/>
        <v>Mountain Hardwear Hoopla/Hoop Dreams Center Pole</v>
      </c>
      <c r="F1159" t="str">
        <f t="shared" ca="1" si="217"/>
        <v>Mountain Hardwear</v>
      </c>
      <c r="G1159" s="2">
        <f t="shared" ca="1" si="218"/>
        <v>40</v>
      </c>
      <c r="H1159">
        <f t="shared" ca="1" si="225"/>
        <v>6</v>
      </c>
      <c r="I1159" s="2">
        <f t="shared" ca="1" si="219"/>
        <v>240</v>
      </c>
      <c r="J1159" t="str">
        <f t="shared" ca="1" si="226"/>
        <v>Goldthwaite, Messaye</v>
      </c>
      <c r="K1159">
        <f t="shared" ca="1" si="227"/>
        <v>4</v>
      </c>
      <c r="L1159" t="str">
        <f t="shared" ca="1" si="228"/>
        <v>Arkansas</v>
      </c>
      <c r="M1159" t="str">
        <f t="shared" ca="1" si="220"/>
        <v>South</v>
      </c>
    </row>
    <row r="1160" spans="1:13" x14ac:dyDescent="0.45">
      <c r="A1160">
        <v>1159</v>
      </c>
      <c r="B1160" s="19">
        <f t="shared" ca="1" si="221"/>
        <v>42861.876844675928</v>
      </c>
      <c r="C1160" s="15" t="str">
        <f t="shared" ca="1" si="222"/>
        <v>Gander Mountain</v>
      </c>
      <c r="D1160" s="16">
        <f t="shared" ca="1" si="223"/>
        <v>283</v>
      </c>
      <c r="E1160" t="str">
        <f t="shared" ca="1" si="224"/>
        <v>The North Face Triangle Gear Loft</v>
      </c>
      <c r="F1160" t="str">
        <f t="shared" ca="1" si="217"/>
        <v>The North Face</v>
      </c>
      <c r="G1160" s="2">
        <f t="shared" ca="1" si="218"/>
        <v>20</v>
      </c>
      <c r="H1160">
        <f t="shared" ca="1" si="225"/>
        <v>3</v>
      </c>
      <c r="I1160" s="2">
        <f t="shared" ca="1" si="219"/>
        <v>60</v>
      </c>
      <c r="J1160" t="str">
        <f t="shared" ca="1" si="226"/>
        <v>Brown, Ruth</v>
      </c>
      <c r="K1160">
        <f t="shared" ca="1" si="227"/>
        <v>26</v>
      </c>
      <c r="L1160" t="str">
        <f t="shared" ca="1" si="228"/>
        <v>Montana</v>
      </c>
      <c r="M1160" t="str">
        <f t="shared" ca="1" si="220"/>
        <v>West</v>
      </c>
    </row>
    <row r="1161" spans="1:13" x14ac:dyDescent="0.45">
      <c r="A1161">
        <v>1160</v>
      </c>
      <c r="B1161" s="19">
        <f t="shared" ca="1" si="221"/>
        <v>42784.876844675928</v>
      </c>
      <c r="C1161" s="15" t="str">
        <f t="shared" ca="1" si="222"/>
        <v>REI</v>
      </c>
      <c r="D1161" s="16">
        <f t="shared" ca="1" si="223"/>
        <v>101</v>
      </c>
      <c r="E1161" t="str">
        <f t="shared" ca="1" si="224"/>
        <v>Hennessy Hammock Expedition Asym Zip Hammock</v>
      </c>
      <c r="F1161" t="str">
        <f t="shared" ca="1" si="217"/>
        <v>Hennessy</v>
      </c>
      <c r="G1161" s="2">
        <f t="shared" ca="1" si="218"/>
        <v>169.95</v>
      </c>
      <c r="H1161">
        <f t="shared" ca="1" si="225"/>
        <v>3</v>
      </c>
      <c r="I1161" s="2">
        <f t="shared" ca="1" si="219"/>
        <v>509.84999999999997</v>
      </c>
      <c r="J1161" t="str">
        <f t="shared" ca="1" si="226"/>
        <v>Lopez, Dennis</v>
      </c>
      <c r="K1161">
        <f t="shared" ca="1" si="227"/>
        <v>44</v>
      </c>
      <c r="L1161" t="str">
        <f t="shared" ca="1" si="228"/>
        <v>Utah</v>
      </c>
      <c r="M1161" t="str">
        <f t="shared" ca="1" si="220"/>
        <v>West</v>
      </c>
    </row>
    <row r="1162" spans="1:13" x14ac:dyDescent="0.45">
      <c r="A1162">
        <v>1161</v>
      </c>
      <c r="B1162" s="19">
        <f t="shared" ca="1" si="221"/>
        <v>42892.876844675928</v>
      </c>
      <c r="C1162" s="15" t="str">
        <f t="shared" ca="1" si="222"/>
        <v>Travel Country</v>
      </c>
      <c r="D1162" s="16">
        <f t="shared" ca="1" si="223"/>
        <v>60</v>
      </c>
      <c r="E1162" t="str">
        <f t="shared" ca="1" si="224"/>
        <v>Big Agnes Slater UL2+ Footprint</v>
      </c>
      <c r="F1162" t="str">
        <f t="shared" ca="1" si="217"/>
        <v>Big Agnes</v>
      </c>
      <c r="G1162" s="2">
        <f t="shared" ca="1" si="218"/>
        <v>60</v>
      </c>
      <c r="H1162">
        <f t="shared" ca="1" si="225"/>
        <v>3</v>
      </c>
      <c r="I1162" s="2">
        <f t="shared" ca="1" si="219"/>
        <v>180</v>
      </c>
      <c r="J1162" t="str">
        <f t="shared" ca="1" si="226"/>
        <v>Lopez, Dennis</v>
      </c>
      <c r="K1162">
        <f t="shared" ca="1" si="227"/>
        <v>1</v>
      </c>
      <c r="L1162" t="str">
        <f t="shared" ca="1" si="228"/>
        <v>Alabama</v>
      </c>
      <c r="M1162" t="str">
        <f t="shared" ca="1" si="220"/>
        <v>South</v>
      </c>
    </row>
    <row r="1163" spans="1:13" x14ac:dyDescent="0.45">
      <c r="A1163">
        <v>1162</v>
      </c>
      <c r="B1163" s="19">
        <f t="shared" ca="1" si="221"/>
        <v>42845.876844675928</v>
      </c>
      <c r="C1163" s="15" t="str">
        <f t="shared" ca="1" si="222"/>
        <v>Meijer</v>
      </c>
      <c r="D1163" s="16">
        <f t="shared" ca="1" si="223"/>
        <v>141</v>
      </c>
      <c r="E1163" t="str">
        <f t="shared" ca="1" si="224"/>
        <v>Marmot Astral 2P Tent</v>
      </c>
      <c r="F1163" t="str">
        <f t="shared" ca="1" si="217"/>
        <v>Marmot</v>
      </c>
      <c r="G1163" s="2">
        <f t="shared" ca="1" si="218"/>
        <v>389</v>
      </c>
      <c r="H1163">
        <f t="shared" ca="1" si="225"/>
        <v>7</v>
      </c>
      <c r="I1163" s="2">
        <f t="shared" ca="1" si="219"/>
        <v>2723</v>
      </c>
      <c r="J1163" t="str">
        <f t="shared" ca="1" si="226"/>
        <v>Gomez, Melissa</v>
      </c>
      <c r="K1163">
        <f t="shared" ca="1" si="227"/>
        <v>2</v>
      </c>
      <c r="L1163" t="str">
        <f t="shared" ca="1" si="228"/>
        <v>Alaska</v>
      </c>
      <c r="M1163" t="str">
        <f t="shared" ca="1" si="220"/>
        <v>North</v>
      </c>
    </row>
    <row r="1164" spans="1:13" x14ac:dyDescent="0.45">
      <c r="A1164">
        <v>1163</v>
      </c>
      <c r="B1164" s="19">
        <f t="shared" ca="1" si="221"/>
        <v>42862.876844675928</v>
      </c>
      <c r="C1164" s="15" t="str">
        <f t="shared" ca="1" si="222"/>
        <v>Hayneedle</v>
      </c>
      <c r="D1164" s="16">
        <f t="shared" ca="1" si="223"/>
        <v>44</v>
      </c>
      <c r="E1164" t="str">
        <f t="shared" ca="1" si="224"/>
        <v>Big Agnes Lone Spring 2 Footprint</v>
      </c>
      <c r="F1164" t="str">
        <f t="shared" ca="1" si="217"/>
        <v>Big Agnes</v>
      </c>
      <c r="G1164" s="2">
        <f t="shared" ca="1" si="218"/>
        <v>35</v>
      </c>
      <c r="H1164">
        <f t="shared" ca="1" si="225"/>
        <v>2</v>
      </c>
      <c r="I1164" s="2">
        <f t="shared" ca="1" si="219"/>
        <v>70</v>
      </c>
      <c r="J1164" t="str">
        <f t="shared" ca="1" si="226"/>
        <v>Goff, Michael</v>
      </c>
      <c r="K1164">
        <f t="shared" ca="1" si="227"/>
        <v>14</v>
      </c>
      <c r="L1164" t="str">
        <f t="shared" ca="1" si="228"/>
        <v>Indiana</v>
      </c>
      <c r="M1164" t="str">
        <f t="shared" ca="1" si="220"/>
        <v>North</v>
      </c>
    </row>
    <row r="1165" spans="1:13" x14ac:dyDescent="0.45">
      <c r="A1165">
        <v>1164</v>
      </c>
      <c r="B1165" s="19">
        <f t="shared" ca="1" si="221"/>
        <v>42647.876844675928</v>
      </c>
      <c r="C1165" s="15" t="str">
        <f t="shared" ca="1" si="222"/>
        <v>Overtons</v>
      </c>
      <c r="D1165" s="16">
        <f t="shared" ca="1" si="223"/>
        <v>270</v>
      </c>
      <c r="E1165" t="str">
        <f t="shared" ca="1" si="224"/>
        <v>The North Face Mica FL 2 Tent</v>
      </c>
      <c r="F1165" t="str">
        <f t="shared" ca="1" si="217"/>
        <v>The North Face</v>
      </c>
      <c r="G1165" s="2">
        <f t="shared" ca="1" si="218"/>
        <v>379</v>
      </c>
      <c r="H1165">
        <f t="shared" ca="1" si="225"/>
        <v>1</v>
      </c>
      <c r="I1165" s="2">
        <f t="shared" ca="1" si="219"/>
        <v>379</v>
      </c>
      <c r="J1165" t="str">
        <f t="shared" ca="1" si="226"/>
        <v>Berger, Sunanna</v>
      </c>
      <c r="K1165">
        <f t="shared" ca="1" si="227"/>
        <v>13</v>
      </c>
      <c r="L1165" t="str">
        <f t="shared" ca="1" si="228"/>
        <v>Illinois</v>
      </c>
      <c r="M1165" t="str">
        <f t="shared" ca="1" si="220"/>
        <v>North</v>
      </c>
    </row>
    <row r="1166" spans="1:13" x14ac:dyDescent="0.45">
      <c r="A1166">
        <v>1165</v>
      </c>
      <c r="B1166" s="19">
        <f t="shared" ca="1" si="221"/>
        <v>42899.876844675928</v>
      </c>
      <c r="C1166" s="15" t="str">
        <f t="shared" ca="1" si="222"/>
        <v>CampBound</v>
      </c>
      <c r="D1166" s="16">
        <f t="shared" ca="1" si="223"/>
        <v>79</v>
      </c>
      <c r="E1166" t="str">
        <f t="shared" ca="1" si="224"/>
        <v>Easton Mountain Products Rimrock 2P Tent</v>
      </c>
      <c r="F1166" t="str">
        <f t="shared" ca="1" si="217"/>
        <v>Easton Mountain Products</v>
      </c>
      <c r="G1166" s="2">
        <f t="shared" ca="1" si="218"/>
        <v>269</v>
      </c>
      <c r="H1166">
        <f t="shared" ca="1" si="225"/>
        <v>3</v>
      </c>
      <c r="I1166" s="2">
        <f t="shared" ca="1" si="219"/>
        <v>807</v>
      </c>
      <c r="J1166" t="str">
        <f t="shared" ca="1" si="226"/>
        <v>Berger, Sunanna</v>
      </c>
      <c r="K1166">
        <f t="shared" ca="1" si="227"/>
        <v>16</v>
      </c>
      <c r="L1166" t="str">
        <f t="shared" ca="1" si="228"/>
        <v>Kansas</v>
      </c>
      <c r="M1166" t="str">
        <f t="shared" ca="1" si="220"/>
        <v>North</v>
      </c>
    </row>
    <row r="1167" spans="1:13" x14ac:dyDescent="0.45">
      <c r="A1167">
        <v>1166</v>
      </c>
      <c r="B1167" s="19">
        <f t="shared" ca="1" si="221"/>
        <v>42697.876844675928</v>
      </c>
      <c r="C1167" s="15" t="str">
        <f t="shared" ca="1" si="222"/>
        <v>Moosejaw</v>
      </c>
      <c r="D1167" s="16">
        <f t="shared" ca="1" si="223"/>
        <v>180</v>
      </c>
      <c r="E1167" t="str">
        <f t="shared" ca="1" si="224"/>
        <v>Mountain Hardwear Hoopla/Hoop Dreams Center Pole</v>
      </c>
      <c r="F1167" t="str">
        <f t="shared" ca="1" si="217"/>
        <v>Mountain Hardwear</v>
      </c>
      <c r="G1167" s="2">
        <f t="shared" ca="1" si="218"/>
        <v>40</v>
      </c>
      <c r="H1167">
        <f t="shared" ca="1" si="225"/>
        <v>5</v>
      </c>
      <c r="I1167" s="2">
        <f t="shared" ca="1" si="219"/>
        <v>200</v>
      </c>
      <c r="J1167" t="str">
        <f t="shared" ca="1" si="226"/>
        <v>Berger, Sunanna</v>
      </c>
      <c r="K1167">
        <f t="shared" ca="1" si="227"/>
        <v>39</v>
      </c>
      <c r="L1167" t="str">
        <f t="shared" ca="1" si="228"/>
        <v>Rhode Island</v>
      </c>
      <c r="M1167" t="str">
        <f t="shared" ca="1" si="220"/>
        <v>East</v>
      </c>
    </row>
    <row r="1168" spans="1:13" x14ac:dyDescent="0.45">
      <c r="A1168">
        <v>1167</v>
      </c>
      <c r="B1168" s="19">
        <f t="shared" ca="1" si="221"/>
        <v>42911.876844675928</v>
      </c>
      <c r="C1168" s="15" t="str">
        <f t="shared" ca="1" si="222"/>
        <v>Moosejaw</v>
      </c>
      <c r="D1168" s="16">
        <f t="shared" ca="1" si="223"/>
        <v>31</v>
      </c>
      <c r="E1168" t="str">
        <f t="shared" ca="1" si="224"/>
        <v>Big Agnes Flying Diamond 6 Tent</v>
      </c>
      <c r="F1168" t="str">
        <f t="shared" ca="1" si="217"/>
        <v>Big Agnes</v>
      </c>
      <c r="G1168" s="2">
        <f t="shared" ca="1" si="218"/>
        <v>539.95000000000005</v>
      </c>
      <c r="H1168">
        <f t="shared" ca="1" si="225"/>
        <v>4</v>
      </c>
      <c r="I1168" s="2">
        <f t="shared" ca="1" si="219"/>
        <v>2159.8000000000002</v>
      </c>
      <c r="J1168" t="str">
        <f t="shared" ca="1" si="226"/>
        <v>Brown, Ruth</v>
      </c>
      <c r="K1168">
        <f t="shared" ca="1" si="227"/>
        <v>33</v>
      </c>
      <c r="L1168" t="str">
        <f t="shared" ca="1" si="228"/>
        <v>North Carolina</v>
      </c>
      <c r="M1168" t="str">
        <f t="shared" ca="1" si="220"/>
        <v>South</v>
      </c>
    </row>
    <row r="1169" spans="1:13" x14ac:dyDescent="0.45">
      <c r="A1169">
        <v>1168</v>
      </c>
      <c r="B1169" s="19">
        <f t="shared" ca="1" si="221"/>
        <v>42675.876844675928</v>
      </c>
      <c r="C1169" s="15" t="str">
        <f t="shared" ca="1" si="222"/>
        <v>Travel Country</v>
      </c>
      <c r="D1169" s="16">
        <f t="shared" ca="1" si="223"/>
        <v>117</v>
      </c>
      <c r="E1169" t="str">
        <f t="shared" ca="1" si="224"/>
        <v>Kelty Frontier 6 Tent</v>
      </c>
      <c r="F1169" t="str">
        <f t="shared" ca="1" si="217"/>
        <v>Kelty</v>
      </c>
      <c r="G1169" s="2">
        <f t="shared" ca="1" si="218"/>
        <v>1199.95</v>
      </c>
      <c r="H1169">
        <f t="shared" ca="1" si="225"/>
        <v>6</v>
      </c>
      <c r="I1169" s="2">
        <f t="shared" ca="1" si="219"/>
        <v>7199.7000000000007</v>
      </c>
      <c r="J1169" t="str">
        <f t="shared" ca="1" si="226"/>
        <v>Lopez, Dennis</v>
      </c>
      <c r="K1169">
        <f t="shared" ca="1" si="227"/>
        <v>6</v>
      </c>
      <c r="L1169" t="str">
        <f t="shared" ca="1" si="228"/>
        <v>Colorado</v>
      </c>
      <c r="M1169" t="str">
        <f t="shared" ca="1" si="220"/>
        <v>West</v>
      </c>
    </row>
    <row r="1170" spans="1:13" x14ac:dyDescent="0.45">
      <c r="A1170">
        <v>1169</v>
      </c>
      <c r="B1170" s="19">
        <f t="shared" ca="1" si="221"/>
        <v>42813.876844675928</v>
      </c>
      <c r="C1170" s="15" t="str">
        <f t="shared" ca="1" si="222"/>
        <v>Outside Outfitters</v>
      </c>
      <c r="D1170" s="16">
        <f t="shared" ca="1" si="223"/>
        <v>72</v>
      </c>
      <c r="E1170" t="str">
        <f t="shared" ca="1" si="224"/>
        <v>Big Agnes Wyoming Trail 4 Tent</v>
      </c>
      <c r="F1170" t="str">
        <f t="shared" ca="1" si="217"/>
        <v>Big Agnes</v>
      </c>
      <c r="G1170" s="2">
        <f t="shared" ca="1" si="218"/>
        <v>499.95</v>
      </c>
      <c r="H1170">
        <f t="shared" ca="1" si="225"/>
        <v>9</v>
      </c>
      <c r="I1170" s="2">
        <f t="shared" ca="1" si="219"/>
        <v>4499.55</v>
      </c>
      <c r="J1170" t="str">
        <f t="shared" ca="1" si="226"/>
        <v>Goff, Michael</v>
      </c>
      <c r="K1170">
        <f t="shared" ca="1" si="227"/>
        <v>13</v>
      </c>
      <c r="L1170" t="str">
        <f t="shared" ca="1" si="228"/>
        <v>Illinois</v>
      </c>
      <c r="M1170" t="str">
        <f t="shared" ca="1" si="220"/>
        <v>North</v>
      </c>
    </row>
    <row r="1171" spans="1:13" x14ac:dyDescent="0.45">
      <c r="A1171">
        <v>1170</v>
      </c>
      <c r="B1171" s="19">
        <f t="shared" ca="1" si="221"/>
        <v>42759.876844675928</v>
      </c>
      <c r="C1171" s="15" t="str">
        <f t="shared" ca="1" si="222"/>
        <v>CampBound</v>
      </c>
      <c r="D1171" s="16">
        <f t="shared" ca="1" si="223"/>
        <v>168</v>
      </c>
      <c r="E1171" t="str">
        <f t="shared" ca="1" si="224"/>
        <v>Marmot Thor 3P Footprint</v>
      </c>
      <c r="F1171" t="str">
        <f t="shared" ca="1" si="217"/>
        <v>Marmot</v>
      </c>
      <c r="G1171" s="2">
        <f t="shared" ca="1" si="218"/>
        <v>70</v>
      </c>
      <c r="H1171">
        <f t="shared" ca="1" si="225"/>
        <v>5</v>
      </c>
      <c r="I1171" s="2">
        <f t="shared" ca="1" si="219"/>
        <v>350</v>
      </c>
      <c r="J1171" t="str">
        <f t="shared" ca="1" si="226"/>
        <v>Beyene, Sharon</v>
      </c>
      <c r="K1171">
        <f t="shared" ca="1" si="227"/>
        <v>14</v>
      </c>
      <c r="L1171" t="str">
        <f t="shared" ca="1" si="228"/>
        <v>Indiana</v>
      </c>
      <c r="M1171" t="str">
        <f t="shared" ca="1" si="220"/>
        <v>North</v>
      </c>
    </row>
    <row r="1172" spans="1:13" x14ac:dyDescent="0.45">
      <c r="A1172">
        <v>1171</v>
      </c>
      <c r="B1172" s="19">
        <f t="shared" ca="1" si="221"/>
        <v>42813.876844675928</v>
      </c>
      <c r="C1172" s="15" t="str">
        <f t="shared" ca="1" si="222"/>
        <v>Meijer</v>
      </c>
      <c r="D1172" s="16">
        <f t="shared" ca="1" si="223"/>
        <v>268</v>
      </c>
      <c r="E1172" t="str">
        <f t="shared" ca="1" si="224"/>
        <v>The North Face Mica FL 1 Tent</v>
      </c>
      <c r="F1172" t="str">
        <f t="shared" ca="1" si="217"/>
        <v>The North Face</v>
      </c>
      <c r="G1172" s="2">
        <f t="shared" ca="1" si="218"/>
        <v>329</v>
      </c>
      <c r="H1172">
        <f t="shared" ca="1" si="225"/>
        <v>5</v>
      </c>
      <c r="I1172" s="2">
        <f t="shared" ca="1" si="219"/>
        <v>1645</v>
      </c>
      <c r="J1172" t="str">
        <f t="shared" ca="1" si="226"/>
        <v>Bailey, Jennifer</v>
      </c>
      <c r="K1172">
        <f t="shared" ca="1" si="227"/>
        <v>43</v>
      </c>
      <c r="L1172" t="str">
        <f t="shared" ca="1" si="228"/>
        <v>Texas</v>
      </c>
      <c r="M1172" t="str">
        <f t="shared" ca="1" si="220"/>
        <v>South</v>
      </c>
    </row>
    <row r="1173" spans="1:13" x14ac:dyDescent="0.45">
      <c r="A1173">
        <v>1172</v>
      </c>
      <c r="B1173" s="19">
        <f t="shared" ca="1" si="221"/>
        <v>42969.876844675928</v>
      </c>
      <c r="C1173" s="15" t="str">
        <f t="shared" ca="1" si="222"/>
        <v>CampBound</v>
      </c>
      <c r="D1173" s="16">
        <f t="shared" ca="1" si="223"/>
        <v>115</v>
      </c>
      <c r="E1173" t="str">
        <f t="shared" ca="1" si="224"/>
        <v>Kelty Carport ESB Shelter</v>
      </c>
      <c r="F1173" t="str">
        <f t="shared" ca="1" si="217"/>
        <v>Kelty</v>
      </c>
      <c r="G1173" s="2">
        <f t="shared" ca="1" si="218"/>
        <v>249.95</v>
      </c>
      <c r="H1173">
        <f t="shared" ca="1" si="225"/>
        <v>5</v>
      </c>
      <c r="I1173" s="2">
        <f t="shared" ca="1" si="219"/>
        <v>1249.75</v>
      </c>
      <c r="J1173" t="str">
        <f t="shared" ca="1" si="226"/>
        <v>Gomez, Melissa</v>
      </c>
      <c r="K1173">
        <f t="shared" ca="1" si="227"/>
        <v>41</v>
      </c>
      <c r="L1173" t="str">
        <f t="shared" ca="1" si="228"/>
        <v>South Dakota</v>
      </c>
      <c r="M1173" t="str">
        <f t="shared" ca="1" si="220"/>
        <v>North</v>
      </c>
    </row>
    <row r="1174" spans="1:13" x14ac:dyDescent="0.45">
      <c r="A1174">
        <v>1173</v>
      </c>
      <c r="B1174" s="19">
        <f t="shared" ca="1" si="221"/>
        <v>42894.876844675928</v>
      </c>
      <c r="C1174" s="15" t="str">
        <f t="shared" ca="1" si="222"/>
        <v>Backcountry Gear</v>
      </c>
      <c r="D1174" s="16">
        <f t="shared" ca="1" si="223"/>
        <v>41</v>
      </c>
      <c r="E1174" t="str">
        <f t="shared" ca="1" si="224"/>
        <v>Big Agnes Jack Rabbit SL4 Tent</v>
      </c>
      <c r="F1174" t="str">
        <f t="shared" ca="1" si="217"/>
        <v>Big Agnes</v>
      </c>
      <c r="G1174" s="2">
        <f t="shared" ca="1" si="218"/>
        <v>499.95</v>
      </c>
      <c r="H1174">
        <f t="shared" ca="1" si="225"/>
        <v>8</v>
      </c>
      <c r="I1174" s="2">
        <f t="shared" ca="1" si="219"/>
        <v>3999.6</v>
      </c>
      <c r="J1174" t="str">
        <f t="shared" ca="1" si="226"/>
        <v>Lopez, Dennis</v>
      </c>
      <c r="K1174">
        <f t="shared" ca="1" si="227"/>
        <v>29</v>
      </c>
      <c r="L1174" t="str">
        <f t="shared" ca="1" si="228"/>
        <v>New Hampshire</v>
      </c>
      <c r="M1174" t="str">
        <f t="shared" ca="1" si="220"/>
        <v>East</v>
      </c>
    </row>
    <row r="1175" spans="1:13" x14ac:dyDescent="0.45">
      <c r="A1175">
        <v>1174</v>
      </c>
      <c r="B1175" s="19">
        <f t="shared" ca="1" si="221"/>
        <v>42910.876844675928</v>
      </c>
      <c r="C1175" s="15" t="str">
        <f t="shared" ca="1" si="222"/>
        <v>Paragon</v>
      </c>
      <c r="D1175" s="16">
        <f t="shared" ca="1" si="223"/>
        <v>253</v>
      </c>
      <c r="E1175" t="str">
        <f t="shared" ca="1" si="224"/>
        <v>Sierra Designs Flash 2 Tent</v>
      </c>
      <c r="F1175" t="str">
        <f t="shared" ca="1" si="217"/>
        <v>Sierra Designs</v>
      </c>
      <c r="G1175" s="2">
        <f t="shared" ca="1" si="218"/>
        <v>339.95</v>
      </c>
      <c r="H1175">
        <f t="shared" ca="1" si="225"/>
        <v>10</v>
      </c>
      <c r="I1175" s="2">
        <f t="shared" ca="1" si="219"/>
        <v>3399.5</v>
      </c>
      <c r="J1175" t="str">
        <f t="shared" ca="1" si="226"/>
        <v>Berger, Sunanna</v>
      </c>
      <c r="K1175">
        <f t="shared" ca="1" si="227"/>
        <v>4</v>
      </c>
      <c r="L1175" t="str">
        <f t="shared" ca="1" si="228"/>
        <v>Arkansas</v>
      </c>
      <c r="M1175" t="str">
        <f t="shared" ca="1" si="220"/>
        <v>South</v>
      </c>
    </row>
    <row r="1176" spans="1:13" x14ac:dyDescent="0.45">
      <c r="A1176">
        <v>1175</v>
      </c>
      <c r="B1176" s="19">
        <f t="shared" ca="1" si="221"/>
        <v>42877.876844675928</v>
      </c>
      <c r="C1176" s="15" t="str">
        <f t="shared" ca="1" si="222"/>
        <v>REI</v>
      </c>
      <c r="D1176" s="16">
        <f t="shared" ca="1" si="223"/>
        <v>225</v>
      </c>
      <c r="E1176" t="str">
        <f t="shared" ca="1" si="224"/>
        <v>MSR Ultralight Utility Cord Kit</v>
      </c>
      <c r="F1176" t="str">
        <f t="shared" ref="F1176:F1239" ca="1" si="229">VLOOKUP(D1176,$R$4:$U$288,2)</f>
        <v>MSR</v>
      </c>
      <c r="G1176" s="2">
        <f t="shared" ref="G1176:G1239" ca="1" si="230">VLOOKUP(D1176,$R$4:$U$288,4)</f>
        <v>19.95</v>
      </c>
      <c r="H1176">
        <f t="shared" ca="1" si="225"/>
        <v>2</v>
      </c>
      <c r="I1176" s="2">
        <f t="shared" ref="I1176:I1239" ca="1" si="231">H1176*G1176</f>
        <v>39.9</v>
      </c>
      <c r="J1176" t="str">
        <f t="shared" ca="1" si="226"/>
        <v>Bailey, Jennifer</v>
      </c>
      <c r="K1176">
        <f t="shared" ca="1" si="227"/>
        <v>27</v>
      </c>
      <c r="L1176" t="str">
        <f t="shared" ca="1" si="228"/>
        <v>Nebraska</v>
      </c>
      <c r="M1176" t="str">
        <f t="shared" ref="M1176:M1239" ca="1" si="232">VLOOKUP(K1176,$AB$3:$AD$52,3)</f>
        <v>North</v>
      </c>
    </row>
    <row r="1177" spans="1:13" x14ac:dyDescent="0.45">
      <c r="A1177">
        <v>1176</v>
      </c>
      <c r="B1177" s="19">
        <f t="shared" ca="1" si="221"/>
        <v>42891.876844675928</v>
      </c>
      <c r="C1177" s="15" t="str">
        <f t="shared" ca="1" si="222"/>
        <v>The Gear Co-op</v>
      </c>
      <c r="D1177" s="16">
        <f t="shared" ca="1" si="223"/>
        <v>239</v>
      </c>
      <c r="E1177" t="str">
        <f t="shared" ca="1" si="224"/>
        <v>NEMO Meta 2P Footprint</v>
      </c>
      <c r="F1177" t="str">
        <f t="shared" ca="1" si="229"/>
        <v>NEMO</v>
      </c>
      <c r="G1177" s="2">
        <f t="shared" ca="1" si="230"/>
        <v>49.95</v>
      </c>
      <c r="H1177">
        <f t="shared" ca="1" si="225"/>
        <v>5</v>
      </c>
      <c r="I1177" s="2">
        <f t="shared" ca="1" si="231"/>
        <v>249.75</v>
      </c>
      <c r="J1177" t="str">
        <f t="shared" ca="1" si="226"/>
        <v>Goldthwaite, Messaye</v>
      </c>
      <c r="K1177">
        <f t="shared" ca="1" si="227"/>
        <v>37</v>
      </c>
      <c r="L1177" t="str">
        <f t="shared" ca="1" si="228"/>
        <v>Oregon</v>
      </c>
      <c r="M1177" t="str">
        <f t="shared" ca="1" si="232"/>
        <v>West</v>
      </c>
    </row>
    <row r="1178" spans="1:13" x14ac:dyDescent="0.45">
      <c r="A1178">
        <v>1177</v>
      </c>
      <c r="B1178" s="19">
        <f t="shared" ca="1" si="221"/>
        <v>42933.876844675928</v>
      </c>
      <c r="C1178" s="15" t="str">
        <f t="shared" ca="1" si="222"/>
        <v>Paragon</v>
      </c>
      <c r="D1178" s="16">
        <f t="shared" ca="1" si="223"/>
        <v>104</v>
      </c>
      <c r="E1178" t="str">
        <f t="shared" ca="1" si="224"/>
        <v>Hennessy Hammock Explorer Ultralight Asym Classic Hammock</v>
      </c>
      <c r="F1178" t="str">
        <f t="shared" ca="1" si="229"/>
        <v>Hennessy</v>
      </c>
      <c r="G1178" s="2">
        <f t="shared" ca="1" si="230"/>
        <v>259.95</v>
      </c>
      <c r="H1178">
        <f t="shared" ca="1" si="225"/>
        <v>5</v>
      </c>
      <c r="I1178" s="2">
        <f t="shared" ca="1" si="231"/>
        <v>1299.75</v>
      </c>
      <c r="J1178" t="str">
        <f t="shared" ca="1" si="226"/>
        <v>Berger, Sunanna</v>
      </c>
      <c r="K1178">
        <f t="shared" ca="1" si="227"/>
        <v>31</v>
      </c>
      <c r="L1178" t="str">
        <f t="shared" ca="1" si="228"/>
        <v>New Mexico</v>
      </c>
      <c r="M1178" t="str">
        <f t="shared" ca="1" si="232"/>
        <v>West</v>
      </c>
    </row>
    <row r="1179" spans="1:13" x14ac:dyDescent="0.45">
      <c r="A1179">
        <v>1178</v>
      </c>
      <c r="B1179" s="19">
        <f t="shared" ca="1" si="221"/>
        <v>42951.876844675928</v>
      </c>
      <c r="C1179" s="15" t="str">
        <f t="shared" ca="1" si="222"/>
        <v>The Gear Co-op</v>
      </c>
      <c r="D1179" s="16">
        <f t="shared" ca="1" si="223"/>
        <v>244</v>
      </c>
      <c r="E1179" t="str">
        <f t="shared" ca="1" si="224"/>
        <v>NEMO Obi 2P Tent</v>
      </c>
      <c r="F1179" t="str">
        <f t="shared" ca="1" si="229"/>
        <v>NEMO</v>
      </c>
      <c r="G1179" s="2">
        <f t="shared" ca="1" si="230"/>
        <v>399.95</v>
      </c>
      <c r="H1179">
        <f t="shared" ca="1" si="225"/>
        <v>10</v>
      </c>
      <c r="I1179" s="2">
        <f t="shared" ca="1" si="231"/>
        <v>3999.5</v>
      </c>
      <c r="J1179" t="str">
        <f t="shared" ca="1" si="226"/>
        <v>Berger, Sunanna</v>
      </c>
      <c r="K1179">
        <f t="shared" ca="1" si="227"/>
        <v>24</v>
      </c>
      <c r="L1179" t="str">
        <f t="shared" ca="1" si="228"/>
        <v>Mississippi</v>
      </c>
      <c r="M1179" t="str">
        <f t="shared" ca="1" si="232"/>
        <v>South</v>
      </c>
    </row>
    <row r="1180" spans="1:13" x14ac:dyDescent="0.45">
      <c r="A1180">
        <v>1179</v>
      </c>
      <c r="B1180" s="19">
        <f t="shared" ca="1" si="221"/>
        <v>42972.876844675928</v>
      </c>
      <c r="C1180" s="15" t="str">
        <f t="shared" ca="1" si="222"/>
        <v>The Gear Co-op</v>
      </c>
      <c r="D1180" s="16">
        <f t="shared" ca="1" si="223"/>
        <v>265</v>
      </c>
      <c r="E1180" t="str">
        <f t="shared" ca="1" si="224"/>
        <v>The North Face Kings Canyon 3 Footprint</v>
      </c>
      <c r="F1180" t="str">
        <f t="shared" ca="1" si="229"/>
        <v>The North Face</v>
      </c>
      <c r="G1180" s="2">
        <f t="shared" ca="1" si="230"/>
        <v>50</v>
      </c>
      <c r="H1180">
        <f t="shared" ca="1" si="225"/>
        <v>10</v>
      </c>
      <c r="I1180" s="2">
        <f t="shared" ca="1" si="231"/>
        <v>500</v>
      </c>
      <c r="J1180" t="str">
        <f t="shared" ca="1" si="226"/>
        <v>Goldthwaite, Messaye</v>
      </c>
      <c r="K1180">
        <f t="shared" ca="1" si="227"/>
        <v>9</v>
      </c>
      <c r="L1180" t="str">
        <f t="shared" ca="1" si="228"/>
        <v>Florida</v>
      </c>
      <c r="M1180" t="str">
        <f t="shared" ca="1" si="232"/>
        <v>South</v>
      </c>
    </row>
    <row r="1181" spans="1:13" x14ac:dyDescent="0.45">
      <c r="A1181">
        <v>1180</v>
      </c>
      <c r="B1181" s="19">
        <f t="shared" ca="1" si="221"/>
        <v>42897.876844675928</v>
      </c>
      <c r="C1181" s="15" t="str">
        <f t="shared" ca="1" si="222"/>
        <v>Austin Kayak</v>
      </c>
      <c r="D1181" s="16">
        <f t="shared" ca="1" si="223"/>
        <v>110</v>
      </c>
      <c r="E1181" t="str">
        <f t="shared" ca="1" si="224"/>
        <v>Kelty Acadia 4 Tent</v>
      </c>
      <c r="F1181" t="str">
        <f t="shared" ca="1" si="229"/>
        <v>Kelty</v>
      </c>
      <c r="G1181" s="2">
        <f t="shared" ca="1" si="230"/>
        <v>159.94999999999999</v>
      </c>
      <c r="H1181">
        <f t="shared" ca="1" si="225"/>
        <v>2</v>
      </c>
      <c r="I1181" s="2">
        <f t="shared" ca="1" si="231"/>
        <v>319.89999999999998</v>
      </c>
      <c r="J1181" t="str">
        <f t="shared" ca="1" si="226"/>
        <v>Goldthwaite, Messaye</v>
      </c>
      <c r="K1181">
        <f t="shared" ca="1" si="227"/>
        <v>37</v>
      </c>
      <c r="L1181" t="str">
        <f t="shared" ca="1" si="228"/>
        <v>Oregon</v>
      </c>
      <c r="M1181" t="str">
        <f t="shared" ca="1" si="232"/>
        <v>West</v>
      </c>
    </row>
    <row r="1182" spans="1:13" x14ac:dyDescent="0.45">
      <c r="A1182">
        <v>1181</v>
      </c>
      <c r="B1182" s="19">
        <f t="shared" ca="1" si="221"/>
        <v>42793.876844675928</v>
      </c>
      <c r="C1182" s="15" t="str">
        <f t="shared" ca="1" si="222"/>
        <v>Austin Kayak</v>
      </c>
      <c r="D1182" s="16">
        <f t="shared" ca="1" si="223"/>
        <v>121</v>
      </c>
      <c r="E1182" t="str">
        <f t="shared" ca="1" si="224"/>
        <v>Kelty Gunnison 2.2 Tent</v>
      </c>
      <c r="F1182" t="str">
        <f t="shared" ca="1" si="229"/>
        <v>Kelty</v>
      </c>
      <c r="G1182" s="2">
        <f t="shared" ca="1" si="230"/>
        <v>199.95</v>
      </c>
      <c r="H1182">
        <f t="shared" ca="1" si="225"/>
        <v>5</v>
      </c>
      <c r="I1182" s="2">
        <f t="shared" ca="1" si="231"/>
        <v>999.75</v>
      </c>
      <c r="J1182" t="str">
        <f t="shared" ca="1" si="226"/>
        <v>Goff, Michael</v>
      </c>
      <c r="K1182">
        <f t="shared" ca="1" si="227"/>
        <v>4</v>
      </c>
      <c r="L1182" t="str">
        <f t="shared" ca="1" si="228"/>
        <v>Arkansas</v>
      </c>
      <c r="M1182" t="str">
        <f t="shared" ca="1" si="232"/>
        <v>South</v>
      </c>
    </row>
    <row r="1183" spans="1:13" x14ac:dyDescent="0.45">
      <c r="A1183">
        <v>1182</v>
      </c>
      <c r="B1183" s="19">
        <f t="shared" ca="1" si="221"/>
        <v>42676.876844675928</v>
      </c>
      <c r="C1183" s="15" t="str">
        <f t="shared" ca="1" si="222"/>
        <v>Target</v>
      </c>
      <c r="D1183" s="16">
        <f t="shared" ca="1" si="223"/>
        <v>40</v>
      </c>
      <c r="E1183" t="str">
        <f t="shared" ca="1" si="224"/>
        <v>Big Agnes Jack Rabbit SL4 Footprint</v>
      </c>
      <c r="F1183" t="str">
        <f t="shared" ca="1" si="229"/>
        <v>Big Agnes</v>
      </c>
      <c r="G1183" s="2">
        <f t="shared" ca="1" si="230"/>
        <v>70</v>
      </c>
      <c r="H1183">
        <f t="shared" ca="1" si="225"/>
        <v>5</v>
      </c>
      <c r="I1183" s="2">
        <f t="shared" ca="1" si="231"/>
        <v>350</v>
      </c>
      <c r="J1183" t="str">
        <f t="shared" ca="1" si="226"/>
        <v>Goff, Michael</v>
      </c>
      <c r="K1183">
        <f t="shared" ca="1" si="227"/>
        <v>48</v>
      </c>
      <c r="L1183" t="str">
        <f t="shared" ca="1" si="228"/>
        <v>West Virginia</v>
      </c>
      <c r="M1183" t="str">
        <f t="shared" ca="1" si="232"/>
        <v>South</v>
      </c>
    </row>
    <row r="1184" spans="1:13" x14ac:dyDescent="0.45">
      <c r="A1184">
        <v>1183</v>
      </c>
      <c r="B1184" s="19">
        <f t="shared" ca="1" si="221"/>
        <v>42773.876844675928</v>
      </c>
      <c r="C1184" s="15" t="str">
        <f t="shared" ca="1" si="222"/>
        <v>Target</v>
      </c>
      <c r="D1184" s="16">
        <f t="shared" ca="1" si="223"/>
        <v>5</v>
      </c>
      <c r="E1184" t="str">
        <f t="shared" ca="1" si="224"/>
        <v>Big Agnes Big House 6 Tent</v>
      </c>
      <c r="F1184" t="str">
        <f t="shared" ca="1" si="229"/>
        <v>Big Agnes</v>
      </c>
      <c r="G1184" s="2">
        <f t="shared" ca="1" si="230"/>
        <v>359.95</v>
      </c>
      <c r="H1184">
        <f t="shared" ca="1" si="225"/>
        <v>6</v>
      </c>
      <c r="I1184" s="2">
        <f t="shared" ca="1" si="231"/>
        <v>2159.6999999999998</v>
      </c>
      <c r="J1184" t="str">
        <f t="shared" ca="1" si="226"/>
        <v>Berger, Sunanna</v>
      </c>
      <c r="K1184">
        <f t="shared" ca="1" si="227"/>
        <v>47</v>
      </c>
      <c r="L1184" t="str">
        <f t="shared" ca="1" si="228"/>
        <v>Washington</v>
      </c>
      <c r="M1184" t="str">
        <f t="shared" ca="1" si="232"/>
        <v>West</v>
      </c>
    </row>
    <row r="1185" spans="1:13" x14ac:dyDescent="0.45">
      <c r="A1185">
        <v>1184</v>
      </c>
      <c r="B1185" s="19">
        <f t="shared" ca="1" si="221"/>
        <v>42737.876844675928</v>
      </c>
      <c r="C1185" s="15" t="str">
        <f t="shared" ca="1" si="222"/>
        <v>OutdoorPlay</v>
      </c>
      <c r="D1185" s="16">
        <f t="shared" ca="1" si="223"/>
        <v>141</v>
      </c>
      <c r="E1185" t="str">
        <f t="shared" ca="1" si="224"/>
        <v>Marmot Astral 2P Tent</v>
      </c>
      <c r="F1185" t="str">
        <f t="shared" ca="1" si="229"/>
        <v>Marmot</v>
      </c>
      <c r="G1185" s="2">
        <f t="shared" ca="1" si="230"/>
        <v>389</v>
      </c>
      <c r="H1185">
        <f t="shared" ca="1" si="225"/>
        <v>9</v>
      </c>
      <c r="I1185" s="2">
        <f t="shared" ca="1" si="231"/>
        <v>3501</v>
      </c>
      <c r="J1185" t="str">
        <f t="shared" ca="1" si="226"/>
        <v>Gomez, Melissa</v>
      </c>
      <c r="K1185">
        <f t="shared" ca="1" si="227"/>
        <v>42</v>
      </c>
      <c r="L1185" t="str">
        <f t="shared" ca="1" si="228"/>
        <v>Tennessee</v>
      </c>
      <c r="M1185" t="str">
        <f t="shared" ca="1" si="232"/>
        <v>South</v>
      </c>
    </row>
    <row r="1186" spans="1:13" x14ac:dyDescent="0.45">
      <c r="A1186">
        <v>1185</v>
      </c>
      <c r="B1186" s="19">
        <f t="shared" ca="1" si="221"/>
        <v>42809.876844675928</v>
      </c>
      <c r="C1186" s="15" t="str">
        <f t="shared" ca="1" si="222"/>
        <v>Hayneedle</v>
      </c>
      <c r="D1186" s="16">
        <f t="shared" ca="1" si="223"/>
        <v>36</v>
      </c>
      <c r="E1186" t="str">
        <f t="shared" ca="1" si="224"/>
        <v>Big Agnes Jack Rabbit SL2 Footprint</v>
      </c>
      <c r="F1186" t="str">
        <f t="shared" ca="1" si="229"/>
        <v>Big Agnes</v>
      </c>
      <c r="G1186" s="2">
        <f t="shared" ca="1" si="230"/>
        <v>50</v>
      </c>
      <c r="H1186">
        <f t="shared" ca="1" si="225"/>
        <v>8</v>
      </c>
      <c r="I1186" s="2">
        <f t="shared" ca="1" si="231"/>
        <v>400</v>
      </c>
      <c r="J1186" t="str">
        <f t="shared" ca="1" si="226"/>
        <v>Bailey, Jennifer</v>
      </c>
      <c r="K1186">
        <f t="shared" ca="1" si="227"/>
        <v>38</v>
      </c>
      <c r="L1186" t="str">
        <f t="shared" ca="1" si="228"/>
        <v>Pennsylvania</v>
      </c>
      <c r="M1186" t="str">
        <f t="shared" ca="1" si="232"/>
        <v>East</v>
      </c>
    </row>
    <row r="1187" spans="1:13" x14ac:dyDescent="0.45">
      <c r="A1187">
        <v>1186</v>
      </c>
      <c r="B1187" s="19">
        <f t="shared" ca="1" si="221"/>
        <v>42927.876844675928</v>
      </c>
      <c r="C1187" s="15" t="str">
        <f t="shared" ca="1" si="222"/>
        <v>Meijer</v>
      </c>
      <c r="D1187" s="16">
        <f t="shared" ca="1" si="223"/>
        <v>274</v>
      </c>
      <c r="E1187" t="str">
        <f t="shared" ca="1" si="224"/>
        <v>The North Face Mountain Manor 6 Tent</v>
      </c>
      <c r="F1187" t="str">
        <f t="shared" ca="1" si="229"/>
        <v>The North Face</v>
      </c>
      <c r="G1187" s="2">
        <f t="shared" ca="1" si="230"/>
        <v>569</v>
      </c>
      <c r="H1187">
        <f t="shared" ca="1" si="225"/>
        <v>9</v>
      </c>
      <c r="I1187" s="2">
        <f t="shared" ca="1" si="231"/>
        <v>5121</v>
      </c>
      <c r="J1187" t="str">
        <f t="shared" ca="1" si="226"/>
        <v>Bailey, Jennifer</v>
      </c>
      <c r="K1187">
        <f t="shared" ca="1" si="227"/>
        <v>31</v>
      </c>
      <c r="L1187" t="str">
        <f t="shared" ca="1" si="228"/>
        <v>New Mexico</v>
      </c>
      <c r="M1187" t="str">
        <f t="shared" ca="1" si="232"/>
        <v>West</v>
      </c>
    </row>
    <row r="1188" spans="1:13" x14ac:dyDescent="0.45">
      <c r="A1188">
        <v>1187</v>
      </c>
      <c r="B1188" s="19">
        <f t="shared" ca="1" si="221"/>
        <v>42654.876844675928</v>
      </c>
      <c r="C1188" s="15" t="str">
        <f t="shared" ca="1" si="222"/>
        <v>Outside Outfitters</v>
      </c>
      <c r="D1188" s="16">
        <f t="shared" ca="1" si="223"/>
        <v>249</v>
      </c>
      <c r="E1188" t="str">
        <f t="shared" ca="1" si="224"/>
        <v>Outdoor Research Aurora Bivy</v>
      </c>
      <c r="F1188" t="str">
        <f t="shared" ca="1" si="229"/>
        <v>Outdoor Research</v>
      </c>
      <c r="G1188" s="2">
        <f t="shared" ca="1" si="230"/>
        <v>199</v>
      </c>
      <c r="H1188">
        <f t="shared" ca="1" si="225"/>
        <v>10</v>
      </c>
      <c r="I1188" s="2">
        <f t="shared" ca="1" si="231"/>
        <v>1990</v>
      </c>
      <c r="J1188" t="str">
        <f t="shared" ca="1" si="226"/>
        <v>Goff, Michael</v>
      </c>
      <c r="K1188">
        <f t="shared" ca="1" si="227"/>
        <v>42</v>
      </c>
      <c r="L1188" t="str">
        <f t="shared" ca="1" si="228"/>
        <v>Tennessee</v>
      </c>
      <c r="M1188" t="str">
        <f t="shared" ca="1" si="232"/>
        <v>South</v>
      </c>
    </row>
    <row r="1189" spans="1:13" x14ac:dyDescent="0.45">
      <c r="A1189">
        <v>1188</v>
      </c>
      <c r="B1189" s="19">
        <f t="shared" ca="1" si="221"/>
        <v>42860.876844675928</v>
      </c>
      <c r="C1189" s="15" t="str">
        <f t="shared" ca="1" si="222"/>
        <v>The Gear Co-op</v>
      </c>
      <c r="D1189" s="16">
        <f t="shared" ca="1" si="223"/>
        <v>208</v>
      </c>
      <c r="E1189" t="str">
        <f t="shared" ca="1" si="224"/>
        <v>MSR Fury 2 Tent</v>
      </c>
      <c r="F1189" t="str">
        <f t="shared" ca="1" si="229"/>
        <v>MSR</v>
      </c>
      <c r="G1189" s="2">
        <f t="shared" ca="1" si="230"/>
        <v>579.95000000000005</v>
      </c>
      <c r="H1189">
        <f t="shared" ca="1" si="225"/>
        <v>4</v>
      </c>
      <c r="I1189" s="2">
        <f t="shared" ca="1" si="231"/>
        <v>2319.8000000000002</v>
      </c>
      <c r="J1189" t="str">
        <f t="shared" ca="1" si="226"/>
        <v>Brown, Ruth</v>
      </c>
      <c r="K1189">
        <f t="shared" ca="1" si="227"/>
        <v>22</v>
      </c>
      <c r="L1189" t="str">
        <f t="shared" ca="1" si="228"/>
        <v>Michigan</v>
      </c>
      <c r="M1189" t="str">
        <f t="shared" ca="1" si="232"/>
        <v>East</v>
      </c>
    </row>
    <row r="1190" spans="1:13" x14ac:dyDescent="0.45">
      <c r="A1190">
        <v>1189</v>
      </c>
      <c r="B1190" s="19">
        <f t="shared" ca="1" si="221"/>
        <v>42673.876844675928</v>
      </c>
      <c r="C1190" s="15" t="str">
        <f t="shared" ca="1" si="222"/>
        <v>Overtons</v>
      </c>
      <c r="D1190" s="16">
        <f t="shared" ca="1" si="223"/>
        <v>237</v>
      </c>
      <c r="E1190" t="str">
        <f t="shared" ca="1" si="224"/>
        <v>NEMO Losi 3 Pawprint Tent Liner</v>
      </c>
      <c r="F1190" t="str">
        <f t="shared" ca="1" si="229"/>
        <v>NEMO</v>
      </c>
      <c r="G1190" s="2">
        <f t="shared" ca="1" si="230"/>
        <v>49.95</v>
      </c>
      <c r="H1190">
        <f t="shared" ca="1" si="225"/>
        <v>9</v>
      </c>
      <c r="I1190" s="2">
        <f t="shared" ca="1" si="231"/>
        <v>449.55</v>
      </c>
      <c r="J1190" t="str">
        <f t="shared" ca="1" si="226"/>
        <v>Gomez, Melissa</v>
      </c>
      <c r="K1190">
        <f t="shared" ca="1" si="227"/>
        <v>37</v>
      </c>
      <c r="L1190" t="str">
        <f t="shared" ca="1" si="228"/>
        <v>Oregon</v>
      </c>
      <c r="M1190" t="str">
        <f t="shared" ca="1" si="232"/>
        <v>West</v>
      </c>
    </row>
    <row r="1191" spans="1:13" x14ac:dyDescent="0.45">
      <c r="A1191">
        <v>1190</v>
      </c>
      <c r="B1191" s="19">
        <f t="shared" ca="1" si="221"/>
        <v>42702.876844675928</v>
      </c>
      <c r="C1191" s="15" t="str">
        <f t="shared" ca="1" si="222"/>
        <v>CampBound</v>
      </c>
      <c r="D1191" s="16">
        <f t="shared" ca="1" si="223"/>
        <v>144</v>
      </c>
      <c r="E1191" t="str">
        <f t="shared" ca="1" si="224"/>
        <v>Marmot Astral 3P Tent</v>
      </c>
      <c r="F1191" t="str">
        <f t="shared" ca="1" si="229"/>
        <v>Marmot</v>
      </c>
      <c r="G1191" s="2">
        <f t="shared" ca="1" si="230"/>
        <v>459</v>
      </c>
      <c r="H1191">
        <f t="shared" ca="1" si="225"/>
        <v>5</v>
      </c>
      <c r="I1191" s="2">
        <f t="shared" ca="1" si="231"/>
        <v>2295</v>
      </c>
      <c r="J1191" t="str">
        <f t="shared" ca="1" si="226"/>
        <v>Goldthwaite, Messaye</v>
      </c>
      <c r="K1191">
        <f t="shared" ca="1" si="227"/>
        <v>45</v>
      </c>
      <c r="L1191" t="str">
        <f t="shared" ca="1" si="228"/>
        <v>Vermont</v>
      </c>
      <c r="M1191" t="str">
        <f t="shared" ca="1" si="232"/>
        <v>East</v>
      </c>
    </row>
    <row r="1192" spans="1:13" x14ac:dyDescent="0.45">
      <c r="A1192">
        <v>1191</v>
      </c>
      <c r="B1192" s="19">
        <f t="shared" ca="1" si="221"/>
        <v>42730.876844675928</v>
      </c>
      <c r="C1192" s="15" t="str">
        <f t="shared" ca="1" si="222"/>
        <v>OutdoorPlay</v>
      </c>
      <c r="D1192" s="16">
        <f t="shared" ca="1" si="223"/>
        <v>150</v>
      </c>
      <c r="E1192" t="str">
        <f t="shared" ca="1" si="224"/>
        <v>Marmot Eclipse 2 Footprint</v>
      </c>
      <c r="F1192" t="str">
        <f t="shared" ca="1" si="229"/>
        <v>Marmot</v>
      </c>
      <c r="G1192" s="2">
        <f t="shared" ca="1" si="230"/>
        <v>55</v>
      </c>
      <c r="H1192">
        <f t="shared" ca="1" si="225"/>
        <v>1</v>
      </c>
      <c r="I1192" s="2">
        <f t="shared" ca="1" si="231"/>
        <v>55</v>
      </c>
      <c r="J1192" t="str">
        <f t="shared" ca="1" si="226"/>
        <v>Foster, Nathan</v>
      </c>
      <c r="K1192">
        <f t="shared" ca="1" si="227"/>
        <v>44</v>
      </c>
      <c r="L1192" t="str">
        <f t="shared" ca="1" si="228"/>
        <v>Utah</v>
      </c>
      <c r="M1192" t="str">
        <f t="shared" ca="1" si="232"/>
        <v>West</v>
      </c>
    </row>
    <row r="1193" spans="1:13" x14ac:dyDescent="0.45">
      <c r="A1193">
        <v>1192</v>
      </c>
      <c r="B1193" s="19">
        <f t="shared" ca="1" si="221"/>
        <v>42734.876844675928</v>
      </c>
      <c r="C1193" s="15" t="str">
        <f t="shared" ca="1" si="222"/>
        <v>Hayneedle</v>
      </c>
      <c r="D1193" s="16">
        <f t="shared" ca="1" si="223"/>
        <v>269</v>
      </c>
      <c r="E1193" t="str">
        <f t="shared" ca="1" si="224"/>
        <v>The North Face Mica FL 2 Footprint</v>
      </c>
      <c r="F1193" t="str">
        <f t="shared" ca="1" si="229"/>
        <v>The North Face</v>
      </c>
      <c r="G1193" s="2">
        <f t="shared" ca="1" si="230"/>
        <v>45</v>
      </c>
      <c r="H1193">
        <f t="shared" ca="1" si="225"/>
        <v>2</v>
      </c>
      <c r="I1193" s="2">
        <f t="shared" ca="1" si="231"/>
        <v>90</v>
      </c>
      <c r="J1193" t="str">
        <f t="shared" ca="1" si="226"/>
        <v>Berger, Sunanna</v>
      </c>
      <c r="K1193">
        <f t="shared" ca="1" si="227"/>
        <v>48</v>
      </c>
      <c r="L1193" t="str">
        <f t="shared" ca="1" si="228"/>
        <v>West Virginia</v>
      </c>
      <c r="M1193" t="str">
        <f t="shared" ca="1" si="232"/>
        <v>South</v>
      </c>
    </row>
    <row r="1194" spans="1:13" x14ac:dyDescent="0.45">
      <c r="A1194">
        <v>1193</v>
      </c>
      <c r="B1194" s="19">
        <f t="shared" ca="1" si="221"/>
        <v>42947.876844675928</v>
      </c>
      <c r="C1194" s="15" t="str">
        <f t="shared" ca="1" si="222"/>
        <v>Travel Country</v>
      </c>
      <c r="D1194" s="16">
        <f t="shared" ca="1" si="223"/>
        <v>175</v>
      </c>
      <c r="E1194" t="str">
        <f t="shared" ca="1" si="224"/>
        <v>Mountain Hardwear EV 2 Tent</v>
      </c>
      <c r="F1194" t="str">
        <f t="shared" ca="1" si="229"/>
        <v>Mountain Hardwear</v>
      </c>
      <c r="G1194" s="2">
        <f t="shared" ca="1" si="230"/>
        <v>675</v>
      </c>
      <c r="H1194">
        <f t="shared" ca="1" si="225"/>
        <v>5</v>
      </c>
      <c r="I1194" s="2">
        <f t="shared" ca="1" si="231"/>
        <v>3375</v>
      </c>
      <c r="J1194" t="str">
        <f t="shared" ca="1" si="226"/>
        <v>Bailey, Jennifer</v>
      </c>
      <c r="K1194">
        <f t="shared" ca="1" si="227"/>
        <v>34</v>
      </c>
      <c r="L1194" t="str">
        <f t="shared" ca="1" si="228"/>
        <v>North Dakota</v>
      </c>
      <c r="M1194" t="str">
        <f t="shared" ca="1" si="232"/>
        <v>North</v>
      </c>
    </row>
    <row r="1195" spans="1:13" x14ac:dyDescent="0.45">
      <c r="A1195">
        <v>1194</v>
      </c>
      <c r="B1195" s="19">
        <f t="shared" ca="1" si="221"/>
        <v>42950.876844675928</v>
      </c>
      <c r="C1195" s="15" t="str">
        <f t="shared" ca="1" si="222"/>
        <v>REI</v>
      </c>
      <c r="D1195" s="16">
        <f t="shared" ca="1" si="223"/>
        <v>14</v>
      </c>
      <c r="E1195" t="str">
        <f t="shared" ca="1" si="224"/>
        <v>Big Agnes Copper Spur UL4 Tent</v>
      </c>
      <c r="F1195" t="str">
        <f t="shared" ca="1" si="229"/>
        <v>Big Agnes</v>
      </c>
      <c r="G1195" s="2">
        <f t="shared" ca="1" si="230"/>
        <v>599.95000000000005</v>
      </c>
      <c r="H1195">
        <f t="shared" ca="1" si="225"/>
        <v>6</v>
      </c>
      <c r="I1195" s="2">
        <f t="shared" ca="1" si="231"/>
        <v>3599.7000000000003</v>
      </c>
      <c r="J1195" t="str">
        <f t="shared" ca="1" si="226"/>
        <v>Lopez, Dennis</v>
      </c>
      <c r="K1195">
        <f t="shared" ca="1" si="227"/>
        <v>8</v>
      </c>
      <c r="L1195" t="str">
        <f t="shared" ca="1" si="228"/>
        <v>Delaware</v>
      </c>
      <c r="M1195" t="str">
        <f t="shared" ca="1" si="232"/>
        <v>East</v>
      </c>
    </row>
    <row r="1196" spans="1:13" x14ac:dyDescent="0.45">
      <c r="A1196">
        <v>1195</v>
      </c>
      <c r="B1196" s="19">
        <f t="shared" ca="1" si="221"/>
        <v>42682.876844675928</v>
      </c>
      <c r="C1196" s="15" t="str">
        <f t="shared" ca="1" si="222"/>
        <v>OutdoorPlay</v>
      </c>
      <c r="D1196" s="16">
        <f t="shared" ca="1" si="223"/>
        <v>262</v>
      </c>
      <c r="E1196" t="str">
        <f t="shared" ca="1" si="224"/>
        <v>The North Face Bastion 4 Tent</v>
      </c>
      <c r="F1196" t="str">
        <f t="shared" ca="1" si="229"/>
        <v>The North Face</v>
      </c>
      <c r="G1196" s="2">
        <f t="shared" ca="1" si="230"/>
        <v>799</v>
      </c>
      <c r="H1196">
        <f t="shared" ca="1" si="225"/>
        <v>9</v>
      </c>
      <c r="I1196" s="2">
        <f t="shared" ca="1" si="231"/>
        <v>7191</v>
      </c>
      <c r="J1196" t="str">
        <f t="shared" ca="1" si="226"/>
        <v>Berger, Sunanna</v>
      </c>
      <c r="K1196">
        <f t="shared" ca="1" si="227"/>
        <v>49</v>
      </c>
      <c r="L1196" t="str">
        <f t="shared" ca="1" si="228"/>
        <v>Wisconsin</v>
      </c>
      <c r="M1196" t="str">
        <f t="shared" ca="1" si="232"/>
        <v>North</v>
      </c>
    </row>
    <row r="1197" spans="1:13" x14ac:dyDescent="0.45">
      <c r="A1197">
        <v>1196</v>
      </c>
      <c r="B1197" s="19">
        <f t="shared" ca="1" si="221"/>
        <v>42779.876844675928</v>
      </c>
      <c r="C1197" s="15" t="str">
        <f t="shared" ca="1" si="222"/>
        <v>OutdoorPlay</v>
      </c>
      <c r="D1197" s="16">
        <f t="shared" ca="1" si="223"/>
        <v>225</v>
      </c>
      <c r="E1197" t="str">
        <f t="shared" ca="1" si="224"/>
        <v>MSR Ultralight Utility Cord Kit</v>
      </c>
      <c r="F1197" t="str">
        <f t="shared" ca="1" si="229"/>
        <v>MSR</v>
      </c>
      <c r="G1197" s="2">
        <f t="shared" ca="1" si="230"/>
        <v>19.95</v>
      </c>
      <c r="H1197">
        <f t="shared" ca="1" si="225"/>
        <v>3</v>
      </c>
      <c r="I1197" s="2">
        <f t="shared" ca="1" si="231"/>
        <v>59.849999999999994</v>
      </c>
      <c r="J1197" t="str">
        <f t="shared" ca="1" si="226"/>
        <v>Brown, Ruth</v>
      </c>
      <c r="K1197">
        <f t="shared" ca="1" si="227"/>
        <v>44</v>
      </c>
      <c r="L1197" t="str">
        <f t="shared" ca="1" si="228"/>
        <v>Utah</v>
      </c>
      <c r="M1197" t="str">
        <f t="shared" ca="1" si="232"/>
        <v>West</v>
      </c>
    </row>
    <row r="1198" spans="1:13" x14ac:dyDescent="0.45">
      <c r="A1198">
        <v>1197</v>
      </c>
      <c r="B1198" s="19">
        <f t="shared" ca="1" si="221"/>
        <v>42878.876844675928</v>
      </c>
      <c r="C1198" s="15" t="str">
        <f t="shared" ca="1" si="222"/>
        <v>Overtons</v>
      </c>
      <c r="D1198" s="16">
        <f t="shared" ca="1" si="223"/>
        <v>143</v>
      </c>
      <c r="E1198" t="str">
        <f t="shared" ca="1" si="224"/>
        <v>Marmot Astral 3P Footprint</v>
      </c>
      <c r="F1198" t="str">
        <f t="shared" ca="1" si="229"/>
        <v>Marmot</v>
      </c>
      <c r="G1198" s="2">
        <f t="shared" ca="1" si="230"/>
        <v>65</v>
      </c>
      <c r="H1198">
        <f t="shared" ca="1" si="225"/>
        <v>5</v>
      </c>
      <c r="I1198" s="2">
        <f t="shared" ca="1" si="231"/>
        <v>325</v>
      </c>
      <c r="J1198" t="str">
        <f t="shared" ca="1" si="226"/>
        <v>Brown, Ruth</v>
      </c>
      <c r="K1198">
        <f t="shared" ca="1" si="227"/>
        <v>37</v>
      </c>
      <c r="L1198" t="str">
        <f t="shared" ca="1" si="228"/>
        <v>Oregon</v>
      </c>
      <c r="M1198" t="str">
        <f t="shared" ca="1" si="232"/>
        <v>West</v>
      </c>
    </row>
    <row r="1199" spans="1:13" x14ac:dyDescent="0.45">
      <c r="A1199">
        <v>1198</v>
      </c>
      <c r="B1199" s="19">
        <f t="shared" ca="1" si="221"/>
        <v>42882.876844675928</v>
      </c>
      <c r="C1199" s="15" t="str">
        <f t="shared" ca="1" si="222"/>
        <v>Overtons</v>
      </c>
      <c r="D1199" s="16">
        <f t="shared" ca="1" si="223"/>
        <v>136</v>
      </c>
      <c r="E1199" t="str">
        <f t="shared" ca="1" si="224"/>
        <v>Kelty Trail Ridge 2 Tent</v>
      </c>
      <c r="F1199" t="str">
        <f t="shared" ca="1" si="229"/>
        <v>Kelty</v>
      </c>
      <c r="G1199" s="2">
        <f t="shared" ca="1" si="230"/>
        <v>179.95</v>
      </c>
      <c r="H1199">
        <f t="shared" ca="1" si="225"/>
        <v>9</v>
      </c>
      <c r="I1199" s="2">
        <f t="shared" ca="1" si="231"/>
        <v>1619.55</v>
      </c>
      <c r="J1199" t="str">
        <f t="shared" ca="1" si="226"/>
        <v>Bailey, Jennifer</v>
      </c>
      <c r="K1199">
        <f t="shared" ca="1" si="227"/>
        <v>24</v>
      </c>
      <c r="L1199" t="str">
        <f t="shared" ca="1" si="228"/>
        <v>Mississippi</v>
      </c>
      <c r="M1199" t="str">
        <f t="shared" ca="1" si="232"/>
        <v>South</v>
      </c>
    </row>
    <row r="1200" spans="1:13" x14ac:dyDescent="0.45">
      <c r="A1200">
        <v>1199</v>
      </c>
      <c r="B1200" s="19">
        <f t="shared" ca="1" si="221"/>
        <v>42834.876844675928</v>
      </c>
      <c r="C1200" s="15" t="str">
        <f t="shared" ca="1" si="222"/>
        <v>REI</v>
      </c>
      <c r="D1200" s="16">
        <f t="shared" ca="1" si="223"/>
        <v>25</v>
      </c>
      <c r="E1200" t="str">
        <f t="shared" ca="1" si="224"/>
        <v>Big Agnes Fly Creek UL3 Tent</v>
      </c>
      <c r="F1200" t="str">
        <f t="shared" ca="1" si="229"/>
        <v>Big Agnes</v>
      </c>
      <c r="G1200" s="2">
        <f t="shared" ca="1" si="230"/>
        <v>449.95</v>
      </c>
      <c r="H1200">
        <f t="shared" ca="1" si="225"/>
        <v>2</v>
      </c>
      <c r="I1200" s="2">
        <f t="shared" ca="1" si="231"/>
        <v>899.9</v>
      </c>
      <c r="J1200" t="str">
        <f t="shared" ca="1" si="226"/>
        <v>Goldthwaite, Messaye</v>
      </c>
      <c r="K1200">
        <f t="shared" ca="1" si="227"/>
        <v>47</v>
      </c>
      <c r="L1200" t="str">
        <f t="shared" ca="1" si="228"/>
        <v>Washington</v>
      </c>
      <c r="M1200" t="str">
        <f t="shared" ca="1" si="232"/>
        <v>West</v>
      </c>
    </row>
    <row r="1201" spans="1:13" x14ac:dyDescent="0.45">
      <c r="A1201">
        <v>1200</v>
      </c>
      <c r="B1201" s="19">
        <f t="shared" ca="1" si="221"/>
        <v>42979.876844675928</v>
      </c>
      <c r="C1201" s="15" t="str">
        <f t="shared" ca="1" si="222"/>
        <v>Overtons</v>
      </c>
      <c r="D1201" s="16">
        <f t="shared" ca="1" si="223"/>
        <v>187</v>
      </c>
      <c r="E1201" t="str">
        <f t="shared" ca="1" si="224"/>
        <v>Mountain Hardwear SuperMega UL 2 Tent</v>
      </c>
      <c r="F1201" t="str">
        <f t="shared" ca="1" si="229"/>
        <v>Mountain Hardwear</v>
      </c>
      <c r="G1201" s="2">
        <f t="shared" ca="1" si="230"/>
        <v>450</v>
      </c>
      <c r="H1201">
        <f t="shared" ca="1" si="225"/>
        <v>3</v>
      </c>
      <c r="I1201" s="2">
        <f t="shared" ca="1" si="231"/>
        <v>1350</v>
      </c>
      <c r="J1201" t="str">
        <f t="shared" ca="1" si="226"/>
        <v>Lopez, Dennis</v>
      </c>
      <c r="K1201">
        <f t="shared" ca="1" si="227"/>
        <v>34</v>
      </c>
      <c r="L1201" t="str">
        <f t="shared" ca="1" si="228"/>
        <v>North Dakota</v>
      </c>
      <c r="M1201" t="str">
        <f t="shared" ca="1" si="232"/>
        <v>North</v>
      </c>
    </row>
    <row r="1202" spans="1:13" x14ac:dyDescent="0.45">
      <c r="A1202">
        <v>1201</v>
      </c>
      <c r="B1202" s="19">
        <f t="shared" ca="1" si="221"/>
        <v>42657.876844675928</v>
      </c>
      <c r="C1202" s="15" t="str">
        <f t="shared" ca="1" si="222"/>
        <v>OutdoorPlay</v>
      </c>
      <c r="D1202" s="16">
        <f t="shared" ca="1" si="223"/>
        <v>87</v>
      </c>
      <c r="E1202" t="str">
        <f t="shared" ca="1" si="224"/>
        <v>Eureka Floor Saver Rectangular - Large</v>
      </c>
      <c r="F1202" t="str">
        <f t="shared" ca="1" si="229"/>
        <v>Eureka</v>
      </c>
      <c r="G1202" s="2">
        <f t="shared" ca="1" si="230"/>
        <v>18</v>
      </c>
      <c r="H1202">
        <f t="shared" ca="1" si="225"/>
        <v>4</v>
      </c>
      <c r="I1202" s="2">
        <f t="shared" ca="1" si="231"/>
        <v>72</v>
      </c>
      <c r="J1202" t="str">
        <f t="shared" ca="1" si="226"/>
        <v>Berger, Sunanna</v>
      </c>
      <c r="K1202">
        <f t="shared" ca="1" si="227"/>
        <v>38</v>
      </c>
      <c r="L1202" t="str">
        <f t="shared" ca="1" si="228"/>
        <v>Pennsylvania</v>
      </c>
      <c r="M1202" t="str">
        <f t="shared" ca="1" si="232"/>
        <v>East</v>
      </c>
    </row>
    <row r="1203" spans="1:13" x14ac:dyDescent="0.45">
      <c r="A1203">
        <v>1202</v>
      </c>
      <c r="B1203" s="19">
        <f t="shared" ca="1" si="221"/>
        <v>42756.876844675928</v>
      </c>
      <c r="C1203" s="15" t="str">
        <f t="shared" ca="1" si="222"/>
        <v>Target</v>
      </c>
      <c r="D1203" s="16">
        <f t="shared" ca="1" si="223"/>
        <v>245</v>
      </c>
      <c r="E1203" t="str">
        <f t="shared" ca="1" si="224"/>
        <v>NEMO Obi 3P Footprint</v>
      </c>
      <c r="F1203" t="str">
        <f t="shared" ca="1" si="229"/>
        <v>NEMO</v>
      </c>
      <c r="G1203" s="2">
        <f t="shared" ca="1" si="230"/>
        <v>54.95</v>
      </c>
      <c r="H1203">
        <f t="shared" ca="1" si="225"/>
        <v>7</v>
      </c>
      <c r="I1203" s="2">
        <f t="shared" ca="1" si="231"/>
        <v>384.65000000000003</v>
      </c>
      <c r="J1203" t="str">
        <f t="shared" ca="1" si="226"/>
        <v>Brown, Scott</v>
      </c>
      <c r="K1203">
        <f t="shared" ca="1" si="227"/>
        <v>29</v>
      </c>
      <c r="L1203" t="str">
        <f t="shared" ca="1" si="228"/>
        <v>New Hampshire</v>
      </c>
      <c r="M1203" t="str">
        <f t="shared" ca="1" si="232"/>
        <v>East</v>
      </c>
    </row>
    <row r="1204" spans="1:13" x14ac:dyDescent="0.45">
      <c r="A1204">
        <v>1203</v>
      </c>
      <c r="B1204" s="19">
        <f t="shared" ca="1" si="221"/>
        <v>42945.876844675928</v>
      </c>
      <c r="C1204" s="15" t="str">
        <f t="shared" ca="1" si="222"/>
        <v>Gander Mountain</v>
      </c>
      <c r="D1204" s="16">
        <f t="shared" ca="1" si="223"/>
        <v>54</v>
      </c>
      <c r="E1204" t="str">
        <f t="shared" ca="1" si="224"/>
        <v>Big Agnes Seedhouse SL1 Tent</v>
      </c>
      <c r="F1204" t="str">
        <f t="shared" ca="1" si="229"/>
        <v>Big Agnes</v>
      </c>
      <c r="G1204" s="2">
        <f t="shared" ca="1" si="230"/>
        <v>269.95</v>
      </c>
      <c r="H1204">
        <f t="shared" ca="1" si="225"/>
        <v>7</v>
      </c>
      <c r="I1204" s="2">
        <f t="shared" ca="1" si="231"/>
        <v>1889.6499999999999</v>
      </c>
      <c r="J1204" t="str">
        <f t="shared" ca="1" si="226"/>
        <v>Goldthwaite, Messaye</v>
      </c>
      <c r="K1204">
        <f t="shared" ca="1" si="227"/>
        <v>39</v>
      </c>
      <c r="L1204" t="str">
        <f t="shared" ca="1" si="228"/>
        <v>Rhode Island</v>
      </c>
      <c r="M1204" t="str">
        <f t="shared" ca="1" si="232"/>
        <v>East</v>
      </c>
    </row>
    <row r="1205" spans="1:13" x14ac:dyDescent="0.45">
      <c r="A1205">
        <v>1204</v>
      </c>
      <c r="B1205" s="19">
        <f t="shared" ca="1" si="221"/>
        <v>42765.876844675928</v>
      </c>
      <c r="C1205" s="15" t="str">
        <f t="shared" ca="1" si="222"/>
        <v>REI</v>
      </c>
      <c r="D1205" s="16">
        <f t="shared" ca="1" si="223"/>
        <v>175</v>
      </c>
      <c r="E1205" t="str">
        <f t="shared" ca="1" si="224"/>
        <v>Mountain Hardwear EV 2 Tent</v>
      </c>
      <c r="F1205" t="str">
        <f t="shared" ca="1" si="229"/>
        <v>Mountain Hardwear</v>
      </c>
      <c r="G1205" s="2">
        <f t="shared" ca="1" si="230"/>
        <v>675</v>
      </c>
      <c r="H1205">
        <f t="shared" ca="1" si="225"/>
        <v>8</v>
      </c>
      <c r="I1205" s="2">
        <f t="shared" ca="1" si="231"/>
        <v>5400</v>
      </c>
      <c r="J1205" t="str">
        <f t="shared" ca="1" si="226"/>
        <v>Berger, Sunanna</v>
      </c>
      <c r="K1205">
        <f t="shared" ca="1" si="227"/>
        <v>44</v>
      </c>
      <c r="L1205" t="str">
        <f t="shared" ca="1" si="228"/>
        <v>Utah</v>
      </c>
      <c r="M1205" t="str">
        <f t="shared" ca="1" si="232"/>
        <v>West</v>
      </c>
    </row>
    <row r="1206" spans="1:13" x14ac:dyDescent="0.45">
      <c r="A1206">
        <v>1205</v>
      </c>
      <c r="B1206" s="19">
        <f t="shared" ca="1" si="221"/>
        <v>42714.876844675928</v>
      </c>
      <c r="C1206" s="15" t="str">
        <f t="shared" ca="1" si="222"/>
        <v>Paragon</v>
      </c>
      <c r="D1206" s="16">
        <f t="shared" ca="1" si="223"/>
        <v>116</v>
      </c>
      <c r="E1206" t="str">
        <f t="shared" ca="1" si="224"/>
        <v>Kelty Frontier 4 Tent</v>
      </c>
      <c r="F1206" t="str">
        <f t="shared" ca="1" si="229"/>
        <v>Kelty</v>
      </c>
      <c r="G1206" s="2">
        <f t="shared" ca="1" si="230"/>
        <v>899.95</v>
      </c>
      <c r="H1206">
        <f t="shared" ca="1" si="225"/>
        <v>8</v>
      </c>
      <c r="I1206" s="2">
        <f t="shared" ca="1" si="231"/>
        <v>7199.6</v>
      </c>
      <c r="J1206" t="str">
        <f t="shared" ca="1" si="226"/>
        <v>Goldthwaite, Messaye</v>
      </c>
      <c r="K1206">
        <f t="shared" ca="1" si="227"/>
        <v>36</v>
      </c>
      <c r="L1206" t="str">
        <f t="shared" ca="1" si="228"/>
        <v>Oklahoma</v>
      </c>
      <c r="M1206" t="str">
        <f t="shared" ca="1" si="232"/>
        <v>South</v>
      </c>
    </row>
    <row r="1207" spans="1:13" x14ac:dyDescent="0.45">
      <c r="A1207">
        <v>1206</v>
      </c>
      <c r="B1207" s="19">
        <f t="shared" ca="1" si="221"/>
        <v>42719.876844675928</v>
      </c>
      <c r="C1207" s="15" t="str">
        <f t="shared" ca="1" si="222"/>
        <v>Hayneedle</v>
      </c>
      <c r="D1207" s="16">
        <f t="shared" ca="1" si="223"/>
        <v>248</v>
      </c>
      <c r="E1207" t="str">
        <f t="shared" ca="1" si="224"/>
        <v>Outdoor Research Alpine Bivy</v>
      </c>
      <c r="F1207" t="str">
        <f t="shared" ca="1" si="229"/>
        <v>Outdoor Research</v>
      </c>
      <c r="G1207" s="2">
        <f t="shared" ca="1" si="230"/>
        <v>239</v>
      </c>
      <c r="H1207">
        <f t="shared" ca="1" si="225"/>
        <v>1</v>
      </c>
      <c r="I1207" s="2">
        <f t="shared" ca="1" si="231"/>
        <v>239</v>
      </c>
      <c r="J1207" t="str">
        <f t="shared" ca="1" si="226"/>
        <v>Brown, Ruth</v>
      </c>
      <c r="K1207">
        <f t="shared" ca="1" si="227"/>
        <v>26</v>
      </c>
      <c r="L1207" t="str">
        <f t="shared" ca="1" si="228"/>
        <v>Montana</v>
      </c>
      <c r="M1207" t="str">
        <f t="shared" ca="1" si="232"/>
        <v>West</v>
      </c>
    </row>
    <row r="1208" spans="1:13" x14ac:dyDescent="0.45">
      <c r="A1208">
        <v>1207</v>
      </c>
      <c r="B1208" s="19">
        <f t="shared" ca="1" si="221"/>
        <v>42928.876844675928</v>
      </c>
      <c r="C1208" s="15" t="str">
        <f t="shared" ca="1" si="222"/>
        <v>Moosejaw</v>
      </c>
      <c r="D1208" s="16">
        <f t="shared" ca="1" si="223"/>
        <v>190</v>
      </c>
      <c r="E1208" t="str">
        <f t="shared" ca="1" si="224"/>
        <v>Mountain Hardwear Trango 3.1 Footprint</v>
      </c>
      <c r="F1208" t="str">
        <f t="shared" ca="1" si="229"/>
        <v>Mountain Hardwear</v>
      </c>
      <c r="G1208" s="2">
        <f t="shared" ca="1" si="230"/>
        <v>85</v>
      </c>
      <c r="H1208">
        <f t="shared" ca="1" si="225"/>
        <v>4</v>
      </c>
      <c r="I1208" s="2">
        <f t="shared" ca="1" si="231"/>
        <v>340</v>
      </c>
      <c r="J1208" t="str">
        <f t="shared" ca="1" si="226"/>
        <v>Gomez, Melissa</v>
      </c>
      <c r="K1208">
        <f t="shared" ca="1" si="227"/>
        <v>41</v>
      </c>
      <c r="L1208" t="str">
        <f t="shared" ca="1" si="228"/>
        <v>South Dakota</v>
      </c>
      <c r="M1208" t="str">
        <f t="shared" ca="1" si="232"/>
        <v>North</v>
      </c>
    </row>
    <row r="1209" spans="1:13" x14ac:dyDescent="0.45">
      <c r="A1209">
        <v>1208</v>
      </c>
      <c r="B1209" s="19">
        <f t="shared" ca="1" si="221"/>
        <v>42735.876844675928</v>
      </c>
      <c r="C1209" s="15" t="str">
        <f t="shared" ca="1" si="222"/>
        <v>OutdoorPlay</v>
      </c>
      <c r="D1209" s="16">
        <f t="shared" ca="1" si="223"/>
        <v>44</v>
      </c>
      <c r="E1209" t="str">
        <f t="shared" ca="1" si="224"/>
        <v>Big Agnes Lone Spring 2 Footprint</v>
      </c>
      <c r="F1209" t="str">
        <f t="shared" ca="1" si="229"/>
        <v>Big Agnes</v>
      </c>
      <c r="G1209" s="2">
        <f t="shared" ca="1" si="230"/>
        <v>35</v>
      </c>
      <c r="H1209">
        <f t="shared" ca="1" si="225"/>
        <v>1</v>
      </c>
      <c r="I1209" s="2">
        <f t="shared" ca="1" si="231"/>
        <v>35</v>
      </c>
      <c r="J1209" t="str">
        <f t="shared" ca="1" si="226"/>
        <v>Beyene, Sharon</v>
      </c>
      <c r="K1209">
        <f t="shared" ca="1" si="227"/>
        <v>20</v>
      </c>
      <c r="L1209" t="str">
        <f t="shared" ca="1" si="228"/>
        <v>Maryland</v>
      </c>
      <c r="M1209" t="str">
        <f t="shared" ca="1" si="232"/>
        <v>East</v>
      </c>
    </row>
    <row r="1210" spans="1:13" x14ac:dyDescent="0.45">
      <c r="A1210">
        <v>1209</v>
      </c>
      <c r="B1210" s="19">
        <f t="shared" ca="1" si="221"/>
        <v>42758.876844675928</v>
      </c>
      <c r="C1210" s="15" t="str">
        <f t="shared" ca="1" si="222"/>
        <v>The Gear Co-op</v>
      </c>
      <c r="D1210" s="16">
        <f t="shared" ca="1" si="223"/>
        <v>215</v>
      </c>
      <c r="E1210" t="str">
        <f t="shared" ca="1" si="224"/>
        <v>MSR LED Tent Lights</v>
      </c>
      <c r="F1210" t="str">
        <f t="shared" ca="1" si="229"/>
        <v>MSR</v>
      </c>
      <c r="G1210" s="2">
        <f t="shared" ca="1" si="230"/>
        <v>15.95</v>
      </c>
      <c r="H1210">
        <f t="shared" ca="1" si="225"/>
        <v>8</v>
      </c>
      <c r="I1210" s="2">
        <f t="shared" ca="1" si="231"/>
        <v>127.6</v>
      </c>
      <c r="J1210" t="str">
        <f t="shared" ca="1" si="226"/>
        <v>Goff, Michael</v>
      </c>
      <c r="K1210">
        <f t="shared" ca="1" si="227"/>
        <v>28</v>
      </c>
      <c r="L1210" t="str">
        <f t="shared" ca="1" si="228"/>
        <v>Nevada</v>
      </c>
      <c r="M1210" t="str">
        <f t="shared" ca="1" si="232"/>
        <v>West</v>
      </c>
    </row>
    <row r="1211" spans="1:13" x14ac:dyDescent="0.45">
      <c r="A1211">
        <v>1210</v>
      </c>
      <c r="B1211" s="19">
        <f t="shared" ca="1" si="221"/>
        <v>42790.876844675928</v>
      </c>
      <c r="C1211" s="15" t="str">
        <f t="shared" ca="1" si="222"/>
        <v>CampBound</v>
      </c>
      <c r="D1211" s="16">
        <f t="shared" ca="1" si="223"/>
        <v>154</v>
      </c>
      <c r="E1211" t="str">
        <f t="shared" ca="1" si="224"/>
        <v>Marmot Eos 1 Footprint</v>
      </c>
      <c r="F1211" t="str">
        <f t="shared" ca="1" si="229"/>
        <v>Marmot</v>
      </c>
      <c r="G1211" s="2">
        <f t="shared" ca="1" si="230"/>
        <v>45</v>
      </c>
      <c r="H1211">
        <f t="shared" ca="1" si="225"/>
        <v>1</v>
      </c>
      <c r="I1211" s="2">
        <f t="shared" ca="1" si="231"/>
        <v>45</v>
      </c>
      <c r="J1211" t="str">
        <f t="shared" ca="1" si="226"/>
        <v>Gomez, Melissa</v>
      </c>
      <c r="K1211">
        <f t="shared" ca="1" si="227"/>
        <v>13</v>
      </c>
      <c r="L1211" t="str">
        <f t="shared" ca="1" si="228"/>
        <v>Illinois</v>
      </c>
      <c r="M1211" t="str">
        <f t="shared" ca="1" si="232"/>
        <v>North</v>
      </c>
    </row>
    <row r="1212" spans="1:13" x14ac:dyDescent="0.45">
      <c r="A1212">
        <v>1211</v>
      </c>
      <c r="B1212" s="19">
        <f t="shared" ca="1" si="221"/>
        <v>42827.876844675928</v>
      </c>
      <c r="C1212" s="15" t="str">
        <f t="shared" ca="1" si="222"/>
        <v>Austin Kayak</v>
      </c>
      <c r="D1212" s="16">
        <f t="shared" ca="1" si="223"/>
        <v>64</v>
      </c>
      <c r="E1212" t="str">
        <f t="shared" ca="1" si="224"/>
        <v>Big Agnes Tensleep Station 4 Tent</v>
      </c>
      <c r="F1212" t="str">
        <f t="shared" ca="1" si="229"/>
        <v>Big Agnes</v>
      </c>
      <c r="G1212" s="2">
        <f t="shared" ca="1" si="230"/>
        <v>379.95</v>
      </c>
      <c r="H1212">
        <f t="shared" ca="1" si="225"/>
        <v>1</v>
      </c>
      <c r="I1212" s="2">
        <f t="shared" ca="1" si="231"/>
        <v>379.95</v>
      </c>
      <c r="J1212" t="str">
        <f t="shared" ca="1" si="226"/>
        <v>Foster, Nathan</v>
      </c>
      <c r="K1212">
        <f t="shared" ca="1" si="227"/>
        <v>13</v>
      </c>
      <c r="L1212" t="str">
        <f t="shared" ca="1" si="228"/>
        <v>Illinois</v>
      </c>
      <c r="M1212" t="str">
        <f t="shared" ca="1" si="232"/>
        <v>North</v>
      </c>
    </row>
    <row r="1213" spans="1:13" x14ac:dyDescent="0.45">
      <c r="A1213">
        <v>1212</v>
      </c>
      <c r="B1213" s="19">
        <f t="shared" ca="1" si="221"/>
        <v>42812.876844675928</v>
      </c>
      <c r="C1213" s="15" t="str">
        <f t="shared" ca="1" si="222"/>
        <v>Paragon</v>
      </c>
      <c r="D1213" s="16">
        <f t="shared" ca="1" si="223"/>
        <v>209</v>
      </c>
      <c r="E1213" t="str">
        <f t="shared" ca="1" si="224"/>
        <v>MSR Gear Shed Vestibule for Hubba or Hubba Hubba Tent</v>
      </c>
      <c r="F1213" t="str">
        <f t="shared" ca="1" si="229"/>
        <v>MSR</v>
      </c>
      <c r="G1213" s="2">
        <f t="shared" ca="1" si="230"/>
        <v>169.95</v>
      </c>
      <c r="H1213">
        <f t="shared" ca="1" si="225"/>
        <v>6</v>
      </c>
      <c r="I1213" s="2">
        <f t="shared" ca="1" si="231"/>
        <v>1019.6999999999999</v>
      </c>
      <c r="J1213" t="str">
        <f t="shared" ca="1" si="226"/>
        <v>Bailey, Jennifer</v>
      </c>
      <c r="K1213">
        <f t="shared" ca="1" si="227"/>
        <v>28</v>
      </c>
      <c r="L1213" t="str">
        <f t="shared" ca="1" si="228"/>
        <v>Nevada</v>
      </c>
      <c r="M1213" t="str">
        <f t="shared" ca="1" si="232"/>
        <v>West</v>
      </c>
    </row>
    <row r="1214" spans="1:13" x14ac:dyDescent="0.45">
      <c r="A1214">
        <v>1213</v>
      </c>
      <c r="B1214" s="19">
        <f t="shared" ca="1" si="221"/>
        <v>42957.876844675928</v>
      </c>
      <c r="C1214" s="15" t="str">
        <f t="shared" ca="1" si="222"/>
        <v>OutdoorPlay</v>
      </c>
      <c r="D1214" s="16">
        <f t="shared" ca="1" si="223"/>
        <v>136</v>
      </c>
      <c r="E1214" t="str">
        <f t="shared" ca="1" si="224"/>
        <v>Kelty Trail Ridge 2 Tent</v>
      </c>
      <c r="F1214" t="str">
        <f t="shared" ca="1" si="229"/>
        <v>Kelty</v>
      </c>
      <c r="G1214" s="2">
        <f t="shared" ca="1" si="230"/>
        <v>179.95</v>
      </c>
      <c r="H1214">
        <f t="shared" ca="1" si="225"/>
        <v>1</v>
      </c>
      <c r="I1214" s="2">
        <f t="shared" ca="1" si="231"/>
        <v>179.95</v>
      </c>
      <c r="J1214" t="str">
        <f t="shared" ca="1" si="226"/>
        <v>Beyene, Sharon</v>
      </c>
      <c r="K1214">
        <f t="shared" ca="1" si="227"/>
        <v>27</v>
      </c>
      <c r="L1214" t="str">
        <f t="shared" ca="1" si="228"/>
        <v>Nebraska</v>
      </c>
      <c r="M1214" t="str">
        <f t="shared" ca="1" si="232"/>
        <v>North</v>
      </c>
    </row>
    <row r="1215" spans="1:13" x14ac:dyDescent="0.45">
      <c r="A1215">
        <v>1214</v>
      </c>
      <c r="B1215" s="19">
        <f t="shared" ca="1" si="221"/>
        <v>42759.876844675928</v>
      </c>
      <c r="C1215" s="15" t="str">
        <f t="shared" ca="1" si="222"/>
        <v>Walmart</v>
      </c>
      <c r="D1215" s="16">
        <f t="shared" ca="1" si="223"/>
        <v>66</v>
      </c>
      <c r="E1215" t="str">
        <f t="shared" ca="1" si="224"/>
        <v>Big Agnes Tensleep Station 6 Tent</v>
      </c>
      <c r="F1215" t="str">
        <f t="shared" ca="1" si="229"/>
        <v>Big Agnes</v>
      </c>
      <c r="G1215" s="2">
        <f t="shared" ca="1" si="230"/>
        <v>449.95</v>
      </c>
      <c r="H1215">
        <f t="shared" ca="1" si="225"/>
        <v>9</v>
      </c>
      <c r="I1215" s="2">
        <f t="shared" ca="1" si="231"/>
        <v>4049.5499999999997</v>
      </c>
      <c r="J1215" t="str">
        <f t="shared" ca="1" si="226"/>
        <v>Gomez, Melissa</v>
      </c>
      <c r="K1215">
        <f t="shared" ca="1" si="227"/>
        <v>20</v>
      </c>
      <c r="L1215" t="str">
        <f t="shared" ca="1" si="228"/>
        <v>Maryland</v>
      </c>
      <c r="M1215" t="str">
        <f t="shared" ca="1" si="232"/>
        <v>East</v>
      </c>
    </row>
    <row r="1216" spans="1:13" x14ac:dyDescent="0.45">
      <c r="A1216">
        <v>1215</v>
      </c>
      <c r="B1216" s="19">
        <f t="shared" ca="1" si="221"/>
        <v>42874.876844675928</v>
      </c>
      <c r="C1216" s="15" t="str">
        <f t="shared" ca="1" si="222"/>
        <v>Outside Outfitters</v>
      </c>
      <c r="D1216" s="16">
        <f t="shared" ca="1" si="223"/>
        <v>187</v>
      </c>
      <c r="E1216" t="str">
        <f t="shared" ca="1" si="224"/>
        <v>Mountain Hardwear SuperMega UL 2 Tent</v>
      </c>
      <c r="F1216" t="str">
        <f t="shared" ca="1" si="229"/>
        <v>Mountain Hardwear</v>
      </c>
      <c r="G1216" s="2">
        <f t="shared" ca="1" si="230"/>
        <v>450</v>
      </c>
      <c r="H1216">
        <f t="shared" ca="1" si="225"/>
        <v>9</v>
      </c>
      <c r="I1216" s="2">
        <f t="shared" ca="1" si="231"/>
        <v>4050</v>
      </c>
      <c r="J1216" t="str">
        <f t="shared" ca="1" si="226"/>
        <v>Berger, Sunanna</v>
      </c>
      <c r="K1216">
        <f t="shared" ca="1" si="227"/>
        <v>7</v>
      </c>
      <c r="L1216" t="str">
        <f t="shared" ca="1" si="228"/>
        <v>Connecticut</v>
      </c>
      <c r="M1216" t="str">
        <f t="shared" ca="1" si="232"/>
        <v>East</v>
      </c>
    </row>
    <row r="1217" spans="1:13" x14ac:dyDescent="0.45">
      <c r="A1217">
        <v>1216</v>
      </c>
      <c r="B1217" s="19">
        <f t="shared" ca="1" si="221"/>
        <v>42727.876844675928</v>
      </c>
      <c r="C1217" s="15" t="str">
        <f t="shared" ca="1" si="222"/>
        <v>Hayneedle</v>
      </c>
      <c r="D1217" s="16">
        <f t="shared" ca="1" si="223"/>
        <v>10</v>
      </c>
      <c r="E1217" t="str">
        <f t="shared" ca="1" si="224"/>
        <v>Big Agnes Copper Spur UL1 Tent</v>
      </c>
      <c r="F1217" t="str">
        <f t="shared" ca="1" si="229"/>
        <v>Big Agnes</v>
      </c>
      <c r="G1217" s="2">
        <f t="shared" ca="1" si="230"/>
        <v>349.95</v>
      </c>
      <c r="H1217">
        <f t="shared" ca="1" si="225"/>
        <v>4</v>
      </c>
      <c r="I1217" s="2">
        <f t="shared" ca="1" si="231"/>
        <v>1399.8</v>
      </c>
      <c r="J1217" t="str">
        <f t="shared" ca="1" si="226"/>
        <v>Beyene, Sharon</v>
      </c>
      <c r="K1217">
        <f t="shared" ca="1" si="227"/>
        <v>33</v>
      </c>
      <c r="L1217" t="str">
        <f t="shared" ca="1" si="228"/>
        <v>North Carolina</v>
      </c>
      <c r="M1217" t="str">
        <f t="shared" ca="1" si="232"/>
        <v>South</v>
      </c>
    </row>
    <row r="1218" spans="1:13" x14ac:dyDescent="0.45">
      <c r="A1218">
        <v>1217</v>
      </c>
      <c r="B1218" s="19">
        <f t="shared" ca="1" si="221"/>
        <v>42799.876844675928</v>
      </c>
      <c r="C1218" s="15" t="str">
        <f t="shared" ca="1" si="222"/>
        <v xml:space="preserve">Cabela's	</v>
      </c>
      <c r="D1218" s="16">
        <f t="shared" ca="1" si="223"/>
        <v>260</v>
      </c>
      <c r="E1218" t="str">
        <f t="shared" ca="1" si="224"/>
        <v>The North Face Assault 2 Tent</v>
      </c>
      <c r="F1218" t="str">
        <f t="shared" ca="1" si="229"/>
        <v>The North Face</v>
      </c>
      <c r="G1218" s="2">
        <f t="shared" ca="1" si="230"/>
        <v>439</v>
      </c>
      <c r="H1218">
        <f t="shared" ca="1" si="225"/>
        <v>2</v>
      </c>
      <c r="I1218" s="2">
        <f t="shared" ca="1" si="231"/>
        <v>878</v>
      </c>
      <c r="J1218" t="str">
        <f t="shared" ca="1" si="226"/>
        <v>Beyene, Sharon</v>
      </c>
      <c r="K1218">
        <f t="shared" ca="1" si="227"/>
        <v>28</v>
      </c>
      <c r="L1218" t="str">
        <f t="shared" ca="1" si="228"/>
        <v>Nevada</v>
      </c>
      <c r="M1218" t="str">
        <f t="shared" ca="1" si="232"/>
        <v>West</v>
      </c>
    </row>
    <row r="1219" spans="1:13" x14ac:dyDescent="0.45">
      <c r="A1219">
        <v>1218</v>
      </c>
      <c r="B1219" s="19">
        <f t="shared" ref="B1219:B1282" ca="1" si="233">NOW()-(RANDBETWEEN(1,365))</f>
        <v>42756.876844675928</v>
      </c>
      <c r="C1219" s="15" t="str">
        <f t="shared" ref="C1219:C1282" ca="1" si="234">VLOOKUP(RANDBETWEEN(1,19),$O$3:$P$21,2)</f>
        <v>REI</v>
      </c>
      <c r="D1219" s="16">
        <f t="shared" ref="D1219:D1282" ca="1" si="235">RANDBETWEEN(1,285)</f>
        <v>107</v>
      </c>
      <c r="E1219" t="str">
        <f t="shared" ref="E1219:E1282" ca="1" si="236">VLOOKUP(D1219,$R$4:$U$288,3)</f>
        <v>Hennessy Hammock Scout Classic Hammock</v>
      </c>
      <c r="F1219" t="str">
        <f t="shared" ca="1" si="229"/>
        <v>Hennessy</v>
      </c>
      <c r="G1219" s="2">
        <f t="shared" ca="1" si="230"/>
        <v>99.95</v>
      </c>
      <c r="H1219">
        <f t="shared" ref="H1219:H1282" ca="1" si="237">RANDBETWEEN(1,10)</f>
        <v>4</v>
      </c>
      <c r="I1219" s="2">
        <f t="shared" ca="1" si="231"/>
        <v>399.8</v>
      </c>
      <c r="J1219" t="str">
        <f t="shared" ref="J1219:J1282" ca="1" si="238">VLOOKUP(RANDBETWEEN(1,10),$W$4:$Z$15,4)</f>
        <v>Lopez, Dennis</v>
      </c>
      <c r="K1219">
        <f t="shared" ref="K1219:K1282" ca="1" si="239">RANDBETWEEN(1,50)</f>
        <v>29</v>
      </c>
      <c r="L1219" t="str">
        <f t="shared" ref="L1219:L1282" ca="1" si="240">VLOOKUP(K1219,$AB$3:$AD$52,2)</f>
        <v>New Hampshire</v>
      </c>
      <c r="M1219" t="str">
        <f t="shared" ca="1" si="232"/>
        <v>East</v>
      </c>
    </row>
    <row r="1220" spans="1:13" x14ac:dyDescent="0.45">
      <c r="A1220">
        <v>1219</v>
      </c>
      <c r="B1220" s="19">
        <f t="shared" ca="1" si="233"/>
        <v>42937.876844675928</v>
      </c>
      <c r="C1220" s="15" t="str">
        <f t="shared" ca="1" si="234"/>
        <v>Meijer</v>
      </c>
      <c r="D1220" s="16">
        <f t="shared" ca="1" si="235"/>
        <v>139</v>
      </c>
      <c r="E1220" t="str">
        <f t="shared" ca="1" si="236"/>
        <v>Marmot Alpinist 2 Tent</v>
      </c>
      <c r="F1220" t="str">
        <f t="shared" ca="1" si="229"/>
        <v>Marmot</v>
      </c>
      <c r="G1220" s="2">
        <f t="shared" ca="1" si="230"/>
        <v>599</v>
      </c>
      <c r="H1220">
        <f t="shared" ca="1" si="237"/>
        <v>5</v>
      </c>
      <c r="I1220" s="2">
        <f t="shared" ca="1" si="231"/>
        <v>2995</v>
      </c>
      <c r="J1220" t="str">
        <f t="shared" ca="1" si="238"/>
        <v>Goldthwaite, Messaye</v>
      </c>
      <c r="K1220">
        <f t="shared" ca="1" si="239"/>
        <v>15</v>
      </c>
      <c r="L1220" t="str">
        <f t="shared" ca="1" si="240"/>
        <v>Iowa</v>
      </c>
      <c r="M1220" t="str">
        <f t="shared" ca="1" si="232"/>
        <v>North</v>
      </c>
    </row>
    <row r="1221" spans="1:13" x14ac:dyDescent="0.45">
      <c r="A1221">
        <v>1220</v>
      </c>
      <c r="B1221" s="19">
        <f t="shared" ca="1" si="233"/>
        <v>42663.876844675928</v>
      </c>
      <c r="C1221" s="15" t="str">
        <f t="shared" ca="1" si="234"/>
        <v>Target</v>
      </c>
      <c r="D1221" s="16">
        <f t="shared" ca="1" si="235"/>
        <v>272</v>
      </c>
      <c r="E1221" t="str">
        <f t="shared" ca="1" si="236"/>
        <v>The North Face Mountain 25 Tent</v>
      </c>
      <c r="F1221" t="str">
        <f t="shared" ca="1" si="229"/>
        <v>The North Face</v>
      </c>
      <c r="G1221" s="2">
        <f t="shared" ca="1" si="230"/>
        <v>539</v>
      </c>
      <c r="H1221">
        <f t="shared" ca="1" si="237"/>
        <v>6</v>
      </c>
      <c r="I1221" s="2">
        <f t="shared" ca="1" si="231"/>
        <v>3234</v>
      </c>
      <c r="J1221" t="str">
        <f t="shared" ca="1" si="238"/>
        <v>Brown, Ruth</v>
      </c>
      <c r="K1221">
        <f t="shared" ca="1" si="239"/>
        <v>16</v>
      </c>
      <c r="L1221" t="str">
        <f t="shared" ca="1" si="240"/>
        <v>Kansas</v>
      </c>
      <c r="M1221" t="str">
        <f t="shared" ca="1" si="232"/>
        <v>North</v>
      </c>
    </row>
    <row r="1222" spans="1:13" x14ac:dyDescent="0.45">
      <c r="A1222">
        <v>1221</v>
      </c>
      <c r="B1222" s="19">
        <f t="shared" ca="1" si="233"/>
        <v>42918.876844675928</v>
      </c>
      <c r="C1222" s="15" t="str">
        <f t="shared" ca="1" si="234"/>
        <v>Backcountry Gear</v>
      </c>
      <c r="D1222" s="16">
        <f t="shared" ca="1" si="235"/>
        <v>17</v>
      </c>
      <c r="E1222" t="str">
        <f t="shared" ca="1" si="236"/>
        <v>Big Agnes Fishhook UL2 Tent</v>
      </c>
      <c r="F1222" t="str">
        <f t="shared" ca="1" si="229"/>
        <v>Big Agnes</v>
      </c>
      <c r="G1222" s="2">
        <f t="shared" ca="1" si="230"/>
        <v>399.95</v>
      </c>
      <c r="H1222">
        <f t="shared" ca="1" si="237"/>
        <v>5</v>
      </c>
      <c r="I1222" s="2">
        <f t="shared" ca="1" si="231"/>
        <v>1999.75</v>
      </c>
      <c r="J1222" t="str">
        <f t="shared" ca="1" si="238"/>
        <v>Bailey, Jennifer</v>
      </c>
      <c r="K1222">
        <f t="shared" ca="1" si="239"/>
        <v>43</v>
      </c>
      <c r="L1222" t="str">
        <f t="shared" ca="1" si="240"/>
        <v>Texas</v>
      </c>
      <c r="M1222" t="str">
        <f t="shared" ca="1" si="232"/>
        <v>South</v>
      </c>
    </row>
    <row r="1223" spans="1:13" x14ac:dyDescent="0.45">
      <c r="A1223">
        <v>1222</v>
      </c>
      <c r="B1223" s="19">
        <f t="shared" ca="1" si="233"/>
        <v>43005.876844675928</v>
      </c>
      <c r="C1223" s="15" t="str">
        <f t="shared" ca="1" si="234"/>
        <v>Backcountry Gear</v>
      </c>
      <c r="D1223" s="16">
        <f t="shared" ca="1" si="235"/>
        <v>165</v>
      </c>
      <c r="E1223" t="str">
        <f t="shared" ca="1" si="236"/>
        <v>Marmot Pulsar 1 Tent</v>
      </c>
      <c r="F1223" t="str">
        <f t="shared" ca="1" si="229"/>
        <v>Marmot</v>
      </c>
      <c r="G1223" s="2">
        <f t="shared" ca="1" si="230"/>
        <v>269</v>
      </c>
      <c r="H1223">
        <f t="shared" ca="1" si="237"/>
        <v>3</v>
      </c>
      <c r="I1223" s="2">
        <f t="shared" ca="1" si="231"/>
        <v>807</v>
      </c>
      <c r="J1223" t="str">
        <f t="shared" ca="1" si="238"/>
        <v>Lopez, Dennis</v>
      </c>
      <c r="K1223">
        <f t="shared" ca="1" si="239"/>
        <v>24</v>
      </c>
      <c r="L1223" t="str">
        <f t="shared" ca="1" si="240"/>
        <v>Mississippi</v>
      </c>
      <c r="M1223" t="str">
        <f t="shared" ca="1" si="232"/>
        <v>South</v>
      </c>
    </row>
    <row r="1224" spans="1:13" x14ac:dyDescent="0.45">
      <c r="A1224">
        <v>1223</v>
      </c>
      <c r="B1224" s="19">
        <f t="shared" ca="1" si="233"/>
        <v>42656.876844675928</v>
      </c>
      <c r="C1224" s="15" t="str">
        <f t="shared" ca="1" si="234"/>
        <v>Redding Sports</v>
      </c>
      <c r="D1224" s="16">
        <f t="shared" ca="1" si="235"/>
        <v>254</v>
      </c>
      <c r="E1224" t="str">
        <f t="shared" ca="1" si="236"/>
        <v>Sierra Designs Flash 3 Footprint</v>
      </c>
      <c r="F1224" t="str">
        <f t="shared" ca="1" si="229"/>
        <v>Sierra Designs</v>
      </c>
      <c r="G1224" s="2">
        <f t="shared" ca="1" si="230"/>
        <v>59.95</v>
      </c>
      <c r="H1224">
        <f t="shared" ca="1" si="237"/>
        <v>5</v>
      </c>
      <c r="I1224" s="2">
        <f t="shared" ca="1" si="231"/>
        <v>299.75</v>
      </c>
      <c r="J1224" t="str">
        <f t="shared" ca="1" si="238"/>
        <v>Brown, Ruth</v>
      </c>
      <c r="K1224">
        <f t="shared" ca="1" si="239"/>
        <v>44</v>
      </c>
      <c r="L1224" t="str">
        <f t="shared" ca="1" si="240"/>
        <v>Utah</v>
      </c>
      <c r="M1224" t="str">
        <f t="shared" ca="1" si="232"/>
        <v>West</v>
      </c>
    </row>
    <row r="1225" spans="1:13" x14ac:dyDescent="0.45">
      <c r="A1225">
        <v>1224</v>
      </c>
      <c r="B1225" s="19">
        <f t="shared" ca="1" si="233"/>
        <v>42920.876844675928</v>
      </c>
      <c r="C1225" s="15" t="str">
        <f t="shared" ca="1" si="234"/>
        <v>Travel Country</v>
      </c>
      <c r="D1225" s="16">
        <f t="shared" ca="1" si="235"/>
        <v>159</v>
      </c>
      <c r="E1225" t="str">
        <f t="shared" ca="1" si="236"/>
        <v>Marmot Limelight 4P Tent</v>
      </c>
      <c r="F1225" t="str">
        <f t="shared" ca="1" si="229"/>
        <v>Marmot</v>
      </c>
      <c r="G1225" s="2">
        <f t="shared" ca="1" si="230"/>
        <v>359</v>
      </c>
      <c r="H1225">
        <f t="shared" ca="1" si="237"/>
        <v>1</v>
      </c>
      <c r="I1225" s="2">
        <f t="shared" ca="1" si="231"/>
        <v>359</v>
      </c>
      <c r="J1225" t="str">
        <f t="shared" ca="1" si="238"/>
        <v>Beyene, Sharon</v>
      </c>
      <c r="K1225">
        <f t="shared" ca="1" si="239"/>
        <v>5</v>
      </c>
      <c r="L1225" t="str">
        <f t="shared" ca="1" si="240"/>
        <v>California</v>
      </c>
      <c r="M1225" t="str">
        <f t="shared" ca="1" si="232"/>
        <v>West</v>
      </c>
    </row>
    <row r="1226" spans="1:13" x14ac:dyDescent="0.45">
      <c r="A1226">
        <v>1225</v>
      </c>
      <c r="B1226" s="19">
        <f t="shared" ca="1" si="233"/>
        <v>42676.876844675928</v>
      </c>
      <c r="C1226" s="15" t="str">
        <f t="shared" ca="1" si="234"/>
        <v xml:space="preserve">Cabela's	</v>
      </c>
      <c r="D1226" s="16">
        <f t="shared" ca="1" si="235"/>
        <v>278</v>
      </c>
      <c r="E1226" t="str">
        <f t="shared" ca="1" si="236"/>
        <v>The North Face Phoenix 3 Footprint</v>
      </c>
      <c r="F1226" t="str">
        <f t="shared" ca="1" si="229"/>
        <v>The North Face</v>
      </c>
      <c r="G1226" s="2">
        <f t="shared" ca="1" si="230"/>
        <v>45</v>
      </c>
      <c r="H1226">
        <f t="shared" ca="1" si="237"/>
        <v>8</v>
      </c>
      <c r="I1226" s="2">
        <f t="shared" ca="1" si="231"/>
        <v>360</v>
      </c>
      <c r="J1226" t="str">
        <f t="shared" ca="1" si="238"/>
        <v>Brown, Ruth</v>
      </c>
      <c r="K1226">
        <f t="shared" ca="1" si="239"/>
        <v>10</v>
      </c>
      <c r="L1226" t="str">
        <f t="shared" ca="1" si="240"/>
        <v>Georgia</v>
      </c>
      <c r="M1226" t="str">
        <f t="shared" ca="1" si="232"/>
        <v>South</v>
      </c>
    </row>
    <row r="1227" spans="1:13" x14ac:dyDescent="0.45">
      <c r="A1227">
        <v>1226</v>
      </c>
      <c r="B1227" s="19">
        <f t="shared" ca="1" si="233"/>
        <v>42742.876844675928</v>
      </c>
      <c r="C1227" s="15" t="str">
        <f t="shared" ca="1" si="234"/>
        <v>Gander Mountain</v>
      </c>
      <c r="D1227" s="16">
        <f t="shared" ca="1" si="235"/>
        <v>154</v>
      </c>
      <c r="E1227" t="str">
        <f t="shared" ca="1" si="236"/>
        <v>Marmot Eos 1 Footprint</v>
      </c>
      <c r="F1227" t="str">
        <f t="shared" ca="1" si="229"/>
        <v>Marmot</v>
      </c>
      <c r="G1227" s="2">
        <f t="shared" ca="1" si="230"/>
        <v>45</v>
      </c>
      <c r="H1227">
        <f t="shared" ca="1" si="237"/>
        <v>6</v>
      </c>
      <c r="I1227" s="2">
        <f t="shared" ca="1" si="231"/>
        <v>270</v>
      </c>
      <c r="J1227" t="str">
        <f t="shared" ca="1" si="238"/>
        <v>Foster, Nathan</v>
      </c>
      <c r="K1227">
        <f t="shared" ca="1" si="239"/>
        <v>11</v>
      </c>
      <c r="L1227" t="str">
        <f t="shared" ca="1" si="240"/>
        <v>Hawaii</v>
      </c>
      <c r="M1227" t="str">
        <f t="shared" ca="1" si="232"/>
        <v>West</v>
      </c>
    </row>
    <row r="1228" spans="1:13" x14ac:dyDescent="0.45">
      <c r="A1228">
        <v>1227</v>
      </c>
      <c r="B1228" s="19">
        <f t="shared" ca="1" si="233"/>
        <v>42726.876844675928</v>
      </c>
      <c r="C1228" s="15" t="str">
        <f t="shared" ca="1" si="234"/>
        <v>Hayneedle</v>
      </c>
      <c r="D1228" s="16">
        <f t="shared" ca="1" si="235"/>
        <v>189</v>
      </c>
      <c r="E1228" t="str">
        <f t="shared" ca="1" si="236"/>
        <v>Mountain Hardwear Trango 2 Tent</v>
      </c>
      <c r="F1228" t="str">
        <f t="shared" ca="1" si="229"/>
        <v>Mountain Hardwear</v>
      </c>
      <c r="G1228" s="2">
        <f t="shared" ca="1" si="230"/>
        <v>590</v>
      </c>
      <c r="H1228">
        <f t="shared" ca="1" si="237"/>
        <v>10</v>
      </c>
      <c r="I1228" s="2">
        <f t="shared" ca="1" si="231"/>
        <v>5900</v>
      </c>
      <c r="J1228" t="str">
        <f t="shared" ca="1" si="238"/>
        <v>Beyene, Sharon</v>
      </c>
      <c r="K1228">
        <f t="shared" ca="1" si="239"/>
        <v>5</v>
      </c>
      <c r="L1228" t="str">
        <f t="shared" ca="1" si="240"/>
        <v>California</v>
      </c>
      <c r="M1228" t="str">
        <f t="shared" ca="1" si="232"/>
        <v>West</v>
      </c>
    </row>
    <row r="1229" spans="1:13" x14ac:dyDescent="0.45">
      <c r="A1229">
        <v>1228</v>
      </c>
      <c r="B1229" s="19">
        <f t="shared" ca="1" si="233"/>
        <v>42680.876844675928</v>
      </c>
      <c r="C1229" s="15" t="str">
        <f t="shared" ca="1" si="234"/>
        <v>Meijer</v>
      </c>
      <c r="D1229" s="16">
        <f t="shared" ca="1" si="235"/>
        <v>54</v>
      </c>
      <c r="E1229" t="str">
        <f t="shared" ca="1" si="236"/>
        <v>Big Agnes Seedhouse SL1 Tent</v>
      </c>
      <c r="F1229" t="str">
        <f t="shared" ca="1" si="229"/>
        <v>Big Agnes</v>
      </c>
      <c r="G1229" s="2">
        <f t="shared" ca="1" si="230"/>
        <v>269.95</v>
      </c>
      <c r="H1229">
        <f t="shared" ca="1" si="237"/>
        <v>5</v>
      </c>
      <c r="I1229" s="2">
        <f t="shared" ca="1" si="231"/>
        <v>1349.75</v>
      </c>
      <c r="J1229" t="str">
        <f t="shared" ca="1" si="238"/>
        <v>Bailey, Jennifer</v>
      </c>
      <c r="K1229">
        <f t="shared" ca="1" si="239"/>
        <v>29</v>
      </c>
      <c r="L1229" t="str">
        <f t="shared" ca="1" si="240"/>
        <v>New Hampshire</v>
      </c>
      <c r="M1229" t="str">
        <f t="shared" ca="1" si="232"/>
        <v>East</v>
      </c>
    </row>
    <row r="1230" spans="1:13" x14ac:dyDescent="0.45">
      <c r="A1230">
        <v>1229</v>
      </c>
      <c r="B1230" s="19">
        <f t="shared" ca="1" si="233"/>
        <v>42852.876844675928</v>
      </c>
      <c r="C1230" s="15" t="str">
        <f t="shared" ca="1" si="234"/>
        <v xml:space="preserve">Cabela's	</v>
      </c>
      <c r="D1230" s="16">
        <f t="shared" ca="1" si="235"/>
        <v>61</v>
      </c>
      <c r="E1230" t="str">
        <f t="shared" ca="1" si="236"/>
        <v>Big Agnes Slater UL2+ Tent</v>
      </c>
      <c r="F1230" t="str">
        <f t="shared" ca="1" si="229"/>
        <v>Big Agnes</v>
      </c>
      <c r="G1230" s="2">
        <f t="shared" ca="1" si="230"/>
        <v>389.95</v>
      </c>
      <c r="H1230">
        <f t="shared" ca="1" si="237"/>
        <v>2</v>
      </c>
      <c r="I1230" s="2">
        <f t="shared" ca="1" si="231"/>
        <v>779.9</v>
      </c>
      <c r="J1230" t="str">
        <f t="shared" ca="1" si="238"/>
        <v>Foster, Nathan</v>
      </c>
      <c r="K1230">
        <f t="shared" ca="1" si="239"/>
        <v>35</v>
      </c>
      <c r="L1230" t="str">
        <f t="shared" ca="1" si="240"/>
        <v>Ohio</v>
      </c>
      <c r="M1230" t="str">
        <f t="shared" ca="1" si="232"/>
        <v>East</v>
      </c>
    </row>
    <row r="1231" spans="1:13" x14ac:dyDescent="0.45">
      <c r="A1231">
        <v>1230</v>
      </c>
      <c r="B1231" s="19">
        <f t="shared" ca="1" si="233"/>
        <v>42848.876844675928</v>
      </c>
      <c r="C1231" s="15" t="str">
        <f t="shared" ca="1" si="234"/>
        <v>Gander Mountain</v>
      </c>
      <c r="D1231" s="16">
        <f t="shared" ca="1" si="235"/>
        <v>84</v>
      </c>
      <c r="E1231" t="str">
        <f t="shared" ca="1" si="236"/>
        <v>Eureka Copper Canyon 5 Tent + Screen Room</v>
      </c>
      <c r="F1231" t="str">
        <f t="shared" ca="1" si="229"/>
        <v>Eureka</v>
      </c>
      <c r="G1231" s="2">
        <f t="shared" ca="1" si="230"/>
        <v>399</v>
      </c>
      <c r="H1231">
        <f t="shared" ca="1" si="237"/>
        <v>6</v>
      </c>
      <c r="I1231" s="2">
        <f t="shared" ca="1" si="231"/>
        <v>2394</v>
      </c>
      <c r="J1231" t="str">
        <f t="shared" ca="1" si="238"/>
        <v>Brown, Scott</v>
      </c>
      <c r="K1231">
        <f t="shared" ca="1" si="239"/>
        <v>23</v>
      </c>
      <c r="L1231" t="str">
        <f t="shared" ca="1" si="240"/>
        <v>Minnesota</v>
      </c>
      <c r="M1231" t="str">
        <f t="shared" ca="1" si="232"/>
        <v>North</v>
      </c>
    </row>
    <row r="1232" spans="1:13" x14ac:dyDescent="0.45">
      <c r="A1232">
        <v>1231</v>
      </c>
      <c r="B1232" s="19">
        <f t="shared" ca="1" si="233"/>
        <v>43003.876844675928</v>
      </c>
      <c r="C1232" s="15" t="str">
        <f t="shared" ca="1" si="234"/>
        <v>Moosejaw</v>
      </c>
      <c r="D1232" s="16">
        <f t="shared" ca="1" si="235"/>
        <v>283</v>
      </c>
      <c r="E1232" t="str">
        <f t="shared" ca="1" si="236"/>
        <v>The North Face Triangle Gear Loft</v>
      </c>
      <c r="F1232" t="str">
        <f t="shared" ca="1" si="229"/>
        <v>The North Face</v>
      </c>
      <c r="G1232" s="2">
        <f t="shared" ca="1" si="230"/>
        <v>20</v>
      </c>
      <c r="H1232">
        <f t="shared" ca="1" si="237"/>
        <v>10</v>
      </c>
      <c r="I1232" s="2">
        <f t="shared" ca="1" si="231"/>
        <v>200</v>
      </c>
      <c r="J1232" t="str">
        <f t="shared" ca="1" si="238"/>
        <v>Goldthwaite, Messaye</v>
      </c>
      <c r="K1232">
        <f t="shared" ca="1" si="239"/>
        <v>50</v>
      </c>
      <c r="L1232" t="str">
        <f t="shared" ca="1" si="240"/>
        <v>Wyoming</v>
      </c>
      <c r="M1232" t="str">
        <f t="shared" ca="1" si="232"/>
        <v>West</v>
      </c>
    </row>
    <row r="1233" spans="1:13" x14ac:dyDescent="0.45">
      <c r="A1233">
        <v>1232</v>
      </c>
      <c r="B1233" s="19">
        <f t="shared" ca="1" si="233"/>
        <v>42713.876844675928</v>
      </c>
      <c r="C1233" s="15" t="str">
        <f t="shared" ca="1" si="234"/>
        <v>REI</v>
      </c>
      <c r="D1233" s="16">
        <f t="shared" ca="1" si="235"/>
        <v>248</v>
      </c>
      <c r="E1233" t="str">
        <f t="shared" ca="1" si="236"/>
        <v>Outdoor Research Alpine Bivy</v>
      </c>
      <c r="F1233" t="str">
        <f t="shared" ca="1" si="229"/>
        <v>Outdoor Research</v>
      </c>
      <c r="G1233" s="2">
        <f t="shared" ca="1" si="230"/>
        <v>239</v>
      </c>
      <c r="H1233">
        <f t="shared" ca="1" si="237"/>
        <v>4</v>
      </c>
      <c r="I1233" s="2">
        <f t="shared" ca="1" si="231"/>
        <v>956</v>
      </c>
      <c r="J1233" t="str">
        <f t="shared" ca="1" si="238"/>
        <v>Goff, Michael</v>
      </c>
      <c r="K1233">
        <f t="shared" ca="1" si="239"/>
        <v>42</v>
      </c>
      <c r="L1233" t="str">
        <f t="shared" ca="1" si="240"/>
        <v>Tennessee</v>
      </c>
      <c r="M1233" t="str">
        <f t="shared" ca="1" si="232"/>
        <v>South</v>
      </c>
    </row>
    <row r="1234" spans="1:13" x14ac:dyDescent="0.45">
      <c r="A1234">
        <v>1233</v>
      </c>
      <c r="B1234" s="19">
        <f t="shared" ca="1" si="233"/>
        <v>42881.876844675928</v>
      </c>
      <c r="C1234" s="15" t="str">
        <f t="shared" ca="1" si="234"/>
        <v>Moosejaw</v>
      </c>
      <c r="D1234" s="16">
        <f t="shared" ca="1" si="235"/>
        <v>171</v>
      </c>
      <c r="E1234" t="str">
        <f t="shared" ca="1" si="236"/>
        <v>Mountain Hardwear Direkt 2 Footprint</v>
      </c>
      <c r="F1234" t="str">
        <f t="shared" ca="1" si="229"/>
        <v>Mountain Hardwear</v>
      </c>
      <c r="G1234" s="2">
        <f t="shared" ca="1" si="230"/>
        <v>50</v>
      </c>
      <c r="H1234">
        <f t="shared" ca="1" si="237"/>
        <v>1</v>
      </c>
      <c r="I1234" s="2">
        <f t="shared" ca="1" si="231"/>
        <v>50</v>
      </c>
      <c r="J1234" t="str">
        <f t="shared" ca="1" si="238"/>
        <v>Goff, Michael</v>
      </c>
      <c r="K1234">
        <f t="shared" ca="1" si="239"/>
        <v>39</v>
      </c>
      <c r="L1234" t="str">
        <f t="shared" ca="1" si="240"/>
        <v>Rhode Island</v>
      </c>
      <c r="M1234" t="str">
        <f t="shared" ca="1" si="232"/>
        <v>East</v>
      </c>
    </row>
    <row r="1235" spans="1:13" x14ac:dyDescent="0.45">
      <c r="A1235">
        <v>1234</v>
      </c>
      <c r="B1235" s="19">
        <f t="shared" ca="1" si="233"/>
        <v>43000.876844675928</v>
      </c>
      <c r="C1235" s="15" t="str">
        <f t="shared" ca="1" si="234"/>
        <v>Target</v>
      </c>
      <c r="D1235" s="16">
        <f t="shared" ca="1" si="235"/>
        <v>224</v>
      </c>
      <c r="E1235" t="str">
        <f t="shared" ca="1" si="236"/>
        <v>MSR Twing Shelter</v>
      </c>
      <c r="F1235" t="str">
        <f t="shared" ca="1" si="229"/>
        <v>MSR</v>
      </c>
      <c r="G1235" s="2">
        <f t="shared" ca="1" si="230"/>
        <v>299.95</v>
      </c>
      <c r="H1235">
        <f t="shared" ca="1" si="237"/>
        <v>4</v>
      </c>
      <c r="I1235" s="2">
        <f t="shared" ca="1" si="231"/>
        <v>1199.8</v>
      </c>
      <c r="J1235" t="str">
        <f t="shared" ca="1" si="238"/>
        <v>Beyene, Sharon</v>
      </c>
      <c r="K1235">
        <f t="shared" ca="1" si="239"/>
        <v>43</v>
      </c>
      <c r="L1235" t="str">
        <f t="shared" ca="1" si="240"/>
        <v>Texas</v>
      </c>
      <c r="M1235" t="str">
        <f t="shared" ca="1" si="232"/>
        <v>South</v>
      </c>
    </row>
    <row r="1236" spans="1:13" x14ac:dyDescent="0.45">
      <c r="A1236">
        <v>1235</v>
      </c>
      <c r="B1236" s="19">
        <f t="shared" ca="1" si="233"/>
        <v>42969.876844675928</v>
      </c>
      <c r="C1236" s="15" t="str">
        <f t="shared" ca="1" si="234"/>
        <v>Hayneedle</v>
      </c>
      <c r="D1236" s="16">
        <f t="shared" ca="1" si="235"/>
        <v>71</v>
      </c>
      <c r="E1236" t="str">
        <f t="shared" ca="1" si="236"/>
        <v>Big Agnes Wyoming Trail 4 Footprint</v>
      </c>
      <c r="F1236" t="str">
        <f t="shared" ca="1" si="229"/>
        <v>Big Agnes</v>
      </c>
      <c r="G1236" s="2">
        <f t="shared" ca="1" si="230"/>
        <v>70</v>
      </c>
      <c r="H1236">
        <f t="shared" ca="1" si="237"/>
        <v>2</v>
      </c>
      <c r="I1236" s="2">
        <f t="shared" ca="1" si="231"/>
        <v>140</v>
      </c>
      <c r="J1236" t="str">
        <f t="shared" ca="1" si="238"/>
        <v>Berger, Sunanna</v>
      </c>
      <c r="K1236">
        <f t="shared" ca="1" si="239"/>
        <v>49</v>
      </c>
      <c r="L1236" t="str">
        <f t="shared" ca="1" si="240"/>
        <v>Wisconsin</v>
      </c>
      <c r="M1236" t="str">
        <f t="shared" ca="1" si="232"/>
        <v>North</v>
      </c>
    </row>
    <row r="1237" spans="1:13" x14ac:dyDescent="0.45">
      <c r="A1237">
        <v>1236</v>
      </c>
      <c r="B1237" s="19">
        <f t="shared" ca="1" si="233"/>
        <v>42936.876844675928</v>
      </c>
      <c r="C1237" s="15" t="str">
        <f t="shared" ca="1" si="234"/>
        <v>Hayneedle</v>
      </c>
      <c r="D1237" s="16">
        <f t="shared" ca="1" si="235"/>
        <v>6</v>
      </c>
      <c r="E1237" t="str">
        <f t="shared" ca="1" si="236"/>
        <v>Big Agnes Big House 6 Vestibule</v>
      </c>
      <c r="F1237" t="str">
        <f t="shared" ca="1" si="229"/>
        <v>Big Agnes</v>
      </c>
      <c r="G1237" s="2">
        <f t="shared" ca="1" si="230"/>
        <v>109.95</v>
      </c>
      <c r="H1237">
        <f t="shared" ca="1" si="237"/>
        <v>3</v>
      </c>
      <c r="I1237" s="2">
        <f t="shared" ca="1" si="231"/>
        <v>329.85</v>
      </c>
      <c r="J1237" t="str">
        <f t="shared" ca="1" si="238"/>
        <v>Lopez, Dennis</v>
      </c>
      <c r="K1237">
        <f t="shared" ca="1" si="239"/>
        <v>42</v>
      </c>
      <c r="L1237" t="str">
        <f t="shared" ca="1" si="240"/>
        <v>Tennessee</v>
      </c>
      <c r="M1237" t="str">
        <f t="shared" ca="1" si="232"/>
        <v>South</v>
      </c>
    </row>
    <row r="1238" spans="1:13" x14ac:dyDescent="0.45">
      <c r="A1238">
        <v>1237</v>
      </c>
      <c r="B1238" s="19">
        <f t="shared" ca="1" si="233"/>
        <v>42678.876844675928</v>
      </c>
      <c r="C1238" s="15" t="str">
        <f t="shared" ca="1" si="234"/>
        <v>CampBound</v>
      </c>
      <c r="D1238" s="16">
        <f t="shared" ca="1" si="235"/>
        <v>43</v>
      </c>
      <c r="E1238" t="str">
        <f t="shared" ca="1" si="236"/>
        <v>Big Agnes Lone Spring 1 Tent</v>
      </c>
      <c r="F1238" t="str">
        <f t="shared" ca="1" si="229"/>
        <v>Big Agnes</v>
      </c>
      <c r="G1238" s="2">
        <f t="shared" ca="1" si="230"/>
        <v>189.95</v>
      </c>
      <c r="H1238">
        <f t="shared" ca="1" si="237"/>
        <v>1</v>
      </c>
      <c r="I1238" s="2">
        <f t="shared" ca="1" si="231"/>
        <v>189.95</v>
      </c>
      <c r="J1238" t="str">
        <f t="shared" ca="1" si="238"/>
        <v>Beyene, Sharon</v>
      </c>
      <c r="K1238">
        <f t="shared" ca="1" si="239"/>
        <v>40</v>
      </c>
      <c r="L1238" t="str">
        <f t="shared" ca="1" si="240"/>
        <v>South Carolina</v>
      </c>
      <c r="M1238" t="str">
        <f t="shared" ca="1" si="232"/>
        <v>South</v>
      </c>
    </row>
    <row r="1239" spans="1:13" x14ac:dyDescent="0.45">
      <c r="A1239">
        <v>1238</v>
      </c>
      <c r="B1239" s="19">
        <f t="shared" ca="1" si="233"/>
        <v>43003.876844675928</v>
      </c>
      <c r="C1239" s="15" t="str">
        <f t="shared" ca="1" si="234"/>
        <v>Target</v>
      </c>
      <c r="D1239" s="16">
        <f t="shared" ca="1" si="235"/>
        <v>215</v>
      </c>
      <c r="E1239" t="str">
        <f t="shared" ca="1" si="236"/>
        <v>MSR LED Tent Lights</v>
      </c>
      <c r="F1239" t="str">
        <f t="shared" ca="1" si="229"/>
        <v>MSR</v>
      </c>
      <c r="G1239" s="2">
        <f t="shared" ca="1" si="230"/>
        <v>15.95</v>
      </c>
      <c r="H1239">
        <f t="shared" ca="1" si="237"/>
        <v>9</v>
      </c>
      <c r="I1239" s="2">
        <f t="shared" ca="1" si="231"/>
        <v>143.54999999999998</v>
      </c>
      <c r="J1239" t="str">
        <f t="shared" ca="1" si="238"/>
        <v>Brown, Ruth</v>
      </c>
      <c r="K1239">
        <f t="shared" ca="1" si="239"/>
        <v>12</v>
      </c>
      <c r="L1239" t="str">
        <f t="shared" ca="1" si="240"/>
        <v>Idaho</v>
      </c>
      <c r="M1239" t="str">
        <f t="shared" ca="1" si="232"/>
        <v>West</v>
      </c>
    </row>
    <row r="1240" spans="1:13" x14ac:dyDescent="0.45">
      <c r="A1240">
        <v>1239</v>
      </c>
      <c r="B1240" s="19">
        <f t="shared" ca="1" si="233"/>
        <v>42880.876844675928</v>
      </c>
      <c r="C1240" s="15" t="str">
        <f t="shared" ca="1" si="234"/>
        <v>Outside Outfitters</v>
      </c>
      <c r="D1240" s="16">
        <f t="shared" ca="1" si="235"/>
        <v>196</v>
      </c>
      <c r="E1240" t="str">
        <f t="shared" ca="1" si="236"/>
        <v>MSR Backcountry Barn Tent</v>
      </c>
      <c r="F1240" t="str">
        <f t="shared" ref="F1240:F1303" ca="1" si="241">VLOOKUP(D1240,$R$4:$U$288,2)</f>
        <v>MSR</v>
      </c>
      <c r="G1240" s="2">
        <f t="shared" ref="G1240:G1303" ca="1" si="242">VLOOKUP(D1240,$R$4:$U$288,4)</f>
        <v>849.95</v>
      </c>
      <c r="H1240">
        <f t="shared" ca="1" si="237"/>
        <v>7</v>
      </c>
      <c r="I1240" s="2">
        <f t="shared" ref="I1240:I1303" ca="1" si="243">H1240*G1240</f>
        <v>5949.6500000000005</v>
      </c>
      <c r="J1240" t="str">
        <f t="shared" ca="1" si="238"/>
        <v>Gomez, Melissa</v>
      </c>
      <c r="K1240">
        <f t="shared" ca="1" si="239"/>
        <v>38</v>
      </c>
      <c r="L1240" t="str">
        <f t="shared" ca="1" si="240"/>
        <v>Pennsylvania</v>
      </c>
      <c r="M1240" t="str">
        <f t="shared" ref="M1240:M1303" ca="1" si="244">VLOOKUP(K1240,$AB$3:$AD$52,3)</f>
        <v>East</v>
      </c>
    </row>
    <row r="1241" spans="1:13" x14ac:dyDescent="0.45">
      <c r="A1241">
        <v>1240</v>
      </c>
      <c r="B1241" s="19">
        <f t="shared" ca="1" si="233"/>
        <v>42810.876844675928</v>
      </c>
      <c r="C1241" s="15" t="str">
        <f t="shared" ca="1" si="234"/>
        <v>REI</v>
      </c>
      <c r="D1241" s="16">
        <f t="shared" ca="1" si="235"/>
        <v>47</v>
      </c>
      <c r="E1241" t="str">
        <f t="shared" ca="1" si="236"/>
        <v>Big Agnes Lone Spring 3 Tent</v>
      </c>
      <c r="F1241" t="str">
        <f t="shared" ca="1" si="241"/>
        <v>Big Agnes</v>
      </c>
      <c r="G1241" s="2">
        <f t="shared" ca="1" si="242"/>
        <v>249.95</v>
      </c>
      <c r="H1241">
        <f t="shared" ca="1" si="237"/>
        <v>7</v>
      </c>
      <c r="I1241" s="2">
        <f t="shared" ca="1" si="243"/>
        <v>1749.6499999999999</v>
      </c>
      <c r="J1241" t="str">
        <f t="shared" ca="1" si="238"/>
        <v>Brown, Scott</v>
      </c>
      <c r="K1241">
        <f t="shared" ca="1" si="239"/>
        <v>27</v>
      </c>
      <c r="L1241" t="str">
        <f t="shared" ca="1" si="240"/>
        <v>Nebraska</v>
      </c>
      <c r="M1241" t="str">
        <f t="shared" ca="1" si="244"/>
        <v>North</v>
      </c>
    </row>
    <row r="1242" spans="1:13" x14ac:dyDescent="0.45">
      <c r="A1242">
        <v>1241</v>
      </c>
      <c r="B1242" s="19">
        <f t="shared" ca="1" si="233"/>
        <v>42834.876844675928</v>
      </c>
      <c r="C1242" s="15" t="str">
        <f t="shared" ca="1" si="234"/>
        <v>Backcountry Edge</v>
      </c>
      <c r="D1242" s="16">
        <f t="shared" ca="1" si="235"/>
        <v>86</v>
      </c>
      <c r="E1242" t="str">
        <f t="shared" ca="1" si="236"/>
        <v>Eureka Copper Canyon 8 Tent</v>
      </c>
      <c r="F1242" t="str">
        <f t="shared" ca="1" si="241"/>
        <v>Eureka</v>
      </c>
      <c r="G1242" s="2">
        <f t="shared" ca="1" si="242"/>
        <v>379</v>
      </c>
      <c r="H1242">
        <f t="shared" ca="1" si="237"/>
        <v>8</v>
      </c>
      <c r="I1242" s="2">
        <f t="shared" ca="1" si="243"/>
        <v>3032</v>
      </c>
      <c r="J1242" t="str">
        <f t="shared" ca="1" si="238"/>
        <v>Foster, Nathan</v>
      </c>
      <c r="K1242">
        <f t="shared" ca="1" si="239"/>
        <v>27</v>
      </c>
      <c r="L1242" t="str">
        <f t="shared" ca="1" si="240"/>
        <v>Nebraska</v>
      </c>
      <c r="M1242" t="str">
        <f t="shared" ca="1" si="244"/>
        <v>North</v>
      </c>
    </row>
    <row r="1243" spans="1:13" x14ac:dyDescent="0.45">
      <c r="A1243">
        <v>1242</v>
      </c>
      <c r="B1243" s="19">
        <f t="shared" ca="1" si="233"/>
        <v>42683.876844675928</v>
      </c>
      <c r="C1243" s="15" t="str">
        <f t="shared" ca="1" si="234"/>
        <v>Target</v>
      </c>
      <c r="D1243" s="16">
        <f t="shared" ca="1" si="235"/>
        <v>13</v>
      </c>
      <c r="E1243" t="str">
        <f t="shared" ca="1" si="236"/>
        <v>Big Agnes Copper Spur UL4 Footprint</v>
      </c>
      <c r="F1243" t="str">
        <f t="shared" ca="1" si="241"/>
        <v>Big Agnes</v>
      </c>
      <c r="G1243" s="2">
        <f t="shared" ca="1" si="242"/>
        <v>80</v>
      </c>
      <c r="H1243">
        <f t="shared" ca="1" si="237"/>
        <v>6</v>
      </c>
      <c r="I1243" s="2">
        <f t="shared" ca="1" si="243"/>
        <v>480</v>
      </c>
      <c r="J1243" t="str">
        <f t="shared" ca="1" si="238"/>
        <v>Foster, Nathan</v>
      </c>
      <c r="K1243">
        <f t="shared" ca="1" si="239"/>
        <v>12</v>
      </c>
      <c r="L1243" t="str">
        <f t="shared" ca="1" si="240"/>
        <v>Idaho</v>
      </c>
      <c r="M1243" t="str">
        <f t="shared" ca="1" si="244"/>
        <v>West</v>
      </c>
    </row>
    <row r="1244" spans="1:13" x14ac:dyDescent="0.45">
      <c r="A1244">
        <v>1243</v>
      </c>
      <c r="B1244" s="19">
        <f t="shared" ca="1" si="233"/>
        <v>42766.876844675928</v>
      </c>
      <c r="C1244" s="15" t="str">
        <f t="shared" ca="1" si="234"/>
        <v>Moosejaw</v>
      </c>
      <c r="D1244" s="16">
        <f t="shared" ca="1" si="235"/>
        <v>256</v>
      </c>
      <c r="E1244" t="str">
        <f t="shared" ca="1" si="236"/>
        <v>Sierra Designs Mojo 2 Footprint</v>
      </c>
      <c r="F1244" t="str">
        <f t="shared" ca="1" si="241"/>
        <v>Sierra Designs</v>
      </c>
      <c r="G1244" s="2">
        <f t="shared" ca="1" si="242"/>
        <v>49.95</v>
      </c>
      <c r="H1244">
        <f t="shared" ca="1" si="237"/>
        <v>2</v>
      </c>
      <c r="I1244" s="2">
        <f t="shared" ca="1" si="243"/>
        <v>99.9</v>
      </c>
      <c r="J1244" t="str">
        <f t="shared" ca="1" si="238"/>
        <v>Brown, Scott</v>
      </c>
      <c r="K1244">
        <f t="shared" ca="1" si="239"/>
        <v>15</v>
      </c>
      <c r="L1244" t="str">
        <f t="shared" ca="1" si="240"/>
        <v>Iowa</v>
      </c>
      <c r="M1244" t="str">
        <f t="shared" ca="1" si="244"/>
        <v>North</v>
      </c>
    </row>
    <row r="1245" spans="1:13" x14ac:dyDescent="0.45">
      <c r="A1245">
        <v>1244</v>
      </c>
      <c r="B1245" s="19">
        <f t="shared" ca="1" si="233"/>
        <v>42795.876844675928</v>
      </c>
      <c r="C1245" s="15" t="str">
        <f t="shared" ca="1" si="234"/>
        <v>Travel Country</v>
      </c>
      <c r="D1245" s="16">
        <f t="shared" ca="1" si="235"/>
        <v>272</v>
      </c>
      <c r="E1245" t="str">
        <f t="shared" ca="1" si="236"/>
        <v>The North Face Mountain 25 Tent</v>
      </c>
      <c r="F1245" t="str">
        <f t="shared" ca="1" si="241"/>
        <v>The North Face</v>
      </c>
      <c r="G1245" s="2">
        <f t="shared" ca="1" si="242"/>
        <v>539</v>
      </c>
      <c r="H1245">
        <f t="shared" ca="1" si="237"/>
        <v>6</v>
      </c>
      <c r="I1245" s="2">
        <f t="shared" ca="1" si="243"/>
        <v>3234</v>
      </c>
      <c r="J1245" t="str">
        <f t="shared" ca="1" si="238"/>
        <v>Bailey, Jennifer</v>
      </c>
      <c r="K1245">
        <f t="shared" ca="1" si="239"/>
        <v>14</v>
      </c>
      <c r="L1245" t="str">
        <f t="shared" ca="1" si="240"/>
        <v>Indiana</v>
      </c>
      <c r="M1245" t="str">
        <f t="shared" ca="1" si="244"/>
        <v>North</v>
      </c>
    </row>
    <row r="1246" spans="1:13" x14ac:dyDescent="0.45">
      <c r="A1246">
        <v>1245</v>
      </c>
      <c r="B1246" s="19">
        <f t="shared" ca="1" si="233"/>
        <v>42878.876844675928</v>
      </c>
      <c r="C1246" s="15" t="str">
        <f t="shared" ca="1" si="234"/>
        <v>Hayneedle</v>
      </c>
      <c r="D1246" s="16">
        <f t="shared" ca="1" si="235"/>
        <v>3</v>
      </c>
      <c r="E1246" t="str">
        <f t="shared" ca="1" si="236"/>
        <v>Big Agnes Big House 4 Vestibule</v>
      </c>
      <c r="F1246" t="str">
        <f t="shared" ca="1" si="241"/>
        <v>Big Agnes</v>
      </c>
      <c r="G1246" s="2">
        <f t="shared" ca="1" si="242"/>
        <v>99.95</v>
      </c>
      <c r="H1246">
        <f t="shared" ca="1" si="237"/>
        <v>1</v>
      </c>
      <c r="I1246" s="2">
        <f t="shared" ca="1" si="243"/>
        <v>99.95</v>
      </c>
      <c r="J1246" t="str">
        <f t="shared" ca="1" si="238"/>
        <v>Goff, Michael</v>
      </c>
      <c r="K1246">
        <f t="shared" ca="1" si="239"/>
        <v>11</v>
      </c>
      <c r="L1246" t="str">
        <f t="shared" ca="1" si="240"/>
        <v>Hawaii</v>
      </c>
      <c r="M1246" t="str">
        <f t="shared" ca="1" si="244"/>
        <v>West</v>
      </c>
    </row>
    <row r="1247" spans="1:13" x14ac:dyDescent="0.45">
      <c r="A1247">
        <v>1246</v>
      </c>
      <c r="B1247" s="19">
        <f t="shared" ca="1" si="233"/>
        <v>42974.876844675928</v>
      </c>
      <c r="C1247" s="15" t="str">
        <f t="shared" ca="1" si="234"/>
        <v>Walmart</v>
      </c>
      <c r="D1247" s="16">
        <f t="shared" ca="1" si="235"/>
        <v>137</v>
      </c>
      <c r="E1247" t="str">
        <f t="shared" ca="1" si="236"/>
        <v>Kelty Trail Ridge 3 Footprint</v>
      </c>
      <c r="F1247" t="str">
        <f t="shared" ca="1" si="241"/>
        <v>Kelty</v>
      </c>
      <c r="G1247" s="2">
        <f t="shared" ca="1" si="242"/>
        <v>39.950000000000003</v>
      </c>
      <c r="H1247">
        <f t="shared" ca="1" si="237"/>
        <v>8</v>
      </c>
      <c r="I1247" s="2">
        <f t="shared" ca="1" si="243"/>
        <v>319.60000000000002</v>
      </c>
      <c r="J1247" t="str">
        <f t="shared" ca="1" si="238"/>
        <v>Beyene, Sharon</v>
      </c>
      <c r="K1247">
        <f t="shared" ca="1" si="239"/>
        <v>45</v>
      </c>
      <c r="L1247" t="str">
        <f t="shared" ca="1" si="240"/>
        <v>Vermont</v>
      </c>
      <c r="M1247" t="str">
        <f t="shared" ca="1" si="244"/>
        <v>East</v>
      </c>
    </row>
    <row r="1248" spans="1:13" x14ac:dyDescent="0.45">
      <c r="A1248">
        <v>1247</v>
      </c>
      <c r="B1248" s="19">
        <f t="shared" ca="1" si="233"/>
        <v>42884.876844675928</v>
      </c>
      <c r="C1248" s="15" t="str">
        <f t="shared" ca="1" si="234"/>
        <v>Outside Outfitters</v>
      </c>
      <c r="D1248" s="16">
        <f t="shared" ca="1" si="235"/>
        <v>15</v>
      </c>
      <c r="E1248" t="str">
        <f t="shared" ca="1" si="236"/>
        <v>Big Agnes Fishhook UL1 Footprint</v>
      </c>
      <c r="F1248" t="str">
        <f t="shared" ca="1" si="241"/>
        <v>Big Agnes</v>
      </c>
      <c r="G1248" s="2">
        <f t="shared" ca="1" si="242"/>
        <v>50</v>
      </c>
      <c r="H1248">
        <f t="shared" ca="1" si="237"/>
        <v>10</v>
      </c>
      <c r="I1248" s="2">
        <f t="shared" ca="1" si="243"/>
        <v>500</v>
      </c>
      <c r="J1248" t="str">
        <f t="shared" ca="1" si="238"/>
        <v>Brown, Ruth</v>
      </c>
      <c r="K1248">
        <f t="shared" ca="1" si="239"/>
        <v>28</v>
      </c>
      <c r="L1248" t="str">
        <f t="shared" ca="1" si="240"/>
        <v>Nevada</v>
      </c>
      <c r="M1248" t="str">
        <f t="shared" ca="1" si="244"/>
        <v>West</v>
      </c>
    </row>
    <row r="1249" spans="1:13" x14ac:dyDescent="0.45">
      <c r="A1249">
        <v>1248</v>
      </c>
      <c r="B1249" s="19">
        <f t="shared" ca="1" si="233"/>
        <v>42693.876844675928</v>
      </c>
      <c r="C1249" s="15" t="str">
        <f t="shared" ca="1" si="234"/>
        <v>Redding Sports</v>
      </c>
      <c r="D1249" s="16">
        <f t="shared" ca="1" si="235"/>
        <v>6</v>
      </c>
      <c r="E1249" t="str">
        <f t="shared" ca="1" si="236"/>
        <v>Big Agnes Big House 6 Vestibule</v>
      </c>
      <c r="F1249" t="str">
        <f t="shared" ca="1" si="241"/>
        <v>Big Agnes</v>
      </c>
      <c r="G1249" s="2">
        <f t="shared" ca="1" si="242"/>
        <v>109.95</v>
      </c>
      <c r="H1249">
        <f t="shared" ca="1" si="237"/>
        <v>5</v>
      </c>
      <c r="I1249" s="2">
        <f t="shared" ca="1" si="243"/>
        <v>549.75</v>
      </c>
      <c r="J1249" t="str">
        <f t="shared" ca="1" si="238"/>
        <v>Brown, Ruth</v>
      </c>
      <c r="K1249">
        <f t="shared" ca="1" si="239"/>
        <v>4</v>
      </c>
      <c r="L1249" t="str">
        <f t="shared" ca="1" si="240"/>
        <v>Arkansas</v>
      </c>
      <c r="M1249" t="str">
        <f t="shared" ca="1" si="244"/>
        <v>South</v>
      </c>
    </row>
    <row r="1250" spans="1:13" x14ac:dyDescent="0.45">
      <c r="A1250">
        <v>1249</v>
      </c>
      <c r="B1250" s="19">
        <f t="shared" ca="1" si="233"/>
        <v>42862.876844675928</v>
      </c>
      <c r="C1250" s="15" t="str">
        <f t="shared" ca="1" si="234"/>
        <v>Travel Country</v>
      </c>
      <c r="D1250" s="16">
        <f t="shared" ca="1" si="235"/>
        <v>26</v>
      </c>
      <c r="E1250" t="str">
        <f t="shared" ca="1" si="236"/>
        <v>Big Agnes Fly Creek UL4 Footprint</v>
      </c>
      <c r="F1250" t="str">
        <f t="shared" ca="1" si="241"/>
        <v>Big Agnes</v>
      </c>
      <c r="G1250" s="2">
        <f t="shared" ca="1" si="242"/>
        <v>80</v>
      </c>
      <c r="H1250">
        <f t="shared" ca="1" si="237"/>
        <v>5</v>
      </c>
      <c r="I1250" s="2">
        <f t="shared" ca="1" si="243"/>
        <v>400</v>
      </c>
      <c r="J1250" t="str">
        <f t="shared" ca="1" si="238"/>
        <v>Brown, Ruth</v>
      </c>
      <c r="K1250">
        <f t="shared" ca="1" si="239"/>
        <v>40</v>
      </c>
      <c r="L1250" t="str">
        <f t="shared" ca="1" si="240"/>
        <v>South Carolina</v>
      </c>
      <c r="M1250" t="str">
        <f t="shared" ca="1" si="244"/>
        <v>South</v>
      </c>
    </row>
    <row r="1251" spans="1:13" x14ac:dyDescent="0.45">
      <c r="A1251">
        <v>1250</v>
      </c>
      <c r="B1251" s="19">
        <f t="shared" ca="1" si="233"/>
        <v>42980.876844675928</v>
      </c>
      <c r="C1251" s="15" t="str">
        <f t="shared" ca="1" si="234"/>
        <v>Outside Outfitters</v>
      </c>
      <c r="D1251" s="16">
        <f t="shared" ca="1" si="235"/>
        <v>91</v>
      </c>
      <c r="E1251" t="str">
        <f t="shared" ca="1" si="236"/>
        <v>Exped Gemini II Footprint</v>
      </c>
      <c r="F1251" t="str">
        <f t="shared" ca="1" si="241"/>
        <v>Exped</v>
      </c>
      <c r="G1251" s="2">
        <f t="shared" ca="1" si="242"/>
        <v>59</v>
      </c>
      <c r="H1251">
        <f t="shared" ca="1" si="237"/>
        <v>4</v>
      </c>
      <c r="I1251" s="2">
        <f t="shared" ca="1" si="243"/>
        <v>236</v>
      </c>
      <c r="J1251" t="str">
        <f t="shared" ca="1" si="238"/>
        <v>Gomez, Melissa</v>
      </c>
      <c r="K1251">
        <f t="shared" ca="1" si="239"/>
        <v>24</v>
      </c>
      <c r="L1251" t="str">
        <f t="shared" ca="1" si="240"/>
        <v>Mississippi</v>
      </c>
      <c r="M1251" t="str">
        <f t="shared" ca="1" si="244"/>
        <v>South</v>
      </c>
    </row>
    <row r="1252" spans="1:13" x14ac:dyDescent="0.45">
      <c r="A1252">
        <v>1251</v>
      </c>
      <c r="B1252" s="19">
        <f t="shared" ca="1" si="233"/>
        <v>42932.876844675928</v>
      </c>
      <c r="C1252" s="15" t="str">
        <f t="shared" ca="1" si="234"/>
        <v>Moosejaw</v>
      </c>
      <c r="D1252" s="16">
        <f t="shared" ca="1" si="235"/>
        <v>133</v>
      </c>
      <c r="E1252" t="str">
        <f t="shared" ca="1" si="236"/>
        <v>Kelty Salida 4 Tent</v>
      </c>
      <c r="F1252" t="str">
        <f t="shared" ca="1" si="241"/>
        <v>Kelty</v>
      </c>
      <c r="G1252" s="2">
        <f t="shared" ca="1" si="242"/>
        <v>229.95</v>
      </c>
      <c r="H1252">
        <f t="shared" ca="1" si="237"/>
        <v>3</v>
      </c>
      <c r="I1252" s="2">
        <f t="shared" ca="1" si="243"/>
        <v>689.84999999999991</v>
      </c>
      <c r="J1252" t="str">
        <f t="shared" ca="1" si="238"/>
        <v>Beyene, Sharon</v>
      </c>
      <c r="K1252">
        <f t="shared" ca="1" si="239"/>
        <v>3</v>
      </c>
      <c r="L1252" t="str">
        <f t="shared" ca="1" si="240"/>
        <v>Arizona</v>
      </c>
      <c r="M1252" t="str">
        <f t="shared" ca="1" si="244"/>
        <v>West</v>
      </c>
    </row>
    <row r="1253" spans="1:13" x14ac:dyDescent="0.45">
      <c r="A1253">
        <v>1252</v>
      </c>
      <c r="B1253" s="19">
        <f t="shared" ca="1" si="233"/>
        <v>42913.876844675928</v>
      </c>
      <c r="C1253" s="15" t="str">
        <f t="shared" ca="1" si="234"/>
        <v>Redding Sports</v>
      </c>
      <c r="D1253" s="16">
        <f t="shared" ca="1" si="235"/>
        <v>204</v>
      </c>
      <c r="E1253" t="str">
        <f t="shared" ca="1" si="236"/>
        <v>MSR Carbon-Core Tent Stakes - 4 Pack</v>
      </c>
      <c r="F1253" t="str">
        <f t="shared" ca="1" si="241"/>
        <v>MSR</v>
      </c>
      <c r="G1253" s="2">
        <f t="shared" ca="1" si="242"/>
        <v>29.95</v>
      </c>
      <c r="H1253">
        <f t="shared" ca="1" si="237"/>
        <v>1</v>
      </c>
      <c r="I1253" s="2">
        <f t="shared" ca="1" si="243"/>
        <v>29.95</v>
      </c>
      <c r="J1253" t="str">
        <f t="shared" ca="1" si="238"/>
        <v>Foster, Nathan</v>
      </c>
      <c r="K1253">
        <f t="shared" ca="1" si="239"/>
        <v>47</v>
      </c>
      <c r="L1253" t="str">
        <f t="shared" ca="1" si="240"/>
        <v>Washington</v>
      </c>
      <c r="M1253" t="str">
        <f t="shared" ca="1" si="244"/>
        <v>West</v>
      </c>
    </row>
    <row r="1254" spans="1:13" x14ac:dyDescent="0.45">
      <c r="A1254">
        <v>1253</v>
      </c>
      <c r="B1254" s="19">
        <f t="shared" ca="1" si="233"/>
        <v>42869.876844675928</v>
      </c>
      <c r="C1254" s="15" t="str">
        <f t="shared" ca="1" si="234"/>
        <v>OutdoorPlay</v>
      </c>
      <c r="D1254" s="16">
        <f t="shared" ca="1" si="235"/>
        <v>114</v>
      </c>
      <c r="E1254" t="str">
        <f t="shared" ca="1" si="236"/>
        <v>Kelty Car Tarp</v>
      </c>
      <c r="F1254" t="str">
        <f t="shared" ca="1" si="241"/>
        <v>Kelty</v>
      </c>
      <c r="G1254" s="2">
        <f t="shared" ca="1" si="242"/>
        <v>109.95</v>
      </c>
      <c r="H1254">
        <f t="shared" ca="1" si="237"/>
        <v>4</v>
      </c>
      <c r="I1254" s="2">
        <f t="shared" ca="1" si="243"/>
        <v>439.8</v>
      </c>
      <c r="J1254" t="str">
        <f t="shared" ca="1" si="238"/>
        <v>Gomez, Melissa</v>
      </c>
      <c r="K1254">
        <f t="shared" ca="1" si="239"/>
        <v>39</v>
      </c>
      <c r="L1254" t="str">
        <f t="shared" ca="1" si="240"/>
        <v>Rhode Island</v>
      </c>
      <c r="M1254" t="str">
        <f t="shared" ca="1" si="244"/>
        <v>East</v>
      </c>
    </row>
    <row r="1255" spans="1:13" x14ac:dyDescent="0.45">
      <c r="A1255">
        <v>1254</v>
      </c>
      <c r="B1255" s="19">
        <f t="shared" ca="1" si="233"/>
        <v>42848.876844675928</v>
      </c>
      <c r="C1255" s="15" t="str">
        <f t="shared" ca="1" si="234"/>
        <v>OutdoorPlay</v>
      </c>
      <c r="D1255" s="16">
        <f t="shared" ca="1" si="235"/>
        <v>200</v>
      </c>
      <c r="E1255" t="str">
        <f t="shared" ca="1" si="236"/>
        <v>MSR Carbon Reflex 2 Footprint</v>
      </c>
      <c r="F1255" t="str">
        <f t="shared" ca="1" si="241"/>
        <v>MSR</v>
      </c>
      <c r="G1255" s="2">
        <f t="shared" ca="1" si="242"/>
        <v>39.950000000000003</v>
      </c>
      <c r="H1255">
        <f t="shared" ca="1" si="237"/>
        <v>5</v>
      </c>
      <c r="I1255" s="2">
        <f t="shared" ca="1" si="243"/>
        <v>199.75</v>
      </c>
      <c r="J1255" t="str">
        <f t="shared" ca="1" si="238"/>
        <v>Goff, Michael</v>
      </c>
      <c r="K1255">
        <f t="shared" ca="1" si="239"/>
        <v>36</v>
      </c>
      <c r="L1255" t="str">
        <f t="shared" ca="1" si="240"/>
        <v>Oklahoma</v>
      </c>
      <c r="M1255" t="str">
        <f t="shared" ca="1" si="244"/>
        <v>South</v>
      </c>
    </row>
    <row r="1256" spans="1:13" x14ac:dyDescent="0.45">
      <c r="A1256">
        <v>1255</v>
      </c>
      <c r="B1256" s="19">
        <f t="shared" ca="1" si="233"/>
        <v>42755.876844675928</v>
      </c>
      <c r="C1256" s="15" t="str">
        <f t="shared" ca="1" si="234"/>
        <v>Austin Kayak</v>
      </c>
      <c r="D1256" s="16">
        <f t="shared" ca="1" si="235"/>
        <v>19</v>
      </c>
      <c r="E1256" t="str">
        <f t="shared" ca="1" si="236"/>
        <v>Big Agnes Fly Creek 2 Platinum Tent</v>
      </c>
      <c r="F1256" t="str">
        <f t="shared" ca="1" si="241"/>
        <v>Big Agnes</v>
      </c>
      <c r="G1256" s="2">
        <f t="shared" ca="1" si="242"/>
        <v>499.95</v>
      </c>
      <c r="H1256">
        <f t="shared" ca="1" si="237"/>
        <v>5</v>
      </c>
      <c r="I1256" s="2">
        <f t="shared" ca="1" si="243"/>
        <v>2499.75</v>
      </c>
      <c r="J1256" t="str">
        <f t="shared" ca="1" si="238"/>
        <v>Brown, Ruth</v>
      </c>
      <c r="K1256">
        <f t="shared" ca="1" si="239"/>
        <v>42</v>
      </c>
      <c r="L1256" t="str">
        <f t="shared" ca="1" si="240"/>
        <v>Tennessee</v>
      </c>
      <c r="M1256" t="str">
        <f t="shared" ca="1" si="244"/>
        <v>South</v>
      </c>
    </row>
    <row r="1257" spans="1:13" x14ac:dyDescent="0.45">
      <c r="A1257">
        <v>1256</v>
      </c>
      <c r="B1257" s="19">
        <f t="shared" ca="1" si="233"/>
        <v>42740.876844675928</v>
      </c>
      <c r="C1257" s="15" t="str">
        <f t="shared" ca="1" si="234"/>
        <v>Travel Country</v>
      </c>
      <c r="D1257" s="16">
        <f t="shared" ca="1" si="235"/>
        <v>166</v>
      </c>
      <c r="E1257" t="str">
        <f t="shared" ca="1" si="236"/>
        <v>Marmot Pulsar 2 Footprint</v>
      </c>
      <c r="F1257" t="str">
        <f t="shared" ca="1" si="241"/>
        <v>Marmot</v>
      </c>
      <c r="G1257" s="2">
        <f t="shared" ca="1" si="242"/>
        <v>55</v>
      </c>
      <c r="H1257">
        <f t="shared" ca="1" si="237"/>
        <v>5</v>
      </c>
      <c r="I1257" s="2">
        <f t="shared" ca="1" si="243"/>
        <v>275</v>
      </c>
      <c r="J1257" t="str">
        <f t="shared" ca="1" si="238"/>
        <v>Goff, Michael</v>
      </c>
      <c r="K1257">
        <f t="shared" ca="1" si="239"/>
        <v>6</v>
      </c>
      <c r="L1257" t="str">
        <f t="shared" ca="1" si="240"/>
        <v>Colorado</v>
      </c>
      <c r="M1257" t="str">
        <f t="shared" ca="1" si="244"/>
        <v>West</v>
      </c>
    </row>
    <row r="1258" spans="1:13" x14ac:dyDescent="0.45">
      <c r="A1258">
        <v>1257</v>
      </c>
      <c r="B1258" s="19">
        <f t="shared" ca="1" si="233"/>
        <v>42913.876844675928</v>
      </c>
      <c r="C1258" s="15" t="str">
        <f t="shared" ca="1" si="234"/>
        <v>Redding Sports</v>
      </c>
      <c r="D1258" s="16">
        <f t="shared" ca="1" si="235"/>
        <v>273</v>
      </c>
      <c r="E1258" t="str">
        <f t="shared" ca="1" si="236"/>
        <v>The North Face Mountain Manor 6 Footprint</v>
      </c>
      <c r="F1258" t="str">
        <f t="shared" ca="1" si="241"/>
        <v>The North Face</v>
      </c>
      <c r="G1258" s="2">
        <f t="shared" ca="1" si="242"/>
        <v>60</v>
      </c>
      <c r="H1258">
        <f t="shared" ca="1" si="237"/>
        <v>5</v>
      </c>
      <c r="I1258" s="2">
        <f t="shared" ca="1" si="243"/>
        <v>300</v>
      </c>
      <c r="J1258" t="str">
        <f t="shared" ca="1" si="238"/>
        <v>Berger, Sunanna</v>
      </c>
      <c r="K1258">
        <f t="shared" ca="1" si="239"/>
        <v>23</v>
      </c>
      <c r="L1258" t="str">
        <f t="shared" ca="1" si="240"/>
        <v>Minnesota</v>
      </c>
      <c r="M1258" t="str">
        <f t="shared" ca="1" si="244"/>
        <v>North</v>
      </c>
    </row>
    <row r="1259" spans="1:13" x14ac:dyDescent="0.45">
      <c r="A1259">
        <v>1258</v>
      </c>
      <c r="B1259" s="19">
        <f t="shared" ca="1" si="233"/>
        <v>42650.876844675928</v>
      </c>
      <c r="C1259" s="15" t="str">
        <f t="shared" ca="1" si="234"/>
        <v>Target</v>
      </c>
      <c r="D1259" s="16">
        <f t="shared" ca="1" si="235"/>
        <v>199</v>
      </c>
      <c r="E1259" t="str">
        <f t="shared" ca="1" si="236"/>
        <v>MSR Carbon Reflex 1 Tent</v>
      </c>
      <c r="F1259" t="str">
        <f t="shared" ca="1" si="241"/>
        <v>MSR</v>
      </c>
      <c r="G1259" s="2">
        <f t="shared" ca="1" si="242"/>
        <v>399.95</v>
      </c>
      <c r="H1259">
        <f t="shared" ca="1" si="237"/>
        <v>2</v>
      </c>
      <c r="I1259" s="2">
        <f t="shared" ca="1" si="243"/>
        <v>799.9</v>
      </c>
      <c r="J1259" t="str">
        <f t="shared" ca="1" si="238"/>
        <v>Lopez, Dennis</v>
      </c>
      <c r="K1259">
        <f t="shared" ca="1" si="239"/>
        <v>8</v>
      </c>
      <c r="L1259" t="str">
        <f t="shared" ca="1" si="240"/>
        <v>Delaware</v>
      </c>
      <c r="M1259" t="str">
        <f t="shared" ca="1" si="244"/>
        <v>East</v>
      </c>
    </row>
    <row r="1260" spans="1:13" x14ac:dyDescent="0.45">
      <c r="A1260">
        <v>1259</v>
      </c>
      <c r="B1260" s="19">
        <f t="shared" ca="1" si="233"/>
        <v>42933.876844675928</v>
      </c>
      <c r="C1260" s="15" t="str">
        <f t="shared" ca="1" si="234"/>
        <v>OutdoorPlay</v>
      </c>
      <c r="D1260" s="16">
        <f t="shared" ca="1" si="235"/>
        <v>61</v>
      </c>
      <c r="E1260" t="str">
        <f t="shared" ca="1" si="236"/>
        <v>Big Agnes Slater UL2+ Tent</v>
      </c>
      <c r="F1260" t="str">
        <f t="shared" ca="1" si="241"/>
        <v>Big Agnes</v>
      </c>
      <c r="G1260" s="2">
        <f t="shared" ca="1" si="242"/>
        <v>389.95</v>
      </c>
      <c r="H1260">
        <f t="shared" ca="1" si="237"/>
        <v>9</v>
      </c>
      <c r="I1260" s="2">
        <f t="shared" ca="1" si="243"/>
        <v>3509.5499999999997</v>
      </c>
      <c r="J1260" t="str">
        <f t="shared" ca="1" si="238"/>
        <v>Gomez, Melissa</v>
      </c>
      <c r="K1260">
        <f t="shared" ca="1" si="239"/>
        <v>2</v>
      </c>
      <c r="L1260" t="str">
        <f t="shared" ca="1" si="240"/>
        <v>Alaska</v>
      </c>
      <c r="M1260" t="str">
        <f t="shared" ca="1" si="244"/>
        <v>North</v>
      </c>
    </row>
    <row r="1261" spans="1:13" x14ac:dyDescent="0.45">
      <c r="A1261">
        <v>1260</v>
      </c>
      <c r="B1261" s="19">
        <f t="shared" ca="1" si="233"/>
        <v>42981.876844675928</v>
      </c>
      <c r="C1261" s="15" t="str">
        <f t="shared" ca="1" si="234"/>
        <v>OutdoorPlay</v>
      </c>
      <c r="D1261" s="16">
        <f t="shared" ca="1" si="235"/>
        <v>83</v>
      </c>
      <c r="E1261" t="str">
        <f t="shared" ca="1" si="236"/>
        <v>Eureka Copper Canyon 4 Tent</v>
      </c>
      <c r="F1261" t="str">
        <f t="shared" ca="1" si="241"/>
        <v>Eureka</v>
      </c>
      <c r="G1261" s="2">
        <f t="shared" ca="1" si="242"/>
        <v>199</v>
      </c>
      <c r="H1261">
        <f t="shared" ca="1" si="237"/>
        <v>6</v>
      </c>
      <c r="I1261" s="2">
        <f t="shared" ca="1" si="243"/>
        <v>1194</v>
      </c>
      <c r="J1261" t="str">
        <f t="shared" ca="1" si="238"/>
        <v>Brown, Scott</v>
      </c>
      <c r="K1261">
        <f t="shared" ca="1" si="239"/>
        <v>46</v>
      </c>
      <c r="L1261" t="str">
        <f t="shared" ca="1" si="240"/>
        <v>Virginia</v>
      </c>
      <c r="M1261" t="str">
        <f t="shared" ca="1" si="244"/>
        <v>South</v>
      </c>
    </row>
    <row r="1262" spans="1:13" x14ac:dyDescent="0.45">
      <c r="A1262">
        <v>1261</v>
      </c>
      <c r="B1262" s="19">
        <f t="shared" ca="1" si="233"/>
        <v>42868.876844675928</v>
      </c>
      <c r="C1262" s="15" t="str">
        <f t="shared" ca="1" si="234"/>
        <v>REI</v>
      </c>
      <c r="D1262" s="16">
        <f t="shared" ca="1" si="235"/>
        <v>168</v>
      </c>
      <c r="E1262" t="str">
        <f t="shared" ca="1" si="236"/>
        <v>Marmot Thor 3P Footprint</v>
      </c>
      <c r="F1262" t="str">
        <f t="shared" ca="1" si="241"/>
        <v>Marmot</v>
      </c>
      <c r="G1262" s="2">
        <f t="shared" ca="1" si="242"/>
        <v>70</v>
      </c>
      <c r="H1262">
        <f t="shared" ca="1" si="237"/>
        <v>8</v>
      </c>
      <c r="I1262" s="2">
        <f t="shared" ca="1" si="243"/>
        <v>560</v>
      </c>
      <c r="J1262" t="str">
        <f t="shared" ca="1" si="238"/>
        <v>Lopez, Dennis</v>
      </c>
      <c r="K1262">
        <f t="shared" ca="1" si="239"/>
        <v>5</v>
      </c>
      <c r="L1262" t="str">
        <f t="shared" ca="1" si="240"/>
        <v>California</v>
      </c>
      <c r="M1262" t="str">
        <f t="shared" ca="1" si="244"/>
        <v>West</v>
      </c>
    </row>
    <row r="1263" spans="1:13" x14ac:dyDescent="0.45">
      <c r="A1263">
        <v>1262</v>
      </c>
      <c r="B1263" s="19">
        <f t="shared" ca="1" si="233"/>
        <v>42862.876844675928</v>
      </c>
      <c r="C1263" s="15" t="str">
        <f t="shared" ca="1" si="234"/>
        <v>Travel Country</v>
      </c>
      <c r="D1263" s="16">
        <f t="shared" ca="1" si="235"/>
        <v>243</v>
      </c>
      <c r="E1263" t="str">
        <f t="shared" ca="1" si="236"/>
        <v>NEMO Obi 2P Footprint</v>
      </c>
      <c r="F1263" t="str">
        <f t="shared" ca="1" si="241"/>
        <v>NEMO</v>
      </c>
      <c r="G1263" s="2">
        <f t="shared" ca="1" si="242"/>
        <v>49.95</v>
      </c>
      <c r="H1263">
        <f t="shared" ca="1" si="237"/>
        <v>2</v>
      </c>
      <c r="I1263" s="2">
        <f t="shared" ca="1" si="243"/>
        <v>99.9</v>
      </c>
      <c r="J1263" t="str">
        <f t="shared" ca="1" si="238"/>
        <v>Brown, Scott</v>
      </c>
      <c r="K1263">
        <f t="shared" ca="1" si="239"/>
        <v>6</v>
      </c>
      <c r="L1263" t="str">
        <f t="shared" ca="1" si="240"/>
        <v>Colorado</v>
      </c>
      <c r="M1263" t="str">
        <f t="shared" ca="1" si="244"/>
        <v>West</v>
      </c>
    </row>
    <row r="1264" spans="1:13" x14ac:dyDescent="0.45">
      <c r="A1264">
        <v>1263</v>
      </c>
      <c r="B1264" s="19">
        <f t="shared" ca="1" si="233"/>
        <v>42653.876844675928</v>
      </c>
      <c r="C1264" s="15" t="str">
        <f t="shared" ca="1" si="234"/>
        <v>Backcountry Edge</v>
      </c>
      <c r="D1264" s="16">
        <f t="shared" ca="1" si="235"/>
        <v>88</v>
      </c>
      <c r="E1264" t="str">
        <f t="shared" ca="1" si="236"/>
        <v>Eureka Floor Saver Square - Medium</v>
      </c>
      <c r="F1264" t="str">
        <f t="shared" ca="1" si="241"/>
        <v>Eureka</v>
      </c>
      <c r="G1264" s="2">
        <f t="shared" ca="1" si="242"/>
        <v>22</v>
      </c>
      <c r="H1264">
        <f t="shared" ca="1" si="237"/>
        <v>6</v>
      </c>
      <c r="I1264" s="2">
        <f t="shared" ca="1" si="243"/>
        <v>132</v>
      </c>
      <c r="J1264" t="str">
        <f t="shared" ca="1" si="238"/>
        <v>Goldthwaite, Messaye</v>
      </c>
      <c r="K1264">
        <f t="shared" ca="1" si="239"/>
        <v>45</v>
      </c>
      <c r="L1264" t="str">
        <f t="shared" ca="1" si="240"/>
        <v>Vermont</v>
      </c>
      <c r="M1264" t="str">
        <f t="shared" ca="1" si="244"/>
        <v>East</v>
      </c>
    </row>
    <row r="1265" spans="1:13" x14ac:dyDescent="0.45">
      <c r="A1265">
        <v>1264</v>
      </c>
      <c r="B1265" s="19">
        <f t="shared" ca="1" si="233"/>
        <v>42663.876844675928</v>
      </c>
      <c r="C1265" s="15" t="str">
        <f t="shared" ca="1" si="234"/>
        <v>OutdoorPlay</v>
      </c>
      <c r="D1265" s="16">
        <f t="shared" ca="1" si="235"/>
        <v>28</v>
      </c>
      <c r="E1265" t="str">
        <f t="shared" ca="1" si="236"/>
        <v>Big Agnes Flying Diamond 4 Footprint</v>
      </c>
      <c r="F1265" t="str">
        <f t="shared" ca="1" si="241"/>
        <v>Big Agnes</v>
      </c>
      <c r="G1265" s="2">
        <f t="shared" ca="1" si="242"/>
        <v>55</v>
      </c>
      <c r="H1265">
        <f t="shared" ca="1" si="237"/>
        <v>3</v>
      </c>
      <c r="I1265" s="2">
        <f t="shared" ca="1" si="243"/>
        <v>165</v>
      </c>
      <c r="J1265" t="str">
        <f t="shared" ca="1" si="238"/>
        <v>Beyene, Sharon</v>
      </c>
      <c r="K1265">
        <f t="shared" ca="1" si="239"/>
        <v>8</v>
      </c>
      <c r="L1265" t="str">
        <f t="shared" ca="1" si="240"/>
        <v>Delaware</v>
      </c>
      <c r="M1265" t="str">
        <f t="shared" ca="1" si="244"/>
        <v>East</v>
      </c>
    </row>
    <row r="1266" spans="1:13" x14ac:dyDescent="0.45">
      <c r="A1266">
        <v>1265</v>
      </c>
      <c r="B1266" s="19">
        <f t="shared" ca="1" si="233"/>
        <v>43005.876844675928</v>
      </c>
      <c r="C1266" s="15" t="str">
        <f t="shared" ca="1" si="234"/>
        <v>Hayneedle</v>
      </c>
      <c r="D1266" s="16">
        <f t="shared" ca="1" si="235"/>
        <v>9</v>
      </c>
      <c r="E1266" t="str">
        <f t="shared" ca="1" si="236"/>
        <v>Big Agnes Copper Spur UL1 Footprint</v>
      </c>
      <c r="F1266" t="str">
        <f t="shared" ca="1" si="241"/>
        <v>Big Agnes</v>
      </c>
      <c r="G1266" s="2">
        <f t="shared" ca="1" si="242"/>
        <v>50</v>
      </c>
      <c r="H1266">
        <f t="shared" ca="1" si="237"/>
        <v>4</v>
      </c>
      <c r="I1266" s="2">
        <f t="shared" ca="1" si="243"/>
        <v>200</v>
      </c>
      <c r="J1266" t="str">
        <f t="shared" ca="1" si="238"/>
        <v>Foster, Nathan</v>
      </c>
      <c r="K1266">
        <f t="shared" ca="1" si="239"/>
        <v>19</v>
      </c>
      <c r="L1266" t="str">
        <f t="shared" ca="1" si="240"/>
        <v>Maine</v>
      </c>
      <c r="M1266" t="str">
        <f t="shared" ca="1" si="244"/>
        <v>East</v>
      </c>
    </row>
    <row r="1267" spans="1:13" x14ac:dyDescent="0.45">
      <c r="A1267">
        <v>1266</v>
      </c>
      <c r="B1267" s="19">
        <f t="shared" ca="1" si="233"/>
        <v>42886.876844675928</v>
      </c>
      <c r="C1267" s="15" t="str">
        <f t="shared" ca="1" si="234"/>
        <v>Outside Outfitters</v>
      </c>
      <c r="D1267" s="16">
        <f t="shared" ca="1" si="235"/>
        <v>61</v>
      </c>
      <c r="E1267" t="str">
        <f t="shared" ca="1" si="236"/>
        <v>Big Agnes Slater UL2+ Tent</v>
      </c>
      <c r="F1267" t="str">
        <f t="shared" ca="1" si="241"/>
        <v>Big Agnes</v>
      </c>
      <c r="G1267" s="2">
        <f t="shared" ca="1" si="242"/>
        <v>389.95</v>
      </c>
      <c r="H1267">
        <f t="shared" ca="1" si="237"/>
        <v>3</v>
      </c>
      <c r="I1267" s="2">
        <f t="shared" ca="1" si="243"/>
        <v>1169.8499999999999</v>
      </c>
      <c r="J1267" t="str">
        <f t="shared" ca="1" si="238"/>
        <v>Brown, Scott</v>
      </c>
      <c r="K1267">
        <f t="shared" ca="1" si="239"/>
        <v>15</v>
      </c>
      <c r="L1267" t="str">
        <f t="shared" ca="1" si="240"/>
        <v>Iowa</v>
      </c>
      <c r="M1267" t="str">
        <f t="shared" ca="1" si="244"/>
        <v>North</v>
      </c>
    </row>
    <row r="1268" spans="1:13" x14ac:dyDescent="0.45">
      <c r="A1268">
        <v>1267</v>
      </c>
      <c r="B1268" s="19">
        <f t="shared" ca="1" si="233"/>
        <v>42881.876844675928</v>
      </c>
      <c r="C1268" s="15" t="str">
        <f t="shared" ca="1" si="234"/>
        <v>OutdoorPlay</v>
      </c>
      <c r="D1268" s="16">
        <f t="shared" ca="1" si="235"/>
        <v>248</v>
      </c>
      <c r="E1268" t="str">
        <f t="shared" ca="1" si="236"/>
        <v>Outdoor Research Alpine Bivy</v>
      </c>
      <c r="F1268" t="str">
        <f t="shared" ca="1" si="241"/>
        <v>Outdoor Research</v>
      </c>
      <c r="G1268" s="2">
        <f t="shared" ca="1" si="242"/>
        <v>239</v>
      </c>
      <c r="H1268">
        <f t="shared" ca="1" si="237"/>
        <v>4</v>
      </c>
      <c r="I1268" s="2">
        <f t="shared" ca="1" si="243"/>
        <v>956</v>
      </c>
      <c r="J1268" t="str">
        <f t="shared" ca="1" si="238"/>
        <v>Gomez, Melissa</v>
      </c>
      <c r="K1268">
        <f t="shared" ca="1" si="239"/>
        <v>11</v>
      </c>
      <c r="L1268" t="str">
        <f t="shared" ca="1" si="240"/>
        <v>Hawaii</v>
      </c>
      <c r="M1268" t="str">
        <f t="shared" ca="1" si="244"/>
        <v>West</v>
      </c>
    </row>
    <row r="1269" spans="1:13" x14ac:dyDescent="0.45">
      <c r="A1269">
        <v>1268</v>
      </c>
      <c r="B1269" s="19">
        <f t="shared" ca="1" si="233"/>
        <v>42776.876844675928</v>
      </c>
      <c r="C1269" s="15" t="str">
        <f t="shared" ca="1" si="234"/>
        <v>Moosejaw</v>
      </c>
      <c r="D1269" s="16">
        <f t="shared" ca="1" si="235"/>
        <v>71</v>
      </c>
      <c r="E1269" t="str">
        <f t="shared" ca="1" si="236"/>
        <v>Big Agnes Wyoming Trail 4 Footprint</v>
      </c>
      <c r="F1269" t="str">
        <f t="shared" ca="1" si="241"/>
        <v>Big Agnes</v>
      </c>
      <c r="G1269" s="2">
        <f t="shared" ca="1" si="242"/>
        <v>70</v>
      </c>
      <c r="H1269">
        <f t="shared" ca="1" si="237"/>
        <v>5</v>
      </c>
      <c r="I1269" s="2">
        <f t="shared" ca="1" si="243"/>
        <v>350</v>
      </c>
      <c r="J1269" t="str">
        <f t="shared" ca="1" si="238"/>
        <v>Berger, Sunanna</v>
      </c>
      <c r="K1269">
        <f t="shared" ca="1" si="239"/>
        <v>50</v>
      </c>
      <c r="L1269" t="str">
        <f t="shared" ca="1" si="240"/>
        <v>Wyoming</v>
      </c>
      <c r="M1269" t="str">
        <f t="shared" ca="1" si="244"/>
        <v>West</v>
      </c>
    </row>
    <row r="1270" spans="1:13" x14ac:dyDescent="0.45">
      <c r="A1270">
        <v>1269</v>
      </c>
      <c r="B1270" s="19">
        <f t="shared" ca="1" si="233"/>
        <v>42960.876844675928</v>
      </c>
      <c r="C1270" s="15" t="str">
        <f t="shared" ca="1" si="234"/>
        <v>OutdoorPlay</v>
      </c>
      <c r="D1270" s="16">
        <f t="shared" ca="1" si="235"/>
        <v>224</v>
      </c>
      <c r="E1270" t="str">
        <f t="shared" ca="1" si="236"/>
        <v>MSR Twing Shelter</v>
      </c>
      <c r="F1270" t="str">
        <f t="shared" ca="1" si="241"/>
        <v>MSR</v>
      </c>
      <c r="G1270" s="2">
        <f t="shared" ca="1" si="242"/>
        <v>299.95</v>
      </c>
      <c r="H1270">
        <f t="shared" ca="1" si="237"/>
        <v>10</v>
      </c>
      <c r="I1270" s="2">
        <f t="shared" ca="1" si="243"/>
        <v>2999.5</v>
      </c>
      <c r="J1270" t="str">
        <f t="shared" ca="1" si="238"/>
        <v>Bailey, Jennifer</v>
      </c>
      <c r="K1270">
        <f t="shared" ca="1" si="239"/>
        <v>31</v>
      </c>
      <c r="L1270" t="str">
        <f t="shared" ca="1" si="240"/>
        <v>New Mexico</v>
      </c>
      <c r="M1270" t="str">
        <f t="shared" ca="1" si="244"/>
        <v>West</v>
      </c>
    </row>
    <row r="1271" spans="1:13" x14ac:dyDescent="0.45">
      <c r="A1271">
        <v>1270</v>
      </c>
      <c r="B1271" s="19">
        <f t="shared" ca="1" si="233"/>
        <v>42781.876844675928</v>
      </c>
      <c r="C1271" s="15" t="str">
        <f t="shared" ca="1" si="234"/>
        <v>Hayneedle</v>
      </c>
      <c r="D1271" s="16">
        <f t="shared" ca="1" si="235"/>
        <v>244</v>
      </c>
      <c r="E1271" t="str">
        <f t="shared" ca="1" si="236"/>
        <v>NEMO Obi 2P Tent</v>
      </c>
      <c r="F1271" t="str">
        <f t="shared" ca="1" si="241"/>
        <v>NEMO</v>
      </c>
      <c r="G1271" s="2">
        <f t="shared" ca="1" si="242"/>
        <v>399.95</v>
      </c>
      <c r="H1271">
        <f t="shared" ca="1" si="237"/>
        <v>7</v>
      </c>
      <c r="I1271" s="2">
        <f t="shared" ca="1" si="243"/>
        <v>2799.65</v>
      </c>
      <c r="J1271" t="str">
        <f t="shared" ca="1" si="238"/>
        <v>Goff, Michael</v>
      </c>
      <c r="K1271">
        <f t="shared" ca="1" si="239"/>
        <v>49</v>
      </c>
      <c r="L1271" t="str">
        <f t="shared" ca="1" si="240"/>
        <v>Wisconsin</v>
      </c>
      <c r="M1271" t="str">
        <f t="shared" ca="1" si="244"/>
        <v>North</v>
      </c>
    </row>
    <row r="1272" spans="1:13" x14ac:dyDescent="0.45">
      <c r="A1272">
        <v>1271</v>
      </c>
      <c r="B1272" s="19">
        <f t="shared" ca="1" si="233"/>
        <v>42819.876844675928</v>
      </c>
      <c r="C1272" s="15" t="str">
        <f t="shared" ca="1" si="234"/>
        <v>REI</v>
      </c>
      <c r="D1272" s="16">
        <f t="shared" ca="1" si="235"/>
        <v>46</v>
      </c>
      <c r="E1272" t="str">
        <f t="shared" ca="1" si="236"/>
        <v>Big Agnes Lone Spring 3 Footprint</v>
      </c>
      <c r="F1272" t="str">
        <f t="shared" ca="1" si="241"/>
        <v>Big Agnes</v>
      </c>
      <c r="G1272" s="2">
        <f t="shared" ca="1" si="242"/>
        <v>40</v>
      </c>
      <c r="H1272">
        <f t="shared" ca="1" si="237"/>
        <v>5</v>
      </c>
      <c r="I1272" s="2">
        <f t="shared" ca="1" si="243"/>
        <v>200</v>
      </c>
      <c r="J1272" t="str">
        <f t="shared" ca="1" si="238"/>
        <v>Bailey, Jennifer</v>
      </c>
      <c r="K1272">
        <f t="shared" ca="1" si="239"/>
        <v>40</v>
      </c>
      <c r="L1272" t="str">
        <f t="shared" ca="1" si="240"/>
        <v>South Carolina</v>
      </c>
      <c r="M1272" t="str">
        <f t="shared" ca="1" si="244"/>
        <v>South</v>
      </c>
    </row>
    <row r="1273" spans="1:13" x14ac:dyDescent="0.45">
      <c r="A1273">
        <v>1272</v>
      </c>
      <c r="B1273" s="19">
        <f t="shared" ca="1" si="233"/>
        <v>42807.876844675928</v>
      </c>
      <c r="C1273" s="15" t="str">
        <f t="shared" ca="1" si="234"/>
        <v>Austin Kayak</v>
      </c>
      <c r="D1273" s="16">
        <f t="shared" ca="1" si="235"/>
        <v>110</v>
      </c>
      <c r="E1273" t="str">
        <f t="shared" ca="1" si="236"/>
        <v>Kelty Acadia 4 Tent</v>
      </c>
      <c r="F1273" t="str">
        <f t="shared" ca="1" si="241"/>
        <v>Kelty</v>
      </c>
      <c r="G1273" s="2">
        <f t="shared" ca="1" si="242"/>
        <v>159.94999999999999</v>
      </c>
      <c r="H1273">
        <f t="shared" ca="1" si="237"/>
        <v>1</v>
      </c>
      <c r="I1273" s="2">
        <f t="shared" ca="1" si="243"/>
        <v>159.94999999999999</v>
      </c>
      <c r="J1273" t="str">
        <f t="shared" ca="1" si="238"/>
        <v>Berger, Sunanna</v>
      </c>
      <c r="K1273">
        <f t="shared" ca="1" si="239"/>
        <v>48</v>
      </c>
      <c r="L1273" t="str">
        <f t="shared" ca="1" si="240"/>
        <v>West Virginia</v>
      </c>
      <c r="M1273" t="str">
        <f t="shared" ca="1" si="244"/>
        <v>South</v>
      </c>
    </row>
    <row r="1274" spans="1:13" x14ac:dyDescent="0.45">
      <c r="A1274">
        <v>1273</v>
      </c>
      <c r="B1274" s="19">
        <f t="shared" ca="1" si="233"/>
        <v>42732.876844675928</v>
      </c>
      <c r="C1274" s="15" t="str">
        <f t="shared" ca="1" si="234"/>
        <v>Paragon</v>
      </c>
      <c r="D1274" s="16">
        <f t="shared" ca="1" si="235"/>
        <v>186</v>
      </c>
      <c r="E1274" t="str">
        <f t="shared" ca="1" si="236"/>
        <v>Mountain Hardwear SuperMega UL 2 Footprint</v>
      </c>
      <c r="F1274" t="str">
        <f t="shared" ca="1" si="241"/>
        <v>Mountain Hardwear</v>
      </c>
      <c r="G1274" s="2">
        <f t="shared" ca="1" si="242"/>
        <v>55</v>
      </c>
      <c r="H1274">
        <f t="shared" ca="1" si="237"/>
        <v>4</v>
      </c>
      <c r="I1274" s="2">
        <f t="shared" ca="1" si="243"/>
        <v>220</v>
      </c>
      <c r="J1274" t="str">
        <f t="shared" ca="1" si="238"/>
        <v>Goff, Michael</v>
      </c>
      <c r="K1274">
        <f t="shared" ca="1" si="239"/>
        <v>44</v>
      </c>
      <c r="L1274" t="str">
        <f t="shared" ca="1" si="240"/>
        <v>Utah</v>
      </c>
      <c r="M1274" t="str">
        <f t="shared" ca="1" si="244"/>
        <v>West</v>
      </c>
    </row>
    <row r="1275" spans="1:13" x14ac:dyDescent="0.45">
      <c r="A1275">
        <v>1274</v>
      </c>
      <c r="B1275" s="19">
        <f t="shared" ca="1" si="233"/>
        <v>42963.876844675928</v>
      </c>
      <c r="C1275" s="15" t="str">
        <f t="shared" ca="1" si="234"/>
        <v>The Gear Co-op</v>
      </c>
      <c r="D1275" s="16">
        <f t="shared" ca="1" si="235"/>
        <v>168</v>
      </c>
      <c r="E1275" t="str">
        <f t="shared" ca="1" si="236"/>
        <v>Marmot Thor 3P Footprint</v>
      </c>
      <c r="F1275" t="str">
        <f t="shared" ca="1" si="241"/>
        <v>Marmot</v>
      </c>
      <c r="G1275" s="2">
        <f t="shared" ca="1" si="242"/>
        <v>70</v>
      </c>
      <c r="H1275">
        <f t="shared" ca="1" si="237"/>
        <v>6</v>
      </c>
      <c r="I1275" s="2">
        <f t="shared" ca="1" si="243"/>
        <v>420</v>
      </c>
      <c r="J1275" t="str">
        <f t="shared" ca="1" si="238"/>
        <v>Foster, Nathan</v>
      </c>
      <c r="K1275">
        <f t="shared" ca="1" si="239"/>
        <v>46</v>
      </c>
      <c r="L1275" t="str">
        <f t="shared" ca="1" si="240"/>
        <v>Virginia</v>
      </c>
      <c r="M1275" t="str">
        <f t="shared" ca="1" si="244"/>
        <v>South</v>
      </c>
    </row>
    <row r="1276" spans="1:13" x14ac:dyDescent="0.45">
      <c r="A1276">
        <v>1275</v>
      </c>
      <c r="B1276" s="19">
        <f t="shared" ca="1" si="233"/>
        <v>42904.876844675928</v>
      </c>
      <c r="C1276" s="15" t="str">
        <f t="shared" ca="1" si="234"/>
        <v>Hayneedle</v>
      </c>
      <c r="D1276" s="16">
        <f t="shared" ca="1" si="235"/>
        <v>27</v>
      </c>
      <c r="E1276" t="str">
        <f t="shared" ca="1" si="236"/>
        <v>Big Agnes Fly Creek UL4 Tent</v>
      </c>
      <c r="F1276" t="str">
        <f t="shared" ca="1" si="241"/>
        <v>Big Agnes</v>
      </c>
      <c r="G1276" s="2">
        <f t="shared" ca="1" si="242"/>
        <v>499.95</v>
      </c>
      <c r="H1276">
        <f t="shared" ca="1" si="237"/>
        <v>6</v>
      </c>
      <c r="I1276" s="2">
        <f t="shared" ca="1" si="243"/>
        <v>2999.7</v>
      </c>
      <c r="J1276" t="str">
        <f t="shared" ca="1" si="238"/>
        <v>Beyene, Sharon</v>
      </c>
      <c r="K1276">
        <f t="shared" ca="1" si="239"/>
        <v>6</v>
      </c>
      <c r="L1276" t="str">
        <f t="shared" ca="1" si="240"/>
        <v>Colorado</v>
      </c>
      <c r="M1276" t="str">
        <f t="shared" ca="1" si="244"/>
        <v>West</v>
      </c>
    </row>
    <row r="1277" spans="1:13" x14ac:dyDescent="0.45">
      <c r="A1277">
        <v>1276</v>
      </c>
      <c r="B1277" s="19">
        <f t="shared" ca="1" si="233"/>
        <v>42701.876844675928</v>
      </c>
      <c r="C1277" s="15" t="str">
        <f t="shared" ca="1" si="234"/>
        <v>Walmart</v>
      </c>
      <c r="D1277" s="16">
        <f t="shared" ca="1" si="235"/>
        <v>83</v>
      </c>
      <c r="E1277" t="str">
        <f t="shared" ca="1" si="236"/>
        <v>Eureka Copper Canyon 4 Tent</v>
      </c>
      <c r="F1277" t="str">
        <f t="shared" ca="1" si="241"/>
        <v>Eureka</v>
      </c>
      <c r="G1277" s="2">
        <f t="shared" ca="1" si="242"/>
        <v>199</v>
      </c>
      <c r="H1277">
        <f t="shared" ca="1" si="237"/>
        <v>1</v>
      </c>
      <c r="I1277" s="2">
        <f t="shared" ca="1" si="243"/>
        <v>199</v>
      </c>
      <c r="J1277" t="str">
        <f t="shared" ca="1" si="238"/>
        <v>Foster, Nathan</v>
      </c>
      <c r="K1277">
        <f t="shared" ca="1" si="239"/>
        <v>7</v>
      </c>
      <c r="L1277" t="str">
        <f t="shared" ca="1" si="240"/>
        <v>Connecticut</v>
      </c>
      <c r="M1277" t="str">
        <f t="shared" ca="1" si="244"/>
        <v>East</v>
      </c>
    </row>
    <row r="1278" spans="1:13" x14ac:dyDescent="0.45">
      <c r="A1278">
        <v>1277</v>
      </c>
      <c r="B1278" s="19">
        <f t="shared" ca="1" si="233"/>
        <v>42706.876844675928</v>
      </c>
      <c r="C1278" s="15" t="str">
        <f t="shared" ca="1" si="234"/>
        <v>Hayneedle</v>
      </c>
      <c r="D1278" s="16">
        <f t="shared" ca="1" si="235"/>
        <v>25</v>
      </c>
      <c r="E1278" t="str">
        <f t="shared" ca="1" si="236"/>
        <v>Big Agnes Fly Creek UL3 Tent</v>
      </c>
      <c r="F1278" t="str">
        <f t="shared" ca="1" si="241"/>
        <v>Big Agnes</v>
      </c>
      <c r="G1278" s="2">
        <f t="shared" ca="1" si="242"/>
        <v>449.95</v>
      </c>
      <c r="H1278">
        <f t="shared" ca="1" si="237"/>
        <v>5</v>
      </c>
      <c r="I1278" s="2">
        <f t="shared" ca="1" si="243"/>
        <v>2249.75</v>
      </c>
      <c r="J1278" t="str">
        <f t="shared" ca="1" si="238"/>
        <v>Lopez, Dennis</v>
      </c>
      <c r="K1278">
        <f t="shared" ca="1" si="239"/>
        <v>10</v>
      </c>
      <c r="L1278" t="str">
        <f t="shared" ca="1" si="240"/>
        <v>Georgia</v>
      </c>
      <c r="M1278" t="str">
        <f t="shared" ca="1" si="244"/>
        <v>South</v>
      </c>
    </row>
    <row r="1279" spans="1:13" x14ac:dyDescent="0.45">
      <c r="A1279">
        <v>1278</v>
      </c>
      <c r="B1279" s="19">
        <f t="shared" ca="1" si="233"/>
        <v>42810.876844675928</v>
      </c>
      <c r="C1279" s="15" t="str">
        <f t="shared" ca="1" si="234"/>
        <v>Hayneedle</v>
      </c>
      <c r="D1279" s="16">
        <f t="shared" ca="1" si="235"/>
        <v>69</v>
      </c>
      <c r="E1279" t="str">
        <f t="shared" ca="1" si="236"/>
        <v>Big Agnes Wyoming Trail 2 Camp Footprint</v>
      </c>
      <c r="F1279" t="str">
        <f t="shared" ca="1" si="241"/>
        <v>Big Agnes</v>
      </c>
      <c r="G1279" s="2">
        <f t="shared" ca="1" si="242"/>
        <v>50</v>
      </c>
      <c r="H1279">
        <f t="shared" ca="1" si="237"/>
        <v>5</v>
      </c>
      <c r="I1279" s="2">
        <f t="shared" ca="1" si="243"/>
        <v>250</v>
      </c>
      <c r="J1279" t="str">
        <f t="shared" ca="1" si="238"/>
        <v>Bailey, Jennifer</v>
      </c>
      <c r="K1279">
        <f t="shared" ca="1" si="239"/>
        <v>46</v>
      </c>
      <c r="L1279" t="str">
        <f t="shared" ca="1" si="240"/>
        <v>Virginia</v>
      </c>
      <c r="M1279" t="str">
        <f t="shared" ca="1" si="244"/>
        <v>South</v>
      </c>
    </row>
    <row r="1280" spans="1:13" x14ac:dyDescent="0.45">
      <c r="A1280">
        <v>1279</v>
      </c>
      <c r="B1280" s="19">
        <f t="shared" ca="1" si="233"/>
        <v>42646.876844675928</v>
      </c>
      <c r="C1280" s="15" t="str">
        <f t="shared" ca="1" si="234"/>
        <v>Paragon</v>
      </c>
      <c r="D1280" s="16">
        <f t="shared" ca="1" si="235"/>
        <v>139</v>
      </c>
      <c r="E1280" t="str">
        <f t="shared" ca="1" si="236"/>
        <v>Marmot Alpinist 2 Tent</v>
      </c>
      <c r="F1280" t="str">
        <f t="shared" ca="1" si="241"/>
        <v>Marmot</v>
      </c>
      <c r="G1280" s="2">
        <f t="shared" ca="1" si="242"/>
        <v>599</v>
      </c>
      <c r="H1280">
        <f t="shared" ca="1" si="237"/>
        <v>1</v>
      </c>
      <c r="I1280" s="2">
        <f t="shared" ca="1" si="243"/>
        <v>599</v>
      </c>
      <c r="J1280" t="str">
        <f t="shared" ca="1" si="238"/>
        <v>Beyene, Sharon</v>
      </c>
      <c r="K1280">
        <f t="shared" ca="1" si="239"/>
        <v>32</v>
      </c>
      <c r="L1280" t="str">
        <f t="shared" ca="1" si="240"/>
        <v>New York</v>
      </c>
      <c r="M1280" t="str">
        <f t="shared" ca="1" si="244"/>
        <v>East</v>
      </c>
    </row>
    <row r="1281" spans="1:13" x14ac:dyDescent="0.45">
      <c r="A1281">
        <v>1280</v>
      </c>
      <c r="B1281" s="19">
        <f t="shared" ca="1" si="233"/>
        <v>42739.876844675928</v>
      </c>
      <c r="C1281" s="15" t="str">
        <f t="shared" ca="1" si="234"/>
        <v>Backcountry Edge</v>
      </c>
      <c r="D1281" s="16">
        <f t="shared" ca="1" si="235"/>
        <v>22</v>
      </c>
      <c r="E1281" t="str">
        <f t="shared" ca="1" si="236"/>
        <v>Big Agnes Fly Creek UL1 Tent</v>
      </c>
      <c r="F1281" t="str">
        <f t="shared" ca="1" si="241"/>
        <v>Big Agnes</v>
      </c>
      <c r="G1281" s="2">
        <f t="shared" ca="1" si="242"/>
        <v>319.95</v>
      </c>
      <c r="H1281">
        <f t="shared" ca="1" si="237"/>
        <v>6</v>
      </c>
      <c r="I1281" s="2">
        <f t="shared" ca="1" si="243"/>
        <v>1919.6999999999998</v>
      </c>
      <c r="J1281" t="str">
        <f t="shared" ca="1" si="238"/>
        <v>Beyene, Sharon</v>
      </c>
      <c r="K1281">
        <f t="shared" ca="1" si="239"/>
        <v>16</v>
      </c>
      <c r="L1281" t="str">
        <f t="shared" ca="1" si="240"/>
        <v>Kansas</v>
      </c>
      <c r="M1281" t="str">
        <f t="shared" ca="1" si="244"/>
        <v>North</v>
      </c>
    </row>
    <row r="1282" spans="1:13" x14ac:dyDescent="0.45">
      <c r="A1282">
        <v>1281</v>
      </c>
      <c r="B1282" s="19">
        <f t="shared" ca="1" si="233"/>
        <v>42724.876844675928</v>
      </c>
      <c r="C1282" s="15" t="str">
        <f t="shared" ca="1" si="234"/>
        <v>Walmart</v>
      </c>
      <c r="D1282" s="16">
        <f t="shared" ca="1" si="235"/>
        <v>139</v>
      </c>
      <c r="E1282" t="str">
        <f t="shared" ca="1" si="236"/>
        <v>Marmot Alpinist 2 Tent</v>
      </c>
      <c r="F1282" t="str">
        <f t="shared" ca="1" si="241"/>
        <v>Marmot</v>
      </c>
      <c r="G1282" s="2">
        <f t="shared" ca="1" si="242"/>
        <v>599</v>
      </c>
      <c r="H1282">
        <f t="shared" ca="1" si="237"/>
        <v>6</v>
      </c>
      <c r="I1282" s="2">
        <f t="shared" ca="1" si="243"/>
        <v>3594</v>
      </c>
      <c r="J1282" t="str">
        <f t="shared" ca="1" si="238"/>
        <v>Bailey, Jennifer</v>
      </c>
      <c r="K1282">
        <f t="shared" ca="1" si="239"/>
        <v>15</v>
      </c>
      <c r="L1282" t="str">
        <f t="shared" ca="1" si="240"/>
        <v>Iowa</v>
      </c>
      <c r="M1282" t="str">
        <f t="shared" ca="1" si="244"/>
        <v>North</v>
      </c>
    </row>
    <row r="1283" spans="1:13" x14ac:dyDescent="0.45">
      <c r="A1283">
        <v>1282</v>
      </c>
      <c r="B1283" s="19">
        <f t="shared" ref="B1283:B1346" ca="1" si="245">NOW()-(RANDBETWEEN(1,365))</f>
        <v>42870.876844675928</v>
      </c>
      <c r="C1283" s="15" t="str">
        <f t="shared" ref="C1283:C1346" ca="1" si="246">VLOOKUP(RANDBETWEEN(1,19),$O$3:$P$21,2)</f>
        <v>Overtons</v>
      </c>
      <c r="D1283" s="16">
        <f t="shared" ref="D1283:D1346" ca="1" si="247">RANDBETWEEN(1,285)</f>
        <v>244</v>
      </c>
      <c r="E1283" t="str">
        <f t="shared" ref="E1283:E1346" ca="1" si="248">VLOOKUP(D1283,$R$4:$U$288,3)</f>
        <v>NEMO Obi 2P Tent</v>
      </c>
      <c r="F1283" t="str">
        <f t="shared" ca="1" si="241"/>
        <v>NEMO</v>
      </c>
      <c r="G1283" s="2">
        <f t="shared" ca="1" si="242"/>
        <v>399.95</v>
      </c>
      <c r="H1283">
        <f t="shared" ref="H1283:H1346" ca="1" si="249">RANDBETWEEN(1,10)</f>
        <v>3</v>
      </c>
      <c r="I1283" s="2">
        <f t="shared" ca="1" si="243"/>
        <v>1199.8499999999999</v>
      </c>
      <c r="J1283" t="str">
        <f t="shared" ref="J1283:J1346" ca="1" si="250">VLOOKUP(RANDBETWEEN(1,10),$W$4:$Z$15,4)</f>
        <v>Brown, Scott</v>
      </c>
      <c r="K1283">
        <f t="shared" ref="K1283:K1346" ca="1" si="251">RANDBETWEEN(1,50)</f>
        <v>18</v>
      </c>
      <c r="L1283" t="str">
        <f t="shared" ref="L1283:L1346" ca="1" si="252">VLOOKUP(K1283,$AB$3:$AD$52,2)</f>
        <v>Louisiana</v>
      </c>
      <c r="M1283" t="str">
        <f t="shared" ca="1" si="244"/>
        <v>South</v>
      </c>
    </row>
    <row r="1284" spans="1:13" x14ac:dyDescent="0.45">
      <c r="A1284">
        <v>1283</v>
      </c>
      <c r="B1284" s="19">
        <f t="shared" ca="1" si="245"/>
        <v>42658.876844675928</v>
      </c>
      <c r="C1284" s="15" t="str">
        <f t="shared" ca="1" si="246"/>
        <v>CampBound</v>
      </c>
      <c r="D1284" s="16">
        <f t="shared" ca="1" si="247"/>
        <v>99</v>
      </c>
      <c r="E1284" t="str">
        <f t="shared" ca="1" si="248"/>
        <v>Exped Outer Space Vestibule Accessory</v>
      </c>
      <c r="F1284" t="str">
        <f t="shared" ca="1" si="241"/>
        <v>Exped</v>
      </c>
      <c r="G1284" s="2">
        <f t="shared" ca="1" si="242"/>
        <v>219</v>
      </c>
      <c r="H1284">
        <f t="shared" ca="1" si="249"/>
        <v>8</v>
      </c>
      <c r="I1284" s="2">
        <f t="shared" ca="1" si="243"/>
        <v>1752</v>
      </c>
      <c r="J1284" t="str">
        <f t="shared" ca="1" si="250"/>
        <v>Goldthwaite, Messaye</v>
      </c>
      <c r="K1284">
        <f t="shared" ca="1" si="251"/>
        <v>48</v>
      </c>
      <c r="L1284" t="str">
        <f t="shared" ca="1" si="252"/>
        <v>West Virginia</v>
      </c>
      <c r="M1284" t="str">
        <f t="shared" ca="1" si="244"/>
        <v>South</v>
      </c>
    </row>
    <row r="1285" spans="1:13" x14ac:dyDescent="0.45">
      <c r="A1285">
        <v>1284</v>
      </c>
      <c r="B1285" s="19">
        <f t="shared" ca="1" si="245"/>
        <v>42783.876844675928</v>
      </c>
      <c r="C1285" s="15" t="str">
        <f t="shared" ca="1" si="246"/>
        <v>Overtons</v>
      </c>
      <c r="D1285" s="16">
        <f t="shared" ca="1" si="247"/>
        <v>124</v>
      </c>
      <c r="E1285" t="str">
        <f t="shared" ca="1" si="248"/>
        <v>Kelty Gunnison 4.2 Footprint</v>
      </c>
      <c r="F1285" t="str">
        <f t="shared" ca="1" si="241"/>
        <v>Kelty</v>
      </c>
      <c r="G1285" s="2">
        <f t="shared" ca="1" si="242"/>
        <v>59.95</v>
      </c>
      <c r="H1285">
        <f t="shared" ca="1" si="249"/>
        <v>8</v>
      </c>
      <c r="I1285" s="2">
        <f t="shared" ca="1" si="243"/>
        <v>479.6</v>
      </c>
      <c r="J1285" t="str">
        <f t="shared" ca="1" si="250"/>
        <v>Lopez, Dennis</v>
      </c>
      <c r="K1285">
        <f t="shared" ca="1" si="251"/>
        <v>33</v>
      </c>
      <c r="L1285" t="str">
        <f t="shared" ca="1" si="252"/>
        <v>North Carolina</v>
      </c>
      <c r="M1285" t="str">
        <f t="shared" ca="1" si="244"/>
        <v>South</v>
      </c>
    </row>
    <row r="1286" spans="1:13" x14ac:dyDescent="0.45">
      <c r="A1286">
        <v>1285</v>
      </c>
      <c r="B1286" s="19">
        <f t="shared" ca="1" si="245"/>
        <v>42976.876844675928</v>
      </c>
      <c r="C1286" s="15" t="str">
        <f t="shared" ca="1" si="246"/>
        <v>REI</v>
      </c>
      <c r="D1286" s="16">
        <f t="shared" ca="1" si="247"/>
        <v>252</v>
      </c>
      <c r="E1286" t="str">
        <f t="shared" ca="1" si="248"/>
        <v>Sierra Designs Flash 2 Footprint</v>
      </c>
      <c r="F1286" t="str">
        <f t="shared" ca="1" si="241"/>
        <v>Sierra Designs</v>
      </c>
      <c r="G1286" s="2">
        <f t="shared" ca="1" si="242"/>
        <v>49.95</v>
      </c>
      <c r="H1286">
        <f t="shared" ca="1" si="249"/>
        <v>5</v>
      </c>
      <c r="I1286" s="2">
        <f t="shared" ca="1" si="243"/>
        <v>249.75</v>
      </c>
      <c r="J1286" t="str">
        <f t="shared" ca="1" si="250"/>
        <v>Goff, Michael</v>
      </c>
      <c r="K1286">
        <f t="shared" ca="1" si="251"/>
        <v>32</v>
      </c>
      <c r="L1286" t="str">
        <f t="shared" ca="1" si="252"/>
        <v>New York</v>
      </c>
      <c r="M1286" t="str">
        <f t="shared" ca="1" si="244"/>
        <v>East</v>
      </c>
    </row>
    <row r="1287" spans="1:13" x14ac:dyDescent="0.45">
      <c r="A1287">
        <v>1286</v>
      </c>
      <c r="B1287" s="19">
        <f t="shared" ca="1" si="245"/>
        <v>42871.876844675928</v>
      </c>
      <c r="C1287" s="15" t="str">
        <f t="shared" ca="1" si="246"/>
        <v>Paragon</v>
      </c>
      <c r="D1287" s="16">
        <f t="shared" ca="1" si="247"/>
        <v>263</v>
      </c>
      <c r="E1287" t="str">
        <f t="shared" ca="1" si="248"/>
        <v>The North Face Kings Canyon 2 Footprint</v>
      </c>
      <c r="F1287" t="str">
        <f t="shared" ca="1" si="241"/>
        <v>The North Face</v>
      </c>
      <c r="G1287" s="2">
        <f t="shared" ca="1" si="242"/>
        <v>40</v>
      </c>
      <c r="H1287">
        <f t="shared" ca="1" si="249"/>
        <v>10</v>
      </c>
      <c r="I1287" s="2">
        <f t="shared" ca="1" si="243"/>
        <v>400</v>
      </c>
      <c r="J1287" t="str">
        <f t="shared" ca="1" si="250"/>
        <v>Goldthwaite, Messaye</v>
      </c>
      <c r="K1287">
        <f t="shared" ca="1" si="251"/>
        <v>13</v>
      </c>
      <c r="L1287" t="str">
        <f t="shared" ca="1" si="252"/>
        <v>Illinois</v>
      </c>
      <c r="M1287" t="str">
        <f t="shared" ca="1" si="244"/>
        <v>North</v>
      </c>
    </row>
    <row r="1288" spans="1:13" x14ac:dyDescent="0.45">
      <c r="A1288">
        <v>1287</v>
      </c>
      <c r="B1288" s="19">
        <f t="shared" ca="1" si="245"/>
        <v>42710.876844675928</v>
      </c>
      <c r="C1288" s="15" t="str">
        <f t="shared" ca="1" si="246"/>
        <v>Hayneedle</v>
      </c>
      <c r="D1288" s="16">
        <f t="shared" ca="1" si="247"/>
        <v>102</v>
      </c>
      <c r="E1288" t="str">
        <f t="shared" ca="1" si="248"/>
        <v>Hennessy Hammock Explorer Deluxe Asym Classic Hammock</v>
      </c>
      <c r="F1288" t="str">
        <f t="shared" ca="1" si="241"/>
        <v>Hennessy</v>
      </c>
      <c r="G1288" s="2">
        <f t="shared" ca="1" si="242"/>
        <v>219.95</v>
      </c>
      <c r="H1288">
        <f t="shared" ca="1" si="249"/>
        <v>9</v>
      </c>
      <c r="I1288" s="2">
        <f t="shared" ca="1" si="243"/>
        <v>1979.55</v>
      </c>
      <c r="J1288" t="str">
        <f t="shared" ca="1" si="250"/>
        <v>Goldthwaite, Messaye</v>
      </c>
      <c r="K1288">
        <f t="shared" ca="1" si="251"/>
        <v>22</v>
      </c>
      <c r="L1288" t="str">
        <f t="shared" ca="1" si="252"/>
        <v>Michigan</v>
      </c>
      <c r="M1288" t="str">
        <f t="shared" ca="1" si="244"/>
        <v>East</v>
      </c>
    </row>
    <row r="1289" spans="1:13" x14ac:dyDescent="0.45">
      <c r="A1289">
        <v>1288</v>
      </c>
      <c r="B1289" s="19">
        <f t="shared" ca="1" si="245"/>
        <v>42952.876844675928</v>
      </c>
      <c r="C1289" s="15" t="str">
        <f t="shared" ca="1" si="246"/>
        <v>The Gear Co-op</v>
      </c>
      <c r="D1289" s="16">
        <f t="shared" ca="1" si="247"/>
        <v>5</v>
      </c>
      <c r="E1289" t="str">
        <f t="shared" ca="1" si="248"/>
        <v>Big Agnes Big House 6 Tent</v>
      </c>
      <c r="F1289" t="str">
        <f t="shared" ca="1" si="241"/>
        <v>Big Agnes</v>
      </c>
      <c r="G1289" s="2">
        <f t="shared" ca="1" si="242"/>
        <v>359.95</v>
      </c>
      <c r="H1289">
        <f t="shared" ca="1" si="249"/>
        <v>8</v>
      </c>
      <c r="I1289" s="2">
        <f t="shared" ca="1" si="243"/>
        <v>2879.6</v>
      </c>
      <c r="J1289" t="str">
        <f t="shared" ca="1" si="250"/>
        <v>Brown, Scott</v>
      </c>
      <c r="K1289">
        <f t="shared" ca="1" si="251"/>
        <v>43</v>
      </c>
      <c r="L1289" t="str">
        <f t="shared" ca="1" si="252"/>
        <v>Texas</v>
      </c>
      <c r="M1289" t="str">
        <f t="shared" ca="1" si="244"/>
        <v>South</v>
      </c>
    </row>
    <row r="1290" spans="1:13" x14ac:dyDescent="0.45">
      <c r="A1290">
        <v>1289</v>
      </c>
      <c r="B1290" s="19">
        <f t="shared" ca="1" si="245"/>
        <v>42906.876844675928</v>
      </c>
      <c r="C1290" s="15" t="str">
        <f t="shared" ca="1" si="246"/>
        <v>Target</v>
      </c>
      <c r="D1290" s="16">
        <f t="shared" ca="1" si="247"/>
        <v>232</v>
      </c>
      <c r="E1290" t="str">
        <f t="shared" ca="1" si="248"/>
        <v>NEMO Espri LE 3P Footprint</v>
      </c>
      <c r="F1290" t="str">
        <f t="shared" ca="1" si="241"/>
        <v>NEMO</v>
      </c>
      <c r="G1290" s="2">
        <f t="shared" ca="1" si="242"/>
        <v>39.950000000000003</v>
      </c>
      <c r="H1290">
        <f t="shared" ca="1" si="249"/>
        <v>8</v>
      </c>
      <c r="I1290" s="2">
        <f t="shared" ca="1" si="243"/>
        <v>319.60000000000002</v>
      </c>
      <c r="J1290" t="str">
        <f t="shared" ca="1" si="250"/>
        <v>Brown, Scott</v>
      </c>
      <c r="K1290">
        <f t="shared" ca="1" si="251"/>
        <v>2</v>
      </c>
      <c r="L1290" t="str">
        <f t="shared" ca="1" si="252"/>
        <v>Alaska</v>
      </c>
      <c r="M1290" t="str">
        <f t="shared" ca="1" si="244"/>
        <v>North</v>
      </c>
    </row>
    <row r="1291" spans="1:13" x14ac:dyDescent="0.45">
      <c r="A1291">
        <v>1290</v>
      </c>
      <c r="B1291" s="19">
        <f t="shared" ca="1" si="245"/>
        <v>42833.876844675928</v>
      </c>
      <c r="C1291" s="15" t="str">
        <f t="shared" ca="1" si="246"/>
        <v>Overtons</v>
      </c>
      <c r="D1291" s="16">
        <f t="shared" ca="1" si="247"/>
        <v>173</v>
      </c>
      <c r="E1291" t="str">
        <f t="shared" ca="1" si="248"/>
        <v>Mountain Hardwear Drifter 2 DP Tent</v>
      </c>
      <c r="F1291" t="str">
        <f t="shared" ca="1" si="241"/>
        <v>Mountain Hardwear</v>
      </c>
      <c r="G1291" s="2">
        <f t="shared" ca="1" si="242"/>
        <v>235</v>
      </c>
      <c r="H1291">
        <f t="shared" ca="1" si="249"/>
        <v>7</v>
      </c>
      <c r="I1291" s="2">
        <f t="shared" ca="1" si="243"/>
        <v>1645</v>
      </c>
      <c r="J1291" t="str">
        <f t="shared" ca="1" si="250"/>
        <v>Brown, Ruth</v>
      </c>
      <c r="K1291">
        <f t="shared" ca="1" si="251"/>
        <v>41</v>
      </c>
      <c r="L1291" t="str">
        <f t="shared" ca="1" si="252"/>
        <v>South Dakota</v>
      </c>
      <c r="M1291" t="str">
        <f t="shared" ca="1" si="244"/>
        <v>North</v>
      </c>
    </row>
    <row r="1292" spans="1:13" x14ac:dyDescent="0.45">
      <c r="A1292">
        <v>1291</v>
      </c>
      <c r="B1292" s="19">
        <f t="shared" ca="1" si="245"/>
        <v>42649.876844675928</v>
      </c>
      <c r="C1292" s="15" t="str">
        <f t="shared" ca="1" si="246"/>
        <v>Austin Kayak</v>
      </c>
      <c r="D1292" s="16">
        <f t="shared" ca="1" si="247"/>
        <v>142</v>
      </c>
      <c r="E1292" t="str">
        <f t="shared" ca="1" si="248"/>
        <v>Marmot Astral 3P Footprint</v>
      </c>
      <c r="F1292" t="str">
        <f t="shared" ca="1" si="241"/>
        <v>Marmot</v>
      </c>
      <c r="G1292" s="2">
        <f t="shared" ca="1" si="242"/>
        <v>65</v>
      </c>
      <c r="H1292">
        <f t="shared" ca="1" si="249"/>
        <v>7</v>
      </c>
      <c r="I1292" s="2">
        <f t="shared" ca="1" si="243"/>
        <v>455</v>
      </c>
      <c r="J1292" t="str">
        <f t="shared" ca="1" si="250"/>
        <v>Bailey, Jennifer</v>
      </c>
      <c r="K1292">
        <f t="shared" ca="1" si="251"/>
        <v>24</v>
      </c>
      <c r="L1292" t="str">
        <f t="shared" ca="1" si="252"/>
        <v>Mississippi</v>
      </c>
      <c r="M1292" t="str">
        <f t="shared" ca="1" si="244"/>
        <v>South</v>
      </c>
    </row>
    <row r="1293" spans="1:13" x14ac:dyDescent="0.45">
      <c r="A1293">
        <v>1292</v>
      </c>
      <c r="B1293" s="19">
        <f t="shared" ca="1" si="245"/>
        <v>42768.876844675928</v>
      </c>
      <c r="C1293" s="15" t="str">
        <f t="shared" ca="1" si="246"/>
        <v>Target</v>
      </c>
      <c r="D1293" s="16">
        <f t="shared" ca="1" si="247"/>
        <v>135</v>
      </c>
      <c r="E1293" t="str">
        <f t="shared" ca="1" si="248"/>
        <v>Kelty Trail Ridge 2 Footprint</v>
      </c>
      <c r="F1293" t="str">
        <f t="shared" ca="1" si="241"/>
        <v>Kelty</v>
      </c>
      <c r="G1293" s="2">
        <f t="shared" ca="1" si="242"/>
        <v>34.950000000000003</v>
      </c>
      <c r="H1293">
        <f t="shared" ca="1" si="249"/>
        <v>5</v>
      </c>
      <c r="I1293" s="2">
        <f t="shared" ca="1" si="243"/>
        <v>174.75</v>
      </c>
      <c r="J1293" t="str">
        <f t="shared" ca="1" si="250"/>
        <v>Brown, Scott</v>
      </c>
      <c r="K1293">
        <f t="shared" ca="1" si="251"/>
        <v>21</v>
      </c>
      <c r="L1293" t="str">
        <f t="shared" ca="1" si="252"/>
        <v>Massachusetts</v>
      </c>
      <c r="M1293" t="str">
        <f t="shared" ca="1" si="244"/>
        <v>East</v>
      </c>
    </row>
    <row r="1294" spans="1:13" x14ac:dyDescent="0.45">
      <c r="A1294">
        <v>1293</v>
      </c>
      <c r="B1294" s="19">
        <f t="shared" ca="1" si="245"/>
        <v>42956.876844675928</v>
      </c>
      <c r="C1294" s="15" t="str">
        <f t="shared" ca="1" si="246"/>
        <v>Travel Country</v>
      </c>
      <c r="D1294" s="16">
        <f t="shared" ca="1" si="247"/>
        <v>221</v>
      </c>
      <c r="E1294" t="str">
        <f t="shared" ca="1" si="248"/>
        <v>MSR Nook 2 Tent</v>
      </c>
      <c r="F1294" t="str">
        <f t="shared" ca="1" si="241"/>
        <v>MSR</v>
      </c>
      <c r="G1294" s="2">
        <f t="shared" ca="1" si="242"/>
        <v>399.95</v>
      </c>
      <c r="H1294">
        <f t="shared" ca="1" si="249"/>
        <v>7</v>
      </c>
      <c r="I1294" s="2">
        <f t="shared" ca="1" si="243"/>
        <v>2799.65</v>
      </c>
      <c r="J1294" t="str">
        <f t="shared" ca="1" si="250"/>
        <v>Goff, Michael</v>
      </c>
      <c r="K1294">
        <f t="shared" ca="1" si="251"/>
        <v>4</v>
      </c>
      <c r="L1294" t="str">
        <f t="shared" ca="1" si="252"/>
        <v>Arkansas</v>
      </c>
      <c r="M1294" t="str">
        <f t="shared" ca="1" si="244"/>
        <v>South</v>
      </c>
    </row>
    <row r="1295" spans="1:13" x14ac:dyDescent="0.45">
      <c r="A1295">
        <v>1294</v>
      </c>
      <c r="B1295" s="19">
        <f t="shared" ca="1" si="245"/>
        <v>42771.876844675928</v>
      </c>
      <c r="C1295" s="15" t="str">
        <f t="shared" ca="1" si="246"/>
        <v>Travel Country</v>
      </c>
      <c r="D1295" s="16">
        <f t="shared" ca="1" si="247"/>
        <v>202</v>
      </c>
      <c r="E1295" t="str">
        <f t="shared" ca="1" si="248"/>
        <v>MSR Carbon Reflex 3 Footprint</v>
      </c>
      <c r="F1295" t="str">
        <f t="shared" ca="1" si="241"/>
        <v>MSR</v>
      </c>
      <c r="G1295" s="2">
        <f t="shared" ca="1" si="242"/>
        <v>49.95</v>
      </c>
      <c r="H1295">
        <f t="shared" ca="1" si="249"/>
        <v>6</v>
      </c>
      <c r="I1295" s="2">
        <f t="shared" ca="1" si="243"/>
        <v>299.70000000000005</v>
      </c>
      <c r="J1295" t="str">
        <f t="shared" ca="1" si="250"/>
        <v>Goff, Michael</v>
      </c>
      <c r="K1295">
        <f t="shared" ca="1" si="251"/>
        <v>25</v>
      </c>
      <c r="L1295" t="str">
        <f t="shared" ca="1" si="252"/>
        <v>Missouri</v>
      </c>
      <c r="M1295" t="str">
        <f t="shared" ca="1" si="244"/>
        <v>North</v>
      </c>
    </row>
    <row r="1296" spans="1:13" x14ac:dyDescent="0.45">
      <c r="A1296">
        <v>1295</v>
      </c>
      <c r="B1296" s="19">
        <f t="shared" ca="1" si="245"/>
        <v>42748.876844675928</v>
      </c>
      <c r="C1296" s="15" t="str">
        <f t="shared" ca="1" si="246"/>
        <v>Overtons</v>
      </c>
      <c r="D1296" s="16">
        <f t="shared" ca="1" si="247"/>
        <v>246</v>
      </c>
      <c r="E1296" t="str">
        <f t="shared" ca="1" si="248"/>
        <v>NEMO Obi 3P Tent</v>
      </c>
      <c r="F1296" t="str">
        <f t="shared" ca="1" si="241"/>
        <v>NEMO</v>
      </c>
      <c r="G1296" s="2">
        <f t="shared" ca="1" si="242"/>
        <v>469.95</v>
      </c>
      <c r="H1296">
        <f t="shared" ca="1" si="249"/>
        <v>7</v>
      </c>
      <c r="I1296" s="2">
        <f t="shared" ca="1" si="243"/>
        <v>3289.65</v>
      </c>
      <c r="J1296" t="str">
        <f t="shared" ca="1" si="250"/>
        <v>Goff, Michael</v>
      </c>
      <c r="K1296">
        <f t="shared" ca="1" si="251"/>
        <v>13</v>
      </c>
      <c r="L1296" t="str">
        <f t="shared" ca="1" si="252"/>
        <v>Illinois</v>
      </c>
      <c r="M1296" t="str">
        <f t="shared" ca="1" si="244"/>
        <v>North</v>
      </c>
    </row>
    <row r="1297" spans="1:13" x14ac:dyDescent="0.45">
      <c r="A1297">
        <v>1296</v>
      </c>
      <c r="B1297" s="19">
        <f t="shared" ca="1" si="245"/>
        <v>42658.876844675928</v>
      </c>
      <c r="C1297" s="15" t="str">
        <f t="shared" ca="1" si="246"/>
        <v>Backcountry Edge</v>
      </c>
      <c r="D1297" s="16">
        <f t="shared" ca="1" si="247"/>
        <v>284</v>
      </c>
      <c r="E1297" t="str">
        <f t="shared" ca="1" si="248"/>
        <v>The North Face VE-25 Footprint</v>
      </c>
      <c r="F1297" t="str">
        <f t="shared" ca="1" si="241"/>
        <v>The North Face</v>
      </c>
      <c r="G1297" s="2">
        <f t="shared" ca="1" si="242"/>
        <v>50</v>
      </c>
      <c r="H1297">
        <f t="shared" ca="1" si="249"/>
        <v>7</v>
      </c>
      <c r="I1297" s="2">
        <f t="shared" ca="1" si="243"/>
        <v>350</v>
      </c>
      <c r="J1297" t="str">
        <f t="shared" ca="1" si="250"/>
        <v>Gomez, Melissa</v>
      </c>
      <c r="K1297">
        <f t="shared" ca="1" si="251"/>
        <v>9</v>
      </c>
      <c r="L1297" t="str">
        <f t="shared" ca="1" si="252"/>
        <v>Florida</v>
      </c>
      <c r="M1297" t="str">
        <f t="shared" ca="1" si="244"/>
        <v>South</v>
      </c>
    </row>
    <row r="1298" spans="1:13" x14ac:dyDescent="0.45">
      <c r="A1298">
        <v>1297</v>
      </c>
      <c r="B1298" s="19">
        <f t="shared" ca="1" si="245"/>
        <v>42771.876844675928</v>
      </c>
      <c r="C1298" s="15" t="str">
        <f t="shared" ca="1" si="246"/>
        <v>Paragon</v>
      </c>
      <c r="D1298" s="16">
        <f t="shared" ca="1" si="247"/>
        <v>276</v>
      </c>
      <c r="E1298" t="str">
        <f t="shared" ca="1" si="248"/>
        <v>The North Face Phoenix 2 Footprint</v>
      </c>
      <c r="F1298" t="str">
        <f t="shared" ca="1" si="241"/>
        <v>The North Face</v>
      </c>
      <c r="G1298" s="2">
        <f t="shared" ca="1" si="242"/>
        <v>45</v>
      </c>
      <c r="H1298">
        <f t="shared" ca="1" si="249"/>
        <v>8</v>
      </c>
      <c r="I1298" s="2">
        <f t="shared" ca="1" si="243"/>
        <v>360</v>
      </c>
      <c r="J1298" t="str">
        <f t="shared" ca="1" si="250"/>
        <v>Berger, Sunanna</v>
      </c>
      <c r="K1298">
        <f t="shared" ca="1" si="251"/>
        <v>19</v>
      </c>
      <c r="L1298" t="str">
        <f t="shared" ca="1" si="252"/>
        <v>Maine</v>
      </c>
      <c r="M1298" t="str">
        <f t="shared" ca="1" si="244"/>
        <v>East</v>
      </c>
    </row>
    <row r="1299" spans="1:13" x14ac:dyDescent="0.45">
      <c r="A1299">
        <v>1298</v>
      </c>
      <c r="B1299" s="19">
        <f t="shared" ca="1" si="245"/>
        <v>42940.876844675928</v>
      </c>
      <c r="C1299" s="15" t="str">
        <f t="shared" ca="1" si="246"/>
        <v>Overtons</v>
      </c>
      <c r="D1299" s="16">
        <f t="shared" ca="1" si="247"/>
        <v>27</v>
      </c>
      <c r="E1299" t="str">
        <f t="shared" ca="1" si="248"/>
        <v>Big Agnes Fly Creek UL4 Tent</v>
      </c>
      <c r="F1299" t="str">
        <f t="shared" ca="1" si="241"/>
        <v>Big Agnes</v>
      </c>
      <c r="G1299" s="2">
        <f t="shared" ca="1" si="242"/>
        <v>499.95</v>
      </c>
      <c r="H1299">
        <f t="shared" ca="1" si="249"/>
        <v>6</v>
      </c>
      <c r="I1299" s="2">
        <f t="shared" ca="1" si="243"/>
        <v>2999.7</v>
      </c>
      <c r="J1299" t="str">
        <f t="shared" ca="1" si="250"/>
        <v>Lopez, Dennis</v>
      </c>
      <c r="K1299">
        <f t="shared" ca="1" si="251"/>
        <v>22</v>
      </c>
      <c r="L1299" t="str">
        <f t="shared" ca="1" si="252"/>
        <v>Michigan</v>
      </c>
      <c r="M1299" t="str">
        <f t="shared" ca="1" si="244"/>
        <v>East</v>
      </c>
    </row>
    <row r="1300" spans="1:13" x14ac:dyDescent="0.45">
      <c r="A1300">
        <v>1299</v>
      </c>
      <c r="B1300" s="19">
        <f t="shared" ca="1" si="245"/>
        <v>42996.876844675928</v>
      </c>
      <c r="C1300" s="15" t="str">
        <f t="shared" ca="1" si="246"/>
        <v>The Gear Co-op</v>
      </c>
      <c r="D1300" s="16">
        <f t="shared" ca="1" si="247"/>
        <v>251</v>
      </c>
      <c r="E1300" t="str">
        <f t="shared" ca="1" si="248"/>
        <v>Outdoor Research Highland Bivy Sack</v>
      </c>
      <c r="F1300" t="str">
        <f t="shared" ca="1" si="241"/>
        <v>Outdoor Research</v>
      </c>
      <c r="G1300" s="2">
        <f t="shared" ca="1" si="242"/>
        <v>159</v>
      </c>
      <c r="H1300">
        <f t="shared" ca="1" si="249"/>
        <v>10</v>
      </c>
      <c r="I1300" s="2">
        <f t="shared" ca="1" si="243"/>
        <v>1590</v>
      </c>
      <c r="J1300" t="str">
        <f t="shared" ca="1" si="250"/>
        <v>Lopez, Dennis</v>
      </c>
      <c r="K1300">
        <f t="shared" ca="1" si="251"/>
        <v>27</v>
      </c>
      <c r="L1300" t="str">
        <f t="shared" ca="1" si="252"/>
        <v>Nebraska</v>
      </c>
      <c r="M1300" t="str">
        <f t="shared" ca="1" si="244"/>
        <v>North</v>
      </c>
    </row>
    <row r="1301" spans="1:13" x14ac:dyDescent="0.45">
      <c r="A1301">
        <v>1300</v>
      </c>
      <c r="B1301" s="19">
        <f t="shared" ca="1" si="245"/>
        <v>42874.876844675928</v>
      </c>
      <c r="C1301" s="15" t="str">
        <f t="shared" ca="1" si="246"/>
        <v>Overtons</v>
      </c>
      <c r="D1301" s="16">
        <f t="shared" ca="1" si="247"/>
        <v>104</v>
      </c>
      <c r="E1301" t="str">
        <f t="shared" ca="1" si="248"/>
        <v>Hennessy Hammock Explorer Ultralight Asym Classic Hammock</v>
      </c>
      <c r="F1301" t="str">
        <f t="shared" ca="1" si="241"/>
        <v>Hennessy</v>
      </c>
      <c r="G1301" s="2">
        <f t="shared" ca="1" si="242"/>
        <v>259.95</v>
      </c>
      <c r="H1301">
        <f t="shared" ca="1" si="249"/>
        <v>4</v>
      </c>
      <c r="I1301" s="2">
        <f t="shared" ca="1" si="243"/>
        <v>1039.8</v>
      </c>
      <c r="J1301" t="str">
        <f t="shared" ca="1" si="250"/>
        <v>Brown, Ruth</v>
      </c>
      <c r="K1301">
        <f t="shared" ca="1" si="251"/>
        <v>23</v>
      </c>
      <c r="L1301" t="str">
        <f t="shared" ca="1" si="252"/>
        <v>Minnesota</v>
      </c>
      <c r="M1301" t="str">
        <f t="shared" ca="1" si="244"/>
        <v>North</v>
      </c>
    </row>
    <row r="1302" spans="1:13" x14ac:dyDescent="0.45">
      <c r="A1302">
        <v>1301</v>
      </c>
      <c r="B1302" s="19">
        <f t="shared" ca="1" si="245"/>
        <v>42828.876844675928</v>
      </c>
      <c r="C1302" s="15" t="str">
        <f t="shared" ca="1" si="246"/>
        <v>Outside Outfitters</v>
      </c>
      <c r="D1302" s="16">
        <f t="shared" ca="1" si="247"/>
        <v>275</v>
      </c>
      <c r="E1302" t="str">
        <f t="shared" ca="1" si="248"/>
        <v>The North Face Mountain Manor 8 Tent</v>
      </c>
      <c r="F1302" t="str">
        <f t="shared" ca="1" si="241"/>
        <v>The North Face</v>
      </c>
      <c r="G1302" s="2">
        <f t="shared" ca="1" si="242"/>
        <v>639</v>
      </c>
      <c r="H1302">
        <f t="shared" ca="1" si="249"/>
        <v>4</v>
      </c>
      <c r="I1302" s="2">
        <f t="shared" ca="1" si="243"/>
        <v>2556</v>
      </c>
      <c r="J1302" t="str">
        <f t="shared" ca="1" si="250"/>
        <v>Gomez, Melissa</v>
      </c>
      <c r="K1302">
        <f t="shared" ca="1" si="251"/>
        <v>20</v>
      </c>
      <c r="L1302" t="str">
        <f t="shared" ca="1" si="252"/>
        <v>Maryland</v>
      </c>
      <c r="M1302" t="str">
        <f t="shared" ca="1" si="244"/>
        <v>East</v>
      </c>
    </row>
    <row r="1303" spans="1:13" x14ac:dyDescent="0.45">
      <c r="A1303">
        <v>1302</v>
      </c>
      <c r="B1303" s="19">
        <f t="shared" ca="1" si="245"/>
        <v>42930.876844675928</v>
      </c>
      <c r="C1303" s="15" t="str">
        <f t="shared" ca="1" si="246"/>
        <v>Paragon</v>
      </c>
      <c r="D1303" s="16">
        <f t="shared" ca="1" si="247"/>
        <v>65</v>
      </c>
      <c r="E1303" t="str">
        <f t="shared" ca="1" si="248"/>
        <v>Big Agnes Tensleep Station 6 Footprint</v>
      </c>
      <c r="F1303" t="str">
        <f t="shared" ca="1" si="241"/>
        <v>Big Agnes</v>
      </c>
      <c r="G1303" s="2">
        <f t="shared" ca="1" si="242"/>
        <v>55</v>
      </c>
      <c r="H1303">
        <f t="shared" ca="1" si="249"/>
        <v>6</v>
      </c>
      <c r="I1303" s="2">
        <f t="shared" ca="1" si="243"/>
        <v>330</v>
      </c>
      <c r="J1303" t="str">
        <f t="shared" ca="1" si="250"/>
        <v>Brown, Scott</v>
      </c>
      <c r="K1303">
        <f t="shared" ca="1" si="251"/>
        <v>3</v>
      </c>
      <c r="L1303" t="str">
        <f t="shared" ca="1" si="252"/>
        <v>Arizona</v>
      </c>
      <c r="M1303" t="str">
        <f t="shared" ca="1" si="244"/>
        <v>West</v>
      </c>
    </row>
    <row r="1304" spans="1:13" x14ac:dyDescent="0.45">
      <c r="A1304">
        <v>1303</v>
      </c>
      <c r="B1304" s="19">
        <f t="shared" ca="1" si="245"/>
        <v>42691.876844675928</v>
      </c>
      <c r="C1304" s="15" t="str">
        <f t="shared" ca="1" si="246"/>
        <v>Meijer</v>
      </c>
      <c r="D1304" s="16">
        <f t="shared" ca="1" si="247"/>
        <v>140</v>
      </c>
      <c r="E1304" t="str">
        <f t="shared" ca="1" si="248"/>
        <v>Marmot Astral 2P Footprint</v>
      </c>
      <c r="F1304" t="str">
        <f t="shared" ref="F1304:F1367" ca="1" si="253">VLOOKUP(D1304,$R$4:$U$288,2)</f>
        <v>Marmot</v>
      </c>
      <c r="G1304" s="2">
        <f t="shared" ref="G1304:G1367" ca="1" si="254">VLOOKUP(D1304,$R$4:$U$288,4)</f>
        <v>60</v>
      </c>
      <c r="H1304">
        <f t="shared" ca="1" si="249"/>
        <v>10</v>
      </c>
      <c r="I1304" s="2">
        <f t="shared" ref="I1304:I1367" ca="1" si="255">H1304*G1304</f>
        <v>600</v>
      </c>
      <c r="J1304" t="str">
        <f t="shared" ca="1" si="250"/>
        <v>Goldthwaite, Messaye</v>
      </c>
      <c r="K1304">
        <f t="shared" ca="1" si="251"/>
        <v>38</v>
      </c>
      <c r="L1304" t="str">
        <f t="shared" ca="1" si="252"/>
        <v>Pennsylvania</v>
      </c>
      <c r="M1304" t="str">
        <f t="shared" ref="M1304:M1367" ca="1" si="256">VLOOKUP(K1304,$AB$3:$AD$52,3)</f>
        <v>East</v>
      </c>
    </row>
    <row r="1305" spans="1:13" x14ac:dyDescent="0.45">
      <c r="A1305">
        <v>1304</v>
      </c>
      <c r="B1305" s="19">
        <f t="shared" ca="1" si="245"/>
        <v>42745.876844675928</v>
      </c>
      <c r="C1305" s="15" t="str">
        <f t="shared" ca="1" si="246"/>
        <v>Gander Mountain</v>
      </c>
      <c r="D1305" s="16">
        <f t="shared" ca="1" si="247"/>
        <v>9</v>
      </c>
      <c r="E1305" t="str">
        <f t="shared" ca="1" si="248"/>
        <v>Big Agnes Copper Spur UL1 Footprint</v>
      </c>
      <c r="F1305" t="str">
        <f t="shared" ca="1" si="253"/>
        <v>Big Agnes</v>
      </c>
      <c r="G1305" s="2">
        <f t="shared" ca="1" si="254"/>
        <v>50</v>
      </c>
      <c r="H1305">
        <f t="shared" ca="1" si="249"/>
        <v>9</v>
      </c>
      <c r="I1305" s="2">
        <f t="shared" ca="1" si="255"/>
        <v>450</v>
      </c>
      <c r="J1305" t="str">
        <f t="shared" ca="1" si="250"/>
        <v>Bailey, Jennifer</v>
      </c>
      <c r="K1305">
        <f t="shared" ca="1" si="251"/>
        <v>3</v>
      </c>
      <c r="L1305" t="str">
        <f t="shared" ca="1" si="252"/>
        <v>Arizona</v>
      </c>
      <c r="M1305" t="str">
        <f t="shared" ca="1" si="256"/>
        <v>West</v>
      </c>
    </row>
    <row r="1306" spans="1:13" x14ac:dyDescent="0.45">
      <c r="A1306">
        <v>1305</v>
      </c>
      <c r="B1306" s="19">
        <f t="shared" ca="1" si="245"/>
        <v>42975.876844675928</v>
      </c>
      <c r="C1306" s="15" t="str">
        <f t="shared" ca="1" si="246"/>
        <v>Backcountry Gear</v>
      </c>
      <c r="D1306" s="16">
        <f t="shared" ca="1" si="247"/>
        <v>284</v>
      </c>
      <c r="E1306" t="str">
        <f t="shared" ca="1" si="248"/>
        <v>The North Face VE-25 Footprint</v>
      </c>
      <c r="F1306" t="str">
        <f t="shared" ca="1" si="253"/>
        <v>The North Face</v>
      </c>
      <c r="G1306" s="2">
        <f t="shared" ca="1" si="254"/>
        <v>50</v>
      </c>
      <c r="H1306">
        <f t="shared" ca="1" si="249"/>
        <v>7</v>
      </c>
      <c r="I1306" s="2">
        <f t="shared" ca="1" si="255"/>
        <v>350</v>
      </c>
      <c r="J1306" t="str">
        <f t="shared" ca="1" si="250"/>
        <v>Brown, Ruth</v>
      </c>
      <c r="K1306">
        <f t="shared" ca="1" si="251"/>
        <v>15</v>
      </c>
      <c r="L1306" t="str">
        <f t="shared" ca="1" si="252"/>
        <v>Iowa</v>
      </c>
      <c r="M1306" t="str">
        <f t="shared" ca="1" si="256"/>
        <v>North</v>
      </c>
    </row>
    <row r="1307" spans="1:13" x14ac:dyDescent="0.45">
      <c r="A1307">
        <v>1306</v>
      </c>
      <c r="B1307" s="19">
        <f t="shared" ca="1" si="245"/>
        <v>42974.876844675928</v>
      </c>
      <c r="C1307" s="15" t="str">
        <f t="shared" ca="1" si="246"/>
        <v>Overtons</v>
      </c>
      <c r="D1307" s="16">
        <f t="shared" ca="1" si="247"/>
        <v>71</v>
      </c>
      <c r="E1307" t="str">
        <f t="shared" ca="1" si="248"/>
        <v>Big Agnes Wyoming Trail 4 Footprint</v>
      </c>
      <c r="F1307" t="str">
        <f t="shared" ca="1" si="253"/>
        <v>Big Agnes</v>
      </c>
      <c r="G1307" s="2">
        <f t="shared" ca="1" si="254"/>
        <v>70</v>
      </c>
      <c r="H1307">
        <f t="shared" ca="1" si="249"/>
        <v>5</v>
      </c>
      <c r="I1307" s="2">
        <f t="shared" ca="1" si="255"/>
        <v>350</v>
      </c>
      <c r="J1307" t="str">
        <f t="shared" ca="1" si="250"/>
        <v>Brown, Scott</v>
      </c>
      <c r="K1307">
        <f t="shared" ca="1" si="251"/>
        <v>38</v>
      </c>
      <c r="L1307" t="str">
        <f t="shared" ca="1" si="252"/>
        <v>Pennsylvania</v>
      </c>
      <c r="M1307" t="str">
        <f t="shared" ca="1" si="256"/>
        <v>East</v>
      </c>
    </row>
    <row r="1308" spans="1:13" x14ac:dyDescent="0.45">
      <c r="A1308">
        <v>1307</v>
      </c>
      <c r="B1308" s="19">
        <f t="shared" ca="1" si="245"/>
        <v>42746.876844675928</v>
      </c>
      <c r="C1308" s="15" t="str">
        <f t="shared" ca="1" si="246"/>
        <v>Paragon</v>
      </c>
      <c r="D1308" s="16">
        <f t="shared" ca="1" si="247"/>
        <v>6</v>
      </c>
      <c r="E1308" t="str">
        <f t="shared" ca="1" si="248"/>
        <v>Big Agnes Big House 6 Vestibule</v>
      </c>
      <c r="F1308" t="str">
        <f t="shared" ca="1" si="253"/>
        <v>Big Agnes</v>
      </c>
      <c r="G1308" s="2">
        <f t="shared" ca="1" si="254"/>
        <v>109.95</v>
      </c>
      <c r="H1308">
        <f t="shared" ca="1" si="249"/>
        <v>3</v>
      </c>
      <c r="I1308" s="2">
        <f t="shared" ca="1" si="255"/>
        <v>329.85</v>
      </c>
      <c r="J1308" t="str">
        <f t="shared" ca="1" si="250"/>
        <v>Bailey, Jennifer</v>
      </c>
      <c r="K1308">
        <f t="shared" ca="1" si="251"/>
        <v>14</v>
      </c>
      <c r="L1308" t="str">
        <f t="shared" ca="1" si="252"/>
        <v>Indiana</v>
      </c>
      <c r="M1308" t="str">
        <f t="shared" ca="1" si="256"/>
        <v>North</v>
      </c>
    </row>
    <row r="1309" spans="1:13" x14ac:dyDescent="0.45">
      <c r="A1309">
        <v>1308</v>
      </c>
      <c r="B1309" s="19">
        <f t="shared" ca="1" si="245"/>
        <v>42915.876844675928</v>
      </c>
      <c r="C1309" s="15" t="str">
        <f t="shared" ca="1" si="246"/>
        <v>Walmart</v>
      </c>
      <c r="D1309" s="16">
        <f t="shared" ca="1" si="247"/>
        <v>276</v>
      </c>
      <c r="E1309" t="str">
        <f t="shared" ca="1" si="248"/>
        <v>The North Face Phoenix 2 Footprint</v>
      </c>
      <c r="F1309" t="str">
        <f t="shared" ca="1" si="253"/>
        <v>The North Face</v>
      </c>
      <c r="G1309" s="2">
        <f t="shared" ca="1" si="254"/>
        <v>45</v>
      </c>
      <c r="H1309">
        <f t="shared" ca="1" si="249"/>
        <v>3</v>
      </c>
      <c r="I1309" s="2">
        <f t="shared" ca="1" si="255"/>
        <v>135</v>
      </c>
      <c r="J1309" t="str">
        <f t="shared" ca="1" si="250"/>
        <v>Goff, Michael</v>
      </c>
      <c r="K1309">
        <f t="shared" ca="1" si="251"/>
        <v>32</v>
      </c>
      <c r="L1309" t="str">
        <f t="shared" ca="1" si="252"/>
        <v>New York</v>
      </c>
      <c r="M1309" t="str">
        <f t="shared" ca="1" si="256"/>
        <v>East</v>
      </c>
    </row>
    <row r="1310" spans="1:13" x14ac:dyDescent="0.45">
      <c r="A1310">
        <v>1309</v>
      </c>
      <c r="B1310" s="19">
        <f t="shared" ca="1" si="245"/>
        <v>42655.876844675928</v>
      </c>
      <c r="C1310" s="15" t="str">
        <f t="shared" ca="1" si="246"/>
        <v>REI</v>
      </c>
      <c r="D1310" s="16">
        <f t="shared" ca="1" si="247"/>
        <v>50</v>
      </c>
      <c r="E1310" t="str">
        <f t="shared" ca="1" si="248"/>
        <v>Big Agnes Scout UL2 Footprint</v>
      </c>
      <c r="F1310" t="str">
        <f t="shared" ca="1" si="253"/>
        <v>Big Agnes</v>
      </c>
      <c r="G1310" s="2">
        <f t="shared" ca="1" si="254"/>
        <v>60</v>
      </c>
      <c r="H1310">
        <f t="shared" ca="1" si="249"/>
        <v>9</v>
      </c>
      <c r="I1310" s="2">
        <f t="shared" ca="1" si="255"/>
        <v>540</v>
      </c>
      <c r="J1310" t="str">
        <f t="shared" ca="1" si="250"/>
        <v>Foster, Nathan</v>
      </c>
      <c r="K1310">
        <f t="shared" ca="1" si="251"/>
        <v>10</v>
      </c>
      <c r="L1310" t="str">
        <f t="shared" ca="1" si="252"/>
        <v>Georgia</v>
      </c>
      <c r="M1310" t="str">
        <f t="shared" ca="1" si="256"/>
        <v>South</v>
      </c>
    </row>
    <row r="1311" spans="1:13" x14ac:dyDescent="0.45">
      <c r="A1311">
        <v>1310</v>
      </c>
      <c r="B1311" s="19">
        <f t="shared" ca="1" si="245"/>
        <v>42736.876844675928</v>
      </c>
      <c r="C1311" s="15" t="str">
        <f t="shared" ca="1" si="246"/>
        <v>Walmart</v>
      </c>
      <c r="D1311" s="16">
        <f t="shared" ca="1" si="247"/>
        <v>54</v>
      </c>
      <c r="E1311" t="str">
        <f t="shared" ca="1" si="248"/>
        <v>Big Agnes Seedhouse SL1 Tent</v>
      </c>
      <c r="F1311" t="str">
        <f t="shared" ca="1" si="253"/>
        <v>Big Agnes</v>
      </c>
      <c r="G1311" s="2">
        <f t="shared" ca="1" si="254"/>
        <v>269.95</v>
      </c>
      <c r="H1311">
        <f t="shared" ca="1" si="249"/>
        <v>8</v>
      </c>
      <c r="I1311" s="2">
        <f t="shared" ca="1" si="255"/>
        <v>2159.6</v>
      </c>
      <c r="J1311" t="str">
        <f t="shared" ca="1" si="250"/>
        <v>Brown, Ruth</v>
      </c>
      <c r="K1311">
        <f t="shared" ca="1" si="251"/>
        <v>22</v>
      </c>
      <c r="L1311" t="str">
        <f t="shared" ca="1" si="252"/>
        <v>Michigan</v>
      </c>
      <c r="M1311" t="str">
        <f t="shared" ca="1" si="256"/>
        <v>East</v>
      </c>
    </row>
    <row r="1312" spans="1:13" x14ac:dyDescent="0.45">
      <c r="A1312">
        <v>1311</v>
      </c>
      <c r="B1312" s="19">
        <f t="shared" ca="1" si="245"/>
        <v>42753.876844675928</v>
      </c>
      <c r="C1312" s="15" t="str">
        <f t="shared" ca="1" si="246"/>
        <v>Gander Mountain</v>
      </c>
      <c r="D1312" s="16">
        <f t="shared" ca="1" si="247"/>
        <v>70</v>
      </c>
      <c r="E1312" t="str">
        <f t="shared" ca="1" si="248"/>
        <v>Big Agnes Wyoming Trail 2 Camp Tent</v>
      </c>
      <c r="F1312" t="str">
        <f t="shared" ca="1" si="253"/>
        <v>Big Agnes</v>
      </c>
      <c r="G1312" s="2">
        <f t="shared" ca="1" si="254"/>
        <v>349.95</v>
      </c>
      <c r="H1312">
        <f t="shared" ca="1" si="249"/>
        <v>7</v>
      </c>
      <c r="I1312" s="2">
        <f t="shared" ca="1" si="255"/>
        <v>2449.65</v>
      </c>
      <c r="J1312" t="str">
        <f t="shared" ca="1" si="250"/>
        <v>Berger, Sunanna</v>
      </c>
      <c r="K1312">
        <f t="shared" ca="1" si="251"/>
        <v>3</v>
      </c>
      <c r="L1312" t="str">
        <f t="shared" ca="1" si="252"/>
        <v>Arizona</v>
      </c>
      <c r="M1312" t="str">
        <f t="shared" ca="1" si="256"/>
        <v>West</v>
      </c>
    </row>
    <row r="1313" spans="1:13" x14ac:dyDescent="0.45">
      <c r="A1313">
        <v>1312</v>
      </c>
      <c r="B1313" s="19">
        <f t="shared" ca="1" si="245"/>
        <v>42960.876844675928</v>
      </c>
      <c r="C1313" s="15" t="str">
        <f t="shared" ca="1" si="246"/>
        <v>Gander Mountain</v>
      </c>
      <c r="D1313" s="16">
        <f t="shared" ca="1" si="247"/>
        <v>94</v>
      </c>
      <c r="E1313" t="str">
        <f t="shared" ca="1" si="248"/>
        <v>Exped Gemini III Tent</v>
      </c>
      <c r="F1313" t="str">
        <f t="shared" ca="1" si="253"/>
        <v>Exped</v>
      </c>
      <c r="G1313" s="2">
        <f t="shared" ca="1" si="254"/>
        <v>499</v>
      </c>
      <c r="H1313">
        <f t="shared" ca="1" si="249"/>
        <v>4</v>
      </c>
      <c r="I1313" s="2">
        <f t="shared" ca="1" si="255"/>
        <v>1996</v>
      </c>
      <c r="J1313" t="str">
        <f t="shared" ca="1" si="250"/>
        <v>Gomez, Melissa</v>
      </c>
      <c r="K1313">
        <f t="shared" ca="1" si="251"/>
        <v>20</v>
      </c>
      <c r="L1313" t="str">
        <f t="shared" ca="1" si="252"/>
        <v>Maryland</v>
      </c>
      <c r="M1313" t="str">
        <f t="shared" ca="1" si="256"/>
        <v>East</v>
      </c>
    </row>
    <row r="1314" spans="1:13" x14ac:dyDescent="0.45">
      <c r="A1314">
        <v>1313</v>
      </c>
      <c r="B1314" s="19">
        <f t="shared" ca="1" si="245"/>
        <v>42647.876844675928</v>
      </c>
      <c r="C1314" s="15" t="str">
        <f t="shared" ca="1" si="246"/>
        <v>Austin Kayak</v>
      </c>
      <c r="D1314" s="16">
        <f t="shared" ca="1" si="247"/>
        <v>210</v>
      </c>
      <c r="E1314" t="str">
        <f t="shared" ca="1" si="248"/>
        <v>MSR Ground Hog Stake</v>
      </c>
      <c r="F1314" t="str">
        <f t="shared" ca="1" si="253"/>
        <v>MSR</v>
      </c>
      <c r="G1314" s="2">
        <f t="shared" ca="1" si="254"/>
        <v>2.5</v>
      </c>
      <c r="H1314">
        <f t="shared" ca="1" si="249"/>
        <v>6</v>
      </c>
      <c r="I1314" s="2">
        <f t="shared" ca="1" si="255"/>
        <v>15</v>
      </c>
      <c r="J1314" t="str">
        <f t="shared" ca="1" si="250"/>
        <v>Brown, Scott</v>
      </c>
      <c r="K1314">
        <f t="shared" ca="1" si="251"/>
        <v>32</v>
      </c>
      <c r="L1314" t="str">
        <f t="shared" ca="1" si="252"/>
        <v>New York</v>
      </c>
      <c r="M1314" t="str">
        <f t="shared" ca="1" si="256"/>
        <v>East</v>
      </c>
    </row>
    <row r="1315" spans="1:13" x14ac:dyDescent="0.45">
      <c r="A1315">
        <v>1314</v>
      </c>
      <c r="B1315" s="19">
        <f t="shared" ca="1" si="245"/>
        <v>42857.876844675928</v>
      </c>
      <c r="C1315" s="15" t="str">
        <f t="shared" ca="1" si="246"/>
        <v>Outside Outfitters</v>
      </c>
      <c r="D1315" s="16">
        <f t="shared" ca="1" si="247"/>
        <v>27</v>
      </c>
      <c r="E1315" t="str">
        <f t="shared" ca="1" si="248"/>
        <v>Big Agnes Fly Creek UL4 Tent</v>
      </c>
      <c r="F1315" t="str">
        <f t="shared" ca="1" si="253"/>
        <v>Big Agnes</v>
      </c>
      <c r="G1315" s="2">
        <f t="shared" ca="1" si="254"/>
        <v>499.95</v>
      </c>
      <c r="H1315">
        <f t="shared" ca="1" si="249"/>
        <v>5</v>
      </c>
      <c r="I1315" s="2">
        <f t="shared" ca="1" si="255"/>
        <v>2499.75</v>
      </c>
      <c r="J1315" t="str">
        <f t="shared" ca="1" si="250"/>
        <v>Gomez, Melissa</v>
      </c>
      <c r="K1315">
        <f t="shared" ca="1" si="251"/>
        <v>29</v>
      </c>
      <c r="L1315" t="str">
        <f t="shared" ca="1" si="252"/>
        <v>New Hampshire</v>
      </c>
      <c r="M1315" t="str">
        <f t="shared" ca="1" si="256"/>
        <v>East</v>
      </c>
    </row>
    <row r="1316" spans="1:13" x14ac:dyDescent="0.45">
      <c r="A1316">
        <v>1315</v>
      </c>
      <c r="B1316" s="19">
        <f t="shared" ca="1" si="245"/>
        <v>42660.876844675928</v>
      </c>
      <c r="C1316" s="15" t="str">
        <f t="shared" ca="1" si="246"/>
        <v>Gander Mountain</v>
      </c>
      <c r="D1316" s="16">
        <f t="shared" ca="1" si="247"/>
        <v>110</v>
      </c>
      <c r="E1316" t="str">
        <f t="shared" ca="1" si="248"/>
        <v>Kelty Acadia 4 Tent</v>
      </c>
      <c r="F1316" t="str">
        <f t="shared" ca="1" si="253"/>
        <v>Kelty</v>
      </c>
      <c r="G1316" s="2">
        <f t="shared" ca="1" si="254"/>
        <v>159.94999999999999</v>
      </c>
      <c r="H1316">
        <f t="shared" ca="1" si="249"/>
        <v>6</v>
      </c>
      <c r="I1316" s="2">
        <f t="shared" ca="1" si="255"/>
        <v>959.69999999999993</v>
      </c>
      <c r="J1316" t="str">
        <f t="shared" ca="1" si="250"/>
        <v>Foster, Nathan</v>
      </c>
      <c r="K1316">
        <f t="shared" ca="1" si="251"/>
        <v>11</v>
      </c>
      <c r="L1316" t="str">
        <f t="shared" ca="1" si="252"/>
        <v>Hawaii</v>
      </c>
      <c r="M1316" t="str">
        <f t="shared" ca="1" si="256"/>
        <v>West</v>
      </c>
    </row>
    <row r="1317" spans="1:13" x14ac:dyDescent="0.45">
      <c r="A1317">
        <v>1316</v>
      </c>
      <c r="B1317" s="19">
        <f t="shared" ca="1" si="245"/>
        <v>42797.876844675928</v>
      </c>
      <c r="C1317" s="15" t="str">
        <f t="shared" ca="1" si="246"/>
        <v>Walmart</v>
      </c>
      <c r="D1317" s="16">
        <f t="shared" ca="1" si="247"/>
        <v>8</v>
      </c>
      <c r="E1317" t="str">
        <f t="shared" ca="1" si="248"/>
        <v>Big Agnes Copper Spur 3 Footprint</v>
      </c>
      <c r="F1317" t="str">
        <f t="shared" ca="1" si="253"/>
        <v>Big Agnes</v>
      </c>
      <c r="G1317" s="2">
        <f t="shared" ca="1" si="254"/>
        <v>70</v>
      </c>
      <c r="H1317">
        <f t="shared" ca="1" si="249"/>
        <v>4</v>
      </c>
      <c r="I1317" s="2">
        <f t="shared" ca="1" si="255"/>
        <v>280</v>
      </c>
      <c r="J1317" t="str">
        <f t="shared" ca="1" si="250"/>
        <v>Goff, Michael</v>
      </c>
      <c r="K1317">
        <f t="shared" ca="1" si="251"/>
        <v>5</v>
      </c>
      <c r="L1317" t="str">
        <f t="shared" ca="1" si="252"/>
        <v>California</v>
      </c>
      <c r="M1317" t="str">
        <f t="shared" ca="1" si="256"/>
        <v>West</v>
      </c>
    </row>
    <row r="1318" spans="1:13" x14ac:dyDescent="0.45">
      <c r="A1318">
        <v>1317</v>
      </c>
      <c r="B1318" s="19">
        <f t="shared" ca="1" si="245"/>
        <v>42764.876844675928</v>
      </c>
      <c r="C1318" s="15" t="str">
        <f t="shared" ca="1" si="246"/>
        <v>Backcountry Gear</v>
      </c>
      <c r="D1318" s="16">
        <f t="shared" ca="1" si="247"/>
        <v>55</v>
      </c>
      <c r="E1318" t="str">
        <f t="shared" ca="1" si="248"/>
        <v>Big Agnes Seedhouse SL2 Footprint</v>
      </c>
      <c r="F1318" t="str">
        <f t="shared" ca="1" si="253"/>
        <v>Big Agnes</v>
      </c>
      <c r="G1318" s="2">
        <f t="shared" ca="1" si="254"/>
        <v>55</v>
      </c>
      <c r="H1318">
        <f t="shared" ca="1" si="249"/>
        <v>2</v>
      </c>
      <c r="I1318" s="2">
        <f t="shared" ca="1" si="255"/>
        <v>110</v>
      </c>
      <c r="J1318" t="str">
        <f t="shared" ca="1" si="250"/>
        <v>Goldthwaite, Messaye</v>
      </c>
      <c r="K1318">
        <f t="shared" ca="1" si="251"/>
        <v>21</v>
      </c>
      <c r="L1318" t="str">
        <f t="shared" ca="1" si="252"/>
        <v>Massachusetts</v>
      </c>
      <c r="M1318" t="str">
        <f t="shared" ca="1" si="256"/>
        <v>East</v>
      </c>
    </row>
    <row r="1319" spans="1:13" x14ac:dyDescent="0.45">
      <c r="A1319">
        <v>1318</v>
      </c>
      <c r="B1319" s="19">
        <f t="shared" ca="1" si="245"/>
        <v>42959.876844675928</v>
      </c>
      <c r="C1319" s="15" t="str">
        <f t="shared" ca="1" si="246"/>
        <v>Austin Kayak</v>
      </c>
      <c r="D1319" s="16">
        <f t="shared" ca="1" si="247"/>
        <v>172</v>
      </c>
      <c r="E1319" t="str">
        <f t="shared" ca="1" si="248"/>
        <v>Mountain Hardwear Direkt 2 Tent</v>
      </c>
      <c r="F1319" t="str">
        <f t="shared" ca="1" si="253"/>
        <v>Mountain Hardwear</v>
      </c>
      <c r="G1319" s="2">
        <f t="shared" ca="1" si="254"/>
        <v>500</v>
      </c>
      <c r="H1319">
        <f t="shared" ca="1" si="249"/>
        <v>10</v>
      </c>
      <c r="I1319" s="2">
        <f t="shared" ca="1" si="255"/>
        <v>5000</v>
      </c>
      <c r="J1319" t="str">
        <f t="shared" ca="1" si="250"/>
        <v>Lopez, Dennis</v>
      </c>
      <c r="K1319">
        <f t="shared" ca="1" si="251"/>
        <v>11</v>
      </c>
      <c r="L1319" t="str">
        <f t="shared" ca="1" si="252"/>
        <v>Hawaii</v>
      </c>
      <c r="M1319" t="str">
        <f t="shared" ca="1" si="256"/>
        <v>West</v>
      </c>
    </row>
    <row r="1320" spans="1:13" x14ac:dyDescent="0.45">
      <c r="A1320">
        <v>1319</v>
      </c>
      <c r="B1320" s="19">
        <f t="shared" ca="1" si="245"/>
        <v>42844.876844675928</v>
      </c>
      <c r="C1320" s="15" t="str">
        <f t="shared" ca="1" si="246"/>
        <v>Meijer</v>
      </c>
      <c r="D1320" s="16">
        <f t="shared" ca="1" si="247"/>
        <v>177</v>
      </c>
      <c r="E1320" t="str">
        <f t="shared" ca="1" si="248"/>
        <v>Mountain Hardwear EV 3 Footprint</v>
      </c>
      <c r="F1320" t="str">
        <f t="shared" ca="1" si="253"/>
        <v>Mountain Hardwear</v>
      </c>
      <c r="G1320" s="2">
        <f t="shared" ca="1" si="254"/>
        <v>70</v>
      </c>
      <c r="H1320">
        <f t="shared" ca="1" si="249"/>
        <v>2</v>
      </c>
      <c r="I1320" s="2">
        <f t="shared" ca="1" si="255"/>
        <v>140</v>
      </c>
      <c r="J1320" t="str">
        <f t="shared" ca="1" si="250"/>
        <v>Goldthwaite, Messaye</v>
      </c>
      <c r="K1320">
        <f t="shared" ca="1" si="251"/>
        <v>28</v>
      </c>
      <c r="L1320" t="str">
        <f t="shared" ca="1" si="252"/>
        <v>Nevada</v>
      </c>
      <c r="M1320" t="str">
        <f t="shared" ca="1" si="256"/>
        <v>West</v>
      </c>
    </row>
    <row r="1321" spans="1:13" x14ac:dyDescent="0.45">
      <c r="A1321">
        <v>1320</v>
      </c>
      <c r="B1321" s="19">
        <f t="shared" ca="1" si="245"/>
        <v>42678.876844675928</v>
      </c>
      <c r="C1321" s="15" t="str">
        <f t="shared" ca="1" si="246"/>
        <v>Outside Outfitters</v>
      </c>
      <c r="D1321" s="16">
        <f t="shared" ca="1" si="247"/>
        <v>58</v>
      </c>
      <c r="E1321" t="str">
        <f t="shared" ca="1" si="248"/>
        <v>Big Agnes Slater UL1+ Footprint</v>
      </c>
      <c r="F1321" t="str">
        <f t="shared" ca="1" si="253"/>
        <v>Big Agnes</v>
      </c>
      <c r="G1321" s="2">
        <f t="shared" ca="1" si="254"/>
        <v>50</v>
      </c>
      <c r="H1321">
        <f t="shared" ca="1" si="249"/>
        <v>4</v>
      </c>
      <c r="I1321" s="2">
        <f t="shared" ca="1" si="255"/>
        <v>200</v>
      </c>
      <c r="J1321" t="str">
        <f t="shared" ca="1" si="250"/>
        <v>Bailey, Jennifer</v>
      </c>
      <c r="K1321">
        <f t="shared" ca="1" si="251"/>
        <v>22</v>
      </c>
      <c r="L1321" t="str">
        <f t="shared" ca="1" si="252"/>
        <v>Michigan</v>
      </c>
      <c r="M1321" t="str">
        <f t="shared" ca="1" si="256"/>
        <v>East</v>
      </c>
    </row>
    <row r="1322" spans="1:13" x14ac:dyDescent="0.45">
      <c r="A1322">
        <v>1321</v>
      </c>
      <c r="B1322" s="19">
        <f t="shared" ca="1" si="245"/>
        <v>42679.876844675928</v>
      </c>
      <c r="C1322" s="15" t="str">
        <f t="shared" ca="1" si="246"/>
        <v>Moosejaw</v>
      </c>
      <c r="D1322" s="16">
        <f t="shared" ca="1" si="247"/>
        <v>10</v>
      </c>
      <c r="E1322" t="str">
        <f t="shared" ca="1" si="248"/>
        <v>Big Agnes Copper Spur UL1 Tent</v>
      </c>
      <c r="F1322" t="str">
        <f t="shared" ca="1" si="253"/>
        <v>Big Agnes</v>
      </c>
      <c r="G1322" s="2">
        <f t="shared" ca="1" si="254"/>
        <v>349.95</v>
      </c>
      <c r="H1322">
        <f t="shared" ca="1" si="249"/>
        <v>1</v>
      </c>
      <c r="I1322" s="2">
        <f t="shared" ca="1" si="255"/>
        <v>349.95</v>
      </c>
      <c r="J1322" t="str">
        <f t="shared" ca="1" si="250"/>
        <v>Gomez, Melissa</v>
      </c>
      <c r="K1322">
        <f t="shared" ca="1" si="251"/>
        <v>10</v>
      </c>
      <c r="L1322" t="str">
        <f t="shared" ca="1" si="252"/>
        <v>Georgia</v>
      </c>
      <c r="M1322" t="str">
        <f t="shared" ca="1" si="256"/>
        <v>South</v>
      </c>
    </row>
    <row r="1323" spans="1:13" x14ac:dyDescent="0.45">
      <c r="A1323">
        <v>1322</v>
      </c>
      <c r="B1323" s="19">
        <f t="shared" ca="1" si="245"/>
        <v>42681.876844675928</v>
      </c>
      <c r="C1323" s="15" t="str">
        <f t="shared" ca="1" si="246"/>
        <v>Outside Outfitters</v>
      </c>
      <c r="D1323" s="16">
        <f t="shared" ca="1" si="247"/>
        <v>224</v>
      </c>
      <c r="E1323" t="str">
        <f t="shared" ca="1" si="248"/>
        <v>MSR Twing Shelter</v>
      </c>
      <c r="F1323" t="str">
        <f t="shared" ca="1" si="253"/>
        <v>MSR</v>
      </c>
      <c r="G1323" s="2">
        <f t="shared" ca="1" si="254"/>
        <v>299.95</v>
      </c>
      <c r="H1323">
        <f t="shared" ca="1" si="249"/>
        <v>2</v>
      </c>
      <c r="I1323" s="2">
        <f t="shared" ca="1" si="255"/>
        <v>599.9</v>
      </c>
      <c r="J1323" t="str">
        <f t="shared" ca="1" si="250"/>
        <v>Goff, Michael</v>
      </c>
      <c r="K1323">
        <f t="shared" ca="1" si="251"/>
        <v>36</v>
      </c>
      <c r="L1323" t="str">
        <f t="shared" ca="1" si="252"/>
        <v>Oklahoma</v>
      </c>
      <c r="M1323" t="str">
        <f t="shared" ca="1" si="256"/>
        <v>South</v>
      </c>
    </row>
    <row r="1324" spans="1:13" x14ac:dyDescent="0.45">
      <c r="A1324">
        <v>1323</v>
      </c>
      <c r="B1324" s="19">
        <f t="shared" ca="1" si="245"/>
        <v>42926.876844675928</v>
      </c>
      <c r="C1324" s="15" t="str">
        <f t="shared" ca="1" si="246"/>
        <v>Paragon</v>
      </c>
      <c r="D1324" s="16">
        <f t="shared" ca="1" si="247"/>
        <v>216</v>
      </c>
      <c r="E1324" t="str">
        <f t="shared" ca="1" si="248"/>
        <v>MSR Mini Ground Hog Stake</v>
      </c>
      <c r="F1324" t="str">
        <f t="shared" ca="1" si="253"/>
        <v>MSR</v>
      </c>
      <c r="G1324" s="2">
        <f t="shared" ca="1" si="254"/>
        <v>2.95</v>
      </c>
      <c r="H1324">
        <f t="shared" ca="1" si="249"/>
        <v>4</v>
      </c>
      <c r="I1324" s="2">
        <f t="shared" ca="1" si="255"/>
        <v>11.8</v>
      </c>
      <c r="J1324" t="str">
        <f t="shared" ca="1" si="250"/>
        <v>Bailey, Jennifer</v>
      </c>
      <c r="K1324">
        <f t="shared" ca="1" si="251"/>
        <v>12</v>
      </c>
      <c r="L1324" t="str">
        <f t="shared" ca="1" si="252"/>
        <v>Idaho</v>
      </c>
      <c r="M1324" t="str">
        <f t="shared" ca="1" si="256"/>
        <v>West</v>
      </c>
    </row>
    <row r="1325" spans="1:13" x14ac:dyDescent="0.45">
      <c r="A1325">
        <v>1324</v>
      </c>
      <c r="B1325" s="19">
        <f t="shared" ca="1" si="245"/>
        <v>42764.876844675928</v>
      </c>
      <c r="C1325" s="15" t="str">
        <f t="shared" ca="1" si="246"/>
        <v>Austin Kayak</v>
      </c>
      <c r="D1325" s="16">
        <f t="shared" ca="1" si="247"/>
        <v>138</v>
      </c>
      <c r="E1325" t="str">
        <f t="shared" ca="1" si="248"/>
        <v>Kelty Trail Ridge 3 Tent</v>
      </c>
      <c r="F1325" t="str">
        <f t="shared" ca="1" si="253"/>
        <v>Kelty</v>
      </c>
      <c r="G1325" s="2">
        <f t="shared" ca="1" si="254"/>
        <v>209.95</v>
      </c>
      <c r="H1325">
        <f t="shared" ca="1" si="249"/>
        <v>6</v>
      </c>
      <c r="I1325" s="2">
        <f t="shared" ca="1" si="255"/>
        <v>1259.6999999999998</v>
      </c>
      <c r="J1325" t="str">
        <f t="shared" ca="1" si="250"/>
        <v>Beyene, Sharon</v>
      </c>
      <c r="K1325">
        <f t="shared" ca="1" si="251"/>
        <v>1</v>
      </c>
      <c r="L1325" t="str">
        <f t="shared" ca="1" si="252"/>
        <v>Alabama</v>
      </c>
      <c r="M1325" t="str">
        <f t="shared" ca="1" si="256"/>
        <v>South</v>
      </c>
    </row>
    <row r="1326" spans="1:13" x14ac:dyDescent="0.45">
      <c r="A1326">
        <v>1325</v>
      </c>
      <c r="B1326" s="19">
        <f t="shared" ca="1" si="245"/>
        <v>42655.876844675928</v>
      </c>
      <c r="C1326" s="15" t="str">
        <f t="shared" ca="1" si="246"/>
        <v>Walmart</v>
      </c>
      <c r="D1326" s="16">
        <f t="shared" ca="1" si="247"/>
        <v>232</v>
      </c>
      <c r="E1326" t="str">
        <f t="shared" ca="1" si="248"/>
        <v>NEMO Espri LE 3P Footprint</v>
      </c>
      <c r="F1326" t="str">
        <f t="shared" ca="1" si="253"/>
        <v>NEMO</v>
      </c>
      <c r="G1326" s="2">
        <f t="shared" ca="1" si="254"/>
        <v>39.950000000000003</v>
      </c>
      <c r="H1326">
        <f t="shared" ca="1" si="249"/>
        <v>7</v>
      </c>
      <c r="I1326" s="2">
        <f t="shared" ca="1" si="255"/>
        <v>279.65000000000003</v>
      </c>
      <c r="J1326" t="str">
        <f t="shared" ca="1" si="250"/>
        <v>Gomez, Melissa</v>
      </c>
      <c r="K1326">
        <f t="shared" ca="1" si="251"/>
        <v>14</v>
      </c>
      <c r="L1326" t="str">
        <f t="shared" ca="1" si="252"/>
        <v>Indiana</v>
      </c>
      <c r="M1326" t="str">
        <f t="shared" ca="1" si="256"/>
        <v>North</v>
      </c>
    </row>
    <row r="1327" spans="1:13" x14ac:dyDescent="0.45">
      <c r="A1327">
        <v>1326</v>
      </c>
      <c r="B1327" s="19">
        <f t="shared" ca="1" si="245"/>
        <v>42853.876844675928</v>
      </c>
      <c r="C1327" s="15" t="str">
        <f t="shared" ca="1" si="246"/>
        <v>Target</v>
      </c>
      <c r="D1327" s="16">
        <f t="shared" ca="1" si="247"/>
        <v>208</v>
      </c>
      <c r="E1327" t="str">
        <f t="shared" ca="1" si="248"/>
        <v>MSR Fury 2 Tent</v>
      </c>
      <c r="F1327" t="str">
        <f t="shared" ca="1" si="253"/>
        <v>MSR</v>
      </c>
      <c r="G1327" s="2">
        <f t="shared" ca="1" si="254"/>
        <v>579.95000000000005</v>
      </c>
      <c r="H1327">
        <f t="shared" ca="1" si="249"/>
        <v>10</v>
      </c>
      <c r="I1327" s="2">
        <f t="shared" ca="1" si="255"/>
        <v>5799.5</v>
      </c>
      <c r="J1327" t="str">
        <f t="shared" ca="1" si="250"/>
        <v>Brown, Scott</v>
      </c>
      <c r="K1327">
        <f t="shared" ca="1" si="251"/>
        <v>2</v>
      </c>
      <c r="L1327" t="str">
        <f t="shared" ca="1" si="252"/>
        <v>Alaska</v>
      </c>
      <c r="M1327" t="str">
        <f t="shared" ca="1" si="256"/>
        <v>North</v>
      </c>
    </row>
    <row r="1328" spans="1:13" x14ac:dyDescent="0.45">
      <c r="A1328">
        <v>1327</v>
      </c>
      <c r="B1328" s="19">
        <f t="shared" ca="1" si="245"/>
        <v>42807.876844675928</v>
      </c>
      <c r="C1328" s="15" t="str">
        <f t="shared" ca="1" si="246"/>
        <v xml:space="preserve">Cabela's	</v>
      </c>
      <c r="D1328" s="16">
        <f t="shared" ca="1" si="247"/>
        <v>12</v>
      </c>
      <c r="E1328" t="str">
        <f t="shared" ca="1" si="248"/>
        <v>Big Agnes Copper Spur UL3 Tent</v>
      </c>
      <c r="F1328" t="str">
        <f t="shared" ca="1" si="253"/>
        <v>Big Agnes</v>
      </c>
      <c r="G1328" s="2">
        <f t="shared" ca="1" si="254"/>
        <v>499.95</v>
      </c>
      <c r="H1328">
        <f t="shared" ca="1" si="249"/>
        <v>4</v>
      </c>
      <c r="I1328" s="2">
        <f t="shared" ca="1" si="255"/>
        <v>1999.8</v>
      </c>
      <c r="J1328" t="str">
        <f t="shared" ca="1" si="250"/>
        <v>Bailey, Jennifer</v>
      </c>
      <c r="K1328">
        <f t="shared" ca="1" si="251"/>
        <v>49</v>
      </c>
      <c r="L1328" t="str">
        <f t="shared" ca="1" si="252"/>
        <v>Wisconsin</v>
      </c>
      <c r="M1328" t="str">
        <f t="shared" ca="1" si="256"/>
        <v>North</v>
      </c>
    </row>
    <row r="1329" spans="1:13" x14ac:dyDescent="0.45">
      <c r="A1329">
        <v>1328</v>
      </c>
      <c r="B1329" s="19">
        <f t="shared" ca="1" si="245"/>
        <v>42915.876844675928</v>
      </c>
      <c r="C1329" s="15" t="str">
        <f t="shared" ca="1" si="246"/>
        <v>Overtons</v>
      </c>
      <c r="D1329" s="16">
        <f t="shared" ca="1" si="247"/>
        <v>25</v>
      </c>
      <c r="E1329" t="str">
        <f t="shared" ca="1" si="248"/>
        <v>Big Agnes Fly Creek UL3 Tent</v>
      </c>
      <c r="F1329" t="str">
        <f t="shared" ca="1" si="253"/>
        <v>Big Agnes</v>
      </c>
      <c r="G1329" s="2">
        <f t="shared" ca="1" si="254"/>
        <v>449.95</v>
      </c>
      <c r="H1329">
        <f t="shared" ca="1" si="249"/>
        <v>10</v>
      </c>
      <c r="I1329" s="2">
        <f t="shared" ca="1" si="255"/>
        <v>4499.5</v>
      </c>
      <c r="J1329" t="str">
        <f t="shared" ca="1" si="250"/>
        <v>Goldthwaite, Messaye</v>
      </c>
      <c r="K1329">
        <f t="shared" ca="1" si="251"/>
        <v>41</v>
      </c>
      <c r="L1329" t="str">
        <f t="shared" ca="1" si="252"/>
        <v>South Dakota</v>
      </c>
      <c r="M1329" t="str">
        <f t="shared" ca="1" si="256"/>
        <v>North</v>
      </c>
    </row>
    <row r="1330" spans="1:13" x14ac:dyDescent="0.45">
      <c r="A1330">
        <v>1329</v>
      </c>
      <c r="B1330" s="19">
        <f t="shared" ca="1" si="245"/>
        <v>42920.876844675928</v>
      </c>
      <c r="C1330" s="15" t="str">
        <f t="shared" ca="1" si="246"/>
        <v>Walmart</v>
      </c>
      <c r="D1330" s="16">
        <f t="shared" ca="1" si="247"/>
        <v>43</v>
      </c>
      <c r="E1330" t="str">
        <f t="shared" ca="1" si="248"/>
        <v>Big Agnes Lone Spring 1 Tent</v>
      </c>
      <c r="F1330" t="str">
        <f t="shared" ca="1" si="253"/>
        <v>Big Agnes</v>
      </c>
      <c r="G1330" s="2">
        <f t="shared" ca="1" si="254"/>
        <v>189.95</v>
      </c>
      <c r="H1330">
        <f t="shared" ca="1" si="249"/>
        <v>1</v>
      </c>
      <c r="I1330" s="2">
        <f t="shared" ca="1" si="255"/>
        <v>189.95</v>
      </c>
      <c r="J1330" t="str">
        <f t="shared" ca="1" si="250"/>
        <v>Goldthwaite, Messaye</v>
      </c>
      <c r="K1330">
        <f t="shared" ca="1" si="251"/>
        <v>14</v>
      </c>
      <c r="L1330" t="str">
        <f t="shared" ca="1" si="252"/>
        <v>Indiana</v>
      </c>
      <c r="M1330" t="str">
        <f t="shared" ca="1" si="256"/>
        <v>North</v>
      </c>
    </row>
    <row r="1331" spans="1:13" x14ac:dyDescent="0.45">
      <c r="A1331">
        <v>1330</v>
      </c>
      <c r="B1331" s="19">
        <f t="shared" ca="1" si="245"/>
        <v>42956.876844675928</v>
      </c>
      <c r="C1331" s="15" t="str">
        <f t="shared" ca="1" si="246"/>
        <v>Austin Kayak</v>
      </c>
      <c r="D1331" s="16">
        <f t="shared" ca="1" si="247"/>
        <v>255</v>
      </c>
      <c r="E1331" t="str">
        <f t="shared" ca="1" si="248"/>
        <v>Sierra Designs Flash 3 Tent</v>
      </c>
      <c r="F1331" t="str">
        <f t="shared" ca="1" si="253"/>
        <v>Sierra Designs</v>
      </c>
      <c r="G1331" s="2">
        <f t="shared" ca="1" si="254"/>
        <v>389.95</v>
      </c>
      <c r="H1331">
        <f t="shared" ca="1" si="249"/>
        <v>8</v>
      </c>
      <c r="I1331" s="2">
        <f t="shared" ca="1" si="255"/>
        <v>3119.6</v>
      </c>
      <c r="J1331" t="str">
        <f t="shared" ca="1" si="250"/>
        <v>Bailey, Jennifer</v>
      </c>
      <c r="K1331">
        <f t="shared" ca="1" si="251"/>
        <v>50</v>
      </c>
      <c r="L1331" t="str">
        <f t="shared" ca="1" si="252"/>
        <v>Wyoming</v>
      </c>
      <c r="M1331" t="str">
        <f t="shared" ca="1" si="256"/>
        <v>West</v>
      </c>
    </row>
    <row r="1332" spans="1:13" x14ac:dyDescent="0.45">
      <c r="A1332">
        <v>1331</v>
      </c>
      <c r="B1332" s="19">
        <f t="shared" ca="1" si="245"/>
        <v>42799.876844675928</v>
      </c>
      <c r="C1332" s="15" t="str">
        <f t="shared" ca="1" si="246"/>
        <v>Gander Mountain</v>
      </c>
      <c r="D1332" s="16">
        <f t="shared" ca="1" si="247"/>
        <v>152</v>
      </c>
      <c r="E1332" t="str">
        <f t="shared" ca="1" si="248"/>
        <v>Marmot Eclipse 3 Footprint</v>
      </c>
      <c r="F1332" t="str">
        <f t="shared" ca="1" si="253"/>
        <v>Marmot</v>
      </c>
      <c r="G1332" s="2">
        <f t="shared" ca="1" si="254"/>
        <v>65</v>
      </c>
      <c r="H1332">
        <f t="shared" ca="1" si="249"/>
        <v>1</v>
      </c>
      <c r="I1332" s="2">
        <f t="shared" ca="1" si="255"/>
        <v>65</v>
      </c>
      <c r="J1332" t="str">
        <f t="shared" ca="1" si="250"/>
        <v>Bailey, Jennifer</v>
      </c>
      <c r="K1332">
        <f t="shared" ca="1" si="251"/>
        <v>27</v>
      </c>
      <c r="L1332" t="str">
        <f t="shared" ca="1" si="252"/>
        <v>Nebraska</v>
      </c>
      <c r="M1332" t="str">
        <f t="shared" ca="1" si="256"/>
        <v>North</v>
      </c>
    </row>
    <row r="1333" spans="1:13" x14ac:dyDescent="0.45">
      <c r="A1333">
        <v>1332</v>
      </c>
      <c r="B1333" s="19">
        <f t="shared" ca="1" si="245"/>
        <v>42922.876844675928</v>
      </c>
      <c r="C1333" s="15" t="str">
        <f t="shared" ca="1" si="246"/>
        <v>Redding Sports</v>
      </c>
      <c r="D1333" s="16">
        <f t="shared" ca="1" si="247"/>
        <v>151</v>
      </c>
      <c r="E1333" t="str">
        <f t="shared" ca="1" si="248"/>
        <v>Marmot Eclipse 2P Tent</v>
      </c>
      <c r="F1333" t="str">
        <f t="shared" ca="1" si="253"/>
        <v>Marmot</v>
      </c>
      <c r="G1333" s="2">
        <f t="shared" ca="1" si="254"/>
        <v>369</v>
      </c>
      <c r="H1333">
        <f t="shared" ca="1" si="249"/>
        <v>1</v>
      </c>
      <c r="I1333" s="2">
        <f t="shared" ca="1" si="255"/>
        <v>369</v>
      </c>
      <c r="J1333" t="str">
        <f t="shared" ca="1" si="250"/>
        <v>Lopez, Dennis</v>
      </c>
      <c r="K1333">
        <f t="shared" ca="1" si="251"/>
        <v>47</v>
      </c>
      <c r="L1333" t="str">
        <f t="shared" ca="1" si="252"/>
        <v>Washington</v>
      </c>
      <c r="M1333" t="str">
        <f t="shared" ca="1" si="256"/>
        <v>West</v>
      </c>
    </row>
    <row r="1334" spans="1:13" x14ac:dyDescent="0.45">
      <c r="A1334">
        <v>1333</v>
      </c>
      <c r="B1334" s="19">
        <f t="shared" ca="1" si="245"/>
        <v>42885.876844675928</v>
      </c>
      <c r="C1334" s="15" t="str">
        <f t="shared" ca="1" si="246"/>
        <v>OutdoorPlay</v>
      </c>
      <c r="D1334" s="16">
        <f t="shared" ca="1" si="247"/>
        <v>61</v>
      </c>
      <c r="E1334" t="str">
        <f t="shared" ca="1" si="248"/>
        <v>Big Agnes Slater UL2+ Tent</v>
      </c>
      <c r="F1334" t="str">
        <f t="shared" ca="1" si="253"/>
        <v>Big Agnes</v>
      </c>
      <c r="G1334" s="2">
        <f t="shared" ca="1" si="254"/>
        <v>389.95</v>
      </c>
      <c r="H1334">
        <f t="shared" ca="1" si="249"/>
        <v>5</v>
      </c>
      <c r="I1334" s="2">
        <f t="shared" ca="1" si="255"/>
        <v>1949.75</v>
      </c>
      <c r="J1334" t="str">
        <f t="shared" ca="1" si="250"/>
        <v>Brown, Ruth</v>
      </c>
      <c r="K1334">
        <f t="shared" ca="1" si="251"/>
        <v>35</v>
      </c>
      <c r="L1334" t="str">
        <f t="shared" ca="1" si="252"/>
        <v>Ohio</v>
      </c>
      <c r="M1334" t="str">
        <f t="shared" ca="1" si="256"/>
        <v>East</v>
      </c>
    </row>
    <row r="1335" spans="1:13" x14ac:dyDescent="0.45">
      <c r="A1335">
        <v>1334</v>
      </c>
      <c r="B1335" s="19">
        <f t="shared" ca="1" si="245"/>
        <v>42993.876844675928</v>
      </c>
      <c r="C1335" s="15" t="str">
        <f t="shared" ca="1" si="246"/>
        <v>OutdoorPlay</v>
      </c>
      <c r="D1335" s="16">
        <f t="shared" ca="1" si="247"/>
        <v>248</v>
      </c>
      <c r="E1335" t="str">
        <f t="shared" ca="1" si="248"/>
        <v>Outdoor Research Alpine Bivy</v>
      </c>
      <c r="F1335" t="str">
        <f t="shared" ca="1" si="253"/>
        <v>Outdoor Research</v>
      </c>
      <c r="G1335" s="2">
        <f t="shared" ca="1" si="254"/>
        <v>239</v>
      </c>
      <c r="H1335">
        <f t="shared" ca="1" si="249"/>
        <v>1</v>
      </c>
      <c r="I1335" s="2">
        <f t="shared" ca="1" si="255"/>
        <v>239</v>
      </c>
      <c r="J1335" t="str">
        <f t="shared" ca="1" si="250"/>
        <v>Lopez, Dennis</v>
      </c>
      <c r="K1335">
        <f t="shared" ca="1" si="251"/>
        <v>50</v>
      </c>
      <c r="L1335" t="str">
        <f t="shared" ca="1" si="252"/>
        <v>Wyoming</v>
      </c>
      <c r="M1335" t="str">
        <f t="shared" ca="1" si="256"/>
        <v>West</v>
      </c>
    </row>
    <row r="1336" spans="1:13" x14ac:dyDescent="0.45">
      <c r="A1336">
        <v>1335</v>
      </c>
      <c r="B1336" s="19">
        <f t="shared" ca="1" si="245"/>
        <v>42913.876844675928</v>
      </c>
      <c r="C1336" s="15" t="str">
        <f t="shared" ca="1" si="246"/>
        <v>Meijer</v>
      </c>
      <c r="D1336" s="16">
        <f t="shared" ca="1" si="247"/>
        <v>254</v>
      </c>
      <c r="E1336" t="str">
        <f t="shared" ca="1" si="248"/>
        <v>Sierra Designs Flash 3 Footprint</v>
      </c>
      <c r="F1336" t="str">
        <f t="shared" ca="1" si="253"/>
        <v>Sierra Designs</v>
      </c>
      <c r="G1336" s="2">
        <f t="shared" ca="1" si="254"/>
        <v>59.95</v>
      </c>
      <c r="H1336">
        <f t="shared" ca="1" si="249"/>
        <v>7</v>
      </c>
      <c r="I1336" s="2">
        <f t="shared" ca="1" si="255"/>
        <v>419.65000000000003</v>
      </c>
      <c r="J1336" t="str">
        <f t="shared" ca="1" si="250"/>
        <v>Foster, Nathan</v>
      </c>
      <c r="K1336">
        <f t="shared" ca="1" si="251"/>
        <v>50</v>
      </c>
      <c r="L1336" t="str">
        <f t="shared" ca="1" si="252"/>
        <v>Wyoming</v>
      </c>
      <c r="M1336" t="str">
        <f t="shared" ca="1" si="256"/>
        <v>West</v>
      </c>
    </row>
    <row r="1337" spans="1:13" x14ac:dyDescent="0.45">
      <c r="A1337">
        <v>1336</v>
      </c>
      <c r="B1337" s="19">
        <f t="shared" ca="1" si="245"/>
        <v>42818.876844675928</v>
      </c>
      <c r="C1337" s="15" t="str">
        <f t="shared" ca="1" si="246"/>
        <v>REI</v>
      </c>
      <c r="D1337" s="16">
        <f t="shared" ca="1" si="247"/>
        <v>160</v>
      </c>
      <c r="E1337" t="str">
        <f t="shared" ca="1" si="248"/>
        <v>Marmot Limestone 4P Footprint</v>
      </c>
      <c r="F1337" t="str">
        <f t="shared" ca="1" si="253"/>
        <v>Marmot</v>
      </c>
      <c r="G1337" s="2">
        <f t="shared" ca="1" si="254"/>
        <v>50</v>
      </c>
      <c r="H1337">
        <f t="shared" ca="1" si="249"/>
        <v>6</v>
      </c>
      <c r="I1337" s="2">
        <f t="shared" ca="1" si="255"/>
        <v>300</v>
      </c>
      <c r="J1337" t="str">
        <f t="shared" ca="1" si="250"/>
        <v>Berger, Sunanna</v>
      </c>
      <c r="K1337">
        <f t="shared" ca="1" si="251"/>
        <v>30</v>
      </c>
      <c r="L1337" t="str">
        <f t="shared" ca="1" si="252"/>
        <v>New Jersey</v>
      </c>
      <c r="M1337" t="str">
        <f t="shared" ca="1" si="256"/>
        <v>East</v>
      </c>
    </row>
    <row r="1338" spans="1:13" x14ac:dyDescent="0.45">
      <c r="A1338">
        <v>1337</v>
      </c>
      <c r="B1338" s="19">
        <f t="shared" ca="1" si="245"/>
        <v>42834.876844675928</v>
      </c>
      <c r="C1338" s="15" t="str">
        <f t="shared" ca="1" si="246"/>
        <v>Outside Outfitters</v>
      </c>
      <c r="D1338" s="16">
        <f t="shared" ca="1" si="247"/>
        <v>17</v>
      </c>
      <c r="E1338" t="str">
        <f t="shared" ca="1" si="248"/>
        <v>Big Agnes Fishhook UL2 Tent</v>
      </c>
      <c r="F1338" t="str">
        <f t="shared" ca="1" si="253"/>
        <v>Big Agnes</v>
      </c>
      <c r="G1338" s="2">
        <f t="shared" ca="1" si="254"/>
        <v>399.95</v>
      </c>
      <c r="H1338">
        <f t="shared" ca="1" si="249"/>
        <v>10</v>
      </c>
      <c r="I1338" s="2">
        <f t="shared" ca="1" si="255"/>
        <v>3999.5</v>
      </c>
      <c r="J1338" t="str">
        <f t="shared" ca="1" si="250"/>
        <v>Foster, Nathan</v>
      </c>
      <c r="K1338">
        <f t="shared" ca="1" si="251"/>
        <v>28</v>
      </c>
      <c r="L1338" t="str">
        <f t="shared" ca="1" si="252"/>
        <v>Nevada</v>
      </c>
      <c r="M1338" t="str">
        <f t="shared" ca="1" si="256"/>
        <v>West</v>
      </c>
    </row>
    <row r="1339" spans="1:13" x14ac:dyDescent="0.45">
      <c r="A1339">
        <v>1338</v>
      </c>
      <c r="B1339" s="19">
        <f t="shared" ca="1" si="245"/>
        <v>42947.876844675928</v>
      </c>
      <c r="C1339" s="15" t="str">
        <f t="shared" ca="1" si="246"/>
        <v>Gander Mountain</v>
      </c>
      <c r="D1339" s="16">
        <f t="shared" ca="1" si="247"/>
        <v>78</v>
      </c>
      <c r="E1339" t="str">
        <f t="shared" ca="1" si="248"/>
        <v>Easton Mountain Products Rimrock 2P Footprint</v>
      </c>
      <c r="F1339" t="str">
        <f t="shared" ca="1" si="253"/>
        <v>Easton Mountain Products</v>
      </c>
      <c r="G1339" s="2">
        <f t="shared" ca="1" si="254"/>
        <v>30</v>
      </c>
      <c r="H1339">
        <f t="shared" ca="1" si="249"/>
        <v>1</v>
      </c>
      <c r="I1339" s="2">
        <f t="shared" ca="1" si="255"/>
        <v>30</v>
      </c>
      <c r="J1339" t="str">
        <f t="shared" ca="1" si="250"/>
        <v>Beyene, Sharon</v>
      </c>
      <c r="K1339">
        <f t="shared" ca="1" si="251"/>
        <v>39</v>
      </c>
      <c r="L1339" t="str">
        <f t="shared" ca="1" si="252"/>
        <v>Rhode Island</v>
      </c>
      <c r="M1339" t="str">
        <f t="shared" ca="1" si="256"/>
        <v>East</v>
      </c>
    </row>
    <row r="1340" spans="1:13" x14ac:dyDescent="0.45">
      <c r="A1340">
        <v>1339</v>
      </c>
      <c r="B1340" s="19">
        <f t="shared" ca="1" si="245"/>
        <v>42997.876844675928</v>
      </c>
      <c r="C1340" s="15" t="str">
        <f t="shared" ca="1" si="246"/>
        <v>Travel Country</v>
      </c>
      <c r="D1340" s="16">
        <f t="shared" ca="1" si="247"/>
        <v>221</v>
      </c>
      <c r="E1340" t="str">
        <f t="shared" ca="1" si="248"/>
        <v>MSR Nook 2 Tent</v>
      </c>
      <c r="F1340" t="str">
        <f t="shared" ca="1" si="253"/>
        <v>MSR</v>
      </c>
      <c r="G1340" s="2">
        <f t="shared" ca="1" si="254"/>
        <v>399.95</v>
      </c>
      <c r="H1340">
        <f t="shared" ca="1" si="249"/>
        <v>3</v>
      </c>
      <c r="I1340" s="2">
        <f t="shared" ca="1" si="255"/>
        <v>1199.8499999999999</v>
      </c>
      <c r="J1340" t="str">
        <f t="shared" ca="1" si="250"/>
        <v>Beyene, Sharon</v>
      </c>
      <c r="K1340">
        <f t="shared" ca="1" si="251"/>
        <v>14</v>
      </c>
      <c r="L1340" t="str">
        <f t="shared" ca="1" si="252"/>
        <v>Indiana</v>
      </c>
      <c r="M1340" t="str">
        <f t="shared" ca="1" si="256"/>
        <v>North</v>
      </c>
    </row>
    <row r="1341" spans="1:13" x14ac:dyDescent="0.45">
      <c r="A1341">
        <v>1340</v>
      </c>
      <c r="B1341" s="19">
        <f t="shared" ca="1" si="245"/>
        <v>42694.876844675928</v>
      </c>
      <c r="C1341" s="15" t="str">
        <f t="shared" ca="1" si="246"/>
        <v>Walmart</v>
      </c>
      <c r="D1341" s="16">
        <f t="shared" ca="1" si="247"/>
        <v>92</v>
      </c>
      <c r="E1341" t="str">
        <f t="shared" ca="1" si="248"/>
        <v>Exped Gemini II Tent</v>
      </c>
      <c r="F1341" t="str">
        <f t="shared" ca="1" si="253"/>
        <v>Exped</v>
      </c>
      <c r="G1341" s="2">
        <f t="shared" ca="1" si="254"/>
        <v>449</v>
      </c>
      <c r="H1341">
        <f t="shared" ca="1" si="249"/>
        <v>6</v>
      </c>
      <c r="I1341" s="2">
        <f t="shared" ca="1" si="255"/>
        <v>2694</v>
      </c>
      <c r="J1341" t="str">
        <f t="shared" ca="1" si="250"/>
        <v>Brown, Ruth</v>
      </c>
      <c r="K1341">
        <f t="shared" ca="1" si="251"/>
        <v>39</v>
      </c>
      <c r="L1341" t="str">
        <f t="shared" ca="1" si="252"/>
        <v>Rhode Island</v>
      </c>
      <c r="M1341" t="str">
        <f t="shared" ca="1" si="256"/>
        <v>East</v>
      </c>
    </row>
    <row r="1342" spans="1:13" x14ac:dyDescent="0.45">
      <c r="A1342">
        <v>1341</v>
      </c>
      <c r="B1342" s="19">
        <f t="shared" ca="1" si="245"/>
        <v>42740.876844675928</v>
      </c>
      <c r="C1342" s="15" t="str">
        <f t="shared" ca="1" si="246"/>
        <v>Hayneedle</v>
      </c>
      <c r="D1342" s="16">
        <f t="shared" ca="1" si="247"/>
        <v>123</v>
      </c>
      <c r="E1342" t="str">
        <f t="shared" ca="1" si="248"/>
        <v>Kelty Gunnison 3.2 Tent</v>
      </c>
      <c r="F1342" t="str">
        <f t="shared" ca="1" si="253"/>
        <v>Kelty</v>
      </c>
      <c r="G1342" s="2">
        <f t="shared" ca="1" si="254"/>
        <v>249.95</v>
      </c>
      <c r="H1342">
        <f t="shared" ca="1" si="249"/>
        <v>3</v>
      </c>
      <c r="I1342" s="2">
        <f t="shared" ca="1" si="255"/>
        <v>749.84999999999991</v>
      </c>
      <c r="J1342" t="str">
        <f t="shared" ca="1" si="250"/>
        <v>Goff, Michael</v>
      </c>
      <c r="K1342">
        <f t="shared" ca="1" si="251"/>
        <v>1</v>
      </c>
      <c r="L1342" t="str">
        <f t="shared" ca="1" si="252"/>
        <v>Alabama</v>
      </c>
      <c r="M1342" t="str">
        <f t="shared" ca="1" si="256"/>
        <v>South</v>
      </c>
    </row>
    <row r="1343" spans="1:13" x14ac:dyDescent="0.45">
      <c r="A1343">
        <v>1342</v>
      </c>
      <c r="B1343" s="19">
        <f t="shared" ca="1" si="245"/>
        <v>42736.876844675928</v>
      </c>
      <c r="C1343" s="15" t="str">
        <f t="shared" ca="1" si="246"/>
        <v>The Gear Co-op</v>
      </c>
      <c r="D1343" s="16">
        <f t="shared" ca="1" si="247"/>
        <v>26</v>
      </c>
      <c r="E1343" t="str">
        <f t="shared" ca="1" si="248"/>
        <v>Big Agnes Fly Creek UL4 Footprint</v>
      </c>
      <c r="F1343" t="str">
        <f t="shared" ca="1" si="253"/>
        <v>Big Agnes</v>
      </c>
      <c r="G1343" s="2">
        <f t="shared" ca="1" si="254"/>
        <v>80</v>
      </c>
      <c r="H1343">
        <f t="shared" ca="1" si="249"/>
        <v>5</v>
      </c>
      <c r="I1343" s="2">
        <f t="shared" ca="1" si="255"/>
        <v>400</v>
      </c>
      <c r="J1343" t="str">
        <f t="shared" ca="1" si="250"/>
        <v>Brown, Ruth</v>
      </c>
      <c r="K1343">
        <f t="shared" ca="1" si="251"/>
        <v>28</v>
      </c>
      <c r="L1343" t="str">
        <f t="shared" ca="1" si="252"/>
        <v>Nevada</v>
      </c>
      <c r="M1343" t="str">
        <f t="shared" ca="1" si="256"/>
        <v>West</v>
      </c>
    </row>
    <row r="1344" spans="1:13" x14ac:dyDescent="0.45">
      <c r="A1344">
        <v>1343</v>
      </c>
      <c r="B1344" s="19">
        <f t="shared" ca="1" si="245"/>
        <v>42846.876844675928</v>
      </c>
      <c r="C1344" s="15" t="str">
        <f t="shared" ca="1" si="246"/>
        <v>Hayneedle</v>
      </c>
      <c r="D1344" s="16">
        <f t="shared" ca="1" si="247"/>
        <v>87</v>
      </c>
      <c r="E1344" t="str">
        <f t="shared" ca="1" si="248"/>
        <v>Eureka Floor Saver Rectangular - Large</v>
      </c>
      <c r="F1344" t="str">
        <f t="shared" ca="1" si="253"/>
        <v>Eureka</v>
      </c>
      <c r="G1344" s="2">
        <f t="shared" ca="1" si="254"/>
        <v>18</v>
      </c>
      <c r="H1344">
        <f t="shared" ca="1" si="249"/>
        <v>5</v>
      </c>
      <c r="I1344" s="2">
        <f t="shared" ca="1" si="255"/>
        <v>90</v>
      </c>
      <c r="J1344" t="str">
        <f t="shared" ca="1" si="250"/>
        <v>Gomez, Melissa</v>
      </c>
      <c r="K1344">
        <f t="shared" ca="1" si="251"/>
        <v>50</v>
      </c>
      <c r="L1344" t="str">
        <f t="shared" ca="1" si="252"/>
        <v>Wyoming</v>
      </c>
      <c r="M1344" t="str">
        <f t="shared" ca="1" si="256"/>
        <v>West</v>
      </c>
    </row>
    <row r="1345" spans="1:13" x14ac:dyDescent="0.45">
      <c r="A1345">
        <v>1344</v>
      </c>
      <c r="B1345" s="19">
        <f t="shared" ca="1" si="245"/>
        <v>42750.876844675928</v>
      </c>
      <c r="C1345" s="15" t="str">
        <f t="shared" ca="1" si="246"/>
        <v>Redding Sports</v>
      </c>
      <c r="D1345" s="16">
        <f t="shared" ca="1" si="247"/>
        <v>40</v>
      </c>
      <c r="E1345" t="str">
        <f t="shared" ca="1" si="248"/>
        <v>Big Agnes Jack Rabbit SL4 Footprint</v>
      </c>
      <c r="F1345" t="str">
        <f t="shared" ca="1" si="253"/>
        <v>Big Agnes</v>
      </c>
      <c r="G1345" s="2">
        <f t="shared" ca="1" si="254"/>
        <v>70</v>
      </c>
      <c r="H1345">
        <f t="shared" ca="1" si="249"/>
        <v>4</v>
      </c>
      <c r="I1345" s="2">
        <f t="shared" ca="1" si="255"/>
        <v>280</v>
      </c>
      <c r="J1345" t="str">
        <f t="shared" ca="1" si="250"/>
        <v>Berger, Sunanna</v>
      </c>
      <c r="K1345">
        <f t="shared" ca="1" si="251"/>
        <v>29</v>
      </c>
      <c r="L1345" t="str">
        <f t="shared" ca="1" si="252"/>
        <v>New Hampshire</v>
      </c>
      <c r="M1345" t="str">
        <f t="shared" ca="1" si="256"/>
        <v>East</v>
      </c>
    </row>
    <row r="1346" spans="1:13" x14ac:dyDescent="0.45">
      <c r="A1346">
        <v>1345</v>
      </c>
      <c r="B1346" s="19">
        <f t="shared" ca="1" si="245"/>
        <v>42683.876844675928</v>
      </c>
      <c r="C1346" s="15" t="str">
        <f t="shared" ca="1" si="246"/>
        <v>Travel Country</v>
      </c>
      <c r="D1346" s="16">
        <f t="shared" ca="1" si="247"/>
        <v>83</v>
      </c>
      <c r="E1346" t="str">
        <f t="shared" ca="1" si="248"/>
        <v>Eureka Copper Canyon 4 Tent</v>
      </c>
      <c r="F1346" t="str">
        <f t="shared" ca="1" si="253"/>
        <v>Eureka</v>
      </c>
      <c r="G1346" s="2">
        <f t="shared" ca="1" si="254"/>
        <v>199</v>
      </c>
      <c r="H1346">
        <f t="shared" ca="1" si="249"/>
        <v>1</v>
      </c>
      <c r="I1346" s="2">
        <f t="shared" ca="1" si="255"/>
        <v>199</v>
      </c>
      <c r="J1346" t="str">
        <f t="shared" ca="1" si="250"/>
        <v>Brown, Scott</v>
      </c>
      <c r="K1346">
        <f t="shared" ca="1" si="251"/>
        <v>18</v>
      </c>
      <c r="L1346" t="str">
        <f t="shared" ca="1" si="252"/>
        <v>Louisiana</v>
      </c>
      <c r="M1346" t="str">
        <f t="shared" ca="1" si="256"/>
        <v>South</v>
      </c>
    </row>
    <row r="1347" spans="1:13" x14ac:dyDescent="0.45">
      <c r="A1347">
        <v>1346</v>
      </c>
      <c r="B1347" s="19">
        <f t="shared" ref="B1347:B1410" ca="1" si="257">NOW()-(RANDBETWEEN(1,365))</f>
        <v>42975.876844675928</v>
      </c>
      <c r="C1347" s="15" t="str">
        <f t="shared" ref="C1347:C1410" ca="1" si="258">VLOOKUP(RANDBETWEEN(1,19),$O$3:$P$21,2)</f>
        <v>Backcountry Edge</v>
      </c>
      <c r="D1347" s="16">
        <f t="shared" ref="D1347:D1410" ca="1" si="259">RANDBETWEEN(1,285)</f>
        <v>76</v>
      </c>
      <c r="E1347" t="str">
        <f t="shared" ref="E1347:E1410" ca="1" si="260">VLOOKUP(D1347,$R$4:$U$288,3)</f>
        <v>Easton Mountain Products Kilo 3P Footprint</v>
      </c>
      <c r="F1347" t="str">
        <f t="shared" ca="1" si="253"/>
        <v>Easton Mountain Products</v>
      </c>
      <c r="G1347" s="2">
        <f t="shared" ca="1" si="254"/>
        <v>49.95</v>
      </c>
      <c r="H1347">
        <f t="shared" ref="H1347:H1410" ca="1" si="261">RANDBETWEEN(1,10)</f>
        <v>10</v>
      </c>
      <c r="I1347" s="2">
        <f t="shared" ca="1" si="255"/>
        <v>499.5</v>
      </c>
      <c r="J1347" t="str">
        <f t="shared" ref="J1347:J1410" ca="1" si="262">VLOOKUP(RANDBETWEEN(1,10),$W$4:$Z$15,4)</f>
        <v>Lopez, Dennis</v>
      </c>
      <c r="K1347">
        <f t="shared" ref="K1347:K1410" ca="1" si="263">RANDBETWEEN(1,50)</f>
        <v>41</v>
      </c>
      <c r="L1347" t="str">
        <f t="shared" ref="L1347:L1410" ca="1" si="264">VLOOKUP(K1347,$AB$3:$AD$52,2)</f>
        <v>South Dakota</v>
      </c>
      <c r="M1347" t="str">
        <f t="shared" ca="1" si="256"/>
        <v>North</v>
      </c>
    </row>
    <row r="1348" spans="1:13" x14ac:dyDescent="0.45">
      <c r="A1348">
        <v>1347</v>
      </c>
      <c r="B1348" s="19">
        <f t="shared" ca="1" si="257"/>
        <v>42980.876844675928</v>
      </c>
      <c r="C1348" s="15" t="str">
        <f t="shared" ca="1" si="258"/>
        <v>The Gear Co-op</v>
      </c>
      <c r="D1348" s="16">
        <f t="shared" ca="1" si="259"/>
        <v>110</v>
      </c>
      <c r="E1348" t="str">
        <f t="shared" ca="1" si="260"/>
        <v>Kelty Acadia 4 Tent</v>
      </c>
      <c r="F1348" t="str">
        <f t="shared" ca="1" si="253"/>
        <v>Kelty</v>
      </c>
      <c r="G1348" s="2">
        <f t="shared" ca="1" si="254"/>
        <v>159.94999999999999</v>
      </c>
      <c r="H1348">
        <f t="shared" ca="1" si="261"/>
        <v>10</v>
      </c>
      <c r="I1348" s="2">
        <f t="shared" ca="1" si="255"/>
        <v>1599.5</v>
      </c>
      <c r="J1348" t="str">
        <f t="shared" ca="1" si="262"/>
        <v>Berger, Sunanna</v>
      </c>
      <c r="K1348">
        <f t="shared" ca="1" si="263"/>
        <v>37</v>
      </c>
      <c r="L1348" t="str">
        <f t="shared" ca="1" si="264"/>
        <v>Oregon</v>
      </c>
      <c r="M1348" t="str">
        <f t="shared" ca="1" si="256"/>
        <v>West</v>
      </c>
    </row>
    <row r="1349" spans="1:13" x14ac:dyDescent="0.45">
      <c r="A1349">
        <v>1348</v>
      </c>
      <c r="B1349" s="19">
        <f t="shared" ca="1" si="257"/>
        <v>42756.876844675928</v>
      </c>
      <c r="C1349" s="15" t="str">
        <f t="shared" ca="1" si="258"/>
        <v>Travel Country</v>
      </c>
      <c r="D1349" s="16">
        <f t="shared" ca="1" si="259"/>
        <v>52</v>
      </c>
      <c r="E1349" t="str">
        <f t="shared" ca="1" si="260"/>
        <v>Big Agnes Seedhouse SL 3 Footprint</v>
      </c>
      <c r="F1349" t="str">
        <f t="shared" ca="1" si="253"/>
        <v>Big Agnes</v>
      </c>
      <c r="G1349" s="2">
        <f t="shared" ca="1" si="254"/>
        <v>65</v>
      </c>
      <c r="H1349">
        <f t="shared" ca="1" si="261"/>
        <v>3</v>
      </c>
      <c r="I1349" s="2">
        <f t="shared" ca="1" si="255"/>
        <v>195</v>
      </c>
      <c r="J1349" t="str">
        <f t="shared" ca="1" si="262"/>
        <v>Foster, Nathan</v>
      </c>
      <c r="K1349">
        <f t="shared" ca="1" si="263"/>
        <v>10</v>
      </c>
      <c r="L1349" t="str">
        <f t="shared" ca="1" si="264"/>
        <v>Georgia</v>
      </c>
      <c r="M1349" t="str">
        <f t="shared" ca="1" si="256"/>
        <v>South</v>
      </c>
    </row>
    <row r="1350" spans="1:13" x14ac:dyDescent="0.45">
      <c r="A1350">
        <v>1349</v>
      </c>
      <c r="B1350" s="19">
        <f t="shared" ca="1" si="257"/>
        <v>42669.876844675928</v>
      </c>
      <c r="C1350" s="15" t="str">
        <f t="shared" ca="1" si="258"/>
        <v>REI</v>
      </c>
      <c r="D1350" s="16">
        <f t="shared" ca="1" si="259"/>
        <v>32</v>
      </c>
      <c r="E1350" t="str">
        <f t="shared" ca="1" si="260"/>
        <v>Big Agnes Flying Diamond 8 Footprint</v>
      </c>
      <c r="F1350" t="str">
        <f t="shared" ca="1" si="253"/>
        <v>Big Agnes</v>
      </c>
      <c r="G1350" s="2">
        <f t="shared" ca="1" si="254"/>
        <v>75</v>
      </c>
      <c r="H1350">
        <f t="shared" ca="1" si="261"/>
        <v>10</v>
      </c>
      <c r="I1350" s="2">
        <f t="shared" ca="1" si="255"/>
        <v>750</v>
      </c>
      <c r="J1350" t="str">
        <f t="shared" ca="1" si="262"/>
        <v>Goldthwaite, Messaye</v>
      </c>
      <c r="K1350">
        <f t="shared" ca="1" si="263"/>
        <v>25</v>
      </c>
      <c r="L1350" t="str">
        <f t="shared" ca="1" si="264"/>
        <v>Missouri</v>
      </c>
      <c r="M1350" t="str">
        <f t="shared" ca="1" si="256"/>
        <v>North</v>
      </c>
    </row>
    <row r="1351" spans="1:13" x14ac:dyDescent="0.45">
      <c r="A1351">
        <v>1350</v>
      </c>
      <c r="B1351" s="19">
        <f t="shared" ca="1" si="257"/>
        <v>42665.876844675928</v>
      </c>
      <c r="C1351" s="15" t="str">
        <f t="shared" ca="1" si="258"/>
        <v>Outside Outfitters</v>
      </c>
      <c r="D1351" s="16">
        <f t="shared" ca="1" si="259"/>
        <v>94</v>
      </c>
      <c r="E1351" t="str">
        <f t="shared" ca="1" si="260"/>
        <v>Exped Gemini III Tent</v>
      </c>
      <c r="F1351" t="str">
        <f t="shared" ca="1" si="253"/>
        <v>Exped</v>
      </c>
      <c r="G1351" s="2">
        <f t="shared" ca="1" si="254"/>
        <v>499</v>
      </c>
      <c r="H1351">
        <f t="shared" ca="1" si="261"/>
        <v>5</v>
      </c>
      <c r="I1351" s="2">
        <f t="shared" ca="1" si="255"/>
        <v>2495</v>
      </c>
      <c r="J1351" t="str">
        <f t="shared" ca="1" si="262"/>
        <v>Goff, Michael</v>
      </c>
      <c r="K1351">
        <f t="shared" ca="1" si="263"/>
        <v>33</v>
      </c>
      <c r="L1351" t="str">
        <f t="shared" ca="1" si="264"/>
        <v>North Carolina</v>
      </c>
      <c r="M1351" t="str">
        <f t="shared" ca="1" si="256"/>
        <v>South</v>
      </c>
    </row>
    <row r="1352" spans="1:13" x14ac:dyDescent="0.45">
      <c r="A1352">
        <v>1351</v>
      </c>
      <c r="B1352" s="19">
        <f t="shared" ca="1" si="257"/>
        <v>42820.876844675928</v>
      </c>
      <c r="C1352" s="15" t="str">
        <f t="shared" ca="1" si="258"/>
        <v>Moosejaw</v>
      </c>
      <c r="D1352" s="16">
        <f t="shared" ca="1" si="259"/>
        <v>1</v>
      </c>
      <c r="E1352" t="str">
        <f t="shared" ca="1" si="260"/>
        <v>Big Agnes Big House 4 Footprint</v>
      </c>
      <c r="F1352" t="str">
        <f t="shared" ca="1" si="253"/>
        <v>Big Agnes</v>
      </c>
      <c r="G1352" s="2">
        <f t="shared" ca="1" si="254"/>
        <v>50</v>
      </c>
      <c r="H1352">
        <f t="shared" ca="1" si="261"/>
        <v>6</v>
      </c>
      <c r="I1352" s="2">
        <f t="shared" ca="1" si="255"/>
        <v>300</v>
      </c>
      <c r="J1352" t="str">
        <f t="shared" ca="1" si="262"/>
        <v>Berger, Sunanna</v>
      </c>
      <c r="K1352">
        <f t="shared" ca="1" si="263"/>
        <v>50</v>
      </c>
      <c r="L1352" t="str">
        <f t="shared" ca="1" si="264"/>
        <v>Wyoming</v>
      </c>
      <c r="M1352" t="str">
        <f t="shared" ca="1" si="256"/>
        <v>West</v>
      </c>
    </row>
    <row r="1353" spans="1:13" x14ac:dyDescent="0.45">
      <c r="A1353">
        <v>1352</v>
      </c>
      <c r="B1353" s="19">
        <f t="shared" ca="1" si="257"/>
        <v>42891.876844675928</v>
      </c>
      <c r="C1353" s="15" t="str">
        <f t="shared" ca="1" si="258"/>
        <v>Austin Kayak</v>
      </c>
      <c r="D1353" s="16">
        <f t="shared" ca="1" si="259"/>
        <v>282</v>
      </c>
      <c r="E1353" t="str">
        <f t="shared" ca="1" si="260"/>
        <v>The North Face Tadpole 23 Tent</v>
      </c>
      <c r="F1353" t="str">
        <f t="shared" ca="1" si="253"/>
        <v>The North Face</v>
      </c>
      <c r="G1353" s="2">
        <f t="shared" ca="1" si="254"/>
        <v>219</v>
      </c>
      <c r="H1353">
        <f t="shared" ca="1" si="261"/>
        <v>9</v>
      </c>
      <c r="I1353" s="2">
        <f t="shared" ca="1" si="255"/>
        <v>1971</v>
      </c>
      <c r="J1353" t="str">
        <f t="shared" ca="1" si="262"/>
        <v>Brown, Scott</v>
      </c>
      <c r="K1353">
        <f t="shared" ca="1" si="263"/>
        <v>2</v>
      </c>
      <c r="L1353" t="str">
        <f t="shared" ca="1" si="264"/>
        <v>Alaska</v>
      </c>
      <c r="M1353" t="str">
        <f t="shared" ca="1" si="256"/>
        <v>North</v>
      </c>
    </row>
    <row r="1354" spans="1:13" x14ac:dyDescent="0.45">
      <c r="A1354">
        <v>1353</v>
      </c>
      <c r="B1354" s="19">
        <f t="shared" ca="1" si="257"/>
        <v>42994.876844675928</v>
      </c>
      <c r="C1354" s="15" t="str">
        <f t="shared" ca="1" si="258"/>
        <v>Meijer</v>
      </c>
      <c r="D1354" s="16">
        <f t="shared" ca="1" si="259"/>
        <v>123</v>
      </c>
      <c r="E1354" t="str">
        <f t="shared" ca="1" si="260"/>
        <v>Kelty Gunnison 3.2 Tent</v>
      </c>
      <c r="F1354" t="str">
        <f t="shared" ca="1" si="253"/>
        <v>Kelty</v>
      </c>
      <c r="G1354" s="2">
        <f t="shared" ca="1" si="254"/>
        <v>249.95</v>
      </c>
      <c r="H1354">
        <f t="shared" ca="1" si="261"/>
        <v>8</v>
      </c>
      <c r="I1354" s="2">
        <f t="shared" ca="1" si="255"/>
        <v>1999.6</v>
      </c>
      <c r="J1354" t="str">
        <f t="shared" ca="1" si="262"/>
        <v>Goldthwaite, Messaye</v>
      </c>
      <c r="K1354">
        <f t="shared" ca="1" si="263"/>
        <v>37</v>
      </c>
      <c r="L1354" t="str">
        <f t="shared" ca="1" si="264"/>
        <v>Oregon</v>
      </c>
      <c r="M1354" t="str">
        <f t="shared" ca="1" si="256"/>
        <v>West</v>
      </c>
    </row>
    <row r="1355" spans="1:13" x14ac:dyDescent="0.45">
      <c r="A1355">
        <v>1354</v>
      </c>
      <c r="B1355" s="19">
        <f t="shared" ca="1" si="257"/>
        <v>42655.876844675928</v>
      </c>
      <c r="C1355" s="15" t="str">
        <f t="shared" ca="1" si="258"/>
        <v>Paragon</v>
      </c>
      <c r="D1355" s="16">
        <f t="shared" ca="1" si="259"/>
        <v>30</v>
      </c>
      <c r="E1355" t="str">
        <f t="shared" ca="1" si="260"/>
        <v>Big Agnes Flying Diamond 6 Footprint</v>
      </c>
      <c r="F1355" t="str">
        <f t="shared" ca="1" si="253"/>
        <v>Big Agnes</v>
      </c>
      <c r="G1355" s="2">
        <f t="shared" ca="1" si="254"/>
        <v>65</v>
      </c>
      <c r="H1355">
        <f t="shared" ca="1" si="261"/>
        <v>2</v>
      </c>
      <c r="I1355" s="2">
        <f t="shared" ca="1" si="255"/>
        <v>130</v>
      </c>
      <c r="J1355" t="str">
        <f t="shared" ca="1" si="262"/>
        <v>Brown, Scott</v>
      </c>
      <c r="K1355">
        <f t="shared" ca="1" si="263"/>
        <v>20</v>
      </c>
      <c r="L1355" t="str">
        <f t="shared" ca="1" si="264"/>
        <v>Maryland</v>
      </c>
      <c r="M1355" t="str">
        <f t="shared" ca="1" si="256"/>
        <v>East</v>
      </c>
    </row>
    <row r="1356" spans="1:13" x14ac:dyDescent="0.45">
      <c r="A1356">
        <v>1355</v>
      </c>
      <c r="B1356" s="19">
        <f t="shared" ca="1" si="257"/>
        <v>42915.876844675928</v>
      </c>
      <c r="C1356" s="15" t="str">
        <f t="shared" ca="1" si="258"/>
        <v>Backcountry Edge</v>
      </c>
      <c r="D1356" s="16">
        <f t="shared" ca="1" si="259"/>
        <v>149</v>
      </c>
      <c r="E1356" t="str">
        <f t="shared" ca="1" si="260"/>
        <v>Marmot Earlylight 2P Tent</v>
      </c>
      <c r="F1356" t="str">
        <f t="shared" ca="1" si="253"/>
        <v>Marmot</v>
      </c>
      <c r="G1356" s="2">
        <f t="shared" ca="1" si="254"/>
        <v>229</v>
      </c>
      <c r="H1356">
        <f t="shared" ca="1" si="261"/>
        <v>9</v>
      </c>
      <c r="I1356" s="2">
        <f t="shared" ca="1" si="255"/>
        <v>2061</v>
      </c>
      <c r="J1356" t="str">
        <f t="shared" ca="1" si="262"/>
        <v>Goldthwaite, Messaye</v>
      </c>
      <c r="K1356">
        <f t="shared" ca="1" si="263"/>
        <v>46</v>
      </c>
      <c r="L1356" t="str">
        <f t="shared" ca="1" si="264"/>
        <v>Virginia</v>
      </c>
      <c r="M1356" t="str">
        <f t="shared" ca="1" si="256"/>
        <v>South</v>
      </c>
    </row>
    <row r="1357" spans="1:13" x14ac:dyDescent="0.45">
      <c r="A1357">
        <v>1356</v>
      </c>
      <c r="B1357" s="19">
        <f t="shared" ca="1" si="257"/>
        <v>42936.876844675928</v>
      </c>
      <c r="C1357" s="15" t="str">
        <f t="shared" ca="1" si="258"/>
        <v>Hayneedle</v>
      </c>
      <c r="D1357" s="16">
        <f t="shared" ca="1" si="259"/>
        <v>116</v>
      </c>
      <c r="E1357" t="str">
        <f t="shared" ca="1" si="260"/>
        <v>Kelty Frontier 4 Tent</v>
      </c>
      <c r="F1357" t="str">
        <f t="shared" ca="1" si="253"/>
        <v>Kelty</v>
      </c>
      <c r="G1357" s="2">
        <f t="shared" ca="1" si="254"/>
        <v>899.95</v>
      </c>
      <c r="H1357">
        <f t="shared" ca="1" si="261"/>
        <v>7</v>
      </c>
      <c r="I1357" s="2">
        <f t="shared" ca="1" si="255"/>
        <v>6299.6500000000005</v>
      </c>
      <c r="J1357" t="str">
        <f t="shared" ca="1" si="262"/>
        <v>Berger, Sunanna</v>
      </c>
      <c r="K1357">
        <f t="shared" ca="1" si="263"/>
        <v>21</v>
      </c>
      <c r="L1357" t="str">
        <f t="shared" ca="1" si="264"/>
        <v>Massachusetts</v>
      </c>
      <c r="M1357" t="str">
        <f t="shared" ca="1" si="256"/>
        <v>East</v>
      </c>
    </row>
    <row r="1358" spans="1:13" x14ac:dyDescent="0.45">
      <c r="A1358">
        <v>1357</v>
      </c>
      <c r="B1358" s="19">
        <f t="shared" ca="1" si="257"/>
        <v>42772.876844675928</v>
      </c>
      <c r="C1358" s="15" t="str">
        <f t="shared" ca="1" si="258"/>
        <v>Travel Country</v>
      </c>
      <c r="D1358" s="16">
        <f t="shared" ca="1" si="259"/>
        <v>226</v>
      </c>
      <c r="E1358" t="str">
        <f t="shared" ca="1" si="260"/>
        <v>MSR Universal Gear Loft</v>
      </c>
      <c r="F1358" t="str">
        <f t="shared" ca="1" si="253"/>
        <v>MSR</v>
      </c>
      <c r="G1358" s="2">
        <f t="shared" ca="1" si="254"/>
        <v>27.95</v>
      </c>
      <c r="H1358">
        <f t="shared" ca="1" si="261"/>
        <v>6</v>
      </c>
      <c r="I1358" s="2">
        <f t="shared" ca="1" si="255"/>
        <v>167.7</v>
      </c>
      <c r="J1358" t="str">
        <f t="shared" ca="1" si="262"/>
        <v>Lopez, Dennis</v>
      </c>
      <c r="K1358">
        <f t="shared" ca="1" si="263"/>
        <v>38</v>
      </c>
      <c r="L1358" t="str">
        <f t="shared" ca="1" si="264"/>
        <v>Pennsylvania</v>
      </c>
      <c r="M1358" t="str">
        <f t="shared" ca="1" si="256"/>
        <v>East</v>
      </c>
    </row>
    <row r="1359" spans="1:13" x14ac:dyDescent="0.45">
      <c r="A1359">
        <v>1358</v>
      </c>
      <c r="B1359" s="19">
        <f t="shared" ca="1" si="257"/>
        <v>42646.876844675928</v>
      </c>
      <c r="C1359" s="15" t="str">
        <f t="shared" ca="1" si="258"/>
        <v>OutdoorPlay</v>
      </c>
      <c r="D1359" s="16">
        <f t="shared" ca="1" si="259"/>
        <v>19</v>
      </c>
      <c r="E1359" t="str">
        <f t="shared" ca="1" si="260"/>
        <v>Big Agnes Fly Creek 2 Platinum Tent</v>
      </c>
      <c r="F1359" t="str">
        <f t="shared" ca="1" si="253"/>
        <v>Big Agnes</v>
      </c>
      <c r="G1359" s="2">
        <f t="shared" ca="1" si="254"/>
        <v>499.95</v>
      </c>
      <c r="H1359">
        <f t="shared" ca="1" si="261"/>
        <v>4</v>
      </c>
      <c r="I1359" s="2">
        <f t="shared" ca="1" si="255"/>
        <v>1999.8</v>
      </c>
      <c r="J1359" t="str">
        <f t="shared" ca="1" si="262"/>
        <v>Brown, Scott</v>
      </c>
      <c r="K1359">
        <f t="shared" ca="1" si="263"/>
        <v>29</v>
      </c>
      <c r="L1359" t="str">
        <f t="shared" ca="1" si="264"/>
        <v>New Hampshire</v>
      </c>
      <c r="M1359" t="str">
        <f t="shared" ca="1" si="256"/>
        <v>East</v>
      </c>
    </row>
    <row r="1360" spans="1:13" x14ac:dyDescent="0.45">
      <c r="A1360">
        <v>1359</v>
      </c>
      <c r="B1360" s="19">
        <f t="shared" ca="1" si="257"/>
        <v>42958.876844675928</v>
      </c>
      <c r="C1360" s="15" t="str">
        <f t="shared" ca="1" si="258"/>
        <v>Paragon</v>
      </c>
      <c r="D1360" s="16">
        <f t="shared" ca="1" si="259"/>
        <v>134</v>
      </c>
      <c r="E1360" t="str">
        <f t="shared" ca="1" si="260"/>
        <v>Kelty Tailgater IPA Shelter</v>
      </c>
      <c r="F1360" t="str">
        <f t="shared" ca="1" si="253"/>
        <v>Kelty</v>
      </c>
      <c r="G1360" s="2">
        <f t="shared" ca="1" si="254"/>
        <v>149.94999999999999</v>
      </c>
      <c r="H1360">
        <f t="shared" ca="1" si="261"/>
        <v>6</v>
      </c>
      <c r="I1360" s="2">
        <f t="shared" ca="1" si="255"/>
        <v>899.69999999999993</v>
      </c>
      <c r="J1360" t="str">
        <f t="shared" ca="1" si="262"/>
        <v>Goldthwaite, Messaye</v>
      </c>
      <c r="K1360">
        <f t="shared" ca="1" si="263"/>
        <v>6</v>
      </c>
      <c r="L1360" t="str">
        <f t="shared" ca="1" si="264"/>
        <v>Colorado</v>
      </c>
      <c r="M1360" t="str">
        <f t="shared" ca="1" si="256"/>
        <v>West</v>
      </c>
    </row>
    <row r="1361" spans="1:13" x14ac:dyDescent="0.45">
      <c r="A1361">
        <v>1360</v>
      </c>
      <c r="B1361" s="19">
        <f t="shared" ca="1" si="257"/>
        <v>42656.876844675928</v>
      </c>
      <c r="C1361" s="15" t="str">
        <f t="shared" ca="1" si="258"/>
        <v>Walmart</v>
      </c>
      <c r="D1361" s="16">
        <f t="shared" ca="1" si="259"/>
        <v>197</v>
      </c>
      <c r="E1361" t="str">
        <f t="shared" ca="1" si="260"/>
        <v>MSR CamRing Cord Tensioners - 4 Pack</v>
      </c>
      <c r="F1361" t="str">
        <f t="shared" ca="1" si="253"/>
        <v>MSR</v>
      </c>
      <c r="G1361" s="2">
        <f t="shared" ca="1" si="254"/>
        <v>12.95</v>
      </c>
      <c r="H1361">
        <f t="shared" ca="1" si="261"/>
        <v>1</v>
      </c>
      <c r="I1361" s="2">
        <f t="shared" ca="1" si="255"/>
        <v>12.95</v>
      </c>
      <c r="J1361" t="str">
        <f t="shared" ca="1" si="262"/>
        <v>Foster, Nathan</v>
      </c>
      <c r="K1361">
        <f t="shared" ca="1" si="263"/>
        <v>43</v>
      </c>
      <c r="L1361" t="str">
        <f t="shared" ca="1" si="264"/>
        <v>Texas</v>
      </c>
      <c r="M1361" t="str">
        <f t="shared" ca="1" si="256"/>
        <v>South</v>
      </c>
    </row>
    <row r="1362" spans="1:13" x14ac:dyDescent="0.45">
      <c r="A1362">
        <v>1361</v>
      </c>
      <c r="B1362" s="19">
        <f t="shared" ca="1" si="257"/>
        <v>42990.876844675928</v>
      </c>
      <c r="C1362" s="15" t="str">
        <f t="shared" ca="1" si="258"/>
        <v>Backcountry Gear</v>
      </c>
      <c r="D1362" s="16">
        <f t="shared" ca="1" si="259"/>
        <v>252</v>
      </c>
      <c r="E1362" t="str">
        <f t="shared" ca="1" si="260"/>
        <v>Sierra Designs Flash 2 Footprint</v>
      </c>
      <c r="F1362" t="str">
        <f t="shared" ca="1" si="253"/>
        <v>Sierra Designs</v>
      </c>
      <c r="G1362" s="2">
        <f t="shared" ca="1" si="254"/>
        <v>49.95</v>
      </c>
      <c r="H1362">
        <f t="shared" ca="1" si="261"/>
        <v>2</v>
      </c>
      <c r="I1362" s="2">
        <f t="shared" ca="1" si="255"/>
        <v>99.9</v>
      </c>
      <c r="J1362" t="str">
        <f t="shared" ca="1" si="262"/>
        <v>Brown, Scott</v>
      </c>
      <c r="K1362">
        <f t="shared" ca="1" si="263"/>
        <v>37</v>
      </c>
      <c r="L1362" t="str">
        <f t="shared" ca="1" si="264"/>
        <v>Oregon</v>
      </c>
      <c r="M1362" t="str">
        <f t="shared" ca="1" si="256"/>
        <v>West</v>
      </c>
    </row>
    <row r="1363" spans="1:13" x14ac:dyDescent="0.45">
      <c r="A1363">
        <v>1362</v>
      </c>
      <c r="B1363" s="19">
        <f t="shared" ca="1" si="257"/>
        <v>42967.876844675928</v>
      </c>
      <c r="C1363" s="15" t="str">
        <f t="shared" ca="1" si="258"/>
        <v>CampBound</v>
      </c>
      <c r="D1363" s="16">
        <f t="shared" ca="1" si="259"/>
        <v>82</v>
      </c>
      <c r="E1363" t="str">
        <f t="shared" ca="1" si="260"/>
        <v>Eureka Copper Canyon 12 Tent</v>
      </c>
      <c r="F1363" t="str">
        <f t="shared" ca="1" si="253"/>
        <v>Eureka</v>
      </c>
      <c r="G1363" s="2">
        <f t="shared" ca="1" si="254"/>
        <v>449</v>
      </c>
      <c r="H1363">
        <f t="shared" ca="1" si="261"/>
        <v>10</v>
      </c>
      <c r="I1363" s="2">
        <f t="shared" ca="1" si="255"/>
        <v>4490</v>
      </c>
      <c r="J1363" t="str">
        <f t="shared" ca="1" si="262"/>
        <v>Goff, Michael</v>
      </c>
      <c r="K1363">
        <f t="shared" ca="1" si="263"/>
        <v>4</v>
      </c>
      <c r="L1363" t="str">
        <f t="shared" ca="1" si="264"/>
        <v>Arkansas</v>
      </c>
      <c r="M1363" t="str">
        <f t="shared" ca="1" si="256"/>
        <v>South</v>
      </c>
    </row>
    <row r="1364" spans="1:13" x14ac:dyDescent="0.45">
      <c r="A1364">
        <v>1363</v>
      </c>
      <c r="B1364" s="19">
        <f t="shared" ca="1" si="257"/>
        <v>42745.876844675928</v>
      </c>
      <c r="C1364" s="15" t="str">
        <f t="shared" ca="1" si="258"/>
        <v>Backcountry Edge</v>
      </c>
      <c r="D1364" s="16">
        <f t="shared" ca="1" si="259"/>
        <v>20</v>
      </c>
      <c r="E1364" t="str">
        <f t="shared" ca="1" si="260"/>
        <v>Big Agnes Fly Creek 2 UL Footprint</v>
      </c>
      <c r="F1364" t="str">
        <f t="shared" ca="1" si="253"/>
        <v>Big Agnes</v>
      </c>
      <c r="G1364" s="2">
        <f t="shared" ca="1" si="254"/>
        <v>60</v>
      </c>
      <c r="H1364">
        <f t="shared" ca="1" si="261"/>
        <v>8</v>
      </c>
      <c r="I1364" s="2">
        <f t="shared" ca="1" si="255"/>
        <v>480</v>
      </c>
      <c r="J1364" t="str">
        <f t="shared" ca="1" si="262"/>
        <v>Foster, Nathan</v>
      </c>
      <c r="K1364">
        <f t="shared" ca="1" si="263"/>
        <v>7</v>
      </c>
      <c r="L1364" t="str">
        <f t="shared" ca="1" si="264"/>
        <v>Connecticut</v>
      </c>
      <c r="M1364" t="str">
        <f t="shared" ca="1" si="256"/>
        <v>East</v>
      </c>
    </row>
    <row r="1365" spans="1:13" x14ac:dyDescent="0.45">
      <c r="A1365">
        <v>1364</v>
      </c>
      <c r="B1365" s="19">
        <f t="shared" ca="1" si="257"/>
        <v>42848.876844675928</v>
      </c>
      <c r="C1365" s="15" t="str">
        <f t="shared" ca="1" si="258"/>
        <v xml:space="preserve">Cabela's	</v>
      </c>
      <c r="D1365" s="16">
        <f t="shared" ca="1" si="259"/>
        <v>201</v>
      </c>
      <c r="E1365" t="str">
        <f t="shared" ca="1" si="260"/>
        <v>MSR Carbon Reflex 2 Tent</v>
      </c>
      <c r="F1365" t="str">
        <f t="shared" ca="1" si="253"/>
        <v>MSR</v>
      </c>
      <c r="G1365" s="2">
        <f t="shared" ca="1" si="254"/>
        <v>499.95</v>
      </c>
      <c r="H1365">
        <f t="shared" ca="1" si="261"/>
        <v>10</v>
      </c>
      <c r="I1365" s="2">
        <f t="shared" ca="1" si="255"/>
        <v>4999.5</v>
      </c>
      <c r="J1365" t="str">
        <f t="shared" ca="1" si="262"/>
        <v>Gomez, Melissa</v>
      </c>
      <c r="K1365">
        <f t="shared" ca="1" si="263"/>
        <v>44</v>
      </c>
      <c r="L1365" t="str">
        <f t="shared" ca="1" si="264"/>
        <v>Utah</v>
      </c>
      <c r="M1365" t="str">
        <f t="shared" ca="1" si="256"/>
        <v>West</v>
      </c>
    </row>
    <row r="1366" spans="1:13" x14ac:dyDescent="0.45">
      <c r="A1366">
        <v>1365</v>
      </c>
      <c r="B1366" s="19">
        <f t="shared" ca="1" si="257"/>
        <v>42998.876844675928</v>
      </c>
      <c r="C1366" s="15" t="str">
        <f t="shared" ca="1" si="258"/>
        <v>The Gear Co-op</v>
      </c>
      <c r="D1366" s="16">
        <f t="shared" ca="1" si="259"/>
        <v>151</v>
      </c>
      <c r="E1366" t="str">
        <f t="shared" ca="1" si="260"/>
        <v>Marmot Eclipse 2P Tent</v>
      </c>
      <c r="F1366" t="str">
        <f t="shared" ca="1" si="253"/>
        <v>Marmot</v>
      </c>
      <c r="G1366" s="2">
        <f t="shared" ca="1" si="254"/>
        <v>369</v>
      </c>
      <c r="H1366">
        <f t="shared" ca="1" si="261"/>
        <v>8</v>
      </c>
      <c r="I1366" s="2">
        <f t="shared" ca="1" si="255"/>
        <v>2952</v>
      </c>
      <c r="J1366" t="str">
        <f t="shared" ca="1" si="262"/>
        <v>Brown, Scott</v>
      </c>
      <c r="K1366">
        <f t="shared" ca="1" si="263"/>
        <v>42</v>
      </c>
      <c r="L1366" t="str">
        <f t="shared" ca="1" si="264"/>
        <v>Tennessee</v>
      </c>
      <c r="M1366" t="str">
        <f t="shared" ca="1" si="256"/>
        <v>South</v>
      </c>
    </row>
    <row r="1367" spans="1:13" x14ac:dyDescent="0.45">
      <c r="A1367">
        <v>1366</v>
      </c>
      <c r="B1367" s="19">
        <f t="shared" ca="1" si="257"/>
        <v>42723.876844675928</v>
      </c>
      <c r="C1367" s="15" t="str">
        <f t="shared" ca="1" si="258"/>
        <v>Gander Mountain</v>
      </c>
      <c r="D1367" s="16">
        <f t="shared" ca="1" si="259"/>
        <v>107</v>
      </c>
      <c r="E1367" t="str">
        <f t="shared" ca="1" si="260"/>
        <v>Hennessy Hammock Scout Classic Hammock</v>
      </c>
      <c r="F1367" t="str">
        <f t="shared" ca="1" si="253"/>
        <v>Hennessy</v>
      </c>
      <c r="G1367" s="2">
        <f t="shared" ca="1" si="254"/>
        <v>99.95</v>
      </c>
      <c r="H1367">
        <f t="shared" ca="1" si="261"/>
        <v>5</v>
      </c>
      <c r="I1367" s="2">
        <f t="shared" ca="1" si="255"/>
        <v>499.75</v>
      </c>
      <c r="J1367" t="str">
        <f t="shared" ca="1" si="262"/>
        <v>Brown, Ruth</v>
      </c>
      <c r="K1367">
        <f t="shared" ca="1" si="263"/>
        <v>28</v>
      </c>
      <c r="L1367" t="str">
        <f t="shared" ca="1" si="264"/>
        <v>Nevada</v>
      </c>
      <c r="M1367" t="str">
        <f t="shared" ca="1" si="256"/>
        <v>West</v>
      </c>
    </row>
    <row r="1368" spans="1:13" x14ac:dyDescent="0.45">
      <c r="A1368">
        <v>1367</v>
      </c>
      <c r="B1368" s="19">
        <f t="shared" ca="1" si="257"/>
        <v>42852.876844675928</v>
      </c>
      <c r="C1368" s="15" t="str">
        <f t="shared" ca="1" si="258"/>
        <v>Backcountry Gear</v>
      </c>
      <c r="D1368" s="16">
        <f t="shared" ca="1" si="259"/>
        <v>265</v>
      </c>
      <c r="E1368" t="str">
        <f t="shared" ca="1" si="260"/>
        <v>The North Face Kings Canyon 3 Footprint</v>
      </c>
      <c r="F1368" t="str">
        <f t="shared" ref="F1368:F1431" ca="1" si="265">VLOOKUP(D1368,$R$4:$U$288,2)</f>
        <v>The North Face</v>
      </c>
      <c r="G1368" s="2">
        <f t="shared" ref="G1368:G1431" ca="1" si="266">VLOOKUP(D1368,$R$4:$U$288,4)</f>
        <v>50</v>
      </c>
      <c r="H1368">
        <f t="shared" ca="1" si="261"/>
        <v>9</v>
      </c>
      <c r="I1368" s="2">
        <f t="shared" ref="I1368:I1431" ca="1" si="267">H1368*G1368</f>
        <v>450</v>
      </c>
      <c r="J1368" t="str">
        <f t="shared" ca="1" si="262"/>
        <v>Bailey, Jennifer</v>
      </c>
      <c r="K1368">
        <f t="shared" ca="1" si="263"/>
        <v>8</v>
      </c>
      <c r="L1368" t="str">
        <f t="shared" ca="1" si="264"/>
        <v>Delaware</v>
      </c>
      <c r="M1368" t="str">
        <f t="shared" ref="M1368:M1431" ca="1" si="268">VLOOKUP(K1368,$AB$3:$AD$52,3)</f>
        <v>East</v>
      </c>
    </row>
    <row r="1369" spans="1:13" x14ac:dyDescent="0.45">
      <c r="A1369">
        <v>1368</v>
      </c>
      <c r="B1369" s="19">
        <f t="shared" ca="1" si="257"/>
        <v>42840.876844675928</v>
      </c>
      <c r="C1369" s="15" t="str">
        <f t="shared" ca="1" si="258"/>
        <v>REI</v>
      </c>
      <c r="D1369" s="16">
        <f t="shared" ca="1" si="259"/>
        <v>164</v>
      </c>
      <c r="E1369" t="str">
        <f t="shared" ca="1" si="260"/>
        <v>Marmot Pulsar 1 Footprint</v>
      </c>
      <c r="F1369" t="str">
        <f t="shared" ca="1" si="265"/>
        <v>Marmot</v>
      </c>
      <c r="G1369" s="2">
        <f t="shared" ca="1" si="266"/>
        <v>45</v>
      </c>
      <c r="H1369">
        <f t="shared" ca="1" si="261"/>
        <v>6</v>
      </c>
      <c r="I1369" s="2">
        <f t="shared" ca="1" si="267"/>
        <v>270</v>
      </c>
      <c r="J1369" t="str">
        <f t="shared" ca="1" si="262"/>
        <v>Beyene, Sharon</v>
      </c>
      <c r="K1369">
        <f t="shared" ca="1" si="263"/>
        <v>37</v>
      </c>
      <c r="L1369" t="str">
        <f t="shared" ca="1" si="264"/>
        <v>Oregon</v>
      </c>
      <c r="M1369" t="str">
        <f t="shared" ca="1" si="268"/>
        <v>West</v>
      </c>
    </row>
    <row r="1370" spans="1:13" x14ac:dyDescent="0.45">
      <c r="A1370">
        <v>1369</v>
      </c>
      <c r="B1370" s="19">
        <f t="shared" ca="1" si="257"/>
        <v>42735.876844675928</v>
      </c>
      <c r="C1370" s="15" t="str">
        <f t="shared" ca="1" si="258"/>
        <v>Overtons</v>
      </c>
      <c r="D1370" s="16">
        <f t="shared" ca="1" si="259"/>
        <v>22</v>
      </c>
      <c r="E1370" t="str">
        <f t="shared" ca="1" si="260"/>
        <v>Big Agnes Fly Creek UL1 Tent</v>
      </c>
      <c r="F1370" t="str">
        <f t="shared" ca="1" si="265"/>
        <v>Big Agnes</v>
      </c>
      <c r="G1370" s="2">
        <f t="shared" ca="1" si="266"/>
        <v>319.95</v>
      </c>
      <c r="H1370">
        <f t="shared" ca="1" si="261"/>
        <v>8</v>
      </c>
      <c r="I1370" s="2">
        <f t="shared" ca="1" si="267"/>
        <v>2559.6</v>
      </c>
      <c r="J1370" t="str">
        <f t="shared" ca="1" si="262"/>
        <v>Lopez, Dennis</v>
      </c>
      <c r="K1370">
        <f t="shared" ca="1" si="263"/>
        <v>20</v>
      </c>
      <c r="L1370" t="str">
        <f t="shared" ca="1" si="264"/>
        <v>Maryland</v>
      </c>
      <c r="M1370" t="str">
        <f t="shared" ca="1" si="268"/>
        <v>East</v>
      </c>
    </row>
    <row r="1371" spans="1:13" x14ac:dyDescent="0.45">
      <c r="A1371">
        <v>1370</v>
      </c>
      <c r="B1371" s="19">
        <f t="shared" ca="1" si="257"/>
        <v>42850.876844675928</v>
      </c>
      <c r="C1371" s="15" t="str">
        <f t="shared" ca="1" si="258"/>
        <v>Backcountry Edge</v>
      </c>
      <c r="D1371" s="16">
        <f t="shared" ca="1" si="259"/>
        <v>150</v>
      </c>
      <c r="E1371" t="str">
        <f t="shared" ca="1" si="260"/>
        <v>Marmot Eclipse 2 Footprint</v>
      </c>
      <c r="F1371" t="str">
        <f t="shared" ca="1" si="265"/>
        <v>Marmot</v>
      </c>
      <c r="G1371" s="2">
        <f t="shared" ca="1" si="266"/>
        <v>55</v>
      </c>
      <c r="H1371">
        <f t="shared" ca="1" si="261"/>
        <v>4</v>
      </c>
      <c r="I1371" s="2">
        <f t="shared" ca="1" si="267"/>
        <v>220</v>
      </c>
      <c r="J1371" t="str">
        <f t="shared" ca="1" si="262"/>
        <v>Brown, Scott</v>
      </c>
      <c r="K1371">
        <f t="shared" ca="1" si="263"/>
        <v>5</v>
      </c>
      <c r="L1371" t="str">
        <f t="shared" ca="1" si="264"/>
        <v>California</v>
      </c>
      <c r="M1371" t="str">
        <f t="shared" ca="1" si="268"/>
        <v>West</v>
      </c>
    </row>
    <row r="1372" spans="1:13" x14ac:dyDescent="0.45">
      <c r="A1372">
        <v>1371</v>
      </c>
      <c r="B1372" s="19">
        <f t="shared" ca="1" si="257"/>
        <v>42982.876844675928</v>
      </c>
      <c r="C1372" s="15" t="str">
        <f t="shared" ca="1" si="258"/>
        <v xml:space="preserve">Cabela's	</v>
      </c>
      <c r="D1372" s="16">
        <f t="shared" ca="1" si="259"/>
        <v>114</v>
      </c>
      <c r="E1372" t="str">
        <f t="shared" ca="1" si="260"/>
        <v>Kelty Car Tarp</v>
      </c>
      <c r="F1372" t="str">
        <f t="shared" ca="1" si="265"/>
        <v>Kelty</v>
      </c>
      <c r="G1372" s="2">
        <f t="shared" ca="1" si="266"/>
        <v>109.95</v>
      </c>
      <c r="H1372">
        <f t="shared" ca="1" si="261"/>
        <v>4</v>
      </c>
      <c r="I1372" s="2">
        <f t="shared" ca="1" si="267"/>
        <v>439.8</v>
      </c>
      <c r="J1372" t="str">
        <f t="shared" ca="1" si="262"/>
        <v>Brown, Ruth</v>
      </c>
      <c r="K1372">
        <f t="shared" ca="1" si="263"/>
        <v>46</v>
      </c>
      <c r="L1372" t="str">
        <f t="shared" ca="1" si="264"/>
        <v>Virginia</v>
      </c>
      <c r="M1372" t="str">
        <f t="shared" ca="1" si="268"/>
        <v>South</v>
      </c>
    </row>
    <row r="1373" spans="1:13" x14ac:dyDescent="0.45">
      <c r="A1373">
        <v>1372</v>
      </c>
      <c r="B1373" s="19">
        <f t="shared" ca="1" si="257"/>
        <v>42960.876844675928</v>
      </c>
      <c r="C1373" s="15" t="str">
        <f t="shared" ca="1" si="258"/>
        <v>Meijer</v>
      </c>
      <c r="D1373" s="16">
        <f t="shared" ca="1" si="259"/>
        <v>53</v>
      </c>
      <c r="E1373" t="str">
        <f t="shared" ca="1" si="260"/>
        <v>Big Agnes Seedhouse SL1 Footprint</v>
      </c>
      <c r="F1373" t="str">
        <f t="shared" ca="1" si="265"/>
        <v>Big Agnes</v>
      </c>
      <c r="G1373" s="2">
        <f t="shared" ca="1" si="266"/>
        <v>45</v>
      </c>
      <c r="H1373">
        <f t="shared" ca="1" si="261"/>
        <v>8</v>
      </c>
      <c r="I1373" s="2">
        <f t="shared" ca="1" si="267"/>
        <v>360</v>
      </c>
      <c r="J1373" t="str">
        <f t="shared" ca="1" si="262"/>
        <v>Lopez, Dennis</v>
      </c>
      <c r="K1373">
        <f t="shared" ca="1" si="263"/>
        <v>21</v>
      </c>
      <c r="L1373" t="str">
        <f t="shared" ca="1" si="264"/>
        <v>Massachusetts</v>
      </c>
      <c r="M1373" t="str">
        <f t="shared" ca="1" si="268"/>
        <v>East</v>
      </c>
    </row>
    <row r="1374" spans="1:13" x14ac:dyDescent="0.45">
      <c r="A1374">
        <v>1373</v>
      </c>
      <c r="B1374" s="19">
        <f t="shared" ca="1" si="257"/>
        <v>42651.876844675928</v>
      </c>
      <c r="C1374" s="15" t="str">
        <f t="shared" ca="1" si="258"/>
        <v>Austin Kayak</v>
      </c>
      <c r="D1374" s="16">
        <f t="shared" ca="1" si="259"/>
        <v>23</v>
      </c>
      <c r="E1374" t="str">
        <f t="shared" ca="1" si="260"/>
        <v>Big Agnes Fly Creek UL2 Tent</v>
      </c>
      <c r="F1374" t="str">
        <f t="shared" ca="1" si="265"/>
        <v>Big Agnes</v>
      </c>
      <c r="G1374" s="2">
        <f t="shared" ca="1" si="266"/>
        <v>369.95</v>
      </c>
      <c r="H1374">
        <f t="shared" ca="1" si="261"/>
        <v>4</v>
      </c>
      <c r="I1374" s="2">
        <f t="shared" ca="1" si="267"/>
        <v>1479.8</v>
      </c>
      <c r="J1374" t="str">
        <f t="shared" ca="1" si="262"/>
        <v>Gomez, Melissa</v>
      </c>
      <c r="K1374">
        <f t="shared" ca="1" si="263"/>
        <v>41</v>
      </c>
      <c r="L1374" t="str">
        <f t="shared" ca="1" si="264"/>
        <v>South Dakota</v>
      </c>
      <c r="M1374" t="str">
        <f t="shared" ca="1" si="268"/>
        <v>North</v>
      </c>
    </row>
    <row r="1375" spans="1:13" x14ac:dyDescent="0.45">
      <c r="A1375">
        <v>1374</v>
      </c>
      <c r="B1375" s="19">
        <f t="shared" ca="1" si="257"/>
        <v>42911.876844675928</v>
      </c>
      <c r="C1375" s="15" t="str">
        <f t="shared" ca="1" si="258"/>
        <v>Target</v>
      </c>
      <c r="D1375" s="16">
        <f t="shared" ca="1" si="259"/>
        <v>285</v>
      </c>
      <c r="E1375" t="str">
        <f t="shared" ca="1" si="260"/>
        <v>The North Face VE-25 Tent</v>
      </c>
      <c r="F1375" t="str">
        <f t="shared" ca="1" si="265"/>
        <v>The North Face</v>
      </c>
      <c r="G1375" s="2">
        <f t="shared" ca="1" si="266"/>
        <v>619</v>
      </c>
      <c r="H1375">
        <f t="shared" ca="1" si="261"/>
        <v>1</v>
      </c>
      <c r="I1375" s="2">
        <f t="shared" ca="1" si="267"/>
        <v>619</v>
      </c>
      <c r="J1375" t="str">
        <f t="shared" ca="1" si="262"/>
        <v>Brown, Ruth</v>
      </c>
      <c r="K1375">
        <f t="shared" ca="1" si="263"/>
        <v>13</v>
      </c>
      <c r="L1375" t="str">
        <f t="shared" ca="1" si="264"/>
        <v>Illinois</v>
      </c>
      <c r="M1375" t="str">
        <f t="shared" ca="1" si="268"/>
        <v>North</v>
      </c>
    </row>
    <row r="1376" spans="1:13" x14ac:dyDescent="0.45">
      <c r="A1376">
        <v>1375</v>
      </c>
      <c r="B1376" s="19">
        <f t="shared" ca="1" si="257"/>
        <v>42911.876844675928</v>
      </c>
      <c r="C1376" s="15" t="str">
        <f t="shared" ca="1" si="258"/>
        <v>Overtons</v>
      </c>
      <c r="D1376" s="16">
        <f t="shared" ca="1" si="259"/>
        <v>162</v>
      </c>
      <c r="E1376" t="str">
        <f t="shared" ca="1" si="260"/>
        <v>Marmot Limestone 6P Footprint</v>
      </c>
      <c r="F1376" t="str">
        <f t="shared" ca="1" si="265"/>
        <v>Marmot</v>
      </c>
      <c r="G1376" s="2">
        <f t="shared" ca="1" si="266"/>
        <v>60</v>
      </c>
      <c r="H1376">
        <f t="shared" ca="1" si="261"/>
        <v>9</v>
      </c>
      <c r="I1376" s="2">
        <f t="shared" ca="1" si="267"/>
        <v>540</v>
      </c>
      <c r="J1376" t="str">
        <f t="shared" ca="1" si="262"/>
        <v>Beyene, Sharon</v>
      </c>
      <c r="K1376">
        <f t="shared" ca="1" si="263"/>
        <v>21</v>
      </c>
      <c r="L1376" t="str">
        <f t="shared" ca="1" si="264"/>
        <v>Massachusetts</v>
      </c>
      <c r="M1376" t="str">
        <f t="shared" ca="1" si="268"/>
        <v>East</v>
      </c>
    </row>
    <row r="1377" spans="1:13" x14ac:dyDescent="0.45">
      <c r="A1377">
        <v>1376</v>
      </c>
      <c r="B1377" s="19">
        <f t="shared" ca="1" si="257"/>
        <v>42819.876844675928</v>
      </c>
      <c r="C1377" s="15" t="str">
        <f t="shared" ca="1" si="258"/>
        <v>Target</v>
      </c>
      <c r="D1377" s="16">
        <f t="shared" ca="1" si="259"/>
        <v>237</v>
      </c>
      <c r="E1377" t="str">
        <f t="shared" ca="1" si="260"/>
        <v>NEMO Losi 3 Pawprint Tent Liner</v>
      </c>
      <c r="F1377" t="str">
        <f t="shared" ca="1" si="265"/>
        <v>NEMO</v>
      </c>
      <c r="G1377" s="2">
        <f t="shared" ca="1" si="266"/>
        <v>49.95</v>
      </c>
      <c r="H1377">
        <f t="shared" ca="1" si="261"/>
        <v>2</v>
      </c>
      <c r="I1377" s="2">
        <f t="shared" ca="1" si="267"/>
        <v>99.9</v>
      </c>
      <c r="J1377" t="str">
        <f t="shared" ca="1" si="262"/>
        <v>Goff, Michael</v>
      </c>
      <c r="K1377">
        <f t="shared" ca="1" si="263"/>
        <v>3</v>
      </c>
      <c r="L1377" t="str">
        <f t="shared" ca="1" si="264"/>
        <v>Arizona</v>
      </c>
      <c r="M1377" t="str">
        <f t="shared" ca="1" si="268"/>
        <v>West</v>
      </c>
    </row>
    <row r="1378" spans="1:13" x14ac:dyDescent="0.45">
      <c r="A1378">
        <v>1377</v>
      </c>
      <c r="B1378" s="19">
        <f t="shared" ca="1" si="257"/>
        <v>42810.876844675928</v>
      </c>
      <c r="C1378" s="15" t="str">
        <f t="shared" ca="1" si="258"/>
        <v>Paragon</v>
      </c>
      <c r="D1378" s="16">
        <f t="shared" ca="1" si="259"/>
        <v>182</v>
      </c>
      <c r="E1378" t="str">
        <f t="shared" ca="1" si="260"/>
        <v>Mountain Hardwear Skyledge 2 DP Tent</v>
      </c>
      <c r="F1378" t="str">
        <f t="shared" ca="1" si="265"/>
        <v>Mountain Hardwear</v>
      </c>
      <c r="G1378" s="2">
        <f t="shared" ca="1" si="266"/>
        <v>450</v>
      </c>
      <c r="H1378">
        <f t="shared" ca="1" si="261"/>
        <v>2</v>
      </c>
      <c r="I1378" s="2">
        <f t="shared" ca="1" si="267"/>
        <v>900</v>
      </c>
      <c r="J1378" t="str">
        <f t="shared" ca="1" si="262"/>
        <v>Beyene, Sharon</v>
      </c>
      <c r="K1378">
        <f t="shared" ca="1" si="263"/>
        <v>42</v>
      </c>
      <c r="L1378" t="str">
        <f t="shared" ca="1" si="264"/>
        <v>Tennessee</v>
      </c>
      <c r="M1378" t="str">
        <f t="shared" ca="1" si="268"/>
        <v>South</v>
      </c>
    </row>
    <row r="1379" spans="1:13" x14ac:dyDescent="0.45">
      <c r="A1379">
        <v>1378</v>
      </c>
      <c r="B1379" s="19">
        <f t="shared" ca="1" si="257"/>
        <v>42669.876844675928</v>
      </c>
      <c r="C1379" s="15" t="str">
        <f t="shared" ca="1" si="258"/>
        <v>Meijer</v>
      </c>
      <c r="D1379" s="16">
        <f t="shared" ca="1" si="259"/>
        <v>279</v>
      </c>
      <c r="E1379" t="str">
        <f t="shared" ca="1" si="260"/>
        <v>The North Face Phoenix 3 Tent</v>
      </c>
      <c r="F1379" t="str">
        <f t="shared" ca="1" si="265"/>
        <v>The North Face</v>
      </c>
      <c r="G1379" s="2">
        <f t="shared" ca="1" si="266"/>
        <v>389</v>
      </c>
      <c r="H1379">
        <f t="shared" ca="1" si="261"/>
        <v>9</v>
      </c>
      <c r="I1379" s="2">
        <f t="shared" ca="1" si="267"/>
        <v>3501</v>
      </c>
      <c r="J1379" t="str">
        <f t="shared" ca="1" si="262"/>
        <v>Goff, Michael</v>
      </c>
      <c r="K1379">
        <f t="shared" ca="1" si="263"/>
        <v>6</v>
      </c>
      <c r="L1379" t="str">
        <f t="shared" ca="1" si="264"/>
        <v>Colorado</v>
      </c>
      <c r="M1379" t="str">
        <f t="shared" ca="1" si="268"/>
        <v>West</v>
      </c>
    </row>
    <row r="1380" spans="1:13" x14ac:dyDescent="0.45">
      <c r="A1380">
        <v>1379</v>
      </c>
      <c r="B1380" s="19">
        <f t="shared" ca="1" si="257"/>
        <v>42803.876844675928</v>
      </c>
      <c r="C1380" s="15" t="str">
        <f t="shared" ca="1" si="258"/>
        <v>The Gear Co-op</v>
      </c>
      <c r="D1380" s="16">
        <f t="shared" ca="1" si="259"/>
        <v>170</v>
      </c>
      <c r="E1380" t="str">
        <f t="shared" ca="1" si="260"/>
        <v>Marmot Traillight 2P Tent</v>
      </c>
      <c r="F1380" t="str">
        <f t="shared" ca="1" si="265"/>
        <v>Marmot</v>
      </c>
      <c r="G1380" s="2">
        <f t="shared" ca="1" si="266"/>
        <v>199</v>
      </c>
      <c r="H1380">
        <f t="shared" ca="1" si="261"/>
        <v>1</v>
      </c>
      <c r="I1380" s="2">
        <f t="shared" ca="1" si="267"/>
        <v>199</v>
      </c>
      <c r="J1380" t="str">
        <f t="shared" ca="1" si="262"/>
        <v>Foster, Nathan</v>
      </c>
      <c r="K1380">
        <f t="shared" ca="1" si="263"/>
        <v>29</v>
      </c>
      <c r="L1380" t="str">
        <f t="shared" ca="1" si="264"/>
        <v>New Hampshire</v>
      </c>
      <c r="M1380" t="str">
        <f t="shared" ca="1" si="268"/>
        <v>East</v>
      </c>
    </row>
    <row r="1381" spans="1:13" x14ac:dyDescent="0.45">
      <c r="A1381">
        <v>1380</v>
      </c>
      <c r="B1381" s="19">
        <f t="shared" ca="1" si="257"/>
        <v>42975.876844675928</v>
      </c>
      <c r="C1381" s="15" t="str">
        <f t="shared" ca="1" si="258"/>
        <v>Walmart</v>
      </c>
      <c r="D1381" s="16">
        <f t="shared" ca="1" si="259"/>
        <v>240</v>
      </c>
      <c r="E1381" t="str">
        <f t="shared" ca="1" si="260"/>
        <v>NEMO Meta 2P Tent</v>
      </c>
      <c r="F1381" t="str">
        <f t="shared" ca="1" si="265"/>
        <v>NEMO</v>
      </c>
      <c r="G1381" s="2">
        <f t="shared" ca="1" si="266"/>
        <v>399.95</v>
      </c>
      <c r="H1381">
        <f t="shared" ca="1" si="261"/>
        <v>3</v>
      </c>
      <c r="I1381" s="2">
        <f t="shared" ca="1" si="267"/>
        <v>1199.8499999999999</v>
      </c>
      <c r="J1381" t="str">
        <f t="shared" ca="1" si="262"/>
        <v>Goldthwaite, Messaye</v>
      </c>
      <c r="K1381">
        <f t="shared" ca="1" si="263"/>
        <v>23</v>
      </c>
      <c r="L1381" t="str">
        <f t="shared" ca="1" si="264"/>
        <v>Minnesota</v>
      </c>
      <c r="M1381" t="str">
        <f t="shared" ca="1" si="268"/>
        <v>North</v>
      </c>
    </row>
    <row r="1382" spans="1:13" x14ac:dyDescent="0.45">
      <c r="A1382">
        <v>1381</v>
      </c>
      <c r="B1382" s="19">
        <f t="shared" ca="1" si="257"/>
        <v>42662.876844675928</v>
      </c>
      <c r="C1382" s="15" t="str">
        <f t="shared" ca="1" si="258"/>
        <v>The Gear Co-op</v>
      </c>
      <c r="D1382" s="16">
        <f t="shared" ca="1" si="259"/>
        <v>242</v>
      </c>
      <c r="E1382" t="str">
        <f t="shared" ca="1" si="260"/>
        <v>NEMO Obi 1P Tent</v>
      </c>
      <c r="F1382" t="str">
        <f t="shared" ca="1" si="265"/>
        <v>NEMO</v>
      </c>
      <c r="G1382" s="2">
        <f t="shared" ca="1" si="266"/>
        <v>349.95</v>
      </c>
      <c r="H1382">
        <f t="shared" ca="1" si="261"/>
        <v>2</v>
      </c>
      <c r="I1382" s="2">
        <f t="shared" ca="1" si="267"/>
        <v>699.9</v>
      </c>
      <c r="J1382" t="str">
        <f t="shared" ca="1" si="262"/>
        <v>Beyene, Sharon</v>
      </c>
      <c r="K1382">
        <f t="shared" ca="1" si="263"/>
        <v>2</v>
      </c>
      <c r="L1382" t="str">
        <f t="shared" ca="1" si="264"/>
        <v>Alaska</v>
      </c>
      <c r="M1382" t="str">
        <f t="shared" ca="1" si="268"/>
        <v>North</v>
      </c>
    </row>
    <row r="1383" spans="1:13" x14ac:dyDescent="0.45">
      <c r="A1383">
        <v>1382</v>
      </c>
      <c r="B1383" s="19">
        <f t="shared" ca="1" si="257"/>
        <v>42924.876844675928</v>
      </c>
      <c r="C1383" s="15" t="str">
        <f t="shared" ca="1" si="258"/>
        <v>Hayneedle</v>
      </c>
      <c r="D1383" s="16">
        <f t="shared" ca="1" si="259"/>
        <v>33</v>
      </c>
      <c r="E1383" t="str">
        <f t="shared" ca="1" si="260"/>
        <v>Big Agnes Flying Diamond 8 Tent</v>
      </c>
      <c r="F1383" t="str">
        <f t="shared" ca="1" si="265"/>
        <v>Big Agnes</v>
      </c>
      <c r="G1383" s="2">
        <f t="shared" ca="1" si="266"/>
        <v>639.95000000000005</v>
      </c>
      <c r="H1383">
        <f t="shared" ca="1" si="261"/>
        <v>6</v>
      </c>
      <c r="I1383" s="2">
        <f t="shared" ca="1" si="267"/>
        <v>3839.7000000000003</v>
      </c>
      <c r="J1383" t="str">
        <f t="shared" ca="1" si="262"/>
        <v>Beyene, Sharon</v>
      </c>
      <c r="K1383">
        <f t="shared" ca="1" si="263"/>
        <v>16</v>
      </c>
      <c r="L1383" t="str">
        <f t="shared" ca="1" si="264"/>
        <v>Kansas</v>
      </c>
      <c r="M1383" t="str">
        <f t="shared" ca="1" si="268"/>
        <v>North</v>
      </c>
    </row>
    <row r="1384" spans="1:13" x14ac:dyDescent="0.45">
      <c r="A1384">
        <v>1383</v>
      </c>
      <c r="B1384" s="19">
        <f t="shared" ca="1" si="257"/>
        <v>42946.876844675928</v>
      </c>
      <c r="C1384" s="15" t="str">
        <f t="shared" ca="1" si="258"/>
        <v>Hayneedle</v>
      </c>
      <c r="D1384" s="16">
        <f t="shared" ca="1" si="259"/>
        <v>33</v>
      </c>
      <c r="E1384" t="str">
        <f t="shared" ca="1" si="260"/>
        <v>Big Agnes Flying Diamond 8 Tent</v>
      </c>
      <c r="F1384" t="str">
        <f t="shared" ca="1" si="265"/>
        <v>Big Agnes</v>
      </c>
      <c r="G1384" s="2">
        <f t="shared" ca="1" si="266"/>
        <v>639.95000000000005</v>
      </c>
      <c r="H1384">
        <f t="shared" ca="1" si="261"/>
        <v>1</v>
      </c>
      <c r="I1384" s="2">
        <f t="shared" ca="1" si="267"/>
        <v>639.95000000000005</v>
      </c>
      <c r="J1384" t="str">
        <f t="shared" ca="1" si="262"/>
        <v>Brown, Scott</v>
      </c>
      <c r="K1384">
        <f t="shared" ca="1" si="263"/>
        <v>9</v>
      </c>
      <c r="L1384" t="str">
        <f t="shared" ca="1" si="264"/>
        <v>Florida</v>
      </c>
      <c r="M1384" t="str">
        <f t="shared" ca="1" si="268"/>
        <v>South</v>
      </c>
    </row>
    <row r="1385" spans="1:13" x14ac:dyDescent="0.45">
      <c r="A1385">
        <v>1384</v>
      </c>
      <c r="B1385" s="19">
        <f t="shared" ca="1" si="257"/>
        <v>42911.876844675928</v>
      </c>
      <c r="C1385" s="15" t="str">
        <f t="shared" ca="1" si="258"/>
        <v>Hayneedle</v>
      </c>
      <c r="D1385" s="16">
        <f t="shared" ca="1" si="259"/>
        <v>91</v>
      </c>
      <c r="E1385" t="str">
        <f t="shared" ca="1" si="260"/>
        <v>Exped Gemini II Footprint</v>
      </c>
      <c r="F1385" t="str">
        <f t="shared" ca="1" si="265"/>
        <v>Exped</v>
      </c>
      <c r="G1385" s="2">
        <f t="shared" ca="1" si="266"/>
        <v>59</v>
      </c>
      <c r="H1385">
        <f t="shared" ca="1" si="261"/>
        <v>8</v>
      </c>
      <c r="I1385" s="2">
        <f t="shared" ca="1" si="267"/>
        <v>472</v>
      </c>
      <c r="J1385" t="str">
        <f t="shared" ca="1" si="262"/>
        <v>Lopez, Dennis</v>
      </c>
      <c r="K1385">
        <f t="shared" ca="1" si="263"/>
        <v>46</v>
      </c>
      <c r="L1385" t="str">
        <f t="shared" ca="1" si="264"/>
        <v>Virginia</v>
      </c>
      <c r="M1385" t="str">
        <f t="shared" ca="1" si="268"/>
        <v>South</v>
      </c>
    </row>
    <row r="1386" spans="1:13" x14ac:dyDescent="0.45">
      <c r="A1386">
        <v>1385</v>
      </c>
      <c r="B1386" s="19">
        <f t="shared" ca="1" si="257"/>
        <v>42946.876844675928</v>
      </c>
      <c r="C1386" s="15" t="str">
        <f t="shared" ca="1" si="258"/>
        <v>Target</v>
      </c>
      <c r="D1386" s="16">
        <f t="shared" ca="1" si="259"/>
        <v>285</v>
      </c>
      <c r="E1386" t="str">
        <f t="shared" ca="1" si="260"/>
        <v>The North Face VE-25 Tent</v>
      </c>
      <c r="F1386" t="str">
        <f t="shared" ca="1" si="265"/>
        <v>The North Face</v>
      </c>
      <c r="G1386" s="2">
        <f t="shared" ca="1" si="266"/>
        <v>619</v>
      </c>
      <c r="H1386">
        <f t="shared" ca="1" si="261"/>
        <v>4</v>
      </c>
      <c r="I1386" s="2">
        <f t="shared" ca="1" si="267"/>
        <v>2476</v>
      </c>
      <c r="J1386" t="str">
        <f t="shared" ca="1" si="262"/>
        <v>Goldthwaite, Messaye</v>
      </c>
      <c r="K1386">
        <f t="shared" ca="1" si="263"/>
        <v>12</v>
      </c>
      <c r="L1386" t="str">
        <f t="shared" ca="1" si="264"/>
        <v>Idaho</v>
      </c>
      <c r="M1386" t="str">
        <f t="shared" ca="1" si="268"/>
        <v>West</v>
      </c>
    </row>
    <row r="1387" spans="1:13" x14ac:dyDescent="0.45">
      <c r="A1387">
        <v>1386</v>
      </c>
      <c r="B1387" s="19">
        <f t="shared" ca="1" si="257"/>
        <v>42768.876844675928</v>
      </c>
      <c r="C1387" s="15" t="str">
        <f t="shared" ca="1" si="258"/>
        <v>Overtons</v>
      </c>
      <c r="D1387" s="16">
        <f t="shared" ca="1" si="259"/>
        <v>85</v>
      </c>
      <c r="E1387" t="str">
        <f t="shared" ca="1" si="260"/>
        <v>Eureka Copper Canyon 6 Tent</v>
      </c>
      <c r="F1387" t="str">
        <f t="shared" ca="1" si="265"/>
        <v>Eureka</v>
      </c>
      <c r="G1387" s="2">
        <f t="shared" ca="1" si="266"/>
        <v>249</v>
      </c>
      <c r="H1387">
        <f t="shared" ca="1" si="261"/>
        <v>2</v>
      </c>
      <c r="I1387" s="2">
        <f t="shared" ca="1" si="267"/>
        <v>498</v>
      </c>
      <c r="J1387" t="str">
        <f t="shared" ca="1" si="262"/>
        <v>Beyene, Sharon</v>
      </c>
      <c r="K1387">
        <f t="shared" ca="1" si="263"/>
        <v>25</v>
      </c>
      <c r="L1387" t="str">
        <f t="shared" ca="1" si="264"/>
        <v>Missouri</v>
      </c>
      <c r="M1387" t="str">
        <f t="shared" ca="1" si="268"/>
        <v>North</v>
      </c>
    </row>
    <row r="1388" spans="1:13" x14ac:dyDescent="0.45">
      <c r="A1388">
        <v>1387</v>
      </c>
      <c r="B1388" s="19">
        <f t="shared" ca="1" si="257"/>
        <v>42950.876844675928</v>
      </c>
      <c r="C1388" s="15" t="str">
        <f t="shared" ca="1" si="258"/>
        <v>Paragon</v>
      </c>
      <c r="D1388" s="16">
        <f t="shared" ca="1" si="259"/>
        <v>245</v>
      </c>
      <c r="E1388" t="str">
        <f t="shared" ca="1" si="260"/>
        <v>NEMO Obi 3P Footprint</v>
      </c>
      <c r="F1388" t="str">
        <f t="shared" ca="1" si="265"/>
        <v>NEMO</v>
      </c>
      <c r="G1388" s="2">
        <f t="shared" ca="1" si="266"/>
        <v>54.95</v>
      </c>
      <c r="H1388">
        <f t="shared" ca="1" si="261"/>
        <v>9</v>
      </c>
      <c r="I1388" s="2">
        <f t="shared" ca="1" si="267"/>
        <v>494.55</v>
      </c>
      <c r="J1388" t="str">
        <f t="shared" ca="1" si="262"/>
        <v>Berger, Sunanna</v>
      </c>
      <c r="K1388">
        <f t="shared" ca="1" si="263"/>
        <v>2</v>
      </c>
      <c r="L1388" t="str">
        <f t="shared" ca="1" si="264"/>
        <v>Alaska</v>
      </c>
      <c r="M1388" t="str">
        <f t="shared" ca="1" si="268"/>
        <v>North</v>
      </c>
    </row>
    <row r="1389" spans="1:13" x14ac:dyDescent="0.45">
      <c r="A1389">
        <v>1388</v>
      </c>
      <c r="B1389" s="19">
        <f t="shared" ca="1" si="257"/>
        <v>42769.876844675928</v>
      </c>
      <c r="C1389" s="15" t="str">
        <f t="shared" ca="1" si="258"/>
        <v>Gander Mountain</v>
      </c>
      <c r="D1389" s="16">
        <f t="shared" ca="1" si="259"/>
        <v>143</v>
      </c>
      <c r="E1389" t="str">
        <f t="shared" ca="1" si="260"/>
        <v>Marmot Astral 3P Footprint</v>
      </c>
      <c r="F1389" t="str">
        <f t="shared" ca="1" si="265"/>
        <v>Marmot</v>
      </c>
      <c r="G1389" s="2">
        <f t="shared" ca="1" si="266"/>
        <v>65</v>
      </c>
      <c r="H1389">
        <f t="shared" ca="1" si="261"/>
        <v>3</v>
      </c>
      <c r="I1389" s="2">
        <f t="shared" ca="1" si="267"/>
        <v>195</v>
      </c>
      <c r="J1389" t="str">
        <f t="shared" ca="1" si="262"/>
        <v>Goff, Michael</v>
      </c>
      <c r="K1389">
        <f t="shared" ca="1" si="263"/>
        <v>44</v>
      </c>
      <c r="L1389" t="str">
        <f t="shared" ca="1" si="264"/>
        <v>Utah</v>
      </c>
      <c r="M1389" t="str">
        <f t="shared" ca="1" si="268"/>
        <v>West</v>
      </c>
    </row>
    <row r="1390" spans="1:13" x14ac:dyDescent="0.45">
      <c r="A1390">
        <v>1389</v>
      </c>
      <c r="B1390" s="19">
        <f t="shared" ca="1" si="257"/>
        <v>42791.876844675928</v>
      </c>
      <c r="C1390" s="15" t="str">
        <f t="shared" ca="1" si="258"/>
        <v>Target</v>
      </c>
      <c r="D1390" s="16">
        <f t="shared" ca="1" si="259"/>
        <v>84</v>
      </c>
      <c r="E1390" t="str">
        <f t="shared" ca="1" si="260"/>
        <v>Eureka Copper Canyon 5 Tent + Screen Room</v>
      </c>
      <c r="F1390" t="str">
        <f t="shared" ca="1" si="265"/>
        <v>Eureka</v>
      </c>
      <c r="G1390" s="2">
        <f t="shared" ca="1" si="266"/>
        <v>399</v>
      </c>
      <c r="H1390">
        <f t="shared" ca="1" si="261"/>
        <v>10</v>
      </c>
      <c r="I1390" s="2">
        <f t="shared" ca="1" si="267"/>
        <v>3990</v>
      </c>
      <c r="J1390" t="str">
        <f t="shared" ca="1" si="262"/>
        <v>Goff, Michael</v>
      </c>
      <c r="K1390">
        <f t="shared" ca="1" si="263"/>
        <v>31</v>
      </c>
      <c r="L1390" t="str">
        <f t="shared" ca="1" si="264"/>
        <v>New Mexico</v>
      </c>
      <c r="M1390" t="str">
        <f t="shared" ca="1" si="268"/>
        <v>West</v>
      </c>
    </row>
    <row r="1391" spans="1:13" x14ac:dyDescent="0.45">
      <c r="A1391">
        <v>1390</v>
      </c>
      <c r="B1391" s="19">
        <f t="shared" ca="1" si="257"/>
        <v>42868.876844675928</v>
      </c>
      <c r="C1391" s="15" t="str">
        <f t="shared" ca="1" si="258"/>
        <v>Backcountry Edge</v>
      </c>
      <c r="D1391" s="16">
        <f t="shared" ca="1" si="259"/>
        <v>212</v>
      </c>
      <c r="E1391" t="str">
        <f t="shared" ca="1" si="260"/>
        <v>MSR Hubba Footprint</v>
      </c>
      <c r="F1391" t="str">
        <f t="shared" ca="1" si="265"/>
        <v>MSR</v>
      </c>
      <c r="G1391" s="2">
        <f t="shared" ca="1" si="266"/>
        <v>39.950000000000003</v>
      </c>
      <c r="H1391">
        <f t="shared" ca="1" si="261"/>
        <v>3</v>
      </c>
      <c r="I1391" s="2">
        <f t="shared" ca="1" si="267"/>
        <v>119.85000000000001</v>
      </c>
      <c r="J1391" t="str">
        <f t="shared" ca="1" si="262"/>
        <v>Goff, Michael</v>
      </c>
      <c r="K1391">
        <f t="shared" ca="1" si="263"/>
        <v>17</v>
      </c>
      <c r="L1391" t="str">
        <f t="shared" ca="1" si="264"/>
        <v>Kentucky</v>
      </c>
      <c r="M1391" t="str">
        <f t="shared" ca="1" si="268"/>
        <v>South</v>
      </c>
    </row>
    <row r="1392" spans="1:13" x14ac:dyDescent="0.45">
      <c r="A1392">
        <v>1391</v>
      </c>
      <c r="B1392" s="19">
        <f t="shared" ca="1" si="257"/>
        <v>42904.876844675928</v>
      </c>
      <c r="C1392" s="15" t="str">
        <f t="shared" ca="1" si="258"/>
        <v>Backcountry Gear</v>
      </c>
      <c r="D1392" s="16">
        <f t="shared" ca="1" si="259"/>
        <v>97</v>
      </c>
      <c r="E1392" t="str">
        <f t="shared" ca="1" si="260"/>
        <v>Exped Mira III Footprint</v>
      </c>
      <c r="F1392" t="str">
        <f t="shared" ca="1" si="265"/>
        <v>Exped</v>
      </c>
      <c r="G1392" s="2">
        <f t="shared" ca="1" si="266"/>
        <v>69</v>
      </c>
      <c r="H1392">
        <f t="shared" ca="1" si="261"/>
        <v>7</v>
      </c>
      <c r="I1392" s="2">
        <f t="shared" ca="1" si="267"/>
        <v>483</v>
      </c>
      <c r="J1392" t="str">
        <f t="shared" ca="1" si="262"/>
        <v>Goldthwaite, Messaye</v>
      </c>
      <c r="K1392">
        <f t="shared" ca="1" si="263"/>
        <v>11</v>
      </c>
      <c r="L1392" t="str">
        <f t="shared" ca="1" si="264"/>
        <v>Hawaii</v>
      </c>
      <c r="M1392" t="str">
        <f t="shared" ca="1" si="268"/>
        <v>West</v>
      </c>
    </row>
    <row r="1393" spans="1:13" x14ac:dyDescent="0.45">
      <c r="A1393">
        <v>1392</v>
      </c>
      <c r="B1393" s="19">
        <f t="shared" ca="1" si="257"/>
        <v>42986.876844675928</v>
      </c>
      <c r="C1393" s="15" t="str">
        <f t="shared" ca="1" si="258"/>
        <v>Gander Mountain</v>
      </c>
      <c r="D1393" s="16">
        <f t="shared" ca="1" si="259"/>
        <v>37</v>
      </c>
      <c r="E1393" t="str">
        <f t="shared" ca="1" si="260"/>
        <v>Big Agnes Jack Rabbit SL2 Tent</v>
      </c>
      <c r="F1393" t="str">
        <f t="shared" ca="1" si="265"/>
        <v>Big Agnes</v>
      </c>
      <c r="G1393" s="2">
        <f t="shared" ca="1" si="266"/>
        <v>299.95</v>
      </c>
      <c r="H1393">
        <f t="shared" ca="1" si="261"/>
        <v>2</v>
      </c>
      <c r="I1393" s="2">
        <f t="shared" ca="1" si="267"/>
        <v>599.9</v>
      </c>
      <c r="J1393" t="str">
        <f t="shared" ca="1" si="262"/>
        <v>Bailey, Jennifer</v>
      </c>
      <c r="K1393">
        <f t="shared" ca="1" si="263"/>
        <v>41</v>
      </c>
      <c r="L1393" t="str">
        <f t="shared" ca="1" si="264"/>
        <v>South Dakota</v>
      </c>
      <c r="M1393" t="str">
        <f t="shared" ca="1" si="268"/>
        <v>North</v>
      </c>
    </row>
    <row r="1394" spans="1:13" x14ac:dyDescent="0.45">
      <c r="A1394">
        <v>1393</v>
      </c>
      <c r="B1394" s="19">
        <f t="shared" ca="1" si="257"/>
        <v>42836.876844675928</v>
      </c>
      <c r="C1394" s="15" t="str">
        <f t="shared" ca="1" si="258"/>
        <v>Outside Outfitters</v>
      </c>
      <c r="D1394" s="16">
        <f t="shared" ca="1" si="259"/>
        <v>197</v>
      </c>
      <c r="E1394" t="str">
        <f t="shared" ca="1" si="260"/>
        <v>MSR CamRing Cord Tensioners - 4 Pack</v>
      </c>
      <c r="F1394" t="str">
        <f t="shared" ca="1" si="265"/>
        <v>MSR</v>
      </c>
      <c r="G1394" s="2">
        <f t="shared" ca="1" si="266"/>
        <v>12.95</v>
      </c>
      <c r="H1394">
        <f t="shared" ca="1" si="261"/>
        <v>6</v>
      </c>
      <c r="I1394" s="2">
        <f t="shared" ca="1" si="267"/>
        <v>77.699999999999989</v>
      </c>
      <c r="J1394" t="str">
        <f t="shared" ca="1" si="262"/>
        <v>Foster, Nathan</v>
      </c>
      <c r="K1394">
        <f t="shared" ca="1" si="263"/>
        <v>19</v>
      </c>
      <c r="L1394" t="str">
        <f t="shared" ca="1" si="264"/>
        <v>Maine</v>
      </c>
      <c r="M1394" t="str">
        <f t="shared" ca="1" si="268"/>
        <v>East</v>
      </c>
    </row>
    <row r="1395" spans="1:13" x14ac:dyDescent="0.45">
      <c r="A1395">
        <v>1394</v>
      </c>
      <c r="B1395" s="19">
        <f t="shared" ca="1" si="257"/>
        <v>42690.876844675928</v>
      </c>
      <c r="C1395" s="15" t="str">
        <f t="shared" ca="1" si="258"/>
        <v>Outside Outfitters</v>
      </c>
      <c r="D1395" s="16">
        <f t="shared" ca="1" si="259"/>
        <v>162</v>
      </c>
      <c r="E1395" t="str">
        <f t="shared" ca="1" si="260"/>
        <v>Marmot Limestone 6P Footprint</v>
      </c>
      <c r="F1395" t="str">
        <f t="shared" ca="1" si="265"/>
        <v>Marmot</v>
      </c>
      <c r="G1395" s="2">
        <f t="shared" ca="1" si="266"/>
        <v>60</v>
      </c>
      <c r="H1395">
        <f t="shared" ca="1" si="261"/>
        <v>7</v>
      </c>
      <c r="I1395" s="2">
        <f t="shared" ca="1" si="267"/>
        <v>420</v>
      </c>
      <c r="J1395" t="str">
        <f t="shared" ca="1" si="262"/>
        <v>Foster, Nathan</v>
      </c>
      <c r="K1395">
        <f t="shared" ca="1" si="263"/>
        <v>18</v>
      </c>
      <c r="L1395" t="str">
        <f t="shared" ca="1" si="264"/>
        <v>Louisiana</v>
      </c>
      <c r="M1395" t="str">
        <f t="shared" ca="1" si="268"/>
        <v>South</v>
      </c>
    </row>
    <row r="1396" spans="1:13" x14ac:dyDescent="0.45">
      <c r="A1396">
        <v>1395</v>
      </c>
      <c r="B1396" s="19">
        <f t="shared" ca="1" si="257"/>
        <v>42772.876844675928</v>
      </c>
      <c r="C1396" s="15" t="str">
        <f t="shared" ca="1" si="258"/>
        <v>Paragon</v>
      </c>
      <c r="D1396" s="16">
        <f t="shared" ca="1" si="259"/>
        <v>61</v>
      </c>
      <c r="E1396" t="str">
        <f t="shared" ca="1" si="260"/>
        <v>Big Agnes Slater UL2+ Tent</v>
      </c>
      <c r="F1396" t="str">
        <f t="shared" ca="1" si="265"/>
        <v>Big Agnes</v>
      </c>
      <c r="G1396" s="2">
        <f t="shared" ca="1" si="266"/>
        <v>389.95</v>
      </c>
      <c r="H1396">
        <f t="shared" ca="1" si="261"/>
        <v>6</v>
      </c>
      <c r="I1396" s="2">
        <f t="shared" ca="1" si="267"/>
        <v>2339.6999999999998</v>
      </c>
      <c r="J1396" t="str">
        <f t="shared" ca="1" si="262"/>
        <v>Berger, Sunanna</v>
      </c>
      <c r="K1396">
        <f t="shared" ca="1" si="263"/>
        <v>14</v>
      </c>
      <c r="L1396" t="str">
        <f t="shared" ca="1" si="264"/>
        <v>Indiana</v>
      </c>
      <c r="M1396" t="str">
        <f t="shared" ca="1" si="268"/>
        <v>North</v>
      </c>
    </row>
    <row r="1397" spans="1:13" x14ac:dyDescent="0.45">
      <c r="A1397">
        <v>1396</v>
      </c>
      <c r="B1397" s="19">
        <f t="shared" ca="1" si="257"/>
        <v>42809.876844675928</v>
      </c>
      <c r="C1397" s="15" t="str">
        <f t="shared" ca="1" si="258"/>
        <v>CampBound</v>
      </c>
      <c r="D1397" s="16">
        <f t="shared" ca="1" si="259"/>
        <v>10</v>
      </c>
      <c r="E1397" t="str">
        <f t="shared" ca="1" si="260"/>
        <v>Big Agnes Copper Spur UL1 Tent</v>
      </c>
      <c r="F1397" t="str">
        <f t="shared" ca="1" si="265"/>
        <v>Big Agnes</v>
      </c>
      <c r="G1397" s="2">
        <f t="shared" ca="1" si="266"/>
        <v>349.95</v>
      </c>
      <c r="H1397">
        <f t="shared" ca="1" si="261"/>
        <v>4</v>
      </c>
      <c r="I1397" s="2">
        <f t="shared" ca="1" si="267"/>
        <v>1399.8</v>
      </c>
      <c r="J1397" t="str">
        <f t="shared" ca="1" si="262"/>
        <v>Berger, Sunanna</v>
      </c>
      <c r="K1397">
        <f t="shared" ca="1" si="263"/>
        <v>34</v>
      </c>
      <c r="L1397" t="str">
        <f t="shared" ca="1" si="264"/>
        <v>North Dakota</v>
      </c>
      <c r="M1397" t="str">
        <f t="shared" ca="1" si="268"/>
        <v>North</v>
      </c>
    </row>
    <row r="1398" spans="1:13" x14ac:dyDescent="0.45">
      <c r="A1398">
        <v>1397</v>
      </c>
      <c r="B1398" s="19">
        <f t="shared" ca="1" si="257"/>
        <v>42882.876844675928</v>
      </c>
      <c r="C1398" s="15" t="str">
        <f t="shared" ca="1" si="258"/>
        <v>Backcountry Edge</v>
      </c>
      <c r="D1398" s="16">
        <f t="shared" ca="1" si="259"/>
        <v>21</v>
      </c>
      <c r="E1398" t="str">
        <f t="shared" ca="1" si="260"/>
        <v>Big Agnes Fly Creek UL1 Footprint</v>
      </c>
      <c r="F1398" t="str">
        <f t="shared" ca="1" si="265"/>
        <v>Big Agnes</v>
      </c>
      <c r="G1398" s="2">
        <f t="shared" ca="1" si="266"/>
        <v>50</v>
      </c>
      <c r="H1398">
        <f t="shared" ca="1" si="261"/>
        <v>1</v>
      </c>
      <c r="I1398" s="2">
        <f t="shared" ca="1" si="267"/>
        <v>50</v>
      </c>
      <c r="J1398" t="str">
        <f t="shared" ca="1" si="262"/>
        <v>Beyene, Sharon</v>
      </c>
      <c r="K1398">
        <f t="shared" ca="1" si="263"/>
        <v>49</v>
      </c>
      <c r="L1398" t="str">
        <f t="shared" ca="1" si="264"/>
        <v>Wisconsin</v>
      </c>
      <c r="M1398" t="str">
        <f t="shared" ca="1" si="268"/>
        <v>North</v>
      </c>
    </row>
    <row r="1399" spans="1:13" x14ac:dyDescent="0.45">
      <c r="A1399">
        <v>1398</v>
      </c>
      <c r="B1399" s="19">
        <f t="shared" ca="1" si="257"/>
        <v>42692.876844675928</v>
      </c>
      <c r="C1399" s="15" t="str">
        <f t="shared" ca="1" si="258"/>
        <v>CampBound</v>
      </c>
      <c r="D1399" s="16">
        <f t="shared" ca="1" si="259"/>
        <v>125</v>
      </c>
      <c r="E1399" t="str">
        <f t="shared" ca="1" si="260"/>
        <v>Kelty Gunnison 4.2 Tent</v>
      </c>
      <c r="F1399" t="str">
        <f t="shared" ca="1" si="265"/>
        <v>Kelty</v>
      </c>
      <c r="G1399" s="2">
        <f t="shared" ca="1" si="266"/>
        <v>289.95</v>
      </c>
      <c r="H1399">
        <f t="shared" ca="1" si="261"/>
        <v>3</v>
      </c>
      <c r="I1399" s="2">
        <f t="shared" ca="1" si="267"/>
        <v>869.84999999999991</v>
      </c>
      <c r="J1399" t="str">
        <f t="shared" ca="1" si="262"/>
        <v>Brown, Scott</v>
      </c>
      <c r="K1399">
        <f t="shared" ca="1" si="263"/>
        <v>30</v>
      </c>
      <c r="L1399" t="str">
        <f t="shared" ca="1" si="264"/>
        <v>New Jersey</v>
      </c>
      <c r="M1399" t="str">
        <f t="shared" ca="1" si="268"/>
        <v>East</v>
      </c>
    </row>
    <row r="1400" spans="1:13" x14ac:dyDescent="0.45">
      <c r="A1400">
        <v>1399</v>
      </c>
      <c r="B1400" s="19">
        <f t="shared" ca="1" si="257"/>
        <v>42680.876844675928</v>
      </c>
      <c r="C1400" s="15" t="str">
        <f t="shared" ca="1" si="258"/>
        <v>Redding Sports</v>
      </c>
      <c r="D1400" s="16">
        <f t="shared" ca="1" si="259"/>
        <v>259</v>
      </c>
      <c r="E1400" t="str">
        <f t="shared" ca="1" si="260"/>
        <v>Sierra Designs Mojo 3 Tent</v>
      </c>
      <c r="F1400" t="str">
        <f t="shared" ca="1" si="265"/>
        <v>Sierra Designs</v>
      </c>
      <c r="G1400" s="2">
        <f t="shared" ca="1" si="266"/>
        <v>499.95</v>
      </c>
      <c r="H1400">
        <f t="shared" ca="1" si="261"/>
        <v>10</v>
      </c>
      <c r="I1400" s="2">
        <f t="shared" ca="1" si="267"/>
        <v>4999.5</v>
      </c>
      <c r="J1400" t="str">
        <f t="shared" ca="1" si="262"/>
        <v>Lopez, Dennis</v>
      </c>
      <c r="K1400">
        <f t="shared" ca="1" si="263"/>
        <v>12</v>
      </c>
      <c r="L1400" t="str">
        <f t="shared" ca="1" si="264"/>
        <v>Idaho</v>
      </c>
      <c r="M1400" t="str">
        <f t="shared" ca="1" si="268"/>
        <v>West</v>
      </c>
    </row>
    <row r="1401" spans="1:13" x14ac:dyDescent="0.45">
      <c r="A1401">
        <v>1400</v>
      </c>
      <c r="B1401" s="19">
        <f t="shared" ca="1" si="257"/>
        <v>42969.876844675928</v>
      </c>
      <c r="C1401" s="15" t="str">
        <f t="shared" ca="1" si="258"/>
        <v>Gander Mountain</v>
      </c>
      <c r="D1401" s="16">
        <f t="shared" ca="1" si="259"/>
        <v>5</v>
      </c>
      <c r="E1401" t="str">
        <f t="shared" ca="1" si="260"/>
        <v>Big Agnes Big House 6 Tent</v>
      </c>
      <c r="F1401" t="str">
        <f t="shared" ca="1" si="265"/>
        <v>Big Agnes</v>
      </c>
      <c r="G1401" s="2">
        <f t="shared" ca="1" si="266"/>
        <v>359.95</v>
      </c>
      <c r="H1401">
        <f t="shared" ca="1" si="261"/>
        <v>2</v>
      </c>
      <c r="I1401" s="2">
        <f t="shared" ca="1" si="267"/>
        <v>719.9</v>
      </c>
      <c r="J1401" t="str">
        <f t="shared" ca="1" si="262"/>
        <v>Beyene, Sharon</v>
      </c>
      <c r="K1401">
        <f t="shared" ca="1" si="263"/>
        <v>9</v>
      </c>
      <c r="L1401" t="str">
        <f t="shared" ca="1" si="264"/>
        <v>Florida</v>
      </c>
      <c r="M1401" t="str">
        <f t="shared" ca="1" si="268"/>
        <v>South</v>
      </c>
    </row>
    <row r="1402" spans="1:13" x14ac:dyDescent="0.45">
      <c r="A1402">
        <v>1401</v>
      </c>
      <c r="B1402" s="19">
        <f t="shared" ca="1" si="257"/>
        <v>42942.876844675928</v>
      </c>
      <c r="C1402" s="15" t="str">
        <f t="shared" ca="1" si="258"/>
        <v>OutdoorPlay</v>
      </c>
      <c r="D1402" s="16">
        <f t="shared" ca="1" si="259"/>
        <v>33</v>
      </c>
      <c r="E1402" t="str">
        <f t="shared" ca="1" si="260"/>
        <v>Big Agnes Flying Diamond 8 Tent</v>
      </c>
      <c r="F1402" t="str">
        <f t="shared" ca="1" si="265"/>
        <v>Big Agnes</v>
      </c>
      <c r="G1402" s="2">
        <f t="shared" ca="1" si="266"/>
        <v>639.95000000000005</v>
      </c>
      <c r="H1402">
        <f t="shared" ca="1" si="261"/>
        <v>1</v>
      </c>
      <c r="I1402" s="2">
        <f t="shared" ca="1" si="267"/>
        <v>639.95000000000005</v>
      </c>
      <c r="J1402" t="str">
        <f t="shared" ca="1" si="262"/>
        <v>Lopez, Dennis</v>
      </c>
      <c r="K1402">
        <f t="shared" ca="1" si="263"/>
        <v>30</v>
      </c>
      <c r="L1402" t="str">
        <f t="shared" ca="1" si="264"/>
        <v>New Jersey</v>
      </c>
      <c r="M1402" t="str">
        <f t="shared" ca="1" si="268"/>
        <v>East</v>
      </c>
    </row>
    <row r="1403" spans="1:13" x14ac:dyDescent="0.45">
      <c r="A1403">
        <v>1402</v>
      </c>
      <c r="B1403" s="19">
        <f t="shared" ca="1" si="257"/>
        <v>42748.876844675928</v>
      </c>
      <c r="C1403" s="15" t="str">
        <f t="shared" ca="1" si="258"/>
        <v>Moosejaw</v>
      </c>
      <c r="D1403" s="16">
        <f t="shared" ca="1" si="259"/>
        <v>22</v>
      </c>
      <c r="E1403" t="str">
        <f t="shared" ca="1" si="260"/>
        <v>Big Agnes Fly Creek UL1 Tent</v>
      </c>
      <c r="F1403" t="str">
        <f t="shared" ca="1" si="265"/>
        <v>Big Agnes</v>
      </c>
      <c r="G1403" s="2">
        <f t="shared" ca="1" si="266"/>
        <v>319.95</v>
      </c>
      <c r="H1403">
        <f t="shared" ca="1" si="261"/>
        <v>4</v>
      </c>
      <c r="I1403" s="2">
        <f t="shared" ca="1" si="267"/>
        <v>1279.8</v>
      </c>
      <c r="J1403" t="str">
        <f t="shared" ca="1" si="262"/>
        <v>Goldthwaite, Messaye</v>
      </c>
      <c r="K1403">
        <f t="shared" ca="1" si="263"/>
        <v>2</v>
      </c>
      <c r="L1403" t="str">
        <f t="shared" ca="1" si="264"/>
        <v>Alaska</v>
      </c>
      <c r="M1403" t="str">
        <f t="shared" ca="1" si="268"/>
        <v>North</v>
      </c>
    </row>
    <row r="1404" spans="1:13" x14ac:dyDescent="0.45">
      <c r="A1404">
        <v>1403</v>
      </c>
      <c r="B1404" s="19">
        <f t="shared" ca="1" si="257"/>
        <v>42686.876844675928</v>
      </c>
      <c r="C1404" s="15" t="str">
        <f t="shared" ca="1" si="258"/>
        <v>The Gear Co-op</v>
      </c>
      <c r="D1404" s="16">
        <f t="shared" ca="1" si="259"/>
        <v>19</v>
      </c>
      <c r="E1404" t="str">
        <f t="shared" ca="1" si="260"/>
        <v>Big Agnes Fly Creek 2 Platinum Tent</v>
      </c>
      <c r="F1404" t="str">
        <f t="shared" ca="1" si="265"/>
        <v>Big Agnes</v>
      </c>
      <c r="G1404" s="2">
        <f t="shared" ca="1" si="266"/>
        <v>499.95</v>
      </c>
      <c r="H1404">
        <f t="shared" ca="1" si="261"/>
        <v>7</v>
      </c>
      <c r="I1404" s="2">
        <f t="shared" ca="1" si="267"/>
        <v>3499.65</v>
      </c>
      <c r="J1404" t="str">
        <f t="shared" ca="1" si="262"/>
        <v>Bailey, Jennifer</v>
      </c>
      <c r="K1404">
        <f t="shared" ca="1" si="263"/>
        <v>13</v>
      </c>
      <c r="L1404" t="str">
        <f t="shared" ca="1" si="264"/>
        <v>Illinois</v>
      </c>
      <c r="M1404" t="str">
        <f t="shared" ca="1" si="268"/>
        <v>North</v>
      </c>
    </row>
    <row r="1405" spans="1:13" x14ac:dyDescent="0.45">
      <c r="A1405">
        <v>1404</v>
      </c>
      <c r="B1405" s="19">
        <f t="shared" ca="1" si="257"/>
        <v>42855.876844675928</v>
      </c>
      <c r="C1405" s="15" t="str">
        <f t="shared" ca="1" si="258"/>
        <v>Moosejaw</v>
      </c>
      <c r="D1405" s="16">
        <f t="shared" ca="1" si="259"/>
        <v>176</v>
      </c>
      <c r="E1405" t="str">
        <f t="shared" ca="1" si="260"/>
        <v>Mountain Hardwear EV 2 Tent Footprint</v>
      </c>
      <c r="F1405" t="str">
        <f t="shared" ca="1" si="265"/>
        <v>Mountain Hardwear</v>
      </c>
      <c r="G1405" s="2">
        <f t="shared" ca="1" si="266"/>
        <v>55</v>
      </c>
      <c r="H1405">
        <f t="shared" ca="1" si="261"/>
        <v>2</v>
      </c>
      <c r="I1405" s="2">
        <f t="shared" ca="1" si="267"/>
        <v>110</v>
      </c>
      <c r="J1405" t="str">
        <f t="shared" ca="1" si="262"/>
        <v>Gomez, Melissa</v>
      </c>
      <c r="K1405">
        <f t="shared" ca="1" si="263"/>
        <v>9</v>
      </c>
      <c r="L1405" t="str">
        <f t="shared" ca="1" si="264"/>
        <v>Florida</v>
      </c>
      <c r="M1405" t="str">
        <f t="shared" ca="1" si="268"/>
        <v>South</v>
      </c>
    </row>
    <row r="1406" spans="1:13" x14ac:dyDescent="0.45">
      <c r="A1406">
        <v>1405</v>
      </c>
      <c r="B1406" s="19">
        <f t="shared" ca="1" si="257"/>
        <v>42678.876844675928</v>
      </c>
      <c r="C1406" s="15" t="str">
        <f t="shared" ca="1" si="258"/>
        <v>Backcountry Edge</v>
      </c>
      <c r="D1406" s="16">
        <f t="shared" ca="1" si="259"/>
        <v>38</v>
      </c>
      <c r="E1406" t="str">
        <f t="shared" ca="1" si="260"/>
        <v>Big Agnes Jack Rabbit SL3 Footprint</v>
      </c>
      <c r="F1406" t="str">
        <f t="shared" ca="1" si="265"/>
        <v>Big Agnes</v>
      </c>
      <c r="G1406" s="2">
        <f t="shared" ca="1" si="266"/>
        <v>60</v>
      </c>
      <c r="H1406">
        <f t="shared" ca="1" si="261"/>
        <v>5</v>
      </c>
      <c r="I1406" s="2">
        <f t="shared" ca="1" si="267"/>
        <v>300</v>
      </c>
      <c r="J1406" t="str">
        <f t="shared" ca="1" si="262"/>
        <v>Brown, Scott</v>
      </c>
      <c r="K1406">
        <f t="shared" ca="1" si="263"/>
        <v>22</v>
      </c>
      <c r="L1406" t="str">
        <f t="shared" ca="1" si="264"/>
        <v>Michigan</v>
      </c>
      <c r="M1406" t="str">
        <f t="shared" ca="1" si="268"/>
        <v>East</v>
      </c>
    </row>
    <row r="1407" spans="1:13" x14ac:dyDescent="0.45">
      <c r="A1407">
        <v>1406</v>
      </c>
      <c r="B1407" s="19">
        <f t="shared" ca="1" si="257"/>
        <v>42802.876844675928</v>
      </c>
      <c r="C1407" s="15" t="str">
        <f t="shared" ca="1" si="258"/>
        <v>Moosejaw</v>
      </c>
      <c r="D1407" s="16">
        <f t="shared" ca="1" si="259"/>
        <v>57</v>
      </c>
      <c r="E1407" t="str">
        <f t="shared" ca="1" si="260"/>
        <v>Big Agnes Seedhouse SL3 Tent</v>
      </c>
      <c r="F1407" t="str">
        <f t="shared" ca="1" si="265"/>
        <v>Big Agnes</v>
      </c>
      <c r="G1407" s="2">
        <f t="shared" ca="1" si="266"/>
        <v>399.95</v>
      </c>
      <c r="H1407">
        <f t="shared" ca="1" si="261"/>
        <v>1</v>
      </c>
      <c r="I1407" s="2">
        <f t="shared" ca="1" si="267"/>
        <v>399.95</v>
      </c>
      <c r="J1407" t="str">
        <f t="shared" ca="1" si="262"/>
        <v>Brown, Scott</v>
      </c>
      <c r="K1407">
        <f t="shared" ca="1" si="263"/>
        <v>7</v>
      </c>
      <c r="L1407" t="str">
        <f t="shared" ca="1" si="264"/>
        <v>Connecticut</v>
      </c>
      <c r="M1407" t="str">
        <f t="shared" ca="1" si="268"/>
        <v>East</v>
      </c>
    </row>
    <row r="1408" spans="1:13" x14ac:dyDescent="0.45">
      <c r="A1408">
        <v>1407</v>
      </c>
      <c r="B1408" s="19">
        <f t="shared" ca="1" si="257"/>
        <v>42936.876844675928</v>
      </c>
      <c r="C1408" s="15" t="str">
        <f t="shared" ca="1" si="258"/>
        <v>Backcountry Gear</v>
      </c>
      <c r="D1408" s="16">
        <f t="shared" ca="1" si="259"/>
        <v>201</v>
      </c>
      <c r="E1408" t="str">
        <f t="shared" ca="1" si="260"/>
        <v>MSR Carbon Reflex 2 Tent</v>
      </c>
      <c r="F1408" t="str">
        <f t="shared" ca="1" si="265"/>
        <v>MSR</v>
      </c>
      <c r="G1408" s="2">
        <f t="shared" ca="1" si="266"/>
        <v>499.95</v>
      </c>
      <c r="H1408">
        <f t="shared" ca="1" si="261"/>
        <v>2</v>
      </c>
      <c r="I1408" s="2">
        <f t="shared" ca="1" si="267"/>
        <v>999.9</v>
      </c>
      <c r="J1408" t="str">
        <f t="shared" ca="1" si="262"/>
        <v>Goldthwaite, Messaye</v>
      </c>
      <c r="K1408">
        <f t="shared" ca="1" si="263"/>
        <v>16</v>
      </c>
      <c r="L1408" t="str">
        <f t="shared" ca="1" si="264"/>
        <v>Kansas</v>
      </c>
      <c r="M1408" t="str">
        <f t="shared" ca="1" si="268"/>
        <v>North</v>
      </c>
    </row>
    <row r="1409" spans="1:13" x14ac:dyDescent="0.45">
      <c r="A1409">
        <v>1408</v>
      </c>
      <c r="B1409" s="19">
        <f t="shared" ca="1" si="257"/>
        <v>42662.876844675928</v>
      </c>
      <c r="C1409" s="15" t="str">
        <f t="shared" ca="1" si="258"/>
        <v>REI</v>
      </c>
      <c r="D1409" s="16">
        <f t="shared" ca="1" si="259"/>
        <v>262</v>
      </c>
      <c r="E1409" t="str">
        <f t="shared" ca="1" si="260"/>
        <v>The North Face Bastion 4 Tent</v>
      </c>
      <c r="F1409" t="str">
        <f t="shared" ca="1" si="265"/>
        <v>The North Face</v>
      </c>
      <c r="G1409" s="2">
        <f t="shared" ca="1" si="266"/>
        <v>799</v>
      </c>
      <c r="H1409">
        <f t="shared" ca="1" si="261"/>
        <v>8</v>
      </c>
      <c r="I1409" s="2">
        <f t="shared" ca="1" si="267"/>
        <v>6392</v>
      </c>
      <c r="J1409" t="str">
        <f t="shared" ca="1" si="262"/>
        <v>Lopez, Dennis</v>
      </c>
      <c r="K1409">
        <f t="shared" ca="1" si="263"/>
        <v>39</v>
      </c>
      <c r="L1409" t="str">
        <f t="shared" ca="1" si="264"/>
        <v>Rhode Island</v>
      </c>
      <c r="M1409" t="str">
        <f t="shared" ca="1" si="268"/>
        <v>East</v>
      </c>
    </row>
    <row r="1410" spans="1:13" x14ac:dyDescent="0.45">
      <c r="A1410">
        <v>1409</v>
      </c>
      <c r="B1410" s="19">
        <f t="shared" ca="1" si="257"/>
        <v>42940.876844675928</v>
      </c>
      <c r="C1410" s="15" t="str">
        <f t="shared" ca="1" si="258"/>
        <v>Austin Kayak</v>
      </c>
      <c r="D1410" s="16">
        <f t="shared" ca="1" si="259"/>
        <v>195</v>
      </c>
      <c r="E1410" t="str">
        <f t="shared" ca="1" si="260"/>
        <v>MSR Backcountry Barn Footprint</v>
      </c>
      <c r="F1410" t="str">
        <f t="shared" ca="1" si="265"/>
        <v>MSR</v>
      </c>
      <c r="G1410" s="2">
        <f t="shared" ca="1" si="266"/>
        <v>79.95</v>
      </c>
      <c r="H1410">
        <f t="shared" ca="1" si="261"/>
        <v>6</v>
      </c>
      <c r="I1410" s="2">
        <f t="shared" ca="1" si="267"/>
        <v>479.70000000000005</v>
      </c>
      <c r="J1410" t="str">
        <f t="shared" ca="1" si="262"/>
        <v>Gomez, Melissa</v>
      </c>
      <c r="K1410">
        <f t="shared" ca="1" si="263"/>
        <v>13</v>
      </c>
      <c r="L1410" t="str">
        <f t="shared" ca="1" si="264"/>
        <v>Illinois</v>
      </c>
      <c r="M1410" t="str">
        <f t="shared" ca="1" si="268"/>
        <v>North</v>
      </c>
    </row>
    <row r="1411" spans="1:13" x14ac:dyDescent="0.45">
      <c r="A1411">
        <v>1410</v>
      </c>
      <c r="B1411" s="19">
        <f t="shared" ref="B1411:B1474" ca="1" si="269">NOW()-(RANDBETWEEN(1,365))</f>
        <v>42876.876844675928</v>
      </c>
      <c r="C1411" s="15" t="str">
        <f t="shared" ref="C1411:C1474" ca="1" si="270">VLOOKUP(RANDBETWEEN(1,19),$O$3:$P$21,2)</f>
        <v xml:space="preserve">Cabela's	</v>
      </c>
      <c r="D1411" s="16">
        <f t="shared" ref="D1411:D1474" ca="1" si="271">RANDBETWEEN(1,285)</f>
        <v>151</v>
      </c>
      <c r="E1411" t="str">
        <f t="shared" ref="E1411:E1474" ca="1" si="272">VLOOKUP(D1411,$R$4:$U$288,3)</f>
        <v>Marmot Eclipse 2P Tent</v>
      </c>
      <c r="F1411" t="str">
        <f t="shared" ca="1" si="265"/>
        <v>Marmot</v>
      </c>
      <c r="G1411" s="2">
        <f t="shared" ca="1" si="266"/>
        <v>369</v>
      </c>
      <c r="H1411">
        <f t="shared" ref="H1411:H1474" ca="1" si="273">RANDBETWEEN(1,10)</f>
        <v>8</v>
      </c>
      <c r="I1411" s="2">
        <f t="shared" ca="1" si="267"/>
        <v>2952</v>
      </c>
      <c r="J1411" t="str">
        <f t="shared" ref="J1411:J1474" ca="1" si="274">VLOOKUP(RANDBETWEEN(1,10),$W$4:$Z$15,4)</f>
        <v>Lopez, Dennis</v>
      </c>
      <c r="K1411">
        <f t="shared" ref="K1411:K1474" ca="1" si="275">RANDBETWEEN(1,50)</f>
        <v>6</v>
      </c>
      <c r="L1411" t="str">
        <f t="shared" ref="L1411:L1474" ca="1" si="276">VLOOKUP(K1411,$AB$3:$AD$52,2)</f>
        <v>Colorado</v>
      </c>
      <c r="M1411" t="str">
        <f t="shared" ca="1" si="268"/>
        <v>West</v>
      </c>
    </row>
    <row r="1412" spans="1:13" x14ac:dyDescent="0.45">
      <c r="A1412">
        <v>1411</v>
      </c>
      <c r="B1412" s="19">
        <f t="shared" ca="1" si="269"/>
        <v>42809.876844675928</v>
      </c>
      <c r="C1412" s="15" t="str">
        <f t="shared" ca="1" si="270"/>
        <v>Backcountry Gear</v>
      </c>
      <c r="D1412" s="16">
        <f t="shared" ca="1" si="271"/>
        <v>132</v>
      </c>
      <c r="E1412" t="str">
        <f t="shared" ca="1" si="272"/>
        <v>Kelty Salida 4 Footprint</v>
      </c>
      <c r="F1412" t="str">
        <f t="shared" ca="1" si="265"/>
        <v>Kelty</v>
      </c>
      <c r="G1412" s="2">
        <f t="shared" ca="1" si="266"/>
        <v>44.95</v>
      </c>
      <c r="H1412">
        <f t="shared" ca="1" si="273"/>
        <v>7</v>
      </c>
      <c r="I1412" s="2">
        <f t="shared" ca="1" si="267"/>
        <v>314.65000000000003</v>
      </c>
      <c r="J1412" t="str">
        <f t="shared" ca="1" si="274"/>
        <v>Beyene, Sharon</v>
      </c>
      <c r="K1412">
        <f t="shared" ca="1" si="275"/>
        <v>8</v>
      </c>
      <c r="L1412" t="str">
        <f t="shared" ca="1" si="276"/>
        <v>Delaware</v>
      </c>
      <c r="M1412" t="str">
        <f t="shared" ca="1" si="268"/>
        <v>East</v>
      </c>
    </row>
    <row r="1413" spans="1:13" x14ac:dyDescent="0.45">
      <c r="A1413">
        <v>1412</v>
      </c>
      <c r="B1413" s="19">
        <f t="shared" ca="1" si="269"/>
        <v>42960.876844675928</v>
      </c>
      <c r="C1413" s="15" t="str">
        <f t="shared" ca="1" si="270"/>
        <v>Backcountry Gear</v>
      </c>
      <c r="D1413" s="16">
        <f t="shared" ca="1" si="271"/>
        <v>236</v>
      </c>
      <c r="E1413" t="str">
        <f t="shared" ca="1" si="272"/>
        <v>NEMO Losi 3 Footprint</v>
      </c>
      <c r="F1413" t="str">
        <f t="shared" ca="1" si="265"/>
        <v>NEMO</v>
      </c>
      <c r="G1413" s="2">
        <f t="shared" ca="1" si="266"/>
        <v>39.950000000000003</v>
      </c>
      <c r="H1413">
        <f t="shared" ca="1" si="273"/>
        <v>5</v>
      </c>
      <c r="I1413" s="2">
        <f t="shared" ca="1" si="267"/>
        <v>199.75</v>
      </c>
      <c r="J1413" t="str">
        <f t="shared" ca="1" si="274"/>
        <v>Foster, Nathan</v>
      </c>
      <c r="K1413">
        <f t="shared" ca="1" si="275"/>
        <v>38</v>
      </c>
      <c r="L1413" t="str">
        <f t="shared" ca="1" si="276"/>
        <v>Pennsylvania</v>
      </c>
      <c r="M1413" t="str">
        <f t="shared" ca="1" si="268"/>
        <v>East</v>
      </c>
    </row>
    <row r="1414" spans="1:13" x14ac:dyDescent="0.45">
      <c r="A1414">
        <v>1413</v>
      </c>
      <c r="B1414" s="19">
        <f t="shared" ca="1" si="269"/>
        <v>42769.876844675928</v>
      </c>
      <c r="C1414" s="15" t="str">
        <f t="shared" ca="1" si="270"/>
        <v>Hayneedle</v>
      </c>
      <c r="D1414" s="16">
        <f t="shared" ca="1" si="271"/>
        <v>201</v>
      </c>
      <c r="E1414" t="str">
        <f t="shared" ca="1" si="272"/>
        <v>MSR Carbon Reflex 2 Tent</v>
      </c>
      <c r="F1414" t="str">
        <f t="shared" ca="1" si="265"/>
        <v>MSR</v>
      </c>
      <c r="G1414" s="2">
        <f t="shared" ca="1" si="266"/>
        <v>499.95</v>
      </c>
      <c r="H1414">
        <f t="shared" ca="1" si="273"/>
        <v>10</v>
      </c>
      <c r="I1414" s="2">
        <f t="shared" ca="1" si="267"/>
        <v>4999.5</v>
      </c>
      <c r="J1414" t="str">
        <f t="shared" ca="1" si="274"/>
        <v>Brown, Ruth</v>
      </c>
      <c r="K1414">
        <f t="shared" ca="1" si="275"/>
        <v>22</v>
      </c>
      <c r="L1414" t="str">
        <f t="shared" ca="1" si="276"/>
        <v>Michigan</v>
      </c>
      <c r="M1414" t="str">
        <f t="shared" ca="1" si="268"/>
        <v>East</v>
      </c>
    </row>
    <row r="1415" spans="1:13" x14ac:dyDescent="0.45">
      <c r="A1415">
        <v>1414</v>
      </c>
      <c r="B1415" s="19">
        <f t="shared" ca="1" si="269"/>
        <v>42823.876844675928</v>
      </c>
      <c r="C1415" s="15" t="str">
        <f t="shared" ca="1" si="270"/>
        <v xml:space="preserve">Cabela's	</v>
      </c>
      <c r="D1415" s="16">
        <f t="shared" ca="1" si="271"/>
        <v>208</v>
      </c>
      <c r="E1415" t="str">
        <f t="shared" ca="1" si="272"/>
        <v>MSR Fury 2 Tent</v>
      </c>
      <c r="F1415" t="str">
        <f t="shared" ca="1" si="265"/>
        <v>MSR</v>
      </c>
      <c r="G1415" s="2">
        <f t="shared" ca="1" si="266"/>
        <v>579.95000000000005</v>
      </c>
      <c r="H1415">
        <f t="shared" ca="1" si="273"/>
        <v>4</v>
      </c>
      <c r="I1415" s="2">
        <f t="shared" ca="1" si="267"/>
        <v>2319.8000000000002</v>
      </c>
      <c r="J1415" t="str">
        <f t="shared" ca="1" si="274"/>
        <v>Brown, Ruth</v>
      </c>
      <c r="K1415">
        <f t="shared" ca="1" si="275"/>
        <v>37</v>
      </c>
      <c r="L1415" t="str">
        <f t="shared" ca="1" si="276"/>
        <v>Oregon</v>
      </c>
      <c r="M1415" t="str">
        <f t="shared" ca="1" si="268"/>
        <v>West</v>
      </c>
    </row>
    <row r="1416" spans="1:13" x14ac:dyDescent="0.45">
      <c r="A1416">
        <v>1415</v>
      </c>
      <c r="B1416" s="19">
        <f t="shared" ca="1" si="269"/>
        <v>42890.876844675928</v>
      </c>
      <c r="C1416" s="15" t="str">
        <f t="shared" ca="1" si="270"/>
        <v>Target</v>
      </c>
      <c r="D1416" s="16">
        <f t="shared" ca="1" si="271"/>
        <v>157</v>
      </c>
      <c r="E1416" t="str">
        <f t="shared" ca="1" si="272"/>
        <v>Marmot Limelight 2P Tent</v>
      </c>
      <c r="F1416" t="str">
        <f t="shared" ca="1" si="265"/>
        <v>Marmot</v>
      </c>
      <c r="G1416" s="2">
        <f t="shared" ca="1" si="266"/>
        <v>219</v>
      </c>
      <c r="H1416">
        <f t="shared" ca="1" si="273"/>
        <v>4</v>
      </c>
      <c r="I1416" s="2">
        <f t="shared" ca="1" si="267"/>
        <v>876</v>
      </c>
      <c r="J1416" t="str">
        <f t="shared" ca="1" si="274"/>
        <v>Gomez, Melissa</v>
      </c>
      <c r="K1416">
        <f t="shared" ca="1" si="275"/>
        <v>5</v>
      </c>
      <c r="L1416" t="str">
        <f t="shared" ca="1" si="276"/>
        <v>California</v>
      </c>
      <c r="M1416" t="str">
        <f t="shared" ca="1" si="268"/>
        <v>West</v>
      </c>
    </row>
    <row r="1417" spans="1:13" x14ac:dyDescent="0.45">
      <c r="A1417">
        <v>1416</v>
      </c>
      <c r="B1417" s="19">
        <f t="shared" ca="1" si="269"/>
        <v>42884.876844675928</v>
      </c>
      <c r="C1417" s="15" t="str">
        <f t="shared" ca="1" si="270"/>
        <v>REI</v>
      </c>
      <c r="D1417" s="16">
        <f t="shared" ca="1" si="271"/>
        <v>72</v>
      </c>
      <c r="E1417" t="str">
        <f t="shared" ca="1" si="272"/>
        <v>Big Agnes Wyoming Trail 4 Tent</v>
      </c>
      <c r="F1417" t="str">
        <f t="shared" ca="1" si="265"/>
        <v>Big Agnes</v>
      </c>
      <c r="G1417" s="2">
        <f t="shared" ca="1" si="266"/>
        <v>499.95</v>
      </c>
      <c r="H1417">
        <f t="shared" ca="1" si="273"/>
        <v>10</v>
      </c>
      <c r="I1417" s="2">
        <f t="shared" ca="1" si="267"/>
        <v>4999.5</v>
      </c>
      <c r="J1417" t="str">
        <f t="shared" ca="1" si="274"/>
        <v>Goldthwaite, Messaye</v>
      </c>
      <c r="K1417">
        <f t="shared" ca="1" si="275"/>
        <v>45</v>
      </c>
      <c r="L1417" t="str">
        <f t="shared" ca="1" si="276"/>
        <v>Vermont</v>
      </c>
      <c r="M1417" t="str">
        <f t="shared" ca="1" si="268"/>
        <v>East</v>
      </c>
    </row>
    <row r="1418" spans="1:13" x14ac:dyDescent="0.45">
      <c r="A1418">
        <v>1417</v>
      </c>
      <c r="B1418" s="19">
        <f t="shared" ca="1" si="269"/>
        <v>42728.876844675928</v>
      </c>
      <c r="C1418" s="15" t="str">
        <f t="shared" ca="1" si="270"/>
        <v xml:space="preserve">Cabela's	</v>
      </c>
      <c r="D1418" s="16">
        <f t="shared" ca="1" si="271"/>
        <v>283</v>
      </c>
      <c r="E1418" t="str">
        <f t="shared" ca="1" si="272"/>
        <v>The North Face Triangle Gear Loft</v>
      </c>
      <c r="F1418" t="str">
        <f t="shared" ca="1" si="265"/>
        <v>The North Face</v>
      </c>
      <c r="G1418" s="2">
        <f t="shared" ca="1" si="266"/>
        <v>20</v>
      </c>
      <c r="H1418">
        <f t="shared" ca="1" si="273"/>
        <v>9</v>
      </c>
      <c r="I1418" s="2">
        <f t="shared" ca="1" si="267"/>
        <v>180</v>
      </c>
      <c r="J1418" t="str">
        <f t="shared" ca="1" si="274"/>
        <v>Berger, Sunanna</v>
      </c>
      <c r="K1418">
        <f t="shared" ca="1" si="275"/>
        <v>24</v>
      </c>
      <c r="L1418" t="str">
        <f t="shared" ca="1" si="276"/>
        <v>Mississippi</v>
      </c>
      <c r="M1418" t="str">
        <f t="shared" ca="1" si="268"/>
        <v>South</v>
      </c>
    </row>
    <row r="1419" spans="1:13" x14ac:dyDescent="0.45">
      <c r="A1419">
        <v>1418</v>
      </c>
      <c r="B1419" s="19">
        <f t="shared" ca="1" si="269"/>
        <v>42978.876844675928</v>
      </c>
      <c r="C1419" s="15" t="str">
        <f t="shared" ca="1" si="270"/>
        <v>Outside Outfitters</v>
      </c>
      <c r="D1419" s="16">
        <f t="shared" ca="1" si="271"/>
        <v>134</v>
      </c>
      <c r="E1419" t="str">
        <f t="shared" ca="1" si="272"/>
        <v>Kelty Tailgater IPA Shelter</v>
      </c>
      <c r="F1419" t="str">
        <f t="shared" ca="1" si="265"/>
        <v>Kelty</v>
      </c>
      <c r="G1419" s="2">
        <f t="shared" ca="1" si="266"/>
        <v>149.94999999999999</v>
      </c>
      <c r="H1419">
        <f t="shared" ca="1" si="273"/>
        <v>6</v>
      </c>
      <c r="I1419" s="2">
        <f t="shared" ca="1" si="267"/>
        <v>899.69999999999993</v>
      </c>
      <c r="J1419" t="str">
        <f t="shared" ca="1" si="274"/>
        <v>Beyene, Sharon</v>
      </c>
      <c r="K1419">
        <f t="shared" ca="1" si="275"/>
        <v>31</v>
      </c>
      <c r="L1419" t="str">
        <f t="shared" ca="1" si="276"/>
        <v>New Mexico</v>
      </c>
      <c r="M1419" t="str">
        <f t="shared" ca="1" si="268"/>
        <v>West</v>
      </c>
    </row>
    <row r="1420" spans="1:13" x14ac:dyDescent="0.45">
      <c r="A1420">
        <v>1419</v>
      </c>
      <c r="B1420" s="19">
        <f t="shared" ca="1" si="269"/>
        <v>42861.876844675928</v>
      </c>
      <c r="C1420" s="15" t="str">
        <f t="shared" ca="1" si="270"/>
        <v>Outside Outfitters</v>
      </c>
      <c r="D1420" s="16">
        <f t="shared" ca="1" si="271"/>
        <v>58</v>
      </c>
      <c r="E1420" t="str">
        <f t="shared" ca="1" si="272"/>
        <v>Big Agnes Slater UL1+ Footprint</v>
      </c>
      <c r="F1420" t="str">
        <f t="shared" ca="1" si="265"/>
        <v>Big Agnes</v>
      </c>
      <c r="G1420" s="2">
        <f t="shared" ca="1" si="266"/>
        <v>50</v>
      </c>
      <c r="H1420">
        <f t="shared" ca="1" si="273"/>
        <v>4</v>
      </c>
      <c r="I1420" s="2">
        <f t="shared" ca="1" si="267"/>
        <v>200</v>
      </c>
      <c r="J1420" t="str">
        <f t="shared" ca="1" si="274"/>
        <v>Berger, Sunanna</v>
      </c>
      <c r="K1420">
        <f t="shared" ca="1" si="275"/>
        <v>45</v>
      </c>
      <c r="L1420" t="str">
        <f t="shared" ca="1" si="276"/>
        <v>Vermont</v>
      </c>
      <c r="M1420" t="str">
        <f t="shared" ca="1" si="268"/>
        <v>East</v>
      </c>
    </row>
    <row r="1421" spans="1:13" x14ac:dyDescent="0.45">
      <c r="A1421">
        <v>1420</v>
      </c>
      <c r="B1421" s="19">
        <f t="shared" ca="1" si="269"/>
        <v>42896.876844675928</v>
      </c>
      <c r="C1421" s="15" t="str">
        <f t="shared" ca="1" si="270"/>
        <v>Austin Kayak</v>
      </c>
      <c r="D1421" s="16">
        <f t="shared" ca="1" si="271"/>
        <v>194</v>
      </c>
      <c r="E1421" t="str">
        <f t="shared" ca="1" si="272"/>
        <v>MSR AC-Bivy</v>
      </c>
      <c r="F1421" t="str">
        <f t="shared" ca="1" si="265"/>
        <v>MSR</v>
      </c>
      <c r="G1421" s="2">
        <f t="shared" ca="1" si="266"/>
        <v>199.95</v>
      </c>
      <c r="H1421">
        <f t="shared" ca="1" si="273"/>
        <v>8</v>
      </c>
      <c r="I1421" s="2">
        <f t="shared" ca="1" si="267"/>
        <v>1599.6</v>
      </c>
      <c r="J1421" t="str">
        <f t="shared" ca="1" si="274"/>
        <v>Bailey, Jennifer</v>
      </c>
      <c r="K1421">
        <f t="shared" ca="1" si="275"/>
        <v>28</v>
      </c>
      <c r="L1421" t="str">
        <f t="shared" ca="1" si="276"/>
        <v>Nevada</v>
      </c>
      <c r="M1421" t="str">
        <f t="shared" ca="1" si="268"/>
        <v>West</v>
      </c>
    </row>
    <row r="1422" spans="1:13" x14ac:dyDescent="0.45">
      <c r="A1422">
        <v>1421</v>
      </c>
      <c r="B1422" s="19">
        <f t="shared" ca="1" si="269"/>
        <v>42807.876844675928</v>
      </c>
      <c r="C1422" s="15" t="str">
        <f t="shared" ca="1" si="270"/>
        <v>OutdoorPlay</v>
      </c>
      <c r="D1422" s="16">
        <f t="shared" ca="1" si="271"/>
        <v>175</v>
      </c>
      <c r="E1422" t="str">
        <f t="shared" ca="1" si="272"/>
        <v>Mountain Hardwear EV 2 Tent</v>
      </c>
      <c r="F1422" t="str">
        <f t="shared" ca="1" si="265"/>
        <v>Mountain Hardwear</v>
      </c>
      <c r="G1422" s="2">
        <f t="shared" ca="1" si="266"/>
        <v>675</v>
      </c>
      <c r="H1422">
        <f t="shared" ca="1" si="273"/>
        <v>1</v>
      </c>
      <c r="I1422" s="2">
        <f t="shared" ca="1" si="267"/>
        <v>675</v>
      </c>
      <c r="J1422" t="str">
        <f t="shared" ca="1" si="274"/>
        <v>Foster, Nathan</v>
      </c>
      <c r="K1422">
        <f t="shared" ca="1" si="275"/>
        <v>17</v>
      </c>
      <c r="L1422" t="str">
        <f t="shared" ca="1" si="276"/>
        <v>Kentucky</v>
      </c>
      <c r="M1422" t="str">
        <f t="shared" ca="1" si="268"/>
        <v>South</v>
      </c>
    </row>
    <row r="1423" spans="1:13" x14ac:dyDescent="0.45">
      <c r="A1423">
        <v>1422</v>
      </c>
      <c r="B1423" s="19">
        <f t="shared" ca="1" si="269"/>
        <v>42898.876844675928</v>
      </c>
      <c r="C1423" s="15" t="str">
        <f t="shared" ca="1" si="270"/>
        <v>REI</v>
      </c>
      <c r="D1423" s="16">
        <f t="shared" ca="1" si="271"/>
        <v>152</v>
      </c>
      <c r="E1423" t="str">
        <f t="shared" ca="1" si="272"/>
        <v>Marmot Eclipse 3 Footprint</v>
      </c>
      <c r="F1423" t="str">
        <f t="shared" ca="1" si="265"/>
        <v>Marmot</v>
      </c>
      <c r="G1423" s="2">
        <f t="shared" ca="1" si="266"/>
        <v>65</v>
      </c>
      <c r="H1423">
        <f t="shared" ca="1" si="273"/>
        <v>6</v>
      </c>
      <c r="I1423" s="2">
        <f t="shared" ca="1" si="267"/>
        <v>390</v>
      </c>
      <c r="J1423" t="str">
        <f t="shared" ca="1" si="274"/>
        <v>Lopez, Dennis</v>
      </c>
      <c r="K1423">
        <f t="shared" ca="1" si="275"/>
        <v>5</v>
      </c>
      <c r="L1423" t="str">
        <f t="shared" ca="1" si="276"/>
        <v>California</v>
      </c>
      <c r="M1423" t="str">
        <f t="shared" ca="1" si="268"/>
        <v>West</v>
      </c>
    </row>
    <row r="1424" spans="1:13" x14ac:dyDescent="0.45">
      <c r="A1424">
        <v>1423</v>
      </c>
      <c r="B1424" s="19">
        <f t="shared" ca="1" si="269"/>
        <v>42749.876844675928</v>
      </c>
      <c r="C1424" s="15" t="str">
        <f t="shared" ca="1" si="270"/>
        <v>Travel Country</v>
      </c>
      <c r="D1424" s="16">
        <f t="shared" ca="1" si="271"/>
        <v>164</v>
      </c>
      <c r="E1424" t="str">
        <f t="shared" ca="1" si="272"/>
        <v>Marmot Pulsar 1 Footprint</v>
      </c>
      <c r="F1424" t="str">
        <f t="shared" ca="1" si="265"/>
        <v>Marmot</v>
      </c>
      <c r="G1424" s="2">
        <f t="shared" ca="1" si="266"/>
        <v>45</v>
      </c>
      <c r="H1424">
        <f t="shared" ca="1" si="273"/>
        <v>3</v>
      </c>
      <c r="I1424" s="2">
        <f t="shared" ca="1" si="267"/>
        <v>135</v>
      </c>
      <c r="J1424" t="str">
        <f t="shared" ca="1" si="274"/>
        <v>Goldthwaite, Messaye</v>
      </c>
      <c r="K1424">
        <f t="shared" ca="1" si="275"/>
        <v>40</v>
      </c>
      <c r="L1424" t="str">
        <f t="shared" ca="1" si="276"/>
        <v>South Carolina</v>
      </c>
      <c r="M1424" t="str">
        <f t="shared" ca="1" si="268"/>
        <v>South</v>
      </c>
    </row>
    <row r="1425" spans="1:13" x14ac:dyDescent="0.45">
      <c r="A1425">
        <v>1424</v>
      </c>
      <c r="B1425" s="19">
        <f t="shared" ca="1" si="269"/>
        <v>42656.876844675928</v>
      </c>
      <c r="C1425" s="15" t="str">
        <f t="shared" ca="1" si="270"/>
        <v>Overtons</v>
      </c>
      <c r="D1425" s="16">
        <f t="shared" ca="1" si="271"/>
        <v>156</v>
      </c>
      <c r="E1425" t="str">
        <f t="shared" ca="1" si="272"/>
        <v>Marmot Firefly 2P Tent</v>
      </c>
      <c r="F1425" t="str">
        <f t="shared" ca="1" si="265"/>
        <v>Marmot</v>
      </c>
      <c r="G1425" s="2">
        <f t="shared" ca="1" si="266"/>
        <v>319</v>
      </c>
      <c r="H1425">
        <f t="shared" ca="1" si="273"/>
        <v>10</v>
      </c>
      <c r="I1425" s="2">
        <f t="shared" ca="1" si="267"/>
        <v>3190</v>
      </c>
      <c r="J1425" t="str">
        <f t="shared" ca="1" si="274"/>
        <v>Brown, Scott</v>
      </c>
      <c r="K1425">
        <f t="shared" ca="1" si="275"/>
        <v>41</v>
      </c>
      <c r="L1425" t="str">
        <f t="shared" ca="1" si="276"/>
        <v>South Dakota</v>
      </c>
      <c r="M1425" t="str">
        <f t="shared" ca="1" si="268"/>
        <v>North</v>
      </c>
    </row>
    <row r="1426" spans="1:13" x14ac:dyDescent="0.45">
      <c r="A1426">
        <v>1425</v>
      </c>
      <c r="B1426" s="19">
        <f t="shared" ca="1" si="269"/>
        <v>42778.876844675928</v>
      </c>
      <c r="C1426" s="15" t="str">
        <f t="shared" ca="1" si="270"/>
        <v>Hayneedle</v>
      </c>
      <c r="D1426" s="16">
        <f t="shared" ca="1" si="271"/>
        <v>209</v>
      </c>
      <c r="E1426" t="str">
        <f t="shared" ca="1" si="272"/>
        <v>MSR Gear Shed Vestibule for Hubba or Hubba Hubba Tent</v>
      </c>
      <c r="F1426" t="str">
        <f t="shared" ca="1" si="265"/>
        <v>MSR</v>
      </c>
      <c r="G1426" s="2">
        <f t="shared" ca="1" si="266"/>
        <v>169.95</v>
      </c>
      <c r="H1426">
        <f t="shared" ca="1" si="273"/>
        <v>1</v>
      </c>
      <c r="I1426" s="2">
        <f t="shared" ca="1" si="267"/>
        <v>169.95</v>
      </c>
      <c r="J1426" t="str">
        <f t="shared" ca="1" si="274"/>
        <v>Brown, Scott</v>
      </c>
      <c r="K1426">
        <f t="shared" ca="1" si="275"/>
        <v>47</v>
      </c>
      <c r="L1426" t="str">
        <f t="shared" ca="1" si="276"/>
        <v>Washington</v>
      </c>
      <c r="M1426" t="str">
        <f t="shared" ca="1" si="268"/>
        <v>West</v>
      </c>
    </row>
    <row r="1427" spans="1:13" x14ac:dyDescent="0.45">
      <c r="A1427">
        <v>1426</v>
      </c>
      <c r="B1427" s="19">
        <f t="shared" ca="1" si="269"/>
        <v>42694.876844675928</v>
      </c>
      <c r="C1427" s="15" t="str">
        <f t="shared" ca="1" si="270"/>
        <v>Overtons</v>
      </c>
      <c r="D1427" s="16">
        <f t="shared" ca="1" si="271"/>
        <v>84</v>
      </c>
      <c r="E1427" t="str">
        <f t="shared" ca="1" si="272"/>
        <v>Eureka Copper Canyon 5 Tent + Screen Room</v>
      </c>
      <c r="F1427" t="str">
        <f t="shared" ca="1" si="265"/>
        <v>Eureka</v>
      </c>
      <c r="G1427" s="2">
        <f t="shared" ca="1" si="266"/>
        <v>399</v>
      </c>
      <c r="H1427">
        <f t="shared" ca="1" si="273"/>
        <v>3</v>
      </c>
      <c r="I1427" s="2">
        <f t="shared" ca="1" si="267"/>
        <v>1197</v>
      </c>
      <c r="J1427" t="str">
        <f t="shared" ca="1" si="274"/>
        <v>Goldthwaite, Messaye</v>
      </c>
      <c r="K1427">
        <f t="shared" ca="1" si="275"/>
        <v>38</v>
      </c>
      <c r="L1427" t="str">
        <f t="shared" ca="1" si="276"/>
        <v>Pennsylvania</v>
      </c>
      <c r="M1427" t="str">
        <f t="shared" ca="1" si="268"/>
        <v>East</v>
      </c>
    </row>
    <row r="1428" spans="1:13" x14ac:dyDescent="0.45">
      <c r="A1428">
        <v>1427</v>
      </c>
      <c r="B1428" s="19">
        <f t="shared" ca="1" si="269"/>
        <v>42711.876844675928</v>
      </c>
      <c r="C1428" s="15" t="str">
        <f t="shared" ca="1" si="270"/>
        <v>Walmart</v>
      </c>
      <c r="D1428" s="16">
        <f t="shared" ca="1" si="271"/>
        <v>52</v>
      </c>
      <c r="E1428" t="str">
        <f t="shared" ca="1" si="272"/>
        <v>Big Agnes Seedhouse SL 3 Footprint</v>
      </c>
      <c r="F1428" t="str">
        <f t="shared" ca="1" si="265"/>
        <v>Big Agnes</v>
      </c>
      <c r="G1428" s="2">
        <f t="shared" ca="1" si="266"/>
        <v>65</v>
      </c>
      <c r="H1428">
        <f t="shared" ca="1" si="273"/>
        <v>5</v>
      </c>
      <c r="I1428" s="2">
        <f t="shared" ca="1" si="267"/>
        <v>325</v>
      </c>
      <c r="J1428" t="str">
        <f t="shared" ca="1" si="274"/>
        <v>Brown, Scott</v>
      </c>
      <c r="K1428">
        <f t="shared" ca="1" si="275"/>
        <v>34</v>
      </c>
      <c r="L1428" t="str">
        <f t="shared" ca="1" si="276"/>
        <v>North Dakota</v>
      </c>
      <c r="M1428" t="str">
        <f t="shared" ca="1" si="268"/>
        <v>North</v>
      </c>
    </row>
    <row r="1429" spans="1:13" x14ac:dyDescent="0.45">
      <c r="A1429">
        <v>1428</v>
      </c>
      <c r="B1429" s="19">
        <f t="shared" ca="1" si="269"/>
        <v>42828.876844675928</v>
      </c>
      <c r="C1429" s="15" t="str">
        <f t="shared" ca="1" si="270"/>
        <v>Backcountry Gear</v>
      </c>
      <c r="D1429" s="16">
        <f t="shared" ca="1" si="271"/>
        <v>75</v>
      </c>
      <c r="E1429" t="str">
        <f t="shared" ca="1" si="272"/>
        <v>Easton Mountain Products Kilo 2P Tent</v>
      </c>
      <c r="F1429" t="str">
        <f t="shared" ca="1" si="265"/>
        <v>Easton Mountain Products</v>
      </c>
      <c r="G1429" s="2">
        <f t="shared" ca="1" si="266"/>
        <v>399</v>
      </c>
      <c r="H1429">
        <f t="shared" ca="1" si="273"/>
        <v>4</v>
      </c>
      <c r="I1429" s="2">
        <f t="shared" ca="1" si="267"/>
        <v>1596</v>
      </c>
      <c r="J1429" t="str">
        <f t="shared" ca="1" si="274"/>
        <v>Beyene, Sharon</v>
      </c>
      <c r="K1429">
        <f t="shared" ca="1" si="275"/>
        <v>17</v>
      </c>
      <c r="L1429" t="str">
        <f t="shared" ca="1" si="276"/>
        <v>Kentucky</v>
      </c>
      <c r="M1429" t="str">
        <f t="shared" ca="1" si="268"/>
        <v>South</v>
      </c>
    </row>
    <row r="1430" spans="1:13" x14ac:dyDescent="0.45">
      <c r="A1430">
        <v>1429</v>
      </c>
      <c r="B1430" s="19">
        <f t="shared" ca="1" si="269"/>
        <v>42894.876844675928</v>
      </c>
      <c r="C1430" s="15" t="str">
        <f t="shared" ca="1" si="270"/>
        <v>Meijer</v>
      </c>
      <c r="D1430" s="16">
        <f t="shared" ca="1" si="271"/>
        <v>107</v>
      </c>
      <c r="E1430" t="str">
        <f t="shared" ca="1" si="272"/>
        <v>Hennessy Hammock Scout Classic Hammock</v>
      </c>
      <c r="F1430" t="str">
        <f t="shared" ca="1" si="265"/>
        <v>Hennessy</v>
      </c>
      <c r="G1430" s="2">
        <f t="shared" ca="1" si="266"/>
        <v>99.95</v>
      </c>
      <c r="H1430">
        <f t="shared" ca="1" si="273"/>
        <v>6</v>
      </c>
      <c r="I1430" s="2">
        <f t="shared" ca="1" si="267"/>
        <v>599.70000000000005</v>
      </c>
      <c r="J1430" t="str">
        <f t="shared" ca="1" si="274"/>
        <v>Goldthwaite, Messaye</v>
      </c>
      <c r="K1430">
        <f t="shared" ca="1" si="275"/>
        <v>25</v>
      </c>
      <c r="L1430" t="str">
        <f t="shared" ca="1" si="276"/>
        <v>Missouri</v>
      </c>
      <c r="M1430" t="str">
        <f t="shared" ca="1" si="268"/>
        <v>North</v>
      </c>
    </row>
    <row r="1431" spans="1:13" x14ac:dyDescent="0.45">
      <c r="A1431">
        <v>1430</v>
      </c>
      <c r="B1431" s="19">
        <f t="shared" ca="1" si="269"/>
        <v>42872.876844675928</v>
      </c>
      <c r="C1431" s="15" t="str">
        <f t="shared" ca="1" si="270"/>
        <v>Backcountry Gear</v>
      </c>
      <c r="D1431" s="16">
        <f t="shared" ca="1" si="271"/>
        <v>158</v>
      </c>
      <c r="E1431" t="str">
        <f t="shared" ca="1" si="272"/>
        <v>Marmot Limelight 3P Tent</v>
      </c>
      <c r="F1431" t="str">
        <f t="shared" ca="1" si="265"/>
        <v>Marmot</v>
      </c>
      <c r="G1431" s="2">
        <f t="shared" ca="1" si="266"/>
        <v>279</v>
      </c>
      <c r="H1431">
        <f t="shared" ca="1" si="273"/>
        <v>6</v>
      </c>
      <c r="I1431" s="2">
        <f t="shared" ca="1" si="267"/>
        <v>1674</v>
      </c>
      <c r="J1431" t="str">
        <f t="shared" ca="1" si="274"/>
        <v>Berger, Sunanna</v>
      </c>
      <c r="K1431">
        <f t="shared" ca="1" si="275"/>
        <v>26</v>
      </c>
      <c r="L1431" t="str">
        <f t="shared" ca="1" si="276"/>
        <v>Montana</v>
      </c>
      <c r="M1431" t="str">
        <f t="shared" ca="1" si="268"/>
        <v>West</v>
      </c>
    </row>
    <row r="1432" spans="1:13" x14ac:dyDescent="0.45">
      <c r="A1432">
        <v>1431</v>
      </c>
      <c r="B1432" s="19">
        <f t="shared" ca="1" si="269"/>
        <v>42764.876844675928</v>
      </c>
      <c r="C1432" s="15" t="str">
        <f t="shared" ca="1" si="270"/>
        <v>Walmart</v>
      </c>
      <c r="D1432" s="16">
        <f t="shared" ca="1" si="271"/>
        <v>217</v>
      </c>
      <c r="E1432" t="str">
        <f t="shared" ca="1" si="272"/>
        <v>MSR Mutha Hubba Footprint</v>
      </c>
      <c r="F1432" t="str">
        <f t="shared" ref="F1432:F1495" ca="1" si="277">VLOOKUP(D1432,$R$4:$U$288,2)</f>
        <v>MSR</v>
      </c>
      <c r="G1432" s="2">
        <f t="shared" ref="G1432:G1495" ca="1" si="278">VLOOKUP(D1432,$R$4:$U$288,4)</f>
        <v>49.95</v>
      </c>
      <c r="H1432">
        <f t="shared" ca="1" si="273"/>
        <v>9</v>
      </c>
      <c r="I1432" s="2">
        <f t="shared" ref="I1432:I1495" ca="1" si="279">H1432*G1432</f>
        <v>449.55</v>
      </c>
      <c r="J1432" t="str">
        <f t="shared" ca="1" si="274"/>
        <v>Bailey, Jennifer</v>
      </c>
      <c r="K1432">
        <f t="shared" ca="1" si="275"/>
        <v>8</v>
      </c>
      <c r="L1432" t="str">
        <f t="shared" ca="1" si="276"/>
        <v>Delaware</v>
      </c>
      <c r="M1432" t="str">
        <f t="shared" ref="M1432:M1495" ca="1" si="280">VLOOKUP(K1432,$AB$3:$AD$52,3)</f>
        <v>East</v>
      </c>
    </row>
    <row r="1433" spans="1:13" x14ac:dyDescent="0.45">
      <c r="A1433">
        <v>1432</v>
      </c>
      <c r="B1433" s="19">
        <f t="shared" ca="1" si="269"/>
        <v>42850.876844675928</v>
      </c>
      <c r="C1433" s="15" t="str">
        <f t="shared" ca="1" si="270"/>
        <v>Meijer</v>
      </c>
      <c r="D1433" s="16">
        <f t="shared" ca="1" si="271"/>
        <v>234</v>
      </c>
      <c r="E1433" t="str">
        <f t="shared" ca="1" si="272"/>
        <v>NEMO Losi 2 Footprint</v>
      </c>
      <c r="F1433" t="str">
        <f t="shared" ca="1" si="277"/>
        <v>NEMO</v>
      </c>
      <c r="G1433" s="2">
        <f t="shared" ca="1" si="278"/>
        <v>34.950000000000003</v>
      </c>
      <c r="H1433">
        <f t="shared" ca="1" si="273"/>
        <v>3</v>
      </c>
      <c r="I1433" s="2">
        <f t="shared" ca="1" si="279"/>
        <v>104.85000000000001</v>
      </c>
      <c r="J1433" t="str">
        <f t="shared" ca="1" si="274"/>
        <v>Beyene, Sharon</v>
      </c>
      <c r="K1433">
        <f t="shared" ca="1" si="275"/>
        <v>1</v>
      </c>
      <c r="L1433" t="str">
        <f t="shared" ca="1" si="276"/>
        <v>Alabama</v>
      </c>
      <c r="M1433" t="str">
        <f t="shared" ca="1" si="280"/>
        <v>South</v>
      </c>
    </row>
    <row r="1434" spans="1:13" x14ac:dyDescent="0.45">
      <c r="A1434">
        <v>1433</v>
      </c>
      <c r="B1434" s="19">
        <f t="shared" ca="1" si="269"/>
        <v>42903.876844675928</v>
      </c>
      <c r="C1434" s="15" t="str">
        <f t="shared" ca="1" si="270"/>
        <v>Paragon</v>
      </c>
      <c r="D1434" s="16">
        <f t="shared" ca="1" si="271"/>
        <v>188</v>
      </c>
      <c r="E1434" t="str">
        <f t="shared" ca="1" si="272"/>
        <v>Mountain Hardwear Trango 2 Footprint</v>
      </c>
      <c r="F1434" t="str">
        <f t="shared" ca="1" si="277"/>
        <v>Mountain Hardwear</v>
      </c>
      <c r="G1434" s="2">
        <f t="shared" ca="1" si="278"/>
        <v>75</v>
      </c>
      <c r="H1434">
        <f t="shared" ca="1" si="273"/>
        <v>2</v>
      </c>
      <c r="I1434" s="2">
        <f t="shared" ca="1" si="279"/>
        <v>150</v>
      </c>
      <c r="J1434" t="str">
        <f t="shared" ca="1" si="274"/>
        <v>Brown, Ruth</v>
      </c>
      <c r="K1434">
        <f t="shared" ca="1" si="275"/>
        <v>39</v>
      </c>
      <c r="L1434" t="str">
        <f t="shared" ca="1" si="276"/>
        <v>Rhode Island</v>
      </c>
      <c r="M1434" t="str">
        <f t="shared" ca="1" si="280"/>
        <v>East</v>
      </c>
    </row>
    <row r="1435" spans="1:13" x14ac:dyDescent="0.45">
      <c r="A1435">
        <v>1434</v>
      </c>
      <c r="B1435" s="19">
        <f t="shared" ca="1" si="269"/>
        <v>42925.876844675928</v>
      </c>
      <c r="C1435" s="15" t="str">
        <f t="shared" ca="1" si="270"/>
        <v>The Gear Co-op</v>
      </c>
      <c r="D1435" s="16">
        <f t="shared" ca="1" si="271"/>
        <v>265</v>
      </c>
      <c r="E1435" t="str">
        <f t="shared" ca="1" si="272"/>
        <v>The North Face Kings Canyon 3 Footprint</v>
      </c>
      <c r="F1435" t="str">
        <f t="shared" ca="1" si="277"/>
        <v>The North Face</v>
      </c>
      <c r="G1435" s="2">
        <f t="shared" ca="1" si="278"/>
        <v>50</v>
      </c>
      <c r="H1435">
        <f t="shared" ca="1" si="273"/>
        <v>9</v>
      </c>
      <c r="I1435" s="2">
        <f t="shared" ca="1" si="279"/>
        <v>450</v>
      </c>
      <c r="J1435" t="str">
        <f t="shared" ca="1" si="274"/>
        <v>Goldthwaite, Messaye</v>
      </c>
      <c r="K1435">
        <f t="shared" ca="1" si="275"/>
        <v>14</v>
      </c>
      <c r="L1435" t="str">
        <f t="shared" ca="1" si="276"/>
        <v>Indiana</v>
      </c>
      <c r="M1435" t="str">
        <f t="shared" ca="1" si="280"/>
        <v>North</v>
      </c>
    </row>
    <row r="1436" spans="1:13" x14ac:dyDescent="0.45">
      <c r="A1436">
        <v>1435</v>
      </c>
      <c r="B1436" s="19">
        <f t="shared" ca="1" si="269"/>
        <v>42725.876844675928</v>
      </c>
      <c r="C1436" s="15" t="str">
        <f t="shared" ca="1" si="270"/>
        <v>Gander Mountain</v>
      </c>
      <c r="D1436" s="16">
        <f t="shared" ca="1" si="271"/>
        <v>12</v>
      </c>
      <c r="E1436" t="str">
        <f t="shared" ca="1" si="272"/>
        <v>Big Agnes Copper Spur UL3 Tent</v>
      </c>
      <c r="F1436" t="str">
        <f t="shared" ca="1" si="277"/>
        <v>Big Agnes</v>
      </c>
      <c r="G1436" s="2">
        <f t="shared" ca="1" si="278"/>
        <v>499.95</v>
      </c>
      <c r="H1436">
        <f t="shared" ca="1" si="273"/>
        <v>7</v>
      </c>
      <c r="I1436" s="2">
        <f t="shared" ca="1" si="279"/>
        <v>3499.65</v>
      </c>
      <c r="J1436" t="str">
        <f t="shared" ca="1" si="274"/>
        <v>Foster, Nathan</v>
      </c>
      <c r="K1436">
        <f t="shared" ca="1" si="275"/>
        <v>40</v>
      </c>
      <c r="L1436" t="str">
        <f t="shared" ca="1" si="276"/>
        <v>South Carolina</v>
      </c>
      <c r="M1436" t="str">
        <f t="shared" ca="1" si="280"/>
        <v>South</v>
      </c>
    </row>
    <row r="1437" spans="1:13" x14ac:dyDescent="0.45">
      <c r="A1437">
        <v>1436</v>
      </c>
      <c r="B1437" s="19">
        <f t="shared" ca="1" si="269"/>
        <v>42963.876844675928</v>
      </c>
      <c r="C1437" s="15" t="str">
        <f t="shared" ca="1" si="270"/>
        <v>REI</v>
      </c>
      <c r="D1437" s="16">
        <f t="shared" ca="1" si="271"/>
        <v>40</v>
      </c>
      <c r="E1437" t="str">
        <f t="shared" ca="1" si="272"/>
        <v>Big Agnes Jack Rabbit SL4 Footprint</v>
      </c>
      <c r="F1437" t="str">
        <f t="shared" ca="1" si="277"/>
        <v>Big Agnes</v>
      </c>
      <c r="G1437" s="2">
        <f t="shared" ca="1" si="278"/>
        <v>70</v>
      </c>
      <c r="H1437">
        <f t="shared" ca="1" si="273"/>
        <v>1</v>
      </c>
      <c r="I1437" s="2">
        <f t="shared" ca="1" si="279"/>
        <v>70</v>
      </c>
      <c r="J1437" t="str">
        <f t="shared" ca="1" si="274"/>
        <v>Brown, Ruth</v>
      </c>
      <c r="K1437">
        <f t="shared" ca="1" si="275"/>
        <v>48</v>
      </c>
      <c r="L1437" t="str">
        <f t="shared" ca="1" si="276"/>
        <v>West Virginia</v>
      </c>
      <c r="M1437" t="str">
        <f t="shared" ca="1" si="280"/>
        <v>South</v>
      </c>
    </row>
    <row r="1438" spans="1:13" x14ac:dyDescent="0.45">
      <c r="A1438">
        <v>1437</v>
      </c>
      <c r="B1438" s="19">
        <f t="shared" ca="1" si="269"/>
        <v>42994.876844675928</v>
      </c>
      <c r="C1438" s="15" t="str">
        <f t="shared" ca="1" si="270"/>
        <v>CampBound</v>
      </c>
      <c r="D1438" s="16">
        <f t="shared" ca="1" si="271"/>
        <v>92</v>
      </c>
      <c r="E1438" t="str">
        <f t="shared" ca="1" si="272"/>
        <v>Exped Gemini II Tent</v>
      </c>
      <c r="F1438" t="str">
        <f t="shared" ca="1" si="277"/>
        <v>Exped</v>
      </c>
      <c r="G1438" s="2">
        <f t="shared" ca="1" si="278"/>
        <v>449</v>
      </c>
      <c r="H1438">
        <f t="shared" ca="1" si="273"/>
        <v>1</v>
      </c>
      <c r="I1438" s="2">
        <f t="shared" ca="1" si="279"/>
        <v>449</v>
      </c>
      <c r="J1438" t="str">
        <f t="shared" ca="1" si="274"/>
        <v>Gomez, Melissa</v>
      </c>
      <c r="K1438">
        <f t="shared" ca="1" si="275"/>
        <v>35</v>
      </c>
      <c r="L1438" t="str">
        <f t="shared" ca="1" si="276"/>
        <v>Ohio</v>
      </c>
      <c r="M1438" t="str">
        <f t="shared" ca="1" si="280"/>
        <v>East</v>
      </c>
    </row>
    <row r="1439" spans="1:13" x14ac:dyDescent="0.45">
      <c r="A1439">
        <v>1438</v>
      </c>
      <c r="B1439" s="19">
        <f t="shared" ca="1" si="269"/>
        <v>42888.876844675928</v>
      </c>
      <c r="C1439" s="15" t="str">
        <f t="shared" ca="1" si="270"/>
        <v>Target</v>
      </c>
      <c r="D1439" s="16">
        <f t="shared" ca="1" si="271"/>
        <v>198</v>
      </c>
      <c r="E1439" t="str">
        <f t="shared" ca="1" si="272"/>
        <v>MSR Carbon Reflex 1 Footprint</v>
      </c>
      <c r="F1439" t="str">
        <f t="shared" ca="1" si="277"/>
        <v>MSR</v>
      </c>
      <c r="G1439" s="2">
        <f t="shared" ca="1" si="278"/>
        <v>39.950000000000003</v>
      </c>
      <c r="H1439">
        <f t="shared" ca="1" si="273"/>
        <v>4</v>
      </c>
      <c r="I1439" s="2">
        <f t="shared" ca="1" si="279"/>
        <v>159.80000000000001</v>
      </c>
      <c r="J1439" t="str">
        <f t="shared" ca="1" si="274"/>
        <v>Bailey, Jennifer</v>
      </c>
      <c r="K1439">
        <f t="shared" ca="1" si="275"/>
        <v>11</v>
      </c>
      <c r="L1439" t="str">
        <f t="shared" ca="1" si="276"/>
        <v>Hawaii</v>
      </c>
      <c r="M1439" t="str">
        <f t="shared" ca="1" si="280"/>
        <v>West</v>
      </c>
    </row>
    <row r="1440" spans="1:13" x14ac:dyDescent="0.45">
      <c r="A1440">
        <v>1439</v>
      </c>
      <c r="B1440" s="19">
        <f t="shared" ca="1" si="269"/>
        <v>42776.876844675928</v>
      </c>
      <c r="C1440" s="15" t="str">
        <f t="shared" ca="1" si="270"/>
        <v>Gander Mountain</v>
      </c>
      <c r="D1440" s="16">
        <f t="shared" ca="1" si="271"/>
        <v>247</v>
      </c>
      <c r="E1440" t="str">
        <f t="shared" ca="1" si="272"/>
        <v>Outdoor Research Advanced Bivy Sack</v>
      </c>
      <c r="F1440" t="str">
        <f t="shared" ca="1" si="277"/>
        <v>Outdoor Research</v>
      </c>
      <c r="G1440" s="2">
        <f t="shared" ca="1" si="278"/>
        <v>319</v>
      </c>
      <c r="H1440">
        <f t="shared" ca="1" si="273"/>
        <v>3</v>
      </c>
      <c r="I1440" s="2">
        <f t="shared" ca="1" si="279"/>
        <v>957</v>
      </c>
      <c r="J1440" t="str">
        <f t="shared" ca="1" si="274"/>
        <v>Brown, Ruth</v>
      </c>
      <c r="K1440">
        <f t="shared" ca="1" si="275"/>
        <v>41</v>
      </c>
      <c r="L1440" t="str">
        <f t="shared" ca="1" si="276"/>
        <v>South Dakota</v>
      </c>
      <c r="M1440" t="str">
        <f t="shared" ca="1" si="280"/>
        <v>North</v>
      </c>
    </row>
    <row r="1441" spans="1:13" x14ac:dyDescent="0.45">
      <c r="A1441">
        <v>1440</v>
      </c>
      <c r="B1441" s="19">
        <f t="shared" ca="1" si="269"/>
        <v>42834.876844675928</v>
      </c>
      <c r="C1441" s="15" t="str">
        <f t="shared" ca="1" si="270"/>
        <v>Meijer</v>
      </c>
      <c r="D1441" s="16">
        <f t="shared" ca="1" si="271"/>
        <v>92</v>
      </c>
      <c r="E1441" t="str">
        <f t="shared" ca="1" si="272"/>
        <v>Exped Gemini II Tent</v>
      </c>
      <c r="F1441" t="str">
        <f t="shared" ca="1" si="277"/>
        <v>Exped</v>
      </c>
      <c r="G1441" s="2">
        <f t="shared" ca="1" si="278"/>
        <v>449</v>
      </c>
      <c r="H1441">
        <f t="shared" ca="1" si="273"/>
        <v>1</v>
      </c>
      <c r="I1441" s="2">
        <f t="shared" ca="1" si="279"/>
        <v>449</v>
      </c>
      <c r="J1441" t="str">
        <f t="shared" ca="1" si="274"/>
        <v>Beyene, Sharon</v>
      </c>
      <c r="K1441">
        <f t="shared" ca="1" si="275"/>
        <v>13</v>
      </c>
      <c r="L1441" t="str">
        <f t="shared" ca="1" si="276"/>
        <v>Illinois</v>
      </c>
      <c r="M1441" t="str">
        <f t="shared" ca="1" si="280"/>
        <v>North</v>
      </c>
    </row>
    <row r="1442" spans="1:13" x14ac:dyDescent="0.45">
      <c r="A1442">
        <v>1441</v>
      </c>
      <c r="B1442" s="19">
        <f t="shared" ca="1" si="269"/>
        <v>42701.876844675928</v>
      </c>
      <c r="C1442" s="15" t="str">
        <f t="shared" ca="1" si="270"/>
        <v>OutdoorPlay</v>
      </c>
      <c r="D1442" s="16">
        <f t="shared" ca="1" si="271"/>
        <v>30</v>
      </c>
      <c r="E1442" t="str">
        <f t="shared" ca="1" si="272"/>
        <v>Big Agnes Flying Diamond 6 Footprint</v>
      </c>
      <c r="F1442" t="str">
        <f t="shared" ca="1" si="277"/>
        <v>Big Agnes</v>
      </c>
      <c r="G1442" s="2">
        <f t="shared" ca="1" si="278"/>
        <v>65</v>
      </c>
      <c r="H1442">
        <f t="shared" ca="1" si="273"/>
        <v>2</v>
      </c>
      <c r="I1442" s="2">
        <f t="shared" ca="1" si="279"/>
        <v>130</v>
      </c>
      <c r="J1442" t="str">
        <f t="shared" ca="1" si="274"/>
        <v>Berger, Sunanna</v>
      </c>
      <c r="K1442">
        <f t="shared" ca="1" si="275"/>
        <v>39</v>
      </c>
      <c r="L1442" t="str">
        <f t="shared" ca="1" si="276"/>
        <v>Rhode Island</v>
      </c>
      <c r="M1442" t="str">
        <f t="shared" ca="1" si="280"/>
        <v>East</v>
      </c>
    </row>
    <row r="1443" spans="1:13" x14ac:dyDescent="0.45">
      <c r="A1443">
        <v>1442</v>
      </c>
      <c r="B1443" s="19">
        <f t="shared" ca="1" si="269"/>
        <v>42958.876844675928</v>
      </c>
      <c r="C1443" s="15" t="str">
        <f t="shared" ca="1" si="270"/>
        <v>Gander Mountain</v>
      </c>
      <c r="D1443" s="16">
        <f t="shared" ca="1" si="271"/>
        <v>258</v>
      </c>
      <c r="E1443" t="str">
        <f t="shared" ca="1" si="272"/>
        <v>Sierra Designs Mojo 3 Footprint</v>
      </c>
      <c r="F1443" t="str">
        <f t="shared" ca="1" si="277"/>
        <v>Sierra Designs</v>
      </c>
      <c r="G1443" s="2">
        <f t="shared" ca="1" si="278"/>
        <v>59.95</v>
      </c>
      <c r="H1443">
        <f t="shared" ca="1" si="273"/>
        <v>3</v>
      </c>
      <c r="I1443" s="2">
        <f t="shared" ca="1" si="279"/>
        <v>179.85000000000002</v>
      </c>
      <c r="J1443" t="str">
        <f t="shared" ca="1" si="274"/>
        <v>Bailey, Jennifer</v>
      </c>
      <c r="K1443">
        <f t="shared" ca="1" si="275"/>
        <v>24</v>
      </c>
      <c r="L1443" t="str">
        <f t="shared" ca="1" si="276"/>
        <v>Mississippi</v>
      </c>
      <c r="M1443" t="str">
        <f t="shared" ca="1" si="280"/>
        <v>South</v>
      </c>
    </row>
    <row r="1444" spans="1:13" x14ac:dyDescent="0.45">
      <c r="A1444">
        <v>1443</v>
      </c>
      <c r="B1444" s="19">
        <f t="shared" ca="1" si="269"/>
        <v>42956.876844675928</v>
      </c>
      <c r="C1444" s="15" t="str">
        <f t="shared" ca="1" si="270"/>
        <v>Backcountry Gear</v>
      </c>
      <c r="D1444" s="16">
        <f t="shared" ca="1" si="271"/>
        <v>246</v>
      </c>
      <c r="E1444" t="str">
        <f t="shared" ca="1" si="272"/>
        <v>NEMO Obi 3P Tent</v>
      </c>
      <c r="F1444" t="str">
        <f t="shared" ca="1" si="277"/>
        <v>NEMO</v>
      </c>
      <c r="G1444" s="2">
        <f t="shared" ca="1" si="278"/>
        <v>469.95</v>
      </c>
      <c r="H1444">
        <f t="shared" ca="1" si="273"/>
        <v>1</v>
      </c>
      <c r="I1444" s="2">
        <f t="shared" ca="1" si="279"/>
        <v>469.95</v>
      </c>
      <c r="J1444" t="str">
        <f t="shared" ca="1" si="274"/>
        <v>Brown, Scott</v>
      </c>
      <c r="K1444">
        <f t="shared" ca="1" si="275"/>
        <v>1</v>
      </c>
      <c r="L1444" t="str">
        <f t="shared" ca="1" si="276"/>
        <v>Alabama</v>
      </c>
      <c r="M1444" t="str">
        <f t="shared" ca="1" si="280"/>
        <v>South</v>
      </c>
    </row>
    <row r="1445" spans="1:13" x14ac:dyDescent="0.45">
      <c r="A1445">
        <v>1444</v>
      </c>
      <c r="B1445" s="19">
        <f t="shared" ca="1" si="269"/>
        <v>43010.876844675928</v>
      </c>
      <c r="C1445" s="15" t="str">
        <f t="shared" ca="1" si="270"/>
        <v>Redding Sports</v>
      </c>
      <c r="D1445" s="16">
        <f t="shared" ca="1" si="271"/>
        <v>172</v>
      </c>
      <c r="E1445" t="str">
        <f t="shared" ca="1" si="272"/>
        <v>Mountain Hardwear Direkt 2 Tent</v>
      </c>
      <c r="F1445" t="str">
        <f t="shared" ca="1" si="277"/>
        <v>Mountain Hardwear</v>
      </c>
      <c r="G1445" s="2">
        <f t="shared" ca="1" si="278"/>
        <v>500</v>
      </c>
      <c r="H1445">
        <f t="shared" ca="1" si="273"/>
        <v>8</v>
      </c>
      <c r="I1445" s="2">
        <f t="shared" ca="1" si="279"/>
        <v>4000</v>
      </c>
      <c r="J1445" t="str">
        <f t="shared" ca="1" si="274"/>
        <v>Lopez, Dennis</v>
      </c>
      <c r="K1445">
        <f t="shared" ca="1" si="275"/>
        <v>39</v>
      </c>
      <c r="L1445" t="str">
        <f t="shared" ca="1" si="276"/>
        <v>Rhode Island</v>
      </c>
      <c r="M1445" t="str">
        <f t="shared" ca="1" si="280"/>
        <v>East</v>
      </c>
    </row>
    <row r="1446" spans="1:13" x14ac:dyDescent="0.45">
      <c r="A1446">
        <v>1445</v>
      </c>
      <c r="B1446" s="19">
        <f t="shared" ca="1" si="269"/>
        <v>43005.876844675928</v>
      </c>
      <c r="C1446" s="15" t="str">
        <f t="shared" ca="1" si="270"/>
        <v>Paragon</v>
      </c>
      <c r="D1446" s="16">
        <f t="shared" ca="1" si="271"/>
        <v>232</v>
      </c>
      <c r="E1446" t="str">
        <f t="shared" ca="1" si="272"/>
        <v>NEMO Espri LE 3P Footprint</v>
      </c>
      <c r="F1446" t="str">
        <f t="shared" ca="1" si="277"/>
        <v>NEMO</v>
      </c>
      <c r="G1446" s="2">
        <f t="shared" ca="1" si="278"/>
        <v>39.950000000000003</v>
      </c>
      <c r="H1446">
        <f t="shared" ca="1" si="273"/>
        <v>5</v>
      </c>
      <c r="I1446" s="2">
        <f t="shared" ca="1" si="279"/>
        <v>199.75</v>
      </c>
      <c r="J1446" t="str">
        <f t="shared" ca="1" si="274"/>
        <v>Lopez, Dennis</v>
      </c>
      <c r="K1446">
        <f t="shared" ca="1" si="275"/>
        <v>47</v>
      </c>
      <c r="L1446" t="str">
        <f t="shared" ca="1" si="276"/>
        <v>Washington</v>
      </c>
      <c r="M1446" t="str">
        <f t="shared" ca="1" si="280"/>
        <v>West</v>
      </c>
    </row>
    <row r="1447" spans="1:13" x14ac:dyDescent="0.45">
      <c r="A1447">
        <v>1446</v>
      </c>
      <c r="B1447" s="19">
        <f t="shared" ca="1" si="269"/>
        <v>42945.876844675928</v>
      </c>
      <c r="C1447" s="15" t="str">
        <f t="shared" ca="1" si="270"/>
        <v xml:space="preserve">Cabela's	</v>
      </c>
      <c r="D1447" s="16">
        <f t="shared" ca="1" si="271"/>
        <v>159</v>
      </c>
      <c r="E1447" t="str">
        <f t="shared" ca="1" si="272"/>
        <v>Marmot Limelight 4P Tent</v>
      </c>
      <c r="F1447" t="str">
        <f t="shared" ca="1" si="277"/>
        <v>Marmot</v>
      </c>
      <c r="G1447" s="2">
        <f t="shared" ca="1" si="278"/>
        <v>359</v>
      </c>
      <c r="H1447">
        <f t="shared" ca="1" si="273"/>
        <v>8</v>
      </c>
      <c r="I1447" s="2">
        <f t="shared" ca="1" si="279"/>
        <v>2872</v>
      </c>
      <c r="J1447" t="str">
        <f t="shared" ca="1" si="274"/>
        <v>Foster, Nathan</v>
      </c>
      <c r="K1447">
        <f t="shared" ca="1" si="275"/>
        <v>35</v>
      </c>
      <c r="L1447" t="str">
        <f t="shared" ca="1" si="276"/>
        <v>Ohio</v>
      </c>
      <c r="M1447" t="str">
        <f t="shared" ca="1" si="280"/>
        <v>East</v>
      </c>
    </row>
    <row r="1448" spans="1:13" x14ac:dyDescent="0.45">
      <c r="A1448">
        <v>1447</v>
      </c>
      <c r="B1448" s="19">
        <f t="shared" ca="1" si="269"/>
        <v>42849.876844675928</v>
      </c>
      <c r="C1448" s="15" t="str">
        <f t="shared" ca="1" si="270"/>
        <v>OutdoorPlay</v>
      </c>
      <c r="D1448" s="16">
        <f t="shared" ca="1" si="271"/>
        <v>10</v>
      </c>
      <c r="E1448" t="str">
        <f t="shared" ca="1" si="272"/>
        <v>Big Agnes Copper Spur UL1 Tent</v>
      </c>
      <c r="F1448" t="str">
        <f t="shared" ca="1" si="277"/>
        <v>Big Agnes</v>
      </c>
      <c r="G1448" s="2">
        <f t="shared" ca="1" si="278"/>
        <v>349.95</v>
      </c>
      <c r="H1448">
        <f t="shared" ca="1" si="273"/>
        <v>1</v>
      </c>
      <c r="I1448" s="2">
        <f t="shared" ca="1" si="279"/>
        <v>349.95</v>
      </c>
      <c r="J1448" t="str">
        <f t="shared" ca="1" si="274"/>
        <v>Gomez, Melissa</v>
      </c>
      <c r="K1448">
        <f t="shared" ca="1" si="275"/>
        <v>21</v>
      </c>
      <c r="L1448" t="str">
        <f t="shared" ca="1" si="276"/>
        <v>Massachusetts</v>
      </c>
      <c r="M1448" t="str">
        <f t="shared" ca="1" si="280"/>
        <v>East</v>
      </c>
    </row>
    <row r="1449" spans="1:13" x14ac:dyDescent="0.45">
      <c r="A1449">
        <v>1448</v>
      </c>
      <c r="B1449" s="19">
        <f t="shared" ca="1" si="269"/>
        <v>42803.876844675928</v>
      </c>
      <c r="C1449" s="15" t="str">
        <f t="shared" ca="1" si="270"/>
        <v>Redding Sports</v>
      </c>
      <c r="D1449" s="16">
        <f t="shared" ca="1" si="271"/>
        <v>261</v>
      </c>
      <c r="E1449" t="str">
        <f t="shared" ca="1" si="272"/>
        <v>The North Face Bastion 4 Footprint</v>
      </c>
      <c r="F1449" t="str">
        <f t="shared" ca="1" si="277"/>
        <v>The North Face</v>
      </c>
      <c r="G1449" s="2">
        <f t="shared" ca="1" si="278"/>
        <v>50</v>
      </c>
      <c r="H1449">
        <f t="shared" ca="1" si="273"/>
        <v>5</v>
      </c>
      <c r="I1449" s="2">
        <f t="shared" ca="1" si="279"/>
        <v>250</v>
      </c>
      <c r="J1449" t="str">
        <f t="shared" ca="1" si="274"/>
        <v>Foster, Nathan</v>
      </c>
      <c r="K1449">
        <f t="shared" ca="1" si="275"/>
        <v>10</v>
      </c>
      <c r="L1449" t="str">
        <f t="shared" ca="1" si="276"/>
        <v>Georgia</v>
      </c>
      <c r="M1449" t="str">
        <f t="shared" ca="1" si="280"/>
        <v>South</v>
      </c>
    </row>
    <row r="1450" spans="1:13" x14ac:dyDescent="0.45">
      <c r="A1450">
        <v>1449</v>
      </c>
      <c r="B1450" s="19">
        <f t="shared" ca="1" si="269"/>
        <v>42685.876844675928</v>
      </c>
      <c r="C1450" s="15" t="str">
        <f t="shared" ca="1" si="270"/>
        <v>Walmart</v>
      </c>
      <c r="D1450" s="16">
        <f t="shared" ca="1" si="271"/>
        <v>82</v>
      </c>
      <c r="E1450" t="str">
        <f t="shared" ca="1" si="272"/>
        <v>Eureka Copper Canyon 12 Tent</v>
      </c>
      <c r="F1450" t="str">
        <f t="shared" ca="1" si="277"/>
        <v>Eureka</v>
      </c>
      <c r="G1450" s="2">
        <f t="shared" ca="1" si="278"/>
        <v>449</v>
      </c>
      <c r="H1450">
        <f t="shared" ca="1" si="273"/>
        <v>5</v>
      </c>
      <c r="I1450" s="2">
        <f t="shared" ca="1" si="279"/>
        <v>2245</v>
      </c>
      <c r="J1450" t="str">
        <f t="shared" ca="1" si="274"/>
        <v>Brown, Scott</v>
      </c>
      <c r="K1450">
        <f t="shared" ca="1" si="275"/>
        <v>30</v>
      </c>
      <c r="L1450" t="str">
        <f t="shared" ca="1" si="276"/>
        <v>New Jersey</v>
      </c>
      <c r="M1450" t="str">
        <f t="shared" ca="1" si="280"/>
        <v>East</v>
      </c>
    </row>
    <row r="1451" spans="1:13" x14ac:dyDescent="0.45">
      <c r="A1451">
        <v>1450</v>
      </c>
      <c r="B1451" s="19">
        <f t="shared" ca="1" si="269"/>
        <v>42706.876844675928</v>
      </c>
      <c r="C1451" s="15" t="str">
        <f t="shared" ca="1" si="270"/>
        <v>Backcountry Edge</v>
      </c>
      <c r="D1451" s="16">
        <f t="shared" ca="1" si="271"/>
        <v>184</v>
      </c>
      <c r="E1451" t="str">
        <f t="shared" ca="1" si="272"/>
        <v>Mountain Hardwear SuperMega UL 1 Footprint</v>
      </c>
      <c r="F1451" t="str">
        <f t="shared" ca="1" si="277"/>
        <v>Mountain Hardwear</v>
      </c>
      <c r="G1451" s="2">
        <f t="shared" ca="1" si="278"/>
        <v>45</v>
      </c>
      <c r="H1451">
        <f t="shared" ca="1" si="273"/>
        <v>3</v>
      </c>
      <c r="I1451" s="2">
        <f t="shared" ca="1" si="279"/>
        <v>135</v>
      </c>
      <c r="J1451" t="str">
        <f t="shared" ca="1" si="274"/>
        <v>Goldthwaite, Messaye</v>
      </c>
      <c r="K1451">
        <f t="shared" ca="1" si="275"/>
        <v>29</v>
      </c>
      <c r="L1451" t="str">
        <f t="shared" ca="1" si="276"/>
        <v>New Hampshire</v>
      </c>
      <c r="M1451" t="str">
        <f t="shared" ca="1" si="280"/>
        <v>East</v>
      </c>
    </row>
    <row r="1452" spans="1:13" x14ac:dyDescent="0.45">
      <c r="A1452">
        <v>1451</v>
      </c>
      <c r="B1452" s="19">
        <f t="shared" ca="1" si="269"/>
        <v>42896.876844675928</v>
      </c>
      <c r="C1452" s="15" t="str">
        <f t="shared" ca="1" si="270"/>
        <v xml:space="preserve">Cabela's	</v>
      </c>
      <c r="D1452" s="16">
        <f t="shared" ca="1" si="271"/>
        <v>170</v>
      </c>
      <c r="E1452" t="str">
        <f t="shared" ca="1" si="272"/>
        <v>Marmot Traillight 2P Tent</v>
      </c>
      <c r="F1452" t="str">
        <f t="shared" ca="1" si="277"/>
        <v>Marmot</v>
      </c>
      <c r="G1452" s="2">
        <f t="shared" ca="1" si="278"/>
        <v>199</v>
      </c>
      <c r="H1452">
        <f t="shared" ca="1" si="273"/>
        <v>10</v>
      </c>
      <c r="I1452" s="2">
        <f t="shared" ca="1" si="279"/>
        <v>1990</v>
      </c>
      <c r="J1452" t="str">
        <f t="shared" ca="1" si="274"/>
        <v>Beyene, Sharon</v>
      </c>
      <c r="K1452">
        <f t="shared" ca="1" si="275"/>
        <v>5</v>
      </c>
      <c r="L1452" t="str">
        <f t="shared" ca="1" si="276"/>
        <v>California</v>
      </c>
      <c r="M1452" t="str">
        <f t="shared" ca="1" si="280"/>
        <v>West</v>
      </c>
    </row>
    <row r="1453" spans="1:13" x14ac:dyDescent="0.45">
      <c r="A1453">
        <v>1452</v>
      </c>
      <c r="B1453" s="19">
        <f t="shared" ca="1" si="269"/>
        <v>42658.876844675928</v>
      </c>
      <c r="C1453" s="15" t="str">
        <f t="shared" ca="1" si="270"/>
        <v>Moosejaw</v>
      </c>
      <c r="D1453" s="16">
        <f t="shared" ca="1" si="271"/>
        <v>64</v>
      </c>
      <c r="E1453" t="str">
        <f t="shared" ca="1" si="272"/>
        <v>Big Agnes Tensleep Station 4 Tent</v>
      </c>
      <c r="F1453" t="str">
        <f t="shared" ca="1" si="277"/>
        <v>Big Agnes</v>
      </c>
      <c r="G1453" s="2">
        <f t="shared" ca="1" si="278"/>
        <v>379.95</v>
      </c>
      <c r="H1453">
        <f t="shared" ca="1" si="273"/>
        <v>4</v>
      </c>
      <c r="I1453" s="2">
        <f t="shared" ca="1" si="279"/>
        <v>1519.8</v>
      </c>
      <c r="J1453" t="str">
        <f t="shared" ca="1" si="274"/>
        <v>Bailey, Jennifer</v>
      </c>
      <c r="K1453">
        <f t="shared" ca="1" si="275"/>
        <v>38</v>
      </c>
      <c r="L1453" t="str">
        <f t="shared" ca="1" si="276"/>
        <v>Pennsylvania</v>
      </c>
      <c r="M1453" t="str">
        <f t="shared" ca="1" si="280"/>
        <v>East</v>
      </c>
    </row>
    <row r="1454" spans="1:13" x14ac:dyDescent="0.45">
      <c r="A1454">
        <v>1453</v>
      </c>
      <c r="B1454" s="19">
        <f t="shared" ca="1" si="269"/>
        <v>42941.876844675928</v>
      </c>
      <c r="C1454" s="15" t="str">
        <f t="shared" ca="1" si="270"/>
        <v>CampBound</v>
      </c>
      <c r="D1454" s="16">
        <f t="shared" ca="1" si="271"/>
        <v>18</v>
      </c>
      <c r="E1454" t="str">
        <f t="shared" ca="1" si="272"/>
        <v>Big Agnes Fly Creek 1 Platinum Tent</v>
      </c>
      <c r="F1454" t="str">
        <f t="shared" ca="1" si="277"/>
        <v>Big Agnes</v>
      </c>
      <c r="G1454" s="2">
        <f t="shared" ca="1" si="278"/>
        <v>449.95</v>
      </c>
      <c r="H1454">
        <f t="shared" ca="1" si="273"/>
        <v>6</v>
      </c>
      <c r="I1454" s="2">
        <f t="shared" ca="1" si="279"/>
        <v>2699.7</v>
      </c>
      <c r="J1454" t="str">
        <f t="shared" ca="1" si="274"/>
        <v>Brown, Scott</v>
      </c>
      <c r="K1454">
        <f t="shared" ca="1" si="275"/>
        <v>38</v>
      </c>
      <c r="L1454" t="str">
        <f t="shared" ca="1" si="276"/>
        <v>Pennsylvania</v>
      </c>
      <c r="M1454" t="str">
        <f t="shared" ca="1" si="280"/>
        <v>East</v>
      </c>
    </row>
    <row r="1455" spans="1:13" x14ac:dyDescent="0.45">
      <c r="A1455">
        <v>1454</v>
      </c>
      <c r="B1455" s="19">
        <f t="shared" ca="1" si="269"/>
        <v>42876.876844675928</v>
      </c>
      <c r="C1455" s="15" t="str">
        <f t="shared" ca="1" si="270"/>
        <v>Austin Kayak</v>
      </c>
      <c r="D1455" s="16">
        <f t="shared" ca="1" si="271"/>
        <v>22</v>
      </c>
      <c r="E1455" t="str">
        <f t="shared" ca="1" si="272"/>
        <v>Big Agnes Fly Creek UL1 Tent</v>
      </c>
      <c r="F1455" t="str">
        <f t="shared" ca="1" si="277"/>
        <v>Big Agnes</v>
      </c>
      <c r="G1455" s="2">
        <f t="shared" ca="1" si="278"/>
        <v>319.95</v>
      </c>
      <c r="H1455">
        <f t="shared" ca="1" si="273"/>
        <v>4</v>
      </c>
      <c r="I1455" s="2">
        <f t="shared" ca="1" si="279"/>
        <v>1279.8</v>
      </c>
      <c r="J1455" t="str">
        <f t="shared" ca="1" si="274"/>
        <v>Brown, Scott</v>
      </c>
      <c r="K1455">
        <f t="shared" ca="1" si="275"/>
        <v>35</v>
      </c>
      <c r="L1455" t="str">
        <f t="shared" ca="1" si="276"/>
        <v>Ohio</v>
      </c>
      <c r="M1455" t="str">
        <f t="shared" ca="1" si="280"/>
        <v>East</v>
      </c>
    </row>
    <row r="1456" spans="1:13" x14ac:dyDescent="0.45">
      <c r="A1456">
        <v>1455</v>
      </c>
      <c r="B1456" s="19">
        <f t="shared" ca="1" si="269"/>
        <v>42768.876844675928</v>
      </c>
      <c r="C1456" s="15" t="str">
        <f t="shared" ca="1" si="270"/>
        <v>Walmart</v>
      </c>
      <c r="D1456" s="16">
        <f t="shared" ca="1" si="271"/>
        <v>4</v>
      </c>
      <c r="E1456" t="str">
        <f t="shared" ca="1" si="272"/>
        <v>Big Agnes Big House 6 Footprint</v>
      </c>
      <c r="F1456" t="str">
        <f t="shared" ca="1" si="277"/>
        <v>Big Agnes</v>
      </c>
      <c r="G1456" s="2">
        <f t="shared" ca="1" si="278"/>
        <v>55</v>
      </c>
      <c r="H1456">
        <f t="shared" ca="1" si="273"/>
        <v>7</v>
      </c>
      <c r="I1456" s="2">
        <f t="shared" ca="1" si="279"/>
        <v>385</v>
      </c>
      <c r="J1456" t="str">
        <f t="shared" ca="1" si="274"/>
        <v>Brown, Scott</v>
      </c>
      <c r="K1456">
        <f t="shared" ca="1" si="275"/>
        <v>34</v>
      </c>
      <c r="L1456" t="str">
        <f t="shared" ca="1" si="276"/>
        <v>North Dakota</v>
      </c>
      <c r="M1456" t="str">
        <f t="shared" ca="1" si="280"/>
        <v>North</v>
      </c>
    </row>
    <row r="1457" spans="1:13" x14ac:dyDescent="0.45">
      <c r="A1457">
        <v>1456</v>
      </c>
      <c r="B1457" s="19">
        <f t="shared" ca="1" si="269"/>
        <v>42975.876844675928</v>
      </c>
      <c r="C1457" s="15" t="str">
        <f t="shared" ca="1" si="270"/>
        <v>Redding Sports</v>
      </c>
      <c r="D1457" s="16">
        <f t="shared" ca="1" si="271"/>
        <v>17</v>
      </c>
      <c r="E1457" t="str">
        <f t="shared" ca="1" si="272"/>
        <v>Big Agnes Fishhook UL2 Tent</v>
      </c>
      <c r="F1457" t="str">
        <f t="shared" ca="1" si="277"/>
        <v>Big Agnes</v>
      </c>
      <c r="G1457" s="2">
        <f t="shared" ca="1" si="278"/>
        <v>399.95</v>
      </c>
      <c r="H1457">
        <f t="shared" ca="1" si="273"/>
        <v>8</v>
      </c>
      <c r="I1457" s="2">
        <f t="shared" ca="1" si="279"/>
        <v>3199.6</v>
      </c>
      <c r="J1457" t="str">
        <f t="shared" ca="1" si="274"/>
        <v>Goldthwaite, Messaye</v>
      </c>
      <c r="K1457">
        <f t="shared" ca="1" si="275"/>
        <v>12</v>
      </c>
      <c r="L1457" t="str">
        <f t="shared" ca="1" si="276"/>
        <v>Idaho</v>
      </c>
      <c r="M1457" t="str">
        <f t="shared" ca="1" si="280"/>
        <v>West</v>
      </c>
    </row>
    <row r="1458" spans="1:13" x14ac:dyDescent="0.45">
      <c r="A1458">
        <v>1457</v>
      </c>
      <c r="B1458" s="19">
        <f t="shared" ca="1" si="269"/>
        <v>42791.876844675928</v>
      </c>
      <c r="C1458" s="15" t="str">
        <f t="shared" ca="1" si="270"/>
        <v>OutdoorPlay</v>
      </c>
      <c r="D1458" s="16">
        <f t="shared" ca="1" si="271"/>
        <v>32</v>
      </c>
      <c r="E1458" t="str">
        <f t="shared" ca="1" si="272"/>
        <v>Big Agnes Flying Diamond 8 Footprint</v>
      </c>
      <c r="F1458" t="str">
        <f t="shared" ca="1" si="277"/>
        <v>Big Agnes</v>
      </c>
      <c r="G1458" s="2">
        <f t="shared" ca="1" si="278"/>
        <v>75</v>
      </c>
      <c r="H1458">
        <f t="shared" ca="1" si="273"/>
        <v>7</v>
      </c>
      <c r="I1458" s="2">
        <f t="shared" ca="1" si="279"/>
        <v>525</v>
      </c>
      <c r="J1458" t="str">
        <f t="shared" ca="1" si="274"/>
        <v>Beyene, Sharon</v>
      </c>
      <c r="K1458">
        <f t="shared" ca="1" si="275"/>
        <v>14</v>
      </c>
      <c r="L1458" t="str">
        <f t="shared" ca="1" si="276"/>
        <v>Indiana</v>
      </c>
      <c r="M1458" t="str">
        <f t="shared" ca="1" si="280"/>
        <v>North</v>
      </c>
    </row>
    <row r="1459" spans="1:13" x14ac:dyDescent="0.45">
      <c r="A1459">
        <v>1458</v>
      </c>
      <c r="B1459" s="19">
        <f t="shared" ca="1" si="269"/>
        <v>43008.876844675928</v>
      </c>
      <c r="C1459" s="15" t="str">
        <f t="shared" ca="1" si="270"/>
        <v>REI</v>
      </c>
      <c r="D1459" s="16">
        <f t="shared" ca="1" si="271"/>
        <v>88</v>
      </c>
      <c r="E1459" t="str">
        <f t="shared" ca="1" si="272"/>
        <v>Eureka Floor Saver Square - Medium</v>
      </c>
      <c r="F1459" t="str">
        <f t="shared" ca="1" si="277"/>
        <v>Eureka</v>
      </c>
      <c r="G1459" s="2">
        <f t="shared" ca="1" si="278"/>
        <v>22</v>
      </c>
      <c r="H1459">
        <f t="shared" ca="1" si="273"/>
        <v>10</v>
      </c>
      <c r="I1459" s="2">
        <f t="shared" ca="1" si="279"/>
        <v>220</v>
      </c>
      <c r="J1459" t="str">
        <f t="shared" ca="1" si="274"/>
        <v>Brown, Scott</v>
      </c>
      <c r="K1459">
        <f t="shared" ca="1" si="275"/>
        <v>50</v>
      </c>
      <c r="L1459" t="str">
        <f t="shared" ca="1" si="276"/>
        <v>Wyoming</v>
      </c>
      <c r="M1459" t="str">
        <f t="shared" ca="1" si="280"/>
        <v>West</v>
      </c>
    </row>
    <row r="1460" spans="1:13" x14ac:dyDescent="0.45">
      <c r="A1460">
        <v>1459</v>
      </c>
      <c r="B1460" s="19">
        <f t="shared" ca="1" si="269"/>
        <v>42750.876844675928</v>
      </c>
      <c r="C1460" s="15" t="str">
        <f t="shared" ca="1" si="270"/>
        <v>Redding Sports</v>
      </c>
      <c r="D1460" s="16">
        <f t="shared" ca="1" si="271"/>
        <v>152</v>
      </c>
      <c r="E1460" t="str">
        <f t="shared" ca="1" si="272"/>
        <v>Marmot Eclipse 3 Footprint</v>
      </c>
      <c r="F1460" t="str">
        <f t="shared" ca="1" si="277"/>
        <v>Marmot</v>
      </c>
      <c r="G1460" s="2">
        <f t="shared" ca="1" si="278"/>
        <v>65</v>
      </c>
      <c r="H1460">
        <f t="shared" ca="1" si="273"/>
        <v>3</v>
      </c>
      <c r="I1460" s="2">
        <f t="shared" ca="1" si="279"/>
        <v>195</v>
      </c>
      <c r="J1460" t="str">
        <f t="shared" ca="1" si="274"/>
        <v>Foster, Nathan</v>
      </c>
      <c r="K1460">
        <f t="shared" ca="1" si="275"/>
        <v>13</v>
      </c>
      <c r="L1460" t="str">
        <f t="shared" ca="1" si="276"/>
        <v>Illinois</v>
      </c>
      <c r="M1460" t="str">
        <f t="shared" ca="1" si="280"/>
        <v>North</v>
      </c>
    </row>
    <row r="1461" spans="1:13" x14ac:dyDescent="0.45">
      <c r="A1461">
        <v>1460</v>
      </c>
      <c r="B1461" s="19">
        <f t="shared" ca="1" si="269"/>
        <v>42963.876844675928</v>
      </c>
      <c r="C1461" s="15" t="str">
        <f t="shared" ca="1" si="270"/>
        <v>Overtons</v>
      </c>
      <c r="D1461" s="16">
        <f t="shared" ca="1" si="271"/>
        <v>49</v>
      </c>
      <c r="E1461" t="str">
        <f t="shared" ca="1" si="272"/>
        <v>Big Agnes Mad House 4 Tent</v>
      </c>
      <c r="F1461" t="str">
        <f t="shared" ca="1" si="277"/>
        <v>Big Agnes</v>
      </c>
      <c r="G1461" s="2">
        <f t="shared" ca="1" si="278"/>
        <v>329.95</v>
      </c>
      <c r="H1461">
        <f t="shared" ca="1" si="273"/>
        <v>10</v>
      </c>
      <c r="I1461" s="2">
        <f t="shared" ca="1" si="279"/>
        <v>3299.5</v>
      </c>
      <c r="J1461" t="str">
        <f t="shared" ca="1" si="274"/>
        <v>Goff, Michael</v>
      </c>
      <c r="K1461">
        <f t="shared" ca="1" si="275"/>
        <v>49</v>
      </c>
      <c r="L1461" t="str">
        <f t="shared" ca="1" si="276"/>
        <v>Wisconsin</v>
      </c>
      <c r="M1461" t="str">
        <f t="shared" ca="1" si="280"/>
        <v>North</v>
      </c>
    </row>
    <row r="1462" spans="1:13" x14ac:dyDescent="0.45">
      <c r="A1462">
        <v>1461</v>
      </c>
      <c r="B1462" s="19">
        <f t="shared" ca="1" si="269"/>
        <v>43002.876844675928</v>
      </c>
      <c r="C1462" s="15" t="str">
        <f t="shared" ca="1" si="270"/>
        <v>Overtons</v>
      </c>
      <c r="D1462" s="16">
        <f t="shared" ca="1" si="271"/>
        <v>262</v>
      </c>
      <c r="E1462" t="str">
        <f t="shared" ca="1" si="272"/>
        <v>The North Face Bastion 4 Tent</v>
      </c>
      <c r="F1462" t="str">
        <f t="shared" ca="1" si="277"/>
        <v>The North Face</v>
      </c>
      <c r="G1462" s="2">
        <f t="shared" ca="1" si="278"/>
        <v>799</v>
      </c>
      <c r="H1462">
        <f t="shared" ca="1" si="273"/>
        <v>10</v>
      </c>
      <c r="I1462" s="2">
        <f t="shared" ca="1" si="279"/>
        <v>7990</v>
      </c>
      <c r="J1462" t="str">
        <f t="shared" ca="1" si="274"/>
        <v>Beyene, Sharon</v>
      </c>
      <c r="K1462">
        <f t="shared" ca="1" si="275"/>
        <v>15</v>
      </c>
      <c r="L1462" t="str">
        <f t="shared" ca="1" si="276"/>
        <v>Iowa</v>
      </c>
      <c r="M1462" t="str">
        <f t="shared" ca="1" si="280"/>
        <v>North</v>
      </c>
    </row>
    <row r="1463" spans="1:13" x14ac:dyDescent="0.45">
      <c r="A1463">
        <v>1462</v>
      </c>
      <c r="B1463" s="19">
        <f t="shared" ca="1" si="269"/>
        <v>42661.876844675928</v>
      </c>
      <c r="C1463" s="15" t="str">
        <f t="shared" ca="1" si="270"/>
        <v>Austin Kayak</v>
      </c>
      <c r="D1463" s="16">
        <f t="shared" ca="1" si="271"/>
        <v>185</v>
      </c>
      <c r="E1463" t="str">
        <f t="shared" ca="1" si="272"/>
        <v>Mountain Hardwear SuperMega UL 1 Tent</v>
      </c>
      <c r="F1463" t="str">
        <f t="shared" ca="1" si="277"/>
        <v>Mountain Hardwear</v>
      </c>
      <c r="G1463" s="2">
        <f t="shared" ca="1" si="278"/>
        <v>350</v>
      </c>
      <c r="H1463">
        <f t="shared" ca="1" si="273"/>
        <v>1</v>
      </c>
      <c r="I1463" s="2">
        <f t="shared" ca="1" si="279"/>
        <v>350</v>
      </c>
      <c r="J1463" t="str">
        <f t="shared" ca="1" si="274"/>
        <v>Gomez, Melissa</v>
      </c>
      <c r="K1463">
        <f t="shared" ca="1" si="275"/>
        <v>46</v>
      </c>
      <c r="L1463" t="str">
        <f t="shared" ca="1" si="276"/>
        <v>Virginia</v>
      </c>
      <c r="M1463" t="str">
        <f t="shared" ca="1" si="280"/>
        <v>South</v>
      </c>
    </row>
    <row r="1464" spans="1:13" x14ac:dyDescent="0.45">
      <c r="A1464">
        <v>1463</v>
      </c>
      <c r="B1464" s="19">
        <f t="shared" ca="1" si="269"/>
        <v>42846.876844675928</v>
      </c>
      <c r="C1464" s="15" t="str">
        <f t="shared" ca="1" si="270"/>
        <v>The Gear Co-op</v>
      </c>
      <c r="D1464" s="16">
        <f t="shared" ca="1" si="271"/>
        <v>34</v>
      </c>
      <c r="E1464" t="str">
        <f t="shared" ca="1" si="272"/>
        <v>Big Agnes Jack Rabbit SL1 Footprint</v>
      </c>
      <c r="F1464" t="str">
        <f t="shared" ca="1" si="277"/>
        <v>Big Agnes</v>
      </c>
      <c r="G1464" s="2">
        <f t="shared" ca="1" si="278"/>
        <v>40</v>
      </c>
      <c r="H1464">
        <f t="shared" ca="1" si="273"/>
        <v>8</v>
      </c>
      <c r="I1464" s="2">
        <f t="shared" ca="1" si="279"/>
        <v>320</v>
      </c>
      <c r="J1464" t="str">
        <f t="shared" ca="1" si="274"/>
        <v>Brown, Scott</v>
      </c>
      <c r="K1464">
        <f t="shared" ca="1" si="275"/>
        <v>45</v>
      </c>
      <c r="L1464" t="str">
        <f t="shared" ca="1" si="276"/>
        <v>Vermont</v>
      </c>
      <c r="M1464" t="str">
        <f t="shared" ca="1" si="280"/>
        <v>East</v>
      </c>
    </row>
    <row r="1465" spans="1:13" x14ac:dyDescent="0.45">
      <c r="A1465">
        <v>1464</v>
      </c>
      <c r="B1465" s="19">
        <f t="shared" ca="1" si="269"/>
        <v>42666.876844675928</v>
      </c>
      <c r="C1465" s="15" t="str">
        <f t="shared" ca="1" si="270"/>
        <v>Austin Kayak</v>
      </c>
      <c r="D1465" s="16">
        <f t="shared" ca="1" si="271"/>
        <v>274</v>
      </c>
      <c r="E1465" t="str">
        <f t="shared" ca="1" si="272"/>
        <v>The North Face Mountain Manor 6 Tent</v>
      </c>
      <c r="F1465" t="str">
        <f t="shared" ca="1" si="277"/>
        <v>The North Face</v>
      </c>
      <c r="G1465" s="2">
        <f t="shared" ca="1" si="278"/>
        <v>569</v>
      </c>
      <c r="H1465">
        <f t="shared" ca="1" si="273"/>
        <v>4</v>
      </c>
      <c r="I1465" s="2">
        <f t="shared" ca="1" si="279"/>
        <v>2276</v>
      </c>
      <c r="J1465" t="str">
        <f t="shared" ca="1" si="274"/>
        <v>Lopez, Dennis</v>
      </c>
      <c r="K1465">
        <f t="shared" ca="1" si="275"/>
        <v>46</v>
      </c>
      <c r="L1465" t="str">
        <f t="shared" ca="1" si="276"/>
        <v>Virginia</v>
      </c>
      <c r="M1465" t="str">
        <f t="shared" ca="1" si="280"/>
        <v>South</v>
      </c>
    </row>
    <row r="1466" spans="1:13" x14ac:dyDescent="0.45">
      <c r="A1466">
        <v>1465</v>
      </c>
      <c r="B1466" s="19">
        <f t="shared" ca="1" si="269"/>
        <v>42970.876844675928</v>
      </c>
      <c r="C1466" s="15" t="str">
        <f t="shared" ca="1" si="270"/>
        <v>Overtons</v>
      </c>
      <c r="D1466" s="16">
        <f t="shared" ca="1" si="271"/>
        <v>106</v>
      </c>
      <c r="E1466" t="str">
        <f t="shared" ca="1" si="272"/>
        <v>Hennessy Hammock Hyperlight Asym Zip Hammock</v>
      </c>
      <c r="F1466" t="str">
        <f t="shared" ca="1" si="277"/>
        <v>Hennessy</v>
      </c>
      <c r="G1466" s="2">
        <f t="shared" ca="1" si="278"/>
        <v>259.95</v>
      </c>
      <c r="H1466">
        <f t="shared" ca="1" si="273"/>
        <v>6</v>
      </c>
      <c r="I1466" s="2">
        <f t="shared" ca="1" si="279"/>
        <v>1559.6999999999998</v>
      </c>
      <c r="J1466" t="str">
        <f t="shared" ca="1" si="274"/>
        <v>Lopez, Dennis</v>
      </c>
      <c r="K1466">
        <f t="shared" ca="1" si="275"/>
        <v>37</v>
      </c>
      <c r="L1466" t="str">
        <f t="shared" ca="1" si="276"/>
        <v>Oregon</v>
      </c>
      <c r="M1466" t="str">
        <f t="shared" ca="1" si="280"/>
        <v>West</v>
      </c>
    </row>
    <row r="1467" spans="1:13" x14ac:dyDescent="0.45">
      <c r="A1467">
        <v>1466</v>
      </c>
      <c r="B1467" s="19">
        <f t="shared" ca="1" si="269"/>
        <v>42998.876844675928</v>
      </c>
      <c r="C1467" s="15" t="str">
        <f t="shared" ca="1" si="270"/>
        <v>Austin Kayak</v>
      </c>
      <c r="D1467" s="16">
        <f t="shared" ca="1" si="271"/>
        <v>112</v>
      </c>
      <c r="E1467" t="str">
        <f t="shared" ca="1" si="272"/>
        <v>Kelty Acadia 6 Tent</v>
      </c>
      <c r="F1467" t="str">
        <f t="shared" ca="1" si="277"/>
        <v>Kelty</v>
      </c>
      <c r="G1467" s="2">
        <f t="shared" ca="1" si="278"/>
        <v>249.95</v>
      </c>
      <c r="H1467">
        <f t="shared" ca="1" si="273"/>
        <v>8</v>
      </c>
      <c r="I1467" s="2">
        <f t="shared" ca="1" si="279"/>
        <v>1999.6</v>
      </c>
      <c r="J1467" t="str">
        <f t="shared" ca="1" si="274"/>
        <v>Lopez, Dennis</v>
      </c>
      <c r="K1467">
        <f t="shared" ca="1" si="275"/>
        <v>3</v>
      </c>
      <c r="L1467" t="str">
        <f t="shared" ca="1" si="276"/>
        <v>Arizona</v>
      </c>
      <c r="M1467" t="str">
        <f t="shared" ca="1" si="280"/>
        <v>West</v>
      </c>
    </row>
    <row r="1468" spans="1:13" x14ac:dyDescent="0.45">
      <c r="A1468">
        <v>1467</v>
      </c>
      <c r="B1468" s="19">
        <f t="shared" ca="1" si="269"/>
        <v>42701.876844675928</v>
      </c>
      <c r="C1468" s="15" t="str">
        <f t="shared" ca="1" si="270"/>
        <v>Travel Country</v>
      </c>
      <c r="D1468" s="16">
        <f t="shared" ca="1" si="271"/>
        <v>106</v>
      </c>
      <c r="E1468" t="str">
        <f t="shared" ca="1" si="272"/>
        <v>Hennessy Hammock Hyperlight Asym Zip Hammock</v>
      </c>
      <c r="F1468" t="str">
        <f t="shared" ca="1" si="277"/>
        <v>Hennessy</v>
      </c>
      <c r="G1468" s="2">
        <f t="shared" ca="1" si="278"/>
        <v>259.95</v>
      </c>
      <c r="H1468">
        <f t="shared" ca="1" si="273"/>
        <v>4</v>
      </c>
      <c r="I1468" s="2">
        <f t="shared" ca="1" si="279"/>
        <v>1039.8</v>
      </c>
      <c r="J1468" t="str">
        <f t="shared" ca="1" si="274"/>
        <v>Goldthwaite, Messaye</v>
      </c>
      <c r="K1468">
        <f t="shared" ca="1" si="275"/>
        <v>43</v>
      </c>
      <c r="L1468" t="str">
        <f t="shared" ca="1" si="276"/>
        <v>Texas</v>
      </c>
      <c r="M1468" t="str">
        <f t="shared" ca="1" si="280"/>
        <v>South</v>
      </c>
    </row>
    <row r="1469" spans="1:13" x14ac:dyDescent="0.45">
      <c r="A1469">
        <v>1468</v>
      </c>
      <c r="B1469" s="19">
        <f t="shared" ca="1" si="269"/>
        <v>42874.876844675928</v>
      </c>
      <c r="C1469" s="15" t="str">
        <f t="shared" ca="1" si="270"/>
        <v>OutdoorPlay</v>
      </c>
      <c r="D1469" s="16">
        <f t="shared" ca="1" si="271"/>
        <v>209</v>
      </c>
      <c r="E1469" t="str">
        <f t="shared" ca="1" si="272"/>
        <v>MSR Gear Shed Vestibule for Hubba or Hubba Hubba Tent</v>
      </c>
      <c r="F1469" t="str">
        <f t="shared" ca="1" si="277"/>
        <v>MSR</v>
      </c>
      <c r="G1469" s="2">
        <f t="shared" ca="1" si="278"/>
        <v>169.95</v>
      </c>
      <c r="H1469">
        <f t="shared" ca="1" si="273"/>
        <v>6</v>
      </c>
      <c r="I1469" s="2">
        <f t="shared" ca="1" si="279"/>
        <v>1019.6999999999999</v>
      </c>
      <c r="J1469" t="str">
        <f t="shared" ca="1" si="274"/>
        <v>Lopez, Dennis</v>
      </c>
      <c r="K1469">
        <f t="shared" ca="1" si="275"/>
        <v>15</v>
      </c>
      <c r="L1469" t="str">
        <f t="shared" ca="1" si="276"/>
        <v>Iowa</v>
      </c>
      <c r="M1469" t="str">
        <f t="shared" ca="1" si="280"/>
        <v>North</v>
      </c>
    </row>
    <row r="1470" spans="1:13" x14ac:dyDescent="0.45">
      <c r="A1470">
        <v>1469</v>
      </c>
      <c r="B1470" s="19">
        <f t="shared" ca="1" si="269"/>
        <v>42865.876844675928</v>
      </c>
      <c r="C1470" s="15" t="str">
        <f t="shared" ca="1" si="270"/>
        <v xml:space="preserve">Cabela's	</v>
      </c>
      <c r="D1470" s="16">
        <f t="shared" ca="1" si="271"/>
        <v>48</v>
      </c>
      <c r="E1470" t="str">
        <f t="shared" ca="1" si="272"/>
        <v>Big Agnes Mad House 4 Footprint</v>
      </c>
      <c r="F1470" t="str">
        <f t="shared" ca="1" si="277"/>
        <v>Big Agnes</v>
      </c>
      <c r="G1470" s="2">
        <f t="shared" ca="1" si="278"/>
        <v>50</v>
      </c>
      <c r="H1470">
        <f t="shared" ca="1" si="273"/>
        <v>4</v>
      </c>
      <c r="I1470" s="2">
        <f t="shared" ca="1" si="279"/>
        <v>200</v>
      </c>
      <c r="J1470" t="str">
        <f t="shared" ca="1" si="274"/>
        <v>Lopez, Dennis</v>
      </c>
      <c r="K1470">
        <f t="shared" ca="1" si="275"/>
        <v>20</v>
      </c>
      <c r="L1470" t="str">
        <f t="shared" ca="1" si="276"/>
        <v>Maryland</v>
      </c>
      <c r="M1470" t="str">
        <f t="shared" ca="1" si="280"/>
        <v>East</v>
      </c>
    </row>
    <row r="1471" spans="1:13" x14ac:dyDescent="0.45">
      <c r="A1471">
        <v>1470</v>
      </c>
      <c r="B1471" s="19">
        <f t="shared" ca="1" si="269"/>
        <v>42883.876844675928</v>
      </c>
      <c r="C1471" s="15" t="str">
        <f t="shared" ca="1" si="270"/>
        <v>Moosejaw</v>
      </c>
      <c r="D1471" s="16">
        <f t="shared" ca="1" si="271"/>
        <v>226</v>
      </c>
      <c r="E1471" t="str">
        <f t="shared" ca="1" si="272"/>
        <v>MSR Universal Gear Loft</v>
      </c>
      <c r="F1471" t="str">
        <f t="shared" ca="1" si="277"/>
        <v>MSR</v>
      </c>
      <c r="G1471" s="2">
        <f t="shared" ca="1" si="278"/>
        <v>27.95</v>
      </c>
      <c r="H1471">
        <f t="shared" ca="1" si="273"/>
        <v>3</v>
      </c>
      <c r="I1471" s="2">
        <f t="shared" ca="1" si="279"/>
        <v>83.85</v>
      </c>
      <c r="J1471" t="str">
        <f t="shared" ca="1" si="274"/>
        <v>Foster, Nathan</v>
      </c>
      <c r="K1471">
        <f t="shared" ca="1" si="275"/>
        <v>3</v>
      </c>
      <c r="L1471" t="str">
        <f t="shared" ca="1" si="276"/>
        <v>Arizona</v>
      </c>
      <c r="M1471" t="str">
        <f t="shared" ca="1" si="280"/>
        <v>West</v>
      </c>
    </row>
    <row r="1472" spans="1:13" x14ac:dyDescent="0.45">
      <c r="A1472">
        <v>1471</v>
      </c>
      <c r="B1472" s="19">
        <f t="shared" ca="1" si="269"/>
        <v>42927.876844675928</v>
      </c>
      <c r="C1472" s="15" t="str">
        <f t="shared" ca="1" si="270"/>
        <v>Hayneedle</v>
      </c>
      <c r="D1472" s="16">
        <f t="shared" ca="1" si="271"/>
        <v>250</v>
      </c>
      <c r="E1472" t="str">
        <f t="shared" ca="1" si="272"/>
        <v>Outdoor Research Bug Bivy</v>
      </c>
      <c r="F1472" t="str">
        <f t="shared" ca="1" si="277"/>
        <v>Outdoor Research</v>
      </c>
      <c r="G1472" s="2">
        <f t="shared" ca="1" si="278"/>
        <v>79</v>
      </c>
      <c r="H1472">
        <f t="shared" ca="1" si="273"/>
        <v>1</v>
      </c>
      <c r="I1472" s="2">
        <f t="shared" ca="1" si="279"/>
        <v>79</v>
      </c>
      <c r="J1472" t="str">
        <f t="shared" ca="1" si="274"/>
        <v>Goff, Michael</v>
      </c>
      <c r="K1472">
        <f t="shared" ca="1" si="275"/>
        <v>29</v>
      </c>
      <c r="L1472" t="str">
        <f t="shared" ca="1" si="276"/>
        <v>New Hampshire</v>
      </c>
      <c r="M1472" t="str">
        <f t="shared" ca="1" si="280"/>
        <v>East</v>
      </c>
    </row>
    <row r="1473" spans="1:13" x14ac:dyDescent="0.45">
      <c r="A1473">
        <v>1472</v>
      </c>
      <c r="B1473" s="19">
        <f t="shared" ca="1" si="269"/>
        <v>42788.876844675928</v>
      </c>
      <c r="C1473" s="15" t="str">
        <f t="shared" ca="1" si="270"/>
        <v>Backcountry Gear</v>
      </c>
      <c r="D1473" s="16">
        <f t="shared" ca="1" si="271"/>
        <v>71</v>
      </c>
      <c r="E1473" t="str">
        <f t="shared" ca="1" si="272"/>
        <v>Big Agnes Wyoming Trail 4 Footprint</v>
      </c>
      <c r="F1473" t="str">
        <f t="shared" ca="1" si="277"/>
        <v>Big Agnes</v>
      </c>
      <c r="G1473" s="2">
        <f t="shared" ca="1" si="278"/>
        <v>70</v>
      </c>
      <c r="H1473">
        <f t="shared" ca="1" si="273"/>
        <v>10</v>
      </c>
      <c r="I1473" s="2">
        <f t="shared" ca="1" si="279"/>
        <v>700</v>
      </c>
      <c r="J1473" t="str">
        <f t="shared" ca="1" si="274"/>
        <v>Brown, Scott</v>
      </c>
      <c r="K1473">
        <f t="shared" ca="1" si="275"/>
        <v>39</v>
      </c>
      <c r="L1473" t="str">
        <f t="shared" ca="1" si="276"/>
        <v>Rhode Island</v>
      </c>
      <c r="M1473" t="str">
        <f t="shared" ca="1" si="280"/>
        <v>East</v>
      </c>
    </row>
    <row r="1474" spans="1:13" x14ac:dyDescent="0.45">
      <c r="A1474">
        <v>1473</v>
      </c>
      <c r="B1474" s="19">
        <f t="shared" ca="1" si="269"/>
        <v>42699.876844675928</v>
      </c>
      <c r="C1474" s="15" t="str">
        <f t="shared" ca="1" si="270"/>
        <v xml:space="preserve">Cabela's	</v>
      </c>
      <c r="D1474" s="16">
        <f t="shared" ca="1" si="271"/>
        <v>187</v>
      </c>
      <c r="E1474" t="str">
        <f t="shared" ca="1" si="272"/>
        <v>Mountain Hardwear SuperMega UL 2 Tent</v>
      </c>
      <c r="F1474" t="str">
        <f t="shared" ca="1" si="277"/>
        <v>Mountain Hardwear</v>
      </c>
      <c r="G1474" s="2">
        <f t="shared" ca="1" si="278"/>
        <v>450</v>
      </c>
      <c r="H1474">
        <f t="shared" ca="1" si="273"/>
        <v>5</v>
      </c>
      <c r="I1474" s="2">
        <f t="shared" ca="1" si="279"/>
        <v>2250</v>
      </c>
      <c r="J1474" t="str">
        <f t="shared" ca="1" si="274"/>
        <v>Berger, Sunanna</v>
      </c>
      <c r="K1474">
        <f t="shared" ca="1" si="275"/>
        <v>20</v>
      </c>
      <c r="L1474" t="str">
        <f t="shared" ca="1" si="276"/>
        <v>Maryland</v>
      </c>
      <c r="M1474" t="str">
        <f t="shared" ca="1" si="280"/>
        <v>East</v>
      </c>
    </row>
    <row r="1475" spans="1:13" x14ac:dyDescent="0.45">
      <c r="A1475">
        <v>1474</v>
      </c>
      <c r="B1475" s="19">
        <f t="shared" ref="B1475:B1538" ca="1" si="281">NOW()-(RANDBETWEEN(1,365))</f>
        <v>42709.876844675928</v>
      </c>
      <c r="C1475" s="15" t="str">
        <f t="shared" ref="C1475:C1538" ca="1" si="282">VLOOKUP(RANDBETWEEN(1,19),$O$3:$P$21,2)</f>
        <v>Paragon</v>
      </c>
      <c r="D1475" s="16">
        <f t="shared" ref="D1475:D1538" ca="1" si="283">RANDBETWEEN(1,285)</f>
        <v>75</v>
      </c>
      <c r="E1475" t="str">
        <f t="shared" ref="E1475:E1538" ca="1" si="284">VLOOKUP(D1475,$R$4:$U$288,3)</f>
        <v>Easton Mountain Products Kilo 2P Tent</v>
      </c>
      <c r="F1475" t="str">
        <f t="shared" ca="1" si="277"/>
        <v>Easton Mountain Products</v>
      </c>
      <c r="G1475" s="2">
        <f t="shared" ca="1" si="278"/>
        <v>399</v>
      </c>
      <c r="H1475">
        <f t="shared" ref="H1475:H1538" ca="1" si="285">RANDBETWEEN(1,10)</f>
        <v>1</v>
      </c>
      <c r="I1475" s="2">
        <f t="shared" ca="1" si="279"/>
        <v>399</v>
      </c>
      <c r="J1475" t="str">
        <f t="shared" ref="J1475:J1538" ca="1" si="286">VLOOKUP(RANDBETWEEN(1,10),$W$4:$Z$15,4)</f>
        <v>Brown, Scott</v>
      </c>
      <c r="K1475">
        <f t="shared" ref="K1475:K1538" ca="1" si="287">RANDBETWEEN(1,50)</f>
        <v>2</v>
      </c>
      <c r="L1475" t="str">
        <f t="shared" ref="L1475:L1538" ca="1" si="288">VLOOKUP(K1475,$AB$3:$AD$52,2)</f>
        <v>Alaska</v>
      </c>
      <c r="M1475" t="str">
        <f t="shared" ca="1" si="280"/>
        <v>North</v>
      </c>
    </row>
    <row r="1476" spans="1:13" x14ac:dyDescent="0.45">
      <c r="A1476">
        <v>1475</v>
      </c>
      <c r="B1476" s="19">
        <f t="shared" ca="1" si="281"/>
        <v>42873.876844675928</v>
      </c>
      <c r="C1476" s="15" t="str">
        <f t="shared" ca="1" si="282"/>
        <v xml:space="preserve">Cabela's	</v>
      </c>
      <c r="D1476" s="16">
        <f t="shared" ca="1" si="283"/>
        <v>2</v>
      </c>
      <c r="E1476" t="str">
        <f t="shared" ca="1" si="284"/>
        <v>Big Agnes Big House 4 Tent</v>
      </c>
      <c r="F1476" t="str">
        <f t="shared" ca="1" si="277"/>
        <v>Big Agnes</v>
      </c>
      <c r="G1476" s="2">
        <f t="shared" ca="1" si="278"/>
        <v>299.95</v>
      </c>
      <c r="H1476">
        <f t="shared" ca="1" si="285"/>
        <v>4</v>
      </c>
      <c r="I1476" s="2">
        <f t="shared" ca="1" si="279"/>
        <v>1199.8</v>
      </c>
      <c r="J1476" t="str">
        <f t="shared" ca="1" si="286"/>
        <v>Beyene, Sharon</v>
      </c>
      <c r="K1476">
        <f t="shared" ca="1" si="287"/>
        <v>28</v>
      </c>
      <c r="L1476" t="str">
        <f t="shared" ca="1" si="288"/>
        <v>Nevada</v>
      </c>
      <c r="M1476" t="str">
        <f t="shared" ca="1" si="280"/>
        <v>West</v>
      </c>
    </row>
    <row r="1477" spans="1:13" x14ac:dyDescent="0.45">
      <c r="A1477">
        <v>1476</v>
      </c>
      <c r="B1477" s="19">
        <f t="shared" ca="1" si="281"/>
        <v>42945.876844675928</v>
      </c>
      <c r="C1477" s="15" t="str">
        <f t="shared" ca="1" si="282"/>
        <v>Paragon</v>
      </c>
      <c r="D1477" s="16">
        <f t="shared" ca="1" si="283"/>
        <v>273</v>
      </c>
      <c r="E1477" t="str">
        <f t="shared" ca="1" si="284"/>
        <v>The North Face Mountain Manor 6 Footprint</v>
      </c>
      <c r="F1477" t="str">
        <f t="shared" ca="1" si="277"/>
        <v>The North Face</v>
      </c>
      <c r="G1477" s="2">
        <f t="shared" ca="1" si="278"/>
        <v>60</v>
      </c>
      <c r="H1477">
        <f t="shared" ca="1" si="285"/>
        <v>4</v>
      </c>
      <c r="I1477" s="2">
        <f t="shared" ca="1" si="279"/>
        <v>240</v>
      </c>
      <c r="J1477" t="str">
        <f t="shared" ca="1" si="286"/>
        <v>Berger, Sunanna</v>
      </c>
      <c r="K1477">
        <f t="shared" ca="1" si="287"/>
        <v>22</v>
      </c>
      <c r="L1477" t="str">
        <f t="shared" ca="1" si="288"/>
        <v>Michigan</v>
      </c>
      <c r="M1477" t="str">
        <f t="shared" ca="1" si="280"/>
        <v>East</v>
      </c>
    </row>
    <row r="1478" spans="1:13" x14ac:dyDescent="0.45">
      <c r="A1478">
        <v>1477</v>
      </c>
      <c r="B1478" s="19">
        <f t="shared" ca="1" si="281"/>
        <v>42749.876844675928</v>
      </c>
      <c r="C1478" s="15" t="str">
        <f t="shared" ca="1" si="282"/>
        <v xml:space="preserve">Cabela's	</v>
      </c>
      <c r="D1478" s="16">
        <f t="shared" ca="1" si="283"/>
        <v>271</v>
      </c>
      <c r="E1478" t="str">
        <f t="shared" ca="1" si="284"/>
        <v>The North Face Mountain 25 Footprint</v>
      </c>
      <c r="F1478" t="str">
        <f t="shared" ca="1" si="277"/>
        <v>The North Face</v>
      </c>
      <c r="G1478" s="2">
        <f t="shared" ca="1" si="278"/>
        <v>50</v>
      </c>
      <c r="H1478">
        <f t="shared" ca="1" si="285"/>
        <v>5</v>
      </c>
      <c r="I1478" s="2">
        <f t="shared" ca="1" si="279"/>
        <v>250</v>
      </c>
      <c r="J1478" t="str">
        <f t="shared" ca="1" si="286"/>
        <v>Foster, Nathan</v>
      </c>
      <c r="K1478">
        <f t="shared" ca="1" si="287"/>
        <v>20</v>
      </c>
      <c r="L1478" t="str">
        <f t="shared" ca="1" si="288"/>
        <v>Maryland</v>
      </c>
      <c r="M1478" t="str">
        <f t="shared" ca="1" si="280"/>
        <v>East</v>
      </c>
    </row>
    <row r="1479" spans="1:13" x14ac:dyDescent="0.45">
      <c r="A1479">
        <v>1478</v>
      </c>
      <c r="B1479" s="19">
        <f t="shared" ca="1" si="281"/>
        <v>42883.876844675928</v>
      </c>
      <c r="C1479" s="15" t="str">
        <f t="shared" ca="1" si="282"/>
        <v>Gander Mountain</v>
      </c>
      <c r="D1479" s="16">
        <f t="shared" ca="1" si="283"/>
        <v>45</v>
      </c>
      <c r="E1479" t="str">
        <f t="shared" ca="1" si="284"/>
        <v>Big Agnes Lone Spring 2 Tent</v>
      </c>
      <c r="F1479" t="str">
        <f t="shared" ca="1" si="277"/>
        <v>Big Agnes</v>
      </c>
      <c r="G1479" s="2">
        <f t="shared" ca="1" si="278"/>
        <v>199.95</v>
      </c>
      <c r="H1479">
        <f t="shared" ca="1" si="285"/>
        <v>4</v>
      </c>
      <c r="I1479" s="2">
        <f t="shared" ca="1" si="279"/>
        <v>799.8</v>
      </c>
      <c r="J1479" t="str">
        <f t="shared" ca="1" si="286"/>
        <v>Beyene, Sharon</v>
      </c>
      <c r="K1479">
        <f t="shared" ca="1" si="287"/>
        <v>36</v>
      </c>
      <c r="L1479" t="str">
        <f t="shared" ca="1" si="288"/>
        <v>Oklahoma</v>
      </c>
      <c r="M1479" t="str">
        <f t="shared" ca="1" si="280"/>
        <v>South</v>
      </c>
    </row>
    <row r="1480" spans="1:13" x14ac:dyDescent="0.45">
      <c r="A1480">
        <v>1479</v>
      </c>
      <c r="B1480" s="19">
        <f t="shared" ca="1" si="281"/>
        <v>42656.876844675928</v>
      </c>
      <c r="C1480" s="15" t="str">
        <f t="shared" ca="1" si="282"/>
        <v>The Gear Co-op</v>
      </c>
      <c r="D1480" s="16">
        <f t="shared" ca="1" si="283"/>
        <v>203</v>
      </c>
      <c r="E1480" t="str">
        <f t="shared" ca="1" si="284"/>
        <v>MSR Carbon Reflex 3 Tent</v>
      </c>
      <c r="F1480" t="str">
        <f t="shared" ca="1" si="277"/>
        <v>MSR</v>
      </c>
      <c r="G1480" s="2">
        <f t="shared" ca="1" si="278"/>
        <v>649.95000000000005</v>
      </c>
      <c r="H1480">
        <f t="shared" ca="1" si="285"/>
        <v>4</v>
      </c>
      <c r="I1480" s="2">
        <f t="shared" ca="1" si="279"/>
        <v>2599.8000000000002</v>
      </c>
      <c r="J1480" t="str">
        <f t="shared" ca="1" si="286"/>
        <v>Lopez, Dennis</v>
      </c>
      <c r="K1480">
        <f t="shared" ca="1" si="287"/>
        <v>14</v>
      </c>
      <c r="L1480" t="str">
        <f t="shared" ca="1" si="288"/>
        <v>Indiana</v>
      </c>
      <c r="M1480" t="str">
        <f t="shared" ca="1" si="280"/>
        <v>North</v>
      </c>
    </row>
    <row r="1481" spans="1:13" x14ac:dyDescent="0.45">
      <c r="A1481">
        <v>1480</v>
      </c>
      <c r="B1481" s="19">
        <f t="shared" ca="1" si="281"/>
        <v>42674.876844675928</v>
      </c>
      <c r="C1481" s="15" t="str">
        <f t="shared" ca="1" si="282"/>
        <v>Target</v>
      </c>
      <c r="D1481" s="16">
        <f t="shared" ca="1" si="283"/>
        <v>35</v>
      </c>
      <c r="E1481" t="str">
        <f t="shared" ca="1" si="284"/>
        <v>Big Agnes Jack Rabbit SL1 Tent</v>
      </c>
      <c r="F1481" t="str">
        <f t="shared" ca="1" si="277"/>
        <v>Big Agnes</v>
      </c>
      <c r="G1481" s="2">
        <f t="shared" ca="1" si="278"/>
        <v>279.95</v>
      </c>
      <c r="H1481">
        <f t="shared" ca="1" si="285"/>
        <v>6</v>
      </c>
      <c r="I1481" s="2">
        <f t="shared" ca="1" si="279"/>
        <v>1679.6999999999998</v>
      </c>
      <c r="J1481" t="str">
        <f t="shared" ca="1" si="286"/>
        <v>Gomez, Melissa</v>
      </c>
      <c r="K1481">
        <f t="shared" ca="1" si="287"/>
        <v>44</v>
      </c>
      <c r="L1481" t="str">
        <f t="shared" ca="1" si="288"/>
        <v>Utah</v>
      </c>
      <c r="M1481" t="str">
        <f t="shared" ca="1" si="280"/>
        <v>West</v>
      </c>
    </row>
    <row r="1482" spans="1:13" x14ac:dyDescent="0.45">
      <c r="A1482">
        <v>1481</v>
      </c>
      <c r="B1482" s="19">
        <f t="shared" ca="1" si="281"/>
        <v>42863.876844675928</v>
      </c>
      <c r="C1482" s="15" t="str">
        <f t="shared" ca="1" si="282"/>
        <v>Backcountry Edge</v>
      </c>
      <c r="D1482" s="16">
        <f t="shared" ca="1" si="283"/>
        <v>79</v>
      </c>
      <c r="E1482" t="str">
        <f t="shared" ca="1" si="284"/>
        <v>Easton Mountain Products Rimrock 2P Tent</v>
      </c>
      <c r="F1482" t="str">
        <f t="shared" ca="1" si="277"/>
        <v>Easton Mountain Products</v>
      </c>
      <c r="G1482" s="2">
        <f t="shared" ca="1" si="278"/>
        <v>269</v>
      </c>
      <c r="H1482">
        <f t="shared" ca="1" si="285"/>
        <v>9</v>
      </c>
      <c r="I1482" s="2">
        <f t="shared" ca="1" si="279"/>
        <v>2421</v>
      </c>
      <c r="J1482" t="str">
        <f t="shared" ca="1" si="286"/>
        <v>Brown, Scott</v>
      </c>
      <c r="K1482">
        <f t="shared" ca="1" si="287"/>
        <v>33</v>
      </c>
      <c r="L1482" t="str">
        <f t="shared" ca="1" si="288"/>
        <v>North Carolina</v>
      </c>
      <c r="M1482" t="str">
        <f t="shared" ca="1" si="280"/>
        <v>South</v>
      </c>
    </row>
    <row r="1483" spans="1:13" x14ac:dyDescent="0.45">
      <c r="A1483">
        <v>1482</v>
      </c>
      <c r="B1483" s="19">
        <f t="shared" ca="1" si="281"/>
        <v>42820.876844675928</v>
      </c>
      <c r="C1483" s="15" t="str">
        <f t="shared" ca="1" si="282"/>
        <v>Walmart</v>
      </c>
      <c r="D1483" s="16">
        <f t="shared" ca="1" si="283"/>
        <v>59</v>
      </c>
      <c r="E1483" t="str">
        <f t="shared" ca="1" si="284"/>
        <v>Big Agnes Slater UL1+ Tent</v>
      </c>
      <c r="F1483" t="str">
        <f t="shared" ca="1" si="277"/>
        <v>Big Agnes</v>
      </c>
      <c r="G1483" s="2">
        <f t="shared" ca="1" si="278"/>
        <v>339.95</v>
      </c>
      <c r="H1483">
        <f t="shared" ca="1" si="285"/>
        <v>2</v>
      </c>
      <c r="I1483" s="2">
        <f t="shared" ca="1" si="279"/>
        <v>679.9</v>
      </c>
      <c r="J1483" t="str">
        <f t="shared" ca="1" si="286"/>
        <v>Brown, Ruth</v>
      </c>
      <c r="K1483">
        <f t="shared" ca="1" si="287"/>
        <v>12</v>
      </c>
      <c r="L1483" t="str">
        <f t="shared" ca="1" si="288"/>
        <v>Idaho</v>
      </c>
      <c r="M1483" t="str">
        <f t="shared" ca="1" si="280"/>
        <v>West</v>
      </c>
    </row>
    <row r="1484" spans="1:13" x14ac:dyDescent="0.45">
      <c r="A1484">
        <v>1483</v>
      </c>
      <c r="B1484" s="19">
        <f t="shared" ca="1" si="281"/>
        <v>42743.876844675928</v>
      </c>
      <c r="C1484" s="15" t="str">
        <f t="shared" ca="1" si="282"/>
        <v>Walmart</v>
      </c>
      <c r="D1484" s="16">
        <f t="shared" ca="1" si="283"/>
        <v>117</v>
      </c>
      <c r="E1484" t="str">
        <f t="shared" ca="1" si="284"/>
        <v>Kelty Frontier 6 Tent</v>
      </c>
      <c r="F1484" t="str">
        <f t="shared" ca="1" si="277"/>
        <v>Kelty</v>
      </c>
      <c r="G1484" s="2">
        <f t="shared" ca="1" si="278"/>
        <v>1199.95</v>
      </c>
      <c r="H1484">
        <f t="shared" ca="1" si="285"/>
        <v>2</v>
      </c>
      <c r="I1484" s="2">
        <f t="shared" ca="1" si="279"/>
        <v>2399.9</v>
      </c>
      <c r="J1484" t="str">
        <f t="shared" ca="1" si="286"/>
        <v>Bailey, Jennifer</v>
      </c>
      <c r="K1484">
        <f t="shared" ca="1" si="287"/>
        <v>43</v>
      </c>
      <c r="L1484" t="str">
        <f t="shared" ca="1" si="288"/>
        <v>Texas</v>
      </c>
      <c r="M1484" t="str">
        <f t="shared" ca="1" si="280"/>
        <v>South</v>
      </c>
    </row>
    <row r="1485" spans="1:13" x14ac:dyDescent="0.45">
      <c r="A1485">
        <v>1484</v>
      </c>
      <c r="B1485" s="19">
        <f t="shared" ca="1" si="281"/>
        <v>42701.876844675928</v>
      </c>
      <c r="C1485" s="15" t="str">
        <f t="shared" ca="1" si="282"/>
        <v>Meijer</v>
      </c>
      <c r="D1485" s="16">
        <f t="shared" ca="1" si="283"/>
        <v>123</v>
      </c>
      <c r="E1485" t="str">
        <f t="shared" ca="1" si="284"/>
        <v>Kelty Gunnison 3.2 Tent</v>
      </c>
      <c r="F1485" t="str">
        <f t="shared" ca="1" si="277"/>
        <v>Kelty</v>
      </c>
      <c r="G1485" s="2">
        <f t="shared" ca="1" si="278"/>
        <v>249.95</v>
      </c>
      <c r="H1485">
        <f t="shared" ca="1" si="285"/>
        <v>1</v>
      </c>
      <c r="I1485" s="2">
        <f t="shared" ca="1" si="279"/>
        <v>249.95</v>
      </c>
      <c r="J1485" t="str">
        <f t="shared" ca="1" si="286"/>
        <v>Lopez, Dennis</v>
      </c>
      <c r="K1485">
        <f t="shared" ca="1" si="287"/>
        <v>4</v>
      </c>
      <c r="L1485" t="str">
        <f t="shared" ca="1" si="288"/>
        <v>Arkansas</v>
      </c>
      <c r="M1485" t="str">
        <f t="shared" ca="1" si="280"/>
        <v>South</v>
      </c>
    </row>
    <row r="1486" spans="1:13" x14ac:dyDescent="0.45">
      <c r="A1486">
        <v>1485</v>
      </c>
      <c r="B1486" s="19">
        <f t="shared" ca="1" si="281"/>
        <v>42795.876844675928</v>
      </c>
      <c r="C1486" s="15" t="str">
        <f t="shared" ca="1" si="282"/>
        <v>Paragon</v>
      </c>
      <c r="D1486" s="16">
        <f t="shared" ca="1" si="283"/>
        <v>19</v>
      </c>
      <c r="E1486" t="str">
        <f t="shared" ca="1" si="284"/>
        <v>Big Agnes Fly Creek 2 Platinum Tent</v>
      </c>
      <c r="F1486" t="str">
        <f t="shared" ca="1" si="277"/>
        <v>Big Agnes</v>
      </c>
      <c r="G1486" s="2">
        <f t="shared" ca="1" si="278"/>
        <v>499.95</v>
      </c>
      <c r="H1486">
        <f t="shared" ca="1" si="285"/>
        <v>10</v>
      </c>
      <c r="I1486" s="2">
        <f t="shared" ca="1" si="279"/>
        <v>4999.5</v>
      </c>
      <c r="J1486" t="str">
        <f t="shared" ca="1" si="286"/>
        <v>Lopez, Dennis</v>
      </c>
      <c r="K1486">
        <f t="shared" ca="1" si="287"/>
        <v>3</v>
      </c>
      <c r="L1486" t="str">
        <f t="shared" ca="1" si="288"/>
        <v>Arizona</v>
      </c>
      <c r="M1486" t="str">
        <f t="shared" ca="1" si="280"/>
        <v>West</v>
      </c>
    </row>
    <row r="1487" spans="1:13" x14ac:dyDescent="0.45">
      <c r="A1487">
        <v>1486</v>
      </c>
      <c r="B1487" s="19">
        <f t="shared" ca="1" si="281"/>
        <v>42669.876844675928</v>
      </c>
      <c r="C1487" s="15" t="str">
        <f t="shared" ca="1" si="282"/>
        <v>Backcountry Gear</v>
      </c>
      <c r="D1487" s="16">
        <f t="shared" ca="1" si="283"/>
        <v>147</v>
      </c>
      <c r="E1487" t="str">
        <f t="shared" ca="1" si="284"/>
        <v>Marmot Capstone 6 Footprint</v>
      </c>
      <c r="F1487" t="str">
        <f t="shared" ca="1" si="277"/>
        <v>Marmot</v>
      </c>
      <c r="G1487" s="2">
        <f t="shared" ca="1" si="278"/>
        <v>80</v>
      </c>
      <c r="H1487">
        <f t="shared" ca="1" si="285"/>
        <v>3</v>
      </c>
      <c r="I1487" s="2">
        <f t="shared" ca="1" si="279"/>
        <v>240</v>
      </c>
      <c r="J1487" t="str">
        <f t="shared" ca="1" si="286"/>
        <v>Goldthwaite, Messaye</v>
      </c>
      <c r="K1487">
        <f t="shared" ca="1" si="287"/>
        <v>34</v>
      </c>
      <c r="L1487" t="str">
        <f t="shared" ca="1" si="288"/>
        <v>North Dakota</v>
      </c>
      <c r="M1487" t="str">
        <f t="shared" ca="1" si="280"/>
        <v>North</v>
      </c>
    </row>
    <row r="1488" spans="1:13" x14ac:dyDescent="0.45">
      <c r="A1488">
        <v>1487</v>
      </c>
      <c r="B1488" s="19">
        <f t="shared" ca="1" si="281"/>
        <v>42816.876844675928</v>
      </c>
      <c r="C1488" s="15" t="str">
        <f t="shared" ca="1" si="282"/>
        <v>Paragon</v>
      </c>
      <c r="D1488" s="16">
        <f t="shared" ca="1" si="283"/>
        <v>94</v>
      </c>
      <c r="E1488" t="str">
        <f t="shared" ca="1" si="284"/>
        <v>Exped Gemini III Tent</v>
      </c>
      <c r="F1488" t="str">
        <f t="shared" ca="1" si="277"/>
        <v>Exped</v>
      </c>
      <c r="G1488" s="2">
        <f t="shared" ca="1" si="278"/>
        <v>499</v>
      </c>
      <c r="H1488">
        <f t="shared" ca="1" si="285"/>
        <v>10</v>
      </c>
      <c r="I1488" s="2">
        <f t="shared" ca="1" si="279"/>
        <v>4990</v>
      </c>
      <c r="J1488" t="str">
        <f t="shared" ca="1" si="286"/>
        <v>Foster, Nathan</v>
      </c>
      <c r="K1488">
        <f t="shared" ca="1" si="287"/>
        <v>43</v>
      </c>
      <c r="L1488" t="str">
        <f t="shared" ca="1" si="288"/>
        <v>Texas</v>
      </c>
      <c r="M1488" t="str">
        <f t="shared" ca="1" si="280"/>
        <v>South</v>
      </c>
    </row>
    <row r="1489" spans="1:13" x14ac:dyDescent="0.45">
      <c r="A1489">
        <v>1488</v>
      </c>
      <c r="B1489" s="19">
        <f t="shared" ca="1" si="281"/>
        <v>42942.876844675928</v>
      </c>
      <c r="C1489" s="15" t="str">
        <f t="shared" ca="1" si="282"/>
        <v>Redding Sports</v>
      </c>
      <c r="D1489" s="16">
        <f t="shared" ca="1" si="283"/>
        <v>225</v>
      </c>
      <c r="E1489" t="str">
        <f t="shared" ca="1" si="284"/>
        <v>MSR Ultralight Utility Cord Kit</v>
      </c>
      <c r="F1489" t="str">
        <f t="shared" ca="1" si="277"/>
        <v>MSR</v>
      </c>
      <c r="G1489" s="2">
        <f t="shared" ca="1" si="278"/>
        <v>19.95</v>
      </c>
      <c r="H1489">
        <f t="shared" ca="1" si="285"/>
        <v>9</v>
      </c>
      <c r="I1489" s="2">
        <f t="shared" ca="1" si="279"/>
        <v>179.54999999999998</v>
      </c>
      <c r="J1489" t="str">
        <f t="shared" ca="1" si="286"/>
        <v>Bailey, Jennifer</v>
      </c>
      <c r="K1489">
        <f t="shared" ca="1" si="287"/>
        <v>4</v>
      </c>
      <c r="L1489" t="str">
        <f t="shared" ca="1" si="288"/>
        <v>Arkansas</v>
      </c>
      <c r="M1489" t="str">
        <f t="shared" ca="1" si="280"/>
        <v>South</v>
      </c>
    </row>
    <row r="1490" spans="1:13" x14ac:dyDescent="0.45">
      <c r="A1490">
        <v>1489</v>
      </c>
      <c r="B1490" s="19">
        <f t="shared" ca="1" si="281"/>
        <v>42646.876844675928</v>
      </c>
      <c r="C1490" s="15" t="str">
        <f t="shared" ca="1" si="282"/>
        <v>Overtons</v>
      </c>
      <c r="D1490" s="16">
        <f t="shared" ca="1" si="283"/>
        <v>219</v>
      </c>
      <c r="E1490" t="str">
        <f t="shared" ca="1" si="284"/>
        <v>MSR Night Glow Zipper Pulls</v>
      </c>
      <c r="F1490" t="str">
        <f t="shared" ca="1" si="277"/>
        <v>MSR</v>
      </c>
      <c r="G1490" s="2">
        <f t="shared" ca="1" si="278"/>
        <v>9.9499999999999993</v>
      </c>
      <c r="H1490">
        <f t="shared" ca="1" si="285"/>
        <v>1</v>
      </c>
      <c r="I1490" s="2">
        <f t="shared" ca="1" si="279"/>
        <v>9.9499999999999993</v>
      </c>
      <c r="J1490" t="str">
        <f t="shared" ca="1" si="286"/>
        <v>Bailey, Jennifer</v>
      </c>
      <c r="K1490">
        <f t="shared" ca="1" si="287"/>
        <v>27</v>
      </c>
      <c r="L1490" t="str">
        <f t="shared" ca="1" si="288"/>
        <v>Nebraska</v>
      </c>
      <c r="M1490" t="str">
        <f t="shared" ca="1" si="280"/>
        <v>North</v>
      </c>
    </row>
    <row r="1491" spans="1:13" x14ac:dyDescent="0.45">
      <c r="A1491">
        <v>1490</v>
      </c>
      <c r="B1491" s="19">
        <f t="shared" ca="1" si="281"/>
        <v>42686.876844675928</v>
      </c>
      <c r="C1491" s="15" t="str">
        <f t="shared" ca="1" si="282"/>
        <v>Walmart</v>
      </c>
      <c r="D1491" s="16">
        <f t="shared" ca="1" si="283"/>
        <v>239</v>
      </c>
      <c r="E1491" t="str">
        <f t="shared" ca="1" si="284"/>
        <v>NEMO Meta 2P Footprint</v>
      </c>
      <c r="F1491" t="str">
        <f t="shared" ca="1" si="277"/>
        <v>NEMO</v>
      </c>
      <c r="G1491" s="2">
        <f t="shared" ca="1" si="278"/>
        <v>49.95</v>
      </c>
      <c r="H1491">
        <f t="shared" ca="1" si="285"/>
        <v>7</v>
      </c>
      <c r="I1491" s="2">
        <f t="shared" ca="1" si="279"/>
        <v>349.65000000000003</v>
      </c>
      <c r="J1491" t="str">
        <f t="shared" ca="1" si="286"/>
        <v>Lopez, Dennis</v>
      </c>
      <c r="K1491">
        <f t="shared" ca="1" si="287"/>
        <v>45</v>
      </c>
      <c r="L1491" t="str">
        <f t="shared" ca="1" si="288"/>
        <v>Vermont</v>
      </c>
      <c r="M1491" t="str">
        <f t="shared" ca="1" si="280"/>
        <v>East</v>
      </c>
    </row>
    <row r="1492" spans="1:13" x14ac:dyDescent="0.45">
      <c r="A1492">
        <v>1491</v>
      </c>
      <c r="B1492" s="19">
        <f t="shared" ca="1" si="281"/>
        <v>42888.876844675928</v>
      </c>
      <c r="C1492" s="15" t="str">
        <f t="shared" ca="1" si="282"/>
        <v>OutdoorPlay</v>
      </c>
      <c r="D1492" s="16">
        <f t="shared" ca="1" si="283"/>
        <v>191</v>
      </c>
      <c r="E1492" t="str">
        <f t="shared" ca="1" si="284"/>
        <v>Mountain Hardwear Trango 3.1 Tent</v>
      </c>
      <c r="F1492" t="str">
        <f t="shared" ca="1" si="277"/>
        <v>Mountain Hardwear</v>
      </c>
      <c r="G1492" s="2">
        <f t="shared" ca="1" si="278"/>
        <v>700</v>
      </c>
      <c r="H1492">
        <f t="shared" ca="1" si="285"/>
        <v>9</v>
      </c>
      <c r="I1492" s="2">
        <f t="shared" ca="1" si="279"/>
        <v>6300</v>
      </c>
      <c r="J1492" t="str">
        <f t="shared" ca="1" si="286"/>
        <v>Beyene, Sharon</v>
      </c>
      <c r="K1492">
        <f t="shared" ca="1" si="287"/>
        <v>27</v>
      </c>
      <c r="L1492" t="str">
        <f t="shared" ca="1" si="288"/>
        <v>Nebraska</v>
      </c>
      <c r="M1492" t="str">
        <f t="shared" ca="1" si="280"/>
        <v>North</v>
      </c>
    </row>
    <row r="1493" spans="1:13" x14ac:dyDescent="0.45">
      <c r="A1493">
        <v>1492</v>
      </c>
      <c r="B1493" s="19">
        <f t="shared" ca="1" si="281"/>
        <v>42920.876844675928</v>
      </c>
      <c r="C1493" s="15" t="str">
        <f t="shared" ca="1" si="282"/>
        <v>Backcountry Edge</v>
      </c>
      <c r="D1493" s="16">
        <f t="shared" ca="1" si="283"/>
        <v>190</v>
      </c>
      <c r="E1493" t="str">
        <f t="shared" ca="1" si="284"/>
        <v>Mountain Hardwear Trango 3.1 Footprint</v>
      </c>
      <c r="F1493" t="str">
        <f t="shared" ca="1" si="277"/>
        <v>Mountain Hardwear</v>
      </c>
      <c r="G1493" s="2">
        <f t="shared" ca="1" si="278"/>
        <v>85</v>
      </c>
      <c r="H1493">
        <f t="shared" ca="1" si="285"/>
        <v>5</v>
      </c>
      <c r="I1493" s="2">
        <f t="shared" ca="1" si="279"/>
        <v>425</v>
      </c>
      <c r="J1493" t="str">
        <f t="shared" ca="1" si="286"/>
        <v>Goldthwaite, Messaye</v>
      </c>
      <c r="K1493">
        <f t="shared" ca="1" si="287"/>
        <v>26</v>
      </c>
      <c r="L1493" t="str">
        <f t="shared" ca="1" si="288"/>
        <v>Montana</v>
      </c>
      <c r="M1493" t="str">
        <f t="shared" ca="1" si="280"/>
        <v>West</v>
      </c>
    </row>
    <row r="1494" spans="1:13" x14ac:dyDescent="0.45">
      <c r="A1494">
        <v>1493</v>
      </c>
      <c r="B1494" s="19">
        <f t="shared" ca="1" si="281"/>
        <v>42679.876844675928</v>
      </c>
      <c r="C1494" s="15" t="str">
        <f t="shared" ca="1" si="282"/>
        <v>Hayneedle</v>
      </c>
      <c r="D1494" s="16">
        <f t="shared" ca="1" si="283"/>
        <v>21</v>
      </c>
      <c r="E1494" t="str">
        <f t="shared" ca="1" si="284"/>
        <v>Big Agnes Fly Creek UL1 Footprint</v>
      </c>
      <c r="F1494" t="str">
        <f t="shared" ca="1" si="277"/>
        <v>Big Agnes</v>
      </c>
      <c r="G1494" s="2">
        <f t="shared" ca="1" si="278"/>
        <v>50</v>
      </c>
      <c r="H1494">
        <f t="shared" ca="1" si="285"/>
        <v>4</v>
      </c>
      <c r="I1494" s="2">
        <f t="shared" ca="1" si="279"/>
        <v>200</v>
      </c>
      <c r="J1494" t="str">
        <f t="shared" ca="1" si="286"/>
        <v>Beyene, Sharon</v>
      </c>
      <c r="K1494">
        <f t="shared" ca="1" si="287"/>
        <v>31</v>
      </c>
      <c r="L1494" t="str">
        <f t="shared" ca="1" si="288"/>
        <v>New Mexico</v>
      </c>
      <c r="M1494" t="str">
        <f t="shared" ca="1" si="280"/>
        <v>West</v>
      </c>
    </row>
    <row r="1495" spans="1:13" x14ac:dyDescent="0.45">
      <c r="A1495">
        <v>1494</v>
      </c>
      <c r="B1495" s="19">
        <f t="shared" ca="1" si="281"/>
        <v>42882.876844675928</v>
      </c>
      <c r="C1495" s="15" t="str">
        <f t="shared" ca="1" si="282"/>
        <v>Moosejaw</v>
      </c>
      <c r="D1495" s="16">
        <f t="shared" ca="1" si="283"/>
        <v>87</v>
      </c>
      <c r="E1495" t="str">
        <f t="shared" ca="1" si="284"/>
        <v>Eureka Floor Saver Rectangular - Large</v>
      </c>
      <c r="F1495" t="str">
        <f t="shared" ca="1" si="277"/>
        <v>Eureka</v>
      </c>
      <c r="G1495" s="2">
        <f t="shared" ca="1" si="278"/>
        <v>18</v>
      </c>
      <c r="H1495">
        <f t="shared" ca="1" si="285"/>
        <v>2</v>
      </c>
      <c r="I1495" s="2">
        <f t="shared" ca="1" si="279"/>
        <v>36</v>
      </c>
      <c r="J1495" t="str">
        <f t="shared" ca="1" si="286"/>
        <v>Bailey, Jennifer</v>
      </c>
      <c r="K1495">
        <f t="shared" ca="1" si="287"/>
        <v>18</v>
      </c>
      <c r="L1495" t="str">
        <f t="shared" ca="1" si="288"/>
        <v>Louisiana</v>
      </c>
      <c r="M1495" t="str">
        <f t="shared" ca="1" si="280"/>
        <v>South</v>
      </c>
    </row>
    <row r="1496" spans="1:13" x14ac:dyDescent="0.45">
      <c r="A1496">
        <v>1495</v>
      </c>
      <c r="B1496" s="19">
        <f t="shared" ca="1" si="281"/>
        <v>42815.876844675928</v>
      </c>
      <c r="C1496" s="15" t="str">
        <f t="shared" ca="1" si="282"/>
        <v>The Gear Co-op</v>
      </c>
      <c r="D1496" s="16">
        <f t="shared" ca="1" si="283"/>
        <v>215</v>
      </c>
      <c r="E1496" t="str">
        <f t="shared" ca="1" si="284"/>
        <v>MSR LED Tent Lights</v>
      </c>
      <c r="F1496" t="str">
        <f t="shared" ref="F1496:F1559" ca="1" si="289">VLOOKUP(D1496,$R$4:$U$288,2)</f>
        <v>MSR</v>
      </c>
      <c r="G1496" s="2">
        <f t="shared" ref="G1496:G1559" ca="1" si="290">VLOOKUP(D1496,$R$4:$U$288,4)</f>
        <v>15.95</v>
      </c>
      <c r="H1496">
        <f t="shared" ca="1" si="285"/>
        <v>6</v>
      </c>
      <c r="I1496" s="2">
        <f t="shared" ref="I1496:I1559" ca="1" si="291">H1496*G1496</f>
        <v>95.699999999999989</v>
      </c>
      <c r="J1496" t="str">
        <f t="shared" ca="1" si="286"/>
        <v>Lopez, Dennis</v>
      </c>
      <c r="K1496">
        <f t="shared" ca="1" si="287"/>
        <v>45</v>
      </c>
      <c r="L1496" t="str">
        <f t="shared" ca="1" si="288"/>
        <v>Vermont</v>
      </c>
      <c r="M1496" t="str">
        <f t="shared" ref="M1496:M1559" ca="1" si="292">VLOOKUP(K1496,$AB$3:$AD$52,3)</f>
        <v>East</v>
      </c>
    </row>
    <row r="1497" spans="1:13" x14ac:dyDescent="0.45">
      <c r="A1497">
        <v>1496</v>
      </c>
      <c r="B1497" s="19">
        <f t="shared" ca="1" si="281"/>
        <v>42860.876844675928</v>
      </c>
      <c r="C1497" s="15" t="str">
        <f t="shared" ca="1" si="282"/>
        <v>Target</v>
      </c>
      <c r="D1497" s="16">
        <f t="shared" ca="1" si="283"/>
        <v>169</v>
      </c>
      <c r="E1497" t="str">
        <f t="shared" ca="1" si="284"/>
        <v>Marmot Thor 3P Tent</v>
      </c>
      <c r="F1497" t="str">
        <f t="shared" ca="1" si="289"/>
        <v>Marmot</v>
      </c>
      <c r="G1497" s="2">
        <f t="shared" ca="1" si="290"/>
        <v>599</v>
      </c>
      <c r="H1497">
        <f t="shared" ca="1" si="285"/>
        <v>8</v>
      </c>
      <c r="I1497" s="2">
        <f t="shared" ca="1" si="291"/>
        <v>4792</v>
      </c>
      <c r="J1497" t="str">
        <f t="shared" ca="1" si="286"/>
        <v>Bailey, Jennifer</v>
      </c>
      <c r="K1497">
        <f t="shared" ca="1" si="287"/>
        <v>32</v>
      </c>
      <c r="L1497" t="str">
        <f t="shared" ca="1" si="288"/>
        <v>New York</v>
      </c>
      <c r="M1497" t="str">
        <f t="shared" ca="1" si="292"/>
        <v>East</v>
      </c>
    </row>
    <row r="1498" spans="1:13" x14ac:dyDescent="0.45">
      <c r="A1498">
        <v>1497</v>
      </c>
      <c r="B1498" s="19">
        <f t="shared" ca="1" si="281"/>
        <v>42914.876844675928</v>
      </c>
      <c r="C1498" s="15" t="str">
        <f t="shared" ca="1" si="282"/>
        <v>REI</v>
      </c>
      <c r="D1498" s="16">
        <f t="shared" ca="1" si="283"/>
        <v>126</v>
      </c>
      <c r="E1498" t="str">
        <f t="shared" ca="1" si="284"/>
        <v>Kelty Mach 4 Tent</v>
      </c>
      <c r="F1498" t="str">
        <f t="shared" ca="1" si="289"/>
        <v>Kelty</v>
      </c>
      <c r="G1498" s="2">
        <f t="shared" ca="1" si="290"/>
        <v>399.95</v>
      </c>
      <c r="H1498">
        <f t="shared" ca="1" si="285"/>
        <v>1</v>
      </c>
      <c r="I1498" s="2">
        <f t="shared" ca="1" si="291"/>
        <v>399.95</v>
      </c>
      <c r="J1498" t="str">
        <f t="shared" ca="1" si="286"/>
        <v>Goldthwaite, Messaye</v>
      </c>
      <c r="K1498">
        <f t="shared" ca="1" si="287"/>
        <v>38</v>
      </c>
      <c r="L1498" t="str">
        <f t="shared" ca="1" si="288"/>
        <v>Pennsylvania</v>
      </c>
      <c r="M1498" t="str">
        <f t="shared" ca="1" si="292"/>
        <v>East</v>
      </c>
    </row>
    <row r="1499" spans="1:13" x14ac:dyDescent="0.45">
      <c r="A1499">
        <v>1498</v>
      </c>
      <c r="B1499" s="19">
        <f t="shared" ca="1" si="281"/>
        <v>42717.876844675928</v>
      </c>
      <c r="C1499" s="15" t="str">
        <f t="shared" ca="1" si="282"/>
        <v>Meijer</v>
      </c>
      <c r="D1499" s="16">
        <f t="shared" ca="1" si="283"/>
        <v>19</v>
      </c>
      <c r="E1499" t="str">
        <f t="shared" ca="1" si="284"/>
        <v>Big Agnes Fly Creek 2 Platinum Tent</v>
      </c>
      <c r="F1499" t="str">
        <f t="shared" ca="1" si="289"/>
        <v>Big Agnes</v>
      </c>
      <c r="G1499" s="2">
        <f t="shared" ca="1" si="290"/>
        <v>499.95</v>
      </c>
      <c r="H1499">
        <f t="shared" ca="1" si="285"/>
        <v>6</v>
      </c>
      <c r="I1499" s="2">
        <f t="shared" ca="1" si="291"/>
        <v>2999.7</v>
      </c>
      <c r="J1499" t="str">
        <f t="shared" ca="1" si="286"/>
        <v>Gomez, Melissa</v>
      </c>
      <c r="K1499">
        <f t="shared" ca="1" si="287"/>
        <v>22</v>
      </c>
      <c r="L1499" t="str">
        <f t="shared" ca="1" si="288"/>
        <v>Michigan</v>
      </c>
      <c r="M1499" t="str">
        <f t="shared" ca="1" si="292"/>
        <v>East</v>
      </c>
    </row>
    <row r="1500" spans="1:13" x14ac:dyDescent="0.45">
      <c r="A1500">
        <v>1499</v>
      </c>
      <c r="B1500" s="19">
        <f t="shared" ca="1" si="281"/>
        <v>42916.876844675928</v>
      </c>
      <c r="C1500" s="15" t="str">
        <f t="shared" ca="1" si="282"/>
        <v>Austin Kayak</v>
      </c>
      <c r="D1500" s="16">
        <f t="shared" ca="1" si="283"/>
        <v>9</v>
      </c>
      <c r="E1500" t="str">
        <f t="shared" ca="1" si="284"/>
        <v>Big Agnes Copper Spur UL1 Footprint</v>
      </c>
      <c r="F1500" t="str">
        <f t="shared" ca="1" si="289"/>
        <v>Big Agnes</v>
      </c>
      <c r="G1500" s="2">
        <f t="shared" ca="1" si="290"/>
        <v>50</v>
      </c>
      <c r="H1500">
        <f t="shared" ca="1" si="285"/>
        <v>10</v>
      </c>
      <c r="I1500" s="2">
        <f t="shared" ca="1" si="291"/>
        <v>500</v>
      </c>
      <c r="J1500" t="str">
        <f t="shared" ca="1" si="286"/>
        <v>Goldthwaite, Messaye</v>
      </c>
      <c r="K1500">
        <f t="shared" ca="1" si="287"/>
        <v>50</v>
      </c>
      <c r="L1500" t="str">
        <f t="shared" ca="1" si="288"/>
        <v>Wyoming</v>
      </c>
      <c r="M1500" t="str">
        <f t="shared" ca="1" si="292"/>
        <v>West</v>
      </c>
    </row>
    <row r="1501" spans="1:13" x14ac:dyDescent="0.45">
      <c r="A1501">
        <v>1500</v>
      </c>
      <c r="B1501" s="19">
        <f t="shared" ca="1" si="281"/>
        <v>42747.876844675928</v>
      </c>
      <c r="C1501" s="15" t="str">
        <f t="shared" ca="1" si="282"/>
        <v xml:space="preserve">Cabela's	</v>
      </c>
      <c r="D1501" s="16">
        <f t="shared" ca="1" si="283"/>
        <v>185</v>
      </c>
      <c r="E1501" t="str">
        <f t="shared" ca="1" si="284"/>
        <v>Mountain Hardwear SuperMega UL 1 Tent</v>
      </c>
      <c r="F1501" t="str">
        <f t="shared" ca="1" si="289"/>
        <v>Mountain Hardwear</v>
      </c>
      <c r="G1501" s="2">
        <f t="shared" ca="1" si="290"/>
        <v>350</v>
      </c>
      <c r="H1501">
        <f t="shared" ca="1" si="285"/>
        <v>3</v>
      </c>
      <c r="I1501" s="2">
        <f t="shared" ca="1" si="291"/>
        <v>1050</v>
      </c>
      <c r="J1501" t="str">
        <f t="shared" ca="1" si="286"/>
        <v>Foster, Nathan</v>
      </c>
      <c r="K1501">
        <f t="shared" ca="1" si="287"/>
        <v>50</v>
      </c>
      <c r="L1501" t="str">
        <f t="shared" ca="1" si="288"/>
        <v>Wyoming</v>
      </c>
      <c r="M1501" t="str">
        <f t="shared" ca="1" si="292"/>
        <v>West</v>
      </c>
    </row>
    <row r="1502" spans="1:13" x14ac:dyDescent="0.45">
      <c r="A1502">
        <v>1501</v>
      </c>
      <c r="B1502" s="19">
        <f t="shared" ca="1" si="281"/>
        <v>42739.876844675928</v>
      </c>
      <c r="C1502" s="15" t="str">
        <f t="shared" ca="1" si="282"/>
        <v>Overtons</v>
      </c>
      <c r="D1502" s="16">
        <f t="shared" ca="1" si="283"/>
        <v>58</v>
      </c>
      <c r="E1502" t="str">
        <f t="shared" ca="1" si="284"/>
        <v>Big Agnes Slater UL1+ Footprint</v>
      </c>
      <c r="F1502" t="str">
        <f t="shared" ca="1" si="289"/>
        <v>Big Agnes</v>
      </c>
      <c r="G1502" s="2">
        <f t="shared" ca="1" si="290"/>
        <v>50</v>
      </c>
      <c r="H1502">
        <f t="shared" ca="1" si="285"/>
        <v>4</v>
      </c>
      <c r="I1502" s="2">
        <f t="shared" ca="1" si="291"/>
        <v>200</v>
      </c>
      <c r="J1502" t="str">
        <f t="shared" ca="1" si="286"/>
        <v>Brown, Ruth</v>
      </c>
      <c r="K1502">
        <f t="shared" ca="1" si="287"/>
        <v>37</v>
      </c>
      <c r="L1502" t="str">
        <f t="shared" ca="1" si="288"/>
        <v>Oregon</v>
      </c>
      <c r="M1502" t="str">
        <f t="shared" ca="1" si="292"/>
        <v>West</v>
      </c>
    </row>
    <row r="1503" spans="1:13" x14ac:dyDescent="0.45">
      <c r="A1503">
        <v>1502</v>
      </c>
      <c r="B1503" s="19">
        <f t="shared" ca="1" si="281"/>
        <v>42959.876844675928</v>
      </c>
      <c r="C1503" s="15" t="str">
        <f t="shared" ca="1" si="282"/>
        <v>CampBound</v>
      </c>
      <c r="D1503" s="16">
        <f t="shared" ca="1" si="283"/>
        <v>174</v>
      </c>
      <c r="E1503" t="str">
        <f t="shared" ca="1" si="284"/>
        <v>Mountain Hardwear Drifter 3 DP Tent</v>
      </c>
      <c r="F1503" t="str">
        <f t="shared" ca="1" si="289"/>
        <v>Mountain Hardwear</v>
      </c>
      <c r="G1503" s="2">
        <f t="shared" ca="1" si="290"/>
        <v>285</v>
      </c>
      <c r="H1503">
        <f t="shared" ca="1" si="285"/>
        <v>1</v>
      </c>
      <c r="I1503" s="2">
        <f t="shared" ca="1" si="291"/>
        <v>285</v>
      </c>
      <c r="J1503" t="str">
        <f t="shared" ca="1" si="286"/>
        <v>Goldthwaite, Messaye</v>
      </c>
      <c r="K1503">
        <f t="shared" ca="1" si="287"/>
        <v>18</v>
      </c>
      <c r="L1503" t="str">
        <f t="shared" ca="1" si="288"/>
        <v>Louisiana</v>
      </c>
      <c r="M1503" t="str">
        <f t="shared" ca="1" si="292"/>
        <v>South</v>
      </c>
    </row>
    <row r="1504" spans="1:13" x14ac:dyDescent="0.45">
      <c r="A1504">
        <v>1503</v>
      </c>
      <c r="B1504" s="19">
        <f t="shared" ca="1" si="281"/>
        <v>42971.876844675928</v>
      </c>
      <c r="C1504" s="15" t="str">
        <f t="shared" ca="1" si="282"/>
        <v>Austin Kayak</v>
      </c>
      <c r="D1504" s="16">
        <f t="shared" ca="1" si="283"/>
        <v>53</v>
      </c>
      <c r="E1504" t="str">
        <f t="shared" ca="1" si="284"/>
        <v>Big Agnes Seedhouse SL1 Footprint</v>
      </c>
      <c r="F1504" t="str">
        <f t="shared" ca="1" si="289"/>
        <v>Big Agnes</v>
      </c>
      <c r="G1504" s="2">
        <f t="shared" ca="1" si="290"/>
        <v>45</v>
      </c>
      <c r="H1504">
        <f t="shared" ca="1" si="285"/>
        <v>7</v>
      </c>
      <c r="I1504" s="2">
        <f t="shared" ca="1" si="291"/>
        <v>315</v>
      </c>
      <c r="J1504" t="str">
        <f t="shared" ca="1" si="286"/>
        <v>Bailey, Jennifer</v>
      </c>
      <c r="K1504">
        <f t="shared" ca="1" si="287"/>
        <v>18</v>
      </c>
      <c r="L1504" t="str">
        <f t="shared" ca="1" si="288"/>
        <v>Louisiana</v>
      </c>
      <c r="M1504" t="str">
        <f t="shared" ca="1" si="292"/>
        <v>South</v>
      </c>
    </row>
    <row r="1505" spans="1:13" x14ac:dyDescent="0.45">
      <c r="A1505">
        <v>1504</v>
      </c>
      <c r="B1505" s="19">
        <f t="shared" ca="1" si="281"/>
        <v>42912.876844675928</v>
      </c>
      <c r="C1505" s="15" t="str">
        <f t="shared" ca="1" si="282"/>
        <v>Backcountry Gear</v>
      </c>
      <c r="D1505" s="16">
        <f t="shared" ca="1" si="283"/>
        <v>214</v>
      </c>
      <c r="E1505" t="str">
        <f t="shared" ca="1" si="284"/>
        <v>MSR Hubba Hubba 2P Tent</v>
      </c>
      <c r="F1505" t="str">
        <f t="shared" ca="1" si="289"/>
        <v>MSR</v>
      </c>
      <c r="G1505" s="2">
        <f t="shared" ca="1" si="290"/>
        <v>329.95</v>
      </c>
      <c r="H1505">
        <f t="shared" ca="1" si="285"/>
        <v>9</v>
      </c>
      <c r="I1505" s="2">
        <f t="shared" ca="1" si="291"/>
        <v>2969.5499999999997</v>
      </c>
      <c r="J1505" t="str">
        <f t="shared" ca="1" si="286"/>
        <v>Berger, Sunanna</v>
      </c>
      <c r="K1505">
        <f t="shared" ca="1" si="287"/>
        <v>31</v>
      </c>
      <c r="L1505" t="str">
        <f t="shared" ca="1" si="288"/>
        <v>New Mexico</v>
      </c>
      <c r="M1505" t="str">
        <f t="shared" ca="1" si="292"/>
        <v>West</v>
      </c>
    </row>
    <row r="1506" spans="1:13" x14ac:dyDescent="0.45">
      <c r="A1506">
        <v>1505</v>
      </c>
      <c r="B1506" s="19">
        <f t="shared" ca="1" si="281"/>
        <v>42910.876844675928</v>
      </c>
      <c r="C1506" s="15" t="str">
        <f t="shared" ca="1" si="282"/>
        <v>Paragon</v>
      </c>
      <c r="D1506" s="16">
        <f t="shared" ca="1" si="283"/>
        <v>111</v>
      </c>
      <c r="E1506" t="str">
        <f t="shared" ca="1" si="284"/>
        <v>Kelty Acadia 6 Footprint</v>
      </c>
      <c r="F1506" t="str">
        <f t="shared" ca="1" si="289"/>
        <v>Kelty</v>
      </c>
      <c r="G1506" s="2">
        <f t="shared" ca="1" si="290"/>
        <v>49.95</v>
      </c>
      <c r="H1506">
        <f t="shared" ca="1" si="285"/>
        <v>10</v>
      </c>
      <c r="I1506" s="2">
        <f t="shared" ca="1" si="291"/>
        <v>499.5</v>
      </c>
      <c r="J1506" t="str">
        <f t="shared" ca="1" si="286"/>
        <v>Goldthwaite, Messaye</v>
      </c>
      <c r="K1506">
        <f t="shared" ca="1" si="287"/>
        <v>25</v>
      </c>
      <c r="L1506" t="str">
        <f t="shared" ca="1" si="288"/>
        <v>Missouri</v>
      </c>
      <c r="M1506" t="str">
        <f t="shared" ca="1" si="292"/>
        <v>North</v>
      </c>
    </row>
    <row r="1507" spans="1:13" x14ac:dyDescent="0.45">
      <c r="A1507">
        <v>1506</v>
      </c>
      <c r="B1507" s="19">
        <f t="shared" ca="1" si="281"/>
        <v>42850.876844675928</v>
      </c>
      <c r="C1507" s="15" t="str">
        <f t="shared" ca="1" si="282"/>
        <v>REI</v>
      </c>
      <c r="D1507" s="16">
        <f t="shared" ca="1" si="283"/>
        <v>75</v>
      </c>
      <c r="E1507" t="str">
        <f t="shared" ca="1" si="284"/>
        <v>Easton Mountain Products Kilo 2P Tent</v>
      </c>
      <c r="F1507" t="str">
        <f t="shared" ca="1" si="289"/>
        <v>Easton Mountain Products</v>
      </c>
      <c r="G1507" s="2">
        <f t="shared" ca="1" si="290"/>
        <v>399</v>
      </c>
      <c r="H1507">
        <f t="shared" ca="1" si="285"/>
        <v>3</v>
      </c>
      <c r="I1507" s="2">
        <f t="shared" ca="1" si="291"/>
        <v>1197</v>
      </c>
      <c r="J1507" t="str">
        <f t="shared" ca="1" si="286"/>
        <v>Foster, Nathan</v>
      </c>
      <c r="K1507">
        <f t="shared" ca="1" si="287"/>
        <v>47</v>
      </c>
      <c r="L1507" t="str">
        <f t="shared" ca="1" si="288"/>
        <v>Washington</v>
      </c>
      <c r="M1507" t="str">
        <f t="shared" ca="1" si="292"/>
        <v>West</v>
      </c>
    </row>
    <row r="1508" spans="1:13" x14ac:dyDescent="0.45">
      <c r="A1508">
        <v>1507</v>
      </c>
      <c r="B1508" s="19">
        <f t="shared" ca="1" si="281"/>
        <v>42646.876844675928</v>
      </c>
      <c r="C1508" s="15" t="str">
        <f t="shared" ca="1" si="282"/>
        <v>Walmart</v>
      </c>
      <c r="D1508" s="16">
        <f t="shared" ca="1" si="283"/>
        <v>252</v>
      </c>
      <c r="E1508" t="str">
        <f t="shared" ca="1" si="284"/>
        <v>Sierra Designs Flash 2 Footprint</v>
      </c>
      <c r="F1508" t="str">
        <f t="shared" ca="1" si="289"/>
        <v>Sierra Designs</v>
      </c>
      <c r="G1508" s="2">
        <f t="shared" ca="1" si="290"/>
        <v>49.95</v>
      </c>
      <c r="H1508">
        <f t="shared" ca="1" si="285"/>
        <v>10</v>
      </c>
      <c r="I1508" s="2">
        <f t="shared" ca="1" si="291"/>
        <v>499.5</v>
      </c>
      <c r="J1508" t="str">
        <f t="shared" ca="1" si="286"/>
        <v>Foster, Nathan</v>
      </c>
      <c r="K1508">
        <f t="shared" ca="1" si="287"/>
        <v>12</v>
      </c>
      <c r="L1508" t="str">
        <f t="shared" ca="1" si="288"/>
        <v>Idaho</v>
      </c>
      <c r="M1508" t="str">
        <f t="shared" ca="1" si="292"/>
        <v>West</v>
      </c>
    </row>
    <row r="1509" spans="1:13" x14ac:dyDescent="0.45">
      <c r="A1509">
        <v>1508</v>
      </c>
      <c r="B1509" s="19">
        <f t="shared" ca="1" si="281"/>
        <v>42955.876844675928</v>
      </c>
      <c r="C1509" s="15" t="str">
        <f t="shared" ca="1" si="282"/>
        <v>Moosejaw</v>
      </c>
      <c r="D1509" s="16">
        <f t="shared" ca="1" si="283"/>
        <v>150</v>
      </c>
      <c r="E1509" t="str">
        <f t="shared" ca="1" si="284"/>
        <v>Marmot Eclipse 2 Footprint</v>
      </c>
      <c r="F1509" t="str">
        <f t="shared" ca="1" si="289"/>
        <v>Marmot</v>
      </c>
      <c r="G1509" s="2">
        <f t="shared" ca="1" si="290"/>
        <v>55</v>
      </c>
      <c r="H1509">
        <f t="shared" ca="1" si="285"/>
        <v>4</v>
      </c>
      <c r="I1509" s="2">
        <f t="shared" ca="1" si="291"/>
        <v>220</v>
      </c>
      <c r="J1509" t="str">
        <f t="shared" ca="1" si="286"/>
        <v>Goldthwaite, Messaye</v>
      </c>
      <c r="K1509">
        <f t="shared" ca="1" si="287"/>
        <v>27</v>
      </c>
      <c r="L1509" t="str">
        <f t="shared" ca="1" si="288"/>
        <v>Nebraska</v>
      </c>
      <c r="M1509" t="str">
        <f t="shared" ca="1" si="292"/>
        <v>North</v>
      </c>
    </row>
    <row r="1510" spans="1:13" x14ac:dyDescent="0.45">
      <c r="A1510">
        <v>1509</v>
      </c>
      <c r="B1510" s="19">
        <f t="shared" ca="1" si="281"/>
        <v>43002.876844675928</v>
      </c>
      <c r="C1510" s="15" t="str">
        <f t="shared" ca="1" si="282"/>
        <v>OutdoorPlay</v>
      </c>
      <c r="D1510" s="16">
        <f t="shared" ca="1" si="283"/>
        <v>100</v>
      </c>
      <c r="E1510" t="str">
        <f t="shared" ca="1" si="284"/>
        <v>Exped Scout Hammock Combi</v>
      </c>
      <c r="F1510" t="str">
        <f t="shared" ca="1" si="289"/>
        <v>Exped</v>
      </c>
      <c r="G1510" s="2">
        <f t="shared" ca="1" si="290"/>
        <v>199</v>
      </c>
      <c r="H1510">
        <f t="shared" ca="1" si="285"/>
        <v>7</v>
      </c>
      <c r="I1510" s="2">
        <f t="shared" ca="1" si="291"/>
        <v>1393</v>
      </c>
      <c r="J1510" t="str">
        <f t="shared" ca="1" si="286"/>
        <v>Brown, Scott</v>
      </c>
      <c r="K1510">
        <f t="shared" ca="1" si="287"/>
        <v>35</v>
      </c>
      <c r="L1510" t="str">
        <f t="shared" ca="1" si="288"/>
        <v>Ohio</v>
      </c>
      <c r="M1510" t="str">
        <f t="shared" ca="1" si="292"/>
        <v>East</v>
      </c>
    </row>
    <row r="1511" spans="1:13" x14ac:dyDescent="0.45">
      <c r="A1511">
        <v>1510</v>
      </c>
      <c r="B1511" s="19">
        <f t="shared" ca="1" si="281"/>
        <v>42764.876844675928</v>
      </c>
      <c r="C1511" s="15" t="str">
        <f t="shared" ca="1" si="282"/>
        <v xml:space="preserve">Cabela's	</v>
      </c>
      <c r="D1511" s="16">
        <f t="shared" ca="1" si="283"/>
        <v>169</v>
      </c>
      <c r="E1511" t="str">
        <f t="shared" ca="1" si="284"/>
        <v>Marmot Thor 3P Tent</v>
      </c>
      <c r="F1511" t="str">
        <f t="shared" ca="1" si="289"/>
        <v>Marmot</v>
      </c>
      <c r="G1511" s="2">
        <f t="shared" ca="1" si="290"/>
        <v>599</v>
      </c>
      <c r="H1511">
        <f t="shared" ca="1" si="285"/>
        <v>7</v>
      </c>
      <c r="I1511" s="2">
        <f t="shared" ca="1" si="291"/>
        <v>4193</v>
      </c>
      <c r="J1511" t="str">
        <f t="shared" ca="1" si="286"/>
        <v>Brown, Scott</v>
      </c>
      <c r="K1511">
        <f t="shared" ca="1" si="287"/>
        <v>17</v>
      </c>
      <c r="L1511" t="str">
        <f t="shared" ca="1" si="288"/>
        <v>Kentucky</v>
      </c>
      <c r="M1511" t="str">
        <f t="shared" ca="1" si="292"/>
        <v>South</v>
      </c>
    </row>
    <row r="1512" spans="1:13" x14ac:dyDescent="0.45">
      <c r="A1512">
        <v>1511</v>
      </c>
      <c r="B1512" s="19">
        <f t="shared" ca="1" si="281"/>
        <v>42649.876844675928</v>
      </c>
      <c r="C1512" s="15" t="str">
        <f t="shared" ca="1" si="282"/>
        <v>REI</v>
      </c>
      <c r="D1512" s="16">
        <f t="shared" ca="1" si="283"/>
        <v>138</v>
      </c>
      <c r="E1512" t="str">
        <f t="shared" ca="1" si="284"/>
        <v>Kelty Trail Ridge 3 Tent</v>
      </c>
      <c r="F1512" t="str">
        <f t="shared" ca="1" si="289"/>
        <v>Kelty</v>
      </c>
      <c r="G1512" s="2">
        <f t="shared" ca="1" si="290"/>
        <v>209.95</v>
      </c>
      <c r="H1512">
        <f t="shared" ca="1" si="285"/>
        <v>7</v>
      </c>
      <c r="I1512" s="2">
        <f t="shared" ca="1" si="291"/>
        <v>1469.6499999999999</v>
      </c>
      <c r="J1512" t="str">
        <f t="shared" ca="1" si="286"/>
        <v>Goldthwaite, Messaye</v>
      </c>
      <c r="K1512">
        <f t="shared" ca="1" si="287"/>
        <v>30</v>
      </c>
      <c r="L1512" t="str">
        <f t="shared" ca="1" si="288"/>
        <v>New Jersey</v>
      </c>
      <c r="M1512" t="str">
        <f t="shared" ca="1" si="292"/>
        <v>East</v>
      </c>
    </row>
    <row r="1513" spans="1:13" x14ac:dyDescent="0.45">
      <c r="A1513">
        <v>1512</v>
      </c>
      <c r="B1513" s="19">
        <f t="shared" ca="1" si="281"/>
        <v>42655.876844675928</v>
      </c>
      <c r="C1513" s="15" t="str">
        <f t="shared" ca="1" si="282"/>
        <v>Backcountry Gear</v>
      </c>
      <c r="D1513" s="16">
        <f t="shared" ca="1" si="283"/>
        <v>100</v>
      </c>
      <c r="E1513" t="str">
        <f t="shared" ca="1" si="284"/>
        <v>Exped Scout Hammock Combi</v>
      </c>
      <c r="F1513" t="str">
        <f t="shared" ca="1" si="289"/>
        <v>Exped</v>
      </c>
      <c r="G1513" s="2">
        <f t="shared" ca="1" si="290"/>
        <v>199</v>
      </c>
      <c r="H1513">
        <f t="shared" ca="1" si="285"/>
        <v>3</v>
      </c>
      <c r="I1513" s="2">
        <f t="shared" ca="1" si="291"/>
        <v>597</v>
      </c>
      <c r="J1513" t="str">
        <f t="shared" ca="1" si="286"/>
        <v>Brown, Ruth</v>
      </c>
      <c r="K1513">
        <f t="shared" ca="1" si="287"/>
        <v>2</v>
      </c>
      <c r="L1513" t="str">
        <f t="shared" ca="1" si="288"/>
        <v>Alaska</v>
      </c>
      <c r="M1513" t="str">
        <f t="shared" ca="1" si="292"/>
        <v>North</v>
      </c>
    </row>
    <row r="1514" spans="1:13" x14ac:dyDescent="0.45">
      <c r="A1514">
        <v>1513</v>
      </c>
      <c r="B1514" s="19">
        <f t="shared" ca="1" si="281"/>
        <v>42804.876844675928</v>
      </c>
      <c r="C1514" s="15" t="str">
        <f t="shared" ca="1" si="282"/>
        <v>OutdoorPlay</v>
      </c>
      <c r="D1514" s="16">
        <f t="shared" ca="1" si="283"/>
        <v>272</v>
      </c>
      <c r="E1514" t="str">
        <f t="shared" ca="1" si="284"/>
        <v>The North Face Mountain 25 Tent</v>
      </c>
      <c r="F1514" t="str">
        <f t="shared" ca="1" si="289"/>
        <v>The North Face</v>
      </c>
      <c r="G1514" s="2">
        <f t="shared" ca="1" si="290"/>
        <v>539</v>
      </c>
      <c r="H1514">
        <f t="shared" ca="1" si="285"/>
        <v>3</v>
      </c>
      <c r="I1514" s="2">
        <f t="shared" ca="1" si="291"/>
        <v>1617</v>
      </c>
      <c r="J1514" t="str">
        <f t="shared" ca="1" si="286"/>
        <v>Gomez, Melissa</v>
      </c>
      <c r="K1514">
        <f t="shared" ca="1" si="287"/>
        <v>4</v>
      </c>
      <c r="L1514" t="str">
        <f t="shared" ca="1" si="288"/>
        <v>Arkansas</v>
      </c>
      <c r="M1514" t="str">
        <f t="shared" ca="1" si="292"/>
        <v>South</v>
      </c>
    </row>
    <row r="1515" spans="1:13" x14ac:dyDescent="0.45">
      <c r="A1515">
        <v>1514</v>
      </c>
      <c r="B1515" s="19">
        <f t="shared" ca="1" si="281"/>
        <v>42651.876844675928</v>
      </c>
      <c r="C1515" s="15" t="str">
        <f t="shared" ca="1" si="282"/>
        <v>The Gear Co-op</v>
      </c>
      <c r="D1515" s="16">
        <f t="shared" ca="1" si="283"/>
        <v>141</v>
      </c>
      <c r="E1515" t="str">
        <f t="shared" ca="1" si="284"/>
        <v>Marmot Astral 2P Tent</v>
      </c>
      <c r="F1515" t="str">
        <f t="shared" ca="1" si="289"/>
        <v>Marmot</v>
      </c>
      <c r="G1515" s="2">
        <f t="shared" ca="1" si="290"/>
        <v>389</v>
      </c>
      <c r="H1515">
        <f t="shared" ca="1" si="285"/>
        <v>3</v>
      </c>
      <c r="I1515" s="2">
        <f t="shared" ca="1" si="291"/>
        <v>1167</v>
      </c>
      <c r="J1515" t="str">
        <f t="shared" ca="1" si="286"/>
        <v>Lopez, Dennis</v>
      </c>
      <c r="K1515">
        <f t="shared" ca="1" si="287"/>
        <v>4</v>
      </c>
      <c r="L1515" t="str">
        <f t="shared" ca="1" si="288"/>
        <v>Arkansas</v>
      </c>
      <c r="M1515" t="str">
        <f t="shared" ca="1" si="292"/>
        <v>South</v>
      </c>
    </row>
    <row r="1516" spans="1:13" x14ac:dyDescent="0.45">
      <c r="A1516">
        <v>1515</v>
      </c>
      <c r="B1516" s="19">
        <f t="shared" ca="1" si="281"/>
        <v>42754.876844675928</v>
      </c>
      <c r="C1516" s="15" t="str">
        <f t="shared" ca="1" si="282"/>
        <v>Moosejaw</v>
      </c>
      <c r="D1516" s="16">
        <f t="shared" ca="1" si="283"/>
        <v>271</v>
      </c>
      <c r="E1516" t="str">
        <f t="shared" ca="1" si="284"/>
        <v>The North Face Mountain 25 Footprint</v>
      </c>
      <c r="F1516" t="str">
        <f t="shared" ca="1" si="289"/>
        <v>The North Face</v>
      </c>
      <c r="G1516" s="2">
        <f t="shared" ca="1" si="290"/>
        <v>50</v>
      </c>
      <c r="H1516">
        <f t="shared" ca="1" si="285"/>
        <v>4</v>
      </c>
      <c r="I1516" s="2">
        <f t="shared" ca="1" si="291"/>
        <v>200</v>
      </c>
      <c r="J1516" t="str">
        <f t="shared" ca="1" si="286"/>
        <v>Brown, Scott</v>
      </c>
      <c r="K1516">
        <f t="shared" ca="1" si="287"/>
        <v>20</v>
      </c>
      <c r="L1516" t="str">
        <f t="shared" ca="1" si="288"/>
        <v>Maryland</v>
      </c>
      <c r="M1516" t="str">
        <f t="shared" ca="1" si="292"/>
        <v>East</v>
      </c>
    </row>
    <row r="1517" spans="1:13" x14ac:dyDescent="0.45">
      <c r="A1517">
        <v>1516</v>
      </c>
      <c r="B1517" s="19">
        <f t="shared" ca="1" si="281"/>
        <v>42778.876844675928</v>
      </c>
      <c r="C1517" s="15" t="str">
        <f t="shared" ca="1" si="282"/>
        <v>Paragon</v>
      </c>
      <c r="D1517" s="16">
        <f t="shared" ca="1" si="283"/>
        <v>53</v>
      </c>
      <c r="E1517" t="str">
        <f t="shared" ca="1" si="284"/>
        <v>Big Agnes Seedhouse SL1 Footprint</v>
      </c>
      <c r="F1517" t="str">
        <f t="shared" ca="1" si="289"/>
        <v>Big Agnes</v>
      </c>
      <c r="G1517" s="2">
        <f t="shared" ca="1" si="290"/>
        <v>45</v>
      </c>
      <c r="H1517">
        <f t="shared" ca="1" si="285"/>
        <v>1</v>
      </c>
      <c r="I1517" s="2">
        <f t="shared" ca="1" si="291"/>
        <v>45</v>
      </c>
      <c r="J1517" t="str">
        <f t="shared" ca="1" si="286"/>
        <v>Lopez, Dennis</v>
      </c>
      <c r="K1517">
        <f t="shared" ca="1" si="287"/>
        <v>28</v>
      </c>
      <c r="L1517" t="str">
        <f t="shared" ca="1" si="288"/>
        <v>Nevada</v>
      </c>
      <c r="M1517" t="str">
        <f t="shared" ca="1" si="292"/>
        <v>West</v>
      </c>
    </row>
    <row r="1518" spans="1:13" x14ac:dyDescent="0.45">
      <c r="A1518">
        <v>1517</v>
      </c>
      <c r="B1518" s="19">
        <f t="shared" ca="1" si="281"/>
        <v>42846.876844675928</v>
      </c>
      <c r="C1518" s="15" t="str">
        <f t="shared" ca="1" si="282"/>
        <v>Gander Mountain</v>
      </c>
      <c r="D1518" s="16">
        <f t="shared" ca="1" si="283"/>
        <v>20</v>
      </c>
      <c r="E1518" t="str">
        <f t="shared" ca="1" si="284"/>
        <v>Big Agnes Fly Creek 2 UL Footprint</v>
      </c>
      <c r="F1518" t="str">
        <f t="shared" ca="1" si="289"/>
        <v>Big Agnes</v>
      </c>
      <c r="G1518" s="2">
        <f t="shared" ca="1" si="290"/>
        <v>60</v>
      </c>
      <c r="H1518">
        <f t="shared" ca="1" si="285"/>
        <v>5</v>
      </c>
      <c r="I1518" s="2">
        <f t="shared" ca="1" si="291"/>
        <v>300</v>
      </c>
      <c r="J1518" t="str">
        <f t="shared" ca="1" si="286"/>
        <v>Goff, Michael</v>
      </c>
      <c r="K1518">
        <f t="shared" ca="1" si="287"/>
        <v>31</v>
      </c>
      <c r="L1518" t="str">
        <f t="shared" ca="1" si="288"/>
        <v>New Mexico</v>
      </c>
      <c r="M1518" t="str">
        <f t="shared" ca="1" si="292"/>
        <v>West</v>
      </c>
    </row>
    <row r="1519" spans="1:13" x14ac:dyDescent="0.45">
      <c r="A1519">
        <v>1518</v>
      </c>
      <c r="B1519" s="19">
        <f t="shared" ca="1" si="281"/>
        <v>42816.876844675928</v>
      </c>
      <c r="C1519" s="15" t="str">
        <f t="shared" ca="1" si="282"/>
        <v>Backcountry Edge</v>
      </c>
      <c r="D1519" s="16">
        <f t="shared" ca="1" si="283"/>
        <v>134</v>
      </c>
      <c r="E1519" t="str">
        <f t="shared" ca="1" si="284"/>
        <v>Kelty Tailgater IPA Shelter</v>
      </c>
      <c r="F1519" t="str">
        <f t="shared" ca="1" si="289"/>
        <v>Kelty</v>
      </c>
      <c r="G1519" s="2">
        <f t="shared" ca="1" si="290"/>
        <v>149.94999999999999</v>
      </c>
      <c r="H1519">
        <f t="shared" ca="1" si="285"/>
        <v>5</v>
      </c>
      <c r="I1519" s="2">
        <f t="shared" ca="1" si="291"/>
        <v>749.75</v>
      </c>
      <c r="J1519" t="str">
        <f t="shared" ca="1" si="286"/>
        <v>Goldthwaite, Messaye</v>
      </c>
      <c r="K1519">
        <f t="shared" ca="1" si="287"/>
        <v>3</v>
      </c>
      <c r="L1519" t="str">
        <f t="shared" ca="1" si="288"/>
        <v>Arizona</v>
      </c>
      <c r="M1519" t="str">
        <f t="shared" ca="1" si="292"/>
        <v>West</v>
      </c>
    </row>
    <row r="1520" spans="1:13" x14ac:dyDescent="0.45">
      <c r="A1520">
        <v>1519</v>
      </c>
      <c r="B1520" s="19">
        <f t="shared" ca="1" si="281"/>
        <v>42778.876844675928</v>
      </c>
      <c r="C1520" s="15" t="str">
        <f t="shared" ca="1" si="282"/>
        <v>Walmart</v>
      </c>
      <c r="D1520" s="16">
        <f t="shared" ca="1" si="283"/>
        <v>218</v>
      </c>
      <c r="E1520" t="str">
        <f t="shared" ca="1" si="284"/>
        <v>MSR Mutha Hubba Tent</v>
      </c>
      <c r="F1520" t="str">
        <f t="shared" ca="1" si="289"/>
        <v>MSR</v>
      </c>
      <c r="G1520" s="2">
        <f t="shared" ca="1" si="290"/>
        <v>449.95</v>
      </c>
      <c r="H1520">
        <f t="shared" ca="1" si="285"/>
        <v>8</v>
      </c>
      <c r="I1520" s="2">
        <f t="shared" ca="1" si="291"/>
        <v>3599.6</v>
      </c>
      <c r="J1520" t="str">
        <f t="shared" ca="1" si="286"/>
        <v>Bailey, Jennifer</v>
      </c>
      <c r="K1520">
        <f t="shared" ca="1" si="287"/>
        <v>24</v>
      </c>
      <c r="L1520" t="str">
        <f t="shared" ca="1" si="288"/>
        <v>Mississippi</v>
      </c>
      <c r="M1520" t="str">
        <f t="shared" ca="1" si="292"/>
        <v>South</v>
      </c>
    </row>
    <row r="1521" spans="1:13" x14ac:dyDescent="0.45">
      <c r="A1521">
        <v>1520</v>
      </c>
      <c r="B1521" s="19">
        <f t="shared" ca="1" si="281"/>
        <v>42839.876844675928</v>
      </c>
      <c r="C1521" s="15" t="str">
        <f t="shared" ca="1" si="282"/>
        <v>Outside Outfitters</v>
      </c>
      <c r="D1521" s="16">
        <f t="shared" ca="1" si="283"/>
        <v>171</v>
      </c>
      <c r="E1521" t="str">
        <f t="shared" ca="1" si="284"/>
        <v>Mountain Hardwear Direkt 2 Footprint</v>
      </c>
      <c r="F1521" t="str">
        <f t="shared" ca="1" si="289"/>
        <v>Mountain Hardwear</v>
      </c>
      <c r="G1521" s="2">
        <f t="shared" ca="1" si="290"/>
        <v>50</v>
      </c>
      <c r="H1521">
        <f t="shared" ca="1" si="285"/>
        <v>10</v>
      </c>
      <c r="I1521" s="2">
        <f t="shared" ca="1" si="291"/>
        <v>500</v>
      </c>
      <c r="J1521" t="str">
        <f t="shared" ca="1" si="286"/>
        <v>Goff, Michael</v>
      </c>
      <c r="K1521">
        <f t="shared" ca="1" si="287"/>
        <v>41</v>
      </c>
      <c r="L1521" t="str">
        <f t="shared" ca="1" si="288"/>
        <v>South Dakota</v>
      </c>
      <c r="M1521" t="str">
        <f t="shared" ca="1" si="292"/>
        <v>North</v>
      </c>
    </row>
    <row r="1522" spans="1:13" x14ac:dyDescent="0.45">
      <c r="A1522">
        <v>1521</v>
      </c>
      <c r="B1522" s="19">
        <f t="shared" ca="1" si="281"/>
        <v>42732.876844675928</v>
      </c>
      <c r="C1522" s="15" t="str">
        <f t="shared" ca="1" si="282"/>
        <v xml:space="preserve">Cabela's	</v>
      </c>
      <c r="D1522" s="16">
        <f t="shared" ca="1" si="283"/>
        <v>217</v>
      </c>
      <c r="E1522" t="str">
        <f t="shared" ca="1" si="284"/>
        <v>MSR Mutha Hubba Footprint</v>
      </c>
      <c r="F1522" t="str">
        <f t="shared" ca="1" si="289"/>
        <v>MSR</v>
      </c>
      <c r="G1522" s="2">
        <f t="shared" ca="1" si="290"/>
        <v>49.95</v>
      </c>
      <c r="H1522">
        <f t="shared" ca="1" si="285"/>
        <v>8</v>
      </c>
      <c r="I1522" s="2">
        <f t="shared" ca="1" si="291"/>
        <v>399.6</v>
      </c>
      <c r="J1522" t="str">
        <f t="shared" ca="1" si="286"/>
        <v>Bailey, Jennifer</v>
      </c>
      <c r="K1522">
        <f t="shared" ca="1" si="287"/>
        <v>14</v>
      </c>
      <c r="L1522" t="str">
        <f t="shared" ca="1" si="288"/>
        <v>Indiana</v>
      </c>
      <c r="M1522" t="str">
        <f t="shared" ca="1" si="292"/>
        <v>North</v>
      </c>
    </row>
    <row r="1523" spans="1:13" x14ac:dyDescent="0.45">
      <c r="A1523">
        <v>1522</v>
      </c>
      <c r="B1523" s="19">
        <f t="shared" ca="1" si="281"/>
        <v>42944.876844675928</v>
      </c>
      <c r="C1523" s="15" t="str">
        <f t="shared" ca="1" si="282"/>
        <v>Austin Kayak</v>
      </c>
      <c r="D1523" s="16">
        <f t="shared" ca="1" si="283"/>
        <v>215</v>
      </c>
      <c r="E1523" t="str">
        <f t="shared" ca="1" si="284"/>
        <v>MSR LED Tent Lights</v>
      </c>
      <c r="F1523" t="str">
        <f t="shared" ca="1" si="289"/>
        <v>MSR</v>
      </c>
      <c r="G1523" s="2">
        <f t="shared" ca="1" si="290"/>
        <v>15.95</v>
      </c>
      <c r="H1523">
        <f t="shared" ca="1" si="285"/>
        <v>7</v>
      </c>
      <c r="I1523" s="2">
        <f t="shared" ca="1" si="291"/>
        <v>111.64999999999999</v>
      </c>
      <c r="J1523" t="str">
        <f t="shared" ca="1" si="286"/>
        <v>Brown, Ruth</v>
      </c>
      <c r="K1523">
        <f t="shared" ca="1" si="287"/>
        <v>24</v>
      </c>
      <c r="L1523" t="str">
        <f t="shared" ca="1" si="288"/>
        <v>Mississippi</v>
      </c>
      <c r="M1523" t="str">
        <f t="shared" ca="1" si="292"/>
        <v>South</v>
      </c>
    </row>
    <row r="1524" spans="1:13" x14ac:dyDescent="0.45">
      <c r="A1524">
        <v>1523</v>
      </c>
      <c r="B1524" s="19">
        <f t="shared" ca="1" si="281"/>
        <v>42917.876844675928</v>
      </c>
      <c r="C1524" s="15" t="str">
        <f t="shared" ca="1" si="282"/>
        <v>Gander Mountain</v>
      </c>
      <c r="D1524" s="16">
        <f t="shared" ca="1" si="283"/>
        <v>159</v>
      </c>
      <c r="E1524" t="str">
        <f t="shared" ca="1" si="284"/>
        <v>Marmot Limelight 4P Tent</v>
      </c>
      <c r="F1524" t="str">
        <f t="shared" ca="1" si="289"/>
        <v>Marmot</v>
      </c>
      <c r="G1524" s="2">
        <f t="shared" ca="1" si="290"/>
        <v>359</v>
      </c>
      <c r="H1524">
        <f t="shared" ca="1" si="285"/>
        <v>1</v>
      </c>
      <c r="I1524" s="2">
        <f t="shared" ca="1" si="291"/>
        <v>359</v>
      </c>
      <c r="J1524" t="str">
        <f t="shared" ca="1" si="286"/>
        <v>Bailey, Jennifer</v>
      </c>
      <c r="K1524">
        <f t="shared" ca="1" si="287"/>
        <v>48</v>
      </c>
      <c r="L1524" t="str">
        <f t="shared" ca="1" si="288"/>
        <v>West Virginia</v>
      </c>
      <c r="M1524" t="str">
        <f t="shared" ca="1" si="292"/>
        <v>South</v>
      </c>
    </row>
    <row r="1525" spans="1:13" x14ac:dyDescent="0.45">
      <c r="A1525">
        <v>1524</v>
      </c>
      <c r="B1525" s="19">
        <f t="shared" ca="1" si="281"/>
        <v>42936.876844675928</v>
      </c>
      <c r="C1525" s="15" t="str">
        <f t="shared" ca="1" si="282"/>
        <v>Gander Mountain</v>
      </c>
      <c r="D1525" s="16">
        <f t="shared" ca="1" si="283"/>
        <v>273</v>
      </c>
      <c r="E1525" t="str">
        <f t="shared" ca="1" si="284"/>
        <v>The North Face Mountain Manor 6 Footprint</v>
      </c>
      <c r="F1525" t="str">
        <f t="shared" ca="1" si="289"/>
        <v>The North Face</v>
      </c>
      <c r="G1525" s="2">
        <f t="shared" ca="1" si="290"/>
        <v>60</v>
      </c>
      <c r="H1525">
        <f t="shared" ca="1" si="285"/>
        <v>4</v>
      </c>
      <c r="I1525" s="2">
        <f t="shared" ca="1" si="291"/>
        <v>240</v>
      </c>
      <c r="J1525" t="str">
        <f t="shared" ca="1" si="286"/>
        <v>Berger, Sunanna</v>
      </c>
      <c r="K1525">
        <f t="shared" ca="1" si="287"/>
        <v>39</v>
      </c>
      <c r="L1525" t="str">
        <f t="shared" ca="1" si="288"/>
        <v>Rhode Island</v>
      </c>
      <c r="M1525" t="str">
        <f t="shared" ca="1" si="292"/>
        <v>East</v>
      </c>
    </row>
    <row r="1526" spans="1:13" x14ac:dyDescent="0.45">
      <c r="A1526">
        <v>1525</v>
      </c>
      <c r="B1526" s="19">
        <f t="shared" ca="1" si="281"/>
        <v>42676.876844675928</v>
      </c>
      <c r="C1526" s="15" t="str">
        <f t="shared" ca="1" si="282"/>
        <v>Backcountry Edge</v>
      </c>
      <c r="D1526" s="16">
        <f t="shared" ca="1" si="283"/>
        <v>210</v>
      </c>
      <c r="E1526" t="str">
        <f t="shared" ca="1" si="284"/>
        <v>MSR Ground Hog Stake</v>
      </c>
      <c r="F1526" t="str">
        <f t="shared" ca="1" si="289"/>
        <v>MSR</v>
      </c>
      <c r="G1526" s="2">
        <f t="shared" ca="1" si="290"/>
        <v>2.5</v>
      </c>
      <c r="H1526">
        <f t="shared" ca="1" si="285"/>
        <v>8</v>
      </c>
      <c r="I1526" s="2">
        <f t="shared" ca="1" si="291"/>
        <v>20</v>
      </c>
      <c r="J1526" t="str">
        <f t="shared" ca="1" si="286"/>
        <v>Foster, Nathan</v>
      </c>
      <c r="K1526">
        <f t="shared" ca="1" si="287"/>
        <v>8</v>
      </c>
      <c r="L1526" t="str">
        <f t="shared" ca="1" si="288"/>
        <v>Delaware</v>
      </c>
      <c r="M1526" t="str">
        <f t="shared" ca="1" si="292"/>
        <v>East</v>
      </c>
    </row>
    <row r="1527" spans="1:13" x14ac:dyDescent="0.45">
      <c r="A1527">
        <v>1526</v>
      </c>
      <c r="B1527" s="19">
        <f t="shared" ca="1" si="281"/>
        <v>42718.876844675928</v>
      </c>
      <c r="C1527" s="15" t="str">
        <f t="shared" ca="1" si="282"/>
        <v>Paragon</v>
      </c>
      <c r="D1527" s="16">
        <f t="shared" ca="1" si="283"/>
        <v>92</v>
      </c>
      <c r="E1527" t="str">
        <f t="shared" ca="1" si="284"/>
        <v>Exped Gemini II Tent</v>
      </c>
      <c r="F1527" t="str">
        <f t="shared" ca="1" si="289"/>
        <v>Exped</v>
      </c>
      <c r="G1527" s="2">
        <f t="shared" ca="1" si="290"/>
        <v>449</v>
      </c>
      <c r="H1527">
        <f t="shared" ca="1" si="285"/>
        <v>2</v>
      </c>
      <c r="I1527" s="2">
        <f t="shared" ca="1" si="291"/>
        <v>898</v>
      </c>
      <c r="J1527" t="str">
        <f t="shared" ca="1" si="286"/>
        <v>Goldthwaite, Messaye</v>
      </c>
      <c r="K1527">
        <f t="shared" ca="1" si="287"/>
        <v>8</v>
      </c>
      <c r="L1527" t="str">
        <f t="shared" ca="1" si="288"/>
        <v>Delaware</v>
      </c>
      <c r="M1527" t="str">
        <f t="shared" ca="1" si="292"/>
        <v>East</v>
      </c>
    </row>
    <row r="1528" spans="1:13" x14ac:dyDescent="0.45">
      <c r="A1528">
        <v>1527</v>
      </c>
      <c r="B1528" s="19">
        <f t="shared" ca="1" si="281"/>
        <v>42893.876844675928</v>
      </c>
      <c r="C1528" s="15" t="str">
        <f t="shared" ca="1" si="282"/>
        <v>Walmart</v>
      </c>
      <c r="D1528" s="16">
        <f t="shared" ca="1" si="283"/>
        <v>19</v>
      </c>
      <c r="E1528" t="str">
        <f t="shared" ca="1" si="284"/>
        <v>Big Agnes Fly Creek 2 Platinum Tent</v>
      </c>
      <c r="F1528" t="str">
        <f t="shared" ca="1" si="289"/>
        <v>Big Agnes</v>
      </c>
      <c r="G1528" s="2">
        <f t="shared" ca="1" si="290"/>
        <v>499.95</v>
      </c>
      <c r="H1528">
        <f t="shared" ca="1" si="285"/>
        <v>10</v>
      </c>
      <c r="I1528" s="2">
        <f t="shared" ca="1" si="291"/>
        <v>4999.5</v>
      </c>
      <c r="J1528" t="str">
        <f t="shared" ca="1" si="286"/>
        <v>Berger, Sunanna</v>
      </c>
      <c r="K1528">
        <f t="shared" ca="1" si="287"/>
        <v>16</v>
      </c>
      <c r="L1528" t="str">
        <f t="shared" ca="1" si="288"/>
        <v>Kansas</v>
      </c>
      <c r="M1528" t="str">
        <f t="shared" ca="1" si="292"/>
        <v>North</v>
      </c>
    </row>
    <row r="1529" spans="1:13" x14ac:dyDescent="0.45">
      <c r="A1529">
        <v>1528</v>
      </c>
      <c r="B1529" s="19">
        <f t="shared" ca="1" si="281"/>
        <v>42647.876844675928</v>
      </c>
      <c r="C1529" s="15" t="str">
        <f t="shared" ca="1" si="282"/>
        <v>Travel Country</v>
      </c>
      <c r="D1529" s="16">
        <f t="shared" ca="1" si="283"/>
        <v>46</v>
      </c>
      <c r="E1529" t="str">
        <f t="shared" ca="1" si="284"/>
        <v>Big Agnes Lone Spring 3 Footprint</v>
      </c>
      <c r="F1529" t="str">
        <f t="shared" ca="1" si="289"/>
        <v>Big Agnes</v>
      </c>
      <c r="G1529" s="2">
        <f t="shared" ca="1" si="290"/>
        <v>40</v>
      </c>
      <c r="H1529">
        <f t="shared" ca="1" si="285"/>
        <v>10</v>
      </c>
      <c r="I1529" s="2">
        <f t="shared" ca="1" si="291"/>
        <v>400</v>
      </c>
      <c r="J1529" t="str">
        <f t="shared" ca="1" si="286"/>
        <v>Goldthwaite, Messaye</v>
      </c>
      <c r="K1529">
        <f t="shared" ca="1" si="287"/>
        <v>38</v>
      </c>
      <c r="L1529" t="str">
        <f t="shared" ca="1" si="288"/>
        <v>Pennsylvania</v>
      </c>
      <c r="M1529" t="str">
        <f t="shared" ca="1" si="292"/>
        <v>East</v>
      </c>
    </row>
    <row r="1530" spans="1:13" x14ac:dyDescent="0.45">
      <c r="A1530">
        <v>1529</v>
      </c>
      <c r="B1530" s="19">
        <f t="shared" ca="1" si="281"/>
        <v>42953.876844675928</v>
      </c>
      <c r="C1530" s="15" t="str">
        <f t="shared" ca="1" si="282"/>
        <v>Overtons</v>
      </c>
      <c r="D1530" s="16">
        <f t="shared" ca="1" si="283"/>
        <v>167</v>
      </c>
      <c r="E1530" t="str">
        <f t="shared" ca="1" si="284"/>
        <v>Marmot Pulsar 2 Tent</v>
      </c>
      <c r="F1530" t="str">
        <f t="shared" ca="1" si="289"/>
        <v>Marmot</v>
      </c>
      <c r="G1530" s="2">
        <f t="shared" ca="1" si="290"/>
        <v>349</v>
      </c>
      <c r="H1530">
        <f t="shared" ca="1" si="285"/>
        <v>4</v>
      </c>
      <c r="I1530" s="2">
        <f t="shared" ca="1" si="291"/>
        <v>1396</v>
      </c>
      <c r="J1530" t="str">
        <f t="shared" ca="1" si="286"/>
        <v>Brown, Ruth</v>
      </c>
      <c r="K1530">
        <f t="shared" ca="1" si="287"/>
        <v>29</v>
      </c>
      <c r="L1530" t="str">
        <f t="shared" ca="1" si="288"/>
        <v>New Hampshire</v>
      </c>
      <c r="M1530" t="str">
        <f t="shared" ca="1" si="292"/>
        <v>East</v>
      </c>
    </row>
    <row r="1531" spans="1:13" x14ac:dyDescent="0.45">
      <c r="A1531">
        <v>1530</v>
      </c>
      <c r="B1531" s="19">
        <f t="shared" ca="1" si="281"/>
        <v>42753.876844675928</v>
      </c>
      <c r="C1531" s="15" t="str">
        <f t="shared" ca="1" si="282"/>
        <v>Backcountry Edge</v>
      </c>
      <c r="D1531" s="16">
        <f t="shared" ca="1" si="283"/>
        <v>224</v>
      </c>
      <c r="E1531" t="str">
        <f t="shared" ca="1" si="284"/>
        <v>MSR Twing Shelter</v>
      </c>
      <c r="F1531" t="str">
        <f t="shared" ca="1" si="289"/>
        <v>MSR</v>
      </c>
      <c r="G1531" s="2">
        <f t="shared" ca="1" si="290"/>
        <v>299.95</v>
      </c>
      <c r="H1531">
        <f t="shared" ca="1" si="285"/>
        <v>4</v>
      </c>
      <c r="I1531" s="2">
        <f t="shared" ca="1" si="291"/>
        <v>1199.8</v>
      </c>
      <c r="J1531" t="str">
        <f t="shared" ca="1" si="286"/>
        <v>Brown, Ruth</v>
      </c>
      <c r="K1531">
        <f t="shared" ca="1" si="287"/>
        <v>22</v>
      </c>
      <c r="L1531" t="str">
        <f t="shared" ca="1" si="288"/>
        <v>Michigan</v>
      </c>
      <c r="M1531" t="str">
        <f t="shared" ca="1" si="292"/>
        <v>East</v>
      </c>
    </row>
    <row r="1532" spans="1:13" x14ac:dyDescent="0.45">
      <c r="A1532">
        <v>1531</v>
      </c>
      <c r="B1532" s="19">
        <f t="shared" ca="1" si="281"/>
        <v>43004.876844675928</v>
      </c>
      <c r="C1532" s="15" t="str">
        <f t="shared" ca="1" si="282"/>
        <v>OutdoorPlay</v>
      </c>
      <c r="D1532" s="16">
        <f t="shared" ca="1" si="283"/>
        <v>66</v>
      </c>
      <c r="E1532" t="str">
        <f t="shared" ca="1" si="284"/>
        <v>Big Agnes Tensleep Station 6 Tent</v>
      </c>
      <c r="F1532" t="str">
        <f t="shared" ca="1" si="289"/>
        <v>Big Agnes</v>
      </c>
      <c r="G1532" s="2">
        <f t="shared" ca="1" si="290"/>
        <v>449.95</v>
      </c>
      <c r="H1532">
        <f t="shared" ca="1" si="285"/>
        <v>5</v>
      </c>
      <c r="I1532" s="2">
        <f t="shared" ca="1" si="291"/>
        <v>2249.75</v>
      </c>
      <c r="J1532" t="str">
        <f t="shared" ca="1" si="286"/>
        <v>Foster, Nathan</v>
      </c>
      <c r="K1532">
        <f t="shared" ca="1" si="287"/>
        <v>28</v>
      </c>
      <c r="L1532" t="str">
        <f t="shared" ca="1" si="288"/>
        <v>Nevada</v>
      </c>
      <c r="M1532" t="str">
        <f t="shared" ca="1" si="292"/>
        <v>West</v>
      </c>
    </row>
    <row r="1533" spans="1:13" x14ac:dyDescent="0.45">
      <c r="A1533">
        <v>1532</v>
      </c>
      <c r="B1533" s="19">
        <f t="shared" ca="1" si="281"/>
        <v>42989.876844675928</v>
      </c>
      <c r="C1533" s="15" t="str">
        <f t="shared" ca="1" si="282"/>
        <v>OutdoorPlay</v>
      </c>
      <c r="D1533" s="16">
        <f t="shared" ca="1" si="283"/>
        <v>251</v>
      </c>
      <c r="E1533" t="str">
        <f t="shared" ca="1" si="284"/>
        <v>Outdoor Research Highland Bivy Sack</v>
      </c>
      <c r="F1533" t="str">
        <f t="shared" ca="1" si="289"/>
        <v>Outdoor Research</v>
      </c>
      <c r="G1533" s="2">
        <f t="shared" ca="1" si="290"/>
        <v>159</v>
      </c>
      <c r="H1533">
        <f t="shared" ca="1" si="285"/>
        <v>10</v>
      </c>
      <c r="I1533" s="2">
        <f t="shared" ca="1" si="291"/>
        <v>1590</v>
      </c>
      <c r="J1533" t="str">
        <f t="shared" ca="1" si="286"/>
        <v>Beyene, Sharon</v>
      </c>
      <c r="K1533">
        <f t="shared" ca="1" si="287"/>
        <v>8</v>
      </c>
      <c r="L1533" t="str">
        <f t="shared" ca="1" si="288"/>
        <v>Delaware</v>
      </c>
      <c r="M1533" t="str">
        <f t="shared" ca="1" si="292"/>
        <v>East</v>
      </c>
    </row>
    <row r="1534" spans="1:13" x14ac:dyDescent="0.45">
      <c r="A1534">
        <v>1533</v>
      </c>
      <c r="B1534" s="19">
        <f t="shared" ca="1" si="281"/>
        <v>42728.876844675928</v>
      </c>
      <c r="C1534" s="15" t="str">
        <f t="shared" ca="1" si="282"/>
        <v>Outside Outfitters</v>
      </c>
      <c r="D1534" s="16">
        <f t="shared" ca="1" si="283"/>
        <v>137</v>
      </c>
      <c r="E1534" t="str">
        <f t="shared" ca="1" si="284"/>
        <v>Kelty Trail Ridge 3 Footprint</v>
      </c>
      <c r="F1534" t="str">
        <f t="shared" ca="1" si="289"/>
        <v>Kelty</v>
      </c>
      <c r="G1534" s="2">
        <f t="shared" ca="1" si="290"/>
        <v>39.950000000000003</v>
      </c>
      <c r="H1534">
        <f t="shared" ca="1" si="285"/>
        <v>2</v>
      </c>
      <c r="I1534" s="2">
        <f t="shared" ca="1" si="291"/>
        <v>79.900000000000006</v>
      </c>
      <c r="J1534" t="str">
        <f t="shared" ca="1" si="286"/>
        <v>Foster, Nathan</v>
      </c>
      <c r="K1534">
        <f t="shared" ca="1" si="287"/>
        <v>11</v>
      </c>
      <c r="L1534" t="str">
        <f t="shared" ca="1" si="288"/>
        <v>Hawaii</v>
      </c>
      <c r="M1534" t="str">
        <f t="shared" ca="1" si="292"/>
        <v>West</v>
      </c>
    </row>
    <row r="1535" spans="1:13" x14ac:dyDescent="0.45">
      <c r="A1535">
        <v>1534</v>
      </c>
      <c r="B1535" s="19">
        <f t="shared" ca="1" si="281"/>
        <v>42777.876844675928</v>
      </c>
      <c r="C1535" s="15" t="str">
        <f t="shared" ca="1" si="282"/>
        <v>Paragon</v>
      </c>
      <c r="D1535" s="16">
        <f t="shared" ca="1" si="283"/>
        <v>7</v>
      </c>
      <c r="E1535" t="str">
        <f t="shared" ca="1" si="284"/>
        <v>Big Agnes Copper Spur 2 Footprint</v>
      </c>
      <c r="F1535" t="str">
        <f t="shared" ca="1" si="289"/>
        <v>Big Agnes</v>
      </c>
      <c r="G1535" s="2">
        <f t="shared" ca="1" si="290"/>
        <v>60</v>
      </c>
      <c r="H1535">
        <f t="shared" ca="1" si="285"/>
        <v>4</v>
      </c>
      <c r="I1535" s="2">
        <f t="shared" ca="1" si="291"/>
        <v>240</v>
      </c>
      <c r="J1535" t="str">
        <f t="shared" ca="1" si="286"/>
        <v>Berger, Sunanna</v>
      </c>
      <c r="K1535">
        <f t="shared" ca="1" si="287"/>
        <v>5</v>
      </c>
      <c r="L1535" t="str">
        <f t="shared" ca="1" si="288"/>
        <v>California</v>
      </c>
      <c r="M1535" t="str">
        <f t="shared" ca="1" si="292"/>
        <v>West</v>
      </c>
    </row>
    <row r="1536" spans="1:13" x14ac:dyDescent="0.45">
      <c r="A1536">
        <v>1535</v>
      </c>
      <c r="B1536" s="19">
        <f t="shared" ca="1" si="281"/>
        <v>42659.876844675928</v>
      </c>
      <c r="C1536" s="15" t="str">
        <f t="shared" ca="1" si="282"/>
        <v>Redding Sports</v>
      </c>
      <c r="D1536" s="16">
        <f t="shared" ca="1" si="283"/>
        <v>250</v>
      </c>
      <c r="E1536" t="str">
        <f t="shared" ca="1" si="284"/>
        <v>Outdoor Research Bug Bivy</v>
      </c>
      <c r="F1536" t="str">
        <f t="shared" ca="1" si="289"/>
        <v>Outdoor Research</v>
      </c>
      <c r="G1536" s="2">
        <f t="shared" ca="1" si="290"/>
        <v>79</v>
      </c>
      <c r="H1536">
        <f t="shared" ca="1" si="285"/>
        <v>3</v>
      </c>
      <c r="I1536" s="2">
        <f t="shared" ca="1" si="291"/>
        <v>237</v>
      </c>
      <c r="J1536" t="str">
        <f t="shared" ca="1" si="286"/>
        <v>Foster, Nathan</v>
      </c>
      <c r="K1536">
        <f t="shared" ca="1" si="287"/>
        <v>19</v>
      </c>
      <c r="L1536" t="str">
        <f t="shared" ca="1" si="288"/>
        <v>Maine</v>
      </c>
      <c r="M1536" t="str">
        <f t="shared" ca="1" si="292"/>
        <v>East</v>
      </c>
    </row>
    <row r="1537" spans="1:13" x14ac:dyDescent="0.45">
      <c r="A1537">
        <v>1536</v>
      </c>
      <c r="B1537" s="19">
        <f t="shared" ca="1" si="281"/>
        <v>42989.876844675928</v>
      </c>
      <c r="C1537" s="15" t="str">
        <f t="shared" ca="1" si="282"/>
        <v>Travel Country</v>
      </c>
      <c r="D1537" s="16">
        <f t="shared" ca="1" si="283"/>
        <v>60</v>
      </c>
      <c r="E1537" t="str">
        <f t="shared" ca="1" si="284"/>
        <v>Big Agnes Slater UL2+ Footprint</v>
      </c>
      <c r="F1537" t="str">
        <f t="shared" ca="1" si="289"/>
        <v>Big Agnes</v>
      </c>
      <c r="G1537" s="2">
        <f t="shared" ca="1" si="290"/>
        <v>60</v>
      </c>
      <c r="H1537">
        <f t="shared" ca="1" si="285"/>
        <v>3</v>
      </c>
      <c r="I1537" s="2">
        <f t="shared" ca="1" si="291"/>
        <v>180</v>
      </c>
      <c r="J1537" t="str">
        <f t="shared" ca="1" si="286"/>
        <v>Goldthwaite, Messaye</v>
      </c>
      <c r="K1537">
        <f t="shared" ca="1" si="287"/>
        <v>14</v>
      </c>
      <c r="L1537" t="str">
        <f t="shared" ca="1" si="288"/>
        <v>Indiana</v>
      </c>
      <c r="M1537" t="str">
        <f t="shared" ca="1" si="292"/>
        <v>North</v>
      </c>
    </row>
    <row r="1538" spans="1:13" x14ac:dyDescent="0.45">
      <c r="A1538">
        <v>1537</v>
      </c>
      <c r="B1538" s="19">
        <f t="shared" ca="1" si="281"/>
        <v>42997.876844675928</v>
      </c>
      <c r="C1538" s="15" t="str">
        <f t="shared" ca="1" si="282"/>
        <v>Backcountry Edge</v>
      </c>
      <c r="D1538" s="16">
        <f t="shared" ca="1" si="283"/>
        <v>192</v>
      </c>
      <c r="E1538" t="str">
        <f t="shared" ca="1" si="284"/>
        <v>Mountain Hardwear Trango 4 Footprint</v>
      </c>
      <c r="F1538" t="str">
        <f t="shared" ca="1" si="289"/>
        <v>Mountain Hardwear</v>
      </c>
      <c r="G1538" s="2">
        <f t="shared" ca="1" si="290"/>
        <v>95</v>
      </c>
      <c r="H1538">
        <f t="shared" ca="1" si="285"/>
        <v>3</v>
      </c>
      <c r="I1538" s="2">
        <f t="shared" ca="1" si="291"/>
        <v>285</v>
      </c>
      <c r="J1538" t="str">
        <f t="shared" ca="1" si="286"/>
        <v>Foster, Nathan</v>
      </c>
      <c r="K1538">
        <f t="shared" ca="1" si="287"/>
        <v>16</v>
      </c>
      <c r="L1538" t="str">
        <f t="shared" ca="1" si="288"/>
        <v>Kansas</v>
      </c>
      <c r="M1538" t="str">
        <f t="shared" ca="1" si="292"/>
        <v>North</v>
      </c>
    </row>
    <row r="1539" spans="1:13" x14ac:dyDescent="0.45">
      <c r="A1539">
        <v>1538</v>
      </c>
      <c r="B1539" s="19">
        <f t="shared" ref="B1539:B1602" ca="1" si="293">NOW()-(RANDBETWEEN(1,365))</f>
        <v>42912.876844675928</v>
      </c>
      <c r="C1539" s="15" t="str">
        <f t="shared" ref="C1539:C1602" ca="1" si="294">VLOOKUP(RANDBETWEEN(1,19),$O$3:$P$21,2)</f>
        <v>Backcountry Gear</v>
      </c>
      <c r="D1539" s="16">
        <f t="shared" ref="D1539:D1602" ca="1" si="295">RANDBETWEEN(1,285)</f>
        <v>272</v>
      </c>
      <c r="E1539" t="str">
        <f t="shared" ref="E1539:E1602" ca="1" si="296">VLOOKUP(D1539,$R$4:$U$288,3)</f>
        <v>The North Face Mountain 25 Tent</v>
      </c>
      <c r="F1539" t="str">
        <f t="shared" ca="1" si="289"/>
        <v>The North Face</v>
      </c>
      <c r="G1539" s="2">
        <f t="shared" ca="1" si="290"/>
        <v>539</v>
      </c>
      <c r="H1539">
        <f t="shared" ref="H1539:H1602" ca="1" si="297">RANDBETWEEN(1,10)</f>
        <v>6</v>
      </c>
      <c r="I1539" s="2">
        <f t="shared" ca="1" si="291"/>
        <v>3234</v>
      </c>
      <c r="J1539" t="str">
        <f t="shared" ref="J1539:J1602" ca="1" si="298">VLOOKUP(RANDBETWEEN(1,10),$W$4:$Z$15,4)</f>
        <v>Gomez, Melissa</v>
      </c>
      <c r="K1539">
        <f t="shared" ref="K1539:K1602" ca="1" si="299">RANDBETWEEN(1,50)</f>
        <v>37</v>
      </c>
      <c r="L1539" t="str">
        <f t="shared" ref="L1539:L1602" ca="1" si="300">VLOOKUP(K1539,$AB$3:$AD$52,2)</f>
        <v>Oregon</v>
      </c>
      <c r="M1539" t="str">
        <f t="shared" ca="1" si="292"/>
        <v>West</v>
      </c>
    </row>
    <row r="1540" spans="1:13" x14ac:dyDescent="0.45">
      <c r="A1540">
        <v>1539</v>
      </c>
      <c r="B1540" s="19">
        <f t="shared" ca="1" si="293"/>
        <v>42819.876844675928</v>
      </c>
      <c r="C1540" s="15" t="str">
        <f t="shared" ca="1" si="294"/>
        <v>Moosejaw</v>
      </c>
      <c r="D1540" s="16">
        <f t="shared" ca="1" si="295"/>
        <v>55</v>
      </c>
      <c r="E1540" t="str">
        <f t="shared" ca="1" si="296"/>
        <v>Big Agnes Seedhouse SL2 Footprint</v>
      </c>
      <c r="F1540" t="str">
        <f t="shared" ca="1" si="289"/>
        <v>Big Agnes</v>
      </c>
      <c r="G1540" s="2">
        <f t="shared" ca="1" si="290"/>
        <v>55</v>
      </c>
      <c r="H1540">
        <f t="shared" ca="1" si="297"/>
        <v>6</v>
      </c>
      <c r="I1540" s="2">
        <f t="shared" ca="1" si="291"/>
        <v>330</v>
      </c>
      <c r="J1540" t="str">
        <f t="shared" ca="1" si="298"/>
        <v>Goldthwaite, Messaye</v>
      </c>
      <c r="K1540">
        <f t="shared" ca="1" si="299"/>
        <v>45</v>
      </c>
      <c r="L1540" t="str">
        <f t="shared" ca="1" si="300"/>
        <v>Vermont</v>
      </c>
      <c r="M1540" t="str">
        <f t="shared" ca="1" si="292"/>
        <v>East</v>
      </c>
    </row>
    <row r="1541" spans="1:13" x14ac:dyDescent="0.45">
      <c r="A1541">
        <v>1540</v>
      </c>
      <c r="B1541" s="19">
        <f t="shared" ca="1" si="293"/>
        <v>42878.876844675928</v>
      </c>
      <c r="C1541" s="15" t="str">
        <f t="shared" ca="1" si="294"/>
        <v>Outside Outfitters</v>
      </c>
      <c r="D1541" s="16">
        <f t="shared" ca="1" si="295"/>
        <v>32</v>
      </c>
      <c r="E1541" t="str">
        <f t="shared" ca="1" si="296"/>
        <v>Big Agnes Flying Diamond 8 Footprint</v>
      </c>
      <c r="F1541" t="str">
        <f t="shared" ca="1" si="289"/>
        <v>Big Agnes</v>
      </c>
      <c r="G1541" s="2">
        <f t="shared" ca="1" si="290"/>
        <v>75</v>
      </c>
      <c r="H1541">
        <f t="shared" ca="1" si="297"/>
        <v>8</v>
      </c>
      <c r="I1541" s="2">
        <f t="shared" ca="1" si="291"/>
        <v>600</v>
      </c>
      <c r="J1541" t="str">
        <f t="shared" ca="1" si="298"/>
        <v>Bailey, Jennifer</v>
      </c>
      <c r="K1541">
        <f t="shared" ca="1" si="299"/>
        <v>36</v>
      </c>
      <c r="L1541" t="str">
        <f t="shared" ca="1" si="300"/>
        <v>Oklahoma</v>
      </c>
      <c r="M1541" t="str">
        <f t="shared" ca="1" si="292"/>
        <v>South</v>
      </c>
    </row>
    <row r="1542" spans="1:13" x14ac:dyDescent="0.45">
      <c r="A1542">
        <v>1541</v>
      </c>
      <c r="B1542" s="19">
        <f t="shared" ca="1" si="293"/>
        <v>42843.876844675928</v>
      </c>
      <c r="C1542" s="15" t="str">
        <f t="shared" ca="1" si="294"/>
        <v>Travel Country</v>
      </c>
      <c r="D1542" s="16">
        <f t="shared" ca="1" si="295"/>
        <v>26</v>
      </c>
      <c r="E1542" t="str">
        <f t="shared" ca="1" si="296"/>
        <v>Big Agnes Fly Creek UL4 Footprint</v>
      </c>
      <c r="F1542" t="str">
        <f t="shared" ca="1" si="289"/>
        <v>Big Agnes</v>
      </c>
      <c r="G1542" s="2">
        <f t="shared" ca="1" si="290"/>
        <v>80</v>
      </c>
      <c r="H1542">
        <f t="shared" ca="1" si="297"/>
        <v>10</v>
      </c>
      <c r="I1542" s="2">
        <f t="shared" ca="1" si="291"/>
        <v>800</v>
      </c>
      <c r="J1542" t="str">
        <f t="shared" ca="1" si="298"/>
        <v>Goldthwaite, Messaye</v>
      </c>
      <c r="K1542">
        <f t="shared" ca="1" si="299"/>
        <v>19</v>
      </c>
      <c r="L1542" t="str">
        <f t="shared" ca="1" si="300"/>
        <v>Maine</v>
      </c>
      <c r="M1542" t="str">
        <f t="shared" ca="1" si="292"/>
        <v>East</v>
      </c>
    </row>
    <row r="1543" spans="1:13" x14ac:dyDescent="0.45">
      <c r="A1543">
        <v>1542</v>
      </c>
      <c r="B1543" s="19">
        <f t="shared" ca="1" si="293"/>
        <v>42834.876844675928</v>
      </c>
      <c r="C1543" s="15" t="str">
        <f t="shared" ca="1" si="294"/>
        <v>Hayneedle</v>
      </c>
      <c r="D1543" s="16">
        <f t="shared" ca="1" si="295"/>
        <v>36</v>
      </c>
      <c r="E1543" t="str">
        <f t="shared" ca="1" si="296"/>
        <v>Big Agnes Jack Rabbit SL2 Footprint</v>
      </c>
      <c r="F1543" t="str">
        <f t="shared" ca="1" si="289"/>
        <v>Big Agnes</v>
      </c>
      <c r="G1543" s="2">
        <f t="shared" ca="1" si="290"/>
        <v>50</v>
      </c>
      <c r="H1543">
        <f t="shared" ca="1" si="297"/>
        <v>1</v>
      </c>
      <c r="I1543" s="2">
        <f t="shared" ca="1" si="291"/>
        <v>50</v>
      </c>
      <c r="J1543" t="str">
        <f t="shared" ca="1" si="298"/>
        <v>Goldthwaite, Messaye</v>
      </c>
      <c r="K1543">
        <f t="shared" ca="1" si="299"/>
        <v>46</v>
      </c>
      <c r="L1543" t="str">
        <f t="shared" ca="1" si="300"/>
        <v>Virginia</v>
      </c>
      <c r="M1543" t="str">
        <f t="shared" ca="1" si="292"/>
        <v>South</v>
      </c>
    </row>
    <row r="1544" spans="1:13" x14ac:dyDescent="0.45">
      <c r="A1544">
        <v>1543</v>
      </c>
      <c r="B1544" s="19">
        <f t="shared" ca="1" si="293"/>
        <v>42681.876844675928</v>
      </c>
      <c r="C1544" s="15" t="str">
        <f t="shared" ca="1" si="294"/>
        <v>Overtons</v>
      </c>
      <c r="D1544" s="16">
        <f t="shared" ca="1" si="295"/>
        <v>208</v>
      </c>
      <c r="E1544" t="str">
        <f t="shared" ca="1" si="296"/>
        <v>MSR Fury 2 Tent</v>
      </c>
      <c r="F1544" t="str">
        <f t="shared" ca="1" si="289"/>
        <v>MSR</v>
      </c>
      <c r="G1544" s="2">
        <f t="shared" ca="1" si="290"/>
        <v>579.95000000000005</v>
      </c>
      <c r="H1544">
        <f t="shared" ca="1" si="297"/>
        <v>10</v>
      </c>
      <c r="I1544" s="2">
        <f t="shared" ca="1" si="291"/>
        <v>5799.5</v>
      </c>
      <c r="J1544" t="str">
        <f t="shared" ca="1" si="298"/>
        <v>Brown, Ruth</v>
      </c>
      <c r="K1544">
        <f t="shared" ca="1" si="299"/>
        <v>30</v>
      </c>
      <c r="L1544" t="str">
        <f t="shared" ca="1" si="300"/>
        <v>New Jersey</v>
      </c>
      <c r="M1544" t="str">
        <f t="shared" ca="1" si="292"/>
        <v>East</v>
      </c>
    </row>
    <row r="1545" spans="1:13" x14ac:dyDescent="0.45">
      <c r="A1545">
        <v>1544</v>
      </c>
      <c r="B1545" s="19">
        <f t="shared" ca="1" si="293"/>
        <v>42739.876844675928</v>
      </c>
      <c r="C1545" s="15" t="str">
        <f t="shared" ca="1" si="294"/>
        <v>CampBound</v>
      </c>
      <c r="D1545" s="16">
        <f t="shared" ca="1" si="295"/>
        <v>185</v>
      </c>
      <c r="E1545" t="str">
        <f t="shared" ca="1" si="296"/>
        <v>Mountain Hardwear SuperMega UL 1 Tent</v>
      </c>
      <c r="F1545" t="str">
        <f t="shared" ca="1" si="289"/>
        <v>Mountain Hardwear</v>
      </c>
      <c r="G1545" s="2">
        <f t="shared" ca="1" si="290"/>
        <v>350</v>
      </c>
      <c r="H1545">
        <f t="shared" ca="1" si="297"/>
        <v>8</v>
      </c>
      <c r="I1545" s="2">
        <f t="shared" ca="1" si="291"/>
        <v>2800</v>
      </c>
      <c r="J1545" t="str">
        <f t="shared" ca="1" si="298"/>
        <v>Bailey, Jennifer</v>
      </c>
      <c r="K1545">
        <f t="shared" ca="1" si="299"/>
        <v>18</v>
      </c>
      <c r="L1545" t="str">
        <f t="shared" ca="1" si="300"/>
        <v>Louisiana</v>
      </c>
      <c r="M1545" t="str">
        <f t="shared" ca="1" si="292"/>
        <v>South</v>
      </c>
    </row>
    <row r="1546" spans="1:13" x14ac:dyDescent="0.45">
      <c r="A1546">
        <v>1545</v>
      </c>
      <c r="B1546" s="19">
        <f t="shared" ca="1" si="293"/>
        <v>42962.876844675928</v>
      </c>
      <c r="C1546" s="15" t="str">
        <f t="shared" ca="1" si="294"/>
        <v>Meijer</v>
      </c>
      <c r="D1546" s="16">
        <f t="shared" ca="1" si="295"/>
        <v>177</v>
      </c>
      <c r="E1546" t="str">
        <f t="shared" ca="1" si="296"/>
        <v>Mountain Hardwear EV 3 Footprint</v>
      </c>
      <c r="F1546" t="str">
        <f t="shared" ca="1" si="289"/>
        <v>Mountain Hardwear</v>
      </c>
      <c r="G1546" s="2">
        <f t="shared" ca="1" si="290"/>
        <v>70</v>
      </c>
      <c r="H1546">
        <f t="shared" ca="1" si="297"/>
        <v>5</v>
      </c>
      <c r="I1546" s="2">
        <f t="shared" ca="1" si="291"/>
        <v>350</v>
      </c>
      <c r="J1546" t="str">
        <f t="shared" ca="1" si="298"/>
        <v>Beyene, Sharon</v>
      </c>
      <c r="K1546">
        <f t="shared" ca="1" si="299"/>
        <v>44</v>
      </c>
      <c r="L1546" t="str">
        <f t="shared" ca="1" si="300"/>
        <v>Utah</v>
      </c>
      <c r="M1546" t="str">
        <f t="shared" ca="1" si="292"/>
        <v>West</v>
      </c>
    </row>
    <row r="1547" spans="1:13" x14ac:dyDescent="0.45">
      <c r="A1547">
        <v>1546</v>
      </c>
      <c r="B1547" s="19">
        <f t="shared" ca="1" si="293"/>
        <v>42914.876844675928</v>
      </c>
      <c r="C1547" s="15" t="str">
        <f t="shared" ca="1" si="294"/>
        <v>Overtons</v>
      </c>
      <c r="D1547" s="16">
        <f t="shared" ca="1" si="295"/>
        <v>72</v>
      </c>
      <c r="E1547" t="str">
        <f t="shared" ca="1" si="296"/>
        <v>Big Agnes Wyoming Trail 4 Tent</v>
      </c>
      <c r="F1547" t="str">
        <f t="shared" ca="1" si="289"/>
        <v>Big Agnes</v>
      </c>
      <c r="G1547" s="2">
        <f t="shared" ca="1" si="290"/>
        <v>499.95</v>
      </c>
      <c r="H1547">
        <f t="shared" ca="1" si="297"/>
        <v>3</v>
      </c>
      <c r="I1547" s="2">
        <f t="shared" ca="1" si="291"/>
        <v>1499.85</v>
      </c>
      <c r="J1547" t="str">
        <f t="shared" ca="1" si="298"/>
        <v>Brown, Ruth</v>
      </c>
      <c r="K1547">
        <f t="shared" ca="1" si="299"/>
        <v>23</v>
      </c>
      <c r="L1547" t="str">
        <f t="shared" ca="1" si="300"/>
        <v>Minnesota</v>
      </c>
      <c r="M1547" t="str">
        <f t="shared" ca="1" si="292"/>
        <v>North</v>
      </c>
    </row>
    <row r="1548" spans="1:13" x14ac:dyDescent="0.45">
      <c r="A1548">
        <v>1547</v>
      </c>
      <c r="B1548" s="19">
        <f t="shared" ca="1" si="293"/>
        <v>42650.876844675928</v>
      </c>
      <c r="C1548" s="15" t="str">
        <f t="shared" ca="1" si="294"/>
        <v>REI</v>
      </c>
      <c r="D1548" s="16">
        <f t="shared" ca="1" si="295"/>
        <v>51</v>
      </c>
      <c r="E1548" t="str">
        <f t="shared" ca="1" si="296"/>
        <v>Big Agnes Scout UL2 Tent</v>
      </c>
      <c r="F1548" t="str">
        <f t="shared" ca="1" si="289"/>
        <v>Big Agnes</v>
      </c>
      <c r="G1548" s="2">
        <f t="shared" ca="1" si="290"/>
        <v>279.95</v>
      </c>
      <c r="H1548">
        <f t="shared" ca="1" si="297"/>
        <v>8</v>
      </c>
      <c r="I1548" s="2">
        <f t="shared" ca="1" si="291"/>
        <v>2239.6</v>
      </c>
      <c r="J1548" t="str">
        <f t="shared" ca="1" si="298"/>
        <v>Berger, Sunanna</v>
      </c>
      <c r="K1548">
        <f t="shared" ca="1" si="299"/>
        <v>37</v>
      </c>
      <c r="L1548" t="str">
        <f t="shared" ca="1" si="300"/>
        <v>Oregon</v>
      </c>
      <c r="M1548" t="str">
        <f t="shared" ca="1" si="292"/>
        <v>West</v>
      </c>
    </row>
    <row r="1549" spans="1:13" x14ac:dyDescent="0.45">
      <c r="A1549">
        <v>1548</v>
      </c>
      <c r="B1549" s="19">
        <f t="shared" ca="1" si="293"/>
        <v>42822.876844675928</v>
      </c>
      <c r="C1549" s="15" t="str">
        <f t="shared" ca="1" si="294"/>
        <v>Paragon</v>
      </c>
      <c r="D1549" s="16">
        <f t="shared" ca="1" si="295"/>
        <v>68</v>
      </c>
      <c r="E1549" t="str">
        <f t="shared" ca="1" si="296"/>
        <v>Big Agnes Three Forks Shelter Wall</v>
      </c>
      <c r="F1549" t="str">
        <f t="shared" ca="1" si="289"/>
        <v>Big Agnes</v>
      </c>
      <c r="G1549" s="2">
        <f t="shared" ca="1" si="290"/>
        <v>24.95</v>
      </c>
      <c r="H1549">
        <f t="shared" ca="1" si="297"/>
        <v>7</v>
      </c>
      <c r="I1549" s="2">
        <f t="shared" ca="1" si="291"/>
        <v>174.65</v>
      </c>
      <c r="J1549" t="str">
        <f t="shared" ca="1" si="298"/>
        <v>Lopez, Dennis</v>
      </c>
      <c r="K1549">
        <f t="shared" ca="1" si="299"/>
        <v>35</v>
      </c>
      <c r="L1549" t="str">
        <f t="shared" ca="1" si="300"/>
        <v>Ohio</v>
      </c>
      <c r="M1549" t="str">
        <f t="shared" ca="1" si="292"/>
        <v>East</v>
      </c>
    </row>
    <row r="1550" spans="1:13" x14ac:dyDescent="0.45">
      <c r="A1550">
        <v>1549</v>
      </c>
      <c r="B1550" s="19">
        <f t="shared" ca="1" si="293"/>
        <v>42686.876844675928</v>
      </c>
      <c r="C1550" s="15" t="str">
        <f t="shared" ca="1" si="294"/>
        <v>Backcountry Edge</v>
      </c>
      <c r="D1550" s="16">
        <f t="shared" ca="1" si="295"/>
        <v>30</v>
      </c>
      <c r="E1550" t="str">
        <f t="shared" ca="1" si="296"/>
        <v>Big Agnes Flying Diamond 6 Footprint</v>
      </c>
      <c r="F1550" t="str">
        <f t="shared" ca="1" si="289"/>
        <v>Big Agnes</v>
      </c>
      <c r="G1550" s="2">
        <f t="shared" ca="1" si="290"/>
        <v>65</v>
      </c>
      <c r="H1550">
        <f t="shared" ca="1" si="297"/>
        <v>2</v>
      </c>
      <c r="I1550" s="2">
        <f t="shared" ca="1" si="291"/>
        <v>130</v>
      </c>
      <c r="J1550" t="str">
        <f t="shared" ca="1" si="298"/>
        <v>Goldthwaite, Messaye</v>
      </c>
      <c r="K1550">
        <f t="shared" ca="1" si="299"/>
        <v>6</v>
      </c>
      <c r="L1550" t="str">
        <f t="shared" ca="1" si="300"/>
        <v>Colorado</v>
      </c>
      <c r="M1550" t="str">
        <f t="shared" ca="1" si="292"/>
        <v>West</v>
      </c>
    </row>
    <row r="1551" spans="1:13" x14ac:dyDescent="0.45">
      <c r="A1551">
        <v>1550</v>
      </c>
      <c r="B1551" s="19">
        <f t="shared" ca="1" si="293"/>
        <v>42697.876844675928</v>
      </c>
      <c r="C1551" s="15" t="str">
        <f t="shared" ca="1" si="294"/>
        <v xml:space="preserve">Cabela's	</v>
      </c>
      <c r="D1551" s="16">
        <f t="shared" ca="1" si="295"/>
        <v>118</v>
      </c>
      <c r="E1551" t="str">
        <f t="shared" ca="1" si="296"/>
        <v>Kelty Gunnison 1.2 Footprint</v>
      </c>
      <c r="F1551" t="str">
        <f t="shared" ca="1" si="289"/>
        <v>Kelty</v>
      </c>
      <c r="G1551" s="2">
        <f t="shared" ca="1" si="290"/>
        <v>34.950000000000003</v>
      </c>
      <c r="H1551">
        <f t="shared" ca="1" si="297"/>
        <v>7</v>
      </c>
      <c r="I1551" s="2">
        <f t="shared" ca="1" si="291"/>
        <v>244.65000000000003</v>
      </c>
      <c r="J1551" t="str">
        <f t="shared" ca="1" si="298"/>
        <v>Bailey, Jennifer</v>
      </c>
      <c r="K1551">
        <f t="shared" ca="1" si="299"/>
        <v>24</v>
      </c>
      <c r="L1551" t="str">
        <f t="shared" ca="1" si="300"/>
        <v>Mississippi</v>
      </c>
      <c r="M1551" t="str">
        <f t="shared" ca="1" si="292"/>
        <v>South</v>
      </c>
    </row>
    <row r="1552" spans="1:13" x14ac:dyDescent="0.45">
      <c r="A1552">
        <v>1551</v>
      </c>
      <c r="B1552" s="19">
        <f t="shared" ca="1" si="293"/>
        <v>42859.876844675928</v>
      </c>
      <c r="C1552" s="15" t="str">
        <f t="shared" ca="1" si="294"/>
        <v>Paragon</v>
      </c>
      <c r="D1552" s="16">
        <f t="shared" ca="1" si="295"/>
        <v>210</v>
      </c>
      <c r="E1552" t="str">
        <f t="shared" ca="1" si="296"/>
        <v>MSR Ground Hog Stake</v>
      </c>
      <c r="F1552" t="str">
        <f t="shared" ca="1" si="289"/>
        <v>MSR</v>
      </c>
      <c r="G1552" s="2">
        <f t="shared" ca="1" si="290"/>
        <v>2.5</v>
      </c>
      <c r="H1552">
        <f t="shared" ca="1" si="297"/>
        <v>1</v>
      </c>
      <c r="I1552" s="2">
        <f t="shared" ca="1" si="291"/>
        <v>2.5</v>
      </c>
      <c r="J1552" t="str">
        <f t="shared" ca="1" si="298"/>
        <v>Goff, Michael</v>
      </c>
      <c r="K1552">
        <f t="shared" ca="1" si="299"/>
        <v>48</v>
      </c>
      <c r="L1552" t="str">
        <f t="shared" ca="1" si="300"/>
        <v>West Virginia</v>
      </c>
      <c r="M1552" t="str">
        <f t="shared" ca="1" si="292"/>
        <v>South</v>
      </c>
    </row>
    <row r="1553" spans="1:13" x14ac:dyDescent="0.45">
      <c r="A1553">
        <v>1552</v>
      </c>
      <c r="B1553" s="19">
        <f t="shared" ca="1" si="293"/>
        <v>42667.876844675928</v>
      </c>
      <c r="C1553" s="15" t="str">
        <f t="shared" ca="1" si="294"/>
        <v>Walmart</v>
      </c>
      <c r="D1553" s="16">
        <f t="shared" ca="1" si="295"/>
        <v>247</v>
      </c>
      <c r="E1553" t="str">
        <f t="shared" ca="1" si="296"/>
        <v>Outdoor Research Advanced Bivy Sack</v>
      </c>
      <c r="F1553" t="str">
        <f t="shared" ca="1" si="289"/>
        <v>Outdoor Research</v>
      </c>
      <c r="G1553" s="2">
        <f t="shared" ca="1" si="290"/>
        <v>319</v>
      </c>
      <c r="H1553">
        <f t="shared" ca="1" si="297"/>
        <v>5</v>
      </c>
      <c r="I1553" s="2">
        <f t="shared" ca="1" si="291"/>
        <v>1595</v>
      </c>
      <c r="J1553" t="str">
        <f t="shared" ca="1" si="298"/>
        <v>Bailey, Jennifer</v>
      </c>
      <c r="K1553">
        <f t="shared" ca="1" si="299"/>
        <v>2</v>
      </c>
      <c r="L1553" t="str">
        <f t="shared" ca="1" si="300"/>
        <v>Alaska</v>
      </c>
      <c r="M1553" t="str">
        <f t="shared" ca="1" si="292"/>
        <v>North</v>
      </c>
    </row>
    <row r="1554" spans="1:13" x14ac:dyDescent="0.45">
      <c r="A1554">
        <v>1553</v>
      </c>
      <c r="B1554" s="19">
        <f t="shared" ca="1" si="293"/>
        <v>42991.876844675928</v>
      </c>
      <c r="C1554" s="15" t="str">
        <f t="shared" ca="1" si="294"/>
        <v>Overtons</v>
      </c>
      <c r="D1554" s="16">
        <f t="shared" ca="1" si="295"/>
        <v>159</v>
      </c>
      <c r="E1554" t="str">
        <f t="shared" ca="1" si="296"/>
        <v>Marmot Limelight 4P Tent</v>
      </c>
      <c r="F1554" t="str">
        <f t="shared" ca="1" si="289"/>
        <v>Marmot</v>
      </c>
      <c r="G1554" s="2">
        <f t="shared" ca="1" si="290"/>
        <v>359</v>
      </c>
      <c r="H1554">
        <f t="shared" ca="1" si="297"/>
        <v>8</v>
      </c>
      <c r="I1554" s="2">
        <f t="shared" ca="1" si="291"/>
        <v>2872</v>
      </c>
      <c r="J1554" t="str">
        <f t="shared" ca="1" si="298"/>
        <v>Gomez, Melissa</v>
      </c>
      <c r="K1554">
        <f t="shared" ca="1" si="299"/>
        <v>1</v>
      </c>
      <c r="L1554" t="str">
        <f t="shared" ca="1" si="300"/>
        <v>Alabama</v>
      </c>
      <c r="M1554" t="str">
        <f t="shared" ca="1" si="292"/>
        <v>South</v>
      </c>
    </row>
    <row r="1555" spans="1:13" x14ac:dyDescent="0.45">
      <c r="A1555">
        <v>1554</v>
      </c>
      <c r="B1555" s="19">
        <f t="shared" ca="1" si="293"/>
        <v>42858.876844675928</v>
      </c>
      <c r="C1555" s="15" t="str">
        <f t="shared" ca="1" si="294"/>
        <v>Redding Sports</v>
      </c>
      <c r="D1555" s="16">
        <f t="shared" ca="1" si="295"/>
        <v>161</v>
      </c>
      <c r="E1555" t="str">
        <f t="shared" ca="1" si="296"/>
        <v>Marmot Limestone 4P Tent</v>
      </c>
      <c r="F1555" t="str">
        <f t="shared" ca="1" si="289"/>
        <v>Marmot</v>
      </c>
      <c r="G1555" s="2">
        <f t="shared" ca="1" si="290"/>
        <v>339</v>
      </c>
      <c r="H1555">
        <f t="shared" ca="1" si="297"/>
        <v>9</v>
      </c>
      <c r="I1555" s="2">
        <f t="shared" ca="1" si="291"/>
        <v>3051</v>
      </c>
      <c r="J1555" t="str">
        <f t="shared" ca="1" si="298"/>
        <v>Goff, Michael</v>
      </c>
      <c r="K1555">
        <f t="shared" ca="1" si="299"/>
        <v>27</v>
      </c>
      <c r="L1555" t="str">
        <f t="shared" ca="1" si="300"/>
        <v>Nebraska</v>
      </c>
      <c r="M1555" t="str">
        <f t="shared" ca="1" si="292"/>
        <v>North</v>
      </c>
    </row>
    <row r="1556" spans="1:13" x14ac:dyDescent="0.45">
      <c r="A1556">
        <v>1555</v>
      </c>
      <c r="B1556" s="19">
        <f t="shared" ca="1" si="293"/>
        <v>42997.876844675928</v>
      </c>
      <c r="C1556" s="15" t="str">
        <f t="shared" ca="1" si="294"/>
        <v xml:space="preserve">Cabela's	</v>
      </c>
      <c r="D1556" s="16">
        <f t="shared" ca="1" si="295"/>
        <v>227</v>
      </c>
      <c r="E1556" t="str">
        <f t="shared" ca="1" si="296"/>
        <v>MSR Zing Shelter</v>
      </c>
      <c r="F1556" t="str">
        <f t="shared" ca="1" si="289"/>
        <v>MSR</v>
      </c>
      <c r="G1556" s="2">
        <f t="shared" ca="1" si="290"/>
        <v>399.95</v>
      </c>
      <c r="H1556">
        <f t="shared" ca="1" si="297"/>
        <v>6</v>
      </c>
      <c r="I1556" s="2">
        <f t="shared" ca="1" si="291"/>
        <v>2399.6999999999998</v>
      </c>
      <c r="J1556" t="str">
        <f t="shared" ca="1" si="298"/>
        <v>Foster, Nathan</v>
      </c>
      <c r="K1556">
        <f t="shared" ca="1" si="299"/>
        <v>16</v>
      </c>
      <c r="L1556" t="str">
        <f t="shared" ca="1" si="300"/>
        <v>Kansas</v>
      </c>
      <c r="M1556" t="str">
        <f t="shared" ca="1" si="292"/>
        <v>North</v>
      </c>
    </row>
    <row r="1557" spans="1:13" x14ac:dyDescent="0.45">
      <c r="A1557">
        <v>1556</v>
      </c>
      <c r="B1557" s="19">
        <f t="shared" ca="1" si="293"/>
        <v>42709.876844675928</v>
      </c>
      <c r="C1557" s="15" t="str">
        <f t="shared" ca="1" si="294"/>
        <v>Travel Country</v>
      </c>
      <c r="D1557" s="16">
        <f t="shared" ca="1" si="295"/>
        <v>44</v>
      </c>
      <c r="E1557" t="str">
        <f t="shared" ca="1" si="296"/>
        <v>Big Agnes Lone Spring 2 Footprint</v>
      </c>
      <c r="F1557" t="str">
        <f t="shared" ca="1" si="289"/>
        <v>Big Agnes</v>
      </c>
      <c r="G1557" s="2">
        <f t="shared" ca="1" si="290"/>
        <v>35</v>
      </c>
      <c r="H1557">
        <f t="shared" ca="1" si="297"/>
        <v>2</v>
      </c>
      <c r="I1557" s="2">
        <f t="shared" ca="1" si="291"/>
        <v>70</v>
      </c>
      <c r="J1557" t="str">
        <f t="shared" ca="1" si="298"/>
        <v>Beyene, Sharon</v>
      </c>
      <c r="K1557">
        <f t="shared" ca="1" si="299"/>
        <v>24</v>
      </c>
      <c r="L1557" t="str">
        <f t="shared" ca="1" si="300"/>
        <v>Mississippi</v>
      </c>
      <c r="M1557" t="str">
        <f t="shared" ca="1" si="292"/>
        <v>South</v>
      </c>
    </row>
    <row r="1558" spans="1:13" x14ac:dyDescent="0.45">
      <c r="A1558">
        <v>1557</v>
      </c>
      <c r="B1558" s="19">
        <f t="shared" ca="1" si="293"/>
        <v>42868.876844675928</v>
      </c>
      <c r="C1558" s="15" t="str">
        <f t="shared" ca="1" si="294"/>
        <v>Moosejaw</v>
      </c>
      <c r="D1558" s="16">
        <f t="shared" ca="1" si="295"/>
        <v>28</v>
      </c>
      <c r="E1558" t="str">
        <f t="shared" ca="1" si="296"/>
        <v>Big Agnes Flying Diamond 4 Footprint</v>
      </c>
      <c r="F1558" t="str">
        <f t="shared" ca="1" si="289"/>
        <v>Big Agnes</v>
      </c>
      <c r="G1558" s="2">
        <f t="shared" ca="1" si="290"/>
        <v>55</v>
      </c>
      <c r="H1558">
        <f t="shared" ca="1" si="297"/>
        <v>2</v>
      </c>
      <c r="I1558" s="2">
        <f t="shared" ca="1" si="291"/>
        <v>110</v>
      </c>
      <c r="J1558" t="str">
        <f t="shared" ca="1" si="298"/>
        <v>Bailey, Jennifer</v>
      </c>
      <c r="K1558">
        <f t="shared" ca="1" si="299"/>
        <v>43</v>
      </c>
      <c r="L1558" t="str">
        <f t="shared" ca="1" si="300"/>
        <v>Texas</v>
      </c>
      <c r="M1558" t="str">
        <f t="shared" ca="1" si="292"/>
        <v>South</v>
      </c>
    </row>
    <row r="1559" spans="1:13" x14ac:dyDescent="0.45">
      <c r="A1559">
        <v>1558</v>
      </c>
      <c r="B1559" s="19">
        <f t="shared" ca="1" si="293"/>
        <v>42858.876844675928</v>
      </c>
      <c r="C1559" s="15" t="str">
        <f t="shared" ca="1" si="294"/>
        <v>Travel Country</v>
      </c>
      <c r="D1559" s="16">
        <f t="shared" ca="1" si="295"/>
        <v>179</v>
      </c>
      <c r="E1559" t="str">
        <f t="shared" ca="1" si="296"/>
        <v>Mountain Hardwear Hoop Dreams 4 Shelter</v>
      </c>
      <c r="F1559" t="str">
        <f t="shared" ca="1" si="289"/>
        <v>Mountain Hardwear</v>
      </c>
      <c r="G1559" s="2">
        <f t="shared" ca="1" si="290"/>
        <v>250</v>
      </c>
      <c r="H1559">
        <f t="shared" ca="1" si="297"/>
        <v>4</v>
      </c>
      <c r="I1559" s="2">
        <f t="shared" ca="1" si="291"/>
        <v>1000</v>
      </c>
      <c r="J1559" t="str">
        <f t="shared" ca="1" si="298"/>
        <v>Brown, Ruth</v>
      </c>
      <c r="K1559">
        <f t="shared" ca="1" si="299"/>
        <v>45</v>
      </c>
      <c r="L1559" t="str">
        <f t="shared" ca="1" si="300"/>
        <v>Vermont</v>
      </c>
      <c r="M1559" t="str">
        <f t="shared" ca="1" si="292"/>
        <v>East</v>
      </c>
    </row>
    <row r="1560" spans="1:13" x14ac:dyDescent="0.45">
      <c r="A1560">
        <v>1559</v>
      </c>
      <c r="B1560" s="19">
        <f t="shared" ca="1" si="293"/>
        <v>42950.876844675928</v>
      </c>
      <c r="C1560" s="15" t="str">
        <f t="shared" ca="1" si="294"/>
        <v>Austin Kayak</v>
      </c>
      <c r="D1560" s="16">
        <f t="shared" ca="1" si="295"/>
        <v>30</v>
      </c>
      <c r="E1560" t="str">
        <f t="shared" ca="1" si="296"/>
        <v>Big Agnes Flying Diamond 6 Footprint</v>
      </c>
      <c r="F1560" t="str">
        <f t="shared" ref="F1560:F1623" ca="1" si="301">VLOOKUP(D1560,$R$4:$U$288,2)</f>
        <v>Big Agnes</v>
      </c>
      <c r="G1560" s="2">
        <f t="shared" ref="G1560:G1623" ca="1" si="302">VLOOKUP(D1560,$R$4:$U$288,4)</f>
        <v>65</v>
      </c>
      <c r="H1560">
        <f t="shared" ca="1" si="297"/>
        <v>5</v>
      </c>
      <c r="I1560" s="2">
        <f t="shared" ref="I1560:I1623" ca="1" si="303">H1560*G1560</f>
        <v>325</v>
      </c>
      <c r="J1560" t="str">
        <f t="shared" ca="1" si="298"/>
        <v>Brown, Scott</v>
      </c>
      <c r="K1560">
        <f t="shared" ca="1" si="299"/>
        <v>26</v>
      </c>
      <c r="L1560" t="str">
        <f t="shared" ca="1" si="300"/>
        <v>Montana</v>
      </c>
      <c r="M1560" t="str">
        <f t="shared" ref="M1560:M1623" ca="1" si="304">VLOOKUP(K1560,$AB$3:$AD$52,3)</f>
        <v>West</v>
      </c>
    </row>
    <row r="1561" spans="1:13" x14ac:dyDescent="0.45">
      <c r="A1561">
        <v>1560</v>
      </c>
      <c r="B1561" s="19">
        <f t="shared" ca="1" si="293"/>
        <v>42864.876844675928</v>
      </c>
      <c r="C1561" s="15" t="str">
        <f t="shared" ca="1" si="294"/>
        <v>Meijer</v>
      </c>
      <c r="D1561" s="16">
        <f t="shared" ca="1" si="295"/>
        <v>15</v>
      </c>
      <c r="E1561" t="str">
        <f t="shared" ca="1" si="296"/>
        <v>Big Agnes Fishhook UL1 Footprint</v>
      </c>
      <c r="F1561" t="str">
        <f t="shared" ca="1" si="301"/>
        <v>Big Agnes</v>
      </c>
      <c r="G1561" s="2">
        <f t="shared" ca="1" si="302"/>
        <v>50</v>
      </c>
      <c r="H1561">
        <f t="shared" ca="1" si="297"/>
        <v>2</v>
      </c>
      <c r="I1561" s="2">
        <f t="shared" ca="1" si="303"/>
        <v>100</v>
      </c>
      <c r="J1561" t="str">
        <f t="shared" ca="1" si="298"/>
        <v>Berger, Sunanna</v>
      </c>
      <c r="K1561">
        <f t="shared" ca="1" si="299"/>
        <v>43</v>
      </c>
      <c r="L1561" t="str">
        <f t="shared" ca="1" si="300"/>
        <v>Texas</v>
      </c>
      <c r="M1561" t="str">
        <f t="shared" ca="1" si="304"/>
        <v>South</v>
      </c>
    </row>
    <row r="1562" spans="1:13" x14ac:dyDescent="0.45">
      <c r="A1562">
        <v>1561</v>
      </c>
      <c r="B1562" s="19">
        <f t="shared" ca="1" si="293"/>
        <v>42996.876844675928</v>
      </c>
      <c r="C1562" s="15" t="str">
        <f t="shared" ca="1" si="294"/>
        <v>Outside Outfitters</v>
      </c>
      <c r="D1562" s="16">
        <f t="shared" ca="1" si="295"/>
        <v>276</v>
      </c>
      <c r="E1562" t="str">
        <f t="shared" ca="1" si="296"/>
        <v>The North Face Phoenix 2 Footprint</v>
      </c>
      <c r="F1562" t="str">
        <f t="shared" ca="1" si="301"/>
        <v>The North Face</v>
      </c>
      <c r="G1562" s="2">
        <f t="shared" ca="1" si="302"/>
        <v>45</v>
      </c>
      <c r="H1562">
        <f t="shared" ca="1" si="297"/>
        <v>5</v>
      </c>
      <c r="I1562" s="2">
        <f t="shared" ca="1" si="303"/>
        <v>225</v>
      </c>
      <c r="J1562" t="str">
        <f t="shared" ca="1" si="298"/>
        <v>Goff, Michael</v>
      </c>
      <c r="K1562">
        <f t="shared" ca="1" si="299"/>
        <v>41</v>
      </c>
      <c r="L1562" t="str">
        <f t="shared" ca="1" si="300"/>
        <v>South Dakota</v>
      </c>
      <c r="M1562" t="str">
        <f t="shared" ca="1" si="304"/>
        <v>North</v>
      </c>
    </row>
    <row r="1563" spans="1:13" x14ac:dyDescent="0.45">
      <c r="A1563">
        <v>1562</v>
      </c>
      <c r="B1563" s="19">
        <f t="shared" ca="1" si="293"/>
        <v>42959.876844675928</v>
      </c>
      <c r="C1563" s="15" t="str">
        <f t="shared" ca="1" si="294"/>
        <v>Backcountry Edge</v>
      </c>
      <c r="D1563" s="16">
        <f t="shared" ca="1" si="295"/>
        <v>16</v>
      </c>
      <c r="E1563" t="str">
        <f t="shared" ca="1" si="296"/>
        <v>Big Agnes Fishhook UL2 Footprint</v>
      </c>
      <c r="F1563" t="str">
        <f t="shared" ca="1" si="301"/>
        <v>Big Agnes</v>
      </c>
      <c r="G1563" s="2">
        <f t="shared" ca="1" si="302"/>
        <v>60</v>
      </c>
      <c r="H1563">
        <f t="shared" ca="1" si="297"/>
        <v>10</v>
      </c>
      <c r="I1563" s="2">
        <f t="shared" ca="1" si="303"/>
        <v>600</v>
      </c>
      <c r="J1563" t="str">
        <f t="shared" ca="1" si="298"/>
        <v>Brown, Ruth</v>
      </c>
      <c r="K1563">
        <f t="shared" ca="1" si="299"/>
        <v>4</v>
      </c>
      <c r="L1563" t="str">
        <f t="shared" ca="1" si="300"/>
        <v>Arkansas</v>
      </c>
      <c r="M1563" t="str">
        <f t="shared" ca="1" si="304"/>
        <v>South</v>
      </c>
    </row>
    <row r="1564" spans="1:13" x14ac:dyDescent="0.45">
      <c r="A1564">
        <v>1563</v>
      </c>
      <c r="B1564" s="19">
        <f t="shared" ca="1" si="293"/>
        <v>42822.876844675928</v>
      </c>
      <c r="C1564" s="15" t="str">
        <f t="shared" ca="1" si="294"/>
        <v>Target</v>
      </c>
      <c r="D1564" s="16">
        <f t="shared" ca="1" si="295"/>
        <v>73</v>
      </c>
      <c r="E1564" t="str">
        <f t="shared" ca="1" si="296"/>
        <v>Big Agnes Wyoming Trail SL2 Footprint</v>
      </c>
      <c r="F1564" t="str">
        <f t="shared" ca="1" si="301"/>
        <v>Big Agnes</v>
      </c>
      <c r="G1564" s="2">
        <f t="shared" ca="1" si="302"/>
        <v>85</v>
      </c>
      <c r="H1564">
        <f t="shared" ca="1" si="297"/>
        <v>8</v>
      </c>
      <c r="I1564" s="2">
        <f t="shared" ca="1" si="303"/>
        <v>680</v>
      </c>
      <c r="J1564" t="str">
        <f t="shared" ca="1" si="298"/>
        <v>Beyene, Sharon</v>
      </c>
      <c r="K1564">
        <f t="shared" ca="1" si="299"/>
        <v>3</v>
      </c>
      <c r="L1564" t="str">
        <f t="shared" ca="1" si="300"/>
        <v>Arizona</v>
      </c>
      <c r="M1564" t="str">
        <f t="shared" ca="1" si="304"/>
        <v>West</v>
      </c>
    </row>
    <row r="1565" spans="1:13" x14ac:dyDescent="0.45">
      <c r="A1565">
        <v>1564</v>
      </c>
      <c r="B1565" s="19">
        <f t="shared" ca="1" si="293"/>
        <v>42725.876844675928</v>
      </c>
      <c r="C1565" s="15" t="str">
        <f t="shared" ca="1" si="294"/>
        <v>Walmart</v>
      </c>
      <c r="D1565" s="16">
        <f t="shared" ca="1" si="295"/>
        <v>10</v>
      </c>
      <c r="E1565" t="str">
        <f t="shared" ca="1" si="296"/>
        <v>Big Agnes Copper Spur UL1 Tent</v>
      </c>
      <c r="F1565" t="str">
        <f t="shared" ca="1" si="301"/>
        <v>Big Agnes</v>
      </c>
      <c r="G1565" s="2">
        <f t="shared" ca="1" si="302"/>
        <v>349.95</v>
      </c>
      <c r="H1565">
        <f t="shared" ca="1" si="297"/>
        <v>2</v>
      </c>
      <c r="I1565" s="2">
        <f t="shared" ca="1" si="303"/>
        <v>699.9</v>
      </c>
      <c r="J1565" t="str">
        <f t="shared" ca="1" si="298"/>
        <v>Brown, Scott</v>
      </c>
      <c r="K1565">
        <f t="shared" ca="1" si="299"/>
        <v>19</v>
      </c>
      <c r="L1565" t="str">
        <f t="shared" ca="1" si="300"/>
        <v>Maine</v>
      </c>
      <c r="M1565" t="str">
        <f t="shared" ca="1" si="304"/>
        <v>East</v>
      </c>
    </row>
    <row r="1566" spans="1:13" x14ac:dyDescent="0.45">
      <c r="A1566">
        <v>1565</v>
      </c>
      <c r="B1566" s="19">
        <f t="shared" ca="1" si="293"/>
        <v>42668.876844675928</v>
      </c>
      <c r="C1566" s="15" t="str">
        <f t="shared" ca="1" si="294"/>
        <v>CampBound</v>
      </c>
      <c r="D1566" s="16">
        <f t="shared" ca="1" si="295"/>
        <v>15</v>
      </c>
      <c r="E1566" t="str">
        <f t="shared" ca="1" si="296"/>
        <v>Big Agnes Fishhook UL1 Footprint</v>
      </c>
      <c r="F1566" t="str">
        <f t="shared" ca="1" si="301"/>
        <v>Big Agnes</v>
      </c>
      <c r="G1566" s="2">
        <f t="shared" ca="1" si="302"/>
        <v>50</v>
      </c>
      <c r="H1566">
        <f t="shared" ca="1" si="297"/>
        <v>10</v>
      </c>
      <c r="I1566" s="2">
        <f t="shared" ca="1" si="303"/>
        <v>500</v>
      </c>
      <c r="J1566" t="str">
        <f t="shared" ca="1" si="298"/>
        <v>Lopez, Dennis</v>
      </c>
      <c r="K1566">
        <f t="shared" ca="1" si="299"/>
        <v>25</v>
      </c>
      <c r="L1566" t="str">
        <f t="shared" ca="1" si="300"/>
        <v>Missouri</v>
      </c>
      <c r="M1566" t="str">
        <f t="shared" ca="1" si="304"/>
        <v>North</v>
      </c>
    </row>
    <row r="1567" spans="1:13" x14ac:dyDescent="0.45">
      <c r="A1567">
        <v>1566</v>
      </c>
      <c r="B1567" s="19">
        <f t="shared" ca="1" si="293"/>
        <v>42953.876844675928</v>
      </c>
      <c r="C1567" s="15" t="str">
        <f t="shared" ca="1" si="294"/>
        <v>OutdoorPlay</v>
      </c>
      <c r="D1567" s="16">
        <f t="shared" ca="1" si="295"/>
        <v>197</v>
      </c>
      <c r="E1567" t="str">
        <f t="shared" ca="1" si="296"/>
        <v>MSR CamRing Cord Tensioners - 4 Pack</v>
      </c>
      <c r="F1567" t="str">
        <f t="shared" ca="1" si="301"/>
        <v>MSR</v>
      </c>
      <c r="G1567" s="2">
        <f t="shared" ca="1" si="302"/>
        <v>12.95</v>
      </c>
      <c r="H1567">
        <f t="shared" ca="1" si="297"/>
        <v>5</v>
      </c>
      <c r="I1567" s="2">
        <f t="shared" ca="1" si="303"/>
        <v>64.75</v>
      </c>
      <c r="J1567" t="str">
        <f t="shared" ca="1" si="298"/>
        <v>Goldthwaite, Messaye</v>
      </c>
      <c r="K1567">
        <f t="shared" ca="1" si="299"/>
        <v>47</v>
      </c>
      <c r="L1567" t="str">
        <f t="shared" ca="1" si="300"/>
        <v>Washington</v>
      </c>
      <c r="M1567" t="str">
        <f t="shared" ca="1" si="304"/>
        <v>West</v>
      </c>
    </row>
    <row r="1568" spans="1:13" x14ac:dyDescent="0.45">
      <c r="A1568">
        <v>1567</v>
      </c>
      <c r="B1568" s="19">
        <f t="shared" ca="1" si="293"/>
        <v>42921.876844675928</v>
      </c>
      <c r="C1568" s="15" t="str">
        <f t="shared" ca="1" si="294"/>
        <v>Outside Outfitters</v>
      </c>
      <c r="D1568" s="16">
        <f t="shared" ca="1" si="295"/>
        <v>271</v>
      </c>
      <c r="E1568" t="str">
        <f t="shared" ca="1" si="296"/>
        <v>The North Face Mountain 25 Footprint</v>
      </c>
      <c r="F1568" t="str">
        <f t="shared" ca="1" si="301"/>
        <v>The North Face</v>
      </c>
      <c r="G1568" s="2">
        <f t="shared" ca="1" si="302"/>
        <v>50</v>
      </c>
      <c r="H1568">
        <f t="shared" ca="1" si="297"/>
        <v>5</v>
      </c>
      <c r="I1568" s="2">
        <f t="shared" ca="1" si="303"/>
        <v>250</v>
      </c>
      <c r="J1568" t="str">
        <f t="shared" ca="1" si="298"/>
        <v>Beyene, Sharon</v>
      </c>
      <c r="K1568">
        <f t="shared" ca="1" si="299"/>
        <v>13</v>
      </c>
      <c r="L1568" t="str">
        <f t="shared" ca="1" si="300"/>
        <v>Illinois</v>
      </c>
      <c r="M1568" t="str">
        <f t="shared" ca="1" si="304"/>
        <v>North</v>
      </c>
    </row>
    <row r="1569" spans="1:13" x14ac:dyDescent="0.45">
      <c r="A1569">
        <v>1568</v>
      </c>
      <c r="B1569" s="19">
        <f t="shared" ca="1" si="293"/>
        <v>42648.876844675928</v>
      </c>
      <c r="C1569" s="15" t="str">
        <f t="shared" ca="1" si="294"/>
        <v>Walmart</v>
      </c>
      <c r="D1569" s="16">
        <f t="shared" ca="1" si="295"/>
        <v>5</v>
      </c>
      <c r="E1569" t="str">
        <f t="shared" ca="1" si="296"/>
        <v>Big Agnes Big House 6 Tent</v>
      </c>
      <c r="F1569" t="str">
        <f t="shared" ca="1" si="301"/>
        <v>Big Agnes</v>
      </c>
      <c r="G1569" s="2">
        <f t="shared" ca="1" si="302"/>
        <v>359.95</v>
      </c>
      <c r="H1569">
        <f t="shared" ca="1" si="297"/>
        <v>1</v>
      </c>
      <c r="I1569" s="2">
        <f t="shared" ca="1" si="303"/>
        <v>359.95</v>
      </c>
      <c r="J1569" t="str">
        <f t="shared" ca="1" si="298"/>
        <v>Foster, Nathan</v>
      </c>
      <c r="K1569">
        <f t="shared" ca="1" si="299"/>
        <v>4</v>
      </c>
      <c r="L1569" t="str">
        <f t="shared" ca="1" si="300"/>
        <v>Arkansas</v>
      </c>
      <c r="M1569" t="str">
        <f t="shared" ca="1" si="304"/>
        <v>South</v>
      </c>
    </row>
    <row r="1570" spans="1:13" x14ac:dyDescent="0.45">
      <c r="A1570">
        <v>1569</v>
      </c>
      <c r="B1570" s="19">
        <f t="shared" ca="1" si="293"/>
        <v>42899.876844675928</v>
      </c>
      <c r="C1570" s="15" t="str">
        <f t="shared" ca="1" si="294"/>
        <v>Overtons</v>
      </c>
      <c r="D1570" s="16">
        <f t="shared" ca="1" si="295"/>
        <v>259</v>
      </c>
      <c r="E1570" t="str">
        <f t="shared" ca="1" si="296"/>
        <v>Sierra Designs Mojo 3 Tent</v>
      </c>
      <c r="F1570" t="str">
        <f t="shared" ca="1" si="301"/>
        <v>Sierra Designs</v>
      </c>
      <c r="G1570" s="2">
        <f t="shared" ca="1" si="302"/>
        <v>499.95</v>
      </c>
      <c r="H1570">
        <f t="shared" ca="1" si="297"/>
        <v>5</v>
      </c>
      <c r="I1570" s="2">
        <f t="shared" ca="1" si="303"/>
        <v>2499.75</v>
      </c>
      <c r="J1570" t="str">
        <f t="shared" ca="1" si="298"/>
        <v>Goff, Michael</v>
      </c>
      <c r="K1570">
        <f t="shared" ca="1" si="299"/>
        <v>32</v>
      </c>
      <c r="L1570" t="str">
        <f t="shared" ca="1" si="300"/>
        <v>New York</v>
      </c>
      <c r="M1570" t="str">
        <f t="shared" ca="1" si="304"/>
        <v>East</v>
      </c>
    </row>
    <row r="1571" spans="1:13" x14ac:dyDescent="0.45">
      <c r="A1571">
        <v>1570</v>
      </c>
      <c r="B1571" s="19">
        <f t="shared" ca="1" si="293"/>
        <v>42777.876844675928</v>
      </c>
      <c r="C1571" s="15" t="str">
        <f t="shared" ca="1" si="294"/>
        <v>Backcountry Gear</v>
      </c>
      <c r="D1571" s="16">
        <f t="shared" ca="1" si="295"/>
        <v>35</v>
      </c>
      <c r="E1571" t="str">
        <f t="shared" ca="1" si="296"/>
        <v>Big Agnes Jack Rabbit SL1 Tent</v>
      </c>
      <c r="F1571" t="str">
        <f t="shared" ca="1" si="301"/>
        <v>Big Agnes</v>
      </c>
      <c r="G1571" s="2">
        <f t="shared" ca="1" si="302"/>
        <v>279.95</v>
      </c>
      <c r="H1571">
        <f t="shared" ca="1" si="297"/>
        <v>9</v>
      </c>
      <c r="I1571" s="2">
        <f t="shared" ca="1" si="303"/>
        <v>2519.5499999999997</v>
      </c>
      <c r="J1571" t="str">
        <f t="shared" ca="1" si="298"/>
        <v>Lopez, Dennis</v>
      </c>
      <c r="K1571">
        <f t="shared" ca="1" si="299"/>
        <v>14</v>
      </c>
      <c r="L1571" t="str">
        <f t="shared" ca="1" si="300"/>
        <v>Indiana</v>
      </c>
      <c r="M1571" t="str">
        <f t="shared" ca="1" si="304"/>
        <v>North</v>
      </c>
    </row>
    <row r="1572" spans="1:13" x14ac:dyDescent="0.45">
      <c r="A1572">
        <v>1571</v>
      </c>
      <c r="B1572" s="19">
        <f t="shared" ca="1" si="293"/>
        <v>42810.876844675928</v>
      </c>
      <c r="C1572" s="15" t="str">
        <f t="shared" ca="1" si="294"/>
        <v>Target</v>
      </c>
      <c r="D1572" s="16">
        <f t="shared" ca="1" si="295"/>
        <v>43</v>
      </c>
      <c r="E1572" t="str">
        <f t="shared" ca="1" si="296"/>
        <v>Big Agnes Lone Spring 1 Tent</v>
      </c>
      <c r="F1572" t="str">
        <f t="shared" ca="1" si="301"/>
        <v>Big Agnes</v>
      </c>
      <c r="G1572" s="2">
        <f t="shared" ca="1" si="302"/>
        <v>189.95</v>
      </c>
      <c r="H1572">
        <f t="shared" ca="1" si="297"/>
        <v>5</v>
      </c>
      <c r="I1572" s="2">
        <f t="shared" ca="1" si="303"/>
        <v>949.75</v>
      </c>
      <c r="J1572" t="str">
        <f t="shared" ca="1" si="298"/>
        <v>Lopez, Dennis</v>
      </c>
      <c r="K1572">
        <f t="shared" ca="1" si="299"/>
        <v>30</v>
      </c>
      <c r="L1572" t="str">
        <f t="shared" ca="1" si="300"/>
        <v>New Jersey</v>
      </c>
      <c r="M1572" t="str">
        <f t="shared" ca="1" si="304"/>
        <v>East</v>
      </c>
    </row>
    <row r="1573" spans="1:13" x14ac:dyDescent="0.45">
      <c r="A1573">
        <v>1572</v>
      </c>
      <c r="B1573" s="19">
        <f t="shared" ca="1" si="293"/>
        <v>42830.876844675928</v>
      </c>
      <c r="C1573" s="15" t="str">
        <f t="shared" ca="1" si="294"/>
        <v>Backcountry Gear</v>
      </c>
      <c r="D1573" s="16">
        <f t="shared" ca="1" si="295"/>
        <v>78</v>
      </c>
      <c r="E1573" t="str">
        <f t="shared" ca="1" si="296"/>
        <v>Easton Mountain Products Rimrock 2P Footprint</v>
      </c>
      <c r="F1573" t="str">
        <f t="shared" ca="1" si="301"/>
        <v>Easton Mountain Products</v>
      </c>
      <c r="G1573" s="2">
        <f t="shared" ca="1" si="302"/>
        <v>30</v>
      </c>
      <c r="H1573">
        <f t="shared" ca="1" si="297"/>
        <v>9</v>
      </c>
      <c r="I1573" s="2">
        <f t="shared" ca="1" si="303"/>
        <v>270</v>
      </c>
      <c r="J1573" t="str">
        <f t="shared" ca="1" si="298"/>
        <v>Brown, Scott</v>
      </c>
      <c r="K1573">
        <f t="shared" ca="1" si="299"/>
        <v>36</v>
      </c>
      <c r="L1573" t="str">
        <f t="shared" ca="1" si="300"/>
        <v>Oklahoma</v>
      </c>
      <c r="M1573" t="str">
        <f t="shared" ca="1" si="304"/>
        <v>South</v>
      </c>
    </row>
    <row r="1574" spans="1:13" x14ac:dyDescent="0.45">
      <c r="A1574">
        <v>1573</v>
      </c>
      <c r="B1574" s="19">
        <f t="shared" ca="1" si="293"/>
        <v>42951.876844675928</v>
      </c>
      <c r="C1574" s="15" t="str">
        <f t="shared" ca="1" si="294"/>
        <v>Paragon</v>
      </c>
      <c r="D1574" s="16">
        <f t="shared" ca="1" si="295"/>
        <v>270</v>
      </c>
      <c r="E1574" t="str">
        <f t="shared" ca="1" si="296"/>
        <v>The North Face Mica FL 2 Tent</v>
      </c>
      <c r="F1574" t="str">
        <f t="shared" ca="1" si="301"/>
        <v>The North Face</v>
      </c>
      <c r="G1574" s="2">
        <f t="shared" ca="1" si="302"/>
        <v>379</v>
      </c>
      <c r="H1574">
        <f t="shared" ca="1" si="297"/>
        <v>7</v>
      </c>
      <c r="I1574" s="2">
        <f t="shared" ca="1" si="303"/>
        <v>2653</v>
      </c>
      <c r="J1574" t="str">
        <f t="shared" ca="1" si="298"/>
        <v>Lopez, Dennis</v>
      </c>
      <c r="K1574">
        <f t="shared" ca="1" si="299"/>
        <v>33</v>
      </c>
      <c r="L1574" t="str">
        <f t="shared" ca="1" si="300"/>
        <v>North Carolina</v>
      </c>
      <c r="M1574" t="str">
        <f t="shared" ca="1" si="304"/>
        <v>South</v>
      </c>
    </row>
    <row r="1575" spans="1:13" x14ac:dyDescent="0.45">
      <c r="A1575">
        <v>1574</v>
      </c>
      <c r="B1575" s="19">
        <f t="shared" ca="1" si="293"/>
        <v>42686.876844675928</v>
      </c>
      <c r="C1575" s="15" t="str">
        <f t="shared" ca="1" si="294"/>
        <v>Gander Mountain</v>
      </c>
      <c r="D1575" s="16">
        <f t="shared" ca="1" si="295"/>
        <v>104</v>
      </c>
      <c r="E1575" t="str">
        <f t="shared" ca="1" si="296"/>
        <v>Hennessy Hammock Explorer Ultralight Asym Classic Hammock</v>
      </c>
      <c r="F1575" t="str">
        <f t="shared" ca="1" si="301"/>
        <v>Hennessy</v>
      </c>
      <c r="G1575" s="2">
        <f t="shared" ca="1" si="302"/>
        <v>259.95</v>
      </c>
      <c r="H1575">
        <f t="shared" ca="1" si="297"/>
        <v>4</v>
      </c>
      <c r="I1575" s="2">
        <f t="shared" ca="1" si="303"/>
        <v>1039.8</v>
      </c>
      <c r="J1575" t="str">
        <f t="shared" ca="1" si="298"/>
        <v>Bailey, Jennifer</v>
      </c>
      <c r="K1575">
        <f t="shared" ca="1" si="299"/>
        <v>28</v>
      </c>
      <c r="L1575" t="str">
        <f t="shared" ca="1" si="300"/>
        <v>Nevada</v>
      </c>
      <c r="M1575" t="str">
        <f t="shared" ca="1" si="304"/>
        <v>West</v>
      </c>
    </row>
    <row r="1576" spans="1:13" x14ac:dyDescent="0.45">
      <c r="A1576">
        <v>1575</v>
      </c>
      <c r="B1576" s="19">
        <f t="shared" ca="1" si="293"/>
        <v>42920.876844675928</v>
      </c>
      <c r="C1576" s="15" t="str">
        <f t="shared" ca="1" si="294"/>
        <v>Backcountry Edge</v>
      </c>
      <c r="D1576" s="16">
        <f t="shared" ca="1" si="295"/>
        <v>182</v>
      </c>
      <c r="E1576" t="str">
        <f t="shared" ca="1" si="296"/>
        <v>Mountain Hardwear Skyledge 2 DP Tent</v>
      </c>
      <c r="F1576" t="str">
        <f t="shared" ca="1" si="301"/>
        <v>Mountain Hardwear</v>
      </c>
      <c r="G1576" s="2">
        <f t="shared" ca="1" si="302"/>
        <v>450</v>
      </c>
      <c r="H1576">
        <f t="shared" ca="1" si="297"/>
        <v>2</v>
      </c>
      <c r="I1576" s="2">
        <f t="shared" ca="1" si="303"/>
        <v>900</v>
      </c>
      <c r="J1576" t="str">
        <f t="shared" ca="1" si="298"/>
        <v>Foster, Nathan</v>
      </c>
      <c r="K1576">
        <f t="shared" ca="1" si="299"/>
        <v>49</v>
      </c>
      <c r="L1576" t="str">
        <f t="shared" ca="1" si="300"/>
        <v>Wisconsin</v>
      </c>
      <c r="M1576" t="str">
        <f t="shared" ca="1" si="304"/>
        <v>North</v>
      </c>
    </row>
    <row r="1577" spans="1:13" x14ac:dyDescent="0.45">
      <c r="A1577">
        <v>1576</v>
      </c>
      <c r="B1577" s="19">
        <f t="shared" ca="1" si="293"/>
        <v>42718.876844675928</v>
      </c>
      <c r="C1577" s="15" t="str">
        <f t="shared" ca="1" si="294"/>
        <v>Hayneedle</v>
      </c>
      <c r="D1577" s="16">
        <f t="shared" ca="1" si="295"/>
        <v>54</v>
      </c>
      <c r="E1577" t="str">
        <f t="shared" ca="1" si="296"/>
        <v>Big Agnes Seedhouse SL1 Tent</v>
      </c>
      <c r="F1577" t="str">
        <f t="shared" ca="1" si="301"/>
        <v>Big Agnes</v>
      </c>
      <c r="G1577" s="2">
        <f t="shared" ca="1" si="302"/>
        <v>269.95</v>
      </c>
      <c r="H1577">
        <f t="shared" ca="1" si="297"/>
        <v>6</v>
      </c>
      <c r="I1577" s="2">
        <f t="shared" ca="1" si="303"/>
        <v>1619.6999999999998</v>
      </c>
      <c r="J1577" t="str">
        <f t="shared" ca="1" si="298"/>
        <v>Goff, Michael</v>
      </c>
      <c r="K1577">
        <f t="shared" ca="1" si="299"/>
        <v>24</v>
      </c>
      <c r="L1577" t="str">
        <f t="shared" ca="1" si="300"/>
        <v>Mississippi</v>
      </c>
      <c r="M1577" t="str">
        <f t="shared" ca="1" si="304"/>
        <v>South</v>
      </c>
    </row>
    <row r="1578" spans="1:13" x14ac:dyDescent="0.45">
      <c r="A1578">
        <v>1577</v>
      </c>
      <c r="B1578" s="19">
        <f t="shared" ca="1" si="293"/>
        <v>42652.876844675928</v>
      </c>
      <c r="C1578" s="15" t="str">
        <f t="shared" ca="1" si="294"/>
        <v>Austin Kayak</v>
      </c>
      <c r="D1578" s="16">
        <f t="shared" ca="1" si="295"/>
        <v>137</v>
      </c>
      <c r="E1578" t="str">
        <f t="shared" ca="1" si="296"/>
        <v>Kelty Trail Ridge 3 Footprint</v>
      </c>
      <c r="F1578" t="str">
        <f t="shared" ca="1" si="301"/>
        <v>Kelty</v>
      </c>
      <c r="G1578" s="2">
        <f t="shared" ca="1" si="302"/>
        <v>39.950000000000003</v>
      </c>
      <c r="H1578">
        <f t="shared" ca="1" si="297"/>
        <v>8</v>
      </c>
      <c r="I1578" s="2">
        <f t="shared" ca="1" si="303"/>
        <v>319.60000000000002</v>
      </c>
      <c r="J1578" t="str">
        <f t="shared" ca="1" si="298"/>
        <v>Beyene, Sharon</v>
      </c>
      <c r="K1578">
        <f t="shared" ca="1" si="299"/>
        <v>15</v>
      </c>
      <c r="L1578" t="str">
        <f t="shared" ca="1" si="300"/>
        <v>Iowa</v>
      </c>
      <c r="M1578" t="str">
        <f t="shared" ca="1" si="304"/>
        <v>North</v>
      </c>
    </row>
    <row r="1579" spans="1:13" x14ac:dyDescent="0.45">
      <c r="A1579">
        <v>1578</v>
      </c>
      <c r="B1579" s="19">
        <f t="shared" ca="1" si="293"/>
        <v>42794.876844675928</v>
      </c>
      <c r="C1579" s="15" t="str">
        <f t="shared" ca="1" si="294"/>
        <v>Overtons</v>
      </c>
      <c r="D1579" s="16">
        <f t="shared" ca="1" si="295"/>
        <v>145</v>
      </c>
      <c r="E1579" t="str">
        <f t="shared" ca="1" si="296"/>
        <v>Marmot Aura 2P Footprint</v>
      </c>
      <c r="F1579" t="str">
        <f t="shared" ca="1" si="301"/>
        <v>Marmot</v>
      </c>
      <c r="G1579" s="2">
        <f t="shared" ca="1" si="302"/>
        <v>55</v>
      </c>
      <c r="H1579">
        <f t="shared" ca="1" si="297"/>
        <v>8</v>
      </c>
      <c r="I1579" s="2">
        <f t="shared" ca="1" si="303"/>
        <v>440</v>
      </c>
      <c r="J1579" t="str">
        <f t="shared" ca="1" si="298"/>
        <v>Goldthwaite, Messaye</v>
      </c>
      <c r="K1579">
        <f t="shared" ca="1" si="299"/>
        <v>25</v>
      </c>
      <c r="L1579" t="str">
        <f t="shared" ca="1" si="300"/>
        <v>Missouri</v>
      </c>
      <c r="M1579" t="str">
        <f t="shared" ca="1" si="304"/>
        <v>North</v>
      </c>
    </row>
    <row r="1580" spans="1:13" x14ac:dyDescent="0.45">
      <c r="A1580">
        <v>1579</v>
      </c>
      <c r="B1580" s="19">
        <f t="shared" ca="1" si="293"/>
        <v>42683.876844675928</v>
      </c>
      <c r="C1580" s="15" t="str">
        <f t="shared" ca="1" si="294"/>
        <v>Backcountry Gear</v>
      </c>
      <c r="D1580" s="16">
        <f t="shared" ca="1" si="295"/>
        <v>78</v>
      </c>
      <c r="E1580" t="str">
        <f t="shared" ca="1" si="296"/>
        <v>Easton Mountain Products Rimrock 2P Footprint</v>
      </c>
      <c r="F1580" t="str">
        <f t="shared" ca="1" si="301"/>
        <v>Easton Mountain Products</v>
      </c>
      <c r="G1580" s="2">
        <f t="shared" ca="1" si="302"/>
        <v>30</v>
      </c>
      <c r="H1580">
        <f t="shared" ca="1" si="297"/>
        <v>3</v>
      </c>
      <c r="I1580" s="2">
        <f t="shared" ca="1" si="303"/>
        <v>90</v>
      </c>
      <c r="J1580" t="str">
        <f t="shared" ca="1" si="298"/>
        <v>Goldthwaite, Messaye</v>
      </c>
      <c r="K1580">
        <f t="shared" ca="1" si="299"/>
        <v>14</v>
      </c>
      <c r="L1580" t="str">
        <f t="shared" ca="1" si="300"/>
        <v>Indiana</v>
      </c>
      <c r="M1580" t="str">
        <f t="shared" ca="1" si="304"/>
        <v>North</v>
      </c>
    </row>
    <row r="1581" spans="1:13" x14ac:dyDescent="0.45">
      <c r="A1581">
        <v>1580</v>
      </c>
      <c r="B1581" s="19">
        <f t="shared" ca="1" si="293"/>
        <v>42950.876844675928</v>
      </c>
      <c r="C1581" s="15" t="str">
        <f t="shared" ca="1" si="294"/>
        <v>Paragon</v>
      </c>
      <c r="D1581" s="16">
        <f t="shared" ca="1" si="295"/>
        <v>202</v>
      </c>
      <c r="E1581" t="str">
        <f t="shared" ca="1" si="296"/>
        <v>MSR Carbon Reflex 3 Footprint</v>
      </c>
      <c r="F1581" t="str">
        <f t="shared" ca="1" si="301"/>
        <v>MSR</v>
      </c>
      <c r="G1581" s="2">
        <f t="shared" ca="1" si="302"/>
        <v>49.95</v>
      </c>
      <c r="H1581">
        <f t="shared" ca="1" si="297"/>
        <v>10</v>
      </c>
      <c r="I1581" s="2">
        <f t="shared" ca="1" si="303"/>
        <v>499.5</v>
      </c>
      <c r="J1581" t="str">
        <f t="shared" ca="1" si="298"/>
        <v>Brown, Ruth</v>
      </c>
      <c r="K1581">
        <f t="shared" ca="1" si="299"/>
        <v>21</v>
      </c>
      <c r="L1581" t="str">
        <f t="shared" ca="1" si="300"/>
        <v>Massachusetts</v>
      </c>
      <c r="M1581" t="str">
        <f t="shared" ca="1" si="304"/>
        <v>East</v>
      </c>
    </row>
    <row r="1582" spans="1:13" x14ac:dyDescent="0.45">
      <c r="A1582">
        <v>1581</v>
      </c>
      <c r="B1582" s="19">
        <f t="shared" ca="1" si="293"/>
        <v>42882.876844675928</v>
      </c>
      <c r="C1582" s="15" t="str">
        <f t="shared" ca="1" si="294"/>
        <v>Travel Country</v>
      </c>
      <c r="D1582" s="16">
        <f t="shared" ca="1" si="295"/>
        <v>253</v>
      </c>
      <c r="E1582" t="str">
        <f t="shared" ca="1" si="296"/>
        <v>Sierra Designs Flash 2 Tent</v>
      </c>
      <c r="F1582" t="str">
        <f t="shared" ca="1" si="301"/>
        <v>Sierra Designs</v>
      </c>
      <c r="G1582" s="2">
        <f t="shared" ca="1" si="302"/>
        <v>339.95</v>
      </c>
      <c r="H1582">
        <f t="shared" ca="1" si="297"/>
        <v>6</v>
      </c>
      <c r="I1582" s="2">
        <f t="shared" ca="1" si="303"/>
        <v>2039.6999999999998</v>
      </c>
      <c r="J1582" t="str">
        <f t="shared" ca="1" si="298"/>
        <v>Berger, Sunanna</v>
      </c>
      <c r="K1582">
        <f t="shared" ca="1" si="299"/>
        <v>1</v>
      </c>
      <c r="L1582" t="str">
        <f t="shared" ca="1" si="300"/>
        <v>Alabama</v>
      </c>
      <c r="M1582" t="str">
        <f t="shared" ca="1" si="304"/>
        <v>South</v>
      </c>
    </row>
    <row r="1583" spans="1:13" x14ac:dyDescent="0.45">
      <c r="A1583">
        <v>1582</v>
      </c>
      <c r="B1583" s="19">
        <f t="shared" ca="1" si="293"/>
        <v>42805.876844675928</v>
      </c>
      <c r="C1583" s="15" t="str">
        <f t="shared" ca="1" si="294"/>
        <v>Meijer</v>
      </c>
      <c r="D1583" s="16">
        <f t="shared" ca="1" si="295"/>
        <v>274</v>
      </c>
      <c r="E1583" t="str">
        <f t="shared" ca="1" si="296"/>
        <v>The North Face Mountain Manor 6 Tent</v>
      </c>
      <c r="F1583" t="str">
        <f t="shared" ca="1" si="301"/>
        <v>The North Face</v>
      </c>
      <c r="G1583" s="2">
        <f t="shared" ca="1" si="302"/>
        <v>569</v>
      </c>
      <c r="H1583">
        <f t="shared" ca="1" si="297"/>
        <v>2</v>
      </c>
      <c r="I1583" s="2">
        <f t="shared" ca="1" si="303"/>
        <v>1138</v>
      </c>
      <c r="J1583" t="str">
        <f t="shared" ca="1" si="298"/>
        <v>Brown, Ruth</v>
      </c>
      <c r="K1583">
        <f t="shared" ca="1" si="299"/>
        <v>22</v>
      </c>
      <c r="L1583" t="str">
        <f t="shared" ca="1" si="300"/>
        <v>Michigan</v>
      </c>
      <c r="M1583" t="str">
        <f t="shared" ca="1" si="304"/>
        <v>East</v>
      </c>
    </row>
    <row r="1584" spans="1:13" x14ac:dyDescent="0.45">
      <c r="A1584">
        <v>1583</v>
      </c>
      <c r="B1584" s="19">
        <f t="shared" ca="1" si="293"/>
        <v>42964.876844675928</v>
      </c>
      <c r="C1584" s="15" t="str">
        <f t="shared" ca="1" si="294"/>
        <v>Austin Kayak</v>
      </c>
      <c r="D1584" s="16">
        <f t="shared" ca="1" si="295"/>
        <v>34</v>
      </c>
      <c r="E1584" t="str">
        <f t="shared" ca="1" si="296"/>
        <v>Big Agnes Jack Rabbit SL1 Footprint</v>
      </c>
      <c r="F1584" t="str">
        <f t="shared" ca="1" si="301"/>
        <v>Big Agnes</v>
      </c>
      <c r="G1584" s="2">
        <f t="shared" ca="1" si="302"/>
        <v>40</v>
      </c>
      <c r="H1584">
        <f t="shared" ca="1" si="297"/>
        <v>7</v>
      </c>
      <c r="I1584" s="2">
        <f t="shared" ca="1" si="303"/>
        <v>280</v>
      </c>
      <c r="J1584" t="str">
        <f t="shared" ca="1" si="298"/>
        <v>Brown, Ruth</v>
      </c>
      <c r="K1584">
        <f t="shared" ca="1" si="299"/>
        <v>45</v>
      </c>
      <c r="L1584" t="str">
        <f t="shared" ca="1" si="300"/>
        <v>Vermont</v>
      </c>
      <c r="M1584" t="str">
        <f t="shared" ca="1" si="304"/>
        <v>East</v>
      </c>
    </row>
    <row r="1585" spans="1:13" x14ac:dyDescent="0.45">
      <c r="A1585">
        <v>1584</v>
      </c>
      <c r="B1585" s="19">
        <f t="shared" ca="1" si="293"/>
        <v>42910.876844675928</v>
      </c>
      <c r="C1585" s="15" t="str">
        <f t="shared" ca="1" si="294"/>
        <v>Gander Mountain</v>
      </c>
      <c r="D1585" s="16">
        <f t="shared" ca="1" si="295"/>
        <v>91</v>
      </c>
      <c r="E1585" t="str">
        <f t="shared" ca="1" si="296"/>
        <v>Exped Gemini II Footprint</v>
      </c>
      <c r="F1585" t="str">
        <f t="shared" ca="1" si="301"/>
        <v>Exped</v>
      </c>
      <c r="G1585" s="2">
        <f t="shared" ca="1" si="302"/>
        <v>59</v>
      </c>
      <c r="H1585">
        <f t="shared" ca="1" si="297"/>
        <v>6</v>
      </c>
      <c r="I1585" s="2">
        <f t="shared" ca="1" si="303"/>
        <v>354</v>
      </c>
      <c r="J1585" t="str">
        <f t="shared" ca="1" si="298"/>
        <v>Brown, Scott</v>
      </c>
      <c r="K1585">
        <f t="shared" ca="1" si="299"/>
        <v>43</v>
      </c>
      <c r="L1585" t="str">
        <f t="shared" ca="1" si="300"/>
        <v>Texas</v>
      </c>
      <c r="M1585" t="str">
        <f t="shared" ca="1" si="304"/>
        <v>South</v>
      </c>
    </row>
    <row r="1586" spans="1:13" x14ac:dyDescent="0.45">
      <c r="A1586">
        <v>1585</v>
      </c>
      <c r="B1586" s="19">
        <f t="shared" ca="1" si="293"/>
        <v>42958.876844675928</v>
      </c>
      <c r="C1586" s="15" t="str">
        <f t="shared" ca="1" si="294"/>
        <v>REI</v>
      </c>
      <c r="D1586" s="16">
        <f t="shared" ca="1" si="295"/>
        <v>182</v>
      </c>
      <c r="E1586" t="str">
        <f t="shared" ca="1" si="296"/>
        <v>Mountain Hardwear Skyledge 2 DP Tent</v>
      </c>
      <c r="F1586" t="str">
        <f t="shared" ca="1" si="301"/>
        <v>Mountain Hardwear</v>
      </c>
      <c r="G1586" s="2">
        <f t="shared" ca="1" si="302"/>
        <v>450</v>
      </c>
      <c r="H1586">
        <f t="shared" ca="1" si="297"/>
        <v>1</v>
      </c>
      <c r="I1586" s="2">
        <f t="shared" ca="1" si="303"/>
        <v>450</v>
      </c>
      <c r="J1586" t="str">
        <f t="shared" ca="1" si="298"/>
        <v>Brown, Scott</v>
      </c>
      <c r="K1586">
        <f t="shared" ca="1" si="299"/>
        <v>48</v>
      </c>
      <c r="L1586" t="str">
        <f t="shared" ca="1" si="300"/>
        <v>West Virginia</v>
      </c>
      <c r="M1586" t="str">
        <f t="shared" ca="1" si="304"/>
        <v>South</v>
      </c>
    </row>
    <row r="1587" spans="1:13" x14ac:dyDescent="0.45">
      <c r="A1587">
        <v>1586</v>
      </c>
      <c r="B1587" s="19">
        <f t="shared" ca="1" si="293"/>
        <v>42737.876844675928</v>
      </c>
      <c r="C1587" s="15" t="str">
        <f t="shared" ca="1" si="294"/>
        <v>Overtons</v>
      </c>
      <c r="D1587" s="16">
        <f t="shared" ca="1" si="295"/>
        <v>223</v>
      </c>
      <c r="E1587" t="str">
        <f t="shared" ca="1" si="296"/>
        <v>MSR Reflective Utility Cord Kit</v>
      </c>
      <c r="F1587" t="str">
        <f t="shared" ca="1" si="301"/>
        <v>MSR</v>
      </c>
      <c r="G1587" s="2">
        <f t="shared" ca="1" si="302"/>
        <v>22.95</v>
      </c>
      <c r="H1587">
        <f t="shared" ca="1" si="297"/>
        <v>5</v>
      </c>
      <c r="I1587" s="2">
        <f t="shared" ca="1" si="303"/>
        <v>114.75</v>
      </c>
      <c r="J1587" t="str">
        <f t="shared" ca="1" si="298"/>
        <v>Goff, Michael</v>
      </c>
      <c r="K1587">
        <f t="shared" ca="1" si="299"/>
        <v>11</v>
      </c>
      <c r="L1587" t="str">
        <f t="shared" ca="1" si="300"/>
        <v>Hawaii</v>
      </c>
      <c r="M1587" t="str">
        <f t="shared" ca="1" si="304"/>
        <v>West</v>
      </c>
    </row>
    <row r="1588" spans="1:13" x14ac:dyDescent="0.45">
      <c r="A1588">
        <v>1587</v>
      </c>
      <c r="B1588" s="19">
        <f t="shared" ca="1" si="293"/>
        <v>42858.876844675928</v>
      </c>
      <c r="C1588" s="15" t="str">
        <f t="shared" ca="1" si="294"/>
        <v>Gander Mountain</v>
      </c>
      <c r="D1588" s="16">
        <f t="shared" ca="1" si="295"/>
        <v>150</v>
      </c>
      <c r="E1588" t="str">
        <f t="shared" ca="1" si="296"/>
        <v>Marmot Eclipse 2 Footprint</v>
      </c>
      <c r="F1588" t="str">
        <f t="shared" ca="1" si="301"/>
        <v>Marmot</v>
      </c>
      <c r="G1588" s="2">
        <f t="shared" ca="1" si="302"/>
        <v>55</v>
      </c>
      <c r="H1588">
        <f t="shared" ca="1" si="297"/>
        <v>1</v>
      </c>
      <c r="I1588" s="2">
        <f t="shared" ca="1" si="303"/>
        <v>55</v>
      </c>
      <c r="J1588" t="str">
        <f t="shared" ca="1" si="298"/>
        <v>Gomez, Melissa</v>
      </c>
      <c r="K1588">
        <f t="shared" ca="1" si="299"/>
        <v>26</v>
      </c>
      <c r="L1588" t="str">
        <f t="shared" ca="1" si="300"/>
        <v>Montana</v>
      </c>
      <c r="M1588" t="str">
        <f t="shared" ca="1" si="304"/>
        <v>West</v>
      </c>
    </row>
    <row r="1589" spans="1:13" x14ac:dyDescent="0.45">
      <c r="A1589">
        <v>1588</v>
      </c>
      <c r="B1589" s="19">
        <f t="shared" ca="1" si="293"/>
        <v>42954.876844675928</v>
      </c>
      <c r="C1589" s="15" t="str">
        <f t="shared" ca="1" si="294"/>
        <v>Overtons</v>
      </c>
      <c r="D1589" s="16">
        <f t="shared" ca="1" si="295"/>
        <v>203</v>
      </c>
      <c r="E1589" t="str">
        <f t="shared" ca="1" si="296"/>
        <v>MSR Carbon Reflex 3 Tent</v>
      </c>
      <c r="F1589" t="str">
        <f t="shared" ca="1" si="301"/>
        <v>MSR</v>
      </c>
      <c r="G1589" s="2">
        <f t="shared" ca="1" si="302"/>
        <v>649.95000000000005</v>
      </c>
      <c r="H1589">
        <f t="shared" ca="1" si="297"/>
        <v>6</v>
      </c>
      <c r="I1589" s="2">
        <f t="shared" ca="1" si="303"/>
        <v>3899.7000000000003</v>
      </c>
      <c r="J1589" t="str">
        <f t="shared" ca="1" si="298"/>
        <v>Foster, Nathan</v>
      </c>
      <c r="K1589">
        <f t="shared" ca="1" si="299"/>
        <v>12</v>
      </c>
      <c r="L1589" t="str">
        <f t="shared" ca="1" si="300"/>
        <v>Idaho</v>
      </c>
      <c r="M1589" t="str">
        <f t="shared" ca="1" si="304"/>
        <v>West</v>
      </c>
    </row>
    <row r="1590" spans="1:13" x14ac:dyDescent="0.45">
      <c r="A1590">
        <v>1589</v>
      </c>
      <c r="B1590" s="19">
        <f t="shared" ca="1" si="293"/>
        <v>42882.876844675928</v>
      </c>
      <c r="C1590" s="15" t="str">
        <f t="shared" ca="1" si="294"/>
        <v>Overtons</v>
      </c>
      <c r="D1590" s="16">
        <f t="shared" ca="1" si="295"/>
        <v>281</v>
      </c>
      <c r="E1590" t="str">
        <f t="shared" ca="1" si="296"/>
        <v>The North Face Tadpole 23 Footprint</v>
      </c>
      <c r="F1590" t="str">
        <f t="shared" ca="1" si="301"/>
        <v>The North Face</v>
      </c>
      <c r="G1590" s="2">
        <f t="shared" ca="1" si="302"/>
        <v>40</v>
      </c>
      <c r="H1590">
        <f t="shared" ca="1" si="297"/>
        <v>4</v>
      </c>
      <c r="I1590" s="2">
        <f t="shared" ca="1" si="303"/>
        <v>160</v>
      </c>
      <c r="J1590" t="str">
        <f t="shared" ca="1" si="298"/>
        <v>Goff, Michael</v>
      </c>
      <c r="K1590">
        <f t="shared" ca="1" si="299"/>
        <v>39</v>
      </c>
      <c r="L1590" t="str">
        <f t="shared" ca="1" si="300"/>
        <v>Rhode Island</v>
      </c>
      <c r="M1590" t="str">
        <f t="shared" ca="1" si="304"/>
        <v>East</v>
      </c>
    </row>
    <row r="1591" spans="1:13" x14ac:dyDescent="0.45">
      <c r="A1591">
        <v>1590</v>
      </c>
      <c r="B1591" s="19">
        <f t="shared" ca="1" si="293"/>
        <v>42816.876844675928</v>
      </c>
      <c r="C1591" s="15" t="str">
        <f t="shared" ca="1" si="294"/>
        <v xml:space="preserve">Cabela's	</v>
      </c>
      <c r="D1591" s="16">
        <f t="shared" ca="1" si="295"/>
        <v>8</v>
      </c>
      <c r="E1591" t="str">
        <f t="shared" ca="1" si="296"/>
        <v>Big Agnes Copper Spur 3 Footprint</v>
      </c>
      <c r="F1591" t="str">
        <f t="shared" ca="1" si="301"/>
        <v>Big Agnes</v>
      </c>
      <c r="G1591" s="2">
        <f t="shared" ca="1" si="302"/>
        <v>70</v>
      </c>
      <c r="H1591">
        <f t="shared" ca="1" si="297"/>
        <v>3</v>
      </c>
      <c r="I1591" s="2">
        <f t="shared" ca="1" si="303"/>
        <v>210</v>
      </c>
      <c r="J1591" t="str">
        <f t="shared" ca="1" si="298"/>
        <v>Brown, Ruth</v>
      </c>
      <c r="K1591">
        <f t="shared" ca="1" si="299"/>
        <v>33</v>
      </c>
      <c r="L1591" t="str">
        <f t="shared" ca="1" si="300"/>
        <v>North Carolina</v>
      </c>
      <c r="M1591" t="str">
        <f t="shared" ca="1" si="304"/>
        <v>South</v>
      </c>
    </row>
    <row r="1592" spans="1:13" x14ac:dyDescent="0.45">
      <c r="A1592">
        <v>1591</v>
      </c>
      <c r="B1592" s="19">
        <f t="shared" ca="1" si="293"/>
        <v>42702.876844675928</v>
      </c>
      <c r="C1592" s="15" t="str">
        <f t="shared" ca="1" si="294"/>
        <v>Moosejaw</v>
      </c>
      <c r="D1592" s="16">
        <f t="shared" ca="1" si="295"/>
        <v>179</v>
      </c>
      <c r="E1592" t="str">
        <f t="shared" ca="1" si="296"/>
        <v>Mountain Hardwear Hoop Dreams 4 Shelter</v>
      </c>
      <c r="F1592" t="str">
        <f t="shared" ca="1" si="301"/>
        <v>Mountain Hardwear</v>
      </c>
      <c r="G1592" s="2">
        <f t="shared" ca="1" si="302"/>
        <v>250</v>
      </c>
      <c r="H1592">
        <f t="shared" ca="1" si="297"/>
        <v>8</v>
      </c>
      <c r="I1592" s="2">
        <f t="shared" ca="1" si="303"/>
        <v>2000</v>
      </c>
      <c r="J1592" t="str">
        <f t="shared" ca="1" si="298"/>
        <v>Berger, Sunanna</v>
      </c>
      <c r="K1592">
        <f t="shared" ca="1" si="299"/>
        <v>10</v>
      </c>
      <c r="L1592" t="str">
        <f t="shared" ca="1" si="300"/>
        <v>Georgia</v>
      </c>
      <c r="M1592" t="str">
        <f t="shared" ca="1" si="304"/>
        <v>South</v>
      </c>
    </row>
    <row r="1593" spans="1:13" x14ac:dyDescent="0.45">
      <c r="A1593">
        <v>1592</v>
      </c>
      <c r="B1593" s="19">
        <f t="shared" ca="1" si="293"/>
        <v>42654.876844675928</v>
      </c>
      <c r="C1593" s="15" t="str">
        <f t="shared" ca="1" si="294"/>
        <v>Outside Outfitters</v>
      </c>
      <c r="D1593" s="16">
        <f t="shared" ca="1" si="295"/>
        <v>156</v>
      </c>
      <c r="E1593" t="str">
        <f t="shared" ca="1" si="296"/>
        <v>Marmot Firefly 2P Tent</v>
      </c>
      <c r="F1593" t="str">
        <f t="shared" ca="1" si="301"/>
        <v>Marmot</v>
      </c>
      <c r="G1593" s="2">
        <f t="shared" ca="1" si="302"/>
        <v>319</v>
      </c>
      <c r="H1593">
        <f t="shared" ca="1" si="297"/>
        <v>7</v>
      </c>
      <c r="I1593" s="2">
        <f t="shared" ca="1" si="303"/>
        <v>2233</v>
      </c>
      <c r="J1593" t="str">
        <f t="shared" ca="1" si="298"/>
        <v>Brown, Scott</v>
      </c>
      <c r="K1593">
        <f t="shared" ca="1" si="299"/>
        <v>7</v>
      </c>
      <c r="L1593" t="str">
        <f t="shared" ca="1" si="300"/>
        <v>Connecticut</v>
      </c>
      <c r="M1593" t="str">
        <f t="shared" ca="1" si="304"/>
        <v>East</v>
      </c>
    </row>
    <row r="1594" spans="1:13" x14ac:dyDescent="0.45">
      <c r="A1594">
        <v>1593</v>
      </c>
      <c r="B1594" s="19">
        <f t="shared" ca="1" si="293"/>
        <v>42990.876844675928</v>
      </c>
      <c r="C1594" s="15" t="str">
        <f t="shared" ca="1" si="294"/>
        <v>Meijer</v>
      </c>
      <c r="D1594" s="16">
        <f t="shared" ca="1" si="295"/>
        <v>65</v>
      </c>
      <c r="E1594" t="str">
        <f t="shared" ca="1" si="296"/>
        <v>Big Agnes Tensleep Station 6 Footprint</v>
      </c>
      <c r="F1594" t="str">
        <f t="shared" ca="1" si="301"/>
        <v>Big Agnes</v>
      </c>
      <c r="G1594" s="2">
        <f t="shared" ca="1" si="302"/>
        <v>55</v>
      </c>
      <c r="H1594">
        <f t="shared" ca="1" si="297"/>
        <v>7</v>
      </c>
      <c r="I1594" s="2">
        <f t="shared" ca="1" si="303"/>
        <v>385</v>
      </c>
      <c r="J1594" t="str">
        <f t="shared" ca="1" si="298"/>
        <v>Beyene, Sharon</v>
      </c>
      <c r="K1594">
        <f t="shared" ca="1" si="299"/>
        <v>35</v>
      </c>
      <c r="L1594" t="str">
        <f t="shared" ca="1" si="300"/>
        <v>Ohio</v>
      </c>
      <c r="M1594" t="str">
        <f t="shared" ca="1" si="304"/>
        <v>East</v>
      </c>
    </row>
    <row r="1595" spans="1:13" x14ac:dyDescent="0.45">
      <c r="A1595">
        <v>1594</v>
      </c>
      <c r="B1595" s="19">
        <f t="shared" ca="1" si="293"/>
        <v>42979.876844675928</v>
      </c>
      <c r="C1595" s="15" t="str">
        <f t="shared" ca="1" si="294"/>
        <v>Meijer</v>
      </c>
      <c r="D1595" s="16">
        <f t="shared" ca="1" si="295"/>
        <v>128</v>
      </c>
      <c r="E1595" t="str">
        <f t="shared" ca="1" si="296"/>
        <v>Kelty Noah's Tarp - 12' x 12'</v>
      </c>
      <c r="F1595" t="str">
        <f t="shared" ca="1" si="301"/>
        <v>Kelty</v>
      </c>
      <c r="G1595" s="2">
        <f t="shared" ca="1" si="302"/>
        <v>69.95</v>
      </c>
      <c r="H1595">
        <f t="shared" ca="1" si="297"/>
        <v>2</v>
      </c>
      <c r="I1595" s="2">
        <f t="shared" ca="1" si="303"/>
        <v>139.9</v>
      </c>
      <c r="J1595" t="str">
        <f t="shared" ca="1" si="298"/>
        <v>Gomez, Melissa</v>
      </c>
      <c r="K1595">
        <f t="shared" ca="1" si="299"/>
        <v>14</v>
      </c>
      <c r="L1595" t="str">
        <f t="shared" ca="1" si="300"/>
        <v>Indiana</v>
      </c>
      <c r="M1595" t="str">
        <f t="shared" ca="1" si="304"/>
        <v>North</v>
      </c>
    </row>
    <row r="1596" spans="1:13" x14ac:dyDescent="0.45">
      <c r="A1596">
        <v>1595</v>
      </c>
      <c r="B1596" s="19">
        <f t="shared" ca="1" si="293"/>
        <v>42708.876844675928</v>
      </c>
      <c r="C1596" s="15" t="str">
        <f t="shared" ca="1" si="294"/>
        <v>The Gear Co-op</v>
      </c>
      <c r="D1596" s="16">
        <f t="shared" ca="1" si="295"/>
        <v>41</v>
      </c>
      <c r="E1596" t="str">
        <f t="shared" ca="1" si="296"/>
        <v>Big Agnes Jack Rabbit SL4 Tent</v>
      </c>
      <c r="F1596" t="str">
        <f t="shared" ca="1" si="301"/>
        <v>Big Agnes</v>
      </c>
      <c r="G1596" s="2">
        <f t="shared" ca="1" si="302"/>
        <v>499.95</v>
      </c>
      <c r="H1596">
        <f t="shared" ca="1" si="297"/>
        <v>7</v>
      </c>
      <c r="I1596" s="2">
        <f t="shared" ca="1" si="303"/>
        <v>3499.65</v>
      </c>
      <c r="J1596" t="str">
        <f t="shared" ca="1" si="298"/>
        <v>Bailey, Jennifer</v>
      </c>
      <c r="K1596">
        <f t="shared" ca="1" si="299"/>
        <v>21</v>
      </c>
      <c r="L1596" t="str">
        <f t="shared" ca="1" si="300"/>
        <v>Massachusetts</v>
      </c>
      <c r="M1596" t="str">
        <f t="shared" ca="1" si="304"/>
        <v>East</v>
      </c>
    </row>
    <row r="1597" spans="1:13" x14ac:dyDescent="0.45">
      <c r="A1597">
        <v>1596</v>
      </c>
      <c r="B1597" s="19">
        <f t="shared" ca="1" si="293"/>
        <v>42716.876844675928</v>
      </c>
      <c r="C1597" s="15" t="str">
        <f t="shared" ca="1" si="294"/>
        <v>Target</v>
      </c>
      <c r="D1597" s="16">
        <f t="shared" ca="1" si="295"/>
        <v>109</v>
      </c>
      <c r="E1597" t="str">
        <f t="shared" ca="1" si="296"/>
        <v>Kelty Acadia 4 Footprint</v>
      </c>
      <c r="F1597" t="str">
        <f t="shared" ca="1" si="301"/>
        <v>Kelty</v>
      </c>
      <c r="G1597" s="2">
        <f t="shared" ca="1" si="302"/>
        <v>39.950000000000003</v>
      </c>
      <c r="H1597">
        <f t="shared" ca="1" si="297"/>
        <v>1</v>
      </c>
      <c r="I1597" s="2">
        <f t="shared" ca="1" si="303"/>
        <v>39.950000000000003</v>
      </c>
      <c r="J1597" t="str">
        <f t="shared" ca="1" si="298"/>
        <v>Goff, Michael</v>
      </c>
      <c r="K1597">
        <f t="shared" ca="1" si="299"/>
        <v>44</v>
      </c>
      <c r="L1597" t="str">
        <f t="shared" ca="1" si="300"/>
        <v>Utah</v>
      </c>
      <c r="M1597" t="str">
        <f t="shared" ca="1" si="304"/>
        <v>West</v>
      </c>
    </row>
    <row r="1598" spans="1:13" x14ac:dyDescent="0.45">
      <c r="A1598">
        <v>1597</v>
      </c>
      <c r="B1598" s="19">
        <f t="shared" ca="1" si="293"/>
        <v>42674.876844675928</v>
      </c>
      <c r="C1598" s="15" t="str">
        <f t="shared" ca="1" si="294"/>
        <v>Outside Outfitters</v>
      </c>
      <c r="D1598" s="16">
        <f t="shared" ca="1" si="295"/>
        <v>106</v>
      </c>
      <c r="E1598" t="str">
        <f t="shared" ca="1" si="296"/>
        <v>Hennessy Hammock Hyperlight Asym Zip Hammock</v>
      </c>
      <c r="F1598" t="str">
        <f t="shared" ca="1" si="301"/>
        <v>Hennessy</v>
      </c>
      <c r="G1598" s="2">
        <f t="shared" ca="1" si="302"/>
        <v>259.95</v>
      </c>
      <c r="H1598">
        <f t="shared" ca="1" si="297"/>
        <v>3</v>
      </c>
      <c r="I1598" s="2">
        <f t="shared" ca="1" si="303"/>
        <v>779.84999999999991</v>
      </c>
      <c r="J1598" t="str">
        <f t="shared" ca="1" si="298"/>
        <v>Bailey, Jennifer</v>
      </c>
      <c r="K1598">
        <f t="shared" ca="1" si="299"/>
        <v>18</v>
      </c>
      <c r="L1598" t="str">
        <f t="shared" ca="1" si="300"/>
        <v>Louisiana</v>
      </c>
      <c r="M1598" t="str">
        <f t="shared" ca="1" si="304"/>
        <v>South</v>
      </c>
    </row>
    <row r="1599" spans="1:13" x14ac:dyDescent="0.45">
      <c r="A1599">
        <v>1598</v>
      </c>
      <c r="B1599" s="19">
        <f t="shared" ca="1" si="293"/>
        <v>43001.876844675928</v>
      </c>
      <c r="C1599" s="15" t="str">
        <f t="shared" ca="1" si="294"/>
        <v>Travel Country</v>
      </c>
      <c r="D1599" s="16">
        <f t="shared" ca="1" si="295"/>
        <v>162</v>
      </c>
      <c r="E1599" t="str">
        <f t="shared" ca="1" si="296"/>
        <v>Marmot Limestone 6P Footprint</v>
      </c>
      <c r="F1599" t="str">
        <f t="shared" ca="1" si="301"/>
        <v>Marmot</v>
      </c>
      <c r="G1599" s="2">
        <f t="shared" ca="1" si="302"/>
        <v>60</v>
      </c>
      <c r="H1599">
        <f t="shared" ca="1" si="297"/>
        <v>5</v>
      </c>
      <c r="I1599" s="2">
        <f t="shared" ca="1" si="303"/>
        <v>300</v>
      </c>
      <c r="J1599" t="str">
        <f t="shared" ca="1" si="298"/>
        <v>Berger, Sunanna</v>
      </c>
      <c r="K1599">
        <f t="shared" ca="1" si="299"/>
        <v>33</v>
      </c>
      <c r="L1599" t="str">
        <f t="shared" ca="1" si="300"/>
        <v>North Carolina</v>
      </c>
      <c r="M1599" t="str">
        <f t="shared" ca="1" si="304"/>
        <v>South</v>
      </c>
    </row>
    <row r="1600" spans="1:13" x14ac:dyDescent="0.45">
      <c r="A1600">
        <v>1599</v>
      </c>
      <c r="B1600" s="19">
        <f t="shared" ca="1" si="293"/>
        <v>42721.876844675928</v>
      </c>
      <c r="C1600" s="15" t="str">
        <f t="shared" ca="1" si="294"/>
        <v>Backcountry Edge</v>
      </c>
      <c r="D1600" s="16">
        <f t="shared" ca="1" si="295"/>
        <v>147</v>
      </c>
      <c r="E1600" t="str">
        <f t="shared" ca="1" si="296"/>
        <v>Marmot Capstone 6 Footprint</v>
      </c>
      <c r="F1600" t="str">
        <f t="shared" ca="1" si="301"/>
        <v>Marmot</v>
      </c>
      <c r="G1600" s="2">
        <f t="shared" ca="1" si="302"/>
        <v>80</v>
      </c>
      <c r="H1600">
        <f t="shared" ca="1" si="297"/>
        <v>8</v>
      </c>
      <c r="I1600" s="2">
        <f t="shared" ca="1" si="303"/>
        <v>640</v>
      </c>
      <c r="J1600" t="str">
        <f t="shared" ca="1" si="298"/>
        <v>Lopez, Dennis</v>
      </c>
      <c r="K1600">
        <f t="shared" ca="1" si="299"/>
        <v>4</v>
      </c>
      <c r="L1600" t="str">
        <f t="shared" ca="1" si="300"/>
        <v>Arkansas</v>
      </c>
      <c r="M1600" t="str">
        <f t="shared" ca="1" si="304"/>
        <v>South</v>
      </c>
    </row>
    <row r="1601" spans="1:13" x14ac:dyDescent="0.45">
      <c r="A1601">
        <v>1600</v>
      </c>
      <c r="B1601" s="19">
        <f t="shared" ca="1" si="293"/>
        <v>42794.876844675928</v>
      </c>
      <c r="C1601" s="15" t="str">
        <f t="shared" ca="1" si="294"/>
        <v>Redding Sports</v>
      </c>
      <c r="D1601" s="16">
        <f t="shared" ca="1" si="295"/>
        <v>166</v>
      </c>
      <c r="E1601" t="str">
        <f t="shared" ca="1" si="296"/>
        <v>Marmot Pulsar 2 Footprint</v>
      </c>
      <c r="F1601" t="str">
        <f t="shared" ca="1" si="301"/>
        <v>Marmot</v>
      </c>
      <c r="G1601" s="2">
        <f t="shared" ca="1" si="302"/>
        <v>55</v>
      </c>
      <c r="H1601">
        <f t="shared" ca="1" si="297"/>
        <v>2</v>
      </c>
      <c r="I1601" s="2">
        <f t="shared" ca="1" si="303"/>
        <v>110</v>
      </c>
      <c r="J1601" t="str">
        <f t="shared" ca="1" si="298"/>
        <v>Beyene, Sharon</v>
      </c>
      <c r="K1601">
        <f t="shared" ca="1" si="299"/>
        <v>43</v>
      </c>
      <c r="L1601" t="str">
        <f t="shared" ca="1" si="300"/>
        <v>Texas</v>
      </c>
      <c r="M1601" t="str">
        <f t="shared" ca="1" si="304"/>
        <v>South</v>
      </c>
    </row>
    <row r="1602" spans="1:13" x14ac:dyDescent="0.45">
      <c r="A1602">
        <v>1601</v>
      </c>
      <c r="B1602" s="19">
        <f t="shared" ca="1" si="293"/>
        <v>42862.876844675928</v>
      </c>
      <c r="C1602" s="15" t="str">
        <f t="shared" ca="1" si="294"/>
        <v>Outside Outfitters</v>
      </c>
      <c r="D1602" s="16">
        <f t="shared" ca="1" si="295"/>
        <v>15</v>
      </c>
      <c r="E1602" t="str">
        <f t="shared" ca="1" si="296"/>
        <v>Big Agnes Fishhook UL1 Footprint</v>
      </c>
      <c r="F1602" t="str">
        <f t="shared" ca="1" si="301"/>
        <v>Big Agnes</v>
      </c>
      <c r="G1602" s="2">
        <f t="shared" ca="1" si="302"/>
        <v>50</v>
      </c>
      <c r="H1602">
        <f t="shared" ca="1" si="297"/>
        <v>4</v>
      </c>
      <c r="I1602" s="2">
        <f t="shared" ca="1" si="303"/>
        <v>200</v>
      </c>
      <c r="J1602" t="str">
        <f t="shared" ca="1" si="298"/>
        <v>Brown, Ruth</v>
      </c>
      <c r="K1602">
        <f t="shared" ca="1" si="299"/>
        <v>40</v>
      </c>
      <c r="L1602" t="str">
        <f t="shared" ca="1" si="300"/>
        <v>South Carolina</v>
      </c>
      <c r="M1602" t="str">
        <f t="shared" ca="1" si="304"/>
        <v>South</v>
      </c>
    </row>
    <row r="1603" spans="1:13" x14ac:dyDescent="0.45">
      <c r="A1603">
        <v>1602</v>
      </c>
      <c r="B1603" s="19">
        <f t="shared" ref="B1603:B1666" ca="1" si="305">NOW()-(RANDBETWEEN(1,365))</f>
        <v>42748.876844675928</v>
      </c>
      <c r="C1603" s="15" t="str">
        <f t="shared" ref="C1603:C1666" ca="1" si="306">VLOOKUP(RANDBETWEEN(1,19),$O$3:$P$21,2)</f>
        <v>Outside Outfitters</v>
      </c>
      <c r="D1603" s="16">
        <f t="shared" ref="D1603:D1666" ca="1" si="307">RANDBETWEEN(1,285)</f>
        <v>148</v>
      </c>
      <c r="E1603" t="str">
        <f t="shared" ref="E1603:E1666" ca="1" si="308">VLOOKUP(D1603,$R$4:$U$288,3)</f>
        <v>Marmot Capstone 6P Tent</v>
      </c>
      <c r="F1603" t="str">
        <f t="shared" ca="1" si="301"/>
        <v>Marmot</v>
      </c>
      <c r="G1603" s="2">
        <f t="shared" ca="1" si="302"/>
        <v>599</v>
      </c>
      <c r="H1603">
        <f t="shared" ref="H1603:H1666" ca="1" si="309">RANDBETWEEN(1,10)</f>
        <v>4</v>
      </c>
      <c r="I1603" s="2">
        <f t="shared" ca="1" si="303"/>
        <v>2396</v>
      </c>
      <c r="J1603" t="str">
        <f t="shared" ref="J1603:J1666" ca="1" si="310">VLOOKUP(RANDBETWEEN(1,10),$W$4:$Z$15,4)</f>
        <v>Goldthwaite, Messaye</v>
      </c>
      <c r="K1603">
        <f t="shared" ref="K1603:K1666" ca="1" si="311">RANDBETWEEN(1,50)</f>
        <v>20</v>
      </c>
      <c r="L1603" t="str">
        <f t="shared" ref="L1603:L1666" ca="1" si="312">VLOOKUP(K1603,$AB$3:$AD$52,2)</f>
        <v>Maryland</v>
      </c>
      <c r="M1603" t="str">
        <f t="shared" ca="1" si="304"/>
        <v>East</v>
      </c>
    </row>
    <row r="1604" spans="1:13" x14ac:dyDescent="0.45">
      <c r="A1604">
        <v>1603</v>
      </c>
      <c r="B1604" s="19">
        <f t="shared" ca="1" si="305"/>
        <v>42900.876844675928</v>
      </c>
      <c r="C1604" s="15" t="str">
        <f t="shared" ca="1" si="306"/>
        <v>Overtons</v>
      </c>
      <c r="D1604" s="16">
        <f t="shared" ca="1" si="307"/>
        <v>64</v>
      </c>
      <c r="E1604" t="str">
        <f t="shared" ca="1" si="308"/>
        <v>Big Agnes Tensleep Station 4 Tent</v>
      </c>
      <c r="F1604" t="str">
        <f t="shared" ca="1" si="301"/>
        <v>Big Agnes</v>
      </c>
      <c r="G1604" s="2">
        <f t="shared" ca="1" si="302"/>
        <v>379.95</v>
      </c>
      <c r="H1604">
        <f t="shared" ca="1" si="309"/>
        <v>10</v>
      </c>
      <c r="I1604" s="2">
        <f t="shared" ca="1" si="303"/>
        <v>3799.5</v>
      </c>
      <c r="J1604" t="str">
        <f t="shared" ca="1" si="310"/>
        <v>Brown, Ruth</v>
      </c>
      <c r="K1604">
        <f t="shared" ca="1" si="311"/>
        <v>33</v>
      </c>
      <c r="L1604" t="str">
        <f t="shared" ca="1" si="312"/>
        <v>North Carolina</v>
      </c>
      <c r="M1604" t="str">
        <f t="shared" ca="1" si="304"/>
        <v>South</v>
      </c>
    </row>
    <row r="1605" spans="1:13" x14ac:dyDescent="0.45">
      <c r="A1605">
        <v>1604</v>
      </c>
      <c r="B1605" s="19">
        <f t="shared" ca="1" si="305"/>
        <v>42799.876844675928</v>
      </c>
      <c r="C1605" s="15" t="str">
        <f t="shared" ca="1" si="306"/>
        <v>Paragon</v>
      </c>
      <c r="D1605" s="16">
        <f t="shared" ca="1" si="307"/>
        <v>162</v>
      </c>
      <c r="E1605" t="str">
        <f t="shared" ca="1" si="308"/>
        <v>Marmot Limestone 6P Footprint</v>
      </c>
      <c r="F1605" t="str">
        <f t="shared" ca="1" si="301"/>
        <v>Marmot</v>
      </c>
      <c r="G1605" s="2">
        <f t="shared" ca="1" si="302"/>
        <v>60</v>
      </c>
      <c r="H1605">
        <f t="shared" ca="1" si="309"/>
        <v>6</v>
      </c>
      <c r="I1605" s="2">
        <f t="shared" ca="1" si="303"/>
        <v>360</v>
      </c>
      <c r="J1605" t="str">
        <f t="shared" ca="1" si="310"/>
        <v>Lopez, Dennis</v>
      </c>
      <c r="K1605">
        <f t="shared" ca="1" si="311"/>
        <v>34</v>
      </c>
      <c r="L1605" t="str">
        <f t="shared" ca="1" si="312"/>
        <v>North Dakota</v>
      </c>
      <c r="M1605" t="str">
        <f t="shared" ca="1" si="304"/>
        <v>North</v>
      </c>
    </row>
    <row r="1606" spans="1:13" x14ac:dyDescent="0.45">
      <c r="A1606">
        <v>1605</v>
      </c>
      <c r="B1606" s="19">
        <f t="shared" ca="1" si="305"/>
        <v>42957.876844675928</v>
      </c>
      <c r="C1606" s="15" t="str">
        <f t="shared" ca="1" si="306"/>
        <v>Backcountry Edge</v>
      </c>
      <c r="D1606" s="16">
        <f t="shared" ca="1" si="307"/>
        <v>49</v>
      </c>
      <c r="E1606" t="str">
        <f t="shared" ca="1" si="308"/>
        <v>Big Agnes Mad House 4 Tent</v>
      </c>
      <c r="F1606" t="str">
        <f t="shared" ca="1" si="301"/>
        <v>Big Agnes</v>
      </c>
      <c r="G1606" s="2">
        <f t="shared" ca="1" si="302"/>
        <v>329.95</v>
      </c>
      <c r="H1606">
        <f t="shared" ca="1" si="309"/>
        <v>2</v>
      </c>
      <c r="I1606" s="2">
        <f t="shared" ca="1" si="303"/>
        <v>659.9</v>
      </c>
      <c r="J1606" t="str">
        <f t="shared" ca="1" si="310"/>
        <v>Foster, Nathan</v>
      </c>
      <c r="K1606">
        <f t="shared" ca="1" si="311"/>
        <v>27</v>
      </c>
      <c r="L1606" t="str">
        <f t="shared" ca="1" si="312"/>
        <v>Nebraska</v>
      </c>
      <c r="M1606" t="str">
        <f t="shared" ca="1" si="304"/>
        <v>North</v>
      </c>
    </row>
    <row r="1607" spans="1:13" x14ac:dyDescent="0.45">
      <c r="A1607">
        <v>1606</v>
      </c>
      <c r="B1607" s="19">
        <f t="shared" ca="1" si="305"/>
        <v>42988.876844675928</v>
      </c>
      <c r="C1607" s="15" t="str">
        <f t="shared" ca="1" si="306"/>
        <v>Moosejaw</v>
      </c>
      <c r="D1607" s="16">
        <f t="shared" ca="1" si="307"/>
        <v>36</v>
      </c>
      <c r="E1607" t="str">
        <f t="shared" ca="1" si="308"/>
        <v>Big Agnes Jack Rabbit SL2 Footprint</v>
      </c>
      <c r="F1607" t="str">
        <f t="shared" ca="1" si="301"/>
        <v>Big Agnes</v>
      </c>
      <c r="G1607" s="2">
        <f t="shared" ca="1" si="302"/>
        <v>50</v>
      </c>
      <c r="H1607">
        <f t="shared" ca="1" si="309"/>
        <v>6</v>
      </c>
      <c r="I1607" s="2">
        <f t="shared" ca="1" si="303"/>
        <v>300</v>
      </c>
      <c r="J1607" t="str">
        <f t="shared" ca="1" si="310"/>
        <v>Gomez, Melissa</v>
      </c>
      <c r="K1607">
        <f t="shared" ca="1" si="311"/>
        <v>1</v>
      </c>
      <c r="L1607" t="str">
        <f t="shared" ca="1" si="312"/>
        <v>Alabama</v>
      </c>
      <c r="M1607" t="str">
        <f t="shared" ca="1" si="304"/>
        <v>South</v>
      </c>
    </row>
    <row r="1608" spans="1:13" x14ac:dyDescent="0.45">
      <c r="A1608">
        <v>1607</v>
      </c>
      <c r="B1608" s="19">
        <f t="shared" ca="1" si="305"/>
        <v>42832.876844675928</v>
      </c>
      <c r="C1608" s="15" t="str">
        <f t="shared" ca="1" si="306"/>
        <v>Redding Sports</v>
      </c>
      <c r="D1608" s="16">
        <f t="shared" ca="1" si="307"/>
        <v>64</v>
      </c>
      <c r="E1608" t="str">
        <f t="shared" ca="1" si="308"/>
        <v>Big Agnes Tensleep Station 4 Tent</v>
      </c>
      <c r="F1608" t="str">
        <f t="shared" ca="1" si="301"/>
        <v>Big Agnes</v>
      </c>
      <c r="G1608" s="2">
        <f t="shared" ca="1" si="302"/>
        <v>379.95</v>
      </c>
      <c r="H1608">
        <f t="shared" ca="1" si="309"/>
        <v>4</v>
      </c>
      <c r="I1608" s="2">
        <f t="shared" ca="1" si="303"/>
        <v>1519.8</v>
      </c>
      <c r="J1608" t="str">
        <f t="shared" ca="1" si="310"/>
        <v>Gomez, Melissa</v>
      </c>
      <c r="K1608">
        <f t="shared" ca="1" si="311"/>
        <v>43</v>
      </c>
      <c r="L1608" t="str">
        <f t="shared" ca="1" si="312"/>
        <v>Texas</v>
      </c>
      <c r="M1608" t="str">
        <f t="shared" ca="1" si="304"/>
        <v>South</v>
      </c>
    </row>
    <row r="1609" spans="1:13" x14ac:dyDescent="0.45">
      <c r="A1609">
        <v>1608</v>
      </c>
      <c r="B1609" s="19">
        <f t="shared" ca="1" si="305"/>
        <v>42743.876844675928</v>
      </c>
      <c r="C1609" s="15" t="str">
        <f t="shared" ca="1" si="306"/>
        <v>Austin Kayak</v>
      </c>
      <c r="D1609" s="16">
        <f t="shared" ca="1" si="307"/>
        <v>78</v>
      </c>
      <c r="E1609" t="str">
        <f t="shared" ca="1" si="308"/>
        <v>Easton Mountain Products Rimrock 2P Footprint</v>
      </c>
      <c r="F1609" t="str">
        <f t="shared" ca="1" si="301"/>
        <v>Easton Mountain Products</v>
      </c>
      <c r="G1609" s="2">
        <f t="shared" ca="1" si="302"/>
        <v>30</v>
      </c>
      <c r="H1609">
        <f t="shared" ca="1" si="309"/>
        <v>1</v>
      </c>
      <c r="I1609" s="2">
        <f t="shared" ca="1" si="303"/>
        <v>30</v>
      </c>
      <c r="J1609" t="str">
        <f t="shared" ca="1" si="310"/>
        <v>Beyene, Sharon</v>
      </c>
      <c r="K1609">
        <f t="shared" ca="1" si="311"/>
        <v>26</v>
      </c>
      <c r="L1609" t="str">
        <f t="shared" ca="1" si="312"/>
        <v>Montana</v>
      </c>
      <c r="M1609" t="str">
        <f t="shared" ca="1" si="304"/>
        <v>West</v>
      </c>
    </row>
    <row r="1610" spans="1:13" x14ac:dyDescent="0.45">
      <c r="A1610">
        <v>1609</v>
      </c>
      <c r="B1610" s="19">
        <f t="shared" ca="1" si="305"/>
        <v>42748.876844675928</v>
      </c>
      <c r="C1610" s="15" t="str">
        <f t="shared" ca="1" si="306"/>
        <v>Overtons</v>
      </c>
      <c r="D1610" s="16">
        <f t="shared" ca="1" si="307"/>
        <v>178</v>
      </c>
      <c r="E1610" t="str">
        <f t="shared" ca="1" si="308"/>
        <v>Mountain Hardwear EV 3 Tent</v>
      </c>
      <c r="F1610" t="str">
        <f t="shared" ca="1" si="301"/>
        <v>Mountain Hardwear</v>
      </c>
      <c r="G1610" s="2">
        <f t="shared" ca="1" si="302"/>
        <v>825</v>
      </c>
      <c r="H1610">
        <f t="shared" ca="1" si="309"/>
        <v>7</v>
      </c>
      <c r="I1610" s="2">
        <f t="shared" ca="1" si="303"/>
        <v>5775</v>
      </c>
      <c r="J1610" t="str">
        <f t="shared" ca="1" si="310"/>
        <v>Goldthwaite, Messaye</v>
      </c>
      <c r="K1610">
        <f t="shared" ca="1" si="311"/>
        <v>8</v>
      </c>
      <c r="L1610" t="str">
        <f t="shared" ca="1" si="312"/>
        <v>Delaware</v>
      </c>
      <c r="M1610" t="str">
        <f t="shared" ca="1" si="304"/>
        <v>East</v>
      </c>
    </row>
    <row r="1611" spans="1:13" x14ac:dyDescent="0.45">
      <c r="A1611">
        <v>1610</v>
      </c>
      <c r="B1611" s="19">
        <f t="shared" ca="1" si="305"/>
        <v>42923.876844675928</v>
      </c>
      <c r="C1611" s="15" t="str">
        <f t="shared" ca="1" si="306"/>
        <v>The Gear Co-op</v>
      </c>
      <c r="D1611" s="16">
        <f t="shared" ca="1" si="307"/>
        <v>243</v>
      </c>
      <c r="E1611" t="str">
        <f t="shared" ca="1" si="308"/>
        <v>NEMO Obi 2P Footprint</v>
      </c>
      <c r="F1611" t="str">
        <f t="shared" ca="1" si="301"/>
        <v>NEMO</v>
      </c>
      <c r="G1611" s="2">
        <f t="shared" ca="1" si="302"/>
        <v>49.95</v>
      </c>
      <c r="H1611">
        <f t="shared" ca="1" si="309"/>
        <v>1</v>
      </c>
      <c r="I1611" s="2">
        <f t="shared" ca="1" si="303"/>
        <v>49.95</v>
      </c>
      <c r="J1611" t="str">
        <f t="shared" ca="1" si="310"/>
        <v>Gomez, Melissa</v>
      </c>
      <c r="K1611">
        <f t="shared" ca="1" si="311"/>
        <v>37</v>
      </c>
      <c r="L1611" t="str">
        <f t="shared" ca="1" si="312"/>
        <v>Oregon</v>
      </c>
      <c r="M1611" t="str">
        <f t="shared" ca="1" si="304"/>
        <v>West</v>
      </c>
    </row>
    <row r="1612" spans="1:13" x14ac:dyDescent="0.45">
      <c r="A1612">
        <v>1611</v>
      </c>
      <c r="B1612" s="19">
        <f t="shared" ca="1" si="305"/>
        <v>43010.876844675928</v>
      </c>
      <c r="C1612" s="15" t="str">
        <f t="shared" ca="1" si="306"/>
        <v>OutdoorPlay</v>
      </c>
      <c r="D1612" s="16">
        <f t="shared" ca="1" si="307"/>
        <v>210</v>
      </c>
      <c r="E1612" t="str">
        <f t="shared" ca="1" si="308"/>
        <v>MSR Ground Hog Stake</v>
      </c>
      <c r="F1612" t="str">
        <f t="shared" ca="1" si="301"/>
        <v>MSR</v>
      </c>
      <c r="G1612" s="2">
        <f t="shared" ca="1" si="302"/>
        <v>2.5</v>
      </c>
      <c r="H1612">
        <f t="shared" ca="1" si="309"/>
        <v>3</v>
      </c>
      <c r="I1612" s="2">
        <f t="shared" ca="1" si="303"/>
        <v>7.5</v>
      </c>
      <c r="J1612" t="str">
        <f t="shared" ca="1" si="310"/>
        <v>Gomez, Melissa</v>
      </c>
      <c r="K1612">
        <f t="shared" ca="1" si="311"/>
        <v>10</v>
      </c>
      <c r="L1612" t="str">
        <f t="shared" ca="1" si="312"/>
        <v>Georgia</v>
      </c>
      <c r="M1612" t="str">
        <f t="shared" ca="1" si="304"/>
        <v>South</v>
      </c>
    </row>
    <row r="1613" spans="1:13" x14ac:dyDescent="0.45">
      <c r="A1613">
        <v>1612</v>
      </c>
      <c r="B1613" s="19">
        <f t="shared" ca="1" si="305"/>
        <v>42669.876844675928</v>
      </c>
      <c r="C1613" s="15" t="str">
        <f t="shared" ca="1" si="306"/>
        <v>Overtons</v>
      </c>
      <c r="D1613" s="16">
        <f t="shared" ca="1" si="307"/>
        <v>120</v>
      </c>
      <c r="E1613" t="str">
        <f t="shared" ca="1" si="308"/>
        <v>Kelty Gunnison 2.2 Footprint</v>
      </c>
      <c r="F1613" t="str">
        <f t="shared" ca="1" si="301"/>
        <v>Kelty</v>
      </c>
      <c r="G1613" s="2">
        <f t="shared" ca="1" si="302"/>
        <v>39.950000000000003</v>
      </c>
      <c r="H1613">
        <f t="shared" ca="1" si="309"/>
        <v>5</v>
      </c>
      <c r="I1613" s="2">
        <f t="shared" ca="1" si="303"/>
        <v>199.75</v>
      </c>
      <c r="J1613" t="str">
        <f t="shared" ca="1" si="310"/>
        <v>Goldthwaite, Messaye</v>
      </c>
      <c r="K1613">
        <f t="shared" ca="1" si="311"/>
        <v>41</v>
      </c>
      <c r="L1613" t="str">
        <f t="shared" ca="1" si="312"/>
        <v>South Dakota</v>
      </c>
      <c r="M1613" t="str">
        <f t="shared" ca="1" si="304"/>
        <v>North</v>
      </c>
    </row>
    <row r="1614" spans="1:13" x14ac:dyDescent="0.45">
      <c r="A1614">
        <v>1613</v>
      </c>
      <c r="B1614" s="19">
        <f t="shared" ca="1" si="305"/>
        <v>42838.876844675928</v>
      </c>
      <c r="C1614" s="15" t="str">
        <f t="shared" ca="1" si="306"/>
        <v>Paragon</v>
      </c>
      <c r="D1614" s="16">
        <f t="shared" ca="1" si="307"/>
        <v>271</v>
      </c>
      <c r="E1614" t="str">
        <f t="shared" ca="1" si="308"/>
        <v>The North Face Mountain 25 Footprint</v>
      </c>
      <c r="F1614" t="str">
        <f t="shared" ca="1" si="301"/>
        <v>The North Face</v>
      </c>
      <c r="G1614" s="2">
        <f t="shared" ca="1" si="302"/>
        <v>50</v>
      </c>
      <c r="H1614">
        <f t="shared" ca="1" si="309"/>
        <v>9</v>
      </c>
      <c r="I1614" s="2">
        <f t="shared" ca="1" si="303"/>
        <v>450</v>
      </c>
      <c r="J1614" t="str">
        <f t="shared" ca="1" si="310"/>
        <v>Goff, Michael</v>
      </c>
      <c r="K1614">
        <f t="shared" ca="1" si="311"/>
        <v>33</v>
      </c>
      <c r="L1614" t="str">
        <f t="shared" ca="1" si="312"/>
        <v>North Carolina</v>
      </c>
      <c r="M1614" t="str">
        <f t="shared" ca="1" si="304"/>
        <v>South</v>
      </c>
    </row>
    <row r="1615" spans="1:13" x14ac:dyDescent="0.45">
      <c r="A1615">
        <v>1614</v>
      </c>
      <c r="B1615" s="19">
        <f t="shared" ca="1" si="305"/>
        <v>42646.876844675928</v>
      </c>
      <c r="C1615" s="15" t="str">
        <f t="shared" ca="1" si="306"/>
        <v>The Gear Co-op</v>
      </c>
      <c r="D1615" s="16">
        <f t="shared" ca="1" si="307"/>
        <v>201</v>
      </c>
      <c r="E1615" t="str">
        <f t="shared" ca="1" si="308"/>
        <v>MSR Carbon Reflex 2 Tent</v>
      </c>
      <c r="F1615" t="str">
        <f t="shared" ca="1" si="301"/>
        <v>MSR</v>
      </c>
      <c r="G1615" s="2">
        <f t="shared" ca="1" si="302"/>
        <v>499.95</v>
      </c>
      <c r="H1615">
        <f t="shared" ca="1" si="309"/>
        <v>4</v>
      </c>
      <c r="I1615" s="2">
        <f t="shared" ca="1" si="303"/>
        <v>1999.8</v>
      </c>
      <c r="J1615" t="str">
        <f t="shared" ca="1" si="310"/>
        <v>Gomez, Melissa</v>
      </c>
      <c r="K1615">
        <f t="shared" ca="1" si="311"/>
        <v>43</v>
      </c>
      <c r="L1615" t="str">
        <f t="shared" ca="1" si="312"/>
        <v>Texas</v>
      </c>
      <c r="M1615" t="str">
        <f t="shared" ca="1" si="304"/>
        <v>South</v>
      </c>
    </row>
    <row r="1616" spans="1:13" x14ac:dyDescent="0.45">
      <c r="A1616">
        <v>1615</v>
      </c>
      <c r="B1616" s="19">
        <f t="shared" ca="1" si="305"/>
        <v>42858.876844675928</v>
      </c>
      <c r="C1616" s="15" t="str">
        <f t="shared" ca="1" si="306"/>
        <v>Gander Mountain</v>
      </c>
      <c r="D1616" s="16">
        <f t="shared" ca="1" si="307"/>
        <v>175</v>
      </c>
      <c r="E1616" t="str">
        <f t="shared" ca="1" si="308"/>
        <v>Mountain Hardwear EV 2 Tent</v>
      </c>
      <c r="F1616" t="str">
        <f t="shared" ca="1" si="301"/>
        <v>Mountain Hardwear</v>
      </c>
      <c r="G1616" s="2">
        <f t="shared" ca="1" si="302"/>
        <v>675</v>
      </c>
      <c r="H1616">
        <f t="shared" ca="1" si="309"/>
        <v>1</v>
      </c>
      <c r="I1616" s="2">
        <f t="shared" ca="1" si="303"/>
        <v>675</v>
      </c>
      <c r="J1616" t="str">
        <f t="shared" ca="1" si="310"/>
        <v>Foster, Nathan</v>
      </c>
      <c r="K1616">
        <f t="shared" ca="1" si="311"/>
        <v>32</v>
      </c>
      <c r="L1616" t="str">
        <f t="shared" ca="1" si="312"/>
        <v>New York</v>
      </c>
      <c r="M1616" t="str">
        <f t="shared" ca="1" si="304"/>
        <v>East</v>
      </c>
    </row>
    <row r="1617" spans="1:13" x14ac:dyDescent="0.45">
      <c r="A1617">
        <v>1616</v>
      </c>
      <c r="B1617" s="19">
        <f t="shared" ca="1" si="305"/>
        <v>42700.876844675928</v>
      </c>
      <c r="C1617" s="15" t="str">
        <f t="shared" ca="1" si="306"/>
        <v>Backcountry Edge</v>
      </c>
      <c r="D1617" s="16">
        <f t="shared" ca="1" si="307"/>
        <v>45</v>
      </c>
      <c r="E1617" t="str">
        <f t="shared" ca="1" si="308"/>
        <v>Big Agnes Lone Spring 2 Tent</v>
      </c>
      <c r="F1617" t="str">
        <f t="shared" ca="1" si="301"/>
        <v>Big Agnes</v>
      </c>
      <c r="G1617" s="2">
        <f t="shared" ca="1" si="302"/>
        <v>199.95</v>
      </c>
      <c r="H1617">
        <f t="shared" ca="1" si="309"/>
        <v>5</v>
      </c>
      <c r="I1617" s="2">
        <f t="shared" ca="1" si="303"/>
        <v>999.75</v>
      </c>
      <c r="J1617" t="str">
        <f t="shared" ca="1" si="310"/>
        <v>Beyene, Sharon</v>
      </c>
      <c r="K1617">
        <f t="shared" ca="1" si="311"/>
        <v>48</v>
      </c>
      <c r="L1617" t="str">
        <f t="shared" ca="1" si="312"/>
        <v>West Virginia</v>
      </c>
      <c r="M1617" t="str">
        <f t="shared" ca="1" si="304"/>
        <v>South</v>
      </c>
    </row>
    <row r="1618" spans="1:13" x14ac:dyDescent="0.45">
      <c r="A1618">
        <v>1617</v>
      </c>
      <c r="B1618" s="19">
        <f t="shared" ca="1" si="305"/>
        <v>42661.876844675928</v>
      </c>
      <c r="C1618" s="15" t="str">
        <f t="shared" ca="1" si="306"/>
        <v>Meijer</v>
      </c>
      <c r="D1618" s="16">
        <f t="shared" ca="1" si="307"/>
        <v>88</v>
      </c>
      <c r="E1618" t="str">
        <f t="shared" ca="1" si="308"/>
        <v>Eureka Floor Saver Square - Medium</v>
      </c>
      <c r="F1618" t="str">
        <f t="shared" ca="1" si="301"/>
        <v>Eureka</v>
      </c>
      <c r="G1618" s="2">
        <f t="shared" ca="1" si="302"/>
        <v>22</v>
      </c>
      <c r="H1618">
        <f t="shared" ca="1" si="309"/>
        <v>10</v>
      </c>
      <c r="I1618" s="2">
        <f t="shared" ca="1" si="303"/>
        <v>220</v>
      </c>
      <c r="J1618" t="str">
        <f t="shared" ca="1" si="310"/>
        <v>Foster, Nathan</v>
      </c>
      <c r="K1618">
        <f t="shared" ca="1" si="311"/>
        <v>1</v>
      </c>
      <c r="L1618" t="str">
        <f t="shared" ca="1" si="312"/>
        <v>Alabama</v>
      </c>
      <c r="M1618" t="str">
        <f t="shared" ca="1" si="304"/>
        <v>South</v>
      </c>
    </row>
    <row r="1619" spans="1:13" x14ac:dyDescent="0.45">
      <c r="A1619">
        <v>1618</v>
      </c>
      <c r="B1619" s="19">
        <f t="shared" ca="1" si="305"/>
        <v>42923.876844675928</v>
      </c>
      <c r="C1619" s="15" t="str">
        <f t="shared" ca="1" si="306"/>
        <v>Moosejaw</v>
      </c>
      <c r="D1619" s="16">
        <f t="shared" ca="1" si="307"/>
        <v>146</v>
      </c>
      <c r="E1619" t="str">
        <f t="shared" ca="1" si="308"/>
        <v>Marmot Aura 2P Tent</v>
      </c>
      <c r="F1619" t="str">
        <f t="shared" ca="1" si="301"/>
        <v>Marmot</v>
      </c>
      <c r="G1619" s="2">
        <f t="shared" ca="1" si="302"/>
        <v>359</v>
      </c>
      <c r="H1619">
        <f t="shared" ca="1" si="309"/>
        <v>3</v>
      </c>
      <c r="I1619" s="2">
        <f t="shared" ca="1" si="303"/>
        <v>1077</v>
      </c>
      <c r="J1619" t="str">
        <f t="shared" ca="1" si="310"/>
        <v>Gomez, Melissa</v>
      </c>
      <c r="K1619">
        <f t="shared" ca="1" si="311"/>
        <v>33</v>
      </c>
      <c r="L1619" t="str">
        <f t="shared" ca="1" si="312"/>
        <v>North Carolina</v>
      </c>
      <c r="M1619" t="str">
        <f t="shared" ca="1" si="304"/>
        <v>South</v>
      </c>
    </row>
    <row r="1620" spans="1:13" x14ac:dyDescent="0.45">
      <c r="A1620">
        <v>1619</v>
      </c>
      <c r="B1620" s="19">
        <f t="shared" ca="1" si="305"/>
        <v>42940.876844675928</v>
      </c>
      <c r="C1620" s="15" t="str">
        <f t="shared" ca="1" si="306"/>
        <v xml:space="preserve">Cabela's	</v>
      </c>
      <c r="D1620" s="16">
        <f t="shared" ca="1" si="307"/>
        <v>59</v>
      </c>
      <c r="E1620" t="str">
        <f t="shared" ca="1" si="308"/>
        <v>Big Agnes Slater UL1+ Tent</v>
      </c>
      <c r="F1620" t="str">
        <f t="shared" ca="1" si="301"/>
        <v>Big Agnes</v>
      </c>
      <c r="G1620" s="2">
        <f t="shared" ca="1" si="302"/>
        <v>339.95</v>
      </c>
      <c r="H1620">
        <f t="shared" ca="1" si="309"/>
        <v>10</v>
      </c>
      <c r="I1620" s="2">
        <f t="shared" ca="1" si="303"/>
        <v>3399.5</v>
      </c>
      <c r="J1620" t="str">
        <f t="shared" ca="1" si="310"/>
        <v>Brown, Scott</v>
      </c>
      <c r="K1620">
        <f t="shared" ca="1" si="311"/>
        <v>31</v>
      </c>
      <c r="L1620" t="str">
        <f t="shared" ca="1" si="312"/>
        <v>New Mexico</v>
      </c>
      <c r="M1620" t="str">
        <f t="shared" ca="1" si="304"/>
        <v>West</v>
      </c>
    </row>
    <row r="1621" spans="1:13" x14ac:dyDescent="0.45">
      <c r="A1621">
        <v>1620</v>
      </c>
      <c r="B1621" s="19">
        <f t="shared" ca="1" si="305"/>
        <v>42849.876844675928</v>
      </c>
      <c r="C1621" s="15" t="str">
        <f t="shared" ca="1" si="306"/>
        <v>The Gear Co-op</v>
      </c>
      <c r="D1621" s="16">
        <f t="shared" ca="1" si="307"/>
        <v>40</v>
      </c>
      <c r="E1621" t="str">
        <f t="shared" ca="1" si="308"/>
        <v>Big Agnes Jack Rabbit SL4 Footprint</v>
      </c>
      <c r="F1621" t="str">
        <f t="shared" ca="1" si="301"/>
        <v>Big Agnes</v>
      </c>
      <c r="G1621" s="2">
        <f t="shared" ca="1" si="302"/>
        <v>70</v>
      </c>
      <c r="H1621">
        <f t="shared" ca="1" si="309"/>
        <v>2</v>
      </c>
      <c r="I1621" s="2">
        <f t="shared" ca="1" si="303"/>
        <v>140</v>
      </c>
      <c r="J1621" t="str">
        <f t="shared" ca="1" si="310"/>
        <v>Beyene, Sharon</v>
      </c>
      <c r="K1621">
        <f t="shared" ca="1" si="311"/>
        <v>22</v>
      </c>
      <c r="L1621" t="str">
        <f t="shared" ca="1" si="312"/>
        <v>Michigan</v>
      </c>
      <c r="M1621" t="str">
        <f t="shared" ca="1" si="304"/>
        <v>East</v>
      </c>
    </row>
    <row r="1622" spans="1:13" x14ac:dyDescent="0.45">
      <c r="A1622">
        <v>1621</v>
      </c>
      <c r="B1622" s="19">
        <f t="shared" ca="1" si="305"/>
        <v>42987.876844675928</v>
      </c>
      <c r="C1622" s="15" t="str">
        <f t="shared" ca="1" si="306"/>
        <v>Meijer</v>
      </c>
      <c r="D1622" s="16">
        <f t="shared" ca="1" si="307"/>
        <v>248</v>
      </c>
      <c r="E1622" t="str">
        <f t="shared" ca="1" si="308"/>
        <v>Outdoor Research Alpine Bivy</v>
      </c>
      <c r="F1622" t="str">
        <f t="shared" ca="1" si="301"/>
        <v>Outdoor Research</v>
      </c>
      <c r="G1622" s="2">
        <f t="shared" ca="1" si="302"/>
        <v>239</v>
      </c>
      <c r="H1622">
        <f t="shared" ca="1" si="309"/>
        <v>4</v>
      </c>
      <c r="I1622" s="2">
        <f t="shared" ca="1" si="303"/>
        <v>956</v>
      </c>
      <c r="J1622" t="str">
        <f t="shared" ca="1" si="310"/>
        <v>Brown, Ruth</v>
      </c>
      <c r="K1622">
        <f t="shared" ca="1" si="311"/>
        <v>26</v>
      </c>
      <c r="L1622" t="str">
        <f t="shared" ca="1" si="312"/>
        <v>Montana</v>
      </c>
      <c r="M1622" t="str">
        <f t="shared" ca="1" si="304"/>
        <v>West</v>
      </c>
    </row>
    <row r="1623" spans="1:13" x14ac:dyDescent="0.45">
      <c r="A1623">
        <v>1622</v>
      </c>
      <c r="B1623" s="19">
        <f t="shared" ca="1" si="305"/>
        <v>42908.876844675928</v>
      </c>
      <c r="C1623" s="15" t="str">
        <f t="shared" ca="1" si="306"/>
        <v>Travel Country</v>
      </c>
      <c r="D1623" s="16">
        <f t="shared" ca="1" si="307"/>
        <v>35</v>
      </c>
      <c r="E1623" t="str">
        <f t="shared" ca="1" si="308"/>
        <v>Big Agnes Jack Rabbit SL1 Tent</v>
      </c>
      <c r="F1623" t="str">
        <f t="shared" ca="1" si="301"/>
        <v>Big Agnes</v>
      </c>
      <c r="G1623" s="2">
        <f t="shared" ca="1" si="302"/>
        <v>279.95</v>
      </c>
      <c r="H1623">
        <f t="shared" ca="1" si="309"/>
        <v>3</v>
      </c>
      <c r="I1623" s="2">
        <f t="shared" ca="1" si="303"/>
        <v>839.84999999999991</v>
      </c>
      <c r="J1623" t="str">
        <f t="shared" ca="1" si="310"/>
        <v>Brown, Scott</v>
      </c>
      <c r="K1623">
        <f t="shared" ca="1" si="311"/>
        <v>18</v>
      </c>
      <c r="L1623" t="str">
        <f t="shared" ca="1" si="312"/>
        <v>Louisiana</v>
      </c>
      <c r="M1623" t="str">
        <f t="shared" ca="1" si="304"/>
        <v>South</v>
      </c>
    </row>
    <row r="1624" spans="1:13" x14ac:dyDescent="0.45">
      <c r="A1624">
        <v>1623</v>
      </c>
      <c r="B1624" s="19">
        <f t="shared" ca="1" si="305"/>
        <v>42875.876844675928</v>
      </c>
      <c r="C1624" s="15" t="str">
        <f t="shared" ca="1" si="306"/>
        <v>REI</v>
      </c>
      <c r="D1624" s="16">
        <f t="shared" ca="1" si="307"/>
        <v>268</v>
      </c>
      <c r="E1624" t="str">
        <f t="shared" ca="1" si="308"/>
        <v>The North Face Mica FL 1 Tent</v>
      </c>
      <c r="F1624" t="str">
        <f t="shared" ref="F1624:F1687" ca="1" si="313">VLOOKUP(D1624,$R$4:$U$288,2)</f>
        <v>The North Face</v>
      </c>
      <c r="G1624" s="2">
        <f t="shared" ref="G1624:G1687" ca="1" si="314">VLOOKUP(D1624,$R$4:$U$288,4)</f>
        <v>329</v>
      </c>
      <c r="H1624">
        <f t="shared" ca="1" si="309"/>
        <v>7</v>
      </c>
      <c r="I1624" s="2">
        <f t="shared" ref="I1624:I1687" ca="1" si="315">H1624*G1624</f>
        <v>2303</v>
      </c>
      <c r="J1624" t="str">
        <f t="shared" ca="1" si="310"/>
        <v>Goldthwaite, Messaye</v>
      </c>
      <c r="K1624">
        <f t="shared" ca="1" si="311"/>
        <v>46</v>
      </c>
      <c r="L1624" t="str">
        <f t="shared" ca="1" si="312"/>
        <v>Virginia</v>
      </c>
      <c r="M1624" t="str">
        <f t="shared" ref="M1624:M1687" ca="1" si="316">VLOOKUP(K1624,$AB$3:$AD$52,3)</f>
        <v>South</v>
      </c>
    </row>
    <row r="1625" spans="1:13" x14ac:dyDescent="0.45">
      <c r="A1625">
        <v>1624</v>
      </c>
      <c r="B1625" s="19">
        <f t="shared" ca="1" si="305"/>
        <v>42901.876844675928</v>
      </c>
      <c r="C1625" s="15" t="str">
        <f t="shared" ca="1" si="306"/>
        <v>Meijer</v>
      </c>
      <c r="D1625" s="16">
        <f t="shared" ca="1" si="307"/>
        <v>180</v>
      </c>
      <c r="E1625" t="str">
        <f t="shared" ca="1" si="308"/>
        <v>Mountain Hardwear Hoopla/Hoop Dreams Center Pole</v>
      </c>
      <c r="F1625" t="str">
        <f t="shared" ca="1" si="313"/>
        <v>Mountain Hardwear</v>
      </c>
      <c r="G1625" s="2">
        <f t="shared" ca="1" si="314"/>
        <v>40</v>
      </c>
      <c r="H1625">
        <f t="shared" ca="1" si="309"/>
        <v>8</v>
      </c>
      <c r="I1625" s="2">
        <f t="shared" ca="1" si="315"/>
        <v>320</v>
      </c>
      <c r="J1625" t="str">
        <f t="shared" ca="1" si="310"/>
        <v>Brown, Ruth</v>
      </c>
      <c r="K1625">
        <f t="shared" ca="1" si="311"/>
        <v>22</v>
      </c>
      <c r="L1625" t="str">
        <f t="shared" ca="1" si="312"/>
        <v>Michigan</v>
      </c>
      <c r="M1625" t="str">
        <f t="shared" ca="1" si="316"/>
        <v>East</v>
      </c>
    </row>
    <row r="1626" spans="1:13" x14ac:dyDescent="0.45">
      <c r="A1626">
        <v>1625</v>
      </c>
      <c r="B1626" s="19">
        <f t="shared" ca="1" si="305"/>
        <v>42884.876844675928</v>
      </c>
      <c r="C1626" s="15" t="str">
        <f t="shared" ca="1" si="306"/>
        <v>Gander Mountain</v>
      </c>
      <c r="D1626" s="16">
        <f t="shared" ca="1" si="307"/>
        <v>59</v>
      </c>
      <c r="E1626" t="str">
        <f t="shared" ca="1" si="308"/>
        <v>Big Agnes Slater UL1+ Tent</v>
      </c>
      <c r="F1626" t="str">
        <f t="shared" ca="1" si="313"/>
        <v>Big Agnes</v>
      </c>
      <c r="G1626" s="2">
        <f t="shared" ca="1" si="314"/>
        <v>339.95</v>
      </c>
      <c r="H1626">
        <f t="shared" ca="1" si="309"/>
        <v>9</v>
      </c>
      <c r="I1626" s="2">
        <f t="shared" ca="1" si="315"/>
        <v>3059.5499999999997</v>
      </c>
      <c r="J1626" t="str">
        <f t="shared" ca="1" si="310"/>
        <v>Foster, Nathan</v>
      </c>
      <c r="K1626">
        <f t="shared" ca="1" si="311"/>
        <v>9</v>
      </c>
      <c r="L1626" t="str">
        <f t="shared" ca="1" si="312"/>
        <v>Florida</v>
      </c>
      <c r="M1626" t="str">
        <f t="shared" ca="1" si="316"/>
        <v>South</v>
      </c>
    </row>
    <row r="1627" spans="1:13" x14ac:dyDescent="0.45">
      <c r="A1627">
        <v>1626</v>
      </c>
      <c r="B1627" s="19">
        <f t="shared" ca="1" si="305"/>
        <v>42781.876844675928</v>
      </c>
      <c r="C1627" s="15" t="str">
        <f t="shared" ca="1" si="306"/>
        <v>The Gear Co-op</v>
      </c>
      <c r="D1627" s="16">
        <f t="shared" ca="1" si="307"/>
        <v>127</v>
      </c>
      <c r="E1627" t="str">
        <f t="shared" ca="1" si="308"/>
        <v>Kelty Mach 6 Tent</v>
      </c>
      <c r="F1627" t="str">
        <f t="shared" ca="1" si="313"/>
        <v>Kelty</v>
      </c>
      <c r="G1627" s="2">
        <f t="shared" ca="1" si="314"/>
        <v>499.95</v>
      </c>
      <c r="H1627">
        <f t="shared" ca="1" si="309"/>
        <v>7</v>
      </c>
      <c r="I1627" s="2">
        <f t="shared" ca="1" si="315"/>
        <v>3499.65</v>
      </c>
      <c r="J1627" t="str">
        <f t="shared" ca="1" si="310"/>
        <v>Beyene, Sharon</v>
      </c>
      <c r="K1627">
        <f t="shared" ca="1" si="311"/>
        <v>32</v>
      </c>
      <c r="L1627" t="str">
        <f t="shared" ca="1" si="312"/>
        <v>New York</v>
      </c>
      <c r="M1627" t="str">
        <f t="shared" ca="1" si="316"/>
        <v>East</v>
      </c>
    </row>
    <row r="1628" spans="1:13" x14ac:dyDescent="0.45">
      <c r="A1628">
        <v>1627</v>
      </c>
      <c r="B1628" s="19">
        <f t="shared" ca="1" si="305"/>
        <v>43001.876844675928</v>
      </c>
      <c r="C1628" s="15" t="str">
        <f t="shared" ca="1" si="306"/>
        <v xml:space="preserve">Cabela's	</v>
      </c>
      <c r="D1628" s="16">
        <f t="shared" ca="1" si="307"/>
        <v>140</v>
      </c>
      <c r="E1628" t="str">
        <f t="shared" ca="1" si="308"/>
        <v>Marmot Astral 2P Footprint</v>
      </c>
      <c r="F1628" t="str">
        <f t="shared" ca="1" si="313"/>
        <v>Marmot</v>
      </c>
      <c r="G1628" s="2">
        <f t="shared" ca="1" si="314"/>
        <v>60</v>
      </c>
      <c r="H1628">
        <f t="shared" ca="1" si="309"/>
        <v>5</v>
      </c>
      <c r="I1628" s="2">
        <f t="shared" ca="1" si="315"/>
        <v>300</v>
      </c>
      <c r="J1628" t="str">
        <f t="shared" ca="1" si="310"/>
        <v>Brown, Ruth</v>
      </c>
      <c r="K1628">
        <f t="shared" ca="1" si="311"/>
        <v>46</v>
      </c>
      <c r="L1628" t="str">
        <f t="shared" ca="1" si="312"/>
        <v>Virginia</v>
      </c>
      <c r="M1628" t="str">
        <f t="shared" ca="1" si="316"/>
        <v>South</v>
      </c>
    </row>
    <row r="1629" spans="1:13" x14ac:dyDescent="0.45">
      <c r="A1629">
        <v>1628</v>
      </c>
      <c r="B1629" s="19">
        <f t="shared" ca="1" si="305"/>
        <v>42898.876844675928</v>
      </c>
      <c r="C1629" s="15" t="str">
        <f t="shared" ca="1" si="306"/>
        <v>Hayneedle</v>
      </c>
      <c r="D1629" s="16">
        <f t="shared" ca="1" si="307"/>
        <v>194</v>
      </c>
      <c r="E1629" t="str">
        <f t="shared" ca="1" si="308"/>
        <v>MSR AC-Bivy</v>
      </c>
      <c r="F1629" t="str">
        <f t="shared" ca="1" si="313"/>
        <v>MSR</v>
      </c>
      <c r="G1629" s="2">
        <f t="shared" ca="1" si="314"/>
        <v>199.95</v>
      </c>
      <c r="H1629">
        <f t="shared" ca="1" si="309"/>
        <v>10</v>
      </c>
      <c r="I1629" s="2">
        <f t="shared" ca="1" si="315"/>
        <v>1999.5</v>
      </c>
      <c r="J1629" t="str">
        <f t="shared" ca="1" si="310"/>
        <v>Goldthwaite, Messaye</v>
      </c>
      <c r="K1629">
        <f t="shared" ca="1" si="311"/>
        <v>4</v>
      </c>
      <c r="L1629" t="str">
        <f t="shared" ca="1" si="312"/>
        <v>Arkansas</v>
      </c>
      <c r="M1629" t="str">
        <f t="shared" ca="1" si="316"/>
        <v>South</v>
      </c>
    </row>
    <row r="1630" spans="1:13" x14ac:dyDescent="0.45">
      <c r="A1630">
        <v>1629</v>
      </c>
      <c r="B1630" s="19">
        <f t="shared" ca="1" si="305"/>
        <v>42845.876844675928</v>
      </c>
      <c r="C1630" s="15" t="str">
        <f t="shared" ca="1" si="306"/>
        <v>Outside Outfitters</v>
      </c>
      <c r="D1630" s="16">
        <f t="shared" ca="1" si="307"/>
        <v>204</v>
      </c>
      <c r="E1630" t="str">
        <f t="shared" ca="1" si="308"/>
        <v>MSR Carbon-Core Tent Stakes - 4 Pack</v>
      </c>
      <c r="F1630" t="str">
        <f t="shared" ca="1" si="313"/>
        <v>MSR</v>
      </c>
      <c r="G1630" s="2">
        <f t="shared" ca="1" si="314"/>
        <v>29.95</v>
      </c>
      <c r="H1630">
        <f t="shared" ca="1" si="309"/>
        <v>1</v>
      </c>
      <c r="I1630" s="2">
        <f t="shared" ca="1" si="315"/>
        <v>29.95</v>
      </c>
      <c r="J1630" t="str">
        <f t="shared" ca="1" si="310"/>
        <v>Goff, Michael</v>
      </c>
      <c r="K1630">
        <f t="shared" ca="1" si="311"/>
        <v>23</v>
      </c>
      <c r="L1630" t="str">
        <f t="shared" ca="1" si="312"/>
        <v>Minnesota</v>
      </c>
      <c r="M1630" t="str">
        <f t="shared" ca="1" si="316"/>
        <v>North</v>
      </c>
    </row>
    <row r="1631" spans="1:13" x14ac:dyDescent="0.45">
      <c r="A1631">
        <v>1630</v>
      </c>
      <c r="B1631" s="19">
        <f t="shared" ca="1" si="305"/>
        <v>42861.876844675928</v>
      </c>
      <c r="C1631" s="15" t="str">
        <f t="shared" ca="1" si="306"/>
        <v>Backcountry Edge</v>
      </c>
      <c r="D1631" s="16">
        <f t="shared" ca="1" si="307"/>
        <v>193</v>
      </c>
      <c r="E1631" t="str">
        <f t="shared" ca="1" si="308"/>
        <v>Mountain Hardwear Trango 4 Tent</v>
      </c>
      <c r="F1631" t="str">
        <f t="shared" ca="1" si="313"/>
        <v>Mountain Hardwear</v>
      </c>
      <c r="G1631" s="2">
        <f t="shared" ca="1" si="314"/>
        <v>800</v>
      </c>
      <c r="H1631">
        <f t="shared" ca="1" si="309"/>
        <v>7</v>
      </c>
      <c r="I1631" s="2">
        <f t="shared" ca="1" si="315"/>
        <v>5600</v>
      </c>
      <c r="J1631" t="str">
        <f t="shared" ca="1" si="310"/>
        <v>Brown, Ruth</v>
      </c>
      <c r="K1631">
        <f t="shared" ca="1" si="311"/>
        <v>41</v>
      </c>
      <c r="L1631" t="str">
        <f t="shared" ca="1" si="312"/>
        <v>South Dakota</v>
      </c>
      <c r="M1631" t="str">
        <f t="shared" ca="1" si="316"/>
        <v>North</v>
      </c>
    </row>
    <row r="1632" spans="1:13" x14ac:dyDescent="0.45">
      <c r="A1632">
        <v>1631</v>
      </c>
      <c r="B1632" s="19">
        <f t="shared" ca="1" si="305"/>
        <v>42878.876844675928</v>
      </c>
      <c r="C1632" s="15" t="str">
        <f t="shared" ca="1" si="306"/>
        <v>OutdoorPlay</v>
      </c>
      <c r="D1632" s="16">
        <f t="shared" ca="1" si="307"/>
        <v>271</v>
      </c>
      <c r="E1632" t="str">
        <f t="shared" ca="1" si="308"/>
        <v>The North Face Mountain 25 Footprint</v>
      </c>
      <c r="F1632" t="str">
        <f t="shared" ca="1" si="313"/>
        <v>The North Face</v>
      </c>
      <c r="G1632" s="2">
        <f t="shared" ca="1" si="314"/>
        <v>50</v>
      </c>
      <c r="H1632">
        <f t="shared" ca="1" si="309"/>
        <v>5</v>
      </c>
      <c r="I1632" s="2">
        <f t="shared" ca="1" si="315"/>
        <v>250</v>
      </c>
      <c r="J1632" t="str">
        <f t="shared" ca="1" si="310"/>
        <v>Berger, Sunanna</v>
      </c>
      <c r="K1632">
        <f t="shared" ca="1" si="311"/>
        <v>24</v>
      </c>
      <c r="L1632" t="str">
        <f t="shared" ca="1" si="312"/>
        <v>Mississippi</v>
      </c>
      <c r="M1632" t="str">
        <f t="shared" ca="1" si="316"/>
        <v>South</v>
      </c>
    </row>
    <row r="1633" spans="1:13" x14ac:dyDescent="0.45">
      <c r="A1633">
        <v>1632</v>
      </c>
      <c r="B1633" s="19">
        <f t="shared" ca="1" si="305"/>
        <v>42899.876844675928</v>
      </c>
      <c r="C1633" s="15" t="str">
        <f t="shared" ca="1" si="306"/>
        <v>Target</v>
      </c>
      <c r="D1633" s="16">
        <f t="shared" ca="1" si="307"/>
        <v>64</v>
      </c>
      <c r="E1633" t="str">
        <f t="shared" ca="1" si="308"/>
        <v>Big Agnes Tensleep Station 4 Tent</v>
      </c>
      <c r="F1633" t="str">
        <f t="shared" ca="1" si="313"/>
        <v>Big Agnes</v>
      </c>
      <c r="G1633" s="2">
        <f t="shared" ca="1" si="314"/>
        <v>379.95</v>
      </c>
      <c r="H1633">
        <f t="shared" ca="1" si="309"/>
        <v>5</v>
      </c>
      <c r="I1633" s="2">
        <f t="shared" ca="1" si="315"/>
        <v>1899.75</v>
      </c>
      <c r="J1633" t="str">
        <f t="shared" ca="1" si="310"/>
        <v>Lopez, Dennis</v>
      </c>
      <c r="K1633">
        <f t="shared" ca="1" si="311"/>
        <v>1</v>
      </c>
      <c r="L1633" t="str">
        <f t="shared" ca="1" si="312"/>
        <v>Alabama</v>
      </c>
      <c r="M1633" t="str">
        <f t="shared" ca="1" si="316"/>
        <v>South</v>
      </c>
    </row>
    <row r="1634" spans="1:13" x14ac:dyDescent="0.45">
      <c r="A1634">
        <v>1633</v>
      </c>
      <c r="B1634" s="19">
        <f t="shared" ca="1" si="305"/>
        <v>42806.876844675928</v>
      </c>
      <c r="C1634" s="15" t="str">
        <f t="shared" ca="1" si="306"/>
        <v>Overtons</v>
      </c>
      <c r="D1634" s="16">
        <f t="shared" ca="1" si="307"/>
        <v>182</v>
      </c>
      <c r="E1634" t="str">
        <f t="shared" ca="1" si="308"/>
        <v>Mountain Hardwear Skyledge 2 DP Tent</v>
      </c>
      <c r="F1634" t="str">
        <f t="shared" ca="1" si="313"/>
        <v>Mountain Hardwear</v>
      </c>
      <c r="G1634" s="2">
        <f t="shared" ca="1" si="314"/>
        <v>450</v>
      </c>
      <c r="H1634">
        <f t="shared" ca="1" si="309"/>
        <v>10</v>
      </c>
      <c r="I1634" s="2">
        <f t="shared" ca="1" si="315"/>
        <v>4500</v>
      </c>
      <c r="J1634" t="str">
        <f t="shared" ca="1" si="310"/>
        <v>Brown, Scott</v>
      </c>
      <c r="K1634">
        <f t="shared" ca="1" si="311"/>
        <v>31</v>
      </c>
      <c r="L1634" t="str">
        <f t="shared" ca="1" si="312"/>
        <v>New Mexico</v>
      </c>
      <c r="M1634" t="str">
        <f t="shared" ca="1" si="316"/>
        <v>West</v>
      </c>
    </row>
    <row r="1635" spans="1:13" x14ac:dyDescent="0.45">
      <c r="A1635">
        <v>1634</v>
      </c>
      <c r="B1635" s="19">
        <f t="shared" ca="1" si="305"/>
        <v>42687.876844675928</v>
      </c>
      <c r="C1635" s="15" t="str">
        <f t="shared" ca="1" si="306"/>
        <v>Backcountry Gear</v>
      </c>
      <c r="D1635" s="16">
        <f t="shared" ca="1" si="307"/>
        <v>178</v>
      </c>
      <c r="E1635" t="str">
        <f t="shared" ca="1" si="308"/>
        <v>Mountain Hardwear EV 3 Tent</v>
      </c>
      <c r="F1635" t="str">
        <f t="shared" ca="1" si="313"/>
        <v>Mountain Hardwear</v>
      </c>
      <c r="G1635" s="2">
        <f t="shared" ca="1" si="314"/>
        <v>825</v>
      </c>
      <c r="H1635">
        <f t="shared" ca="1" si="309"/>
        <v>3</v>
      </c>
      <c r="I1635" s="2">
        <f t="shared" ca="1" si="315"/>
        <v>2475</v>
      </c>
      <c r="J1635" t="str">
        <f t="shared" ca="1" si="310"/>
        <v>Brown, Ruth</v>
      </c>
      <c r="K1635">
        <f t="shared" ca="1" si="311"/>
        <v>48</v>
      </c>
      <c r="L1635" t="str">
        <f t="shared" ca="1" si="312"/>
        <v>West Virginia</v>
      </c>
      <c r="M1635" t="str">
        <f t="shared" ca="1" si="316"/>
        <v>South</v>
      </c>
    </row>
    <row r="1636" spans="1:13" x14ac:dyDescent="0.45">
      <c r="A1636">
        <v>1635</v>
      </c>
      <c r="B1636" s="19">
        <f t="shared" ca="1" si="305"/>
        <v>42981.876844675928</v>
      </c>
      <c r="C1636" s="15" t="str">
        <f t="shared" ca="1" si="306"/>
        <v>Walmart</v>
      </c>
      <c r="D1636" s="16">
        <f t="shared" ca="1" si="307"/>
        <v>112</v>
      </c>
      <c r="E1636" t="str">
        <f t="shared" ca="1" si="308"/>
        <v>Kelty Acadia 6 Tent</v>
      </c>
      <c r="F1636" t="str">
        <f t="shared" ca="1" si="313"/>
        <v>Kelty</v>
      </c>
      <c r="G1636" s="2">
        <f t="shared" ca="1" si="314"/>
        <v>249.95</v>
      </c>
      <c r="H1636">
        <f t="shared" ca="1" si="309"/>
        <v>7</v>
      </c>
      <c r="I1636" s="2">
        <f t="shared" ca="1" si="315"/>
        <v>1749.6499999999999</v>
      </c>
      <c r="J1636" t="str">
        <f t="shared" ca="1" si="310"/>
        <v>Goldthwaite, Messaye</v>
      </c>
      <c r="K1636">
        <f t="shared" ca="1" si="311"/>
        <v>17</v>
      </c>
      <c r="L1636" t="str">
        <f t="shared" ca="1" si="312"/>
        <v>Kentucky</v>
      </c>
      <c r="M1636" t="str">
        <f t="shared" ca="1" si="316"/>
        <v>South</v>
      </c>
    </row>
    <row r="1637" spans="1:13" x14ac:dyDescent="0.45">
      <c r="A1637">
        <v>1636</v>
      </c>
      <c r="B1637" s="19">
        <f t="shared" ca="1" si="305"/>
        <v>42681.876844675928</v>
      </c>
      <c r="C1637" s="15" t="str">
        <f t="shared" ca="1" si="306"/>
        <v>Overtons</v>
      </c>
      <c r="D1637" s="16">
        <f t="shared" ca="1" si="307"/>
        <v>230</v>
      </c>
      <c r="E1637" t="str">
        <f t="shared" ca="1" si="308"/>
        <v>NEMO Espri LE 2P Tent</v>
      </c>
      <c r="F1637" t="str">
        <f t="shared" ca="1" si="313"/>
        <v>NEMO</v>
      </c>
      <c r="G1637" s="2">
        <f t="shared" ca="1" si="314"/>
        <v>289.95</v>
      </c>
      <c r="H1637">
        <f t="shared" ca="1" si="309"/>
        <v>3</v>
      </c>
      <c r="I1637" s="2">
        <f t="shared" ca="1" si="315"/>
        <v>869.84999999999991</v>
      </c>
      <c r="J1637" t="str">
        <f t="shared" ca="1" si="310"/>
        <v>Bailey, Jennifer</v>
      </c>
      <c r="K1637">
        <f t="shared" ca="1" si="311"/>
        <v>3</v>
      </c>
      <c r="L1637" t="str">
        <f t="shared" ca="1" si="312"/>
        <v>Arizona</v>
      </c>
      <c r="M1637" t="str">
        <f t="shared" ca="1" si="316"/>
        <v>West</v>
      </c>
    </row>
    <row r="1638" spans="1:13" x14ac:dyDescent="0.45">
      <c r="A1638">
        <v>1637</v>
      </c>
      <c r="B1638" s="19">
        <f t="shared" ca="1" si="305"/>
        <v>42839.876844675928</v>
      </c>
      <c r="C1638" s="15" t="str">
        <f t="shared" ca="1" si="306"/>
        <v xml:space="preserve">Cabela's	</v>
      </c>
      <c r="D1638" s="16">
        <f t="shared" ca="1" si="307"/>
        <v>117</v>
      </c>
      <c r="E1638" t="str">
        <f t="shared" ca="1" si="308"/>
        <v>Kelty Frontier 6 Tent</v>
      </c>
      <c r="F1638" t="str">
        <f t="shared" ca="1" si="313"/>
        <v>Kelty</v>
      </c>
      <c r="G1638" s="2">
        <f t="shared" ca="1" si="314"/>
        <v>1199.95</v>
      </c>
      <c r="H1638">
        <f t="shared" ca="1" si="309"/>
        <v>3</v>
      </c>
      <c r="I1638" s="2">
        <f t="shared" ca="1" si="315"/>
        <v>3599.8500000000004</v>
      </c>
      <c r="J1638" t="str">
        <f t="shared" ca="1" si="310"/>
        <v>Gomez, Melissa</v>
      </c>
      <c r="K1638">
        <f t="shared" ca="1" si="311"/>
        <v>4</v>
      </c>
      <c r="L1638" t="str">
        <f t="shared" ca="1" si="312"/>
        <v>Arkansas</v>
      </c>
      <c r="M1638" t="str">
        <f t="shared" ca="1" si="316"/>
        <v>South</v>
      </c>
    </row>
    <row r="1639" spans="1:13" x14ac:dyDescent="0.45">
      <c r="A1639">
        <v>1638</v>
      </c>
      <c r="B1639" s="19">
        <f t="shared" ca="1" si="305"/>
        <v>42713.876844675928</v>
      </c>
      <c r="C1639" s="15" t="str">
        <f t="shared" ca="1" si="306"/>
        <v>Backcountry Edge</v>
      </c>
      <c r="D1639" s="16">
        <f t="shared" ca="1" si="307"/>
        <v>226</v>
      </c>
      <c r="E1639" t="str">
        <f t="shared" ca="1" si="308"/>
        <v>MSR Universal Gear Loft</v>
      </c>
      <c r="F1639" t="str">
        <f t="shared" ca="1" si="313"/>
        <v>MSR</v>
      </c>
      <c r="G1639" s="2">
        <f t="shared" ca="1" si="314"/>
        <v>27.95</v>
      </c>
      <c r="H1639">
        <f t="shared" ca="1" si="309"/>
        <v>2</v>
      </c>
      <c r="I1639" s="2">
        <f t="shared" ca="1" si="315"/>
        <v>55.9</v>
      </c>
      <c r="J1639" t="str">
        <f t="shared" ca="1" si="310"/>
        <v>Beyene, Sharon</v>
      </c>
      <c r="K1639">
        <f t="shared" ca="1" si="311"/>
        <v>50</v>
      </c>
      <c r="L1639" t="str">
        <f t="shared" ca="1" si="312"/>
        <v>Wyoming</v>
      </c>
      <c r="M1639" t="str">
        <f t="shared" ca="1" si="316"/>
        <v>West</v>
      </c>
    </row>
    <row r="1640" spans="1:13" x14ac:dyDescent="0.45">
      <c r="A1640">
        <v>1639</v>
      </c>
      <c r="B1640" s="19">
        <f t="shared" ca="1" si="305"/>
        <v>42874.876844675928</v>
      </c>
      <c r="C1640" s="15" t="str">
        <f t="shared" ca="1" si="306"/>
        <v>OutdoorPlay</v>
      </c>
      <c r="D1640" s="16">
        <f t="shared" ca="1" si="307"/>
        <v>282</v>
      </c>
      <c r="E1640" t="str">
        <f t="shared" ca="1" si="308"/>
        <v>The North Face Tadpole 23 Tent</v>
      </c>
      <c r="F1640" t="str">
        <f t="shared" ca="1" si="313"/>
        <v>The North Face</v>
      </c>
      <c r="G1640" s="2">
        <f t="shared" ca="1" si="314"/>
        <v>219</v>
      </c>
      <c r="H1640">
        <f t="shared" ca="1" si="309"/>
        <v>3</v>
      </c>
      <c r="I1640" s="2">
        <f t="shared" ca="1" si="315"/>
        <v>657</v>
      </c>
      <c r="J1640" t="str">
        <f t="shared" ca="1" si="310"/>
        <v>Goldthwaite, Messaye</v>
      </c>
      <c r="K1640">
        <f t="shared" ca="1" si="311"/>
        <v>4</v>
      </c>
      <c r="L1640" t="str">
        <f t="shared" ca="1" si="312"/>
        <v>Arkansas</v>
      </c>
      <c r="M1640" t="str">
        <f t="shared" ca="1" si="316"/>
        <v>South</v>
      </c>
    </row>
    <row r="1641" spans="1:13" x14ac:dyDescent="0.45">
      <c r="A1641">
        <v>1640</v>
      </c>
      <c r="B1641" s="19">
        <f t="shared" ca="1" si="305"/>
        <v>42888.876844675928</v>
      </c>
      <c r="C1641" s="15" t="str">
        <f t="shared" ca="1" si="306"/>
        <v>REI</v>
      </c>
      <c r="D1641" s="16">
        <f t="shared" ca="1" si="307"/>
        <v>61</v>
      </c>
      <c r="E1641" t="str">
        <f t="shared" ca="1" si="308"/>
        <v>Big Agnes Slater UL2+ Tent</v>
      </c>
      <c r="F1641" t="str">
        <f t="shared" ca="1" si="313"/>
        <v>Big Agnes</v>
      </c>
      <c r="G1641" s="2">
        <f t="shared" ca="1" si="314"/>
        <v>389.95</v>
      </c>
      <c r="H1641">
        <f t="shared" ca="1" si="309"/>
        <v>5</v>
      </c>
      <c r="I1641" s="2">
        <f t="shared" ca="1" si="315"/>
        <v>1949.75</v>
      </c>
      <c r="J1641" t="str">
        <f t="shared" ca="1" si="310"/>
        <v>Goldthwaite, Messaye</v>
      </c>
      <c r="K1641">
        <f t="shared" ca="1" si="311"/>
        <v>43</v>
      </c>
      <c r="L1641" t="str">
        <f t="shared" ca="1" si="312"/>
        <v>Texas</v>
      </c>
      <c r="M1641" t="str">
        <f t="shared" ca="1" si="316"/>
        <v>South</v>
      </c>
    </row>
    <row r="1642" spans="1:13" x14ac:dyDescent="0.45">
      <c r="A1642">
        <v>1641</v>
      </c>
      <c r="B1642" s="19">
        <f t="shared" ca="1" si="305"/>
        <v>42971.876844675928</v>
      </c>
      <c r="C1642" s="15" t="str">
        <f t="shared" ca="1" si="306"/>
        <v>Moosejaw</v>
      </c>
      <c r="D1642" s="16">
        <f t="shared" ca="1" si="307"/>
        <v>130</v>
      </c>
      <c r="E1642" t="str">
        <f t="shared" ca="1" si="308"/>
        <v>Kelty Salida 2 Footprint</v>
      </c>
      <c r="F1642" t="str">
        <f t="shared" ca="1" si="313"/>
        <v>Kelty</v>
      </c>
      <c r="G1642" s="2">
        <f t="shared" ca="1" si="314"/>
        <v>34.950000000000003</v>
      </c>
      <c r="H1642">
        <f t="shared" ca="1" si="309"/>
        <v>4</v>
      </c>
      <c r="I1642" s="2">
        <f t="shared" ca="1" si="315"/>
        <v>139.80000000000001</v>
      </c>
      <c r="J1642" t="str">
        <f t="shared" ca="1" si="310"/>
        <v>Brown, Ruth</v>
      </c>
      <c r="K1642">
        <f t="shared" ca="1" si="311"/>
        <v>46</v>
      </c>
      <c r="L1642" t="str">
        <f t="shared" ca="1" si="312"/>
        <v>Virginia</v>
      </c>
      <c r="M1642" t="str">
        <f t="shared" ca="1" si="316"/>
        <v>South</v>
      </c>
    </row>
    <row r="1643" spans="1:13" x14ac:dyDescent="0.45">
      <c r="A1643">
        <v>1642</v>
      </c>
      <c r="B1643" s="19">
        <f t="shared" ca="1" si="305"/>
        <v>42838.876844675928</v>
      </c>
      <c r="C1643" s="15" t="str">
        <f t="shared" ca="1" si="306"/>
        <v>The Gear Co-op</v>
      </c>
      <c r="D1643" s="16">
        <f t="shared" ca="1" si="307"/>
        <v>93</v>
      </c>
      <c r="E1643" t="str">
        <f t="shared" ca="1" si="308"/>
        <v>Exped Gemini III Footprint</v>
      </c>
      <c r="F1643" t="str">
        <f t="shared" ca="1" si="313"/>
        <v>Exped</v>
      </c>
      <c r="G1643" s="2">
        <f t="shared" ca="1" si="314"/>
        <v>69</v>
      </c>
      <c r="H1643">
        <f t="shared" ca="1" si="309"/>
        <v>9</v>
      </c>
      <c r="I1643" s="2">
        <f t="shared" ca="1" si="315"/>
        <v>621</v>
      </c>
      <c r="J1643" t="str">
        <f t="shared" ca="1" si="310"/>
        <v>Gomez, Melissa</v>
      </c>
      <c r="K1643">
        <f t="shared" ca="1" si="311"/>
        <v>13</v>
      </c>
      <c r="L1643" t="str">
        <f t="shared" ca="1" si="312"/>
        <v>Illinois</v>
      </c>
      <c r="M1643" t="str">
        <f t="shared" ca="1" si="316"/>
        <v>North</v>
      </c>
    </row>
    <row r="1644" spans="1:13" x14ac:dyDescent="0.45">
      <c r="A1644">
        <v>1643</v>
      </c>
      <c r="B1644" s="19">
        <f t="shared" ca="1" si="305"/>
        <v>42903.876844675928</v>
      </c>
      <c r="C1644" s="15" t="str">
        <f t="shared" ca="1" si="306"/>
        <v xml:space="preserve">Cabela's	</v>
      </c>
      <c r="D1644" s="16">
        <f t="shared" ca="1" si="307"/>
        <v>137</v>
      </c>
      <c r="E1644" t="str">
        <f t="shared" ca="1" si="308"/>
        <v>Kelty Trail Ridge 3 Footprint</v>
      </c>
      <c r="F1644" t="str">
        <f t="shared" ca="1" si="313"/>
        <v>Kelty</v>
      </c>
      <c r="G1644" s="2">
        <f t="shared" ca="1" si="314"/>
        <v>39.950000000000003</v>
      </c>
      <c r="H1644">
        <f t="shared" ca="1" si="309"/>
        <v>1</v>
      </c>
      <c r="I1644" s="2">
        <f t="shared" ca="1" si="315"/>
        <v>39.950000000000003</v>
      </c>
      <c r="J1644" t="str">
        <f t="shared" ca="1" si="310"/>
        <v>Brown, Ruth</v>
      </c>
      <c r="K1644">
        <f t="shared" ca="1" si="311"/>
        <v>30</v>
      </c>
      <c r="L1644" t="str">
        <f t="shared" ca="1" si="312"/>
        <v>New Jersey</v>
      </c>
      <c r="M1644" t="str">
        <f t="shared" ca="1" si="316"/>
        <v>East</v>
      </c>
    </row>
    <row r="1645" spans="1:13" x14ac:dyDescent="0.45">
      <c r="A1645">
        <v>1644</v>
      </c>
      <c r="B1645" s="19">
        <f t="shared" ca="1" si="305"/>
        <v>42983.876844675928</v>
      </c>
      <c r="C1645" s="15" t="str">
        <f t="shared" ca="1" si="306"/>
        <v>Meijer</v>
      </c>
      <c r="D1645" s="16">
        <f t="shared" ca="1" si="307"/>
        <v>179</v>
      </c>
      <c r="E1645" t="str">
        <f t="shared" ca="1" si="308"/>
        <v>Mountain Hardwear Hoop Dreams 4 Shelter</v>
      </c>
      <c r="F1645" t="str">
        <f t="shared" ca="1" si="313"/>
        <v>Mountain Hardwear</v>
      </c>
      <c r="G1645" s="2">
        <f t="shared" ca="1" si="314"/>
        <v>250</v>
      </c>
      <c r="H1645">
        <f t="shared" ca="1" si="309"/>
        <v>4</v>
      </c>
      <c r="I1645" s="2">
        <f t="shared" ca="1" si="315"/>
        <v>1000</v>
      </c>
      <c r="J1645" t="str">
        <f t="shared" ca="1" si="310"/>
        <v>Brown, Scott</v>
      </c>
      <c r="K1645">
        <f t="shared" ca="1" si="311"/>
        <v>44</v>
      </c>
      <c r="L1645" t="str">
        <f t="shared" ca="1" si="312"/>
        <v>Utah</v>
      </c>
      <c r="M1645" t="str">
        <f t="shared" ca="1" si="316"/>
        <v>West</v>
      </c>
    </row>
    <row r="1646" spans="1:13" x14ac:dyDescent="0.45">
      <c r="A1646">
        <v>1645</v>
      </c>
      <c r="B1646" s="19">
        <f t="shared" ca="1" si="305"/>
        <v>43006.876844675928</v>
      </c>
      <c r="C1646" s="15" t="str">
        <f t="shared" ca="1" si="306"/>
        <v>Target</v>
      </c>
      <c r="D1646" s="16">
        <f t="shared" ca="1" si="307"/>
        <v>30</v>
      </c>
      <c r="E1646" t="str">
        <f t="shared" ca="1" si="308"/>
        <v>Big Agnes Flying Diamond 6 Footprint</v>
      </c>
      <c r="F1646" t="str">
        <f t="shared" ca="1" si="313"/>
        <v>Big Agnes</v>
      </c>
      <c r="G1646" s="2">
        <f t="shared" ca="1" si="314"/>
        <v>65</v>
      </c>
      <c r="H1646">
        <f t="shared" ca="1" si="309"/>
        <v>6</v>
      </c>
      <c r="I1646" s="2">
        <f t="shared" ca="1" si="315"/>
        <v>390</v>
      </c>
      <c r="J1646" t="str">
        <f t="shared" ca="1" si="310"/>
        <v>Bailey, Jennifer</v>
      </c>
      <c r="K1646">
        <f t="shared" ca="1" si="311"/>
        <v>1</v>
      </c>
      <c r="L1646" t="str">
        <f t="shared" ca="1" si="312"/>
        <v>Alabama</v>
      </c>
      <c r="M1646" t="str">
        <f t="shared" ca="1" si="316"/>
        <v>South</v>
      </c>
    </row>
    <row r="1647" spans="1:13" x14ac:dyDescent="0.45">
      <c r="A1647">
        <v>1646</v>
      </c>
      <c r="B1647" s="19">
        <f t="shared" ca="1" si="305"/>
        <v>42888.876844675928</v>
      </c>
      <c r="C1647" s="15" t="str">
        <f t="shared" ca="1" si="306"/>
        <v>The Gear Co-op</v>
      </c>
      <c r="D1647" s="16">
        <f t="shared" ca="1" si="307"/>
        <v>110</v>
      </c>
      <c r="E1647" t="str">
        <f t="shared" ca="1" si="308"/>
        <v>Kelty Acadia 4 Tent</v>
      </c>
      <c r="F1647" t="str">
        <f t="shared" ca="1" si="313"/>
        <v>Kelty</v>
      </c>
      <c r="G1647" s="2">
        <f t="shared" ca="1" si="314"/>
        <v>159.94999999999999</v>
      </c>
      <c r="H1647">
        <f t="shared" ca="1" si="309"/>
        <v>8</v>
      </c>
      <c r="I1647" s="2">
        <f t="shared" ca="1" si="315"/>
        <v>1279.5999999999999</v>
      </c>
      <c r="J1647" t="str">
        <f t="shared" ca="1" si="310"/>
        <v>Goff, Michael</v>
      </c>
      <c r="K1647">
        <f t="shared" ca="1" si="311"/>
        <v>18</v>
      </c>
      <c r="L1647" t="str">
        <f t="shared" ca="1" si="312"/>
        <v>Louisiana</v>
      </c>
      <c r="M1647" t="str">
        <f t="shared" ca="1" si="316"/>
        <v>South</v>
      </c>
    </row>
    <row r="1648" spans="1:13" x14ac:dyDescent="0.45">
      <c r="A1648">
        <v>1647</v>
      </c>
      <c r="B1648" s="19">
        <f t="shared" ca="1" si="305"/>
        <v>42661.876844675928</v>
      </c>
      <c r="C1648" s="15" t="str">
        <f t="shared" ca="1" si="306"/>
        <v>REI</v>
      </c>
      <c r="D1648" s="16">
        <f t="shared" ca="1" si="307"/>
        <v>86</v>
      </c>
      <c r="E1648" t="str">
        <f t="shared" ca="1" si="308"/>
        <v>Eureka Copper Canyon 8 Tent</v>
      </c>
      <c r="F1648" t="str">
        <f t="shared" ca="1" si="313"/>
        <v>Eureka</v>
      </c>
      <c r="G1648" s="2">
        <f t="shared" ca="1" si="314"/>
        <v>379</v>
      </c>
      <c r="H1648">
        <f t="shared" ca="1" si="309"/>
        <v>6</v>
      </c>
      <c r="I1648" s="2">
        <f t="shared" ca="1" si="315"/>
        <v>2274</v>
      </c>
      <c r="J1648" t="str">
        <f t="shared" ca="1" si="310"/>
        <v>Goldthwaite, Messaye</v>
      </c>
      <c r="K1648">
        <f t="shared" ca="1" si="311"/>
        <v>6</v>
      </c>
      <c r="L1648" t="str">
        <f t="shared" ca="1" si="312"/>
        <v>Colorado</v>
      </c>
      <c r="M1648" t="str">
        <f t="shared" ca="1" si="316"/>
        <v>West</v>
      </c>
    </row>
    <row r="1649" spans="1:13" x14ac:dyDescent="0.45">
      <c r="A1649">
        <v>1648</v>
      </c>
      <c r="B1649" s="19">
        <f t="shared" ca="1" si="305"/>
        <v>42833.876844675928</v>
      </c>
      <c r="C1649" s="15" t="str">
        <f t="shared" ca="1" si="306"/>
        <v>Outside Outfitters</v>
      </c>
      <c r="D1649" s="16">
        <f t="shared" ca="1" si="307"/>
        <v>223</v>
      </c>
      <c r="E1649" t="str">
        <f t="shared" ca="1" si="308"/>
        <v>MSR Reflective Utility Cord Kit</v>
      </c>
      <c r="F1649" t="str">
        <f t="shared" ca="1" si="313"/>
        <v>MSR</v>
      </c>
      <c r="G1649" s="2">
        <f t="shared" ca="1" si="314"/>
        <v>22.95</v>
      </c>
      <c r="H1649">
        <f t="shared" ca="1" si="309"/>
        <v>3</v>
      </c>
      <c r="I1649" s="2">
        <f t="shared" ca="1" si="315"/>
        <v>68.849999999999994</v>
      </c>
      <c r="J1649" t="str">
        <f t="shared" ca="1" si="310"/>
        <v>Gomez, Melissa</v>
      </c>
      <c r="K1649">
        <f t="shared" ca="1" si="311"/>
        <v>37</v>
      </c>
      <c r="L1649" t="str">
        <f t="shared" ca="1" si="312"/>
        <v>Oregon</v>
      </c>
      <c r="M1649" t="str">
        <f t="shared" ca="1" si="316"/>
        <v>West</v>
      </c>
    </row>
    <row r="1650" spans="1:13" x14ac:dyDescent="0.45">
      <c r="A1650">
        <v>1649</v>
      </c>
      <c r="B1650" s="19">
        <f t="shared" ca="1" si="305"/>
        <v>42686.876844675928</v>
      </c>
      <c r="C1650" s="15" t="str">
        <f t="shared" ca="1" si="306"/>
        <v>OutdoorPlay</v>
      </c>
      <c r="D1650" s="16">
        <f t="shared" ca="1" si="307"/>
        <v>271</v>
      </c>
      <c r="E1650" t="str">
        <f t="shared" ca="1" si="308"/>
        <v>The North Face Mountain 25 Footprint</v>
      </c>
      <c r="F1650" t="str">
        <f t="shared" ca="1" si="313"/>
        <v>The North Face</v>
      </c>
      <c r="G1650" s="2">
        <f t="shared" ca="1" si="314"/>
        <v>50</v>
      </c>
      <c r="H1650">
        <f t="shared" ca="1" si="309"/>
        <v>10</v>
      </c>
      <c r="I1650" s="2">
        <f t="shared" ca="1" si="315"/>
        <v>500</v>
      </c>
      <c r="J1650" t="str">
        <f t="shared" ca="1" si="310"/>
        <v>Foster, Nathan</v>
      </c>
      <c r="K1650">
        <f t="shared" ca="1" si="311"/>
        <v>5</v>
      </c>
      <c r="L1650" t="str">
        <f t="shared" ca="1" si="312"/>
        <v>California</v>
      </c>
      <c r="M1650" t="str">
        <f t="shared" ca="1" si="316"/>
        <v>West</v>
      </c>
    </row>
    <row r="1651" spans="1:13" x14ac:dyDescent="0.45">
      <c r="A1651">
        <v>1650</v>
      </c>
      <c r="B1651" s="19">
        <f t="shared" ca="1" si="305"/>
        <v>42758.876844675928</v>
      </c>
      <c r="C1651" s="15" t="str">
        <f t="shared" ca="1" si="306"/>
        <v>Hayneedle</v>
      </c>
      <c r="D1651" s="16">
        <f t="shared" ca="1" si="307"/>
        <v>239</v>
      </c>
      <c r="E1651" t="str">
        <f t="shared" ca="1" si="308"/>
        <v>NEMO Meta 2P Footprint</v>
      </c>
      <c r="F1651" t="str">
        <f t="shared" ca="1" si="313"/>
        <v>NEMO</v>
      </c>
      <c r="G1651" s="2">
        <f t="shared" ca="1" si="314"/>
        <v>49.95</v>
      </c>
      <c r="H1651">
        <f t="shared" ca="1" si="309"/>
        <v>7</v>
      </c>
      <c r="I1651" s="2">
        <f t="shared" ca="1" si="315"/>
        <v>349.65000000000003</v>
      </c>
      <c r="J1651" t="str">
        <f t="shared" ca="1" si="310"/>
        <v>Brown, Ruth</v>
      </c>
      <c r="K1651">
        <f t="shared" ca="1" si="311"/>
        <v>44</v>
      </c>
      <c r="L1651" t="str">
        <f t="shared" ca="1" si="312"/>
        <v>Utah</v>
      </c>
      <c r="M1651" t="str">
        <f t="shared" ca="1" si="316"/>
        <v>West</v>
      </c>
    </row>
    <row r="1652" spans="1:13" x14ac:dyDescent="0.45">
      <c r="A1652">
        <v>1651</v>
      </c>
      <c r="B1652" s="19">
        <f t="shared" ca="1" si="305"/>
        <v>42710.876844675928</v>
      </c>
      <c r="C1652" s="15" t="str">
        <f t="shared" ca="1" si="306"/>
        <v>Gander Mountain</v>
      </c>
      <c r="D1652" s="16">
        <f t="shared" ca="1" si="307"/>
        <v>182</v>
      </c>
      <c r="E1652" t="str">
        <f t="shared" ca="1" si="308"/>
        <v>Mountain Hardwear Skyledge 2 DP Tent</v>
      </c>
      <c r="F1652" t="str">
        <f t="shared" ca="1" si="313"/>
        <v>Mountain Hardwear</v>
      </c>
      <c r="G1652" s="2">
        <f t="shared" ca="1" si="314"/>
        <v>450</v>
      </c>
      <c r="H1652">
        <f t="shared" ca="1" si="309"/>
        <v>6</v>
      </c>
      <c r="I1652" s="2">
        <f t="shared" ca="1" si="315"/>
        <v>2700</v>
      </c>
      <c r="J1652" t="str">
        <f t="shared" ca="1" si="310"/>
        <v>Gomez, Melissa</v>
      </c>
      <c r="K1652">
        <f t="shared" ca="1" si="311"/>
        <v>28</v>
      </c>
      <c r="L1652" t="str">
        <f t="shared" ca="1" si="312"/>
        <v>Nevada</v>
      </c>
      <c r="M1652" t="str">
        <f t="shared" ca="1" si="316"/>
        <v>West</v>
      </c>
    </row>
    <row r="1653" spans="1:13" x14ac:dyDescent="0.45">
      <c r="A1653">
        <v>1652</v>
      </c>
      <c r="B1653" s="19">
        <f t="shared" ca="1" si="305"/>
        <v>42794.876844675928</v>
      </c>
      <c r="C1653" s="15" t="str">
        <f t="shared" ca="1" si="306"/>
        <v>The Gear Co-op</v>
      </c>
      <c r="D1653" s="16">
        <f t="shared" ca="1" si="307"/>
        <v>248</v>
      </c>
      <c r="E1653" t="str">
        <f t="shared" ca="1" si="308"/>
        <v>Outdoor Research Alpine Bivy</v>
      </c>
      <c r="F1653" t="str">
        <f t="shared" ca="1" si="313"/>
        <v>Outdoor Research</v>
      </c>
      <c r="G1653" s="2">
        <f t="shared" ca="1" si="314"/>
        <v>239</v>
      </c>
      <c r="H1653">
        <f t="shared" ca="1" si="309"/>
        <v>9</v>
      </c>
      <c r="I1653" s="2">
        <f t="shared" ca="1" si="315"/>
        <v>2151</v>
      </c>
      <c r="J1653" t="str">
        <f t="shared" ca="1" si="310"/>
        <v>Bailey, Jennifer</v>
      </c>
      <c r="K1653">
        <f t="shared" ca="1" si="311"/>
        <v>17</v>
      </c>
      <c r="L1653" t="str">
        <f t="shared" ca="1" si="312"/>
        <v>Kentucky</v>
      </c>
      <c r="M1653" t="str">
        <f t="shared" ca="1" si="316"/>
        <v>South</v>
      </c>
    </row>
    <row r="1654" spans="1:13" x14ac:dyDescent="0.45">
      <c r="A1654">
        <v>1653</v>
      </c>
      <c r="B1654" s="19">
        <f t="shared" ca="1" si="305"/>
        <v>42987.876844675928</v>
      </c>
      <c r="C1654" s="15" t="str">
        <f t="shared" ca="1" si="306"/>
        <v>Redding Sports</v>
      </c>
      <c r="D1654" s="16">
        <f t="shared" ca="1" si="307"/>
        <v>228</v>
      </c>
      <c r="E1654" t="str">
        <f t="shared" ca="1" si="308"/>
        <v>NEMO Bugout Elite Shelter</v>
      </c>
      <c r="F1654" t="str">
        <f t="shared" ca="1" si="313"/>
        <v>NEMO</v>
      </c>
      <c r="G1654" s="2">
        <f t="shared" ca="1" si="314"/>
        <v>259.95</v>
      </c>
      <c r="H1654">
        <f t="shared" ca="1" si="309"/>
        <v>8</v>
      </c>
      <c r="I1654" s="2">
        <f t="shared" ca="1" si="315"/>
        <v>2079.6</v>
      </c>
      <c r="J1654" t="str">
        <f t="shared" ca="1" si="310"/>
        <v>Gomez, Melissa</v>
      </c>
      <c r="K1654">
        <f t="shared" ca="1" si="311"/>
        <v>48</v>
      </c>
      <c r="L1654" t="str">
        <f t="shared" ca="1" si="312"/>
        <v>West Virginia</v>
      </c>
      <c r="M1654" t="str">
        <f t="shared" ca="1" si="316"/>
        <v>South</v>
      </c>
    </row>
    <row r="1655" spans="1:13" x14ac:dyDescent="0.45">
      <c r="A1655">
        <v>1654</v>
      </c>
      <c r="B1655" s="19">
        <f t="shared" ca="1" si="305"/>
        <v>42758.876844675928</v>
      </c>
      <c r="C1655" s="15" t="str">
        <f t="shared" ca="1" si="306"/>
        <v>REI</v>
      </c>
      <c r="D1655" s="16">
        <f t="shared" ca="1" si="307"/>
        <v>187</v>
      </c>
      <c r="E1655" t="str">
        <f t="shared" ca="1" si="308"/>
        <v>Mountain Hardwear SuperMega UL 2 Tent</v>
      </c>
      <c r="F1655" t="str">
        <f t="shared" ca="1" si="313"/>
        <v>Mountain Hardwear</v>
      </c>
      <c r="G1655" s="2">
        <f t="shared" ca="1" si="314"/>
        <v>450</v>
      </c>
      <c r="H1655">
        <f t="shared" ca="1" si="309"/>
        <v>10</v>
      </c>
      <c r="I1655" s="2">
        <f t="shared" ca="1" si="315"/>
        <v>4500</v>
      </c>
      <c r="J1655" t="str">
        <f t="shared" ca="1" si="310"/>
        <v>Bailey, Jennifer</v>
      </c>
      <c r="K1655">
        <f t="shared" ca="1" si="311"/>
        <v>38</v>
      </c>
      <c r="L1655" t="str">
        <f t="shared" ca="1" si="312"/>
        <v>Pennsylvania</v>
      </c>
      <c r="M1655" t="str">
        <f t="shared" ca="1" si="316"/>
        <v>East</v>
      </c>
    </row>
    <row r="1656" spans="1:13" x14ac:dyDescent="0.45">
      <c r="A1656">
        <v>1655</v>
      </c>
      <c r="B1656" s="19">
        <f t="shared" ca="1" si="305"/>
        <v>42758.876844675928</v>
      </c>
      <c r="C1656" s="15" t="str">
        <f t="shared" ca="1" si="306"/>
        <v>Austin Kayak</v>
      </c>
      <c r="D1656" s="16">
        <f t="shared" ca="1" si="307"/>
        <v>73</v>
      </c>
      <c r="E1656" t="str">
        <f t="shared" ca="1" si="308"/>
        <v>Big Agnes Wyoming Trail SL2 Footprint</v>
      </c>
      <c r="F1656" t="str">
        <f t="shared" ca="1" si="313"/>
        <v>Big Agnes</v>
      </c>
      <c r="G1656" s="2">
        <f t="shared" ca="1" si="314"/>
        <v>85</v>
      </c>
      <c r="H1656">
        <f t="shared" ca="1" si="309"/>
        <v>6</v>
      </c>
      <c r="I1656" s="2">
        <f t="shared" ca="1" si="315"/>
        <v>510</v>
      </c>
      <c r="J1656" t="str">
        <f t="shared" ca="1" si="310"/>
        <v>Foster, Nathan</v>
      </c>
      <c r="K1656">
        <f t="shared" ca="1" si="311"/>
        <v>14</v>
      </c>
      <c r="L1656" t="str">
        <f t="shared" ca="1" si="312"/>
        <v>Indiana</v>
      </c>
      <c r="M1656" t="str">
        <f t="shared" ca="1" si="316"/>
        <v>North</v>
      </c>
    </row>
    <row r="1657" spans="1:13" x14ac:dyDescent="0.45">
      <c r="A1657">
        <v>1656</v>
      </c>
      <c r="B1657" s="19">
        <f t="shared" ca="1" si="305"/>
        <v>42870.876844675928</v>
      </c>
      <c r="C1657" s="15" t="str">
        <f t="shared" ca="1" si="306"/>
        <v>Travel Country</v>
      </c>
      <c r="D1657" s="16">
        <f t="shared" ca="1" si="307"/>
        <v>169</v>
      </c>
      <c r="E1657" t="str">
        <f t="shared" ca="1" si="308"/>
        <v>Marmot Thor 3P Tent</v>
      </c>
      <c r="F1657" t="str">
        <f t="shared" ca="1" si="313"/>
        <v>Marmot</v>
      </c>
      <c r="G1657" s="2">
        <f t="shared" ca="1" si="314"/>
        <v>599</v>
      </c>
      <c r="H1657">
        <f t="shared" ca="1" si="309"/>
        <v>7</v>
      </c>
      <c r="I1657" s="2">
        <f t="shared" ca="1" si="315"/>
        <v>4193</v>
      </c>
      <c r="J1657" t="str">
        <f t="shared" ca="1" si="310"/>
        <v>Brown, Ruth</v>
      </c>
      <c r="K1657">
        <f t="shared" ca="1" si="311"/>
        <v>18</v>
      </c>
      <c r="L1657" t="str">
        <f t="shared" ca="1" si="312"/>
        <v>Louisiana</v>
      </c>
      <c r="M1657" t="str">
        <f t="shared" ca="1" si="316"/>
        <v>South</v>
      </c>
    </row>
    <row r="1658" spans="1:13" x14ac:dyDescent="0.45">
      <c r="A1658">
        <v>1657</v>
      </c>
      <c r="B1658" s="19">
        <f t="shared" ca="1" si="305"/>
        <v>42735.876844675928</v>
      </c>
      <c r="C1658" s="15" t="str">
        <f t="shared" ca="1" si="306"/>
        <v>Target</v>
      </c>
      <c r="D1658" s="16">
        <f t="shared" ca="1" si="307"/>
        <v>256</v>
      </c>
      <c r="E1658" t="str">
        <f t="shared" ca="1" si="308"/>
        <v>Sierra Designs Mojo 2 Footprint</v>
      </c>
      <c r="F1658" t="str">
        <f t="shared" ca="1" si="313"/>
        <v>Sierra Designs</v>
      </c>
      <c r="G1658" s="2">
        <f t="shared" ca="1" si="314"/>
        <v>49.95</v>
      </c>
      <c r="H1658">
        <f t="shared" ca="1" si="309"/>
        <v>5</v>
      </c>
      <c r="I1658" s="2">
        <f t="shared" ca="1" si="315"/>
        <v>249.75</v>
      </c>
      <c r="J1658" t="str">
        <f t="shared" ca="1" si="310"/>
        <v>Beyene, Sharon</v>
      </c>
      <c r="K1658">
        <f t="shared" ca="1" si="311"/>
        <v>32</v>
      </c>
      <c r="L1658" t="str">
        <f t="shared" ca="1" si="312"/>
        <v>New York</v>
      </c>
      <c r="M1658" t="str">
        <f t="shared" ca="1" si="316"/>
        <v>East</v>
      </c>
    </row>
    <row r="1659" spans="1:13" x14ac:dyDescent="0.45">
      <c r="A1659">
        <v>1658</v>
      </c>
      <c r="B1659" s="19">
        <f t="shared" ca="1" si="305"/>
        <v>42768.876844675928</v>
      </c>
      <c r="C1659" s="15" t="str">
        <f t="shared" ca="1" si="306"/>
        <v>OutdoorPlay</v>
      </c>
      <c r="D1659" s="16">
        <f t="shared" ca="1" si="307"/>
        <v>70</v>
      </c>
      <c r="E1659" t="str">
        <f t="shared" ca="1" si="308"/>
        <v>Big Agnes Wyoming Trail 2 Camp Tent</v>
      </c>
      <c r="F1659" t="str">
        <f t="shared" ca="1" si="313"/>
        <v>Big Agnes</v>
      </c>
      <c r="G1659" s="2">
        <f t="shared" ca="1" si="314"/>
        <v>349.95</v>
      </c>
      <c r="H1659">
        <f t="shared" ca="1" si="309"/>
        <v>7</v>
      </c>
      <c r="I1659" s="2">
        <f t="shared" ca="1" si="315"/>
        <v>2449.65</v>
      </c>
      <c r="J1659" t="str">
        <f t="shared" ca="1" si="310"/>
        <v>Goldthwaite, Messaye</v>
      </c>
      <c r="K1659">
        <f t="shared" ca="1" si="311"/>
        <v>27</v>
      </c>
      <c r="L1659" t="str">
        <f t="shared" ca="1" si="312"/>
        <v>Nebraska</v>
      </c>
      <c r="M1659" t="str">
        <f t="shared" ca="1" si="316"/>
        <v>North</v>
      </c>
    </row>
    <row r="1660" spans="1:13" x14ac:dyDescent="0.45">
      <c r="A1660">
        <v>1659</v>
      </c>
      <c r="B1660" s="19">
        <f t="shared" ca="1" si="305"/>
        <v>42661.876844675928</v>
      </c>
      <c r="C1660" s="15" t="str">
        <f t="shared" ca="1" si="306"/>
        <v>Walmart</v>
      </c>
      <c r="D1660" s="16">
        <f t="shared" ca="1" si="307"/>
        <v>99</v>
      </c>
      <c r="E1660" t="str">
        <f t="shared" ca="1" si="308"/>
        <v>Exped Outer Space Vestibule Accessory</v>
      </c>
      <c r="F1660" t="str">
        <f t="shared" ca="1" si="313"/>
        <v>Exped</v>
      </c>
      <c r="G1660" s="2">
        <f t="shared" ca="1" si="314"/>
        <v>219</v>
      </c>
      <c r="H1660">
        <f t="shared" ca="1" si="309"/>
        <v>9</v>
      </c>
      <c r="I1660" s="2">
        <f t="shared" ca="1" si="315"/>
        <v>1971</v>
      </c>
      <c r="J1660" t="str">
        <f t="shared" ca="1" si="310"/>
        <v>Brown, Scott</v>
      </c>
      <c r="K1660">
        <f t="shared" ca="1" si="311"/>
        <v>3</v>
      </c>
      <c r="L1660" t="str">
        <f t="shared" ca="1" si="312"/>
        <v>Arizona</v>
      </c>
      <c r="M1660" t="str">
        <f t="shared" ca="1" si="316"/>
        <v>West</v>
      </c>
    </row>
    <row r="1661" spans="1:13" x14ac:dyDescent="0.45">
      <c r="A1661">
        <v>1660</v>
      </c>
      <c r="B1661" s="19">
        <f t="shared" ca="1" si="305"/>
        <v>42857.876844675928</v>
      </c>
      <c r="C1661" s="15" t="str">
        <f t="shared" ca="1" si="306"/>
        <v>Hayneedle</v>
      </c>
      <c r="D1661" s="16">
        <f t="shared" ca="1" si="307"/>
        <v>239</v>
      </c>
      <c r="E1661" t="str">
        <f t="shared" ca="1" si="308"/>
        <v>NEMO Meta 2P Footprint</v>
      </c>
      <c r="F1661" t="str">
        <f t="shared" ca="1" si="313"/>
        <v>NEMO</v>
      </c>
      <c r="G1661" s="2">
        <f t="shared" ca="1" si="314"/>
        <v>49.95</v>
      </c>
      <c r="H1661">
        <f t="shared" ca="1" si="309"/>
        <v>1</v>
      </c>
      <c r="I1661" s="2">
        <f t="shared" ca="1" si="315"/>
        <v>49.95</v>
      </c>
      <c r="J1661" t="str">
        <f t="shared" ca="1" si="310"/>
        <v>Goff, Michael</v>
      </c>
      <c r="K1661">
        <f t="shared" ca="1" si="311"/>
        <v>3</v>
      </c>
      <c r="L1661" t="str">
        <f t="shared" ca="1" si="312"/>
        <v>Arizona</v>
      </c>
      <c r="M1661" t="str">
        <f t="shared" ca="1" si="316"/>
        <v>West</v>
      </c>
    </row>
    <row r="1662" spans="1:13" x14ac:dyDescent="0.45">
      <c r="A1662">
        <v>1661</v>
      </c>
      <c r="B1662" s="19">
        <f t="shared" ca="1" si="305"/>
        <v>42725.876844675928</v>
      </c>
      <c r="C1662" s="15" t="str">
        <f t="shared" ca="1" si="306"/>
        <v>OutdoorPlay</v>
      </c>
      <c r="D1662" s="16">
        <f t="shared" ca="1" si="307"/>
        <v>201</v>
      </c>
      <c r="E1662" t="str">
        <f t="shared" ca="1" si="308"/>
        <v>MSR Carbon Reflex 2 Tent</v>
      </c>
      <c r="F1662" t="str">
        <f t="shared" ca="1" si="313"/>
        <v>MSR</v>
      </c>
      <c r="G1662" s="2">
        <f t="shared" ca="1" si="314"/>
        <v>499.95</v>
      </c>
      <c r="H1662">
        <f t="shared" ca="1" si="309"/>
        <v>8</v>
      </c>
      <c r="I1662" s="2">
        <f t="shared" ca="1" si="315"/>
        <v>3999.6</v>
      </c>
      <c r="J1662" t="str">
        <f t="shared" ca="1" si="310"/>
        <v>Bailey, Jennifer</v>
      </c>
      <c r="K1662">
        <f t="shared" ca="1" si="311"/>
        <v>11</v>
      </c>
      <c r="L1662" t="str">
        <f t="shared" ca="1" si="312"/>
        <v>Hawaii</v>
      </c>
      <c r="M1662" t="str">
        <f t="shared" ca="1" si="316"/>
        <v>West</v>
      </c>
    </row>
    <row r="1663" spans="1:13" x14ac:dyDescent="0.45">
      <c r="A1663">
        <v>1662</v>
      </c>
      <c r="B1663" s="19">
        <f t="shared" ca="1" si="305"/>
        <v>42833.876844675928</v>
      </c>
      <c r="C1663" s="15" t="str">
        <f t="shared" ca="1" si="306"/>
        <v>Backcountry Edge</v>
      </c>
      <c r="D1663" s="16">
        <f t="shared" ca="1" si="307"/>
        <v>199</v>
      </c>
      <c r="E1663" t="str">
        <f t="shared" ca="1" si="308"/>
        <v>MSR Carbon Reflex 1 Tent</v>
      </c>
      <c r="F1663" t="str">
        <f t="shared" ca="1" si="313"/>
        <v>MSR</v>
      </c>
      <c r="G1663" s="2">
        <f t="shared" ca="1" si="314"/>
        <v>399.95</v>
      </c>
      <c r="H1663">
        <f t="shared" ca="1" si="309"/>
        <v>1</v>
      </c>
      <c r="I1663" s="2">
        <f t="shared" ca="1" si="315"/>
        <v>399.95</v>
      </c>
      <c r="J1663" t="str">
        <f t="shared" ca="1" si="310"/>
        <v>Gomez, Melissa</v>
      </c>
      <c r="K1663">
        <f t="shared" ca="1" si="311"/>
        <v>41</v>
      </c>
      <c r="L1663" t="str">
        <f t="shared" ca="1" si="312"/>
        <v>South Dakota</v>
      </c>
      <c r="M1663" t="str">
        <f t="shared" ca="1" si="316"/>
        <v>North</v>
      </c>
    </row>
    <row r="1664" spans="1:13" x14ac:dyDescent="0.45">
      <c r="A1664">
        <v>1663</v>
      </c>
      <c r="B1664" s="19">
        <f t="shared" ca="1" si="305"/>
        <v>42959.876844675928</v>
      </c>
      <c r="C1664" s="15" t="str">
        <f t="shared" ca="1" si="306"/>
        <v>Moosejaw</v>
      </c>
      <c r="D1664" s="16">
        <f t="shared" ca="1" si="307"/>
        <v>115</v>
      </c>
      <c r="E1664" t="str">
        <f t="shared" ca="1" si="308"/>
        <v>Kelty Carport ESB Shelter</v>
      </c>
      <c r="F1664" t="str">
        <f t="shared" ca="1" si="313"/>
        <v>Kelty</v>
      </c>
      <c r="G1664" s="2">
        <f t="shared" ca="1" si="314"/>
        <v>249.95</v>
      </c>
      <c r="H1664">
        <f t="shared" ca="1" si="309"/>
        <v>9</v>
      </c>
      <c r="I1664" s="2">
        <f t="shared" ca="1" si="315"/>
        <v>2249.5499999999997</v>
      </c>
      <c r="J1664" t="str">
        <f t="shared" ca="1" si="310"/>
        <v>Gomez, Melissa</v>
      </c>
      <c r="K1664">
        <f t="shared" ca="1" si="311"/>
        <v>15</v>
      </c>
      <c r="L1664" t="str">
        <f t="shared" ca="1" si="312"/>
        <v>Iowa</v>
      </c>
      <c r="M1664" t="str">
        <f t="shared" ca="1" si="316"/>
        <v>North</v>
      </c>
    </row>
    <row r="1665" spans="1:13" x14ac:dyDescent="0.45">
      <c r="A1665">
        <v>1664</v>
      </c>
      <c r="B1665" s="19">
        <f t="shared" ca="1" si="305"/>
        <v>42909.876844675928</v>
      </c>
      <c r="C1665" s="15" t="str">
        <f t="shared" ca="1" si="306"/>
        <v>Paragon</v>
      </c>
      <c r="D1665" s="16">
        <f t="shared" ca="1" si="307"/>
        <v>82</v>
      </c>
      <c r="E1665" t="str">
        <f t="shared" ca="1" si="308"/>
        <v>Eureka Copper Canyon 12 Tent</v>
      </c>
      <c r="F1665" t="str">
        <f t="shared" ca="1" si="313"/>
        <v>Eureka</v>
      </c>
      <c r="G1665" s="2">
        <f t="shared" ca="1" si="314"/>
        <v>449</v>
      </c>
      <c r="H1665">
        <f t="shared" ca="1" si="309"/>
        <v>4</v>
      </c>
      <c r="I1665" s="2">
        <f t="shared" ca="1" si="315"/>
        <v>1796</v>
      </c>
      <c r="J1665" t="str">
        <f t="shared" ca="1" si="310"/>
        <v>Beyene, Sharon</v>
      </c>
      <c r="K1665">
        <f t="shared" ca="1" si="311"/>
        <v>21</v>
      </c>
      <c r="L1665" t="str">
        <f t="shared" ca="1" si="312"/>
        <v>Massachusetts</v>
      </c>
      <c r="M1665" t="str">
        <f t="shared" ca="1" si="316"/>
        <v>East</v>
      </c>
    </row>
    <row r="1666" spans="1:13" x14ac:dyDescent="0.45">
      <c r="A1666">
        <v>1665</v>
      </c>
      <c r="B1666" s="19">
        <f t="shared" ca="1" si="305"/>
        <v>42736.876844675928</v>
      </c>
      <c r="C1666" s="15" t="str">
        <f t="shared" ca="1" si="306"/>
        <v>CampBound</v>
      </c>
      <c r="D1666" s="16">
        <f t="shared" ca="1" si="307"/>
        <v>9</v>
      </c>
      <c r="E1666" t="str">
        <f t="shared" ca="1" si="308"/>
        <v>Big Agnes Copper Spur UL1 Footprint</v>
      </c>
      <c r="F1666" t="str">
        <f t="shared" ca="1" si="313"/>
        <v>Big Agnes</v>
      </c>
      <c r="G1666" s="2">
        <f t="shared" ca="1" si="314"/>
        <v>50</v>
      </c>
      <c r="H1666">
        <f t="shared" ca="1" si="309"/>
        <v>2</v>
      </c>
      <c r="I1666" s="2">
        <f t="shared" ca="1" si="315"/>
        <v>100</v>
      </c>
      <c r="J1666" t="str">
        <f t="shared" ca="1" si="310"/>
        <v>Goff, Michael</v>
      </c>
      <c r="K1666">
        <f t="shared" ca="1" si="311"/>
        <v>39</v>
      </c>
      <c r="L1666" t="str">
        <f t="shared" ca="1" si="312"/>
        <v>Rhode Island</v>
      </c>
      <c r="M1666" t="str">
        <f t="shared" ca="1" si="316"/>
        <v>East</v>
      </c>
    </row>
    <row r="1667" spans="1:13" x14ac:dyDescent="0.45">
      <c r="A1667">
        <v>1666</v>
      </c>
      <c r="B1667" s="19">
        <f t="shared" ref="B1667:B1730" ca="1" si="317">NOW()-(RANDBETWEEN(1,365))</f>
        <v>42878.876844675928</v>
      </c>
      <c r="C1667" s="15" t="str">
        <f t="shared" ref="C1667:C1730" ca="1" si="318">VLOOKUP(RANDBETWEEN(1,19),$O$3:$P$21,2)</f>
        <v>Redding Sports</v>
      </c>
      <c r="D1667" s="16">
        <f t="shared" ref="D1667:D1730" ca="1" si="319">RANDBETWEEN(1,285)</f>
        <v>196</v>
      </c>
      <c r="E1667" t="str">
        <f t="shared" ref="E1667:E1730" ca="1" si="320">VLOOKUP(D1667,$R$4:$U$288,3)</f>
        <v>MSR Backcountry Barn Tent</v>
      </c>
      <c r="F1667" t="str">
        <f t="shared" ca="1" si="313"/>
        <v>MSR</v>
      </c>
      <c r="G1667" s="2">
        <f t="shared" ca="1" si="314"/>
        <v>849.95</v>
      </c>
      <c r="H1667">
        <f t="shared" ref="H1667:H1730" ca="1" si="321">RANDBETWEEN(1,10)</f>
        <v>4</v>
      </c>
      <c r="I1667" s="2">
        <f t="shared" ca="1" si="315"/>
        <v>3399.8</v>
      </c>
      <c r="J1667" t="str">
        <f t="shared" ref="J1667:J1730" ca="1" si="322">VLOOKUP(RANDBETWEEN(1,10),$W$4:$Z$15,4)</f>
        <v>Goff, Michael</v>
      </c>
      <c r="K1667">
        <f t="shared" ref="K1667:K1730" ca="1" si="323">RANDBETWEEN(1,50)</f>
        <v>34</v>
      </c>
      <c r="L1667" t="str">
        <f t="shared" ref="L1667:L1730" ca="1" si="324">VLOOKUP(K1667,$AB$3:$AD$52,2)</f>
        <v>North Dakota</v>
      </c>
      <c r="M1667" t="str">
        <f t="shared" ca="1" si="316"/>
        <v>North</v>
      </c>
    </row>
    <row r="1668" spans="1:13" x14ac:dyDescent="0.45">
      <c r="A1668">
        <v>1667</v>
      </c>
      <c r="B1668" s="19">
        <f t="shared" ca="1" si="317"/>
        <v>42694.876844675928</v>
      </c>
      <c r="C1668" s="15" t="str">
        <f t="shared" ca="1" si="318"/>
        <v>Travel Country</v>
      </c>
      <c r="D1668" s="16">
        <f t="shared" ca="1" si="319"/>
        <v>93</v>
      </c>
      <c r="E1668" t="str">
        <f t="shared" ca="1" si="320"/>
        <v>Exped Gemini III Footprint</v>
      </c>
      <c r="F1668" t="str">
        <f t="shared" ca="1" si="313"/>
        <v>Exped</v>
      </c>
      <c r="G1668" s="2">
        <f t="shared" ca="1" si="314"/>
        <v>69</v>
      </c>
      <c r="H1668">
        <f t="shared" ca="1" si="321"/>
        <v>10</v>
      </c>
      <c r="I1668" s="2">
        <f t="shared" ca="1" si="315"/>
        <v>690</v>
      </c>
      <c r="J1668" t="str">
        <f t="shared" ca="1" si="322"/>
        <v>Bailey, Jennifer</v>
      </c>
      <c r="K1668">
        <f t="shared" ca="1" si="323"/>
        <v>33</v>
      </c>
      <c r="L1668" t="str">
        <f t="shared" ca="1" si="324"/>
        <v>North Carolina</v>
      </c>
      <c r="M1668" t="str">
        <f t="shared" ca="1" si="316"/>
        <v>South</v>
      </c>
    </row>
    <row r="1669" spans="1:13" x14ac:dyDescent="0.45">
      <c r="A1669">
        <v>1668</v>
      </c>
      <c r="B1669" s="19">
        <f t="shared" ca="1" si="317"/>
        <v>42800.876844675928</v>
      </c>
      <c r="C1669" s="15" t="str">
        <f t="shared" ca="1" si="318"/>
        <v>Backcountry Gear</v>
      </c>
      <c r="D1669" s="16">
        <f t="shared" ca="1" si="319"/>
        <v>63</v>
      </c>
      <c r="E1669" t="str">
        <f t="shared" ca="1" si="320"/>
        <v>Big Agnes String Ridge 2 Tent</v>
      </c>
      <c r="F1669" t="str">
        <f t="shared" ca="1" si="313"/>
        <v>Big Agnes</v>
      </c>
      <c r="G1669" s="2">
        <f t="shared" ca="1" si="314"/>
        <v>599.95000000000005</v>
      </c>
      <c r="H1669">
        <f t="shared" ca="1" si="321"/>
        <v>3</v>
      </c>
      <c r="I1669" s="2">
        <f t="shared" ca="1" si="315"/>
        <v>1799.8500000000001</v>
      </c>
      <c r="J1669" t="str">
        <f t="shared" ca="1" si="322"/>
        <v>Berger, Sunanna</v>
      </c>
      <c r="K1669">
        <f t="shared" ca="1" si="323"/>
        <v>9</v>
      </c>
      <c r="L1669" t="str">
        <f t="shared" ca="1" si="324"/>
        <v>Florida</v>
      </c>
      <c r="M1669" t="str">
        <f t="shared" ca="1" si="316"/>
        <v>South</v>
      </c>
    </row>
    <row r="1670" spans="1:13" x14ac:dyDescent="0.45">
      <c r="A1670">
        <v>1669</v>
      </c>
      <c r="B1670" s="19">
        <f t="shared" ca="1" si="317"/>
        <v>42933.876844675928</v>
      </c>
      <c r="C1670" s="15" t="str">
        <f t="shared" ca="1" si="318"/>
        <v>Backcountry Gear</v>
      </c>
      <c r="D1670" s="16">
        <f t="shared" ca="1" si="319"/>
        <v>206</v>
      </c>
      <c r="E1670" t="str">
        <f t="shared" ca="1" si="320"/>
        <v>MSR E-Wing Shelter</v>
      </c>
      <c r="F1670" t="str">
        <f t="shared" ca="1" si="313"/>
        <v>MSR</v>
      </c>
      <c r="G1670" s="2">
        <f t="shared" ca="1" si="314"/>
        <v>169.95</v>
      </c>
      <c r="H1670">
        <f t="shared" ca="1" si="321"/>
        <v>5</v>
      </c>
      <c r="I1670" s="2">
        <f t="shared" ca="1" si="315"/>
        <v>849.75</v>
      </c>
      <c r="J1670" t="str">
        <f t="shared" ca="1" si="322"/>
        <v>Gomez, Melissa</v>
      </c>
      <c r="K1670">
        <f t="shared" ca="1" si="323"/>
        <v>7</v>
      </c>
      <c r="L1670" t="str">
        <f t="shared" ca="1" si="324"/>
        <v>Connecticut</v>
      </c>
      <c r="M1670" t="str">
        <f t="shared" ca="1" si="316"/>
        <v>East</v>
      </c>
    </row>
    <row r="1671" spans="1:13" x14ac:dyDescent="0.45">
      <c r="A1671">
        <v>1670</v>
      </c>
      <c r="B1671" s="19">
        <f t="shared" ca="1" si="317"/>
        <v>42742.876844675928</v>
      </c>
      <c r="C1671" s="15" t="str">
        <f t="shared" ca="1" si="318"/>
        <v>Austin Kayak</v>
      </c>
      <c r="D1671" s="16">
        <f t="shared" ca="1" si="319"/>
        <v>251</v>
      </c>
      <c r="E1671" t="str">
        <f t="shared" ca="1" si="320"/>
        <v>Outdoor Research Highland Bivy Sack</v>
      </c>
      <c r="F1671" t="str">
        <f t="shared" ca="1" si="313"/>
        <v>Outdoor Research</v>
      </c>
      <c r="G1671" s="2">
        <f t="shared" ca="1" si="314"/>
        <v>159</v>
      </c>
      <c r="H1671">
        <f t="shared" ca="1" si="321"/>
        <v>7</v>
      </c>
      <c r="I1671" s="2">
        <f t="shared" ca="1" si="315"/>
        <v>1113</v>
      </c>
      <c r="J1671" t="str">
        <f t="shared" ca="1" si="322"/>
        <v>Foster, Nathan</v>
      </c>
      <c r="K1671">
        <f t="shared" ca="1" si="323"/>
        <v>2</v>
      </c>
      <c r="L1671" t="str">
        <f t="shared" ca="1" si="324"/>
        <v>Alaska</v>
      </c>
      <c r="M1671" t="str">
        <f t="shared" ca="1" si="316"/>
        <v>North</v>
      </c>
    </row>
    <row r="1672" spans="1:13" x14ac:dyDescent="0.45">
      <c r="A1672">
        <v>1671</v>
      </c>
      <c r="B1672" s="19">
        <f t="shared" ca="1" si="317"/>
        <v>42824.876844675928</v>
      </c>
      <c r="C1672" s="15" t="str">
        <f t="shared" ca="1" si="318"/>
        <v>Meijer</v>
      </c>
      <c r="D1672" s="16">
        <f t="shared" ca="1" si="319"/>
        <v>212</v>
      </c>
      <c r="E1672" t="str">
        <f t="shared" ca="1" si="320"/>
        <v>MSR Hubba Footprint</v>
      </c>
      <c r="F1672" t="str">
        <f t="shared" ca="1" si="313"/>
        <v>MSR</v>
      </c>
      <c r="G1672" s="2">
        <f t="shared" ca="1" si="314"/>
        <v>39.950000000000003</v>
      </c>
      <c r="H1672">
        <f t="shared" ca="1" si="321"/>
        <v>7</v>
      </c>
      <c r="I1672" s="2">
        <f t="shared" ca="1" si="315"/>
        <v>279.65000000000003</v>
      </c>
      <c r="J1672" t="str">
        <f t="shared" ca="1" si="322"/>
        <v>Lopez, Dennis</v>
      </c>
      <c r="K1672">
        <f t="shared" ca="1" si="323"/>
        <v>25</v>
      </c>
      <c r="L1672" t="str">
        <f t="shared" ca="1" si="324"/>
        <v>Missouri</v>
      </c>
      <c r="M1672" t="str">
        <f t="shared" ca="1" si="316"/>
        <v>North</v>
      </c>
    </row>
    <row r="1673" spans="1:13" x14ac:dyDescent="0.45">
      <c r="A1673">
        <v>1672</v>
      </c>
      <c r="B1673" s="19">
        <f t="shared" ca="1" si="317"/>
        <v>42690.876844675928</v>
      </c>
      <c r="C1673" s="15" t="str">
        <f t="shared" ca="1" si="318"/>
        <v>Meijer</v>
      </c>
      <c r="D1673" s="16">
        <f t="shared" ca="1" si="319"/>
        <v>176</v>
      </c>
      <c r="E1673" t="str">
        <f t="shared" ca="1" si="320"/>
        <v>Mountain Hardwear EV 2 Tent Footprint</v>
      </c>
      <c r="F1673" t="str">
        <f t="shared" ca="1" si="313"/>
        <v>Mountain Hardwear</v>
      </c>
      <c r="G1673" s="2">
        <f t="shared" ca="1" si="314"/>
        <v>55</v>
      </c>
      <c r="H1673">
        <f t="shared" ca="1" si="321"/>
        <v>4</v>
      </c>
      <c r="I1673" s="2">
        <f t="shared" ca="1" si="315"/>
        <v>220</v>
      </c>
      <c r="J1673" t="str">
        <f t="shared" ca="1" si="322"/>
        <v>Goldthwaite, Messaye</v>
      </c>
      <c r="K1673">
        <f t="shared" ca="1" si="323"/>
        <v>38</v>
      </c>
      <c r="L1673" t="str">
        <f t="shared" ca="1" si="324"/>
        <v>Pennsylvania</v>
      </c>
      <c r="M1673" t="str">
        <f t="shared" ca="1" si="316"/>
        <v>East</v>
      </c>
    </row>
    <row r="1674" spans="1:13" x14ac:dyDescent="0.45">
      <c r="A1674">
        <v>1673</v>
      </c>
      <c r="B1674" s="19">
        <f t="shared" ca="1" si="317"/>
        <v>42987.876844675928</v>
      </c>
      <c r="C1674" s="15" t="str">
        <f t="shared" ca="1" si="318"/>
        <v xml:space="preserve">Cabela's	</v>
      </c>
      <c r="D1674" s="16">
        <f t="shared" ca="1" si="319"/>
        <v>204</v>
      </c>
      <c r="E1674" t="str">
        <f t="shared" ca="1" si="320"/>
        <v>MSR Carbon-Core Tent Stakes - 4 Pack</v>
      </c>
      <c r="F1674" t="str">
        <f t="shared" ca="1" si="313"/>
        <v>MSR</v>
      </c>
      <c r="G1674" s="2">
        <f t="shared" ca="1" si="314"/>
        <v>29.95</v>
      </c>
      <c r="H1674">
        <f t="shared" ca="1" si="321"/>
        <v>3</v>
      </c>
      <c r="I1674" s="2">
        <f t="shared" ca="1" si="315"/>
        <v>89.85</v>
      </c>
      <c r="J1674" t="str">
        <f t="shared" ca="1" si="322"/>
        <v>Brown, Ruth</v>
      </c>
      <c r="K1674">
        <f t="shared" ca="1" si="323"/>
        <v>9</v>
      </c>
      <c r="L1674" t="str">
        <f t="shared" ca="1" si="324"/>
        <v>Florida</v>
      </c>
      <c r="M1674" t="str">
        <f t="shared" ca="1" si="316"/>
        <v>South</v>
      </c>
    </row>
    <row r="1675" spans="1:13" x14ac:dyDescent="0.45">
      <c r="A1675">
        <v>1674</v>
      </c>
      <c r="B1675" s="19">
        <f t="shared" ca="1" si="317"/>
        <v>42838.876844675928</v>
      </c>
      <c r="C1675" s="15" t="str">
        <f t="shared" ca="1" si="318"/>
        <v>Meijer</v>
      </c>
      <c r="D1675" s="16">
        <f t="shared" ca="1" si="319"/>
        <v>266</v>
      </c>
      <c r="E1675" t="str">
        <f t="shared" ca="1" si="320"/>
        <v>The North Face Kings Canyon 3 Tent</v>
      </c>
      <c r="F1675" t="str">
        <f t="shared" ca="1" si="313"/>
        <v>The North Face</v>
      </c>
      <c r="G1675" s="2">
        <f t="shared" ca="1" si="314"/>
        <v>429</v>
      </c>
      <c r="H1675">
        <f t="shared" ca="1" si="321"/>
        <v>3</v>
      </c>
      <c r="I1675" s="2">
        <f t="shared" ca="1" si="315"/>
        <v>1287</v>
      </c>
      <c r="J1675" t="str">
        <f t="shared" ca="1" si="322"/>
        <v>Gomez, Melissa</v>
      </c>
      <c r="K1675">
        <f t="shared" ca="1" si="323"/>
        <v>50</v>
      </c>
      <c r="L1675" t="str">
        <f t="shared" ca="1" si="324"/>
        <v>Wyoming</v>
      </c>
      <c r="M1675" t="str">
        <f t="shared" ca="1" si="316"/>
        <v>West</v>
      </c>
    </row>
    <row r="1676" spans="1:13" x14ac:dyDescent="0.45">
      <c r="A1676">
        <v>1675</v>
      </c>
      <c r="B1676" s="19">
        <f t="shared" ca="1" si="317"/>
        <v>42725.876844675928</v>
      </c>
      <c r="C1676" s="15" t="str">
        <f t="shared" ca="1" si="318"/>
        <v>Redding Sports</v>
      </c>
      <c r="D1676" s="16">
        <f t="shared" ca="1" si="319"/>
        <v>163</v>
      </c>
      <c r="E1676" t="str">
        <f t="shared" ca="1" si="320"/>
        <v>Marmot Limestone 6P Tent</v>
      </c>
      <c r="F1676" t="str">
        <f t="shared" ca="1" si="313"/>
        <v>Marmot</v>
      </c>
      <c r="G1676" s="2">
        <f t="shared" ca="1" si="314"/>
        <v>449</v>
      </c>
      <c r="H1676">
        <f t="shared" ca="1" si="321"/>
        <v>4</v>
      </c>
      <c r="I1676" s="2">
        <f t="shared" ca="1" si="315"/>
        <v>1796</v>
      </c>
      <c r="J1676" t="str">
        <f t="shared" ca="1" si="322"/>
        <v>Foster, Nathan</v>
      </c>
      <c r="K1676">
        <f t="shared" ca="1" si="323"/>
        <v>13</v>
      </c>
      <c r="L1676" t="str">
        <f t="shared" ca="1" si="324"/>
        <v>Illinois</v>
      </c>
      <c r="M1676" t="str">
        <f t="shared" ca="1" si="316"/>
        <v>North</v>
      </c>
    </row>
    <row r="1677" spans="1:13" x14ac:dyDescent="0.45">
      <c r="A1677">
        <v>1676</v>
      </c>
      <c r="B1677" s="19">
        <f t="shared" ca="1" si="317"/>
        <v>42871.876844675928</v>
      </c>
      <c r="C1677" s="15" t="str">
        <f t="shared" ca="1" si="318"/>
        <v>Target</v>
      </c>
      <c r="D1677" s="16">
        <f t="shared" ca="1" si="319"/>
        <v>213</v>
      </c>
      <c r="E1677" t="str">
        <f t="shared" ca="1" si="320"/>
        <v>MSR Hubba Hubba 2p Footprint</v>
      </c>
      <c r="F1677" t="str">
        <f t="shared" ca="1" si="313"/>
        <v>MSR</v>
      </c>
      <c r="G1677" s="2">
        <f t="shared" ca="1" si="314"/>
        <v>39.950000000000003</v>
      </c>
      <c r="H1677">
        <f t="shared" ca="1" si="321"/>
        <v>10</v>
      </c>
      <c r="I1677" s="2">
        <f t="shared" ca="1" si="315"/>
        <v>399.5</v>
      </c>
      <c r="J1677" t="str">
        <f t="shared" ca="1" si="322"/>
        <v>Goldthwaite, Messaye</v>
      </c>
      <c r="K1677">
        <f t="shared" ca="1" si="323"/>
        <v>30</v>
      </c>
      <c r="L1677" t="str">
        <f t="shared" ca="1" si="324"/>
        <v>New Jersey</v>
      </c>
      <c r="M1677" t="str">
        <f t="shared" ca="1" si="316"/>
        <v>East</v>
      </c>
    </row>
    <row r="1678" spans="1:13" x14ac:dyDescent="0.45">
      <c r="A1678">
        <v>1677</v>
      </c>
      <c r="B1678" s="19">
        <f t="shared" ca="1" si="317"/>
        <v>42678.876844675928</v>
      </c>
      <c r="C1678" s="15" t="str">
        <f t="shared" ca="1" si="318"/>
        <v>Hayneedle</v>
      </c>
      <c r="D1678" s="16">
        <f t="shared" ca="1" si="319"/>
        <v>198</v>
      </c>
      <c r="E1678" t="str">
        <f t="shared" ca="1" si="320"/>
        <v>MSR Carbon Reflex 1 Footprint</v>
      </c>
      <c r="F1678" t="str">
        <f t="shared" ca="1" si="313"/>
        <v>MSR</v>
      </c>
      <c r="G1678" s="2">
        <f t="shared" ca="1" si="314"/>
        <v>39.950000000000003</v>
      </c>
      <c r="H1678">
        <f t="shared" ca="1" si="321"/>
        <v>7</v>
      </c>
      <c r="I1678" s="2">
        <f t="shared" ca="1" si="315"/>
        <v>279.65000000000003</v>
      </c>
      <c r="J1678" t="str">
        <f t="shared" ca="1" si="322"/>
        <v>Bailey, Jennifer</v>
      </c>
      <c r="K1678">
        <f t="shared" ca="1" si="323"/>
        <v>47</v>
      </c>
      <c r="L1678" t="str">
        <f t="shared" ca="1" si="324"/>
        <v>Washington</v>
      </c>
      <c r="M1678" t="str">
        <f t="shared" ca="1" si="316"/>
        <v>West</v>
      </c>
    </row>
    <row r="1679" spans="1:13" x14ac:dyDescent="0.45">
      <c r="A1679">
        <v>1678</v>
      </c>
      <c r="B1679" s="19">
        <f t="shared" ca="1" si="317"/>
        <v>42656.876844675928</v>
      </c>
      <c r="C1679" s="15" t="str">
        <f t="shared" ca="1" si="318"/>
        <v>CampBound</v>
      </c>
      <c r="D1679" s="16">
        <f t="shared" ca="1" si="319"/>
        <v>30</v>
      </c>
      <c r="E1679" t="str">
        <f t="shared" ca="1" si="320"/>
        <v>Big Agnes Flying Diamond 6 Footprint</v>
      </c>
      <c r="F1679" t="str">
        <f t="shared" ca="1" si="313"/>
        <v>Big Agnes</v>
      </c>
      <c r="G1679" s="2">
        <f t="shared" ca="1" si="314"/>
        <v>65</v>
      </c>
      <c r="H1679">
        <f t="shared" ca="1" si="321"/>
        <v>10</v>
      </c>
      <c r="I1679" s="2">
        <f t="shared" ca="1" si="315"/>
        <v>650</v>
      </c>
      <c r="J1679" t="str">
        <f t="shared" ca="1" si="322"/>
        <v>Brown, Ruth</v>
      </c>
      <c r="K1679">
        <f t="shared" ca="1" si="323"/>
        <v>31</v>
      </c>
      <c r="L1679" t="str">
        <f t="shared" ca="1" si="324"/>
        <v>New Mexico</v>
      </c>
      <c r="M1679" t="str">
        <f t="shared" ca="1" si="316"/>
        <v>West</v>
      </c>
    </row>
    <row r="1680" spans="1:13" x14ac:dyDescent="0.45">
      <c r="A1680">
        <v>1679</v>
      </c>
      <c r="B1680" s="19">
        <f t="shared" ca="1" si="317"/>
        <v>42649.876844675928</v>
      </c>
      <c r="C1680" s="15" t="str">
        <f t="shared" ca="1" si="318"/>
        <v>The Gear Co-op</v>
      </c>
      <c r="D1680" s="16">
        <f t="shared" ca="1" si="319"/>
        <v>79</v>
      </c>
      <c r="E1680" t="str">
        <f t="shared" ca="1" si="320"/>
        <v>Easton Mountain Products Rimrock 2P Tent</v>
      </c>
      <c r="F1680" t="str">
        <f t="shared" ca="1" si="313"/>
        <v>Easton Mountain Products</v>
      </c>
      <c r="G1680" s="2">
        <f t="shared" ca="1" si="314"/>
        <v>269</v>
      </c>
      <c r="H1680">
        <f t="shared" ca="1" si="321"/>
        <v>8</v>
      </c>
      <c r="I1680" s="2">
        <f t="shared" ca="1" si="315"/>
        <v>2152</v>
      </c>
      <c r="J1680" t="str">
        <f t="shared" ca="1" si="322"/>
        <v>Brown, Ruth</v>
      </c>
      <c r="K1680">
        <f t="shared" ca="1" si="323"/>
        <v>34</v>
      </c>
      <c r="L1680" t="str">
        <f t="shared" ca="1" si="324"/>
        <v>North Dakota</v>
      </c>
      <c r="M1680" t="str">
        <f t="shared" ca="1" si="316"/>
        <v>North</v>
      </c>
    </row>
    <row r="1681" spans="1:13" x14ac:dyDescent="0.45">
      <c r="A1681">
        <v>1680</v>
      </c>
      <c r="B1681" s="19">
        <f t="shared" ca="1" si="317"/>
        <v>42957.876844675928</v>
      </c>
      <c r="C1681" s="15" t="str">
        <f t="shared" ca="1" si="318"/>
        <v xml:space="preserve">Cabela's	</v>
      </c>
      <c r="D1681" s="16">
        <f t="shared" ca="1" si="319"/>
        <v>235</v>
      </c>
      <c r="E1681" t="str">
        <f t="shared" ca="1" si="320"/>
        <v>NEMO Losi 2P Tent</v>
      </c>
      <c r="F1681" t="str">
        <f t="shared" ca="1" si="313"/>
        <v>NEMO</v>
      </c>
      <c r="G1681" s="2">
        <f t="shared" ca="1" si="314"/>
        <v>319.95</v>
      </c>
      <c r="H1681">
        <f t="shared" ca="1" si="321"/>
        <v>6</v>
      </c>
      <c r="I1681" s="2">
        <f t="shared" ca="1" si="315"/>
        <v>1919.6999999999998</v>
      </c>
      <c r="J1681" t="str">
        <f t="shared" ca="1" si="322"/>
        <v>Bailey, Jennifer</v>
      </c>
      <c r="K1681">
        <f t="shared" ca="1" si="323"/>
        <v>38</v>
      </c>
      <c r="L1681" t="str">
        <f t="shared" ca="1" si="324"/>
        <v>Pennsylvania</v>
      </c>
      <c r="M1681" t="str">
        <f t="shared" ca="1" si="316"/>
        <v>East</v>
      </c>
    </row>
    <row r="1682" spans="1:13" x14ac:dyDescent="0.45">
      <c r="A1682">
        <v>1681</v>
      </c>
      <c r="B1682" s="19">
        <f t="shared" ca="1" si="317"/>
        <v>42822.876844675928</v>
      </c>
      <c r="C1682" s="15" t="str">
        <f t="shared" ca="1" si="318"/>
        <v>Backcountry Gear</v>
      </c>
      <c r="D1682" s="16">
        <f t="shared" ca="1" si="319"/>
        <v>174</v>
      </c>
      <c r="E1682" t="str">
        <f t="shared" ca="1" si="320"/>
        <v>Mountain Hardwear Drifter 3 DP Tent</v>
      </c>
      <c r="F1682" t="str">
        <f t="shared" ca="1" si="313"/>
        <v>Mountain Hardwear</v>
      </c>
      <c r="G1682" s="2">
        <f t="shared" ca="1" si="314"/>
        <v>285</v>
      </c>
      <c r="H1682">
        <f t="shared" ca="1" si="321"/>
        <v>6</v>
      </c>
      <c r="I1682" s="2">
        <f t="shared" ca="1" si="315"/>
        <v>1710</v>
      </c>
      <c r="J1682" t="str">
        <f t="shared" ca="1" si="322"/>
        <v>Gomez, Melissa</v>
      </c>
      <c r="K1682">
        <f t="shared" ca="1" si="323"/>
        <v>43</v>
      </c>
      <c r="L1682" t="str">
        <f t="shared" ca="1" si="324"/>
        <v>Texas</v>
      </c>
      <c r="M1682" t="str">
        <f t="shared" ca="1" si="316"/>
        <v>South</v>
      </c>
    </row>
    <row r="1683" spans="1:13" x14ac:dyDescent="0.45">
      <c r="A1683">
        <v>1682</v>
      </c>
      <c r="B1683" s="19">
        <f t="shared" ca="1" si="317"/>
        <v>42991.876844675928</v>
      </c>
      <c r="C1683" s="15" t="str">
        <f t="shared" ca="1" si="318"/>
        <v>Meijer</v>
      </c>
      <c r="D1683" s="16">
        <f t="shared" ca="1" si="319"/>
        <v>71</v>
      </c>
      <c r="E1683" t="str">
        <f t="shared" ca="1" si="320"/>
        <v>Big Agnes Wyoming Trail 4 Footprint</v>
      </c>
      <c r="F1683" t="str">
        <f t="shared" ca="1" si="313"/>
        <v>Big Agnes</v>
      </c>
      <c r="G1683" s="2">
        <f t="shared" ca="1" si="314"/>
        <v>70</v>
      </c>
      <c r="H1683">
        <f t="shared" ca="1" si="321"/>
        <v>10</v>
      </c>
      <c r="I1683" s="2">
        <f t="shared" ca="1" si="315"/>
        <v>700</v>
      </c>
      <c r="J1683" t="str">
        <f t="shared" ca="1" si="322"/>
        <v>Gomez, Melissa</v>
      </c>
      <c r="K1683">
        <f t="shared" ca="1" si="323"/>
        <v>22</v>
      </c>
      <c r="L1683" t="str">
        <f t="shared" ca="1" si="324"/>
        <v>Michigan</v>
      </c>
      <c r="M1683" t="str">
        <f t="shared" ca="1" si="316"/>
        <v>East</v>
      </c>
    </row>
    <row r="1684" spans="1:13" x14ac:dyDescent="0.45">
      <c r="A1684">
        <v>1683</v>
      </c>
      <c r="B1684" s="19">
        <f t="shared" ca="1" si="317"/>
        <v>42882.876844675928</v>
      </c>
      <c r="C1684" s="15" t="str">
        <f t="shared" ca="1" si="318"/>
        <v xml:space="preserve">Cabela's	</v>
      </c>
      <c r="D1684" s="16">
        <f t="shared" ca="1" si="319"/>
        <v>88</v>
      </c>
      <c r="E1684" t="str">
        <f t="shared" ca="1" si="320"/>
        <v>Eureka Floor Saver Square - Medium</v>
      </c>
      <c r="F1684" t="str">
        <f t="shared" ca="1" si="313"/>
        <v>Eureka</v>
      </c>
      <c r="G1684" s="2">
        <f t="shared" ca="1" si="314"/>
        <v>22</v>
      </c>
      <c r="H1684">
        <f t="shared" ca="1" si="321"/>
        <v>6</v>
      </c>
      <c r="I1684" s="2">
        <f t="shared" ca="1" si="315"/>
        <v>132</v>
      </c>
      <c r="J1684" t="str">
        <f t="shared" ca="1" si="322"/>
        <v>Brown, Scott</v>
      </c>
      <c r="K1684">
        <f t="shared" ca="1" si="323"/>
        <v>19</v>
      </c>
      <c r="L1684" t="str">
        <f t="shared" ca="1" si="324"/>
        <v>Maine</v>
      </c>
      <c r="M1684" t="str">
        <f t="shared" ca="1" si="316"/>
        <v>East</v>
      </c>
    </row>
    <row r="1685" spans="1:13" x14ac:dyDescent="0.45">
      <c r="A1685">
        <v>1684</v>
      </c>
      <c r="B1685" s="19">
        <f t="shared" ca="1" si="317"/>
        <v>42723.876844675928</v>
      </c>
      <c r="C1685" s="15" t="str">
        <f t="shared" ca="1" si="318"/>
        <v>Paragon</v>
      </c>
      <c r="D1685" s="16">
        <f t="shared" ca="1" si="319"/>
        <v>75</v>
      </c>
      <c r="E1685" t="str">
        <f t="shared" ca="1" si="320"/>
        <v>Easton Mountain Products Kilo 2P Tent</v>
      </c>
      <c r="F1685" t="str">
        <f t="shared" ca="1" si="313"/>
        <v>Easton Mountain Products</v>
      </c>
      <c r="G1685" s="2">
        <f t="shared" ca="1" si="314"/>
        <v>399</v>
      </c>
      <c r="H1685">
        <f t="shared" ca="1" si="321"/>
        <v>9</v>
      </c>
      <c r="I1685" s="2">
        <f t="shared" ca="1" si="315"/>
        <v>3591</v>
      </c>
      <c r="J1685" t="str">
        <f t="shared" ca="1" si="322"/>
        <v>Gomez, Melissa</v>
      </c>
      <c r="K1685">
        <f t="shared" ca="1" si="323"/>
        <v>31</v>
      </c>
      <c r="L1685" t="str">
        <f t="shared" ca="1" si="324"/>
        <v>New Mexico</v>
      </c>
      <c r="M1685" t="str">
        <f t="shared" ca="1" si="316"/>
        <v>West</v>
      </c>
    </row>
    <row r="1686" spans="1:13" x14ac:dyDescent="0.45">
      <c r="A1686">
        <v>1685</v>
      </c>
      <c r="B1686" s="19">
        <f t="shared" ca="1" si="317"/>
        <v>42865.876844675928</v>
      </c>
      <c r="C1686" s="15" t="str">
        <f t="shared" ca="1" si="318"/>
        <v>Austin Kayak</v>
      </c>
      <c r="D1686" s="16">
        <f t="shared" ca="1" si="319"/>
        <v>103</v>
      </c>
      <c r="E1686" t="str">
        <f t="shared" ca="1" si="320"/>
        <v>Hennessy Hammock Explorer Deluxe Asym Zip</v>
      </c>
      <c r="F1686" t="str">
        <f t="shared" ca="1" si="313"/>
        <v>Hennessy</v>
      </c>
      <c r="G1686" s="2">
        <f t="shared" ca="1" si="314"/>
        <v>229.95</v>
      </c>
      <c r="H1686">
        <f t="shared" ca="1" si="321"/>
        <v>1</v>
      </c>
      <c r="I1686" s="2">
        <f t="shared" ca="1" si="315"/>
        <v>229.95</v>
      </c>
      <c r="J1686" t="str">
        <f t="shared" ca="1" si="322"/>
        <v>Bailey, Jennifer</v>
      </c>
      <c r="K1686">
        <f t="shared" ca="1" si="323"/>
        <v>22</v>
      </c>
      <c r="L1686" t="str">
        <f t="shared" ca="1" si="324"/>
        <v>Michigan</v>
      </c>
      <c r="M1686" t="str">
        <f t="shared" ca="1" si="316"/>
        <v>East</v>
      </c>
    </row>
    <row r="1687" spans="1:13" x14ac:dyDescent="0.45">
      <c r="A1687">
        <v>1686</v>
      </c>
      <c r="B1687" s="19">
        <f t="shared" ca="1" si="317"/>
        <v>42861.876844675928</v>
      </c>
      <c r="C1687" s="15" t="str">
        <f t="shared" ca="1" si="318"/>
        <v>Overtons</v>
      </c>
      <c r="D1687" s="16">
        <f t="shared" ca="1" si="319"/>
        <v>85</v>
      </c>
      <c r="E1687" t="str">
        <f t="shared" ca="1" si="320"/>
        <v>Eureka Copper Canyon 6 Tent</v>
      </c>
      <c r="F1687" t="str">
        <f t="shared" ca="1" si="313"/>
        <v>Eureka</v>
      </c>
      <c r="G1687" s="2">
        <f t="shared" ca="1" si="314"/>
        <v>249</v>
      </c>
      <c r="H1687">
        <f t="shared" ca="1" si="321"/>
        <v>3</v>
      </c>
      <c r="I1687" s="2">
        <f t="shared" ca="1" si="315"/>
        <v>747</v>
      </c>
      <c r="J1687" t="str">
        <f t="shared" ca="1" si="322"/>
        <v>Berger, Sunanna</v>
      </c>
      <c r="K1687">
        <f t="shared" ca="1" si="323"/>
        <v>21</v>
      </c>
      <c r="L1687" t="str">
        <f t="shared" ca="1" si="324"/>
        <v>Massachusetts</v>
      </c>
      <c r="M1687" t="str">
        <f t="shared" ca="1" si="316"/>
        <v>East</v>
      </c>
    </row>
    <row r="1688" spans="1:13" x14ac:dyDescent="0.45">
      <c r="A1688">
        <v>1687</v>
      </c>
      <c r="B1688" s="19">
        <f t="shared" ca="1" si="317"/>
        <v>42828.876844675928</v>
      </c>
      <c r="C1688" s="15" t="str">
        <f t="shared" ca="1" si="318"/>
        <v>Meijer</v>
      </c>
      <c r="D1688" s="16">
        <f t="shared" ca="1" si="319"/>
        <v>122</v>
      </c>
      <c r="E1688" t="str">
        <f t="shared" ca="1" si="320"/>
        <v>Kelty Gunnison 3.2 Footprint</v>
      </c>
      <c r="F1688" t="str">
        <f t="shared" ref="F1688:F1751" ca="1" si="325">VLOOKUP(D1688,$R$4:$U$288,2)</f>
        <v>Kelty</v>
      </c>
      <c r="G1688" s="2">
        <f t="shared" ref="G1688:G1751" ca="1" si="326">VLOOKUP(D1688,$R$4:$U$288,4)</f>
        <v>49.95</v>
      </c>
      <c r="H1688">
        <f t="shared" ca="1" si="321"/>
        <v>3</v>
      </c>
      <c r="I1688" s="2">
        <f t="shared" ref="I1688:I1751" ca="1" si="327">H1688*G1688</f>
        <v>149.85000000000002</v>
      </c>
      <c r="J1688" t="str">
        <f t="shared" ca="1" si="322"/>
        <v>Brown, Scott</v>
      </c>
      <c r="K1688">
        <f t="shared" ca="1" si="323"/>
        <v>17</v>
      </c>
      <c r="L1688" t="str">
        <f t="shared" ca="1" si="324"/>
        <v>Kentucky</v>
      </c>
      <c r="M1688" t="str">
        <f t="shared" ref="M1688:M1751" ca="1" si="328">VLOOKUP(K1688,$AB$3:$AD$52,3)</f>
        <v>South</v>
      </c>
    </row>
    <row r="1689" spans="1:13" x14ac:dyDescent="0.45">
      <c r="A1689">
        <v>1688</v>
      </c>
      <c r="B1689" s="19">
        <f t="shared" ca="1" si="317"/>
        <v>42746.876844675928</v>
      </c>
      <c r="C1689" s="15" t="str">
        <f t="shared" ca="1" si="318"/>
        <v>Hayneedle</v>
      </c>
      <c r="D1689" s="16">
        <f t="shared" ca="1" si="319"/>
        <v>168</v>
      </c>
      <c r="E1689" t="str">
        <f t="shared" ca="1" si="320"/>
        <v>Marmot Thor 3P Footprint</v>
      </c>
      <c r="F1689" t="str">
        <f t="shared" ca="1" si="325"/>
        <v>Marmot</v>
      </c>
      <c r="G1689" s="2">
        <f t="shared" ca="1" si="326"/>
        <v>70</v>
      </c>
      <c r="H1689">
        <f t="shared" ca="1" si="321"/>
        <v>6</v>
      </c>
      <c r="I1689" s="2">
        <f t="shared" ca="1" si="327"/>
        <v>420</v>
      </c>
      <c r="J1689" t="str">
        <f t="shared" ca="1" si="322"/>
        <v>Brown, Scott</v>
      </c>
      <c r="K1689">
        <f t="shared" ca="1" si="323"/>
        <v>46</v>
      </c>
      <c r="L1689" t="str">
        <f t="shared" ca="1" si="324"/>
        <v>Virginia</v>
      </c>
      <c r="M1689" t="str">
        <f t="shared" ca="1" si="328"/>
        <v>South</v>
      </c>
    </row>
    <row r="1690" spans="1:13" x14ac:dyDescent="0.45">
      <c r="A1690">
        <v>1689</v>
      </c>
      <c r="B1690" s="19">
        <f t="shared" ca="1" si="317"/>
        <v>42802.876844675928</v>
      </c>
      <c r="C1690" s="15" t="str">
        <f t="shared" ca="1" si="318"/>
        <v>OutdoorPlay</v>
      </c>
      <c r="D1690" s="16">
        <f t="shared" ca="1" si="319"/>
        <v>181</v>
      </c>
      <c r="E1690" t="str">
        <f t="shared" ca="1" si="320"/>
        <v>Mountain Hardwear Nothing But Net 4 Screen Shelter</v>
      </c>
      <c r="F1690" t="str">
        <f t="shared" ca="1" si="325"/>
        <v>Mountain Hardwear</v>
      </c>
      <c r="G1690" s="2">
        <f t="shared" ca="1" si="326"/>
        <v>200</v>
      </c>
      <c r="H1690">
        <f t="shared" ca="1" si="321"/>
        <v>6</v>
      </c>
      <c r="I1690" s="2">
        <f t="shared" ca="1" si="327"/>
        <v>1200</v>
      </c>
      <c r="J1690" t="str">
        <f t="shared" ca="1" si="322"/>
        <v>Goff, Michael</v>
      </c>
      <c r="K1690">
        <f t="shared" ca="1" si="323"/>
        <v>30</v>
      </c>
      <c r="L1690" t="str">
        <f t="shared" ca="1" si="324"/>
        <v>New Jersey</v>
      </c>
      <c r="M1690" t="str">
        <f t="shared" ca="1" si="328"/>
        <v>East</v>
      </c>
    </row>
    <row r="1691" spans="1:13" x14ac:dyDescent="0.45">
      <c r="A1691">
        <v>1690</v>
      </c>
      <c r="B1691" s="19">
        <f t="shared" ca="1" si="317"/>
        <v>42965.876844675928</v>
      </c>
      <c r="C1691" s="15" t="str">
        <f t="shared" ca="1" si="318"/>
        <v>Gander Mountain</v>
      </c>
      <c r="D1691" s="16">
        <f t="shared" ca="1" si="319"/>
        <v>114</v>
      </c>
      <c r="E1691" t="str">
        <f t="shared" ca="1" si="320"/>
        <v>Kelty Car Tarp</v>
      </c>
      <c r="F1691" t="str">
        <f t="shared" ca="1" si="325"/>
        <v>Kelty</v>
      </c>
      <c r="G1691" s="2">
        <f t="shared" ca="1" si="326"/>
        <v>109.95</v>
      </c>
      <c r="H1691">
        <f t="shared" ca="1" si="321"/>
        <v>10</v>
      </c>
      <c r="I1691" s="2">
        <f t="shared" ca="1" si="327"/>
        <v>1099.5</v>
      </c>
      <c r="J1691" t="str">
        <f t="shared" ca="1" si="322"/>
        <v>Lopez, Dennis</v>
      </c>
      <c r="K1691">
        <f t="shared" ca="1" si="323"/>
        <v>42</v>
      </c>
      <c r="L1691" t="str">
        <f t="shared" ca="1" si="324"/>
        <v>Tennessee</v>
      </c>
      <c r="M1691" t="str">
        <f t="shared" ca="1" si="328"/>
        <v>South</v>
      </c>
    </row>
    <row r="1692" spans="1:13" x14ac:dyDescent="0.45">
      <c r="A1692">
        <v>1691</v>
      </c>
      <c r="B1692" s="19">
        <f t="shared" ca="1" si="317"/>
        <v>42869.876844675928</v>
      </c>
      <c r="C1692" s="15" t="str">
        <f t="shared" ca="1" si="318"/>
        <v>Gander Mountain</v>
      </c>
      <c r="D1692" s="16">
        <f t="shared" ca="1" si="319"/>
        <v>14</v>
      </c>
      <c r="E1692" t="str">
        <f t="shared" ca="1" si="320"/>
        <v>Big Agnes Copper Spur UL4 Tent</v>
      </c>
      <c r="F1692" t="str">
        <f t="shared" ca="1" si="325"/>
        <v>Big Agnes</v>
      </c>
      <c r="G1692" s="2">
        <f t="shared" ca="1" si="326"/>
        <v>599.95000000000005</v>
      </c>
      <c r="H1692">
        <f t="shared" ca="1" si="321"/>
        <v>1</v>
      </c>
      <c r="I1692" s="2">
        <f t="shared" ca="1" si="327"/>
        <v>599.95000000000005</v>
      </c>
      <c r="J1692" t="str">
        <f t="shared" ca="1" si="322"/>
        <v>Bailey, Jennifer</v>
      </c>
      <c r="K1692">
        <f t="shared" ca="1" si="323"/>
        <v>43</v>
      </c>
      <c r="L1692" t="str">
        <f t="shared" ca="1" si="324"/>
        <v>Texas</v>
      </c>
      <c r="M1692" t="str">
        <f t="shared" ca="1" si="328"/>
        <v>South</v>
      </c>
    </row>
    <row r="1693" spans="1:13" x14ac:dyDescent="0.45">
      <c r="A1693">
        <v>1692</v>
      </c>
      <c r="B1693" s="19">
        <f t="shared" ca="1" si="317"/>
        <v>42936.876844675928</v>
      </c>
      <c r="C1693" s="15" t="str">
        <f t="shared" ca="1" si="318"/>
        <v>Redding Sports</v>
      </c>
      <c r="D1693" s="16">
        <f t="shared" ca="1" si="319"/>
        <v>262</v>
      </c>
      <c r="E1693" t="str">
        <f t="shared" ca="1" si="320"/>
        <v>The North Face Bastion 4 Tent</v>
      </c>
      <c r="F1693" t="str">
        <f t="shared" ca="1" si="325"/>
        <v>The North Face</v>
      </c>
      <c r="G1693" s="2">
        <f t="shared" ca="1" si="326"/>
        <v>799</v>
      </c>
      <c r="H1693">
        <f t="shared" ca="1" si="321"/>
        <v>10</v>
      </c>
      <c r="I1693" s="2">
        <f t="shared" ca="1" si="327"/>
        <v>7990</v>
      </c>
      <c r="J1693" t="str">
        <f t="shared" ca="1" si="322"/>
        <v>Brown, Ruth</v>
      </c>
      <c r="K1693">
        <f t="shared" ca="1" si="323"/>
        <v>13</v>
      </c>
      <c r="L1693" t="str">
        <f t="shared" ca="1" si="324"/>
        <v>Illinois</v>
      </c>
      <c r="M1693" t="str">
        <f t="shared" ca="1" si="328"/>
        <v>North</v>
      </c>
    </row>
    <row r="1694" spans="1:13" x14ac:dyDescent="0.45">
      <c r="A1694">
        <v>1693</v>
      </c>
      <c r="B1694" s="19">
        <f t="shared" ca="1" si="317"/>
        <v>42819.876844675928</v>
      </c>
      <c r="C1694" s="15" t="str">
        <f t="shared" ca="1" si="318"/>
        <v>Hayneedle</v>
      </c>
      <c r="D1694" s="16">
        <f t="shared" ca="1" si="319"/>
        <v>108</v>
      </c>
      <c r="E1694" t="str">
        <f t="shared" ca="1" si="320"/>
        <v>Hennessy Hammock Ultralite Backpacker Asym Zip Hammock</v>
      </c>
      <c r="F1694" t="str">
        <f t="shared" ca="1" si="325"/>
        <v>Hennessy</v>
      </c>
      <c r="G1694" s="2">
        <f t="shared" ca="1" si="326"/>
        <v>239.95</v>
      </c>
      <c r="H1694">
        <f t="shared" ca="1" si="321"/>
        <v>7</v>
      </c>
      <c r="I1694" s="2">
        <f t="shared" ca="1" si="327"/>
        <v>1679.6499999999999</v>
      </c>
      <c r="J1694" t="str">
        <f t="shared" ca="1" si="322"/>
        <v>Goff, Michael</v>
      </c>
      <c r="K1694">
        <f t="shared" ca="1" si="323"/>
        <v>48</v>
      </c>
      <c r="L1694" t="str">
        <f t="shared" ca="1" si="324"/>
        <v>West Virginia</v>
      </c>
      <c r="M1694" t="str">
        <f t="shared" ca="1" si="328"/>
        <v>South</v>
      </c>
    </row>
    <row r="1695" spans="1:13" x14ac:dyDescent="0.45">
      <c r="A1695">
        <v>1694</v>
      </c>
      <c r="B1695" s="19">
        <f t="shared" ca="1" si="317"/>
        <v>42662.876844675928</v>
      </c>
      <c r="C1695" s="15" t="str">
        <f t="shared" ca="1" si="318"/>
        <v>Target</v>
      </c>
      <c r="D1695" s="16">
        <f t="shared" ca="1" si="319"/>
        <v>45</v>
      </c>
      <c r="E1695" t="str">
        <f t="shared" ca="1" si="320"/>
        <v>Big Agnes Lone Spring 2 Tent</v>
      </c>
      <c r="F1695" t="str">
        <f t="shared" ca="1" si="325"/>
        <v>Big Agnes</v>
      </c>
      <c r="G1695" s="2">
        <f t="shared" ca="1" si="326"/>
        <v>199.95</v>
      </c>
      <c r="H1695">
        <f t="shared" ca="1" si="321"/>
        <v>1</v>
      </c>
      <c r="I1695" s="2">
        <f t="shared" ca="1" si="327"/>
        <v>199.95</v>
      </c>
      <c r="J1695" t="str">
        <f t="shared" ca="1" si="322"/>
        <v>Beyene, Sharon</v>
      </c>
      <c r="K1695">
        <f t="shared" ca="1" si="323"/>
        <v>22</v>
      </c>
      <c r="L1695" t="str">
        <f t="shared" ca="1" si="324"/>
        <v>Michigan</v>
      </c>
      <c r="M1695" t="str">
        <f t="shared" ca="1" si="328"/>
        <v>East</v>
      </c>
    </row>
    <row r="1696" spans="1:13" x14ac:dyDescent="0.45">
      <c r="A1696">
        <v>1695</v>
      </c>
      <c r="B1696" s="19">
        <f t="shared" ca="1" si="317"/>
        <v>42867.876844675928</v>
      </c>
      <c r="C1696" s="15" t="str">
        <f t="shared" ca="1" si="318"/>
        <v>Redding Sports</v>
      </c>
      <c r="D1696" s="16">
        <f t="shared" ca="1" si="319"/>
        <v>178</v>
      </c>
      <c r="E1696" t="str">
        <f t="shared" ca="1" si="320"/>
        <v>Mountain Hardwear EV 3 Tent</v>
      </c>
      <c r="F1696" t="str">
        <f t="shared" ca="1" si="325"/>
        <v>Mountain Hardwear</v>
      </c>
      <c r="G1696" s="2">
        <f t="shared" ca="1" si="326"/>
        <v>825</v>
      </c>
      <c r="H1696">
        <f t="shared" ca="1" si="321"/>
        <v>7</v>
      </c>
      <c r="I1696" s="2">
        <f t="shared" ca="1" si="327"/>
        <v>5775</v>
      </c>
      <c r="J1696" t="str">
        <f t="shared" ca="1" si="322"/>
        <v>Gomez, Melissa</v>
      </c>
      <c r="K1696">
        <f t="shared" ca="1" si="323"/>
        <v>42</v>
      </c>
      <c r="L1696" t="str">
        <f t="shared" ca="1" si="324"/>
        <v>Tennessee</v>
      </c>
      <c r="M1696" t="str">
        <f t="shared" ca="1" si="328"/>
        <v>South</v>
      </c>
    </row>
    <row r="1697" spans="1:13" x14ac:dyDescent="0.45">
      <c r="A1697">
        <v>1696</v>
      </c>
      <c r="B1697" s="19">
        <f t="shared" ca="1" si="317"/>
        <v>42897.876844675928</v>
      </c>
      <c r="C1697" s="15" t="str">
        <f t="shared" ca="1" si="318"/>
        <v>Meijer</v>
      </c>
      <c r="D1697" s="16">
        <f t="shared" ca="1" si="319"/>
        <v>49</v>
      </c>
      <c r="E1697" t="str">
        <f t="shared" ca="1" si="320"/>
        <v>Big Agnes Mad House 4 Tent</v>
      </c>
      <c r="F1697" t="str">
        <f t="shared" ca="1" si="325"/>
        <v>Big Agnes</v>
      </c>
      <c r="G1697" s="2">
        <f t="shared" ca="1" si="326"/>
        <v>329.95</v>
      </c>
      <c r="H1697">
        <f t="shared" ca="1" si="321"/>
        <v>6</v>
      </c>
      <c r="I1697" s="2">
        <f t="shared" ca="1" si="327"/>
        <v>1979.6999999999998</v>
      </c>
      <c r="J1697" t="str">
        <f t="shared" ca="1" si="322"/>
        <v>Beyene, Sharon</v>
      </c>
      <c r="K1697">
        <f t="shared" ca="1" si="323"/>
        <v>17</v>
      </c>
      <c r="L1697" t="str">
        <f t="shared" ca="1" si="324"/>
        <v>Kentucky</v>
      </c>
      <c r="M1697" t="str">
        <f t="shared" ca="1" si="328"/>
        <v>South</v>
      </c>
    </row>
    <row r="1698" spans="1:13" x14ac:dyDescent="0.45">
      <c r="A1698">
        <v>1697</v>
      </c>
      <c r="B1698" s="19">
        <f t="shared" ca="1" si="317"/>
        <v>42654.876844675928</v>
      </c>
      <c r="C1698" s="15" t="str">
        <f t="shared" ca="1" si="318"/>
        <v>Meijer</v>
      </c>
      <c r="D1698" s="16">
        <f t="shared" ca="1" si="319"/>
        <v>59</v>
      </c>
      <c r="E1698" t="str">
        <f t="shared" ca="1" si="320"/>
        <v>Big Agnes Slater UL1+ Tent</v>
      </c>
      <c r="F1698" t="str">
        <f t="shared" ca="1" si="325"/>
        <v>Big Agnes</v>
      </c>
      <c r="G1698" s="2">
        <f t="shared" ca="1" si="326"/>
        <v>339.95</v>
      </c>
      <c r="H1698">
        <f t="shared" ca="1" si="321"/>
        <v>2</v>
      </c>
      <c r="I1698" s="2">
        <f t="shared" ca="1" si="327"/>
        <v>679.9</v>
      </c>
      <c r="J1698" t="str">
        <f t="shared" ca="1" si="322"/>
        <v>Beyene, Sharon</v>
      </c>
      <c r="K1698">
        <f t="shared" ca="1" si="323"/>
        <v>41</v>
      </c>
      <c r="L1698" t="str">
        <f t="shared" ca="1" si="324"/>
        <v>South Dakota</v>
      </c>
      <c r="M1698" t="str">
        <f t="shared" ca="1" si="328"/>
        <v>North</v>
      </c>
    </row>
    <row r="1699" spans="1:13" x14ac:dyDescent="0.45">
      <c r="A1699">
        <v>1698</v>
      </c>
      <c r="B1699" s="19">
        <f t="shared" ca="1" si="317"/>
        <v>42965.876844675928</v>
      </c>
      <c r="C1699" s="15" t="str">
        <f t="shared" ca="1" si="318"/>
        <v>Backcountry Edge</v>
      </c>
      <c r="D1699" s="16">
        <f t="shared" ca="1" si="319"/>
        <v>203</v>
      </c>
      <c r="E1699" t="str">
        <f t="shared" ca="1" si="320"/>
        <v>MSR Carbon Reflex 3 Tent</v>
      </c>
      <c r="F1699" t="str">
        <f t="shared" ca="1" si="325"/>
        <v>MSR</v>
      </c>
      <c r="G1699" s="2">
        <f t="shared" ca="1" si="326"/>
        <v>649.95000000000005</v>
      </c>
      <c r="H1699">
        <f t="shared" ca="1" si="321"/>
        <v>1</v>
      </c>
      <c r="I1699" s="2">
        <f t="shared" ca="1" si="327"/>
        <v>649.95000000000005</v>
      </c>
      <c r="J1699" t="str">
        <f t="shared" ca="1" si="322"/>
        <v>Beyene, Sharon</v>
      </c>
      <c r="K1699">
        <f t="shared" ca="1" si="323"/>
        <v>30</v>
      </c>
      <c r="L1699" t="str">
        <f t="shared" ca="1" si="324"/>
        <v>New Jersey</v>
      </c>
      <c r="M1699" t="str">
        <f t="shared" ca="1" si="328"/>
        <v>East</v>
      </c>
    </row>
    <row r="1700" spans="1:13" x14ac:dyDescent="0.45">
      <c r="A1700">
        <v>1699</v>
      </c>
      <c r="B1700" s="19">
        <f t="shared" ca="1" si="317"/>
        <v>42658.876844675928</v>
      </c>
      <c r="C1700" s="15" t="str">
        <f t="shared" ca="1" si="318"/>
        <v>Walmart</v>
      </c>
      <c r="D1700" s="16">
        <f t="shared" ca="1" si="319"/>
        <v>264</v>
      </c>
      <c r="E1700" t="str">
        <f t="shared" ca="1" si="320"/>
        <v>The North Face Kings Canyon 2 Tent</v>
      </c>
      <c r="F1700" t="str">
        <f t="shared" ca="1" si="325"/>
        <v>The North Face</v>
      </c>
      <c r="G1700" s="2">
        <f t="shared" ca="1" si="326"/>
        <v>329</v>
      </c>
      <c r="H1700">
        <f t="shared" ca="1" si="321"/>
        <v>9</v>
      </c>
      <c r="I1700" s="2">
        <f t="shared" ca="1" si="327"/>
        <v>2961</v>
      </c>
      <c r="J1700" t="str">
        <f t="shared" ca="1" si="322"/>
        <v>Foster, Nathan</v>
      </c>
      <c r="K1700">
        <f t="shared" ca="1" si="323"/>
        <v>14</v>
      </c>
      <c r="L1700" t="str">
        <f t="shared" ca="1" si="324"/>
        <v>Indiana</v>
      </c>
      <c r="M1700" t="str">
        <f t="shared" ca="1" si="328"/>
        <v>North</v>
      </c>
    </row>
    <row r="1701" spans="1:13" x14ac:dyDescent="0.45">
      <c r="A1701">
        <v>1700</v>
      </c>
      <c r="B1701" s="19">
        <f t="shared" ca="1" si="317"/>
        <v>42849.876844675928</v>
      </c>
      <c r="C1701" s="15" t="str">
        <f t="shared" ca="1" si="318"/>
        <v>The Gear Co-op</v>
      </c>
      <c r="D1701" s="16">
        <f t="shared" ca="1" si="319"/>
        <v>152</v>
      </c>
      <c r="E1701" t="str">
        <f t="shared" ca="1" si="320"/>
        <v>Marmot Eclipse 3 Footprint</v>
      </c>
      <c r="F1701" t="str">
        <f t="shared" ca="1" si="325"/>
        <v>Marmot</v>
      </c>
      <c r="G1701" s="2">
        <f t="shared" ca="1" si="326"/>
        <v>65</v>
      </c>
      <c r="H1701">
        <f t="shared" ca="1" si="321"/>
        <v>1</v>
      </c>
      <c r="I1701" s="2">
        <f t="shared" ca="1" si="327"/>
        <v>65</v>
      </c>
      <c r="J1701" t="str">
        <f t="shared" ca="1" si="322"/>
        <v>Bailey, Jennifer</v>
      </c>
      <c r="K1701">
        <f t="shared" ca="1" si="323"/>
        <v>18</v>
      </c>
      <c r="L1701" t="str">
        <f t="shared" ca="1" si="324"/>
        <v>Louisiana</v>
      </c>
      <c r="M1701" t="str">
        <f t="shared" ca="1" si="328"/>
        <v>South</v>
      </c>
    </row>
    <row r="1702" spans="1:13" x14ac:dyDescent="0.45">
      <c r="A1702">
        <v>1701</v>
      </c>
      <c r="B1702" s="19">
        <f t="shared" ca="1" si="317"/>
        <v>42646.876844675928</v>
      </c>
      <c r="C1702" s="15" t="str">
        <f t="shared" ca="1" si="318"/>
        <v>Backcountry Gear</v>
      </c>
      <c r="D1702" s="16">
        <f t="shared" ca="1" si="319"/>
        <v>46</v>
      </c>
      <c r="E1702" t="str">
        <f t="shared" ca="1" si="320"/>
        <v>Big Agnes Lone Spring 3 Footprint</v>
      </c>
      <c r="F1702" t="str">
        <f t="shared" ca="1" si="325"/>
        <v>Big Agnes</v>
      </c>
      <c r="G1702" s="2">
        <f t="shared" ca="1" si="326"/>
        <v>40</v>
      </c>
      <c r="H1702">
        <f t="shared" ca="1" si="321"/>
        <v>9</v>
      </c>
      <c r="I1702" s="2">
        <f t="shared" ca="1" si="327"/>
        <v>360</v>
      </c>
      <c r="J1702" t="str">
        <f t="shared" ca="1" si="322"/>
        <v>Berger, Sunanna</v>
      </c>
      <c r="K1702">
        <f t="shared" ca="1" si="323"/>
        <v>11</v>
      </c>
      <c r="L1702" t="str">
        <f t="shared" ca="1" si="324"/>
        <v>Hawaii</v>
      </c>
      <c r="M1702" t="str">
        <f t="shared" ca="1" si="328"/>
        <v>West</v>
      </c>
    </row>
    <row r="1703" spans="1:13" x14ac:dyDescent="0.45">
      <c r="A1703">
        <v>1702</v>
      </c>
      <c r="B1703" s="19">
        <f t="shared" ca="1" si="317"/>
        <v>42999.876844675928</v>
      </c>
      <c r="C1703" s="15" t="str">
        <f t="shared" ca="1" si="318"/>
        <v>Backcountry Gear</v>
      </c>
      <c r="D1703" s="16">
        <f t="shared" ca="1" si="319"/>
        <v>17</v>
      </c>
      <c r="E1703" t="str">
        <f t="shared" ca="1" si="320"/>
        <v>Big Agnes Fishhook UL2 Tent</v>
      </c>
      <c r="F1703" t="str">
        <f t="shared" ca="1" si="325"/>
        <v>Big Agnes</v>
      </c>
      <c r="G1703" s="2">
        <f t="shared" ca="1" si="326"/>
        <v>399.95</v>
      </c>
      <c r="H1703">
        <f t="shared" ca="1" si="321"/>
        <v>7</v>
      </c>
      <c r="I1703" s="2">
        <f t="shared" ca="1" si="327"/>
        <v>2799.65</v>
      </c>
      <c r="J1703" t="str">
        <f t="shared" ca="1" si="322"/>
        <v>Goldthwaite, Messaye</v>
      </c>
      <c r="K1703">
        <f t="shared" ca="1" si="323"/>
        <v>44</v>
      </c>
      <c r="L1703" t="str">
        <f t="shared" ca="1" si="324"/>
        <v>Utah</v>
      </c>
      <c r="M1703" t="str">
        <f t="shared" ca="1" si="328"/>
        <v>West</v>
      </c>
    </row>
    <row r="1704" spans="1:13" x14ac:dyDescent="0.45">
      <c r="A1704">
        <v>1703</v>
      </c>
      <c r="B1704" s="19">
        <f t="shared" ca="1" si="317"/>
        <v>42869.876844675928</v>
      </c>
      <c r="C1704" s="15" t="str">
        <f t="shared" ca="1" si="318"/>
        <v>Moosejaw</v>
      </c>
      <c r="D1704" s="16">
        <f t="shared" ca="1" si="319"/>
        <v>223</v>
      </c>
      <c r="E1704" t="str">
        <f t="shared" ca="1" si="320"/>
        <v>MSR Reflective Utility Cord Kit</v>
      </c>
      <c r="F1704" t="str">
        <f t="shared" ca="1" si="325"/>
        <v>MSR</v>
      </c>
      <c r="G1704" s="2">
        <f t="shared" ca="1" si="326"/>
        <v>22.95</v>
      </c>
      <c r="H1704">
        <f t="shared" ca="1" si="321"/>
        <v>6</v>
      </c>
      <c r="I1704" s="2">
        <f t="shared" ca="1" si="327"/>
        <v>137.69999999999999</v>
      </c>
      <c r="J1704" t="str">
        <f t="shared" ca="1" si="322"/>
        <v>Bailey, Jennifer</v>
      </c>
      <c r="K1704">
        <f t="shared" ca="1" si="323"/>
        <v>44</v>
      </c>
      <c r="L1704" t="str">
        <f t="shared" ca="1" si="324"/>
        <v>Utah</v>
      </c>
      <c r="M1704" t="str">
        <f t="shared" ca="1" si="328"/>
        <v>West</v>
      </c>
    </row>
    <row r="1705" spans="1:13" x14ac:dyDescent="0.45">
      <c r="A1705">
        <v>1704</v>
      </c>
      <c r="B1705" s="19">
        <f t="shared" ca="1" si="317"/>
        <v>42899.876844675928</v>
      </c>
      <c r="C1705" s="15" t="str">
        <f t="shared" ca="1" si="318"/>
        <v>Paragon</v>
      </c>
      <c r="D1705" s="16">
        <f t="shared" ca="1" si="319"/>
        <v>126</v>
      </c>
      <c r="E1705" t="str">
        <f t="shared" ca="1" si="320"/>
        <v>Kelty Mach 4 Tent</v>
      </c>
      <c r="F1705" t="str">
        <f t="shared" ca="1" si="325"/>
        <v>Kelty</v>
      </c>
      <c r="G1705" s="2">
        <f t="shared" ca="1" si="326"/>
        <v>399.95</v>
      </c>
      <c r="H1705">
        <f t="shared" ca="1" si="321"/>
        <v>2</v>
      </c>
      <c r="I1705" s="2">
        <f t="shared" ca="1" si="327"/>
        <v>799.9</v>
      </c>
      <c r="J1705" t="str">
        <f t="shared" ca="1" si="322"/>
        <v>Foster, Nathan</v>
      </c>
      <c r="K1705">
        <f t="shared" ca="1" si="323"/>
        <v>6</v>
      </c>
      <c r="L1705" t="str">
        <f t="shared" ca="1" si="324"/>
        <v>Colorado</v>
      </c>
      <c r="M1705" t="str">
        <f t="shared" ca="1" si="328"/>
        <v>West</v>
      </c>
    </row>
    <row r="1706" spans="1:13" x14ac:dyDescent="0.45">
      <c r="A1706">
        <v>1705</v>
      </c>
      <c r="B1706" s="19">
        <f t="shared" ca="1" si="317"/>
        <v>42938.876844675928</v>
      </c>
      <c r="C1706" s="15" t="str">
        <f t="shared" ca="1" si="318"/>
        <v>Outside Outfitters</v>
      </c>
      <c r="D1706" s="16">
        <f t="shared" ca="1" si="319"/>
        <v>252</v>
      </c>
      <c r="E1706" t="str">
        <f t="shared" ca="1" si="320"/>
        <v>Sierra Designs Flash 2 Footprint</v>
      </c>
      <c r="F1706" t="str">
        <f t="shared" ca="1" si="325"/>
        <v>Sierra Designs</v>
      </c>
      <c r="G1706" s="2">
        <f t="shared" ca="1" si="326"/>
        <v>49.95</v>
      </c>
      <c r="H1706">
        <f t="shared" ca="1" si="321"/>
        <v>10</v>
      </c>
      <c r="I1706" s="2">
        <f t="shared" ca="1" si="327"/>
        <v>499.5</v>
      </c>
      <c r="J1706" t="str">
        <f t="shared" ca="1" si="322"/>
        <v>Foster, Nathan</v>
      </c>
      <c r="K1706">
        <f t="shared" ca="1" si="323"/>
        <v>1</v>
      </c>
      <c r="L1706" t="str">
        <f t="shared" ca="1" si="324"/>
        <v>Alabama</v>
      </c>
      <c r="M1706" t="str">
        <f t="shared" ca="1" si="328"/>
        <v>South</v>
      </c>
    </row>
    <row r="1707" spans="1:13" x14ac:dyDescent="0.45">
      <c r="A1707">
        <v>1706</v>
      </c>
      <c r="B1707" s="19">
        <f t="shared" ca="1" si="317"/>
        <v>42949.876844675928</v>
      </c>
      <c r="C1707" s="15" t="str">
        <f t="shared" ca="1" si="318"/>
        <v>Backcountry Edge</v>
      </c>
      <c r="D1707" s="16">
        <f t="shared" ca="1" si="319"/>
        <v>201</v>
      </c>
      <c r="E1707" t="str">
        <f t="shared" ca="1" si="320"/>
        <v>MSR Carbon Reflex 2 Tent</v>
      </c>
      <c r="F1707" t="str">
        <f t="shared" ca="1" si="325"/>
        <v>MSR</v>
      </c>
      <c r="G1707" s="2">
        <f t="shared" ca="1" si="326"/>
        <v>499.95</v>
      </c>
      <c r="H1707">
        <f t="shared" ca="1" si="321"/>
        <v>1</v>
      </c>
      <c r="I1707" s="2">
        <f t="shared" ca="1" si="327"/>
        <v>499.95</v>
      </c>
      <c r="J1707" t="str">
        <f t="shared" ca="1" si="322"/>
        <v>Beyene, Sharon</v>
      </c>
      <c r="K1707">
        <f t="shared" ca="1" si="323"/>
        <v>29</v>
      </c>
      <c r="L1707" t="str">
        <f t="shared" ca="1" si="324"/>
        <v>New Hampshire</v>
      </c>
      <c r="M1707" t="str">
        <f t="shared" ca="1" si="328"/>
        <v>East</v>
      </c>
    </row>
    <row r="1708" spans="1:13" x14ac:dyDescent="0.45">
      <c r="A1708">
        <v>1707</v>
      </c>
      <c r="B1708" s="19">
        <f t="shared" ca="1" si="317"/>
        <v>42769.876844675928</v>
      </c>
      <c r="C1708" s="15" t="str">
        <f t="shared" ca="1" si="318"/>
        <v>Paragon</v>
      </c>
      <c r="D1708" s="16">
        <f t="shared" ca="1" si="319"/>
        <v>128</v>
      </c>
      <c r="E1708" t="str">
        <f t="shared" ca="1" si="320"/>
        <v>Kelty Noah's Tarp - 12' x 12'</v>
      </c>
      <c r="F1708" t="str">
        <f t="shared" ca="1" si="325"/>
        <v>Kelty</v>
      </c>
      <c r="G1708" s="2">
        <f t="shared" ca="1" si="326"/>
        <v>69.95</v>
      </c>
      <c r="H1708">
        <f t="shared" ca="1" si="321"/>
        <v>3</v>
      </c>
      <c r="I1708" s="2">
        <f t="shared" ca="1" si="327"/>
        <v>209.85000000000002</v>
      </c>
      <c r="J1708" t="str">
        <f t="shared" ca="1" si="322"/>
        <v>Gomez, Melissa</v>
      </c>
      <c r="K1708">
        <f t="shared" ca="1" si="323"/>
        <v>18</v>
      </c>
      <c r="L1708" t="str">
        <f t="shared" ca="1" si="324"/>
        <v>Louisiana</v>
      </c>
      <c r="M1708" t="str">
        <f t="shared" ca="1" si="328"/>
        <v>South</v>
      </c>
    </row>
    <row r="1709" spans="1:13" x14ac:dyDescent="0.45">
      <c r="A1709">
        <v>1708</v>
      </c>
      <c r="B1709" s="19">
        <f t="shared" ca="1" si="317"/>
        <v>42796.876844675928</v>
      </c>
      <c r="C1709" s="15" t="str">
        <f t="shared" ca="1" si="318"/>
        <v>REI</v>
      </c>
      <c r="D1709" s="16">
        <f t="shared" ca="1" si="319"/>
        <v>93</v>
      </c>
      <c r="E1709" t="str">
        <f t="shared" ca="1" si="320"/>
        <v>Exped Gemini III Footprint</v>
      </c>
      <c r="F1709" t="str">
        <f t="shared" ca="1" si="325"/>
        <v>Exped</v>
      </c>
      <c r="G1709" s="2">
        <f t="shared" ca="1" si="326"/>
        <v>69</v>
      </c>
      <c r="H1709">
        <f t="shared" ca="1" si="321"/>
        <v>4</v>
      </c>
      <c r="I1709" s="2">
        <f t="shared" ca="1" si="327"/>
        <v>276</v>
      </c>
      <c r="J1709" t="str">
        <f t="shared" ca="1" si="322"/>
        <v>Gomez, Melissa</v>
      </c>
      <c r="K1709">
        <f t="shared" ca="1" si="323"/>
        <v>11</v>
      </c>
      <c r="L1709" t="str">
        <f t="shared" ca="1" si="324"/>
        <v>Hawaii</v>
      </c>
      <c r="M1709" t="str">
        <f t="shared" ca="1" si="328"/>
        <v>West</v>
      </c>
    </row>
    <row r="1710" spans="1:13" x14ac:dyDescent="0.45">
      <c r="A1710">
        <v>1709</v>
      </c>
      <c r="B1710" s="19">
        <f t="shared" ca="1" si="317"/>
        <v>42697.876844675928</v>
      </c>
      <c r="C1710" s="15" t="str">
        <f t="shared" ca="1" si="318"/>
        <v>Walmart</v>
      </c>
      <c r="D1710" s="16">
        <f t="shared" ca="1" si="319"/>
        <v>265</v>
      </c>
      <c r="E1710" t="str">
        <f t="shared" ca="1" si="320"/>
        <v>The North Face Kings Canyon 3 Footprint</v>
      </c>
      <c r="F1710" t="str">
        <f t="shared" ca="1" si="325"/>
        <v>The North Face</v>
      </c>
      <c r="G1710" s="2">
        <f t="shared" ca="1" si="326"/>
        <v>50</v>
      </c>
      <c r="H1710">
        <f t="shared" ca="1" si="321"/>
        <v>1</v>
      </c>
      <c r="I1710" s="2">
        <f t="shared" ca="1" si="327"/>
        <v>50</v>
      </c>
      <c r="J1710" t="str">
        <f t="shared" ca="1" si="322"/>
        <v>Berger, Sunanna</v>
      </c>
      <c r="K1710">
        <f t="shared" ca="1" si="323"/>
        <v>47</v>
      </c>
      <c r="L1710" t="str">
        <f t="shared" ca="1" si="324"/>
        <v>Washington</v>
      </c>
      <c r="M1710" t="str">
        <f t="shared" ca="1" si="328"/>
        <v>West</v>
      </c>
    </row>
    <row r="1711" spans="1:13" x14ac:dyDescent="0.45">
      <c r="A1711">
        <v>1710</v>
      </c>
      <c r="B1711" s="19">
        <f t="shared" ca="1" si="317"/>
        <v>43008.876844675928</v>
      </c>
      <c r="C1711" s="15" t="str">
        <f t="shared" ca="1" si="318"/>
        <v>Austin Kayak</v>
      </c>
      <c r="D1711" s="16">
        <f t="shared" ca="1" si="319"/>
        <v>38</v>
      </c>
      <c r="E1711" t="str">
        <f t="shared" ca="1" si="320"/>
        <v>Big Agnes Jack Rabbit SL3 Footprint</v>
      </c>
      <c r="F1711" t="str">
        <f t="shared" ca="1" si="325"/>
        <v>Big Agnes</v>
      </c>
      <c r="G1711" s="2">
        <f t="shared" ca="1" si="326"/>
        <v>60</v>
      </c>
      <c r="H1711">
        <f t="shared" ca="1" si="321"/>
        <v>10</v>
      </c>
      <c r="I1711" s="2">
        <f t="shared" ca="1" si="327"/>
        <v>600</v>
      </c>
      <c r="J1711" t="str">
        <f t="shared" ca="1" si="322"/>
        <v>Goldthwaite, Messaye</v>
      </c>
      <c r="K1711">
        <f t="shared" ca="1" si="323"/>
        <v>48</v>
      </c>
      <c r="L1711" t="str">
        <f t="shared" ca="1" si="324"/>
        <v>West Virginia</v>
      </c>
      <c r="M1711" t="str">
        <f t="shared" ca="1" si="328"/>
        <v>South</v>
      </c>
    </row>
    <row r="1712" spans="1:13" x14ac:dyDescent="0.45">
      <c r="A1712">
        <v>1711</v>
      </c>
      <c r="B1712" s="19">
        <f t="shared" ca="1" si="317"/>
        <v>42665.876844675928</v>
      </c>
      <c r="C1712" s="15" t="str">
        <f t="shared" ca="1" si="318"/>
        <v xml:space="preserve">Cabela's	</v>
      </c>
      <c r="D1712" s="16">
        <f t="shared" ca="1" si="319"/>
        <v>280</v>
      </c>
      <c r="E1712" t="str">
        <f t="shared" ca="1" si="320"/>
        <v>The North Face Square Gear Loft</v>
      </c>
      <c r="F1712" t="str">
        <f t="shared" ca="1" si="325"/>
        <v>The North Face</v>
      </c>
      <c r="G1712" s="2">
        <f t="shared" ca="1" si="326"/>
        <v>20</v>
      </c>
      <c r="H1712">
        <f t="shared" ca="1" si="321"/>
        <v>5</v>
      </c>
      <c r="I1712" s="2">
        <f t="shared" ca="1" si="327"/>
        <v>100</v>
      </c>
      <c r="J1712" t="str">
        <f t="shared" ca="1" si="322"/>
        <v>Gomez, Melissa</v>
      </c>
      <c r="K1712">
        <f t="shared" ca="1" si="323"/>
        <v>38</v>
      </c>
      <c r="L1712" t="str">
        <f t="shared" ca="1" si="324"/>
        <v>Pennsylvania</v>
      </c>
      <c r="M1712" t="str">
        <f t="shared" ca="1" si="328"/>
        <v>East</v>
      </c>
    </row>
    <row r="1713" spans="1:13" x14ac:dyDescent="0.45">
      <c r="A1713">
        <v>1712</v>
      </c>
      <c r="B1713" s="19">
        <f t="shared" ca="1" si="317"/>
        <v>42678.876844675928</v>
      </c>
      <c r="C1713" s="15" t="str">
        <f t="shared" ca="1" si="318"/>
        <v>OutdoorPlay</v>
      </c>
      <c r="D1713" s="16">
        <f t="shared" ca="1" si="319"/>
        <v>156</v>
      </c>
      <c r="E1713" t="str">
        <f t="shared" ca="1" si="320"/>
        <v>Marmot Firefly 2P Tent</v>
      </c>
      <c r="F1713" t="str">
        <f t="shared" ca="1" si="325"/>
        <v>Marmot</v>
      </c>
      <c r="G1713" s="2">
        <f t="shared" ca="1" si="326"/>
        <v>319</v>
      </c>
      <c r="H1713">
        <f t="shared" ca="1" si="321"/>
        <v>9</v>
      </c>
      <c r="I1713" s="2">
        <f t="shared" ca="1" si="327"/>
        <v>2871</v>
      </c>
      <c r="J1713" t="str">
        <f t="shared" ca="1" si="322"/>
        <v>Foster, Nathan</v>
      </c>
      <c r="K1713">
        <f t="shared" ca="1" si="323"/>
        <v>43</v>
      </c>
      <c r="L1713" t="str">
        <f t="shared" ca="1" si="324"/>
        <v>Texas</v>
      </c>
      <c r="M1713" t="str">
        <f t="shared" ca="1" si="328"/>
        <v>South</v>
      </c>
    </row>
    <row r="1714" spans="1:13" x14ac:dyDescent="0.45">
      <c r="A1714">
        <v>1713</v>
      </c>
      <c r="B1714" s="19">
        <f t="shared" ca="1" si="317"/>
        <v>42768.876844675928</v>
      </c>
      <c r="C1714" s="15" t="str">
        <f t="shared" ca="1" si="318"/>
        <v>OutdoorPlay</v>
      </c>
      <c r="D1714" s="16">
        <f t="shared" ca="1" si="319"/>
        <v>68</v>
      </c>
      <c r="E1714" t="str">
        <f t="shared" ca="1" si="320"/>
        <v>Big Agnes Three Forks Shelter Wall</v>
      </c>
      <c r="F1714" t="str">
        <f t="shared" ca="1" si="325"/>
        <v>Big Agnes</v>
      </c>
      <c r="G1714" s="2">
        <f t="shared" ca="1" si="326"/>
        <v>24.95</v>
      </c>
      <c r="H1714">
        <f t="shared" ca="1" si="321"/>
        <v>3</v>
      </c>
      <c r="I1714" s="2">
        <f t="shared" ca="1" si="327"/>
        <v>74.849999999999994</v>
      </c>
      <c r="J1714" t="str">
        <f t="shared" ca="1" si="322"/>
        <v>Goldthwaite, Messaye</v>
      </c>
      <c r="K1714">
        <f t="shared" ca="1" si="323"/>
        <v>5</v>
      </c>
      <c r="L1714" t="str">
        <f t="shared" ca="1" si="324"/>
        <v>California</v>
      </c>
      <c r="M1714" t="str">
        <f t="shared" ca="1" si="328"/>
        <v>West</v>
      </c>
    </row>
    <row r="1715" spans="1:13" x14ac:dyDescent="0.45">
      <c r="A1715">
        <v>1714</v>
      </c>
      <c r="B1715" s="19">
        <f t="shared" ca="1" si="317"/>
        <v>42920.876844675928</v>
      </c>
      <c r="C1715" s="15" t="str">
        <f t="shared" ca="1" si="318"/>
        <v>Backcountry Gear</v>
      </c>
      <c r="D1715" s="16">
        <f t="shared" ca="1" si="319"/>
        <v>55</v>
      </c>
      <c r="E1715" t="str">
        <f t="shared" ca="1" si="320"/>
        <v>Big Agnes Seedhouse SL2 Footprint</v>
      </c>
      <c r="F1715" t="str">
        <f t="shared" ca="1" si="325"/>
        <v>Big Agnes</v>
      </c>
      <c r="G1715" s="2">
        <f t="shared" ca="1" si="326"/>
        <v>55</v>
      </c>
      <c r="H1715">
        <f t="shared" ca="1" si="321"/>
        <v>1</v>
      </c>
      <c r="I1715" s="2">
        <f t="shared" ca="1" si="327"/>
        <v>55</v>
      </c>
      <c r="J1715" t="str">
        <f t="shared" ca="1" si="322"/>
        <v>Bailey, Jennifer</v>
      </c>
      <c r="K1715">
        <f t="shared" ca="1" si="323"/>
        <v>33</v>
      </c>
      <c r="L1715" t="str">
        <f t="shared" ca="1" si="324"/>
        <v>North Carolina</v>
      </c>
      <c r="M1715" t="str">
        <f t="shared" ca="1" si="328"/>
        <v>South</v>
      </c>
    </row>
    <row r="1716" spans="1:13" x14ac:dyDescent="0.45">
      <c r="A1716">
        <v>1715</v>
      </c>
      <c r="B1716" s="19">
        <f t="shared" ca="1" si="317"/>
        <v>42725.876844675928</v>
      </c>
      <c r="C1716" s="15" t="str">
        <f t="shared" ca="1" si="318"/>
        <v>Backcountry Edge</v>
      </c>
      <c r="D1716" s="16">
        <f t="shared" ca="1" si="319"/>
        <v>27</v>
      </c>
      <c r="E1716" t="str">
        <f t="shared" ca="1" si="320"/>
        <v>Big Agnes Fly Creek UL4 Tent</v>
      </c>
      <c r="F1716" t="str">
        <f t="shared" ca="1" si="325"/>
        <v>Big Agnes</v>
      </c>
      <c r="G1716" s="2">
        <f t="shared" ca="1" si="326"/>
        <v>499.95</v>
      </c>
      <c r="H1716">
        <f t="shared" ca="1" si="321"/>
        <v>6</v>
      </c>
      <c r="I1716" s="2">
        <f t="shared" ca="1" si="327"/>
        <v>2999.7</v>
      </c>
      <c r="J1716" t="str">
        <f t="shared" ca="1" si="322"/>
        <v>Goff, Michael</v>
      </c>
      <c r="K1716">
        <f t="shared" ca="1" si="323"/>
        <v>23</v>
      </c>
      <c r="L1716" t="str">
        <f t="shared" ca="1" si="324"/>
        <v>Minnesota</v>
      </c>
      <c r="M1716" t="str">
        <f t="shared" ca="1" si="328"/>
        <v>North</v>
      </c>
    </row>
    <row r="1717" spans="1:13" x14ac:dyDescent="0.45">
      <c r="A1717">
        <v>1716</v>
      </c>
      <c r="B1717" s="19">
        <f t="shared" ca="1" si="317"/>
        <v>42784.876844675928</v>
      </c>
      <c r="C1717" s="15" t="str">
        <f t="shared" ca="1" si="318"/>
        <v>Redding Sports</v>
      </c>
      <c r="D1717" s="16">
        <f t="shared" ca="1" si="319"/>
        <v>156</v>
      </c>
      <c r="E1717" t="str">
        <f t="shared" ca="1" si="320"/>
        <v>Marmot Firefly 2P Tent</v>
      </c>
      <c r="F1717" t="str">
        <f t="shared" ca="1" si="325"/>
        <v>Marmot</v>
      </c>
      <c r="G1717" s="2">
        <f t="shared" ca="1" si="326"/>
        <v>319</v>
      </c>
      <c r="H1717">
        <f t="shared" ca="1" si="321"/>
        <v>4</v>
      </c>
      <c r="I1717" s="2">
        <f t="shared" ca="1" si="327"/>
        <v>1276</v>
      </c>
      <c r="J1717" t="str">
        <f t="shared" ca="1" si="322"/>
        <v>Lopez, Dennis</v>
      </c>
      <c r="K1717">
        <f t="shared" ca="1" si="323"/>
        <v>29</v>
      </c>
      <c r="L1717" t="str">
        <f t="shared" ca="1" si="324"/>
        <v>New Hampshire</v>
      </c>
      <c r="M1717" t="str">
        <f t="shared" ca="1" si="328"/>
        <v>East</v>
      </c>
    </row>
    <row r="1718" spans="1:13" x14ac:dyDescent="0.45">
      <c r="A1718">
        <v>1717</v>
      </c>
      <c r="B1718" s="19">
        <f t="shared" ca="1" si="317"/>
        <v>42811.876844675928</v>
      </c>
      <c r="C1718" s="15" t="str">
        <f t="shared" ca="1" si="318"/>
        <v xml:space="preserve">Cabela's	</v>
      </c>
      <c r="D1718" s="16">
        <f t="shared" ca="1" si="319"/>
        <v>239</v>
      </c>
      <c r="E1718" t="str">
        <f t="shared" ca="1" si="320"/>
        <v>NEMO Meta 2P Footprint</v>
      </c>
      <c r="F1718" t="str">
        <f t="shared" ca="1" si="325"/>
        <v>NEMO</v>
      </c>
      <c r="G1718" s="2">
        <f t="shared" ca="1" si="326"/>
        <v>49.95</v>
      </c>
      <c r="H1718">
        <f t="shared" ca="1" si="321"/>
        <v>1</v>
      </c>
      <c r="I1718" s="2">
        <f t="shared" ca="1" si="327"/>
        <v>49.95</v>
      </c>
      <c r="J1718" t="str">
        <f t="shared" ca="1" si="322"/>
        <v>Lopez, Dennis</v>
      </c>
      <c r="K1718">
        <f t="shared" ca="1" si="323"/>
        <v>30</v>
      </c>
      <c r="L1718" t="str">
        <f t="shared" ca="1" si="324"/>
        <v>New Jersey</v>
      </c>
      <c r="M1718" t="str">
        <f t="shared" ca="1" si="328"/>
        <v>East</v>
      </c>
    </row>
    <row r="1719" spans="1:13" x14ac:dyDescent="0.45">
      <c r="A1719">
        <v>1718</v>
      </c>
      <c r="B1719" s="19">
        <f t="shared" ca="1" si="317"/>
        <v>42927.876844675928</v>
      </c>
      <c r="C1719" s="15" t="str">
        <f t="shared" ca="1" si="318"/>
        <v>Paragon</v>
      </c>
      <c r="D1719" s="16">
        <f t="shared" ca="1" si="319"/>
        <v>34</v>
      </c>
      <c r="E1719" t="str">
        <f t="shared" ca="1" si="320"/>
        <v>Big Agnes Jack Rabbit SL1 Footprint</v>
      </c>
      <c r="F1719" t="str">
        <f t="shared" ca="1" si="325"/>
        <v>Big Agnes</v>
      </c>
      <c r="G1719" s="2">
        <f t="shared" ca="1" si="326"/>
        <v>40</v>
      </c>
      <c r="H1719">
        <f t="shared" ca="1" si="321"/>
        <v>3</v>
      </c>
      <c r="I1719" s="2">
        <f t="shared" ca="1" si="327"/>
        <v>120</v>
      </c>
      <c r="J1719" t="str">
        <f t="shared" ca="1" si="322"/>
        <v>Brown, Scott</v>
      </c>
      <c r="K1719">
        <f t="shared" ca="1" si="323"/>
        <v>25</v>
      </c>
      <c r="L1719" t="str">
        <f t="shared" ca="1" si="324"/>
        <v>Missouri</v>
      </c>
      <c r="M1719" t="str">
        <f t="shared" ca="1" si="328"/>
        <v>North</v>
      </c>
    </row>
    <row r="1720" spans="1:13" x14ac:dyDescent="0.45">
      <c r="A1720">
        <v>1719</v>
      </c>
      <c r="B1720" s="19">
        <f t="shared" ca="1" si="317"/>
        <v>42941.876844675928</v>
      </c>
      <c r="C1720" s="15" t="str">
        <f t="shared" ca="1" si="318"/>
        <v>Moosejaw</v>
      </c>
      <c r="D1720" s="16">
        <f t="shared" ca="1" si="319"/>
        <v>164</v>
      </c>
      <c r="E1720" t="str">
        <f t="shared" ca="1" si="320"/>
        <v>Marmot Pulsar 1 Footprint</v>
      </c>
      <c r="F1720" t="str">
        <f t="shared" ca="1" si="325"/>
        <v>Marmot</v>
      </c>
      <c r="G1720" s="2">
        <f t="shared" ca="1" si="326"/>
        <v>45</v>
      </c>
      <c r="H1720">
        <f t="shared" ca="1" si="321"/>
        <v>2</v>
      </c>
      <c r="I1720" s="2">
        <f t="shared" ca="1" si="327"/>
        <v>90</v>
      </c>
      <c r="J1720" t="str">
        <f t="shared" ca="1" si="322"/>
        <v>Lopez, Dennis</v>
      </c>
      <c r="K1720">
        <f t="shared" ca="1" si="323"/>
        <v>39</v>
      </c>
      <c r="L1720" t="str">
        <f t="shared" ca="1" si="324"/>
        <v>Rhode Island</v>
      </c>
      <c r="M1720" t="str">
        <f t="shared" ca="1" si="328"/>
        <v>East</v>
      </c>
    </row>
    <row r="1721" spans="1:13" x14ac:dyDescent="0.45">
      <c r="A1721">
        <v>1720</v>
      </c>
      <c r="B1721" s="19">
        <f t="shared" ca="1" si="317"/>
        <v>42965.876844675928</v>
      </c>
      <c r="C1721" s="15" t="str">
        <f t="shared" ca="1" si="318"/>
        <v xml:space="preserve">Cabela's	</v>
      </c>
      <c r="D1721" s="16">
        <f t="shared" ca="1" si="319"/>
        <v>242</v>
      </c>
      <c r="E1721" t="str">
        <f t="shared" ca="1" si="320"/>
        <v>NEMO Obi 1P Tent</v>
      </c>
      <c r="F1721" t="str">
        <f t="shared" ca="1" si="325"/>
        <v>NEMO</v>
      </c>
      <c r="G1721" s="2">
        <f t="shared" ca="1" si="326"/>
        <v>349.95</v>
      </c>
      <c r="H1721">
        <f t="shared" ca="1" si="321"/>
        <v>4</v>
      </c>
      <c r="I1721" s="2">
        <f t="shared" ca="1" si="327"/>
        <v>1399.8</v>
      </c>
      <c r="J1721" t="str">
        <f t="shared" ca="1" si="322"/>
        <v>Goff, Michael</v>
      </c>
      <c r="K1721">
        <f t="shared" ca="1" si="323"/>
        <v>6</v>
      </c>
      <c r="L1721" t="str">
        <f t="shared" ca="1" si="324"/>
        <v>Colorado</v>
      </c>
      <c r="M1721" t="str">
        <f t="shared" ca="1" si="328"/>
        <v>West</v>
      </c>
    </row>
    <row r="1722" spans="1:13" x14ac:dyDescent="0.45">
      <c r="A1722">
        <v>1721</v>
      </c>
      <c r="B1722" s="19">
        <f t="shared" ca="1" si="317"/>
        <v>42958.876844675928</v>
      </c>
      <c r="C1722" s="15" t="str">
        <f t="shared" ca="1" si="318"/>
        <v>Meijer</v>
      </c>
      <c r="D1722" s="16">
        <f t="shared" ca="1" si="319"/>
        <v>121</v>
      </c>
      <c r="E1722" t="str">
        <f t="shared" ca="1" si="320"/>
        <v>Kelty Gunnison 2.2 Tent</v>
      </c>
      <c r="F1722" t="str">
        <f t="shared" ca="1" si="325"/>
        <v>Kelty</v>
      </c>
      <c r="G1722" s="2">
        <f t="shared" ca="1" si="326"/>
        <v>199.95</v>
      </c>
      <c r="H1722">
        <f t="shared" ca="1" si="321"/>
        <v>5</v>
      </c>
      <c r="I1722" s="2">
        <f t="shared" ca="1" si="327"/>
        <v>999.75</v>
      </c>
      <c r="J1722" t="str">
        <f t="shared" ca="1" si="322"/>
        <v>Berger, Sunanna</v>
      </c>
      <c r="K1722">
        <f t="shared" ca="1" si="323"/>
        <v>12</v>
      </c>
      <c r="L1722" t="str">
        <f t="shared" ca="1" si="324"/>
        <v>Idaho</v>
      </c>
      <c r="M1722" t="str">
        <f t="shared" ca="1" si="328"/>
        <v>West</v>
      </c>
    </row>
    <row r="1723" spans="1:13" x14ac:dyDescent="0.45">
      <c r="A1723">
        <v>1722</v>
      </c>
      <c r="B1723" s="19">
        <f t="shared" ca="1" si="317"/>
        <v>42892.876844675928</v>
      </c>
      <c r="C1723" s="15" t="str">
        <f t="shared" ca="1" si="318"/>
        <v>CampBound</v>
      </c>
      <c r="D1723" s="16">
        <f t="shared" ca="1" si="319"/>
        <v>154</v>
      </c>
      <c r="E1723" t="str">
        <f t="shared" ca="1" si="320"/>
        <v>Marmot Eos 1 Footprint</v>
      </c>
      <c r="F1723" t="str">
        <f t="shared" ca="1" si="325"/>
        <v>Marmot</v>
      </c>
      <c r="G1723" s="2">
        <f t="shared" ca="1" si="326"/>
        <v>45</v>
      </c>
      <c r="H1723">
        <f t="shared" ca="1" si="321"/>
        <v>7</v>
      </c>
      <c r="I1723" s="2">
        <f t="shared" ca="1" si="327"/>
        <v>315</v>
      </c>
      <c r="J1723" t="str">
        <f t="shared" ca="1" si="322"/>
        <v>Berger, Sunanna</v>
      </c>
      <c r="K1723">
        <f t="shared" ca="1" si="323"/>
        <v>10</v>
      </c>
      <c r="L1723" t="str">
        <f t="shared" ca="1" si="324"/>
        <v>Georgia</v>
      </c>
      <c r="M1723" t="str">
        <f t="shared" ca="1" si="328"/>
        <v>South</v>
      </c>
    </row>
    <row r="1724" spans="1:13" x14ac:dyDescent="0.45">
      <c r="A1724">
        <v>1723</v>
      </c>
      <c r="B1724" s="19">
        <f t="shared" ca="1" si="317"/>
        <v>42885.876844675928</v>
      </c>
      <c r="C1724" s="15" t="str">
        <f t="shared" ca="1" si="318"/>
        <v>Austin Kayak</v>
      </c>
      <c r="D1724" s="16">
        <f t="shared" ca="1" si="319"/>
        <v>38</v>
      </c>
      <c r="E1724" t="str">
        <f t="shared" ca="1" si="320"/>
        <v>Big Agnes Jack Rabbit SL3 Footprint</v>
      </c>
      <c r="F1724" t="str">
        <f t="shared" ca="1" si="325"/>
        <v>Big Agnes</v>
      </c>
      <c r="G1724" s="2">
        <f t="shared" ca="1" si="326"/>
        <v>60</v>
      </c>
      <c r="H1724">
        <f t="shared" ca="1" si="321"/>
        <v>1</v>
      </c>
      <c r="I1724" s="2">
        <f t="shared" ca="1" si="327"/>
        <v>60</v>
      </c>
      <c r="J1724" t="str">
        <f t="shared" ca="1" si="322"/>
        <v>Goldthwaite, Messaye</v>
      </c>
      <c r="K1724">
        <f t="shared" ca="1" si="323"/>
        <v>47</v>
      </c>
      <c r="L1724" t="str">
        <f t="shared" ca="1" si="324"/>
        <v>Washington</v>
      </c>
      <c r="M1724" t="str">
        <f t="shared" ca="1" si="328"/>
        <v>West</v>
      </c>
    </row>
    <row r="1725" spans="1:13" x14ac:dyDescent="0.45">
      <c r="A1725">
        <v>1724</v>
      </c>
      <c r="B1725" s="19">
        <f t="shared" ca="1" si="317"/>
        <v>42728.876844675928</v>
      </c>
      <c r="C1725" s="15" t="str">
        <f t="shared" ca="1" si="318"/>
        <v>Meijer</v>
      </c>
      <c r="D1725" s="16">
        <f t="shared" ca="1" si="319"/>
        <v>253</v>
      </c>
      <c r="E1725" t="str">
        <f t="shared" ca="1" si="320"/>
        <v>Sierra Designs Flash 2 Tent</v>
      </c>
      <c r="F1725" t="str">
        <f t="shared" ca="1" si="325"/>
        <v>Sierra Designs</v>
      </c>
      <c r="G1725" s="2">
        <f t="shared" ca="1" si="326"/>
        <v>339.95</v>
      </c>
      <c r="H1725">
        <f t="shared" ca="1" si="321"/>
        <v>1</v>
      </c>
      <c r="I1725" s="2">
        <f t="shared" ca="1" si="327"/>
        <v>339.95</v>
      </c>
      <c r="J1725" t="str">
        <f t="shared" ca="1" si="322"/>
        <v>Brown, Scott</v>
      </c>
      <c r="K1725">
        <f t="shared" ca="1" si="323"/>
        <v>22</v>
      </c>
      <c r="L1725" t="str">
        <f t="shared" ca="1" si="324"/>
        <v>Michigan</v>
      </c>
      <c r="M1725" t="str">
        <f t="shared" ca="1" si="328"/>
        <v>East</v>
      </c>
    </row>
    <row r="1726" spans="1:13" x14ac:dyDescent="0.45">
      <c r="A1726">
        <v>1725</v>
      </c>
      <c r="B1726" s="19">
        <f t="shared" ca="1" si="317"/>
        <v>42805.876844675928</v>
      </c>
      <c r="C1726" s="15" t="str">
        <f t="shared" ca="1" si="318"/>
        <v>Gander Mountain</v>
      </c>
      <c r="D1726" s="16">
        <f t="shared" ca="1" si="319"/>
        <v>263</v>
      </c>
      <c r="E1726" t="str">
        <f t="shared" ca="1" si="320"/>
        <v>The North Face Kings Canyon 2 Footprint</v>
      </c>
      <c r="F1726" t="str">
        <f t="shared" ca="1" si="325"/>
        <v>The North Face</v>
      </c>
      <c r="G1726" s="2">
        <f t="shared" ca="1" si="326"/>
        <v>40</v>
      </c>
      <c r="H1726">
        <f t="shared" ca="1" si="321"/>
        <v>3</v>
      </c>
      <c r="I1726" s="2">
        <f t="shared" ca="1" si="327"/>
        <v>120</v>
      </c>
      <c r="J1726" t="str">
        <f t="shared" ca="1" si="322"/>
        <v>Goff, Michael</v>
      </c>
      <c r="K1726">
        <f t="shared" ca="1" si="323"/>
        <v>30</v>
      </c>
      <c r="L1726" t="str">
        <f t="shared" ca="1" si="324"/>
        <v>New Jersey</v>
      </c>
      <c r="M1726" t="str">
        <f t="shared" ca="1" si="328"/>
        <v>East</v>
      </c>
    </row>
    <row r="1727" spans="1:13" x14ac:dyDescent="0.45">
      <c r="A1727">
        <v>1726</v>
      </c>
      <c r="B1727" s="19">
        <f t="shared" ca="1" si="317"/>
        <v>42830.876844675928</v>
      </c>
      <c r="C1727" s="15" t="str">
        <f t="shared" ca="1" si="318"/>
        <v>Target</v>
      </c>
      <c r="D1727" s="16">
        <f t="shared" ca="1" si="319"/>
        <v>176</v>
      </c>
      <c r="E1727" t="str">
        <f t="shared" ca="1" si="320"/>
        <v>Mountain Hardwear EV 2 Tent Footprint</v>
      </c>
      <c r="F1727" t="str">
        <f t="shared" ca="1" si="325"/>
        <v>Mountain Hardwear</v>
      </c>
      <c r="G1727" s="2">
        <f t="shared" ca="1" si="326"/>
        <v>55</v>
      </c>
      <c r="H1727">
        <f t="shared" ca="1" si="321"/>
        <v>6</v>
      </c>
      <c r="I1727" s="2">
        <f t="shared" ca="1" si="327"/>
        <v>330</v>
      </c>
      <c r="J1727" t="str">
        <f t="shared" ca="1" si="322"/>
        <v>Beyene, Sharon</v>
      </c>
      <c r="K1727">
        <f t="shared" ca="1" si="323"/>
        <v>31</v>
      </c>
      <c r="L1727" t="str">
        <f t="shared" ca="1" si="324"/>
        <v>New Mexico</v>
      </c>
      <c r="M1727" t="str">
        <f t="shared" ca="1" si="328"/>
        <v>West</v>
      </c>
    </row>
    <row r="1728" spans="1:13" x14ac:dyDescent="0.45">
      <c r="A1728">
        <v>1727</v>
      </c>
      <c r="B1728" s="19">
        <f t="shared" ca="1" si="317"/>
        <v>42936.876844675928</v>
      </c>
      <c r="C1728" s="15" t="str">
        <f t="shared" ca="1" si="318"/>
        <v>Walmart</v>
      </c>
      <c r="D1728" s="16">
        <f t="shared" ca="1" si="319"/>
        <v>166</v>
      </c>
      <c r="E1728" t="str">
        <f t="shared" ca="1" si="320"/>
        <v>Marmot Pulsar 2 Footprint</v>
      </c>
      <c r="F1728" t="str">
        <f t="shared" ca="1" si="325"/>
        <v>Marmot</v>
      </c>
      <c r="G1728" s="2">
        <f t="shared" ca="1" si="326"/>
        <v>55</v>
      </c>
      <c r="H1728">
        <f t="shared" ca="1" si="321"/>
        <v>7</v>
      </c>
      <c r="I1728" s="2">
        <f t="shared" ca="1" si="327"/>
        <v>385</v>
      </c>
      <c r="J1728" t="str">
        <f t="shared" ca="1" si="322"/>
        <v>Bailey, Jennifer</v>
      </c>
      <c r="K1728">
        <f t="shared" ca="1" si="323"/>
        <v>26</v>
      </c>
      <c r="L1728" t="str">
        <f t="shared" ca="1" si="324"/>
        <v>Montana</v>
      </c>
      <c r="M1728" t="str">
        <f t="shared" ca="1" si="328"/>
        <v>West</v>
      </c>
    </row>
    <row r="1729" spans="1:13" x14ac:dyDescent="0.45">
      <c r="A1729">
        <v>1728</v>
      </c>
      <c r="B1729" s="19">
        <f t="shared" ca="1" si="317"/>
        <v>42946.876844675928</v>
      </c>
      <c r="C1729" s="15" t="str">
        <f t="shared" ca="1" si="318"/>
        <v>Hayneedle</v>
      </c>
      <c r="D1729" s="16">
        <f t="shared" ca="1" si="319"/>
        <v>258</v>
      </c>
      <c r="E1729" t="str">
        <f t="shared" ca="1" si="320"/>
        <v>Sierra Designs Mojo 3 Footprint</v>
      </c>
      <c r="F1729" t="str">
        <f t="shared" ca="1" si="325"/>
        <v>Sierra Designs</v>
      </c>
      <c r="G1729" s="2">
        <f t="shared" ca="1" si="326"/>
        <v>59.95</v>
      </c>
      <c r="H1729">
        <f t="shared" ca="1" si="321"/>
        <v>5</v>
      </c>
      <c r="I1729" s="2">
        <f t="shared" ca="1" si="327"/>
        <v>299.75</v>
      </c>
      <c r="J1729" t="str">
        <f t="shared" ca="1" si="322"/>
        <v>Gomez, Melissa</v>
      </c>
      <c r="K1729">
        <f t="shared" ca="1" si="323"/>
        <v>35</v>
      </c>
      <c r="L1729" t="str">
        <f t="shared" ca="1" si="324"/>
        <v>Ohio</v>
      </c>
      <c r="M1729" t="str">
        <f t="shared" ca="1" si="328"/>
        <v>East</v>
      </c>
    </row>
    <row r="1730" spans="1:13" x14ac:dyDescent="0.45">
      <c r="A1730">
        <v>1729</v>
      </c>
      <c r="B1730" s="19">
        <f t="shared" ca="1" si="317"/>
        <v>42755.876844675928</v>
      </c>
      <c r="C1730" s="15" t="str">
        <f t="shared" ca="1" si="318"/>
        <v>Overtons</v>
      </c>
      <c r="D1730" s="16">
        <f t="shared" ca="1" si="319"/>
        <v>214</v>
      </c>
      <c r="E1730" t="str">
        <f t="shared" ca="1" si="320"/>
        <v>MSR Hubba Hubba 2P Tent</v>
      </c>
      <c r="F1730" t="str">
        <f t="shared" ca="1" si="325"/>
        <v>MSR</v>
      </c>
      <c r="G1730" s="2">
        <f t="shared" ca="1" si="326"/>
        <v>329.95</v>
      </c>
      <c r="H1730">
        <f t="shared" ca="1" si="321"/>
        <v>9</v>
      </c>
      <c r="I1730" s="2">
        <f t="shared" ca="1" si="327"/>
        <v>2969.5499999999997</v>
      </c>
      <c r="J1730" t="str">
        <f t="shared" ca="1" si="322"/>
        <v>Gomez, Melissa</v>
      </c>
      <c r="K1730">
        <f t="shared" ca="1" si="323"/>
        <v>28</v>
      </c>
      <c r="L1730" t="str">
        <f t="shared" ca="1" si="324"/>
        <v>Nevada</v>
      </c>
      <c r="M1730" t="str">
        <f t="shared" ca="1" si="328"/>
        <v>West</v>
      </c>
    </row>
    <row r="1731" spans="1:13" x14ac:dyDescent="0.45">
      <c r="A1731">
        <v>1730</v>
      </c>
      <c r="B1731" s="19">
        <f t="shared" ref="B1731:B1794" ca="1" si="329">NOW()-(RANDBETWEEN(1,365))</f>
        <v>42969.876844675928</v>
      </c>
      <c r="C1731" s="15" t="str">
        <f t="shared" ref="C1731:C1794" ca="1" si="330">VLOOKUP(RANDBETWEEN(1,19),$O$3:$P$21,2)</f>
        <v>The Gear Co-op</v>
      </c>
      <c r="D1731" s="16">
        <f t="shared" ref="D1731:D1794" ca="1" si="331">RANDBETWEEN(1,285)</f>
        <v>229</v>
      </c>
      <c r="E1731" t="str">
        <f t="shared" ref="E1731:E1794" ca="1" si="332">VLOOKUP(D1731,$R$4:$U$288,3)</f>
        <v>NEMO Espri LE 2P Footprint</v>
      </c>
      <c r="F1731" t="str">
        <f t="shared" ca="1" si="325"/>
        <v>NEMO</v>
      </c>
      <c r="G1731" s="2">
        <f t="shared" ca="1" si="326"/>
        <v>34.950000000000003</v>
      </c>
      <c r="H1731">
        <f t="shared" ref="H1731:H1794" ca="1" si="333">RANDBETWEEN(1,10)</f>
        <v>6</v>
      </c>
      <c r="I1731" s="2">
        <f t="shared" ca="1" si="327"/>
        <v>209.70000000000002</v>
      </c>
      <c r="J1731" t="str">
        <f t="shared" ref="J1731:J1794" ca="1" si="334">VLOOKUP(RANDBETWEEN(1,10),$W$4:$Z$15,4)</f>
        <v>Brown, Ruth</v>
      </c>
      <c r="K1731">
        <f t="shared" ref="K1731:K1794" ca="1" si="335">RANDBETWEEN(1,50)</f>
        <v>32</v>
      </c>
      <c r="L1731" t="str">
        <f t="shared" ref="L1731:L1794" ca="1" si="336">VLOOKUP(K1731,$AB$3:$AD$52,2)</f>
        <v>New York</v>
      </c>
      <c r="M1731" t="str">
        <f t="shared" ca="1" si="328"/>
        <v>East</v>
      </c>
    </row>
    <row r="1732" spans="1:13" x14ac:dyDescent="0.45">
      <c r="A1732">
        <v>1731</v>
      </c>
      <c r="B1732" s="19">
        <f t="shared" ca="1" si="329"/>
        <v>42959.876844675928</v>
      </c>
      <c r="C1732" s="15" t="str">
        <f t="shared" ca="1" si="330"/>
        <v>Moosejaw</v>
      </c>
      <c r="D1732" s="16">
        <f t="shared" ca="1" si="331"/>
        <v>15</v>
      </c>
      <c r="E1732" t="str">
        <f t="shared" ca="1" si="332"/>
        <v>Big Agnes Fishhook UL1 Footprint</v>
      </c>
      <c r="F1732" t="str">
        <f t="shared" ca="1" si="325"/>
        <v>Big Agnes</v>
      </c>
      <c r="G1732" s="2">
        <f t="shared" ca="1" si="326"/>
        <v>50</v>
      </c>
      <c r="H1732">
        <f t="shared" ca="1" si="333"/>
        <v>9</v>
      </c>
      <c r="I1732" s="2">
        <f t="shared" ca="1" si="327"/>
        <v>450</v>
      </c>
      <c r="J1732" t="str">
        <f t="shared" ca="1" si="334"/>
        <v>Goff, Michael</v>
      </c>
      <c r="K1732">
        <f t="shared" ca="1" si="335"/>
        <v>32</v>
      </c>
      <c r="L1732" t="str">
        <f t="shared" ca="1" si="336"/>
        <v>New York</v>
      </c>
      <c r="M1732" t="str">
        <f t="shared" ca="1" si="328"/>
        <v>East</v>
      </c>
    </row>
    <row r="1733" spans="1:13" x14ac:dyDescent="0.45">
      <c r="A1733">
        <v>1732</v>
      </c>
      <c r="B1733" s="19">
        <f t="shared" ca="1" si="329"/>
        <v>42995.876844675928</v>
      </c>
      <c r="C1733" s="15" t="str">
        <f t="shared" ca="1" si="330"/>
        <v>Target</v>
      </c>
      <c r="D1733" s="16">
        <f t="shared" ca="1" si="331"/>
        <v>81</v>
      </c>
      <c r="E1733" t="str">
        <f t="shared" ca="1" si="332"/>
        <v>Easton Mountain Products Rimrock 3P Footprint</v>
      </c>
      <c r="F1733" t="str">
        <f t="shared" ca="1" si="325"/>
        <v>Easton Mountain Products</v>
      </c>
      <c r="G1733" s="2">
        <f t="shared" ca="1" si="326"/>
        <v>35</v>
      </c>
      <c r="H1733">
        <f t="shared" ca="1" si="333"/>
        <v>6</v>
      </c>
      <c r="I1733" s="2">
        <f t="shared" ca="1" si="327"/>
        <v>210</v>
      </c>
      <c r="J1733" t="str">
        <f t="shared" ca="1" si="334"/>
        <v>Berger, Sunanna</v>
      </c>
      <c r="K1733">
        <f t="shared" ca="1" si="335"/>
        <v>9</v>
      </c>
      <c r="L1733" t="str">
        <f t="shared" ca="1" si="336"/>
        <v>Florida</v>
      </c>
      <c r="M1733" t="str">
        <f t="shared" ca="1" si="328"/>
        <v>South</v>
      </c>
    </row>
    <row r="1734" spans="1:13" x14ac:dyDescent="0.45">
      <c r="A1734">
        <v>1733</v>
      </c>
      <c r="B1734" s="19">
        <f t="shared" ca="1" si="329"/>
        <v>42750.876844675928</v>
      </c>
      <c r="C1734" s="15" t="str">
        <f t="shared" ca="1" si="330"/>
        <v>Austin Kayak</v>
      </c>
      <c r="D1734" s="16">
        <f t="shared" ca="1" si="331"/>
        <v>18</v>
      </c>
      <c r="E1734" t="str">
        <f t="shared" ca="1" si="332"/>
        <v>Big Agnes Fly Creek 1 Platinum Tent</v>
      </c>
      <c r="F1734" t="str">
        <f t="shared" ca="1" si="325"/>
        <v>Big Agnes</v>
      </c>
      <c r="G1734" s="2">
        <f t="shared" ca="1" si="326"/>
        <v>449.95</v>
      </c>
      <c r="H1734">
        <f t="shared" ca="1" si="333"/>
        <v>4</v>
      </c>
      <c r="I1734" s="2">
        <f t="shared" ca="1" si="327"/>
        <v>1799.8</v>
      </c>
      <c r="J1734" t="str">
        <f t="shared" ca="1" si="334"/>
        <v>Brown, Ruth</v>
      </c>
      <c r="K1734">
        <f t="shared" ca="1" si="335"/>
        <v>16</v>
      </c>
      <c r="L1734" t="str">
        <f t="shared" ca="1" si="336"/>
        <v>Kansas</v>
      </c>
      <c r="M1734" t="str">
        <f t="shared" ca="1" si="328"/>
        <v>North</v>
      </c>
    </row>
    <row r="1735" spans="1:13" x14ac:dyDescent="0.45">
      <c r="A1735">
        <v>1734</v>
      </c>
      <c r="B1735" s="19">
        <f t="shared" ca="1" si="329"/>
        <v>43004.876844675928</v>
      </c>
      <c r="C1735" s="15" t="str">
        <f t="shared" ca="1" si="330"/>
        <v>REI</v>
      </c>
      <c r="D1735" s="16">
        <f t="shared" ca="1" si="331"/>
        <v>277</v>
      </c>
      <c r="E1735" t="str">
        <f t="shared" ca="1" si="332"/>
        <v>The North Face Phoenix 2 Tent</v>
      </c>
      <c r="F1735" t="str">
        <f t="shared" ca="1" si="325"/>
        <v>The North Face</v>
      </c>
      <c r="G1735" s="2">
        <f t="shared" ca="1" si="326"/>
        <v>329</v>
      </c>
      <c r="H1735">
        <f t="shared" ca="1" si="333"/>
        <v>6</v>
      </c>
      <c r="I1735" s="2">
        <f t="shared" ca="1" si="327"/>
        <v>1974</v>
      </c>
      <c r="J1735" t="str">
        <f t="shared" ca="1" si="334"/>
        <v>Beyene, Sharon</v>
      </c>
      <c r="K1735">
        <f t="shared" ca="1" si="335"/>
        <v>47</v>
      </c>
      <c r="L1735" t="str">
        <f t="shared" ca="1" si="336"/>
        <v>Washington</v>
      </c>
      <c r="M1735" t="str">
        <f t="shared" ca="1" si="328"/>
        <v>West</v>
      </c>
    </row>
    <row r="1736" spans="1:13" x14ac:dyDescent="0.45">
      <c r="A1736">
        <v>1735</v>
      </c>
      <c r="B1736" s="19">
        <f t="shared" ca="1" si="329"/>
        <v>42783.876844675928</v>
      </c>
      <c r="C1736" s="15" t="str">
        <f t="shared" ca="1" si="330"/>
        <v>Outside Outfitters</v>
      </c>
      <c r="D1736" s="16">
        <f t="shared" ca="1" si="331"/>
        <v>25</v>
      </c>
      <c r="E1736" t="str">
        <f t="shared" ca="1" si="332"/>
        <v>Big Agnes Fly Creek UL3 Tent</v>
      </c>
      <c r="F1736" t="str">
        <f t="shared" ca="1" si="325"/>
        <v>Big Agnes</v>
      </c>
      <c r="G1736" s="2">
        <f t="shared" ca="1" si="326"/>
        <v>449.95</v>
      </c>
      <c r="H1736">
        <f t="shared" ca="1" si="333"/>
        <v>1</v>
      </c>
      <c r="I1736" s="2">
        <f t="shared" ca="1" si="327"/>
        <v>449.95</v>
      </c>
      <c r="J1736" t="str">
        <f t="shared" ca="1" si="334"/>
        <v>Brown, Scott</v>
      </c>
      <c r="K1736">
        <f t="shared" ca="1" si="335"/>
        <v>42</v>
      </c>
      <c r="L1736" t="str">
        <f t="shared" ca="1" si="336"/>
        <v>Tennessee</v>
      </c>
      <c r="M1736" t="str">
        <f t="shared" ca="1" si="328"/>
        <v>South</v>
      </c>
    </row>
    <row r="1737" spans="1:13" x14ac:dyDescent="0.45">
      <c r="A1737">
        <v>1736</v>
      </c>
      <c r="B1737" s="19">
        <f t="shared" ca="1" si="329"/>
        <v>42878.876844675928</v>
      </c>
      <c r="C1737" s="15" t="str">
        <f t="shared" ca="1" si="330"/>
        <v>Meijer</v>
      </c>
      <c r="D1737" s="16">
        <f t="shared" ca="1" si="331"/>
        <v>41</v>
      </c>
      <c r="E1737" t="str">
        <f t="shared" ca="1" si="332"/>
        <v>Big Agnes Jack Rabbit SL4 Tent</v>
      </c>
      <c r="F1737" t="str">
        <f t="shared" ca="1" si="325"/>
        <v>Big Agnes</v>
      </c>
      <c r="G1737" s="2">
        <f t="shared" ca="1" si="326"/>
        <v>499.95</v>
      </c>
      <c r="H1737">
        <f t="shared" ca="1" si="333"/>
        <v>2</v>
      </c>
      <c r="I1737" s="2">
        <f t="shared" ca="1" si="327"/>
        <v>999.9</v>
      </c>
      <c r="J1737" t="str">
        <f t="shared" ca="1" si="334"/>
        <v>Goff, Michael</v>
      </c>
      <c r="K1737">
        <f t="shared" ca="1" si="335"/>
        <v>49</v>
      </c>
      <c r="L1737" t="str">
        <f t="shared" ca="1" si="336"/>
        <v>Wisconsin</v>
      </c>
      <c r="M1737" t="str">
        <f t="shared" ca="1" si="328"/>
        <v>North</v>
      </c>
    </row>
    <row r="1738" spans="1:13" x14ac:dyDescent="0.45">
      <c r="A1738">
        <v>1737</v>
      </c>
      <c r="B1738" s="19">
        <f t="shared" ca="1" si="329"/>
        <v>42841.876844675928</v>
      </c>
      <c r="C1738" s="15" t="str">
        <f t="shared" ca="1" si="330"/>
        <v>Paragon</v>
      </c>
      <c r="D1738" s="16">
        <f t="shared" ca="1" si="331"/>
        <v>268</v>
      </c>
      <c r="E1738" t="str">
        <f t="shared" ca="1" si="332"/>
        <v>The North Face Mica FL 1 Tent</v>
      </c>
      <c r="F1738" t="str">
        <f t="shared" ca="1" si="325"/>
        <v>The North Face</v>
      </c>
      <c r="G1738" s="2">
        <f t="shared" ca="1" si="326"/>
        <v>329</v>
      </c>
      <c r="H1738">
        <f t="shared" ca="1" si="333"/>
        <v>1</v>
      </c>
      <c r="I1738" s="2">
        <f t="shared" ca="1" si="327"/>
        <v>329</v>
      </c>
      <c r="J1738" t="str">
        <f t="shared" ca="1" si="334"/>
        <v>Goff, Michael</v>
      </c>
      <c r="K1738">
        <f t="shared" ca="1" si="335"/>
        <v>42</v>
      </c>
      <c r="L1738" t="str">
        <f t="shared" ca="1" si="336"/>
        <v>Tennessee</v>
      </c>
      <c r="M1738" t="str">
        <f t="shared" ca="1" si="328"/>
        <v>South</v>
      </c>
    </row>
    <row r="1739" spans="1:13" x14ac:dyDescent="0.45">
      <c r="A1739">
        <v>1738</v>
      </c>
      <c r="B1739" s="19">
        <f t="shared" ca="1" si="329"/>
        <v>42845.876844675928</v>
      </c>
      <c r="C1739" s="15" t="str">
        <f t="shared" ca="1" si="330"/>
        <v>Moosejaw</v>
      </c>
      <c r="D1739" s="16">
        <f t="shared" ca="1" si="331"/>
        <v>32</v>
      </c>
      <c r="E1739" t="str">
        <f t="shared" ca="1" si="332"/>
        <v>Big Agnes Flying Diamond 8 Footprint</v>
      </c>
      <c r="F1739" t="str">
        <f t="shared" ca="1" si="325"/>
        <v>Big Agnes</v>
      </c>
      <c r="G1739" s="2">
        <f t="shared" ca="1" si="326"/>
        <v>75</v>
      </c>
      <c r="H1739">
        <f t="shared" ca="1" si="333"/>
        <v>4</v>
      </c>
      <c r="I1739" s="2">
        <f t="shared" ca="1" si="327"/>
        <v>300</v>
      </c>
      <c r="J1739" t="str">
        <f t="shared" ca="1" si="334"/>
        <v>Beyene, Sharon</v>
      </c>
      <c r="K1739">
        <f t="shared" ca="1" si="335"/>
        <v>34</v>
      </c>
      <c r="L1739" t="str">
        <f t="shared" ca="1" si="336"/>
        <v>North Dakota</v>
      </c>
      <c r="M1739" t="str">
        <f t="shared" ca="1" si="328"/>
        <v>North</v>
      </c>
    </row>
    <row r="1740" spans="1:13" x14ac:dyDescent="0.45">
      <c r="A1740">
        <v>1739</v>
      </c>
      <c r="B1740" s="19">
        <f t="shared" ca="1" si="329"/>
        <v>42807.876844675928</v>
      </c>
      <c r="C1740" s="15" t="str">
        <f t="shared" ca="1" si="330"/>
        <v>Meijer</v>
      </c>
      <c r="D1740" s="16">
        <f t="shared" ca="1" si="331"/>
        <v>2</v>
      </c>
      <c r="E1740" t="str">
        <f t="shared" ca="1" si="332"/>
        <v>Big Agnes Big House 4 Tent</v>
      </c>
      <c r="F1740" t="str">
        <f t="shared" ca="1" si="325"/>
        <v>Big Agnes</v>
      </c>
      <c r="G1740" s="2">
        <f t="shared" ca="1" si="326"/>
        <v>299.95</v>
      </c>
      <c r="H1740">
        <f t="shared" ca="1" si="333"/>
        <v>8</v>
      </c>
      <c r="I1740" s="2">
        <f t="shared" ca="1" si="327"/>
        <v>2399.6</v>
      </c>
      <c r="J1740" t="str">
        <f t="shared" ca="1" si="334"/>
        <v>Gomez, Melissa</v>
      </c>
      <c r="K1740">
        <f t="shared" ca="1" si="335"/>
        <v>15</v>
      </c>
      <c r="L1740" t="str">
        <f t="shared" ca="1" si="336"/>
        <v>Iowa</v>
      </c>
      <c r="M1740" t="str">
        <f t="shared" ca="1" si="328"/>
        <v>North</v>
      </c>
    </row>
    <row r="1741" spans="1:13" x14ac:dyDescent="0.45">
      <c r="A1741">
        <v>1740</v>
      </c>
      <c r="B1741" s="19">
        <f t="shared" ca="1" si="329"/>
        <v>42746.876844675928</v>
      </c>
      <c r="C1741" s="15" t="str">
        <f t="shared" ca="1" si="330"/>
        <v>Redding Sports</v>
      </c>
      <c r="D1741" s="16">
        <f t="shared" ca="1" si="331"/>
        <v>158</v>
      </c>
      <c r="E1741" t="str">
        <f t="shared" ca="1" si="332"/>
        <v>Marmot Limelight 3P Tent</v>
      </c>
      <c r="F1741" t="str">
        <f t="shared" ca="1" si="325"/>
        <v>Marmot</v>
      </c>
      <c r="G1741" s="2">
        <f t="shared" ca="1" si="326"/>
        <v>279</v>
      </c>
      <c r="H1741">
        <f t="shared" ca="1" si="333"/>
        <v>9</v>
      </c>
      <c r="I1741" s="2">
        <f t="shared" ca="1" si="327"/>
        <v>2511</v>
      </c>
      <c r="J1741" t="str">
        <f t="shared" ca="1" si="334"/>
        <v>Goldthwaite, Messaye</v>
      </c>
      <c r="K1741">
        <f t="shared" ca="1" si="335"/>
        <v>33</v>
      </c>
      <c r="L1741" t="str">
        <f t="shared" ca="1" si="336"/>
        <v>North Carolina</v>
      </c>
      <c r="M1741" t="str">
        <f t="shared" ca="1" si="328"/>
        <v>South</v>
      </c>
    </row>
    <row r="1742" spans="1:13" x14ac:dyDescent="0.45">
      <c r="A1742">
        <v>1741</v>
      </c>
      <c r="B1742" s="19">
        <f t="shared" ca="1" si="329"/>
        <v>42663.876844675928</v>
      </c>
      <c r="C1742" s="15" t="str">
        <f t="shared" ca="1" si="330"/>
        <v>Travel Country</v>
      </c>
      <c r="D1742" s="16">
        <f t="shared" ca="1" si="331"/>
        <v>59</v>
      </c>
      <c r="E1742" t="str">
        <f t="shared" ca="1" si="332"/>
        <v>Big Agnes Slater UL1+ Tent</v>
      </c>
      <c r="F1742" t="str">
        <f t="shared" ca="1" si="325"/>
        <v>Big Agnes</v>
      </c>
      <c r="G1742" s="2">
        <f t="shared" ca="1" si="326"/>
        <v>339.95</v>
      </c>
      <c r="H1742">
        <f t="shared" ca="1" si="333"/>
        <v>6</v>
      </c>
      <c r="I1742" s="2">
        <f t="shared" ca="1" si="327"/>
        <v>2039.6999999999998</v>
      </c>
      <c r="J1742" t="str">
        <f t="shared" ca="1" si="334"/>
        <v>Berger, Sunanna</v>
      </c>
      <c r="K1742">
        <f t="shared" ca="1" si="335"/>
        <v>47</v>
      </c>
      <c r="L1742" t="str">
        <f t="shared" ca="1" si="336"/>
        <v>Washington</v>
      </c>
      <c r="M1742" t="str">
        <f t="shared" ca="1" si="328"/>
        <v>West</v>
      </c>
    </row>
    <row r="1743" spans="1:13" x14ac:dyDescent="0.45">
      <c r="A1743">
        <v>1742</v>
      </c>
      <c r="B1743" s="19">
        <f t="shared" ca="1" si="329"/>
        <v>42878.876844675928</v>
      </c>
      <c r="C1743" s="15" t="str">
        <f t="shared" ca="1" si="330"/>
        <v>Meijer</v>
      </c>
      <c r="D1743" s="16">
        <f t="shared" ca="1" si="331"/>
        <v>282</v>
      </c>
      <c r="E1743" t="str">
        <f t="shared" ca="1" si="332"/>
        <v>The North Face Tadpole 23 Tent</v>
      </c>
      <c r="F1743" t="str">
        <f t="shared" ca="1" si="325"/>
        <v>The North Face</v>
      </c>
      <c r="G1743" s="2">
        <f t="shared" ca="1" si="326"/>
        <v>219</v>
      </c>
      <c r="H1743">
        <f t="shared" ca="1" si="333"/>
        <v>2</v>
      </c>
      <c r="I1743" s="2">
        <f t="shared" ca="1" si="327"/>
        <v>438</v>
      </c>
      <c r="J1743" t="str">
        <f t="shared" ca="1" si="334"/>
        <v>Foster, Nathan</v>
      </c>
      <c r="K1743">
        <f t="shared" ca="1" si="335"/>
        <v>20</v>
      </c>
      <c r="L1743" t="str">
        <f t="shared" ca="1" si="336"/>
        <v>Maryland</v>
      </c>
      <c r="M1743" t="str">
        <f t="shared" ca="1" si="328"/>
        <v>East</v>
      </c>
    </row>
    <row r="1744" spans="1:13" x14ac:dyDescent="0.45">
      <c r="A1744">
        <v>1743</v>
      </c>
      <c r="B1744" s="19">
        <f t="shared" ca="1" si="329"/>
        <v>42811.876844675928</v>
      </c>
      <c r="C1744" s="15" t="str">
        <f t="shared" ca="1" si="330"/>
        <v>Moosejaw</v>
      </c>
      <c r="D1744" s="16">
        <f t="shared" ca="1" si="331"/>
        <v>219</v>
      </c>
      <c r="E1744" t="str">
        <f t="shared" ca="1" si="332"/>
        <v>MSR Night Glow Zipper Pulls</v>
      </c>
      <c r="F1744" t="str">
        <f t="shared" ca="1" si="325"/>
        <v>MSR</v>
      </c>
      <c r="G1744" s="2">
        <f t="shared" ca="1" si="326"/>
        <v>9.9499999999999993</v>
      </c>
      <c r="H1744">
        <f t="shared" ca="1" si="333"/>
        <v>8</v>
      </c>
      <c r="I1744" s="2">
        <f t="shared" ca="1" si="327"/>
        <v>79.599999999999994</v>
      </c>
      <c r="J1744" t="str">
        <f t="shared" ca="1" si="334"/>
        <v>Goldthwaite, Messaye</v>
      </c>
      <c r="K1744">
        <f t="shared" ca="1" si="335"/>
        <v>30</v>
      </c>
      <c r="L1744" t="str">
        <f t="shared" ca="1" si="336"/>
        <v>New Jersey</v>
      </c>
      <c r="M1744" t="str">
        <f t="shared" ca="1" si="328"/>
        <v>East</v>
      </c>
    </row>
    <row r="1745" spans="1:13" x14ac:dyDescent="0.45">
      <c r="A1745">
        <v>1744</v>
      </c>
      <c r="B1745" s="19">
        <f t="shared" ca="1" si="329"/>
        <v>42697.876844675928</v>
      </c>
      <c r="C1745" s="15" t="str">
        <f t="shared" ca="1" si="330"/>
        <v>Hayneedle</v>
      </c>
      <c r="D1745" s="16">
        <f t="shared" ca="1" si="331"/>
        <v>89</v>
      </c>
      <c r="E1745" t="str">
        <f t="shared" ca="1" si="332"/>
        <v>Eureka Rectangular Floor Saver - Small</v>
      </c>
      <c r="F1745" t="str">
        <f t="shared" ca="1" si="325"/>
        <v>Eureka</v>
      </c>
      <c r="G1745" s="2">
        <f t="shared" ca="1" si="326"/>
        <v>14</v>
      </c>
      <c r="H1745">
        <f t="shared" ca="1" si="333"/>
        <v>10</v>
      </c>
      <c r="I1745" s="2">
        <f t="shared" ca="1" si="327"/>
        <v>140</v>
      </c>
      <c r="J1745" t="str">
        <f t="shared" ca="1" si="334"/>
        <v>Goldthwaite, Messaye</v>
      </c>
      <c r="K1745">
        <f t="shared" ca="1" si="335"/>
        <v>24</v>
      </c>
      <c r="L1745" t="str">
        <f t="shared" ca="1" si="336"/>
        <v>Mississippi</v>
      </c>
      <c r="M1745" t="str">
        <f t="shared" ca="1" si="328"/>
        <v>South</v>
      </c>
    </row>
    <row r="1746" spans="1:13" x14ac:dyDescent="0.45">
      <c r="A1746">
        <v>1745</v>
      </c>
      <c r="B1746" s="19">
        <f t="shared" ca="1" si="329"/>
        <v>42675.876844675928</v>
      </c>
      <c r="C1746" s="15" t="str">
        <f t="shared" ca="1" si="330"/>
        <v>Outside Outfitters</v>
      </c>
      <c r="D1746" s="16">
        <f t="shared" ca="1" si="331"/>
        <v>143</v>
      </c>
      <c r="E1746" t="str">
        <f t="shared" ca="1" si="332"/>
        <v>Marmot Astral 3P Footprint</v>
      </c>
      <c r="F1746" t="str">
        <f t="shared" ca="1" si="325"/>
        <v>Marmot</v>
      </c>
      <c r="G1746" s="2">
        <f t="shared" ca="1" si="326"/>
        <v>65</v>
      </c>
      <c r="H1746">
        <f t="shared" ca="1" si="333"/>
        <v>9</v>
      </c>
      <c r="I1746" s="2">
        <f t="shared" ca="1" si="327"/>
        <v>585</v>
      </c>
      <c r="J1746" t="str">
        <f t="shared" ca="1" si="334"/>
        <v>Beyene, Sharon</v>
      </c>
      <c r="K1746">
        <f t="shared" ca="1" si="335"/>
        <v>50</v>
      </c>
      <c r="L1746" t="str">
        <f t="shared" ca="1" si="336"/>
        <v>Wyoming</v>
      </c>
      <c r="M1746" t="str">
        <f t="shared" ca="1" si="328"/>
        <v>West</v>
      </c>
    </row>
    <row r="1747" spans="1:13" x14ac:dyDescent="0.45">
      <c r="A1747">
        <v>1746</v>
      </c>
      <c r="B1747" s="19">
        <f t="shared" ca="1" si="329"/>
        <v>42703.876844675928</v>
      </c>
      <c r="C1747" s="15" t="str">
        <f t="shared" ca="1" si="330"/>
        <v>Target</v>
      </c>
      <c r="D1747" s="16">
        <f t="shared" ca="1" si="331"/>
        <v>175</v>
      </c>
      <c r="E1747" t="str">
        <f t="shared" ca="1" si="332"/>
        <v>Mountain Hardwear EV 2 Tent</v>
      </c>
      <c r="F1747" t="str">
        <f t="shared" ca="1" si="325"/>
        <v>Mountain Hardwear</v>
      </c>
      <c r="G1747" s="2">
        <f t="shared" ca="1" si="326"/>
        <v>675</v>
      </c>
      <c r="H1747">
        <f t="shared" ca="1" si="333"/>
        <v>4</v>
      </c>
      <c r="I1747" s="2">
        <f t="shared" ca="1" si="327"/>
        <v>2700</v>
      </c>
      <c r="J1747" t="str">
        <f t="shared" ca="1" si="334"/>
        <v>Bailey, Jennifer</v>
      </c>
      <c r="K1747">
        <f t="shared" ca="1" si="335"/>
        <v>15</v>
      </c>
      <c r="L1747" t="str">
        <f t="shared" ca="1" si="336"/>
        <v>Iowa</v>
      </c>
      <c r="M1747" t="str">
        <f t="shared" ca="1" si="328"/>
        <v>North</v>
      </c>
    </row>
    <row r="1748" spans="1:13" x14ac:dyDescent="0.45">
      <c r="A1748">
        <v>1747</v>
      </c>
      <c r="B1748" s="19">
        <f t="shared" ca="1" si="329"/>
        <v>42812.876844675928</v>
      </c>
      <c r="C1748" s="15" t="str">
        <f t="shared" ca="1" si="330"/>
        <v>Backcountry Gear</v>
      </c>
      <c r="D1748" s="16">
        <f t="shared" ca="1" si="331"/>
        <v>279</v>
      </c>
      <c r="E1748" t="str">
        <f t="shared" ca="1" si="332"/>
        <v>The North Face Phoenix 3 Tent</v>
      </c>
      <c r="F1748" t="str">
        <f t="shared" ca="1" si="325"/>
        <v>The North Face</v>
      </c>
      <c r="G1748" s="2">
        <f t="shared" ca="1" si="326"/>
        <v>389</v>
      </c>
      <c r="H1748">
        <f t="shared" ca="1" si="333"/>
        <v>9</v>
      </c>
      <c r="I1748" s="2">
        <f t="shared" ca="1" si="327"/>
        <v>3501</v>
      </c>
      <c r="J1748" t="str">
        <f t="shared" ca="1" si="334"/>
        <v>Lopez, Dennis</v>
      </c>
      <c r="K1748">
        <f t="shared" ca="1" si="335"/>
        <v>9</v>
      </c>
      <c r="L1748" t="str">
        <f t="shared" ca="1" si="336"/>
        <v>Florida</v>
      </c>
      <c r="M1748" t="str">
        <f t="shared" ca="1" si="328"/>
        <v>South</v>
      </c>
    </row>
    <row r="1749" spans="1:13" x14ac:dyDescent="0.45">
      <c r="A1749">
        <v>1748</v>
      </c>
      <c r="B1749" s="19">
        <f t="shared" ca="1" si="329"/>
        <v>42748.876844675928</v>
      </c>
      <c r="C1749" s="15" t="str">
        <f t="shared" ca="1" si="330"/>
        <v>Redding Sports</v>
      </c>
      <c r="D1749" s="16">
        <f t="shared" ca="1" si="331"/>
        <v>162</v>
      </c>
      <c r="E1749" t="str">
        <f t="shared" ca="1" si="332"/>
        <v>Marmot Limestone 6P Footprint</v>
      </c>
      <c r="F1749" t="str">
        <f t="shared" ca="1" si="325"/>
        <v>Marmot</v>
      </c>
      <c r="G1749" s="2">
        <f t="shared" ca="1" si="326"/>
        <v>60</v>
      </c>
      <c r="H1749">
        <f t="shared" ca="1" si="333"/>
        <v>2</v>
      </c>
      <c r="I1749" s="2">
        <f t="shared" ca="1" si="327"/>
        <v>120</v>
      </c>
      <c r="J1749" t="str">
        <f t="shared" ca="1" si="334"/>
        <v>Goldthwaite, Messaye</v>
      </c>
      <c r="K1749">
        <f t="shared" ca="1" si="335"/>
        <v>32</v>
      </c>
      <c r="L1749" t="str">
        <f t="shared" ca="1" si="336"/>
        <v>New York</v>
      </c>
      <c r="M1749" t="str">
        <f t="shared" ca="1" si="328"/>
        <v>East</v>
      </c>
    </row>
    <row r="1750" spans="1:13" x14ac:dyDescent="0.45">
      <c r="A1750">
        <v>1749</v>
      </c>
      <c r="B1750" s="19">
        <f t="shared" ca="1" si="329"/>
        <v>42753.876844675928</v>
      </c>
      <c r="C1750" s="15" t="str">
        <f t="shared" ca="1" si="330"/>
        <v>Outside Outfitters</v>
      </c>
      <c r="D1750" s="16">
        <f t="shared" ca="1" si="331"/>
        <v>36</v>
      </c>
      <c r="E1750" t="str">
        <f t="shared" ca="1" si="332"/>
        <v>Big Agnes Jack Rabbit SL2 Footprint</v>
      </c>
      <c r="F1750" t="str">
        <f t="shared" ca="1" si="325"/>
        <v>Big Agnes</v>
      </c>
      <c r="G1750" s="2">
        <f t="shared" ca="1" si="326"/>
        <v>50</v>
      </c>
      <c r="H1750">
        <f t="shared" ca="1" si="333"/>
        <v>10</v>
      </c>
      <c r="I1750" s="2">
        <f t="shared" ca="1" si="327"/>
        <v>500</v>
      </c>
      <c r="J1750" t="str">
        <f t="shared" ca="1" si="334"/>
        <v>Brown, Scott</v>
      </c>
      <c r="K1750">
        <f t="shared" ca="1" si="335"/>
        <v>30</v>
      </c>
      <c r="L1750" t="str">
        <f t="shared" ca="1" si="336"/>
        <v>New Jersey</v>
      </c>
      <c r="M1750" t="str">
        <f t="shared" ca="1" si="328"/>
        <v>East</v>
      </c>
    </row>
    <row r="1751" spans="1:13" x14ac:dyDescent="0.45">
      <c r="A1751">
        <v>1750</v>
      </c>
      <c r="B1751" s="19">
        <f t="shared" ca="1" si="329"/>
        <v>42843.876844675928</v>
      </c>
      <c r="C1751" s="15" t="str">
        <f t="shared" ca="1" si="330"/>
        <v>OutdoorPlay</v>
      </c>
      <c r="D1751" s="16">
        <f t="shared" ca="1" si="331"/>
        <v>157</v>
      </c>
      <c r="E1751" t="str">
        <f t="shared" ca="1" si="332"/>
        <v>Marmot Limelight 2P Tent</v>
      </c>
      <c r="F1751" t="str">
        <f t="shared" ca="1" si="325"/>
        <v>Marmot</v>
      </c>
      <c r="G1751" s="2">
        <f t="shared" ca="1" si="326"/>
        <v>219</v>
      </c>
      <c r="H1751">
        <f t="shared" ca="1" si="333"/>
        <v>5</v>
      </c>
      <c r="I1751" s="2">
        <f t="shared" ca="1" si="327"/>
        <v>1095</v>
      </c>
      <c r="J1751" t="str">
        <f t="shared" ca="1" si="334"/>
        <v>Goldthwaite, Messaye</v>
      </c>
      <c r="K1751">
        <f t="shared" ca="1" si="335"/>
        <v>7</v>
      </c>
      <c r="L1751" t="str">
        <f t="shared" ca="1" si="336"/>
        <v>Connecticut</v>
      </c>
      <c r="M1751" t="str">
        <f t="shared" ca="1" si="328"/>
        <v>East</v>
      </c>
    </row>
    <row r="1752" spans="1:13" x14ac:dyDescent="0.45">
      <c r="A1752">
        <v>1751</v>
      </c>
      <c r="B1752" s="19">
        <f t="shared" ca="1" si="329"/>
        <v>42950.876844675928</v>
      </c>
      <c r="C1752" s="15" t="str">
        <f t="shared" ca="1" si="330"/>
        <v>Walmart</v>
      </c>
      <c r="D1752" s="16">
        <f t="shared" ca="1" si="331"/>
        <v>224</v>
      </c>
      <c r="E1752" t="str">
        <f t="shared" ca="1" si="332"/>
        <v>MSR Twing Shelter</v>
      </c>
      <c r="F1752" t="str">
        <f t="shared" ref="F1752:F1815" ca="1" si="337">VLOOKUP(D1752,$R$4:$U$288,2)</f>
        <v>MSR</v>
      </c>
      <c r="G1752" s="2">
        <f t="shared" ref="G1752:G1815" ca="1" si="338">VLOOKUP(D1752,$R$4:$U$288,4)</f>
        <v>299.95</v>
      </c>
      <c r="H1752">
        <f t="shared" ca="1" si="333"/>
        <v>3</v>
      </c>
      <c r="I1752" s="2">
        <f t="shared" ref="I1752:I1815" ca="1" si="339">H1752*G1752</f>
        <v>899.84999999999991</v>
      </c>
      <c r="J1752" t="str">
        <f t="shared" ca="1" si="334"/>
        <v>Bailey, Jennifer</v>
      </c>
      <c r="K1752">
        <f t="shared" ca="1" si="335"/>
        <v>30</v>
      </c>
      <c r="L1752" t="str">
        <f t="shared" ca="1" si="336"/>
        <v>New Jersey</v>
      </c>
      <c r="M1752" t="str">
        <f t="shared" ref="M1752:M1815" ca="1" si="340">VLOOKUP(K1752,$AB$3:$AD$52,3)</f>
        <v>East</v>
      </c>
    </row>
    <row r="1753" spans="1:13" x14ac:dyDescent="0.45">
      <c r="A1753">
        <v>1752</v>
      </c>
      <c r="B1753" s="19">
        <f t="shared" ca="1" si="329"/>
        <v>42843.876844675928</v>
      </c>
      <c r="C1753" s="15" t="str">
        <f t="shared" ca="1" si="330"/>
        <v>Target</v>
      </c>
      <c r="D1753" s="16">
        <f t="shared" ca="1" si="331"/>
        <v>53</v>
      </c>
      <c r="E1753" t="str">
        <f t="shared" ca="1" si="332"/>
        <v>Big Agnes Seedhouse SL1 Footprint</v>
      </c>
      <c r="F1753" t="str">
        <f t="shared" ca="1" si="337"/>
        <v>Big Agnes</v>
      </c>
      <c r="G1753" s="2">
        <f t="shared" ca="1" si="338"/>
        <v>45</v>
      </c>
      <c r="H1753">
        <f t="shared" ca="1" si="333"/>
        <v>5</v>
      </c>
      <c r="I1753" s="2">
        <f t="shared" ca="1" si="339"/>
        <v>225</v>
      </c>
      <c r="J1753" t="str">
        <f t="shared" ca="1" si="334"/>
        <v>Brown, Scott</v>
      </c>
      <c r="K1753">
        <f t="shared" ca="1" si="335"/>
        <v>26</v>
      </c>
      <c r="L1753" t="str">
        <f t="shared" ca="1" si="336"/>
        <v>Montana</v>
      </c>
      <c r="M1753" t="str">
        <f t="shared" ca="1" si="340"/>
        <v>West</v>
      </c>
    </row>
    <row r="1754" spans="1:13" x14ac:dyDescent="0.45">
      <c r="A1754">
        <v>1753</v>
      </c>
      <c r="B1754" s="19">
        <f t="shared" ca="1" si="329"/>
        <v>42928.876844675928</v>
      </c>
      <c r="C1754" s="15" t="str">
        <f t="shared" ca="1" si="330"/>
        <v>Backcountry Edge</v>
      </c>
      <c r="D1754" s="16">
        <f t="shared" ca="1" si="331"/>
        <v>124</v>
      </c>
      <c r="E1754" t="str">
        <f t="shared" ca="1" si="332"/>
        <v>Kelty Gunnison 4.2 Footprint</v>
      </c>
      <c r="F1754" t="str">
        <f t="shared" ca="1" si="337"/>
        <v>Kelty</v>
      </c>
      <c r="G1754" s="2">
        <f t="shared" ca="1" si="338"/>
        <v>59.95</v>
      </c>
      <c r="H1754">
        <f t="shared" ca="1" si="333"/>
        <v>5</v>
      </c>
      <c r="I1754" s="2">
        <f t="shared" ca="1" si="339"/>
        <v>299.75</v>
      </c>
      <c r="J1754" t="str">
        <f t="shared" ca="1" si="334"/>
        <v>Goff, Michael</v>
      </c>
      <c r="K1754">
        <f t="shared" ca="1" si="335"/>
        <v>48</v>
      </c>
      <c r="L1754" t="str">
        <f t="shared" ca="1" si="336"/>
        <v>West Virginia</v>
      </c>
      <c r="M1754" t="str">
        <f t="shared" ca="1" si="340"/>
        <v>South</v>
      </c>
    </row>
    <row r="1755" spans="1:13" x14ac:dyDescent="0.45">
      <c r="A1755">
        <v>1754</v>
      </c>
      <c r="B1755" s="19">
        <f t="shared" ca="1" si="329"/>
        <v>42848.876844675928</v>
      </c>
      <c r="C1755" s="15" t="str">
        <f t="shared" ca="1" si="330"/>
        <v>Redding Sports</v>
      </c>
      <c r="D1755" s="16">
        <f t="shared" ca="1" si="331"/>
        <v>123</v>
      </c>
      <c r="E1755" t="str">
        <f t="shared" ca="1" si="332"/>
        <v>Kelty Gunnison 3.2 Tent</v>
      </c>
      <c r="F1755" t="str">
        <f t="shared" ca="1" si="337"/>
        <v>Kelty</v>
      </c>
      <c r="G1755" s="2">
        <f t="shared" ca="1" si="338"/>
        <v>249.95</v>
      </c>
      <c r="H1755">
        <f t="shared" ca="1" si="333"/>
        <v>7</v>
      </c>
      <c r="I1755" s="2">
        <f t="shared" ca="1" si="339"/>
        <v>1749.6499999999999</v>
      </c>
      <c r="J1755" t="str">
        <f t="shared" ca="1" si="334"/>
        <v>Brown, Scott</v>
      </c>
      <c r="K1755">
        <f t="shared" ca="1" si="335"/>
        <v>35</v>
      </c>
      <c r="L1755" t="str">
        <f t="shared" ca="1" si="336"/>
        <v>Ohio</v>
      </c>
      <c r="M1755" t="str">
        <f t="shared" ca="1" si="340"/>
        <v>East</v>
      </c>
    </row>
    <row r="1756" spans="1:13" x14ac:dyDescent="0.45">
      <c r="A1756">
        <v>1755</v>
      </c>
      <c r="B1756" s="19">
        <f t="shared" ca="1" si="329"/>
        <v>42740.876844675928</v>
      </c>
      <c r="C1756" s="15" t="str">
        <f t="shared" ca="1" si="330"/>
        <v>Moosejaw</v>
      </c>
      <c r="D1756" s="16">
        <f t="shared" ca="1" si="331"/>
        <v>102</v>
      </c>
      <c r="E1756" t="str">
        <f t="shared" ca="1" si="332"/>
        <v>Hennessy Hammock Explorer Deluxe Asym Classic Hammock</v>
      </c>
      <c r="F1756" t="str">
        <f t="shared" ca="1" si="337"/>
        <v>Hennessy</v>
      </c>
      <c r="G1756" s="2">
        <f t="shared" ca="1" si="338"/>
        <v>219.95</v>
      </c>
      <c r="H1756">
        <f t="shared" ca="1" si="333"/>
        <v>1</v>
      </c>
      <c r="I1756" s="2">
        <f t="shared" ca="1" si="339"/>
        <v>219.95</v>
      </c>
      <c r="J1756" t="str">
        <f t="shared" ca="1" si="334"/>
        <v>Foster, Nathan</v>
      </c>
      <c r="K1756">
        <f t="shared" ca="1" si="335"/>
        <v>8</v>
      </c>
      <c r="L1756" t="str">
        <f t="shared" ca="1" si="336"/>
        <v>Delaware</v>
      </c>
      <c r="M1756" t="str">
        <f t="shared" ca="1" si="340"/>
        <v>East</v>
      </c>
    </row>
    <row r="1757" spans="1:13" x14ac:dyDescent="0.45">
      <c r="A1757">
        <v>1756</v>
      </c>
      <c r="B1757" s="19">
        <f t="shared" ca="1" si="329"/>
        <v>43008.876844675928</v>
      </c>
      <c r="C1757" s="15" t="str">
        <f t="shared" ca="1" si="330"/>
        <v>Gander Mountain</v>
      </c>
      <c r="D1757" s="16">
        <f t="shared" ca="1" si="331"/>
        <v>184</v>
      </c>
      <c r="E1757" t="str">
        <f t="shared" ca="1" si="332"/>
        <v>Mountain Hardwear SuperMega UL 1 Footprint</v>
      </c>
      <c r="F1757" t="str">
        <f t="shared" ca="1" si="337"/>
        <v>Mountain Hardwear</v>
      </c>
      <c r="G1757" s="2">
        <f t="shared" ca="1" si="338"/>
        <v>45</v>
      </c>
      <c r="H1757">
        <f t="shared" ca="1" si="333"/>
        <v>4</v>
      </c>
      <c r="I1757" s="2">
        <f t="shared" ca="1" si="339"/>
        <v>180</v>
      </c>
      <c r="J1757" t="str">
        <f t="shared" ca="1" si="334"/>
        <v>Bailey, Jennifer</v>
      </c>
      <c r="K1757">
        <f t="shared" ca="1" si="335"/>
        <v>27</v>
      </c>
      <c r="L1757" t="str">
        <f t="shared" ca="1" si="336"/>
        <v>Nebraska</v>
      </c>
      <c r="M1757" t="str">
        <f t="shared" ca="1" si="340"/>
        <v>North</v>
      </c>
    </row>
    <row r="1758" spans="1:13" x14ac:dyDescent="0.45">
      <c r="A1758">
        <v>1757</v>
      </c>
      <c r="B1758" s="19">
        <f t="shared" ca="1" si="329"/>
        <v>42695.876844675928</v>
      </c>
      <c r="C1758" s="15" t="str">
        <f t="shared" ca="1" si="330"/>
        <v>CampBound</v>
      </c>
      <c r="D1758" s="16">
        <f t="shared" ca="1" si="331"/>
        <v>142</v>
      </c>
      <c r="E1758" t="str">
        <f t="shared" ca="1" si="332"/>
        <v>Marmot Astral 3P Footprint</v>
      </c>
      <c r="F1758" t="str">
        <f t="shared" ca="1" si="337"/>
        <v>Marmot</v>
      </c>
      <c r="G1758" s="2">
        <f t="shared" ca="1" si="338"/>
        <v>65</v>
      </c>
      <c r="H1758">
        <f t="shared" ca="1" si="333"/>
        <v>2</v>
      </c>
      <c r="I1758" s="2">
        <f t="shared" ca="1" si="339"/>
        <v>130</v>
      </c>
      <c r="J1758" t="str">
        <f t="shared" ca="1" si="334"/>
        <v>Foster, Nathan</v>
      </c>
      <c r="K1758">
        <f t="shared" ca="1" si="335"/>
        <v>44</v>
      </c>
      <c r="L1758" t="str">
        <f t="shared" ca="1" si="336"/>
        <v>Utah</v>
      </c>
      <c r="M1758" t="str">
        <f t="shared" ca="1" si="340"/>
        <v>West</v>
      </c>
    </row>
    <row r="1759" spans="1:13" x14ac:dyDescent="0.45">
      <c r="A1759">
        <v>1758</v>
      </c>
      <c r="B1759" s="19">
        <f t="shared" ca="1" si="329"/>
        <v>42983.876844675928</v>
      </c>
      <c r="C1759" s="15" t="str">
        <f t="shared" ca="1" si="330"/>
        <v>Hayneedle</v>
      </c>
      <c r="D1759" s="16">
        <f t="shared" ca="1" si="331"/>
        <v>39</v>
      </c>
      <c r="E1759" t="str">
        <f t="shared" ca="1" si="332"/>
        <v>Big Agnes Jack Rabbit SL3 Tent</v>
      </c>
      <c r="F1759" t="str">
        <f t="shared" ca="1" si="337"/>
        <v>Big Agnes</v>
      </c>
      <c r="G1759" s="2">
        <f t="shared" ca="1" si="338"/>
        <v>369.95</v>
      </c>
      <c r="H1759">
        <f t="shared" ca="1" si="333"/>
        <v>5</v>
      </c>
      <c r="I1759" s="2">
        <f t="shared" ca="1" si="339"/>
        <v>1849.75</v>
      </c>
      <c r="J1759" t="str">
        <f t="shared" ca="1" si="334"/>
        <v>Beyene, Sharon</v>
      </c>
      <c r="K1759">
        <f t="shared" ca="1" si="335"/>
        <v>43</v>
      </c>
      <c r="L1759" t="str">
        <f t="shared" ca="1" si="336"/>
        <v>Texas</v>
      </c>
      <c r="M1759" t="str">
        <f t="shared" ca="1" si="340"/>
        <v>South</v>
      </c>
    </row>
    <row r="1760" spans="1:13" x14ac:dyDescent="0.45">
      <c r="A1760">
        <v>1759</v>
      </c>
      <c r="B1760" s="19">
        <f t="shared" ca="1" si="329"/>
        <v>42785.876844675928</v>
      </c>
      <c r="C1760" s="15" t="str">
        <f t="shared" ca="1" si="330"/>
        <v>CampBound</v>
      </c>
      <c r="D1760" s="16">
        <f t="shared" ca="1" si="331"/>
        <v>225</v>
      </c>
      <c r="E1760" t="str">
        <f t="shared" ca="1" si="332"/>
        <v>MSR Ultralight Utility Cord Kit</v>
      </c>
      <c r="F1760" t="str">
        <f t="shared" ca="1" si="337"/>
        <v>MSR</v>
      </c>
      <c r="G1760" s="2">
        <f t="shared" ca="1" si="338"/>
        <v>19.95</v>
      </c>
      <c r="H1760">
        <f t="shared" ca="1" si="333"/>
        <v>1</v>
      </c>
      <c r="I1760" s="2">
        <f t="shared" ca="1" si="339"/>
        <v>19.95</v>
      </c>
      <c r="J1760" t="str">
        <f t="shared" ca="1" si="334"/>
        <v>Brown, Ruth</v>
      </c>
      <c r="K1760">
        <f t="shared" ca="1" si="335"/>
        <v>36</v>
      </c>
      <c r="L1760" t="str">
        <f t="shared" ca="1" si="336"/>
        <v>Oklahoma</v>
      </c>
      <c r="M1760" t="str">
        <f t="shared" ca="1" si="340"/>
        <v>South</v>
      </c>
    </row>
    <row r="1761" spans="1:13" x14ac:dyDescent="0.45">
      <c r="A1761">
        <v>1760</v>
      </c>
      <c r="B1761" s="19">
        <f t="shared" ca="1" si="329"/>
        <v>42932.876844675928</v>
      </c>
      <c r="C1761" s="15" t="str">
        <f t="shared" ca="1" si="330"/>
        <v>Backcountry Gear</v>
      </c>
      <c r="D1761" s="16">
        <f t="shared" ca="1" si="331"/>
        <v>192</v>
      </c>
      <c r="E1761" t="str">
        <f t="shared" ca="1" si="332"/>
        <v>Mountain Hardwear Trango 4 Footprint</v>
      </c>
      <c r="F1761" t="str">
        <f t="shared" ca="1" si="337"/>
        <v>Mountain Hardwear</v>
      </c>
      <c r="G1761" s="2">
        <f t="shared" ca="1" si="338"/>
        <v>95</v>
      </c>
      <c r="H1761">
        <f t="shared" ca="1" si="333"/>
        <v>7</v>
      </c>
      <c r="I1761" s="2">
        <f t="shared" ca="1" si="339"/>
        <v>665</v>
      </c>
      <c r="J1761" t="str">
        <f t="shared" ca="1" si="334"/>
        <v>Beyene, Sharon</v>
      </c>
      <c r="K1761">
        <f t="shared" ca="1" si="335"/>
        <v>35</v>
      </c>
      <c r="L1761" t="str">
        <f t="shared" ca="1" si="336"/>
        <v>Ohio</v>
      </c>
      <c r="M1761" t="str">
        <f t="shared" ca="1" si="340"/>
        <v>East</v>
      </c>
    </row>
    <row r="1762" spans="1:13" x14ac:dyDescent="0.45">
      <c r="A1762">
        <v>1761</v>
      </c>
      <c r="B1762" s="19">
        <f t="shared" ca="1" si="329"/>
        <v>42877.876844675928</v>
      </c>
      <c r="C1762" s="15" t="str">
        <f t="shared" ca="1" si="330"/>
        <v xml:space="preserve">Cabela's	</v>
      </c>
      <c r="D1762" s="16">
        <f t="shared" ca="1" si="331"/>
        <v>278</v>
      </c>
      <c r="E1762" t="str">
        <f t="shared" ca="1" si="332"/>
        <v>The North Face Phoenix 3 Footprint</v>
      </c>
      <c r="F1762" t="str">
        <f t="shared" ca="1" si="337"/>
        <v>The North Face</v>
      </c>
      <c r="G1762" s="2">
        <f t="shared" ca="1" si="338"/>
        <v>45</v>
      </c>
      <c r="H1762">
        <f t="shared" ca="1" si="333"/>
        <v>5</v>
      </c>
      <c r="I1762" s="2">
        <f t="shared" ca="1" si="339"/>
        <v>225</v>
      </c>
      <c r="J1762" t="str">
        <f t="shared" ca="1" si="334"/>
        <v>Goff, Michael</v>
      </c>
      <c r="K1762">
        <f t="shared" ca="1" si="335"/>
        <v>4</v>
      </c>
      <c r="L1762" t="str">
        <f t="shared" ca="1" si="336"/>
        <v>Arkansas</v>
      </c>
      <c r="M1762" t="str">
        <f t="shared" ca="1" si="340"/>
        <v>South</v>
      </c>
    </row>
    <row r="1763" spans="1:13" x14ac:dyDescent="0.45">
      <c r="A1763">
        <v>1762</v>
      </c>
      <c r="B1763" s="19">
        <f t="shared" ca="1" si="329"/>
        <v>42735.876844675928</v>
      </c>
      <c r="C1763" s="15" t="str">
        <f t="shared" ca="1" si="330"/>
        <v>Redding Sports</v>
      </c>
      <c r="D1763" s="16">
        <f t="shared" ca="1" si="331"/>
        <v>242</v>
      </c>
      <c r="E1763" t="str">
        <f t="shared" ca="1" si="332"/>
        <v>NEMO Obi 1P Tent</v>
      </c>
      <c r="F1763" t="str">
        <f t="shared" ca="1" si="337"/>
        <v>NEMO</v>
      </c>
      <c r="G1763" s="2">
        <f t="shared" ca="1" si="338"/>
        <v>349.95</v>
      </c>
      <c r="H1763">
        <f t="shared" ca="1" si="333"/>
        <v>10</v>
      </c>
      <c r="I1763" s="2">
        <f t="shared" ca="1" si="339"/>
        <v>3499.5</v>
      </c>
      <c r="J1763" t="str">
        <f t="shared" ca="1" si="334"/>
        <v>Beyene, Sharon</v>
      </c>
      <c r="K1763">
        <f t="shared" ca="1" si="335"/>
        <v>39</v>
      </c>
      <c r="L1763" t="str">
        <f t="shared" ca="1" si="336"/>
        <v>Rhode Island</v>
      </c>
      <c r="M1763" t="str">
        <f t="shared" ca="1" si="340"/>
        <v>East</v>
      </c>
    </row>
    <row r="1764" spans="1:13" x14ac:dyDescent="0.45">
      <c r="A1764">
        <v>1763</v>
      </c>
      <c r="B1764" s="19">
        <f t="shared" ca="1" si="329"/>
        <v>42838.876844675928</v>
      </c>
      <c r="C1764" s="15" t="str">
        <f t="shared" ca="1" si="330"/>
        <v>Target</v>
      </c>
      <c r="D1764" s="16">
        <f t="shared" ca="1" si="331"/>
        <v>230</v>
      </c>
      <c r="E1764" t="str">
        <f t="shared" ca="1" si="332"/>
        <v>NEMO Espri LE 2P Tent</v>
      </c>
      <c r="F1764" t="str">
        <f t="shared" ca="1" si="337"/>
        <v>NEMO</v>
      </c>
      <c r="G1764" s="2">
        <f t="shared" ca="1" si="338"/>
        <v>289.95</v>
      </c>
      <c r="H1764">
        <f t="shared" ca="1" si="333"/>
        <v>8</v>
      </c>
      <c r="I1764" s="2">
        <f t="shared" ca="1" si="339"/>
        <v>2319.6</v>
      </c>
      <c r="J1764" t="str">
        <f t="shared" ca="1" si="334"/>
        <v>Brown, Ruth</v>
      </c>
      <c r="K1764">
        <f t="shared" ca="1" si="335"/>
        <v>29</v>
      </c>
      <c r="L1764" t="str">
        <f t="shared" ca="1" si="336"/>
        <v>New Hampshire</v>
      </c>
      <c r="M1764" t="str">
        <f t="shared" ca="1" si="340"/>
        <v>East</v>
      </c>
    </row>
    <row r="1765" spans="1:13" x14ac:dyDescent="0.45">
      <c r="A1765">
        <v>1764</v>
      </c>
      <c r="B1765" s="19">
        <f t="shared" ca="1" si="329"/>
        <v>42937.876844675928</v>
      </c>
      <c r="C1765" s="15" t="str">
        <f t="shared" ca="1" si="330"/>
        <v>Moosejaw</v>
      </c>
      <c r="D1765" s="16">
        <f t="shared" ca="1" si="331"/>
        <v>104</v>
      </c>
      <c r="E1765" t="str">
        <f t="shared" ca="1" si="332"/>
        <v>Hennessy Hammock Explorer Ultralight Asym Classic Hammock</v>
      </c>
      <c r="F1765" t="str">
        <f t="shared" ca="1" si="337"/>
        <v>Hennessy</v>
      </c>
      <c r="G1765" s="2">
        <f t="shared" ca="1" si="338"/>
        <v>259.95</v>
      </c>
      <c r="H1765">
        <f t="shared" ca="1" si="333"/>
        <v>8</v>
      </c>
      <c r="I1765" s="2">
        <f t="shared" ca="1" si="339"/>
        <v>2079.6</v>
      </c>
      <c r="J1765" t="str">
        <f t="shared" ca="1" si="334"/>
        <v>Foster, Nathan</v>
      </c>
      <c r="K1765">
        <f t="shared" ca="1" si="335"/>
        <v>16</v>
      </c>
      <c r="L1765" t="str">
        <f t="shared" ca="1" si="336"/>
        <v>Kansas</v>
      </c>
      <c r="M1765" t="str">
        <f t="shared" ca="1" si="340"/>
        <v>North</v>
      </c>
    </row>
    <row r="1766" spans="1:13" x14ac:dyDescent="0.45">
      <c r="A1766">
        <v>1765</v>
      </c>
      <c r="B1766" s="19">
        <f t="shared" ca="1" si="329"/>
        <v>42988.876844675928</v>
      </c>
      <c r="C1766" s="15" t="str">
        <f t="shared" ca="1" si="330"/>
        <v>Gander Mountain</v>
      </c>
      <c r="D1766" s="16">
        <f t="shared" ca="1" si="331"/>
        <v>235</v>
      </c>
      <c r="E1766" t="str">
        <f t="shared" ca="1" si="332"/>
        <v>NEMO Losi 2P Tent</v>
      </c>
      <c r="F1766" t="str">
        <f t="shared" ca="1" si="337"/>
        <v>NEMO</v>
      </c>
      <c r="G1766" s="2">
        <f t="shared" ca="1" si="338"/>
        <v>319.95</v>
      </c>
      <c r="H1766">
        <f t="shared" ca="1" si="333"/>
        <v>5</v>
      </c>
      <c r="I1766" s="2">
        <f t="shared" ca="1" si="339"/>
        <v>1599.75</v>
      </c>
      <c r="J1766" t="str">
        <f t="shared" ca="1" si="334"/>
        <v>Brown, Ruth</v>
      </c>
      <c r="K1766">
        <f t="shared" ca="1" si="335"/>
        <v>40</v>
      </c>
      <c r="L1766" t="str">
        <f t="shared" ca="1" si="336"/>
        <v>South Carolina</v>
      </c>
      <c r="M1766" t="str">
        <f t="shared" ca="1" si="340"/>
        <v>South</v>
      </c>
    </row>
    <row r="1767" spans="1:13" x14ac:dyDescent="0.45">
      <c r="A1767">
        <v>1766</v>
      </c>
      <c r="B1767" s="19">
        <f t="shared" ca="1" si="329"/>
        <v>43009.876844675928</v>
      </c>
      <c r="C1767" s="15" t="str">
        <f t="shared" ca="1" si="330"/>
        <v>Meijer</v>
      </c>
      <c r="D1767" s="16">
        <f t="shared" ca="1" si="331"/>
        <v>37</v>
      </c>
      <c r="E1767" t="str">
        <f t="shared" ca="1" si="332"/>
        <v>Big Agnes Jack Rabbit SL2 Tent</v>
      </c>
      <c r="F1767" t="str">
        <f t="shared" ca="1" si="337"/>
        <v>Big Agnes</v>
      </c>
      <c r="G1767" s="2">
        <f t="shared" ca="1" si="338"/>
        <v>299.95</v>
      </c>
      <c r="H1767">
        <f t="shared" ca="1" si="333"/>
        <v>4</v>
      </c>
      <c r="I1767" s="2">
        <f t="shared" ca="1" si="339"/>
        <v>1199.8</v>
      </c>
      <c r="J1767" t="str">
        <f t="shared" ca="1" si="334"/>
        <v>Foster, Nathan</v>
      </c>
      <c r="K1767">
        <f t="shared" ca="1" si="335"/>
        <v>1</v>
      </c>
      <c r="L1767" t="str">
        <f t="shared" ca="1" si="336"/>
        <v>Alabama</v>
      </c>
      <c r="M1767" t="str">
        <f t="shared" ca="1" si="340"/>
        <v>South</v>
      </c>
    </row>
    <row r="1768" spans="1:13" x14ac:dyDescent="0.45">
      <c r="A1768">
        <v>1767</v>
      </c>
      <c r="B1768" s="19">
        <f t="shared" ca="1" si="329"/>
        <v>42808.876844675928</v>
      </c>
      <c r="C1768" s="15" t="str">
        <f t="shared" ca="1" si="330"/>
        <v>Travel Country</v>
      </c>
      <c r="D1768" s="16">
        <f t="shared" ca="1" si="331"/>
        <v>39</v>
      </c>
      <c r="E1768" t="str">
        <f t="shared" ca="1" si="332"/>
        <v>Big Agnes Jack Rabbit SL3 Tent</v>
      </c>
      <c r="F1768" t="str">
        <f t="shared" ca="1" si="337"/>
        <v>Big Agnes</v>
      </c>
      <c r="G1768" s="2">
        <f t="shared" ca="1" si="338"/>
        <v>369.95</v>
      </c>
      <c r="H1768">
        <f t="shared" ca="1" si="333"/>
        <v>7</v>
      </c>
      <c r="I1768" s="2">
        <f t="shared" ca="1" si="339"/>
        <v>2589.65</v>
      </c>
      <c r="J1768" t="str">
        <f t="shared" ca="1" si="334"/>
        <v>Gomez, Melissa</v>
      </c>
      <c r="K1768">
        <f t="shared" ca="1" si="335"/>
        <v>23</v>
      </c>
      <c r="L1768" t="str">
        <f t="shared" ca="1" si="336"/>
        <v>Minnesota</v>
      </c>
      <c r="M1768" t="str">
        <f t="shared" ca="1" si="340"/>
        <v>North</v>
      </c>
    </row>
    <row r="1769" spans="1:13" x14ac:dyDescent="0.45">
      <c r="A1769">
        <v>1768</v>
      </c>
      <c r="B1769" s="19">
        <f t="shared" ca="1" si="329"/>
        <v>42884.876844675928</v>
      </c>
      <c r="C1769" s="15" t="str">
        <f t="shared" ca="1" si="330"/>
        <v>Meijer</v>
      </c>
      <c r="D1769" s="16">
        <f t="shared" ca="1" si="331"/>
        <v>147</v>
      </c>
      <c r="E1769" t="str">
        <f t="shared" ca="1" si="332"/>
        <v>Marmot Capstone 6 Footprint</v>
      </c>
      <c r="F1769" t="str">
        <f t="shared" ca="1" si="337"/>
        <v>Marmot</v>
      </c>
      <c r="G1769" s="2">
        <f t="shared" ca="1" si="338"/>
        <v>80</v>
      </c>
      <c r="H1769">
        <f t="shared" ca="1" si="333"/>
        <v>4</v>
      </c>
      <c r="I1769" s="2">
        <f t="shared" ca="1" si="339"/>
        <v>320</v>
      </c>
      <c r="J1769" t="str">
        <f t="shared" ca="1" si="334"/>
        <v>Berger, Sunanna</v>
      </c>
      <c r="K1769">
        <f t="shared" ca="1" si="335"/>
        <v>12</v>
      </c>
      <c r="L1769" t="str">
        <f t="shared" ca="1" si="336"/>
        <v>Idaho</v>
      </c>
      <c r="M1769" t="str">
        <f t="shared" ca="1" si="340"/>
        <v>West</v>
      </c>
    </row>
    <row r="1770" spans="1:13" x14ac:dyDescent="0.45">
      <c r="A1770">
        <v>1769</v>
      </c>
      <c r="B1770" s="19">
        <f t="shared" ca="1" si="329"/>
        <v>42946.876844675928</v>
      </c>
      <c r="C1770" s="15" t="str">
        <f t="shared" ca="1" si="330"/>
        <v>Outside Outfitters</v>
      </c>
      <c r="D1770" s="16">
        <f t="shared" ca="1" si="331"/>
        <v>222</v>
      </c>
      <c r="E1770" t="str">
        <f t="shared" ca="1" si="332"/>
        <v>MSR Nook Gear Shed</v>
      </c>
      <c r="F1770" t="str">
        <f t="shared" ca="1" si="337"/>
        <v>MSR</v>
      </c>
      <c r="G1770" s="2">
        <f t="shared" ca="1" si="338"/>
        <v>169.95</v>
      </c>
      <c r="H1770">
        <f t="shared" ca="1" si="333"/>
        <v>8</v>
      </c>
      <c r="I1770" s="2">
        <f t="shared" ca="1" si="339"/>
        <v>1359.6</v>
      </c>
      <c r="J1770" t="str">
        <f t="shared" ca="1" si="334"/>
        <v>Brown, Ruth</v>
      </c>
      <c r="K1770">
        <f t="shared" ca="1" si="335"/>
        <v>36</v>
      </c>
      <c r="L1770" t="str">
        <f t="shared" ca="1" si="336"/>
        <v>Oklahoma</v>
      </c>
      <c r="M1770" t="str">
        <f t="shared" ca="1" si="340"/>
        <v>South</v>
      </c>
    </row>
    <row r="1771" spans="1:13" x14ac:dyDescent="0.45">
      <c r="A1771">
        <v>1770</v>
      </c>
      <c r="B1771" s="19">
        <f t="shared" ca="1" si="329"/>
        <v>42702.876844675928</v>
      </c>
      <c r="C1771" s="15" t="str">
        <f t="shared" ca="1" si="330"/>
        <v xml:space="preserve">Cabela's	</v>
      </c>
      <c r="D1771" s="16">
        <f t="shared" ca="1" si="331"/>
        <v>204</v>
      </c>
      <c r="E1771" t="str">
        <f t="shared" ca="1" si="332"/>
        <v>MSR Carbon-Core Tent Stakes - 4 Pack</v>
      </c>
      <c r="F1771" t="str">
        <f t="shared" ca="1" si="337"/>
        <v>MSR</v>
      </c>
      <c r="G1771" s="2">
        <f t="shared" ca="1" si="338"/>
        <v>29.95</v>
      </c>
      <c r="H1771">
        <f t="shared" ca="1" si="333"/>
        <v>2</v>
      </c>
      <c r="I1771" s="2">
        <f t="shared" ca="1" si="339"/>
        <v>59.9</v>
      </c>
      <c r="J1771" t="str">
        <f t="shared" ca="1" si="334"/>
        <v>Brown, Ruth</v>
      </c>
      <c r="K1771">
        <f t="shared" ca="1" si="335"/>
        <v>22</v>
      </c>
      <c r="L1771" t="str">
        <f t="shared" ca="1" si="336"/>
        <v>Michigan</v>
      </c>
      <c r="M1771" t="str">
        <f t="shared" ca="1" si="340"/>
        <v>East</v>
      </c>
    </row>
    <row r="1772" spans="1:13" x14ac:dyDescent="0.45">
      <c r="A1772">
        <v>1771</v>
      </c>
      <c r="B1772" s="19">
        <f t="shared" ca="1" si="329"/>
        <v>42666.876844675928</v>
      </c>
      <c r="C1772" s="15" t="str">
        <f t="shared" ca="1" si="330"/>
        <v>Backcountry Edge</v>
      </c>
      <c r="D1772" s="16">
        <f t="shared" ca="1" si="331"/>
        <v>21</v>
      </c>
      <c r="E1772" t="str">
        <f t="shared" ca="1" si="332"/>
        <v>Big Agnes Fly Creek UL1 Footprint</v>
      </c>
      <c r="F1772" t="str">
        <f t="shared" ca="1" si="337"/>
        <v>Big Agnes</v>
      </c>
      <c r="G1772" s="2">
        <f t="shared" ca="1" si="338"/>
        <v>50</v>
      </c>
      <c r="H1772">
        <f t="shared" ca="1" si="333"/>
        <v>9</v>
      </c>
      <c r="I1772" s="2">
        <f t="shared" ca="1" si="339"/>
        <v>450</v>
      </c>
      <c r="J1772" t="str">
        <f t="shared" ca="1" si="334"/>
        <v>Brown, Scott</v>
      </c>
      <c r="K1772">
        <f t="shared" ca="1" si="335"/>
        <v>37</v>
      </c>
      <c r="L1772" t="str">
        <f t="shared" ca="1" si="336"/>
        <v>Oregon</v>
      </c>
      <c r="M1772" t="str">
        <f t="shared" ca="1" si="340"/>
        <v>West</v>
      </c>
    </row>
    <row r="1773" spans="1:13" x14ac:dyDescent="0.45">
      <c r="A1773">
        <v>1772</v>
      </c>
      <c r="B1773" s="19">
        <f t="shared" ca="1" si="329"/>
        <v>42785.876844675928</v>
      </c>
      <c r="C1773" s="15" t="str">
        <f t="shared" ca="1" si="330"/>
        <v>Overtons</v>
      </c>
      <c r="D1773" s="16">
        <f t="shared" ca="1" si="331"/>
        <v>94</v>
      </c>
      <c r="E1773" t="str">
        <f t="shared" ca="1" si="332"/>
        <v>Exped Gemini III Tent</v>
      </c>
      <c r="F1773" t="str">
        <f t="shared" ca="1" si="337"/>
        <v>Exped</v>
      </c>
      <c r="G1773" s="2">
        <f t="shared" ca="1" si="338"/>
        <v>499</v>
      </c>
      <c r="H1773">
        <f t="shared" ca="1" si="333"/>
        <v>5</v>
      </c>
      <c r="I1773" s="2">
        <f t="shared" ca="1" si="339"/>
        <v>2495</v>
      </c>
      <c r="J1773" t="str">
        <f t="shared" ca="1" si="334"/>
        <v>Berger, Sunanna</v>
      </c>
      <c r="K1773">
        <f t="shared" ca="1" si="335"/>
        <v>13</v>
      </c>
      <c r="L1773" t="str">
        <f t="shared" ca="1" si="336"/>
        <v>Illinois</v>
      </c>
      <c r="M1773" t="str">
        <f t="shared" ca="1" si="340"/>
        <v>North</v>
      </c>
    </row>
    <row r="1774" spans="1:13" x14ac:dyDescent="0.45">
      <c r="A1774">
        <v>1773</v>
      </c>
      <c r="B1774" s="19">
        <f t="shared" ca="1" si="329"/>
        <v>42990.876844675928</v>
      </c>
      <c r="C1774" s="15" t="str">
        <f t="shared" ca="1" si="330"/>
        <v>Outside Outfitters</v>
      </c>
      <c r="D1774" s="16">
        <f t="shared" ca="1" si="331"/>
        <v>15</v>
      </c>
      <c r="E1774" t="str">
        <f t="shared" ca="1" si="332"/>
        <v>Big Agnes Fishhook UL1 Footprint</v>
      </c>
      <c r="F1774" t="str">
        <f t="shared" ca="1" si="337"/>
        <v>Big Agnes</v>
      </c>
      <c r="G1774" s="2">
        <f t="shared" ca="1" si="338"/>
        <v>50</v>
      </c>
      <c r="H1774">
        <f t="shared" ca="1" si="333"/>
        <v>4</v>
      </c>
      <c r="I1774" s="2">
        <f t="shared" ca="1" si="339"/>
        <v>200</v>
      </c>
      <c r="J1774" t="str">
        <f t="shared" ca="1" si="334"/>
        <v>Brown, Ruth</v>
      </c>
      <c r="K1774">
        <f t="shared" ca="1" si="335"/>
        <v>47</v>
      </c>
      <c r="L1774" t="str">
        <f t="shared" ca="1" si="336"/>
        <v>Washington</v>
      </c>
      <c r="M1774" t="str">
        <f t="shared" ca="1" si="340"/>
        <v>West</v>
      </c>
    </row>
    <row r="1775" spans="1:13" x14ac:dyDescent="0.45">
      <c r="A1775">
        <v>1774</v>
      </c>
      <c r="B1775" s="19">
        <f t="shared" ca="1" si="329"/>
        <v>42790.876844675928</v>
      </c>
      <c r="C1775" s="15" t="str">
        <f t="shared" ca="1" si="330"/>
        <v>Gander Mountain</v>
      </c>
      <c r="D1775" s="16">
        <f t="shared" ca="1" si="331"/>
        <v>150</v>
      </c>
      <c r="E1775" t="str">
        <f t="shared" ca="1" si="332"/>
        <v>Marmot Eclipse 2 Footprint</v>
      </c>
      <c r="F1775" t="str">
        <f t="shared" ca="1" si="337"/>
        <v>Marmot</v>
      </c>
      <c r="G1775" s="2">
        <f t="shared" ca="1" si="338"/>
        <v>55</v>
      </c>
      <c r="H1775">
        <f t="shared" ca="1" si="333"/>
        <v>7</v>
      </c>
      <c r="I1775" s="2">
        <f t="shared" ca="1" si="339"/>
        <v>385</v>
      </c>
      <c r="J1775" t="str">
        <f t="shared" ca="1" si="334"/>
        <v>Goff, Michael</v>
      </c>
      <c r="K1775">
        <f t="shared" ca="1" si="335"/>
        <v>2</v>
      </c>
      <c r="L1775" t="str">
        <f t="shared" ca="1" si="336"/>
        <v>Alaska</v>
      </c>
      <c r="M1775" t="str">
        <f t="shared" ca="1" si="340"/>
        <v>North</v>
      </c>
    </row>
    <row r="1776" spans="1:13" x14ac:dyDescent="0.45">
      <c r="A1776">
        <v>1775</v>
      </c>
      <c r="B1776" s="19">
        <f t="shared" ca="1" si="329"/>
        <v>42671.876844675928</v>
      </c>
      <c r="C1776" s="15" t="str">
        <f t="shared" ca="1" si="330"/>
        <v>CampBound</v>
      </c>
      <c r="D1776" s="16">
        <f t="shared" ca="1" si="331"/>
        <v>105</v>
      </c>
      <c r="E1776" t="str">
        <f t="shared" ca="1" si="332"/>
        <v>Hennessy Hammock Explorer Ultralight Asym Zip Hammock</v>
      </c>
      <c r="F1776" t="str">
        <f t="shared" ca="1" si="337"/>
        <v>Hennessy</v>
      </c>
      <c r="G1776" s="2">
        <f t="shared" ca="1" si="338"/>
        <v>269.95</v>
      </c>
      <c r="H1776">
        <f t="shared" ca="1" si="333"/>
        <v>9</v>
      </c>
      <c r="I1776" s="2">
        <f t="shared" ca="1" si="339"/>
        <v>2429.5499999999997</v>
      </c>
      <c r="J1776" t="str">
        <f t="shared" ca="1" si="334"/>
        <v>Brown, Scott</v>
      </c>
      <c r="K1776">
        <f t="shared" ca="1" si="335"/>
        <v>47</v>
      </c>
      <c r="L1776" t="str">
        <f t="shared" ca="1" si="336"/>
        <v>Washington</v>
      </c>
      <c r="M1776" t="str">
        <f t="shared" ca="1" si="340"/>
        <v>West</v>
      </c>
    </row>
    <row r="1777" spans="1:13" x14ac:dyDescent="0.45">
      <c r="A1777">
        <v>1776</v>
      </c>
      <c r="B1777" s="19">
        <f t="shared" ca="1" si="329"/>
        <v>42839.876844675928</v>
      </c>
      <c r="C1777" s="15" t="str">
        <f t="shared" ca="1" si="330"/>
        <v>The Gear Co-op</v>
      </c>
      <c r="D1777" s="16">
        <f t="shared" ca="1" si="331"/>
        <v>42</v>
      </c>
      <c r="E1777" t="str">
        <f t="shared" ca="1" si="332"/>
        <v>Big Agnes Lone Spring 1 Footprint</v>
      </c>
      <c r="F1777" t="str">
        <f t="shared" ca="1" si="337"/>
        <v>Big Agnes</v>
      </c>
      <c r="G1777" s="2">
        <f t="shared" ca="1" si="338"/>
        <v>30</v>
      </c>
      <c r="H1777">
        <f t="shared" ca="1" si="333"/>
        <v>9</v>
      </c>
      <c r="I1777" s="2">
        <f t="shared" ca="1" si="339"/>
        <v>270</v>
      </c>
      <c r="J1777" t="str">
        <f t="shared" ca="1" si="334"/>
        <v>Goff, Michael</v>
      </c>
      <c r="K1777">
        <f t="shared" ca="1" si="335"/>
        <v>33</v>
      </c>
      <c r="L1777" t="str">
        <f t="shared" ca="1" si="336"/>
        <v>North Carolina</v>
      </c>
      <c r="M1777" t="str">
        <f t="shared" ca="1" si="340"/>
        <v>South</v>
      </c>
    </row>
    <row r="1778" spans="1:13" x14ac:dyDescent="0.45">
      <c r="A1778">
        <v>1777</v>
      </c>
      <c r="B1778" s="19">
        <f t="shared" ca="1" si="329"/>
        <v>42877.876844675928</v>
      </c>
      <c r="C1778" s="15" t="str">
        <f t="shared" ca="1" si="330"/>
        <v>Backcountry Gear</v>
      </c>
      <c r="D1778" s="16">
        <f t="shared" ca="1" si="331"/>
        <v>14</v>
      </c>
      <c r="E1778" t="str">
        <f t="shared" ca="1" si="332"/>
        <v>Big Agnes Copper Spur UL4 Tent</v>
      </c>
      <c r="F1778" t="str">
        <f t="shared" ca="1" si="337"/>
        <v>Big Agnes</v>
      </c>
      <c r="G1778" s="2">
        <f t="shared" ca="1" si="338"/>
        <v>599.95000000000005</v>
      </c>
      <c r="H1778">
        <f t="shared" ca="1" si="333"/>
        <v>9</v>
      </c>
      <c r="I1778" s="2">
        <f t="shared" ca="1" si="339"/>
        <v>5399.55</v>
      </c>
      <c r="J1778" t="str">
        <f t="shared" ca="1" si="334"/>
        <v>Brown, Scott</v>
      </c>
      <c r="K1778">
        <f t="shared" ca="1" si="335"/>
        <v>10</v>
      </c>
      <c r="L1778" t="str">
        <f t="shared" ca="1" si="336"/>
        <v>Georgia</v>
      </c>
      <c r="M1778" t="str">
        <f t="shared" ca="1" si="340"/>
        <v>South</v>
      </c>
    </row>
    <row r="1779" spans="1:13" x14ac:dyDescent="0.45">
      <c r="A1779">
        <v>1778</v>
      </c>
      <c r="B1779" s="19">
        <f t="shared" ca="1" si="329"/>
        <v>42943.876844675928</v>
      </c>
      <c r="C1779" s="15" t="str">
        <f t="shared" ca="1" si="330"/>
        <v xml:space="preserve">Cabela's	</v>
      </c>
      <c r="D1779" s="16">
        <f t="shared" ca="1" si="331"/>
        <v>266</v>
      </c>
      <c r="E1779" t="str">
        <f t="shared" ca="1" si="332"/>
        <v>The North Face Kings Canyon 3 Tent</v>
      </c>
      <c r="F1779" t="str">
        <f t="shared" ca="1" si="337"/>
        <v>The North Face</v>
      </c>
      <c r="G1779" s="2">
        <f t="shared" ca="1" si="338"/>
        <v>429</v>
      </c>
      <c r="H1779">
        <f t="shared" ca="1" si="333"/>
        <v>3</v>
      </c>
      <c r="I1779" s="2">
        <f t="shared" ca="1" si="339"/>
        <v>1287</v>
      </c>
      <c r="J1779" t="str">
        <f t="shared" ca="1" si="334"/>
        <v>Lopez, Dennis</v>
      </c>
      <c r="K1779">
        <f t="shared" ca="1" si="335"/>
        <v>23</v>
      </c>
      <c r="L1779" t="str">
        <f t="shared" ca="1" si="336"/>
        <v>Minnesota</v>
      </c>
      <c r="M1779" t="str">
        <f t="shared" ca="1" si="340"/>
        <v>North</v>
      </c>
    </row>
    <row r="1780" spans="1:13" x14ac:dyDescent="0.45">
      <c r="A1780">
        <v>1779</v>
      </c>
      <c r="B1780" s="19">
        <f t="shared" ca="1" si="329"/>
        <v>42921.876844675928</v>
      </c>
      <c r="C1780" s="15" t="str">
        <f t="shared" ca="1" si="330"/>
        <v>Meijer</v>
      </c>
      <c r="D1780" s="16">
        <f t="shared" ca="1" si="331"/>
        <v>163</v>
      </c>
      <c r="E1780" t="str">
        <f t="shared" ca="1" si="332"/>
        <v>Marmot Limestone 6P Tent</v>
      </c>
      <c r="F1780" t="str">
        <f t="shared" ca="1" si="337"/>
        <v>Marmot</v>
      </c>
      <c r="G1780" s="2">
        <f t="shared" ca="1" si="338"/>
        <v>449</v>
      </c>
      <c r="H1780">
        <f t="shared" ca="1" si="333"/>
        <v>5</v>
      </c>
      <c r="I1780" s="2">
        <f t="shared" ca="1" si="339"/>
        <v>2245</v>
      </c>
      <c r="J1780" t="str">
        <f t="shared" ca="1" si="334"/>
        <v>Bailey, Jennifer</v>
      </c>
      <c r="K1780">
        <f t="shared" ca="1" si="335"/>
        <v>46</v>
      </c>
      <c r="L1780" t="str">
        <f t="shared" ca="1" si="336"/>
        <v>Virginia</v>
      </c>
      <c r="M1780" t="str">
        <f t="shared" ca="1" si="340"/>
        <v>South</v>
      </c>
    </row>
    <row r="1781" spans="1:13" x14ac:dyDescent="0.45">
      <c r="A1781">
        <v>1780</v>
      </c>
      <c r="B1781" s="19">
        <f t="shared" ca="1" si="329"/>
        <v>42837.876844675928</v>
      </c>
      <c r="C1781" s="15" t="str">
        <f t="shared" ca="1" si="330"/>
        <v>Overtons</v>
      </c>
      <c r="D1781" s="16">
        <f t="shared" ca="1" si="331"/>
        <v>258</v>
      </c>
      <c r="E1781" t="str">
        <f t="shared" ca="1" si="332"/>
        <v>Sierra Designs Mojo 3 Footprint</v>
      </c>
      <c r="F1781" t="str">
        <f t="shared" ca="1" si="337"/>
        <v>Sierra Designs</v>
      </c>
      <c r="G1781" s="2">
        <f t="shared" ca="1" si="338"/>
        <v>59.95</v>
      </c>
      <c r="H1781">
        <f t="shared" ca="1" si="333"/>
        <v>4</v>
      </c>
      <c r="I1781" s="2">
        <f t="shared" ca="1" si="339"/>
        <v>239.8</v>
      </c>
      <c r="J1781" t="str">
        <f t="shared" ca="1" si="334"/>
        <v>Berger, Sunanna</v>
      </c>
      <c r="K1781">
        <f t="shared" ca="1" si="335"/>
        <v>6</v>
      </c>
      <c r="L1781" t="str">
        <f t="shared" ca="1" si="336"/>
        <v>Colorado</v>
      </c>
      <c r="M1781" t="str">
        <f t="shared" ca="1" si="340"/>
        <v>West</v>
      </c>
    </row>
    <row r="1782" spans="1:13" x14ac:dyDescent="0.45">
      <c r="A1782">
        <v>1781</v>
      </c>
      <c r="B1782" s="19">
        <f t="shared" ca="1" si="329"/>
        <v>42744.876844675928</v>
      </c>
      <c r="C1782" s="15" t="str">
        <f t="shared" ca="1" si="330"/>
        <v>The Gear Co-op</v>
      </c>
      <c r="D1782" s="16">
        <f t="shared" ca="1" si="331"/>
        <v>78</v>
      </c>
      <c r="E1782" t="str">
        <f t="shared" ca="1" si="332"/>
        <v>Easton Mountain Products Rimrock 2P Footprint</v>
      </c>
      <c r="F1782" t="str">
        <f t="shared" ca="1" si="337"/>
        <v>Easton Mountain Products</v>
      </c>
      <c r="G1782" s="2">
        <f t="shared" ca="1" si="338"/>
        <v>30</v>
      </c>
      <c r="H1782">
        <f t="shared" ca="1" si="333"/>
        <v>4</v>
      </c>
      <c r="I1782" s="2">
        <f t="shared" ca="1" si="339"/>
        <v>120</v>
      </c>
      <c r="J1782" t="str">
        <f t="shared" ca="1" si="334"/>
        <v>Gomez, Melissa</v>
      </c>
      <c r="K1782">
        <f t="shared" ca="1" si="335"/>
        <v>40</v>
      </c>
      <c r="L1782" t="str">
        <f t="shared" ca="1" si="336"/>
        <v>South Carolina</v>
      </c>
      <c r="M1782" t="str">
        <f t="shared" ca="1" si="340"/>
        <v>South</v>
      </c>
    </row>
    <row r="1783" spans="1:13" x14ac:dyDescent="0.45">
      <c r="A1783">
        <v>1782</v>
      </c>
      <c r="B1783" s="19">
        <f t="shared" ca="1" si="329"/>
        <v>42697.876844675928</v>
      </c>
      <c r="C1783" s="15" t="str">
        <f t="shared" ca="1" si="330"/>
        <v>Moosejaw</v>
      </c>
      <c r="D1783" s="16">
        <f t="shared" ca="1" si="331"/>
        <v>168</v>
      </c>
      <c r="E1783" t="str">
        <f t="shared" ca="1" si="332"/>
        <v>Marmot Thor 3P Footprint</v>
      </c>
      <c r="F1783" t="str">
        <f t="shared" ca="1" si="337"/>
        <v>Marmot</v>
      </c>
      <c r="G1783" s="2">
        <f t="shared" ca="1" si="338"/>
        <v>70</v>
      </c>
      <c r="H1783">
        <f t="shared" ca="1" si="333"/>
        <v>7</v>
      </c>
      <c r="I1783" s="2">
        <f t="shared" ca="1" si="339"/>
        <v>490</v>
      </c>
      <c r="J1783" t="str">
        <f t="shared" ca="1" si="334"/>
        <v>Foster, Nathan</v>
      </c>
      <c r="K1783">
        <f t="shared" ca="1" si="335"/>
        <v>46</v>
      </c>
      <c r="L1783" t="str">
        <f t="shared" ca="1" si="336"/>
        <v>Virginia</v>
      </c>
      <c r="M1783" t="str">
        <f t="shared" ca="1" si="340"/>
        <v>South</v>
      </c>
    </row>
    <row r="1784" spans="1:13" x14ac:dyDescent="0.45">
      <c r="A1784">
        <v>1783</v>
      </c>
      <c r="B1784" s="19">
        <f t="shared" ca="1" si="329"/>
        <v>42877.876844675928</v>
      </c>
      <c r="C1784" s="15" t="str">
        <f t="shared" ca="1" si="330"/>
        <v>CampBound</v>
      </c>
      <c r="D1784" s="16">
        <f t="shared" ca="1" si="331"/>
        <v>113</v>
      </c>
      <c r="E1784" t="str">
        <f t="shared" ca="1" si="332"/>
        <v>Kelty Cabana - Large</v>
      </c>
      <c r="F1784" t="str">
        <f t="shared" ca="1" si="337"/>
        <v>Kelty</v>
      </c>
      <c r="G1784" s="2">
        <f t="shared" ca="1" si="338"/>
        <v>99.95</v>
      </c>
      <c r="H1784">
        <f t="shared" ca="1" si="333"/>
        <v>7</v>
      </c>
      <c r="I1784" s="2">
        <f t="shared" ca="1" si="339"/>
        <v>699.65</v>
      </c>
      <c r="J1784" t="str">
        <f t="shared" ca="1" si="334"/>
        <v>Gomez, Melissa</v>
      </c>
      <c r="K1784">
        <f t="shared" ca="1" si="335"/>
        <v>24</v>
      </c>
      <c r="L1784" t="str">
        <f t="shared" ca="1" si="336"/>
        <v>Mississippi</v>
      </c>
      <c r="M1784" t="str">
        <f t="shared" ca="1" si="340"/>
        <v>South</v>
      </c>
    </row>
    <row r="1785" spans="1:13" x14ac:dyDescent="0.45">
      <c r="A1785">
        <v>1784</v>
      </c>
      <c r="B1785" s="19">
        <f t="shared" ca="1" si="329"/>
        <v>42999.876844675928</v>
      </c>
      <c r="C1785" s="15" t="str">
        <f t="shared" ca="1" si="330"/>
        <v>OutdoorPlay</v>
      </c>
      <c r="D1785" s="16">
        <f t="shared" ca="1" si="331"/>
        <v>15</v>
      </c>
      <c r="E1785" t="str">
        <f t="shared" ca="1" si="332"/>
        <v>Big Agnes Fishhook UL1 Footprint</v>
      </c>
      <c r="F1785" t="str">
        <f t="shared" ca="1" si="337"/>
        <v>Big Agnes</v>
      </c>
      <c r="G1785" s="2">
        <f t="shared" ca="1" si="338"/>
        <v>50</v>
      </c>
      <c r="H1785">
        <f t="shared" ca="1" si="333"/>
        <v>10</v>
      </c>
      <c r="I1785" s="2">
        <f t="shared" ca="1" si="339"/>
        <v>500</v>
      </c>
      <c r="J1785" t="str">
        <f t="shared" ca="1" si="334"/>
        <v>Berger, Sunanna</v>
      </c>
      <c r="K1785">
        <f t="shared" ca="1" si="335"/>
        <v>28</v>
      </c>
      <c r="L1785" t="str">
        <f t="shared" ca="1" si="336"/>
        <v>Nevada</v>
      </c>
      <c r="M1785" t="str">
        <f t="shared" ca="1" si="340"/>
        <v>West</v>
      </c>
    </row>
    <row r="1786" spans="1:13" x14ac:dyDescent="0.45">
      <c r="A1786">
        <v>1785</v>
      </c>
      <c r="B1786" s="19">
        <f t="shared" ca="1" si="329"/>
        <v>42951.876844675928</v>
      </c>
      <c r="C1786" s="15" t="str">
        <f t="shared" ca="1" si="330"/>
        <v>Redding Sports</v>
      </c>
      <c r="D1786" s="16">
        <f t="shared" ca="1" si="331"/>
        <v>149</v>
      </c>
      <c r="E1786" t="str">
        <f t="shared" ca="1" si="332"/>
        <v>Marmot Earlylight 2P Tent</v>
      </c>
      <c r="F1786" t="str">
        <f t="shared" ca="1" si="337"/>
        <v>Marmot</v>
      </c>
      <c r="G1786" s="2">
        <f t="shared" ca="1" si="338"/>
        <v>229</v>
      </c>
      <c r="H1786">
        <f t="shared" ca="1" si="333"/>
        <v>3</v>
      </c>
      <c r="I1786" s="2">
        <f t="shared" ca="1" si="339"/>
        <v>687</v>
      </c>
      <c r="J1786" t="str">
        <f t="shared" ca="1" si="334"/>
        <v>Berger, Sunanna</v>
      </c>
      <c r="K1786">
        <f t="shared" ca="1" si="335"/>
        <v>15</v>
      </c>
      <c r="L1786" t="str">
        <f t="shared" ca="1" si="336"/>
        <v>Iowa</v>
      </c>
      <c r="M1786" t="str">
        <f t="shared" ca="1" si="340"/>
        <v>North</v>
      </c>
    </row>
    <row r="1787" spans="1:13" x14ac:dyDescent="0.45">
      <c r="A1787">
        <v>1786</v>
      </c>
      <c r="B1787" s="19">
        <f t="shared" ca="1" si="329"/>
        <v>42659.876844675928</v>
      </c>
      <c r="C1787" s="15" t="str">
        <f t="shared" ca="1" si="330"/>
        <v>The Gear Co-op</v>
      </c>
      <c r="D1787" s="16">
        <f t="shared" ca="1" si="331"/>
        <v>234</v>
      </c>
      <c r="E1787" t="str">
        <f t="shared" ca="1" si="332"/>
        <v>NEMO Losi 2 Footprint</v>
      </c>
      <c r="F1787" t="str">
        <f t="shared" ca="1" si="337"/>
        <v>NEMO</v>
      </c>
      <c r="G1787" s="2">
        <f t="shared" ca="1" si="338"/>
        <v>34.950000000000003</v>
      </c>
      <c r="H1787">
        <f t="shared" ca="1" si="333"/>
        <v>10</v>
      </c>
      <c r="I1787" s="2">
        <f t="shared" ca="1" si="339"/>
        <v>349.5</v>
      </c>
      <c r="J1787" t="str">
        <f t="shared" ca="1" si="334"/>
        <v>Brown, Scott</v>
      </c>
      <c r="K1787">
        <f t="shared" ca="1" si="335"/>
        <v>43</v>
      </c>
      <c r="L1787" t="str">
        <f t="shared" ca="1" si="336"/>
        <v>Texas</v>
      </c>
      <c r="M1787" t="str">
        <f t="shared" ca="1" si="340"/>
        <v>South</v>
      </c>
    </row>
    <row r="1788" spans="1:13" x14ac:dyDescent="0.45">
      <c r="A1788">
        <v>1787</v>
      </c>
      <c r="B1788" s="19">
        <f t="shared" ca="1" si="329"/>
        <v>42943.876844675928</v>
      </c>
      <c r="C1788" s="15" t="str">
        <f t="shared" ca="1" si="330"/>
        <v>Walmart</v>
      </c>
      <c r="D1788" s="16">
        <f t="shared" ca="1" si="331"/>
        <v>66</v>
      </c>
      <c r="E1788" t="str">
        <f t="shared" ca="1" si="332"/>
        <v>Big Agnes Tensleep Station 6 Tent</v>
      </c>
      <c r="F1788" t="str">
        <f t="shared" ca="1" si="337"/>
        <v>Big Agnes</v>
      </c>
      <c r="G1788" s="2">
        <f t="shared" ca="1" si="338"/>
        <v>449.95</v>
      </c>
      <c r="H1788">
        <f t="shared" ca="1" si="333"/>
        <v>10</v>
      </c>
      <c r="I1788" s="2">
        <f t="shared" ca="1" si="339"/>
        <v>4499.5</v>
      </c>
      <c r="J1788" t="str">
        <f t="shared" ca="1" si="334"/>
        <v>Foster, Nathan</v>
      </c>
      <c r="K1788">
        <f t="shared" ca="1" si="335"/>
        <v>50</v>
      </c>
      <c r="L1788" t="str">
        <f t="shared" ca="1" si="336"/>
        <v>Wyoming</v>
      </c>
      <c r="M1788" t="str">
        <f t="shared" ca="1" si="340"/>
        <v>West</v>
      </c>
    </row>
    <row r="1789" spans="1:13" x14ac:dyDescent="0.45">
      <c r="A1789">
        <v>1788</v>
      </c>
      <c r="B1789" s="19">
        <f t="shared" ca="1" si="329"/>
        <v>42858.876844675928</v>
      </c>
      <c r="C1789" s="15" t="str">
        <f t="shared" ca="1" si="330"/>
        <v>Redding Sports</v>
      </c>
      <c r="D1789" s="16">
        <f t="shared" ca="1" si="331"/>
        <v>196</v>
      </c>
      <c r="E1789" t="str">
        <f t="shared" ca="1" si="332"/>
        <v>MSR Backcountry Barn Tent</v>
      </c>
      <c r="F1789" t="str">
        <f t="shared" ca="1" si="337"/>
        <v>MSR</v>
      </c>
      <c r="G1789" s="2">
        <f t="shared" ca="1" si="338"/>
        <v>849.95</v>
      </c>
      <c r="H1789">
        <f t="shared" ca="1" si="333"/>
        <v>4</v>
      </c>
      <c r="I1789" s="2">
        <f t="shared" ca="1" si="339"/>
        <v>3399.8</v>
      </c>
      <c r="J1789" t="str">
        <f t="shared" ca="1" si="334"/>
        <v>Gomez, Melissa</v>
      </c>
      <c r="K1789">
        <f t="shared" ca="1" si="335"/>
        <v>45</v>
      </c>
      <c r="L1789" t="str">
        <f t="shared" ca="1" si="336"/>
        <v>Vermont</v>
      </c>
      <c r="M1789" t="str">
        <f t="shared" ca="1" si="340"/>
        <v>East</v>
      </c>
    </row>
    <row r="1790" spans="1:13" x14ac:dyDescent="0.45">
      <c r="A1790">
        <v>1789</v>
      </c>
      <c r="B1790" s="19">
        <f t="shared" ca="1" si="329"/>
        <v>42744.876844675928</v>
      </c>
      <c r="C1790" s="15" t="str">
        <f t="shared" ca="1" si="330"/>
        <v>REI</v>
      </c>
      <c r="D1790" s="16">
        <f t="shared" ca="1" si="331"/>
        <v>133</v>
      </c>
      <c r="E1790" t="str">
        <f t="shared" ca="1" si="332"/>
        <v>Kelty Salida 4 Tent</v>
      </c>
      <c r="F1790" t="str">
        <f t="shared" ca="1" si="337"/>
        <v>Kelty</v>
      </c>
      <c r="G1790" s="2">
        <f t="shared" ca="1" si="338"/>
        <v>229.95</v>
      </c>
      <c r="H1790">
        <f t="shared" ca="1" si="333"/>
        <v>3</v>
      </c>
      <c r="I1790" s="2">
        <f t="shared" ca="1" si="339"/>
        <v>689.84999999999991</v>
      </c>
      <c r="J1790" t="str">
        <f t="shared" ca="1" si="334"/>
        <v>Lopez, Dennis</v>
      </c>
      <c r="K1790">
        <f t="shared" ca="1" si="335"/>
        <v>24</v>
      </c>
      <c r="L1790" t="str">
        <f t="shared" ca="1" si="336"/>
        <v>Mississippi</v>
      </c>
      <c r="M1790" t="str">
        <f t="shared" ca="1" si="340"/>
        <v>South</v>
      </c>
    </row>
    <row r="1791" spans="1:13" x14ac:dyDescent="0.45">
      <c r="A1791">
        <v>1790</v>
      </c>
      <c r="B1791" s="19">
        <f t="shared" ca="1" si="329"/>
        <v>42713.876844675928</v>
      </c>
      <c r="C1791" s="15" t="str">
        <f t="shared" ca="1" si="330"/>
        <v>Meijer</v>
      </c>
      <c r="D1791" s="16">
        <f t="shared" ca="1" si="331"/>
        <v>198</v>
      </c>
      <c r="E1791" t="str">
        <f t="shared" ca="1" si="332"/>
        <v>MSR Carbon Reflex 1 Footprint</v>
      </c>
      <c r="F1791" t="str">
        <f t="shared" ca="1" si="337"/>
        <v>MSR</v>
      </c>
      <c r="G1791" s="2">
        <f t="shared" ca="1" si="338"/>
        <v>39.950000000000003</v>
      </c>
      <c r="H1791">
        <f t="shared" ca="1" si="333"/>
        <v>10</v>
      </c>
      <c r="I1791" s="2">
        <f t="shared" ca="1" si="339"/>
        <v>399.5</v>
      </c>
      <c r="J1791" t="str">
        <f t="shared" ca="1" si="334"/>
        <v>Gomez, Melissa</v>
      </c>
      <c r="K1791">
        <f t="shared" ca="1" si="335"/>
        <v>1</v>
      </c>
      <c r="L1791" t="str">
        <f t="shared" ca="1" si="336"/>
        <v>Alabama</v>
      </c>
      <c r="M1791" t="str">
        <f t="shared" ca="1" si="340"/>
        <v>South</v>
      </c>
    </row>
    <row r="1792" spans="1:13" x14ac:dyDescent="0.45">
      <c r="A1792">
        <v>1791</v>
      </c>
      <c r="B1792" s="19">
        <f t="shared" ca="1" si="329"/>
        <v>42979.876844675928</v>
      </c>
      <c r="C1792" s="15" t="str">
        <f t="shared" ca="1" si="330"/>
        <v>Walmart</v>
      </c>
      <c r="D1792" s="16">
        <f t="shared" ca="1" si="331"/>
        <v>168</v>
      </c>
      <c r="E1792" t="str">
        <f t="shared" ca="1" si="332"/>
        <v>Marmot Thor 3P Footprint</v>
      </c>
      <c r="F1792" t="str">
        <f t="shared" ca="1" si="337"/>
        <v>Marmot</v>
      </c>
      <c r="G1792" s="2">
        <f t="shared" ca="1" si="338"/>
        <v>70</v>
      </c>
      <c r="H1792">
        <f t="shared" ca="1" si="333"/>
        <v>5</v>
      </c>
      <c r="I1792" s="2">
        <f t="shared" ca="1" si="339"/>
        <v>350</v>
      </c>
      <c r="J1792" t="str">
        <f t="shared" ca="1" si="334"/>
        <v>Gomez, Melissa</v>
      </c>
      <c r="K1792">
        <f t="shared" ca="1" si="335"/>
        <v>35</v>
      </c>
      <c r="L1792" t="str">
        <f t="shared" ca="1" si="336"/>
        <v>Ohio</v>
      </c>
      <c r="M1792" t="str">
        <f t="shared" ca="1" si="340"/>
        <v>East</v>
      </c>
    </row>
    <row r="1793" spans="1:13" x14ac:dyDescent="0.45">
      <c r="A1793">
        <v>1792</v>
      </c>
      <c r="B1793" s="19">
        <f t="shared" ca="1" si="329"/>
        <v>42659.876844675928</v>
      </c>
      <c r="C1793" s="15" t="str">
        <f t="shared" ca="1" si="330"/>
        <v>Gander Mountain</v>
      </c>
      <c r="D1793" s="16">
        <f t="shared" ca="1" si="331"/>
        <v>170</v>
      </c>
      <c r="E1793" t="str">
        <f t="shared" ca="1" si="332"/>
        <v>Marmot Traillight 2P Tent</v>
      </c>
      <c r="F1793" t="str">
        <f t="shared" ca="1" si="337"/>
        <v>Marmot</v>
      </c>
      <c r="G1793" s="2">
        <f t="shared" ca="1" si="338"/>
        <v>199</v>
      </c>
      <c r="H1793">
        <f t="shared" ca="1" si="333"/>
        <v>5</v>
      </c>
      <c r="I1793" s="2">
        <f t="shared" ca="1" si="339"/>
        <v>995</v>
      </c>
      <c r="J1793" t="str">
        <f t="shared" ca="1" si="334"/>
        <v>Lopez, Dennis</v>
      </c>
      <c r="K1793">
        <f t="shared" ca="1" si="335"/>
        <v>13</v>
      </c>
      <c r="L1793" t="str">
        <f t="shared" ca="1" si="336"/>
        <v>Illinois</v>
      </c>
      <c r="M1793" t="str">
        <f t="shared" ca="1" si="340"/>
        <v>North</v>
      </c>
    </row>
    <row r="1794" spans="1:13" x14ac:dyDescent="0.45">
      <c r="A1794">
        <v>1793</v>
      </c>
      <c r="B1794" s="19">
        <f t="shared" ca="1" si="329"/>
        <v>42966.876844675928</v>
      </c>
      <c r="C1794" s="15" t="str">
        <f t="shared" ca="1" si="330"/>
        <v>Austin Kayak</v>
      </c>
      <c r="D1794" s="16">
        <f t="shared" ca="1" si="331"/>
        <v>70</v>
      </c>
      <c r="E1794" t="str">
        <f t="shared" ca="1" si="332"/>
        <v>Big Agnes Wyoming Trail 2 Camp Tent</v>
      </c>
      <c r="F1794" t="str">
        <f t="shared" ca="1" si="337"/>
        <v>Big Agnes</v>
      </c>
      <c r="G1794" s="2">
        <f t="shared" ca="1" si="338"/>
        <v>349.95</v>
      </c>
      <c r="H1794">
        <f t="shared" ca="1" si="333"/>
        <v>3</v>
      </c>
      <c r="I1794" s="2">
        <f t="shared" ca="1" si="339"/>
        <v>1049.8499999999999</v>
      </c>
      <c r="J1794" t="str">
        <f t="shared" ca="1" si="334"/>
        <v>Lopez, Dennis</v>
      </c>
      <c r="K1794">
        <f t="shared" ca="1" si="335"/>
        <v>36</v>
      </c>
      <c r="L1794" t="str">
        <f t="shared" ca="1" si="336"/>
        <v>Oklahoma</v>
      </c>
      <c r="M1794" t="str">
        <f t="shared" ca="1" si="340"/>
        <v>South</v>
      </c>
    </row>
    <row r="1795" spans="1:13" x14ac:dyDescent="0.45">
      <c r="A1795">
        <v>1794</v>
      </c>
      <c r="B1795" s="19">
        <f t="shared" ref="B1795:B1858" ca="1" si="341">NOW()-(RANDBETWEEN(1,365))</f>
        <v>43010.876844675928</v>
      </c>
      <c r="C1795" s="15" t="str">
        <f t="shared" ref="C1795:C1858" ca="1" si="342">VLOOKUP(RANDBETWEEN(1,19),$O$3:$P$21,2)</f>
        <v>Paragon</v>
      </c>
      <c r="D1795" s="16">
        <f t="shared" ref="D1795:D1858" ca="1" si="343">RANDBETWEEN(1,285)</f>
        <v>48</v>
      </c>
      <c r="E1795" t="str">
        <f t="shared" ref="E1795:E1858" ca="1" si="344">VLOOKUP(D1795,$R$4:$U$288,3)</f>
        <v>Big Agnes Mad House 4 Footprint</v>
      </c>
      <c r="F1795" t="str">
        <f t="shared" ca="1" si="337"/>
        <v>Big Agnes</v>
      </c>
      <c r="G1795" s="2">
        <f t="shared" ca="1" si="338"/>
        <v>50</v>
      </c>
      <c r="H1795">
        <f t="shared" ref="H1795:H1858" ca="1" si="345">RANDBETWEEN(1,10)</f>
        <v>3</v>
      </c>
      <c r="I1795" s="2">
        <f t="shared" ca="1" si="339"/>
        <v>150</v>
      </c>
      <c r="J1795" t="str">
        <f t="shared" ref="J1795:J1858" ca="1" si="346">VLOOKUP(RANDBETWEEN(1,10),$W$4:$Z$15,4)</f>
        <v>Brown, Scott</v>
      </c>
      <c r="K1795">
        <f t="shared" ref="K1795:K1858" ca="1" si="347">RANDBETWEEN(1,50)</f>
        <v>33</v>
      </c>
      <c r="L1795" t="str">
        <f t="shared" ref="L1795:L1858" ca="1" si="348">VLOOKUP(K1795,$AB$3:$AD$52,2)</f>
        <v>North Carolina</v>
      </c>
      <c r="M1795" t="str">
        <f t="shared" ca="1" si="340"/>
        <v>South</v>
      </c>
    </row>
    <row r="1796" spans="1:13" x14ac:dyDescent="0.45">
      <c r="A1796">
        <v>1795</v>
      </c>
      <c r="B1796" s="19">
        <f t="shared" ca="1" si="341"/>
        <v>42653.876844675928</v>
      </c>
      <c r="C1796" s="15" t="str">
        <f t="shared" ca="1" si="342"/>
        <v>Backcountry Gear</v>
      </c>
      <c r="D1796" s="16">
        <f t="shared" ca="1" si="343"/>
        <v>267</v>
      </c>
      <c r="E1796" t="str">
        <f t="shared" ca="1" si="344"/>
        <v>The North Face Mica FL 1 Footprint</v>
      </c>
      <c r="F1796" t="str">
        <f t="shared" ca="1" si="337"/>
        <v>The North Face</v>
      </c>
      <c r="G1796" s="2">
        <f t="shared" ca="1" si="338"/>
        <v>45</v>
      </c>
      <c r="H1796">
        <f t="shared" ca="1" si="345"/>
        <v>2</v>
      </c>
      <c r="I1796" s="2">
        <f t="shared" ca="1" si="339"/>
        <v>90</v>
      </c>
      <c r="J1796" t="str">
        <f t="shared" ca="1" si="346"/>
        <v>Gomez, Melissa</v>
      </c>
      <c r="K1796">
        <f t="shared" ca="1" si="347"/>
        <v>21</v>
      </c>
      <c r="L1796" t="str">
        <f t="shared" ca="1" si="348"/>
        <v>Massachusetts</v>
      </c>
      <c r="M1796" t="str">
        <f t="shared" ca="1" si="340"/>
        <v>East</v>
      </c>
    </row>
    <row r="1797" spans="1:13" x14ac:dyDescent="0.45">
      <c r="A1797">
        <v>1796</v>
      </c>
      <c r="B1797" s="19">
        <f t="shared" ca="1" si="341"/>
        <v>42706.876844675928</v>
      </c>
      <c r="C1797" s="15" t="str">
        <f t="shared" ca="1" si="342"/>
        <v>REI</v>
      </c>
      <c r="D1797" s="16">
        <f t="shared" ca="1" si="343"/>
        <v>247</v>
      </c>
      <c r="E1797" t="str">
        <f t="shared" ca="1" si="344"/>
        <v>Outdoor Research Advanced Bivy Sack</v>
      </c>
      <c r="F1797" t="str">
        <f t="shared" ca="1" si="337"/>
        <v>Outdoor Research</v>
      </c>
      <c r="G1797" s="2">
        <f t="shared" ca="1" si="338"/>
        <v>319</v>
      </c>
      <c r="H1797">
        <f t="shared" ca="1" si="345"/>
        <v>5</v>
      </c>
      <c r="I1797" s="2">
        <f t="shared" ca="1" si="339"/>
        <v>1595</v>
      </c>
      <c r="J1797" t="str">
        <f t="shared" ca="1" si="346"/>
        <v>Goff, Michael</v>
      </c>
      <c r="K1797">
        <f t="shared" ca="1" si="347"/>
        <v>11</v>
      </c>
      <c r="L1797" t="str">
        <f t="shared" ca="1" si="348"/>
        <v>Hawaii</v>
      </c>
      <c r="M1797" t="str">
        <f t="shared" ca="1" si="340"/>
        <v>West</v>
      </c>
    </row>
    <row r="1798" spans="1:13" x14ac:dyDescent="0.45">
      <c r="A1798">
        <v>1797</v>
      </c>
      <c r="B1798" s="19">
        <f t="shared" ca="1" si="341"/>
        <v>42671.876844675928</v>
      </c>
      <c r="C1798" s="15" t="str">
        <f t="shared" ca="1" si="342"/>
        <v>CampBound</v>
      </c>
      <c r="D1798" s="16">
        <f t="shared" ca="1" si="343"/>
        <v>196</v>
      </c>
      <c r="E1798" t="str">
        <f t="shared" ca="1" si="344"/>
        <v>MSR Backcountry Barn Tent</v>
      </c>
      <c r="F1798" t="str">
        <f t="shared" ca="1" si="337"/>
        <v>MSR</v>
      </c>
      <c r="G1798" s="2">
        <f t="shared" ca="1" si="338"/>
        <v>849.95</v>
      </c>
      <c r="H1798">
        <f t="shared" ca="1" si="345"/>
        <v>1</v>
      </c>
      <c r="I1798" s="2">
        <f t="shared" ca="1" si="339"/>
        <v>849.95</v>
      </c>
      <c r="J1798" t="str">
        <f t="shared" ca="1" si="346"/>
        <v>Brown, Scott</v>
      </c>
      <c r="K1798">
        <f t="shared" ca="1" si="347"/>
        <v>36</v>
      </c>
      <c r="L1798" t="str">
        <f t="shared" ca="1" si="348"/>
        <v>Oklahoma</v>
      </c>
      <c r="M1798" t="str">
        <f t="shared" ca="1" si="340"/>
        <v>South</v>
      </c>
    </row>
    <row r="1799" spans="1:13" x14ac:dyDescent="0.45">
      <c r="A1799">
        <v>1798</v>
      </c>
      <c r="B1799" s="19">
        <f t="shared" ca="1" si="341"/>
        <v>42692.876844675928</v>
      </c>
      <c r="C1799" s="15" t="str">
        <f t="shared" ca="1" si="342"/>
        <v xml:space="preserve">Cabela's	</v>
      </c>
      <c r="D1799" s="16">
        <f t="shared" ca="1" si="343"/>
        <v>262</v>
      </c>
      <c r="E1799" t="str">
        <f t="shared" ca="1" si="344"/>
        <v>The North Face Bastion 4 Tent</v>
      </c>
      <c r="F1799" t="str">
        <f t="shared" ca="1" si="337"/>
        <v>The North Face</v>
      </c>
      <c r="G1799" s="2">
        <f t="shared" ca="1" si="338"/>
        <v>799</v>
      </c>
      <c r="H1799">
        <f t="shared" ca="1" si="345"/>
        <v>8</v>
      </c>
      <c r="I1799" s="2">
        <f t="shared" ca="1" si="339"/>
        <v>6392</v>
      </c>
      <c r="J1799" t="str">
        <f t="shared" ca="1" si="346"/>
        <v>Lopez, Dennis</v>
      </c>
      <c r="K1799">
        <f t="shared" ca="1" si="347"/>
        <v>13</v>
      </c>
      <c r="L1799" t="str">
        <f t="shared" ca="1" si="348"/>
        <v>Illinois</v>
      </c>
      <c r="M1799" t="str">
        <f t="shared" ca="1" si="340"/>
        <v>North</v>
      </c>
    </row>
    <row r="1800" spans="1:13" x14ac:dyDescent="0.45">
      <c r="A1800">
        <v>1799</v>
      </c>
      <c r="B1800" s="19">
        <f t="shared" ca="1" si="341"/>
        <v>42788.876844675928</v>
      </c>
      <c r="C1800" s="15" t="str">
        <f t="shared" ca="1" si="342"/>
        <v>Backcountry Gear</v>
      </c>
      <c r="D1800" s="16">
        <f t="shared" ca="1" si="343"/>
        <v>170</v>
      </c>
      <c r="E1800" t="str">
        <f t="shared" ca="1" si="344"/>
        <v>Marmot Traillight 2P Tent</v>
      </c>
      <c r="F1800" t="str">
        <f t="shared" ca="1" si="337"/>
        <v>Marmot</v>
      </c>
      <c r="G1800" s="2">
        <f t="shared" ca="1" si="338"/>
        <v>199</v>
      </c>
      <c r="H1800">
        <f t="shared" ca="1" si="345"/>
        <v>1</v>
      </c>
      <c r="I1800" s="2">
        <f t="shared" ca="1" si="339"/>
        <v>199</v>
      </c>
      <c r="J1800" t="str">
        <f t="shared" ca="1" si="346"/>
        <v>Bailey, Jennifer</v>
      </c>
      <c r="K1800">
        <f t="shared" ca="1" si="347"/>
        <v>6</v>
      </c>
      <c r="L1800" t="str">
        <f t="shared" ca="1" si="348"/>
        <v>Colorado</v>
      </c>
      <c r="M1800" t="str">
        <f t="shared" ca="1" si="340"/>
        <v>West</v>
      </c>
    </row>
    <row r="1801" spans="1:13" x14ac:dyDescent="0.45">
      <c r="A1801">
        <v>1800</v>
      </c>
      <c r="B1801" s="19">
        <f t="shared" ca="1" si="341"/>
        <v>42813.876844675928</v>
      </c>
      <c r="C1801" s="15" t="str">
        <f t="shared" ca="1" si="342"/>
        <v>Hayneedle</v>
      </c>
      <c r="D1801" s="16">
        <f t="shared" ca="1" si="343"/>
        <v>55</v>
      </c>
      <c r="E1801" t="str">
        <f t="shared" ca="1" si="344"/>
        <v>Big Agnes Seedhouse SL2 Footprint</v>
      </c>
      <c r="F1801" t="str">
        <f t="shared" ca="1" si="337"/>
        <v>Big Agnes</v>
      </c>
      <c r="G1801" s="2">
        <f t="shared" ca="1" si="338"/>
        <v>55</v>
      </c>
      <c r="H1801">
        <f t="shared" ca="1" si="345"/>
        <v>4</v>
      </c>
      <c r="I1801" s="2">
        <f t="shared" ca="1" si="339"/>
        <v>220</v>
      </c>
      <c r="J1801" t="str">
        <f t="shared" ca="1" si="346"/>
        <v>Brown, Scott</v>
      </c>
      <c r="K1801">
        <f t="shared" ca="1" si="347"/>
        <v>26</v>
      </c>
      <c r="L1801" t="str">
        <f t="shared" ca="1" si="348"/>
        <v>Montana</v>
      </c>
      <c r="M1801" t="str">
        <f t="shared" ca="1" si="340"/>
        <v>West</v>
      </c>
    </row>
    <row r="1802" spans="1:13" x14ac:dyDescent="0.45">
      <c r="A1802">
        <v>1801</v>
      </c>
      <c r="B1802" s="19">
        <f t="shared" ca="1" si="341"/>
        <v>42848.876844675928</v>
      </c>
      <c r="C1802" s="15" t="str">
        <f t="shared" ca="1" si="342"/>
        <v>Redding Sports</v>
      </c>
      <c r="D1802" s="16">
        <f t="shared" ca="1" si="343"/>
        <v>151</v>
      </c>
      <c r="E1802" t="str">
        <f t="shared" ca="1" si="344"/>
        <v>Marmot Eclipse 2P Tent</v>
      </c>
      <c r="F1802" t="str">
        <f t="shared" ca="1" si="337"/>
        <v>Marmot</v>
      </c>
      <c r="G1802" s="2">
        <f t="shared" ca="1" si="338"/>
        <v>369</v>
      </c>
      <c r="H1802">
        <f t="shared" ca="1" si="345"/>
        <v>7</v>
      </c>
      <c r="I1802" s="2">
        <f t="shared" ca="1" si="339"/>
        <v>2583</v>
      </c>
      <c r="J1802" t="str">
        <f t="shared" ca="1" si="346"/>
        <v>Brown, Ruth</v>
      </c>
      <c r="K1802">
        <f t="shared" ca="1" si="347"/>
        <v>15</v>
      </c>
      <c r="L1802" t="str">
        <f t="shared" ca="1" si="348"/>
        <v>Iowa</v>
      </c>
      <c r="M1802" t="str">
        <f t="shared" ca="1" si="340"/>
        <v>North</v>
      </c>
    </row>
    <row r="1803" spans="1:13" x14ac:dyDescent="0.45">
      <c r="A1803">
        <v>1802</v>
      </c>
      <c r="B1803" s="19">
        <f t="shared" ca="1" si="341"/>
        <v>42863.876844675928</v>
      </c>
      <c r="C1803" s="15" t="str">
        <f t="shared" ca="1" si="342"/>
        <v>Backcountry Edge</v>
      </c>
      <c r="D1803" s="16">
        <f t="shared" ca="1" si="343"/>
        <v>120</v>
      </c>
      <c r="E1803" t="str">
        <f t="shared" ca="1" si="344"/>
        <v>Kelty Gunnison 2.2 Footprint</v>
      </c>
      <c r="F1803" t="str">
        <f t="shared" ca="1" si="337"/>
        <v>Kelty</v>
      </c>
      <c r="G1803" s="2">
        <f t="shared" ca="1" si="338"/>
        <v>39.950000000000003</v>
      </c>
      <c r="H1803">
        <f t="shared" ca="1" si="345"/>
        <v>10</v>
      </c>
      <c r="I1803" s="2">
        <f t="shared" ca="1" si="339"/>
        <v>399.5</v>
      </c>
      <c r="J1803" t="str">
        <f t="shared" ca="1" si="346"/>
        <v>Foster, Nathan</v>
      </c>
      <c r="K1803">
        <f t="shared" ca="1" si="347"/>
        <v>34</v>
      </c>
      <c r="L1803" t="str">
        <f t="shared" ca="1" si="348"/>
        <v>North Dakota</v>
      </c>
      <c r="M1803" t="str">
        <f t="shared" ca="1" si="340"/>
        <v>North</v>
      </c>
    </row>
    <row r="1804" spans="1:13" x14ac:dyDescent="0.45">
      <c r="A1804">
        <v>1803</v>
      </c>
      <c r="B1804" s="19">
        <f t="shared" ca="1" si="341"/>
        <v>42655.876844675928</v>
      </c>
      <c r="C1804" s="15" t="str">
        <f t="shared" ca="1" si="342"/>
        <v>Target</v>
      </c>
      <c r="D1804" s="16">
        <f t="shared" ca="1" si="343"/>
        <v>56</v>
      </c>
      <c r="E1804" t="str">
        <f t="shared" ca="1" si="344"/>
        <v>Big Agnes Seedhouse SL2 Tent</v>
      </c>
      <c r="F1804" t="str">
        <f t="shared" ca="1" si="337"/>
        <v>Big Agnes</v>
      </c>
      <c r="G1804" s="2">
        <f t="shared" ca="1" si="338"/>
        <v>339.95</v>
      </c>
      <c r="H1804">
        <f t="shared" ca="1" si="345"/>
        <v>4</v>
      </c>
      <c r="I1804" s="2">
        <f t="shared" ca="1" si="339"/>
        <v>1359.8</v>
      </c>
      <c r="J1804" t="str">
        <f t="shared" ca="1" si="346"/>
        <v>Foster, Nathan</v>
      </c>
      <c r="K1804">
        <f t="shared" ca="1" si="347"/>
        <v>43</v>
      </c>
      <c r="L1804" t="str">
        <f t="shared" ca="1" si="348"/>
        <v>Texas</v>
      </c>
      <c r="M1804" t="str">
        <f t="shared" ca="1" si="340"/>
        <v>South</v>
      </c>
    </row>
    <row r="1805" spans="1:13" x14ac:dyDescent="0.45">
      <c r="A1805">
        <v>1804</v>
      </c>
      <c r="B1805" s="19">
        <f t="shared" ca="1" si="341"/>
        <v>42655.876844675928</v>
      </c>
      <c r="C1805" s="15" t="str">
        <f t="shared" ca="1" si="342"/>
        <v>The Gear Co-op</v>
      </c>
      <c r="D1805" s="16">
        <f t="shared" ca="1" si="343"/>
        <v>155</v>
      </c>
      <c r="E1805" t="str">
        <f t="shared" ca="1" si="344"/>
        <v>Marmot Eos 1 Tent</v>
      </c>
      <c r="F1805" t="str">
        <f t="shared" ca="1" si="337"/>
        <v>Marmot</v>
      </c>
      <c r="G1805" s="2">
        <f t="shared" ca="1" si="338"/>
        <v>249</v>
      </c>
      <c r="H1805">
        <f t="shared" ca="1" si="345"/>
        <v>7</v>
      </c>
      <c r="I1805" s="2">
        <f t="shared" ca="1" si="339"/>
        <v>1743</v>
      </c>
      <c r="J1805" t="str">
        <f t="shared" ca="1" si="346"/>
        <v>Gomez, Melissa</v>
      </c>
      <c r="K1805">
        <f t="shared" ca="1" si="347"/>
        <v>48</v>
      </c>
      <c r="L1805" t="str">
        <f t="shared" ca="1" si="348"/>
        <v>West Virginia</v>
      </c>
      <c r="M1805" t="str">
        <f t="shared" ca="1" si="340"/>
        <v>South</v>
      </c>
    </row>
    <row r="1806" spans="1:13" x14ac:dyDescent="0.45">
      <c r="A1806">
        <v>1805</v>
      </c>
      <c r="B1806" s="19">
        <f t="shared" ca="1" si="341"/>
        <v>42709.876844675928</v>
      </c>
      <c r="C1806" s="15" t="str">
        <f t="shared" ca="1" si="342"/>
        <v>Redding Sports</v>
      </c>
      <c r="D1806" s="16">
        <f t="shared" ca="1" si="343"/>
        <v>117</v>
      </c>
      <c r="E1806" t="str">
        <f t="shared" ca="1" si="344"/>
        <v>Kelty Frontier 6 Tent</v>
      </c>
      <c r="F1806" t="str">
        <f t="shared" ca="1" si="337"/>
        <v>Kelty</v>
      </c>
      <c r="G1806" s="2">
        <f t="shared" ca="1" si="338"/>
        <v>1199.95</v>
      </c>
      <c r="H1806">
        <f t="shared" ca="1" si="345"/>
        <v>8</v>
      </c>
      <c r="I1806" s="2">
        <f t="shared" ca="1" si="339"/>
        <v>9599.6</v>
      </c>
      <c r="J1806" t="str">
        <f t="shared" ca="1" si="346"/>
        <v>Berger, Sunanna</v>
      </c>
      <c r="K1806">
        <f t="shared" ca="1" si="347"/>
        <v>48</v>
      </c>
      <c r="L1806" t="str">
        <f t="shared" ca="1" si="348"/>
        <v>West Virginia</v>
      </c>
      <c r="M1806" t="str">
        <f t="shared" ca="1" si="340"/>
        <v>South</v>
      </c>
    </row>
    <row r="1807" spans="1:13" x14ac:dyDescent="0.45">
      <c r="A1807">
        <v>1806</v>
      </c>
      <c r="B1807" s="19">
        <f t="shared" ca="1" si="341"/>
        <v>42864.876844675928</v>
      </c>
      <c r="C1807" s="15" t="str">
        <f t="shared" ca="1" si="342"/>
        <v>The Gear Co-op</v>
      </c>
      <c r="D1807" s="16">
        <f t="shared" ca="1" si="343"/>
        <v>231</v>
      </c>
      <c r="E1807" t="str">
        <f t="shared" ca="1" si="344"/>
        <v>NEMO Espri LE 3 Tent</v>
      </c>
      <c r="F1807" t="str">
        <f t="shared" ca="1" si="337"/>
        <v>NEMO</v>
      </c>
      <c r="G1807" s="2">
        <f t="shared" ca="1" si="338"/>
        <v>329.95</v>
      </c>
      <c r="H1807">
        <f t="shared" ca="1" si="345"/>
        <v>3</v>
      </c>
      <c r="I1807" s="2">
        <f t="shared" ca="1" si="339"/>
        <v>989.84999999999991</v>
      </c>
      <c r="J1807" t="str">
        <f t="shared" ca="1" si="346"/>
        <v>Berger, Sunanna</v>
      </c>
      <c r="K1807">
        <f t="shared" ca="1" si="347"/>
        <v>4</v>
      </c>
      <c r="L1807" t="str">
        <f t="shared" ca="1" si="348"/>
        <v>Arkansas</v>
      </c>
      <c r="M1807" t="str">
        <f t="shared" ca="1" si="340"/>
        <v>South</v>
      </c>
    </row>
    <row r="1808" spans="1:13" x14ac:dyDescent="0.45">
      <c r="A1808">
        <v>1807</v>
      </c>
      <c r="B1808" s="19">
        <f t="shared" ca="1" si="341"/>
        <v>42919.876844675928</v>
      </c>
      <c r="C1808" s="15" t="str">
        <f t="shared" ca="1" si="342"/>
        <v>Backcountry Gear</v>
      </c>
      <c r="D1808" s="16">
        <f t="shared" ca="1" si="343"/>
        <v>145</v>
      </c>
      <c r="E1808" t="str">
        <f t="shared" ca="1" si="344"/>
        <v>Marmot Aura 2P Footprint</v>
      </c>
      <c r="F1808" t="str">
        <f t="shared" ca="1" si="337"/>
        <v>Marmot</v>
      </c>
      <c r="G1808" s="2">
        <f t="shared" ca="1" si="338"/>
        <v>55</v>
      </c>
      <c r="H1808">
        <f t="shared" ca="1" si="345"/>
        <v>10</v>
      </c>
      <c r="I1808" s="2">
        <f t="shared" ca="1" si="339"/>
        <v>550</v>
      </c>
      <c r="J1808" t="str">
        <f t="shared" ca="1" si="346"/>
        <v>Brown, Ruth</v>
      </c>
      <c r="K1808">
        <f t="shared" ca="1" si="347"/>
        <v>6</v>
      </c>
      <c r="L1808" t="str">
        <f t="shared" ca="1" si="348"/>
        <v>Colorado</v>
      </c>
      <c r="M1808" t="str">
        <f t="shared" ca="1" si="340"/>
        <v>West</v>
      </c>
    </row>
    <row r="1809" spans="1:13" x14ac:dyDescent="0.45">
      <c r="A1809">
        <v>1808</v>
      </c>
      <c r="B1809" s="19">
        <f t="shared" ca="1" si="341"/>
        <v>42973.876844675928</v>
      </c>
      <c r="C1809" s="15" t="str">
        <f t="shared" ca="1" si="342"/>
        <v>OutdoorPlay</v>
      </c>
      <c r="D1809" s="16">
        <f t="shared" ca="1" si="343"/>
        <v>44</v>
      </c>
      <c r="E1809" t="str">
        <f t="shared" ca="1" si="344"/>
        <v>Big Agnes Lone Spring 2 Footprint</v>
      </c>
      <c r="F1809" t="str">
        <f t="shared" ca="1" si="337"/>
        <v>Big Agnes</v>
      </c>
      <c r="G1809" s="2">
        <f t="shared" ca="1" si="338"/>
        <v>35</v>
      </c>
      <c r="H1809">
        <f t="shared" ca="1" si="345"/>
        <v>7</v>
      </c>
      <c r="I1809" s="2">
        <f t="shared" ca="1" si="339"/>
        <v>245</v>
      </c>
      <c r="J1809" t="str">
        <f t="shared" ca="1" si="346"/>
        <v>Brown, Ruth</v>
      </c>
      <c r="K1809">
        <f t="shared" ca="1" si="347"/>
        <v>15</v>
      </c>
      <c r="L1809" t="str">
        <f t="shared" ca="1" si="348"/>
        <v>Iowa</v>
      </c>
      <c r="M1809" t="str">
        <f t="shared" ca="1" si="340"/>
        <v>North</v>
      </c>
    </row>
    <row r="1810" spans="1:13" x14ac:dyDescent="0.45">
      <c r="A1810">
        <v>1809</v>
      </c>
      <c r="B1810" s="19">
        <f t="shared" ca="1" si="341"/>
        <v>42700.876844675928</v>
      </c>
      <c r="C1810" s="15" t="str">
        <f t="shared" ca="1" si="342"/>
        <v>Walmart</v>
      </c>
      <c r="D1810" s="16">
        <f t="shared" ca="1" si="343"/>
        <v>253</v>
      </c>
      <c r="E1810" t="str">
        <f t="shared" ca="1" si="344"/>
        <v>Sierra Designs Flash 2 Tent</v>
      </c>
      <c r="F1810" t="str">
        <f t="shared" ca="1" si="337"/>
        <v>Sierra Designs</v>
      </c>
      <c r="G1810" s="2">
        <f t="shared" ca="1" si="338"/>
        <v>339.95</v>
      </c>
      <c r="H1810">
        <f t="shared" ca="1" si="345"/>
        <v>9</v>
      </c>
      <c r="I1810" s="2">
        <f t="shared" ca="1" si="339"/>
        <v>3059.5499999999997</v>
      </c>
      <c r="J1810" t="str">
        <f t="shared" ca="1" si="346"/>
        <v>Lopez, Dennis</v>
      </c>
      <c r="K1810">
        <f t="shared" ca="1" si="347"/>
        <v>30</v>
      </c>
      <c r="L1810" t="str">
        <f t="shared" ca="1" si="348"/>
        <v>New Jersey</v>
      </c>
      <c r="M1810" t="str">
        <f t="shared" ca="1" si="340"/>
        <v>East</v>
      </c>
    </row>
    <row r="1811" spans="1:13" x14ac:dyDescent="0.45">
      <c r="A1811">
        <v>1810</v>
      </c>
      <c r="B1811" s="19">
        <f t="shared" ca="1" si="341"/>
        <v>42810.876844675928</v>
      </c>
      <c r="C1811" s="15" t="str">
        <f t="shared" ca="1" si="342"/>
        <v>Meijer</v>
      </c>
      <c r="D1811" s="16">
        <f t="shared" ca="1" si="343"/>
        <v>176</v>
      </c>
      <c r="E1811" t="str">
        <f t="shared" ca="1" si="344"/>
        <v>Mountain Hardwear EV 2 Tent Footprint</v>
      </c>
      <c r="F1811" t="str">
        <f t="shared" ca="1" si="337"/>
        <v>Mountain Hardwear</v>
      </c>
      <c r="G1811" s="2">
        <f t="shared" ca="1" si="338"/>
        <v>55</v>
      </c>
      <c r="H1811">
        <f t="shared" ca="1" si="345"/>
        <v>3</v>
      </c>
      <c r="I1811" s="2">
        <f t="shared" ca="1" si="339"/>
        <v>165</v>
      </c>
      <c r="J1811" t="str">
        <f t="shared" ca="1" si="346"/>
        <v>Berger, Sunanna</v>
      </c>
      <c r="K1811">
        <f t="shared" ca="1" si="347"/>
        <v>45</v>
      </c>
      <c r="L1811" t="str">
        <f t="shared" ca="1" si="348"/>
        <v>Vermont</v>
      </c>
      <c r="M1811" t="str">
        <f t="shared" ca="1" si="340"/>
        <v>East</v>
      </c>
    </row>
    <row r="1812" spans="1:13" x14ac:dyDescent="0.45">
      <c r="A1812">
        <v>1811</v>
      </c>
      <c r="B1812" s="19">
        <f t="shared" ca="1" si="341"/>
        <v>42746.876844675928</v>
      </c>
      <c r="C1812" s="15" t="str">
        <f t="shared" ca="1" si="342"/>
        <v>Backcountry Edge</v>
      </c>
      <c r="D1812" s="16">
        <f t="shared" ca="1" si="343"/>
        <v>176</v>
      </c>
      <c r="E1812" t="str">
        <f t="shared" ca="1" si="344"/>
        <v>Mountain Hardwear EV 2 Tent Footprint</v>
      </c>
      <c r="F1812" t="str">
        <f t="shared" ca="1" si="337"/>
        <v>Mountain Hardwear</v>
      </c>
      <c r="G1812" s="2">
        <f t="shared" ca="1" si="338"/>
        <v>55</v>
      </c>
      <c r="H1812">
        <f t="shared" ca="1" si="345"/>
        <v>1</v>
      </c>
      <c r="I1812" s="2">
        <f t="shared" ca="1" si="339"/>
        <v>55</v>
      </c>
      <c r="J1812" t="str">
        <f t="shared" ca="1" si="346"/>
        <v>Lopez, Dennis</v>
      </c>
      <c r="K1812">
        <f t="shared" ca="1" si="347"/>
        <v>24</v>
      </c>
      <c r="L1812" t="str">
        <f t="shared" ca="1" si="348"/>
        <v>Mississippi</v>
      </c>
      <c r="M1812" t="str">
        <f t="shared" ca="1" si="340"/>
        <v>South</v>
      </c>
    </row>
    <row r="1813" spans="1:13" x14ac:dyDescent="0.45">
      <c r="A1813">
        <v>1812</v>
      </c>
      <c r="B1813" s="19">
        <f t="shared" ca="1" si="341"/>
        <v>42715.876844675928</v>
      </c>
      <c r="C1813" s="15" t="str">
        <f t="shared" ca="1" si="342"/>
        <v>CampBound</v>
      </c>
      <c r="D1813" s="16">
        <f t="shared" ca="1" si="343"/>
        <v>233</v>
      </c>
      <c r="E1813" t="str">
        <f t="shared" ca="1" si="344"/>
        <v>NEMO Frontier 3P Tent</v>
      </c>
      <c r="F1813" t="str">
        <f t="shared" ca="1" si="337"/>
        <v>NEMO</v>
      </c>
      <c r="G1813" s="2">
        <f t="shared" ca="1" si="338"/>
        <v>429.95</v>
      </c>
      <c r="H1813">
        <f t="shared" ca="1" si="345"/>
        <v>3</v>
      </c>
      <c r="I1813" s="2">
        <f t="shared" ca="1" si="339"/>
        <v>1289.8499999999999</v>
      </c>
      <c r="J1813" t="str">
        <f t="shared" ca="1" si="346"/>
        <v>Goff, Michael</v>
      </c>
      <c r="K1813">
        <f t="shared" ca="1" si="347"/>
        <v>33</v>
      </c>
      <c r="L1813" t="str">
        <f t="shared" ca="1" si="348"/>
        <v>North Carolina</v>
      </c>
      <c r="M1813" t="str">
        <f t="shared" ca="1" si="340"/>
        <v>South</v>
      </c>
    </row>
    <row r="1814" spans="1:13" x14ac:dyDescent="0.45">
      <c r="A1814">
        <v>1813</v>
      </c>
      <c r="B1814" s="19">
        <f t="shared" ca="1" si="341"/>
        <v>42673.876844675928</v>
      </c>
      <c r="C1814" s="15" t="str">
        <f t="shared" ca="1" si="342"/>
        <v>Overtons</v>
      </c>
      <c r="D1814" s="16">
        <f t="shared" ca="1" si="343"/>
        <v>63</v>
      </c>
      <c r="E1814" t="str">
        <f t="shared" ca="1" si="344"/>
        <v>Big Agnes String Ridge 2 Tent</v>
      </c>
      <c r="F1814" t="str">
        <f t="shared" ca="1" si="337"/>
        <v>Big Agnes</v>
      </c>
      <c r="G1814" s="2">
        <f t="shared" ca="1" si="338"/>
        <v>599.95000000000005</v>
      </c>
      <c r="H1814">
        <f t="shared" ca="1" si="345"/>
        <v>10</v>
      </c>
      <c r="I1814" s="2">
        <f t="shared" ca="1" si="339"/>
        <v>5999.5</v>
      </c>
      <c r="J1814" t="str">
        <f t="shared" ca="1" si="346"/>
        <v>Bailey, Jennifer</v>
      </c>
      <c r="K1814">
        <f t="shared" ca="1" si="347"/>
        <v>5</v>
      </c>
      <c r="L1814" t="str">
        <f t="shared" ca="1" si="348"/>
        <v>California</v>
      </c>
      <c r="M1814" t="str">
        <f t="shared" ca="1" si="340"/>
        <v>West</v>
      </c>
    </row>
    <row r="1815" spans="1:13" x14ac:dyDescent="0.45">
      <c r="A1815">
        <v>1814</v>
      </c>
      <c r="B1815" s="19">
        <f t="shared" ca="1" si="341"/>
        <v>42767.876844675928</v>
      </c>
      <c r="C1815" s="15" t="str">
        <f t="shared" ca="1" si="342"/>
        <v>Backcountry Edge</v>
      </c>
      <c r="D1815" s="16">
        <f t="shared" ca="1" si="343"/>
        <v>222</v>
      </c>
      <c r="E1815" t="str">
        <f t="shared" ca="1" si="344"/>
        <v>MSR Nook Gear Shed</v>
      </c>
      <c r="F1815" t="str">
        <f t="shared" ca="1" si="337"/>
        <v>MSR</v>
      </c>
      <c r="G1815" s="2">
        <f t="shared" ca="1" si="338"/>
        <v>169.95</v>
      </c>
      <c r="H1815">
        <f t="shared" ca="1" si="345"/>
        <v>1</v>
      </c>
      <c r="I1815" s="2">
        <f t="shared" ca="1" si="339"/>
        <v>169.95</v>
      </c>
      <c r="J1815" t="str">
        <f t="shared" ca="1" si="346"/>
        <v>Brown, Ruth</v>
      </c>
      <c r="K1815">
        <f t="shared" ca="1" si="347"/>
        <v>13</v>
      </c>
      <c r="L1815" t="str">
        <f t="shared" ca="1" si="348"/>
        <v>Illinois</v>
      </c>
      <c r="M1815" t="str">
        <f t="shared" ca="1" si="340"/>
        <v>North</v>
      </c>
    </row>
    <row r="1816" spans="1:13" x14ac:dyDescent="0.45">
      <c r="A1816">
        <v>1815</v>
      </c>
      <c r="B1816" s="19">
        <f t="shared" ca="1" si="341"/>
        <v>42960.876844675928</v>
      </c>
      <c r="C1816" s="15" t="str">
        <f t="shared" ca="1" si="342"/>
        <v>Redding Sports</v>
      </c>
      <c r="D1816" s="16">
        <f t="shared" ca="1" si="343"/>
        <v>45</v>
      </c>
      <c r="E1816" t="str">
        <f t="shared" ca="1" si="344"/>
        <v>Big Agnes Lone Spring 2 Tent</v>
      </c>
      <c r="F1816" t="str">
        <f t="shared" ref="F1816:F1879" ca="1" si="349">VLOOKUP(D1816,$R$4:$U$288,2)</f>
        <v>Big Agnes</v>
      </c>
      <c r="G1816" s="2">
        <f t="shared" ref="G1816:G1879" ca="1" si="350">VLOOKUP(D1816,$R$4:$U$288,4)</f>
        <v>199.95</v>
      </c>
      <c r="H1816">
        <f t="shared" ca="1" si="345"/>
        <v>7</v>
      </c>
      <c r="I1816" s="2">
        <f t="shared" ref="I1816:I1879" ca="1" si="351">H1816*G1816</f>
        <v>1399.6499999999999</v>
      </c>
      <c r="J1816" t="str">
        <f t="shared" ca="1" si="346"/>
        <v>Bailey, Jennifer</v>
      </c>
      <c r="K1816">
        <f t="shared" ca="1" si="347"/>
        <v>4</v>
      </c>
      <c r="L1816" t="str">
        <f t="shared" ca="1" si="348"/>
        <v>Arkansas</v>
      </c>
      <c r="M1816" t="str">
        <f t="shared" ref="M1816:M1879" ca="1" si="352">VLOOKUP(K1816,$AB$3:$AD$52,3)</f>
        <v>South</v>
      </c>
    </row>
    <row r="1817" spans="1:13" x14ac:dyDescent="0.45">
      <c r="A1817">
        <v>1816</v>
      </c>
      <c r="B1817" s="19">
        <f t="shared" ca="1" si="341"/>
        <v>42844.876844675928</v>
      </c>
      <c r="C1817" s="15" t="str">
        <f t="shared" ca="1" si="342"/>
        <v>Austin Kayak</v>
      </c>
      <c r="D1817" s="16">
        <f t="shared" ca="1" si="343"/>
        <v>145</v>
      </c>
      <c r="E1817" t="str">
        <f t="shared" ca="1" si="344"/>
        <v>Marmot Aura 2P Footprint</v>
      </c>
      <c r="F1817" t="str">
        <f t="shared" ca="1" si="349"/>
        <v>Marmot</v>
      </c>
      <c r="G1817" s="2">
        <f t="shared" ca="1" si="350"/>
        <v>55</v>
      </c>
      <c r="H1817">
        <f t="shared" ca="1" si="345"/>
        <v>5</v>
      </c>
      <c r="I1817" s="2">
        <f t="shared" ca="1" si="351"/>
        <v>275</v>
      </c>
      <c r="J1817" t="str">
        <f t="shared" ca="1" si="346"/>
        <v>Beyene, Sharon</v>
      </c>
      <c r="K1817">
        <f t="shared" ca="1" si="347"/>
        <v>6</v>
      </c>
      <c r="L1817" t="str">
        <f t="shared" ca="1" si="348"/>
        <v>Colorado</v>
      </c>
      <c r="M1817" t="str">
        <f t="shared" ca="1" si="352"/>
        <v>West</v>
      </c>
    </row>
    <row r="1818" spans="1:13" x14ac:dyDescent="0.45">
      <c r="A1818">
        <v>1817</v>
      </c>
      <c r="B1818" s="19">
        <f t="shared" ca="1" si="341"/>
        <v>42938.876844675928</v>
      </c>
      <c r="C1818" s="15" t="str">
        <f t="shared" ca="1" si="342"/>
        <v>Backcountry Edge</v>
      </c>
      <c r="D1818" s="16">
        <f t="shared" ca="1" si="343"/>
        <v>145</v>
      </c>
      <c r="E1818" t="str">
        <f t="shared" ca="1" si="344"/>
        <v>Marmot Aura 2P Footprint</v>
      </c>
      <c r="F1818" t="str">
        <f t="shared" ca="1" si="349"/>
        <v>Marmot</v>
      </c>
      <c r="G1818" s="2">
        <f t="shared" ca="1" si="350"/>
        <v>55</v>
      </c>
      <c r="H1818">
        <f t="shared" ca="1" si="345"/>
        <v>7</v>
      </c>
      <c r="I1818" s="2">
        <f t="shared" ca="1" si="351"/>
        <v>385</v>
      </c>
      <c r="J1818" t="str">
        <f t="shared" ca="1" si="346"/>
        <v>Brown, Scott</v>
      </c>
      <c r="K1818">
        <f t="shared" ca="1" si="347"/>
        <v>39</v>
      </c>
      <c r="L1818" t="str">
        <f t="shared" ca="1" si="348"/>
        <v>Rhode Island</v>
      </c>
      <c r="M1818" t="str">
        <f t="shared" ca="1" si="352"/>
        <v>East</v>
      </c>
    </row>
    <row r="1819" spans="1:13" x14ac:dyDescent="0.45">
      <c r="A1819">
        <v>1818</v>
      </c>
      <c r="B1819" s="19">
        <f t="shared" ca="1" si="341"/>
        <v>42874.876844675928</v>
      </c>
      <c r="C1819" s="15" t="str">
        <f t="shared" ca="1" si="342"/>
        <v>CampBound</v>
      </c>
      <c r="D1819" s="16">
        <f t="shared" ca="1" si="343"/>
        <v>82</v>
      </c>
      <c r="E1819" t="str">
        <f t="shared" ca="1" si="344"/>
        <v>Eureka Copper Canyon 12 Tent</v>
      </c>
      <c r="F1819" t="str">
        <f t="shared" ca="1" si="349"/>
        <v>Eureka</v>
      </c>
      <c r="G1819" s="2">
        <f t="shared" ca="1" si="350"/>
        <v>449</v>
      </c>
      <c r="H1819">
        <f t="shared" ca="1" si="345"/>
        <v>4</v>
      </c>
      <c r="I1819" s="2">
        <f t="shared" ca="1" si="351"/>
        <v>1796</v>
      </c>
      <c r="J1819" t="str">
        <f t="shared" ca="1" si="346"/>
        <v>Foster, Nathan</v>
      </c>
      <c r="K1819">
        <f t="shared" ca="1" si="347"/>
        <v>29</v>
      </c>
      <c r="L1819" t="str">
        <f t="shared" ca="1" si="348"/>
        <v>New Hampshire</v>
      </c>
      <c r="M1819" t="str">
        <f t="shared" ca="1" si="352"/>
        <v>East</v>
      </c>
    </row>
    <row r="1820" spans="1:13" x14ac:dyDescent="0.45">
      <c r="A1820">
        <v>1819</v>
      </c>
      <c r="B1820" s="19">
        <f t="shared" ca="1" si="341"/>
        <v>42929.876844675928</v>
      </c>
      <c r="C1820" s="15" t="str">
        <f t="shared" ca="1" si="342"/>
        <v>Outside Outfitters</v>
      </c>
      <c r="D1820" s="16">
        <f t="shared" ca="1" si="343"/>
        <v>241</v>
      </c>
      <c r="E1820" t="str">
        <f t="shared" ca="1" si="344"/>
        <v>NEMO Obi 1P Footprint</v>
      </c>
      <c r="F1820" t="str">
        <f t="shared" ca="1" si="349"/>
        <v>NEMO</v>
      </c>
      <c r="G1820" s="2">
        <f t="shared" ca="1" si="350"/>
        <v>44.95</v>
      </c>
      <c r="H1820">
        <f t="shared" ca="1" si="345"/>
        <v>5</v>
      </c>
      <c r="I1820" s="2">
        <f t="shared" ca="1" si="351"/>
        <v>224.75</v>
      </c>
      <c r="J1820" t="str">
        <f t="shared" ca="1" si="346"/>
        <v>Goff, Michael</v>
      </c>
      <c r="K1820">
        <f t="shared" ca="1" si="347"/>
        <v>13</v>
      </c>
      <c r="L1820" t="str">
        <f t="shared" ca="1" si="348"/>
        <v>Illinois</v>
      </c>
      <c r="M1820" t="str">
        <f t="shared" ca="1" si="352"/>
        <v>North</v>
      </c>
    </row>
    <row r="1821" spans="1:13" x14ac:dyDescent="0.45">
      <c r="A1821">
        <v>1820</v>
      </c>
      <c r="B1821" s="19">
        <f t="shared" ca="1" si="341"/>
        <v>42876.876844675928</v>
      </c>
      <c r="C1821" s="15" t="str">
        <f t="shared" ca="1" si="342"/>
        <v>Backcountry Edge</v>
      </c>
      <c r="D1821" s="16">
        <f t="shared" ca="1" si="343"/>
        <v>250</v>
      </c>
      <c r="E1821" t="str">
        <f t="shared" ca="1" si="344"/>
        <v>Outdoor Research Bug Bivy</v>
      </c>
      <c r="F1821" t="str">
        <f t="shared" ca="1" si="349"/>
        <v>Outdoor Research</v>
      </c>
      <c r="G1821" s="2">
        <f t="shared" ca="1" si="350"/>
        <v>79</v>
      </c>
      <c r="H1821">
        <f t="shared" ca="1" si="345"/>
        <v>6</v>
      </c>
      <c r="I1821" s="2">
        <f t="shared" ca="1" si="351"/>
        <v>474</v>
      </c>
      <c r="J1821" t="str">
        <f t="shared" ca="1" si="346"/>
        <v>Bailey, Jennifer</v>
      </c>
      <c r="K1821">
        <f t="shared" ca="1" si="347"/>
        <v>43</v>
      </c>
      <c r="L1821" t="str">
        <f t="shared" ca="1" si="348"/>
        <v>Texas</v>
      </c>
      <c r="M1821" t="str">
        <f t="shared" ca="1" si="352"/>
        <v>South</v>
      </c>
    </row>
    <row r="1822" spans="1:13" x14ac:dyDescent="0.45">
      <c r="A1822">
        <v>1821</v>
      </c>
      <c r="B1822" s="19">
        <f t="shared" ca="1" si="341"/>
        <v>42984.876844675928</v>
      </c>
      <c r="C1822" s="15" t="str">
        <f t="shared" ca="1" si="342"/>
        <v>The Gear Co-op</v>
      </c>
      <c r="D1822" s="16">
        <f t="shared" ca="1" si="343"/>
        <v>156</v>
      </c>
      <c r="E1822" t="str">
        <f t="shared" ca="1" si="344"/>
        <v>Marmot Firefly 2P Tent</v>
      </c>
      <c r="F1822" t="str">
        <f t="shared" ca="1" si="349"/>
        <v>Marmot</v>
      </c>
      <c r="G1822" s="2">
        <f t="shared" ca="1" si="350"/>
        <v>319</v>
      </c>
      <c r="H1822">
        <f t="shared" ca="1" si="345"/>
        <v>1</v>
      </c>
      <c r="I1822" s="2">
        <f t="shared" ca="1" si="351"/>
        <v>319</v>
      </c>
      <c r="J1822" t="str">
        <f t="shared" ca="1" si="346"/>
        <v>Beyene, Sharon</v>
      </c>
      <c r="K1822">
        <f t="shared" ca="1" si="347"/>
        <v>18</v>
      </c>
      <c r="L1822" t="str">
        <f t="shared" ca="1" si="348"/>
        <v>Louisiana</v>
      </c>
      <c r="M1822" t="str">
        <f t="shared" ca="1" si="352"/>
        <v>South</v>
      </c>
    </row>
    <row r="1823" spans="1:13" x14ac:dyDescent="0.45">
      <c r="A1823">
        <v>1822</v>
      </c>
      <c r="B1823" s="19">
        <f t="shared" ca="1" si="341"/>
        <v>42654.876844675928</v>
      </c>
      <c r="C1823" s="15" t="str">
        <f t="shared" ca="1" si="342"/>
        <v>Hayneedle</v>
      </c>
      <c r="D1823" s="16">
        <f t="shared" ca="1" si="343"/>
        <v>102</v>
      </c>
      <c r="E1823" t="str">
        <f t="shared" ca="1" si="344"/>
        <v>Hennessy Hammock Explorer Deluxe Asym Classic Hammock</v>
      </c>
      <c r="F1823" t="str">
        <f t="shared" ca="1" si="349"/>
        <v>Hennessy</v>
      </c>
      <c r="G1823" s="2">
        <f t="shared" ca="1" si="350"/>
        <v>219.95</v>
      </c>
      <c r="H1823">
        <f t="shared" ca="1" si="345"/>
        <v>5</v>
      </c>
      <c r="I1823" s="2">
        <f t="shared" ca="1" si="351"/>
        <v>1099.75</v>
      </c>
      <c r="J1823" t="str">
        <f t="shared" ca="1" si="346"/>
        <v>Brown, Scott</v>
      </c>
      <c r="K1823">
        <f t="shared" ca="1" si="347"/>
        <v>5</v>
      </c>
      <c r="L1823" t="str">
        <f t="shared" ca="1" si="348"/>
        <v>California</v>
      </c>
      <c r="M1823" t="str">
        <f t="shared" ca="1" si="352"/>
        <v>West</v>
      </c>
    </row>
    <row r="1824" spans="1:13" x14ac:dyDescent="0.45">
      <c r="A1824">
        <v>1823</v>
      </c>
      <c r="B1824" s="19">
        <f t="shared" ca="1" si="341"/>
        <v>42895.876844675928</v>
      </c>
      <c r="C1824" s="15" t="str">
        <f t="shared" ca="1" si="342"/>
        <v>Meijer</v>
      </c>
      <c r="D1824" s="16">
        <f t="shared" ca="1" si="343"/>
        <v>256</v>
      </c>
      <c r="E1824" t="str">
        <f t="shared" ca="1" si="344"/>
        <v>Sierra Designs Mojo 2 Footprint</v>
      </c>
      <c r="F1824" t="str">
        <f t="shared" ca="1" si="349"/>
        <v>Sierra Designs</v>
      </c>
      <c r="G1824" s="2">
        <f t="shared" ca="1" si="350"/>
        <v>49.95</v>
      </c>
      <c r="H1824">
        <f t="shared" ca="1" si="345"/>
        <v>4</v>
      </c>
      <c r="I1824" s="2">
        <f t="shared" ca="1" si="351"/>
        <v>199.8</v>
      </c>
      <c r="J1824" t="str">
        <f t="shared" ca="1" si="346"/>
        <v>Beyene, Sharon</v>
      </c>
      <c r="K1824">
        <f t="shared" ca="1" si="347"/>
        <v>32</v>
      </c>
      <c r="L1824" t="str">
        <f t="shared" ca="1" si="348"/>
        <v>New York</v>
      </c>
      <c r="M1824" t="str">
        <f t="shared" ca="1" si="352"/>
        <v>East</v>
      </c>
    </row>
    <row r="1825" spans="1:13" x14ac:dyDescent="0.45">
      <c r="A1825">
        <v>1824</v>
      </c>
      <c r="B1825" s="19">
        <f t="shared" ca="1" si="341"/>
        <v>42879.876844675928</v>
      </c>
      <c r="C1825" s="15" t="str">
        <f t="shared" ca="1" si="342"/>
        <v>Redding Sports</v>
      </c>
      <c r="D1825" s="16">
        <f t="shared" ca="1" si="343"/>
        <v>183</v>
      </c>
      <c r="E1825" t="str">
        <f t="shared" ca="1" si="344"/>
        <v>Mountain Hardwear Skyledge 3 DP Tent</v>
      </c>
      <c r="F1825" t="str">
        <f t="shared" ca="1" si="349"/>
        <v>Mountain Hardwear</v>
      </c>
      <c r="G1825" s="2">
        <f t="shared" ca="1" si="350"/>
        <v>550</v>
      </c>
      <c r="H1825">
        <f t="shared" ca="1" si="345"/>
        <v>9</v>
      </c>
      <c r="I1825" s="2">
        <f t="shared" ca="1" si="351"/>
        <v>4950</v>
      </c>
      <c r="J1825" t="str">
        <f t="shared" ca="1" si="346"/>
        <v>Brown, Scott</v>
      </c>
      <c r="K1825">
        <f t="shared" ca="1" si="347"/>
        <v>18</v>
      </c>
      <c r="L1825" t="str">
        <f t="shared" ca="1" si="348"/>
        <v>Louisiana</v>
      </c>
      <c r="M1825" t="str">
        <f t="shared" ca="1" si="352"/>
        <v>South</v>
      </c>
    </row>
    <row r="1826" spans="1:13" x14ac:dyDescent="0.45">
      <c r="A1826">
        <v>1825</v>
      </c>
      <c r="B1826" s="19">
        <f t="shared" ca="1" si="341"/>
        <v>42851.876844675928</v>
      </c>
      <c r="C1826" s="15" t="str">
        <f t="shared" ca="1" si="342"/>
        <v>CampBound</v>
      </c>
      <c r="D1826" s="16">
        <f t="shared" ca="1" si="343"/>
        <v>165</v>
      </c>
      <c r="E1826" t="str">
        <f t="shared" ca="1" si="344"/>
        <v>Marmot Pulsar 1 Tent</v>
      </c>
      <c r="F1826" t="str">
        <f t="shared" ca="1" si="349"/>
        <v>Marmot</v>
      </c>
      <c r="G1826" s="2">
        <f t="shared" ca="1" si="350"/>
        <v>269</v>
      </c>
      <c r="H1826">
        <f t="shared" ca="1" si="345"/>
        <v>5</v>
      </c>
      <c r="I1826" s="2">
        <f t="shared" ca="1" si="351"/>
        <v>1345</v>
      </c>
      <c r="J1826" t="str">
        <f t="shared" ca="1" si="346"/>
        <v>Brown, Scott</v>
      </c>
      <c r="K1826">
        <f t="shared" ca="1" si="347"/>
        <v>1</v>
      </c>
      <c r="L1826" t="str">
        <f t="shared" ca="1" si="348"/>
        <v>Alabama</v>
      </c>
      <c r="M1826" t="str">
        <f t="shared" ca="1" si="352"/>
        <v>South</v>
      </c>
    </row>
    <row r="1827" spans="1:13" x14ac:dyDescent="0.45">
      <c r="A1827">
        <v>1826</v>
      </c>
      <c r="B1827" s="19">
        <f t="shared" ca="1" si="341"/>
        <v>42949.876844675928</v>
      </c>
      <c r="C1827" s="15" t="str">
        <f t="shared" ca="1" si="342"/>
        <v>CampBound</v>
      </c>
      <c r="D1827" s="16">
        <f t="shared" ca="1" si="343"/>
        <v>76</v>
      </c>
      <c r="E1827" t="str">
        <f t="shared" ca="1" si="344"/>
        <v>Easton Mountain Products Kilo 3P Footprint</v>
      </c>
      <c r="F1827" t="str">
        <f t="shared" ca="1" si="349"/>
        <v>Easton Mountain Products</v>
      </c>
      <c r="G1827" s="2">
        <f t="shared" ca="1" si="350"/>
        <v>49.95</v>
      </c>
      <c r="H1827">
        <f t="shared" ca="1" si="345"/>
        <v>8</v>
      </c>
      <c r="I1827" s="2">
        <f t="shared" ca="1" si="351"/>
        <v>399.6</v>
      </c>
      <c r="J1827" t="str">
        <f t="shared" ca="1" si="346"/>
        <v>Brown, Scott</v>
      </c>
      <c r="K1827">
        <f t="shared" ca="1" si="347"/>
        <v>50</v>
      </c>
      <c r="L1827" t="str">
        <f t="shared" ca="1" si="348"/>
        <v>Wyoming</v>
      </c>
      <c r="M1827" t="str">
        <f t="shared" ca="1" si="352"/>
        <v>West</v>
      </c>
    </row>
    <row r="1828" spans="1:13" x14ac:dyDescent="0.45">
      <c r="A1828">
        <v>1827</v>
      </c>
      <c r="B1828" s="19">
        <f t="shared" ca="1" si="341"/>
        <v>42728.876844675928</v>
      </c>
      <c r="C1828" s="15" t="str">
        <f t="shared" ca="1" si="342"/>
        <v>Walmart</v>
      </c>
      <c r="D1828" s="16">
        <f t="shared" ca="1" si="343"/>
        <v>72</v>
      </c>
      <c r="E1828" t="str">
        <f t="shared" ca="1" si="344"/>
        <v>Big Agnes Wyoming Trail 4 Tent</v>
      </c>
      <c r="F1828" t="str">
        <f t="shared" ca="1" si="349"/>
        <v>Big Agnes</v>
      </c>
      <c r="G1828" s="2">
        <f t="shared" ca="1" si="350"/>
        <v>499.95</v>
      </c>
      <c r="H1828">
        <f t="shared" ca="1" si="345"/>
        <v>4</v>
      </c>
      <c r="I1828" s="2">
        <f t="shared" ca="1" si="351"/>
        <v>1999.8</v>
      </c>
      <c r="J1828" t="str">
        <f t="shared" ca="1" si="346"/>
        <v>Gomez, Melissa</v>
      </c>
      <c r="K1828">
        <f t="shared" ca="1" si="347"/>
        <v>9</v>
      </c>
      <c r="L1828" t="str">
        <f t="shared" ca="1" si="348"/>
        <v>Florida</v>
      </c>
      <c r="M1828" t="str">
        <f t="shared" ca="1" si="352"/>
        <v>South</v>
      </c>
    </row>
    <row r="1829" spans="1:13" x14ac:dyDescent="0.45">
      <c r="A1829">
        <v>1828</v>
      </c>
      <c r="B1829" s="19">
        <f t="shared" ca="1" si="341"/>
        <v>42826.876844675928</v>
      </c>
      <c r="C1829" s="15" t="str">
        <f t="shared" ca="1" si="342"/>
        <v>Redding Sports</v>
      </c>
      <c r="D1829" s="16">
        <f t="shared" ca="1" si="343"/>
        <v>92</v>
      </c>
      <c r="E1829" t="str">
        <f t="shared" ca="1" si="344"/>
        <v>Exped Gemini II Tent</v>
      </c>
      <c r="F1829" t="str">
        <f t="shared" ca="1" si="349"/>
        <v>Exped</v>
      </c>
      <c r="G1829" s="2">
        <f t="shared" ca="1" si="350"/>
        <v>449</v>
      </c>
      <c r="H1829">
        <f t="shared" ca="1" si="345"/>
        <v>5</v>
      </c>
      <c r="I1829" s="2">
        <f t="shared" ca="1" si="351"/>
        <v>2245</v>
      </c>
      <c r="J1829" t="str">
        <f t="shared" ca="1" si="346"/>
        <v>Foster, Nathan</v>
      </c>
      <c r="K1829">
        <f t="shared" ca="1" si="347"/>
        <v>46</v>
      </c>
      <c r="L1829" t="str">
        <f t="shared" ca="1" si="348"/>
        <v>Virginia</v>
      </c>
      <c r="M1829" t="str">
        <f t="shared" ca="1" si="352"/>
        <v>South</v>
      </c>
    </row>
    <row r="1830" spans="1:13" x14ac:dyDescent="0.45">
      <c r="A1830">
        <v>1829</v>
      </c>
      <c r="B1830" s="19">
        <f t="shared" ca="1" si="341"/>
        <v>42711.876844675928</v>
      </c>
      <c r="C1830" s="15" t="str">
        <f t="shared" ca="1" si="342"/>
        <v>Meijer</v>
      </c>
      <c r="D1830" s="16">
        <f t="shared" ca="1" si="343"/>
        <v>276</v>
      </c>
      <c r="E1830" t="str">
        <f t="shared" ca="1" si="344"/>
        <v>The North Face Phoenix 2 Footprint</v>
      </c>
      <c r="F1830" t="str">
        <f t="shared" ca="1" si="349"/>
        <v>The North Face</v>
      </c>
      <c r="G1830" s="2">
        <f t="shared" ca="1" si="350"/>
        <v>45</v>
      </c>
      <c r="H1830">
        <f t="shared" ca="1" si="345"/>
        <v>8</v>
      </c>
      <c r="I1830" s="2">
        <f t="shared" ca="1" si="351"/>
        <v>360</v>
      </c>
      <c r="J1830" t="str">
        <f t="shared" ca="1" si="346"/>
        <v>Brown, Scott</v>
      </c>
      <c r="K1830">
        <f t="shared" ca="1" si="347"/>
        <v>46</v>
      </c>
      <c r="L1830" t="str">
        <f t="shared" ca="1" si="348"/>
        <v>Virginia</v>
      </c>
      <c r="M1830" t="str">
        <f t="shared" ca="1" si="352"/>
        <v>South</v>
      </c>
    </row>
    <row r="1831" spans="1:13" x14ac:dyDescent="0.45">
      <c r="A1831">
        <v>1830</v>
      </c>
      <c r="B1831" s="19">
        <f t="shared" ca="1" si="341"/>
        <v>42990.876844675928</v>
      </c>
      <c r="C1831" s="15" t="str">
        <f t="shared" ca="1" si="342"/>
        <v>Outside Outfitters</v>
      </c>
      <c r="D1831" s="16">
        <f t="shared" ca="1" si="343"/>
        <v>17</v>
      </c>
      <c r="E1831" t="str">
        <f t="shared" ca="1" si="344"/>
        <v>Big Agnes Fishhook UL2 Tent</v>
      </c>
      <c r="F1831" t="str">
        <f t="shared" ca="1" si="349"/>
        <v>Big Agnes</v>
      </c>
      <c r="G1831" s="2">
        <f t="shared" ca="1" si="350"/>
        <v>399.95</v>
      </c>
      <c r="H1831">
        <f t="shared" ca="1" si="345"/>
        <v>1</v>
      </c>
      <c r="I1831" s="2">
        <f t="shared" ca="1" si="351"/>
        <v>399.95</v>
      </c>
      <c r="J1831" t="str">
        <f t="shared" ca="1" si="346"/>
        <v>Brown, Scott</v>
      </c>
      <c r="K1831">
        <f t="shared" ca="1" si="347"/>
        <v>32</v>
      </c>
      <c r="L1831" t="str">
        <f t="shared" ca="1" si="348"/>
        <v>New York</v>
      </c>
      <c r="M1831" t="str">
        <f t="shared" ca="1" si="352"/>
        <v>East</v>
      </c>
    </row>
    <row r="1832" spans="1:13" x14ac:dyDescent="0.45">
      <c r="A1832">
        <v>1831</v>
      </c>
      <c r="B1832" s="19">
        <f t="shared" ca="1" si="341"/>
        <v>42981.876844675928</v>
      </c>
      <c r="C1832" s="15" t="str">
        <f t="shared" ca="1" si="342"/>
        <v>Target</v>
      </c>
      <c r="D1832" s="16">
        <f t="shared" ca="1" si="343"/>
        <v>9</v>
      </c>
      <c r="E1832" t="str">
        <f t="shared" ca="1" si="344"/>
        <v>Big Agnes Copper Spur UL1 Footprint</v>
      </c>
      <c r="F1832" t="str">
        <f t="shared" ca="1" si="349"/>
        <v>Big Agnes</v>
      </c>
      <c r="G1832" s="2">
        <f t="shared" ca="1" si="350"/>
        <v>50</v>
      </c>
      <c r="H1832">
        <f t="shared" ca="1" si="345"/>
        <v>2</v>
      </c>
      <c r="I1832" s="2">
        <f t="shared" ca="1" si="351"/>
        <v>100</v>
      </c>
      <c r="J1832" t="str">
        <f t="shared" ca="1" si="346"/>
        <v>Foster, Nathan</v>
      </c>
      <c r="K1832">
        <f t="shared" ca="1" si="347"/>
        <v>40</v>
      </c>
      <c r="L1832" t="str">
        <f t="shared" ca="1" si="348"/>
        <v>South Carolina</v>
      </c>
      <c r="M1832" t="str">
        <f t="shared" ca="1" si="352"/>
        <v>South</v>
      </c>
    </row>
    <row r="1833" spans="1:13" x14ac:dyDescent="0.45">
      <c r="A1833">
        <v>1832</v>
      </c>
      <c r="B1833" s="19">
        <f t="shared" ca="1" si="341"/>
        <v>42757.876844675928</v>
      </c>
      <c r="C1833" s="15" t="str">
        <f t="shared" ca="1" si="342"/>
        <v xml:space="preserve">Cabela's	</v>
      </c>
      <c r="D1833" s="16">
        <f t="shared" ca="1" si="343"/>
        <v>153</v>
      </c>
      <c r="E1833" t="str">
        <f t="shared" ca="1" si="344"/>
        <v>Marmot Eclipse 3P Tent</v>
      </c>
      <c r="F1833" t="str">
        <f t="shared" ca="1" si="349"/>
        <v>Marmot</v>
      </c>
      <c r="G1833" s="2">
        <f t="shared" ca="1" si="350"/>
        <v>439</v>
      </c>
      <c r="H1833">
        <f t="shared" ca="1" si="345"/>
        <v>2</v>
      </c>
      <c r="I1833" s="2">
        <f t="shared" ca="1" si="351"/>
        <v>878</v>
      </c>
      <c r="J1833" t="str">
        <f t="shared" ca="1" si="346"/>
        <v>Lopez, Dennis</v>
      </c>
      <c r="K1833">
        <f t="shared" ca="1" si="347"/>
        <v>7</v>
      </c>
      <c r="L1833" t="str">
        <f t="shared" ca="1" si="348"/>
        <v>Connecticut</v>
      </c>
      <c r="M1833" t="str">
        <f t="shared" ca="1" si="352"/>
        <v>East</v>
      </c>
    </row>
    <row r="1834" spans="1:13" x14ac:dyDescent="0.45">
      <c r="A1834">
        <v>1833</v>
      </c>
      <c r="B1834" s="19">
        <f t="shared" ca="1" si="341"/>
        <v>42893.876844675928</v>
      </c>
      <c r="C1834" s="15" t="str">
        <f t="shared" ca="1" si="342"/>
        <v>Walmart</v>
      </c>
      <c r="D1834" s="16">
        <f t="shared" ca="1" si="343"/>
        <v>120</v>
      </c>
      <c r="E1834" t="str">
        <f t="shared" ca="1" si="344"/>
        <v>Kelty Gunnison 2.2 Footprint</v>
      </c>
      <c r="F1834" t="str">
        <f t="shared" ca="1" si="349"/>
        <v>Kelty</v>
      </c>
      <c r="G1834" s="2">
        <f t="shared" ca="1" si="350"/>
        <v>39.950000000000003</v>
      </c>
      <c r="H1834">
        <f t="shared" ca="1" si="345"/>
        <v>1</v>
      </c>
      <c r="I1834" s="2">
        <f t="shared" ca="1" si="351"/>
        <v>39.950000000000003</v>
      </c>
      <c r="J1834" t="str">
        <f t="shared" ca="1" si="346"/>
        <v>Brown, Scott</v>
      </c>
      <c r="K1834">
        <f t="shared" ca="1" si="347"/>
        <v>29</v>
      </c>
      <c r="L1834" t="str">
        <f t="shared" ca="1" si="348"/>
        <v>New Hampshire</v>
      </c>
      <c r="M1834" t="str">
        <f t="shared" ca="1" si="352"/>
        <v>East</v>
      </c>
    </row>
    <row r="1835" spans="1:13" x14ac:dyDescent="0.45">
      <c r="A1835">
        <v>1834</v>
      </c>
      <c r="B1835" s="19">
        <f t="shared" ca="1" si="341"/>
        <v>42784.876844675928</v>
      </c>
      <c r="C1835" s="15" t="str">
        <f t="shared" ca="1" si="342"/>
        <v>Meijer</v>
      </c>
      <c r="D1835" s="16">
        <f t="shared" ca="1" si="343"/>
        <v>54</v>
      </c>
      <c r="E1835" t="str">
        <f t="shared" ca="1" si="344"/>
        <v>Big Agnes Seedhouse SL1 Tent</v>
      </c>
      <c r="F1835" t="str">
        <f t="shared" ca="1" si="349"/>
        <v>Big Agnes</v>
      </c>
      <c r="G1835" s="2">
        <f t="shared" ca="1" si="350"/>
        <v>269.95</v>
      </c>
      <c r="H1835">
        <f t="shared" ca="1" si="345"/>
        <v>3</v>
      </c>
      <c r="I1835" s="2">
        <f t="shared" ca="1" si="351"/>
        <v>809.84999999999991</v>
      </c>
      <c r="J1835" t="str">
        <f t="shared" ca="1" si="346"/>
        <v>Goff, Michael</v>
      </c>
      <c r="K1835">
        <f t="shared" ca="1" si="347"/>
        <v>29</v>
      </c>
      <c r="L1835" t="str">
        <f t="shared" ca="1" si="348"/>
        <v>New Hampshire</v>
      </c>
      <c r="M1835" t="str">
        <f t="shared" ca="1" si="352"/>
        <v>East</v>
      </c>
    </row>
    <row r="1836" spans="1:13" x14ac:dyDescent="0.45">
      <c r="A1836">
        <v>1835</v>
      </c>
      <c r="B1836" s="19">
        <f t="shared" ca="1" si="341"/>
        <v>42752.876844675928</v>
      </c>
      <c r="C1836" s="15" t="str">
        <f t="shared" ca="1" si="342"/>
        <v>CampBound</v>
      </c>
      <c r="D1836" s="16">
        <f t="shared" ca="1" si="343"/>
        <v>80</v>
      </c>
      <c r="E1836" t="str">
        <f t="shared" ca="1" si="344"/>
        <v>Easton Mountain Products Rimrock 3 Tent</v>
      </c>
      <c r="F1836" t="str">
        <f t="shared" ca="1" si="349"/>
        <v>Easton Mountain Products</v>
      </c>
      <c r="G1836" s="2">
        <f t="shared" ca="1" si="350"/>
        <v>329</v>
      </c>
      <c r="H1836">
        <f t="shared" ca="1" si="345"/>
        <v>10</v>
      </c>
      <c r="I1836" s="2">
        <f t="shared" ca="1" si="351"/>
        <v>3290</v>
      </c>
      <c r="J1836" t="str">
        <f t="shared" ca="1" si="346"/>
        <v>Lopez, Dennis</v>
      </c>
      <c r="K1836">
        <f t="shared" ca="1" si="347"/>
        <v>32</v>
      </c>
      <c r="L1836" t="str">
        <f t="shared" ca="1" si="348"/>
        <v>New York</v>
      </c>
      <c r="M1836" t="str">
        <f t="shared" ca="1" si="352"/>
        <v>East</v>
      </c>
    </row>
    <row r="1837" spans="1:13" x14ac:dyDescent="0.45">
      <c r="A1837">
        <v>1836</v>
      </c>
      <c r="B1837" s="19">
        <f t="shared" ca="1" si="341"/>
        <v>42853.876844675928</v>
      </c>
      <c r="C1837" s="15" t="str">
        <f t="shared" ca="1" si="342"/>
        <v>REI</v>
      </c>
      <c r="D1837" s="16">
        <f t="shared" ca="1" si="343"/>
        <v>276</v>
      </c>
      <c r="E1837" t="str">
        <f t="shared" ca="1" si="344"/>
        <v>The North Face Phoenix 2 Footprint</v>
      </c>
      <c r="F1837" t="str">
        <f t="shared" ca="1" si="349"/>
        <v>The North Face</v>
      </c>
      <c r="G1837" s="2">
        <f t="shared" ca="1" si="350"/>
        <v>45</v>
      </c>
      <c r="H1837">
        <f t="shared" ca="1" si="345"/>
        <v>4</v>
      </c>
      <c r="I1837" s="2">
        <f t="shared" ca="1" si="351"/>
        <v>180</v>
      </c>
      <c r="J1837" t="str">
        <f t="shared" ca="1" si="346"/>
        <v>Gomez, Melissa</v>
      </c>
      <c r="K1837">
        <f t="shared" ca="1" si="347"/>
        <v>33</v>
      </c>
      <c r="L1837" t="str">
        <f t="shared" ca="1" si="348"/>
        <v>North Carolina</v>
      </c>
      <c r="M1837" t="str">
        <f t="shared" ca="1" si="352"/>
        <v>South</v>
      </c>
    </row>
    <row r="1838" spans="1:13" x14ac:dyDescent="0.45">
      <c r="A1838">
        <v>1837</v>
      </c>
      <c r="B1838" s="19">
        <f t="shared" ca="1" si="341"/>
        <v>42973.876844675928</v>
      </c>
      <c r="C1838" s="15" t="str">
        <f t="shared" ca="1" si="342"/>
        <v>OutdoorPlay</v>
      </c>
      <c r="D1838" s="16">
        <f t="shared" ca="1" si="343"/>
        <v>188</v>
      </c>
      <c r="E1838" t="str">
        <f t="shared" ca="1" si="344"/>
        <v>Mountain Hardwear Trango 2 Footprint</v>
      </c>
      <c r="F1838" t="str">
        <f t="shared" ca="1" si="349"/>
        <v>Mountain Hardwear</v>
      </c>
      <c r="G1838" s="2">
        <f t="shared" ca="1" si="350"/>
        <v>75</v>
      </c>
      <c r="H1838">
        <f t="shared" ca="1" si="345"/>
        <v>7</v>
      </c>
      <c r="I1838" s="2">
        <f t="shared" ca="1" si="351"/>
        <v>525</v>
      </c>
      <c r="J1838" t="str">
        <f t="shared" ca="1" si="346"/>
        <v>Goff, Michael</v>
      </c>
      <c r="K1838">
        <f t="shared" ca="1" si="347"/>
        <v>18</v>
      </c>
      <c r="L1838" t="str">
        <f t="shared" ca="1" si="348"/>
        <v>Louisiana</v>
      </c>
      <c r="M1838" t="str">
        <f t="shared" ca="1" si="352"/>
        <v>South</v>
      </c>
    </row>
    <row r="1839" spans="1:13" x14ac:dyDescent="0.45">
      <c r="A1839">
        <v>1838</v>
      </c>
      <c r="B1839" s="19">
        <f t="shared" ca="1" si="341"/>
        <v>42769.876844675928</v>
      </c>
      <c r="C1839" s="15" t="str">
        <f t="shared" ca="1" si="342"/>
        <v>Moosejaw</v>
      </c>
      <c r="D1839" s="16">
        <f t="shared" ca="1" si="343"/>
        <v>150</v>
      </c>
      <c r="E1839" t="str">
        <f t="shared" ca="1" si="344"/>
        <v>Marmot Eclipse 2 Footprint</v>
      </c>
      <c r="F1839" t="str">
        <f t="shared" ca="1" si="349"/>
        <v>Marmot</v>
      </c>
      <c r="G1839" s="2">
        <f t="shared" ca="1" si="350"/>
        <v>55</v>
      </c>
      <c r="H1839">
        <f t="shared" ca="1" si="345"/>
        <v>3</v>
      </c>
      <c r="I1839" s="2">
        <f t="shared" ca="1" si="351"/>
        <v>165</v>
      </c>
      <c r="J1839" t="str">
        <f t="shared" ca="1" si="346"/>
        <v>Brown, Scott</v>
      </c>
      <c r="K1839">
        <f t="shared" ca="1" si="347"/>
        <v>7</v>
      </c>
      <c r="L1839" t="str">
        <f t="shared" ca="1" si="348"/>
        <v>Connecticut</v>
      </c>
      <c r="M1839" t="str">
        <f t="shared" ca="1" si="352"/>
        <v>East</v>
      </c>
    </row>
    <row r="1840" spans="1:13" x14ac:dyDescent="0.45">
      <c r="A1840">
        <v>1839</v>
      </c>
      <c r="B1840" s="19">
        <f t="shared" ca="1" si="341"/>
        <v>42983.876844675928</v>
      </c>
      <c r="C1840" s="15" t="str">
        <f t="shared" ca="1" si="342"/>
        <v>Walmart</v>
      </c>
      <c r="D1840" s="16">
        <f t="shared" ca="1" si="343"/>
        <v>206</v>
      </c>
      <c r="E1840" t="str">
        <f t="shared" ca="1" si="344"/>
        <v>MSR E-Wing Shelter</v>
      </c>
      <c r="F1840" t="str">
        <f t="shared" ca="1" si="349"/>
        <v>MSR</v>
      </c>
      <c r="G1840" s="2">
        <f t="shared" ca="1" si="350"/>
        <v>169.95</v>
      </c>
      <c r="H1840">
        <f t="shared" ca="1" si="345"/>
        <v>5</v>
      </c>
      <c r="I1840" s="2">
        <f t="shared" ca="1" si="351"/>
        <v>849.75</v>
      </c>
      <c r="J1840" t="str">
        <f t="shared" ca="1" si="346"/>
        <v>Bailey, Jennifer</v>
      </c>
      <c r="K1840">
        <f t="shared" ca="1" si="347"/>
        <v>26</v>
      </c>
      <c r="L1840" t="str">
        <f t="shared" ca="1" si="348"/>
        <v>Montana</v>
      </c>
      <c r="M1840" t="str">
        <f t="shared" ca="1" si="352"/>
        <v>West</v>
      </c>
    </row>
    <row r="1841" spans="1:13" x14ac:dyDescent="0.45">
      <c r="A1841">
        <v>1840</v>
      </c>
      <c r="B1841" s="19">
        <f t="shared" ca="1" si="341"/>
        <v>42928.876844675928</v>
      </c>
      <c r="C1841" s="15" t="str">
        <f t="shared" ca="1" si="342"/>
        <v>OutdoorPlay</v>
      </c>
      <c r="D1841" s="16">
        <f t="shared" ca="1" si="343"/>
        <v>7</v>
      </c>
      <c r="E1841" t="str">
        <f t="shared" ca="1" si="344"/>
        <v>Big Agnes Copper Spur 2 Footprint</v>
      </c>
      <c r="F1841" t="str">
        <f t="shared" ca="1" si="349"/>
        <v>Big Agnes</v>
      </c>
      <c r="G1841" s="2">
        <f t="shared" ca="1" si="350"/>
        <v>60</v>
      </c>
      <c r="H1841">
        <f t="shared" ca="1" si="345"/>
        <v>3</v>
      </c>
      <c r="I1841" s="2">
        <f t="shared" ca="1" si="351"/>
        <v>180</v>
      </c>
      <c r="J1841" t="str">
        <f t="shared" ca="1" si="346"/>
        <v>Brown, Scott</v>
      </c>
      <c r="K1841">
        <f t="shared" ca="1" si="347"/>
        <v>33</v>
      </c>
      <c r="L1841" t="str">
        <f t="shared" ca="1" si="348"/>
        <v>North Carolina</v>
      </c>
      <c r="M1841" t="str">
        <f t="shared" ca="1" si="352"/>
        <v>South</v>
      </c>
    </row>
    <row r="1842" spans="1:13" x14ac:dyDescent="0.45">
      <c r="A1842">
        <v>1841</v>
      </c>
      <c r="B1842" s="19">
        <f t="shared" ca="1" si="341"/>
        <v>42877.876844675928</v>
      </c>
      <c r="C1842" s="15" t="str">
        <f t="shared" ca="1" si="342"/>
        <v>Overtons</v>
      </c>
      <c r="D1842" s="16">
        <f t="shared" ca="1" si="343"/>
        <v>153</v>
      </c>
      <c r="E1842" t="str">
        <f t="shared" ca="1" si="344"/>
        <v>Marmot Eclipse 3P Tent</v>
      </c>
      <c r="F1842" t="str">
        <f t="shared" ca="1" si="349"/>
        <v>Marmot</v>
      </c>
      <c r="G1842" s="2">
        <f t="shared" ca="1" si="350"/>
        <v>439</v>
      </c>
      <c r="H1842">
        <f t="shared" ca="1" si="345"/>
        <v>3</v>
      </c>
      <c r="I1842" s="2">
        <f t="shared" ca="1" si="351"/>
        <v>1317</v>
      </c>
      <c r="J1842" t="str">
        <f t="shared" ca="1" si="346"/>
        <v>Brown, Scott</v>
      </c>
      <c r="K1842">
        <f t="shared" ca="1" si="347"/>
        <v>31</v>
      </c>
      <c r="L1842" t="str">
        <f t="shared" ca="1" si="348"/>
        <v>New Mexico</v>
      </c>
      <c r="M1842" t="str">
        <f t="shared" ca="1" si="352"/>
        <v>West</v>
      </c>
    </row>
    <row r="1843" spans="1:13" x14ac:dyDescent="0.45">
      <c r="A1843">
        <v>1842</v>
      </c>
      <c r="B1843" s="19">
        <f t="shared" ca="1" si="341"/>
        <v>42770.876844675928</v>
      </c>
      <c r="C1843" s="15" t="str">
        <f t="shared" ca="1" si="342"/>
        <v>The Gear Co-op</v>
      </c>
      <c r="D1843" s="16">
        <f t="shared" ca="1" si="343"/>
        <v>4</v>
      </c>
      <c r="E1843" t="str">
        <f t="shared" ca="1" si="344"/>
        <v>Big Agnes Big House 6 Footprint</v>
      </c>
      <c r="F1843" t="str">
        <f t="shared" ca="1" si="349"/>
        <v>Big Agnes</v>
      </c>
      <c r="G1843" s="2">
        <f t="shared" ca="1" si="350"/>
        <v>55</v>
      </c>
      <c r="H1843">
        <f t="shared" ca="1" si="345"/>
        <v>4</v>
      </c>
      <c r="I1843" s="2">
        <f t="shared" ca="1" si="351"/>
        <v>220</v>
      </c>
      <c r="J1843" t="str">
        <f t="shared" ca="1" si="346"/>
        <v>Gomez, Melissa</v>
      </c>
      <c r="K1843">
        <f t="shared" ca="1" si="347"/>
        <v>9</v>
      </c>
      <c r="L1843" t="str">
        <f t="shared" ca="1" si="348"/>
        <v>Florida</v>
      </c>
      <c r="M1843" t="str">
        <f t="shared" ca="1" si="352"/>
        <v>South</v>
      </c>
    </row>
    <row r="1844" spans="1:13" x14ac:dyDescent="0.45">
      <c r="A1844">
        <v>1843</v>
      </c>
      <c r="B1844" s="19">
        <f t="shared" ca="1" si="341"/>
        <v>42890.876844675928</v>
      </c>
      <c r="C1844" s="15" t="str">
        <f t="shared" ca="1" si="342"/>
        <v>REI</v>
      </c>
      <c r="D1844" s="16">
        <f t="shared" ca="1" si="343"/>
        <v>101</v>
      </c>
      <c r="E1844" t="str">
        <f t="shared" ca="1" si="344"/>
        <v>Hennessy Hammock Expedition Asym Zip Hammock</v>
      </c>
      <c r="F1844" t="str">
        <f t="shared" ca="1" si="349"/>
        <v>Hennessy</v>
      </c>
      <c r="G1844" s="2">
        <f t="shared" ca="1" si="350"/>
        <v>169.95</v>
      </c>
      <c r="H1844">
        <f t="shared" ca="1" si="345"/>
        <v>5</v>
      </c>
      <c r="I1844" s="2">
        <f t="shared" ca="1" si="351"/>
        <v>849.75</v>
      </c>
      <c r="J1844" t="str">
        <f t="shared" ca="1" si="346"/>
        <v>Berger, Sunanna</v>
      </c>
      <c r="K1844">
        <f t="shared" ca="1" si="347"/>
        <v>5</v>
      </c>
      <c r="L1844" t="str">
        <f t="shared" ca="1" si="348"/>
        <v>California</v>
      </c>
      <c r="M1844" t="str">
        <f t="shared" ca="1" si="352"/>
        <v>West</v>
      </c>
    </row>
    <row r="1845" spans="1:13" x14ac:dyDescent="0.45">
      <c r="A1845">
        <v>1844</v>
      </c>
      <c r="B1845" s="19">
        <f t="shared" ca="1" si="341"/>
        <v>42790.876844675928</v>
      </c>
      <c r="C1845" s="15" t="str">
        <f t="shared" ca="1" si="342"/>
        <v>Backcountry Edge</v>
      </c>
      <c r="D1845" s="16">
        <f t="shared" ca="1" si="343"/>
        <v>90</v>
      </c>
      <c r="E1845" t="str">
        <f t="shared" ca="1" si="344"/>
        <v>Exped Ergo Hammock Combi</v>
      </c>
      <c r="F1845" t="str">
        <f t="shared" ca="1" si="349"/>
        <v>Exped</v>
      </c>
      <c r="G1845" s="2">
        <f t="shared" ca="1" si="350"/>
        <v>379</v>
      </c>
      <c r="H1845">
        <f t="shared" ca="1" si="345"/>
        <v>3</v>
      </c>
      <c r="I1845" s="2">
        <f t="shared" ca="1" si="351"/>
        <v>1137</v>
      </c>
      <c r="J1845" t="str">
        <f t="shared" ca="1" si="346"/>
        <v>Brown, Ruth</v>
      </c>
      <c r="K1845">
        <f t="shared" ca="1" si="347"/>
        <v>16</v>
      </c>
      <c r="L1845" t="str">
        <f t="shared" ca="1" si="348"/>
        <v>Kansas</v>
      </c>
      <c r="M1845" t="str">
        <f t="shared" ca="1" si="352"/>
        <v>North</v>
      </c>
    </row>
    <row r="1846" spans="1:13" x14ac:dyDescent="0.45">
      <c r="A1846">
        <v>1845</v>
      </c>
      <c r="B1846" s="19">
        <f t="shared" ca="1" si="341"/>
        <v>42836.876844675928</v>
      </c>
      <c r="C1846" s="15" t="str">
        <f t="shared" ca="1" si="342"/>
        <v>Walmart</v>
      </c>
      <c r="D1846" s="16">
        <f t="shared" ca="1" si="343"/>
        <v>107</v>
      </c>
      <c r="E1846" t="str">
        <f t="shared" ca="1" si="344"/>
        <v>Hennessy Hammock Scout Classic Hammock</v>
      </c>
      <c r="F1846" t="str">
        <f t="shared" ca="1" si="349"/>
        <v>Hennessy</v>
      </c>
      <c r="G1846" s="2">
        <f t="shared" ca="1" si="350"/>
        <v>99.95</v>
      </c>
      <c r="H1846">
        <f t="shared" ca="1" si="345"/>
        <v>5</v>
      </c>
      <c r="I1846" s="2">
        <f t="shared" ca="1" si="351"/>
        <v>499.75</v>
      </c>
      <c r="J1846" t="str">
        <f t="shared" ca="1" si="346"/>
        <v>Berger, Sunanna</v>
      </c>
      <c r="K1846">
        <f t="shared" ca="1" si="347"/>
        <v>29</v>
      </c>
      <c r="L1846" t="str">
        <f t="shared" ca="1" si="348"/>
        <v>New Hampshire</v>
      </c>
      <c r="M1846" t="str">
        <f t="shared" ca="1" si="352"/>
        <v>East</v>
      </c>
    </row>
    <row r="1847" spans="1:13" x14ac:dyDescent="0.45">
      <c r="A1847">
        <v>1846</v>
      </c>
      <c r="B1847" s="19">
        <f t="shared" ca="1" si="341"/>
        <v>42737.876844675928</v>
      </c>
      <c r="C1847" s="15" t="str">
        <f t="shared" ca="1" si="342"/>
        <v>CampBound</v>
      </c>
      <c r="D1847" s="16">
        <f t="shared" ca="1" si="343"/>
        <v>162</v>
      </c>
      <c r="E1847" t="str">
        <f t="shared" ca="1" si="344"/>
        <v>Marmot Limestone 6P Footprint</v>
      </c>
      <c r="F1847" t="str">
        <f t="shared" ca="1" si="349"/>
        <v>Marmot</v>
      </c>
      <c r="G1847" s="2">
        <f t="shared" ca="1" si="350"/>
        <v>60</v>
      </c>
      <c r="H1847">
        <f t="shared" ca="1" si="345"/>
        <v>8</v>
      </c>
      <c r="I1847" s="2">
        <f t="shared" ca="1" si="351"/>
        <v>480</v>
      </c>
      <c r="J1847" t="str">
        <f t="shared" ca="1" si="346"/>
        <v>Goldthwaite, Messaye</v>
      </c>
      <c r="K1847">
        <f t="shared" ca="1" si="347"/>
        <v>28</v>
      </c>
      <c r="L1847" t="str">
        <f t="shared" ca="1" si="348"/>
        <v>Nevada</v>
      </c>
      <c r="M1847" t="str">
        <f t="shared" ca="1" si="352"/>
        <v>West</v>
      </c>
    </row>
    <row r="1848" spans="1:13" x14ac:dyDescent="0.45">
      <c r="A1848">
        <v>1847</v>
      </c>
      <c r="B1848" s="19">
        <f t="shared" ca="1" si="341"/>
        <v>42893.876844675928</v>
      </c>
      <c r="C1848" s="15" t="str">
        <f t="shared" ca="1" si="342"/>
        <v>Moosejaw</v>
      </c>
      <c r="D1848" s="16">
        <f t="shared" ca="1" si="343"/>
        <v>139</v>
      </c>
      <c r="E1848" t="str">
        <f t="shared" ca="1" si="344"/>
        <v>Marmot Alpinist 2 Tent</v>
      </c>
      <c r="F1848" t="str">
        <f t="shared" ca="1" si="349"/>
        <v>Marmot</v>
      </c>
      <c r="G1848" s="2">
        <f t="shared" ca="1" si="350"/>
        <v>599</v>
      </c>
      <c r="H1848">
        <f t="shared" ca="1" si="345"/>
        <v>9</v>
      </c>
      <c r="I1848" s="2">
        <f t="shared" ca="1" si="351"/>
        <v>5391</v>
      </c>
      <c r="J1848" t="str">
        <f t="shared" ca="1" si="346"/>
        <v>Brown, Scott</v>
      </c>
      <c r="K1848">
        <f t="shared" ca="1" si="347"/>
        <v>40</v>
      </c>
      <c r="L1848" t="str">
        <f t="shared" ca="1" si="348"/>
        <v>South Carolina</v>
      </c>
      <c r="M1848" t="str">
        <f t="shared" ca="1" si="352"/>
        <v>South</v>
      </c>
    </row>
    <row r="1849" spans="1:13" x14ac:dyDescent="0.45">
      <c r="A1849">
        <v>1848</v>
      </c>
      <c r="B1849" s="19">
        <f t="shared" ca="1" si="341"/>
        <v>42907.876844675928</v>
      </c>
      <c r="C1849" s="15" t="str">
        <f t="shared" ca="1" si="342"/>
        <v>Outside Outfitters</v>
      </c>
      <c r="D1849" s="16">
        <f t="shared" ca="1" si="343"/>
        <v>270</v>
      </c>
      <c r="E1849" t="str">
        <f t="shared" ca="1" si="344"/>
        <v>The North Face Mica FL 2 Tent</v>
      </c>
      <c r="F1849" t="str">
        <f t="shared" ca="1" si="349"/>
        <v>The North Face</v>
      </c>
      <c r="G1849" s="2">
        <f t="shared" ca="1" si="350"/>
        <v>379</v>
      </c>
      <c r="H1849">
        <f t="shared" ca="1" si="345"/>
        <v>6</v>
      </c>
      <c r="I1849" s="2">
        <f t="shared" ca="1" si="351"/>
        <v>2274</v>
      </c>
      <c r="J1849" t="str">
        <f t="shared" ca="1" si="346"/>
        <v>Lopez, Dennis</v>
      </c>
      <c r="K1849">
        <f t="shared" ca="1" si="347"/>
        <v>28</v>
      </c>
      <c r="L1849" t="str">
        <f t="shared" ca="1" si="348"/>
        <v>Nevada</v>
      </c>
      <c r="M1849" t="str">
        <f t="shared" ca="1" si="352"/>
        <v>West</v>
      </c>
    </row>
    <row r="1850" spans="1:13" x14ac:dyDescent="0.45">
      <c r="A1850">
        <v>1849</v>
      </c>
      <c r="B1850" s="19">
        <f t="shared" ca="1" si="341"/>
        <v>42867.876844675928</v>
      </c>
      <c r="C1850" s="15" t="str">
        <f t="shared" ca="1" si="342"/>
        <v>Outside Outfitters</v>
      </c>
      <c r="D1850" s="16">
        <f t="shared" ca="1" si="343"/>
        <v>236</v>
      </c>
      <c r="E1850" t="str">
        <f t="shared" ca="1" si="344"/>
        <v>NEMO Losi 3 Footprint</v>
      </c>
      <c r="F1850" t="str">
        <f t="shared" ca="1" si="349"/>
        <v>NEMO</v>
      </c>
      <c r="G1850" s="2">
        <f t="shared" ca="1" si="350"/>
        <v>39.950000000000003</v>
      </c>
      <c r="H1850">
        <f t="shared" ca="1" si="345"/>
        <v>2</v>
      </c>
      <c r="I1850" s="2">
        <f t="shared" ca="1" si="351"/>
        <v>79.900000000000006</v>
      </c>
      <c r="J1850" t="str">
        <f t="shared" ca="1" si="346"/>
        <v>Gomez, Melissa</v>
      </c>
      <c r="K1850">
        <f t="shared" ca="1" si="347"/>
        <v>25</v>
      </c>
      <c r="L1850" t="str">
        <f t="shared" ca="1" si="348"/>
        <v>Missouri</v>
      </c>
      <c r="M1850" t="str">
        <f t="shared" ca="1" si="352"/>
        <v>North</v>
      </c>
    </row>
    <row r="1851" spans="1:13" x14ac:dyDescent="0.45">
      <c r="A1851">
        <v>1850</v>
      </c>
      <c r="B1851" s="19">
        <f t="shared" ca="1" si="341"/>
        <v>43006.876844675928</v>
      </c>
      <c r="C1851" s="15" t="str">
        <f t="shared" ca="1" si="342"/>
        <v>Redding Sports</v>
      </c>
      <c r="D1851" s="16">
        <f t="shared" ca="1" si="343"/>
        <v>23</v>
      </c>
      <c r="E1851" t="str">
        <f t="shared" ca="1" si="344"/>
        <v>Big Agnes Fly Creek UL2 Tent</v>
      </c>
      <c r="F1851" t="str">
        <f t="shared" ca="1" si="349"/>
        <v>Big Agnes</v>
      </c>
      <c r="G1851" s="2">
        <f t="shared" ca="1" si="350"/>
        <v>369.95</v>
      </c>
      <c r="H1851">
        <f t="shared" ca="1" si="345"/>
        <v>9</v>
      </c>
      <c r="I1851" s="2">
        <f t="shared" ca="1" si="351"/>
        <v>3329.5499999999997</v>
      </c>
      <c r="J1851" t="str">
        <f t="shared" ca="1" si="346"/>
        <v>Foster, Nathan</v>
      </c>
      <c r="K1851">
        <f t="shared" ca="1" si="347"/>
        <v>45</v>
      </c>
      <c r="L1851" t="str">
        <f t="shared" ca="1" si="348"/>
        <v>Vermont</v>
      </c>
      <c r="M1851" t="str">
        <f t="shared" ca="1" si="352"/>
        <v>East</v>
      </c>
    </row>
    <row r="1852" spans="1:13" x14ac:dyDescent="0.45">
      <c r="A1852">
        <v>1851</v>
      </c>
      <c r="B1852" s="19">
        <f t="shared" ca="1" si="341"/>
        <v>42946.876844675928</v>
      </c>
      <c r="C1852" s="15" t="str">
        <f t="shared" ca="1" si="342"/>
        <v>Backcountry Edge</v>
      </c>
      <c r="D1852" s="16">
        <f t="shared" ca="1" si="343"/>
        <v>14</v>
      </c>
      <c r="E1852" t="str">
        <f t="shared" ca="1" si="344"/>
        <v>Big Agnes Copper Spur UL4 Tent</v>
      </c>
      <c r="F1852" t="str">
        <f t="shared" ca="1" si="349"/>
        <v>Big Agnes</v>
      </c>
      <c r="G1852" s="2">
        <f t="shared" ca="1" si="350"/>
        <v>599.95000000000005</v>
      </c>
      <c r="H1852">
        <f t="shared" ca="1" si="345"/>
        <v>5</v>
      </c>
      <c r="I1852" s="2">
        <f t="shared" ca="1" si="351"/>
        <v>2999.75</v>
      </c>
      <c r="J1852" t="str">
        <f t="shared" ca="1" si="346"/>
        <v>Brown, Ruth</v>
      </c>
      <c r="K1852">
        <f t="shared" ca="1" si="347"/>
        <v>42</v>
      </c>
      <c r="L1852" t="str">
        <f t="shared" ca="1" si="348"/>
        <v>Tennessee</v>
      </c>
      <c r="M1852" t="str">
        <f t="shared" ca="1" si="352"/>
        <v>South</v>
      </c>
    </row>
    <row r="1853" spans="1:13" x14ac:dyDescent="0.45">
      <c r="A1853">
        <v>1852</v>
      </c>
      <c r="B1853" s="19">
        <f t="shared" ca="1" si="341"/>
        <v>42800.876844675928</v>
      </c>
      <c r="C1853" s="15" t="str">
        <f t="shared" ca="1" si="342"/>
        <v>Meijer</v>
      </c>
      <c r="D1853" s="16">
        <f t="shared" ca="1" si="343"/>
        <v>1</v>
      </c>
      <c r="E1853" t="str">
        <f t="shared" ca="1" si="344"/>
        <v>Big Agnes Big House 4 Footprint</v>
      </c>
      <c r="F1853" t="str">
        <f t="shared" ca="1" si="349"/>
        <v>Big Agnes</v>
      </c>
      <c r="G1853" s="2">
        <f t="shared" ca="1" si="350"/>
        <v>50</v>
      </c>
      <c r="H1853">
        <f t="shared" ca="1" si="345"/>
        <v>5</v>
      </c>
      <c r="I1853" s="2">
        <f t="shared" ca="1" si="351"/>
        <v>250</v>
      </c>
      <c r="J1853" t="str">
        <f t="shared" ca="1" si="346"/>
        <v>Foster, Nathan</v>
      </c>
      <c r="K1853">
        <f t="shared" ca="1" si="347"/>
        <v>19</v>
      </c>
      <c r="L1853" t="str">
        <f t="shared" ca="1" si="348"/>
        <v>Maine</v>
      </c>
      <c r="M1853" t="str">
        <f t="shared" ca="1" si="352"/>
        <v>East</v>
      </c>
    </row>
    <row r="1854" spans="1:13" x14ac:dyDescent="0.45">
      <c r="A1854">
        <v>1853</v>
      </c>
      <c r="B1854" s="19">
        <f t="shared" ca="1" si="341"/>
        <v>42741.876844675928</v>
      </c>
      <c r="C1854" s="15" t="str">
        <f t="shared" ca="1" si="342"/>
        <v>CampBound</v>
      </c>
      <c r="D1854" s="16">
        <f t="shared" ca="1" si="343"/>
        <v>175</v>
      </c>
      <c r="E1854" t="str">
        <f t="shared" ca="1" si="344"/>
        <v>Mountain Hardwear EV 2 Tent</v>
      </c>
      <c r="F1854" t="str">
        <f t="shared" ca="1" si="349"/>
        <v>Mountain Hardwear</v>
      </c>
      <c r="G1854" s="2">
        <f t="shared" ca="1" si="350"/>
        <v>675</v>
      </c>
      <c r="H1854">
        <f t="shared" ca="1" si="345"/>
        <v>7</v>
      </c>
      <c r="I1854" s="2">
        <f t="shared" ca="1" si="351"/>
        <v>4725</v>
      </c>
      <c r="J1854" t="str">
        <f t="shared" ca="1" si="346"/>
        <v>Goff, Michael</v>
      </c>
      <c r="K1854">
        <f t="shared" ca="1" si="347"/>
        <v>27</v>
      </c>
      <c r="L1854" t="str">
        <f t="shared" ca="1" si="348"/>
        <v>Nebraska</v>
      </c>
      <c r="M1854" t="str">
        <f t="shared" ca="1" si="352"/>
        <v>North</v>
      </c>
    </row>
    <row r="1855" spans="1:13" x14ac:dyDescent="0.45">
      <c r="A1855">
        <v>1854</v>
      </c>
      <c r="B1855" s="19">
        <f t="shared" ca="1" si="341"/>
        <v>42760.876844675928</v>
      </c>
      <c r="C1855" s="15" t="str">
        <f t="shared" ca="1" si="342"/>
        <v>Backcountry Edge</v>
      </c>
      <c r="D1855" s="16">
        <f t="shared" ca="1" si="343"/>
        <v>182</v>
      </c>
      <c r="E1855" t="str">
        <f t="shared" ca="1" si="344"/>
        <v>Mountain Hardwear Skyledge 2 DP Tent</v>
      </c>
      <c r="F1855" t="str">
        <f t="shared" ca="1" si="349"/>
        <v>Mountain Hardwear</v>
      </c>
      <c r="G1855" s="2">
        <f t="shared" ca="1" si="350"/>
        <v>450</v>
      </c>
      <c r="H1855">
        <f t="shared" ca="1" si="345"/>
        <v>4</v>
      </c>
      <c r="I1855" s="2">
        <f t="shared" ca="1" si="351"/>
        <v>1800</v>
      </c>
      <c r="J1855" t="str">
        <f t="shared" ca="1" si="346"/>
        <v>Gomez, Melissa</v>
      </c>
      <c r="K1855">
        <f t="shared" ca="1" si="347"/>
        <v>26</v>
      </c>
      <c r="L1855" t="str">
        <f t="shared" ca="1" si="348"/>
        <v>Montana</v>
      </c>
      <c r="M1855" t="str">
        <f t="shared" ca="1" si="352"/>
        <v>West</v>
      </c>
    </row>
    <row r="1856" spans="1:13" x14ac:dyDescent="0.45">
      <c r="A1856">
        <v>1855</v>
      </c>
      <c r="B1856" s="19">
        <f t="shared" ca="1" si="341"/>
        <v>42944.876844675928</v>
      </c>
      <c r="C1856" s="15" t="str">
        <f t="shared" ca="1" si="342"/>
        <v xml:space="preserve">Cabela's	</v>
      </c>
      <c r="D1856" s="16">
        <f t="shared" ca="1" si="343"/>
        <v>49</v>
      </c>
      <c r="E1856" t="str">
        <f t="shared" ca="1" si="344"/>
        <v>Big Agnes Mad House 4 Tent</v>
      </c>
      <c r="F1856" t="str">
        <f t="shared" ca="1" si="349"/>
        <v>Big Agnes</v>
      </c>
      <c r="G1856" s="2">
        <f t="shared" ca="1" si="350"/>
        <v>329.95</v>
      </c>
      <c r="H1856">
        <f t="shared" ca="1" si="345"/>
        <v>2</v>
      </c>
      <c r="I1856" s="2">
        <f t="shared" ca="1" si="351"/>
        <v>659.9</v>
      </c>
      <c r="J1856" t="str">
        <f t="shared" ca="1" si="346"/>
        <v>Gomez, Melissa</v>
      </c>
      <c r="K1856">
        <f t="shared" ca="1" si="347"/>
        <v>8</v>
      </c>
      <c r="L1856" t="str">
        <f t="shared" ca="1" si="348"/>
        <v>Delaware</v>
      </c>
      <c r="M1856" t="str">
        <f t="shared" ca="1" si="352"/>
        <v>East</v>
      </c>
    </row>
    <row r="1857" spans="1:13" x14ac:dyDescent="0.45">
      <c r="A1857">
        <v>1856</v>
      </c>
      <c r="B1857" s="19">
        <f t="shared" ca="1" si="341"/>
        <v>42751.876844675928</v>
      </c>
      <c r="C1857" s="15" t="str">
        <f t="shared" ca="1" si="342"/>
        <v>Overtons</v>
      </c>
      <c r="D1857" s="16">
        <f t="shared" ca="1" si="343"/>
        <v>245</v>
      </c>
      <c r="E1857" t="str">
        <f t="shared" ca="1" si="344"/>
        <v>NEMO Obi 3P Footprint</v>
      </c>
      <c r="F1857" t="str">
        <f t="shared" ca="1" si="349"/>
        <v>NEMO</v>
      </c>
      <c r="G1857" s="2">
        <f t="shared" ca="1" si="350"/>
        <v>54.95</v>
      </c>
      <c r="H1857">
        <f t="shared" ca="1" si="345"/>
        <v>4</v>
      </c>
      <c r="I1857" s="2">
        <f t="shared" ca="1" si="351"/>
        <v>219.8</v>
      </c>
      <c r="J1857" t="str">
        <f t="shared" ca="1" si="346"/>
        <v>Foster, Nathan</v>
      </c>
      <c r="K1857">
        <f t="shared" ca="1" si="347"/>
        <v>3</v>
      </c>
      <c r="L1857" t="str">
        <f t="shared" ca="1" si="348"/>
        <v>Arizona</v>
      </c>
      <c r="M1857" t="str">
        <f t="shared" ca="1" si="352"/>
        <v>West</v>
      </c>
    </row>
    <row r="1858" spans="1:13" x14ac:dyDescent="0.45">
      <c r="A1858">
        <v>1857</v>
      </c>
      <c r="B1858" s="19">
        <f t="shared" ca="1" si="341"/>
        <v>42839.876844675928</v>
      </c>
      <c r="C1858" s="15" t="str">
        <f t="shared" ca="1" si="342"/>
        <v>Travel Country</v>
      </c>
      <c r="D1858" s="16">
        <f t="shared" ca="1" si="343"/>
        <v>280</v>
      </c>
      <c r="E1858" t="str">
        <f t="shared" ca="1" si="344"/>
        <v>The North Face Square Gear Loft</v>
      </c>
      <c r="F1858" t="str">
        <f t="shared" ca="1" si="349"/>
        <v>The North Face</v>
      </c>
      <c r="G1858" s="2">
        <f t="shared" ca="1" si="350"/>
        <v>20</v>
      </c>
      <c r="H1858">
        <f t="shared" ca="1" si="345"/>
        <v>5</v>
      </c>
      <c r="I1858" s="2">
        <f t="shared" ca="1" si="351"/>
        <v>100</v>
      </c>
      <c r="J1858" t="str">
        <f t="shared" ca="1" si="346"/>
        <v>Lopez, Dennis</v>
      </c>
      <c r="K1858">
        <f t="shared" ca="1" si="347"/>
        <v>22</v>
      </c>
      <c r="L1858" t="str">
        <f t="shared" ca="1" si="348"/>
        <v>Michigan</v>
      </c>
      <c r="M1858" t="str">
        <f t="shared" ca="1" si="352"/>
        <v>East</v>
      </c>
    </row>
    <row r="1859" spans="1:13" x14ac:dyDescent="0.45">
      <c r="A1859">
        <v>1858</v>
      </c>
      <c r="B1859" s="19">
        <f t="shared" ref="B1859:B1922" ca="1" si="353">NOW()-(RANDBETWEEN(1,365))</f>
        <v>42761.876844675928</v>
      </c>
      <c r="C1859" s="15" t="str">
        <f t="shared" ref="C1859:C1922" ca="1" si="354">VLOOKUP(RANDBETWEEN(1,19),$O$3:$P$21,2)</f>
        <v>Backcountry Gear</v>
      </c>
      <c r="D1859" s="16">
        <f t="shared" ref="D1859:D1922" ca="1" si="355">RANDBETWEEN(1,285)</f>
        <v>277</v>
      </c>
      <c r="E1859" t="str">
        <f t="shared" ref="E1859:E1922" ca="1" si="356">VLOOKUP(D1859,$R$4:$U$288,3)</f>
        <v>The North Face Phoenix 2 Tent</v>
      </c>
      <c r="F1859" t="str">
        <f t="shared" ca="1" si="349"/>
        <v>The North Face</v>
      </c>
      <c r="G1859" s="2">
        <f t="shared" ca="1" si="350"/>
        <v>329</v>
      </c>
      <c r="H1859">
        <f t="shared" ref="H1859:H1922" ca="1" si="357">RANDBETWEEN(1,10)</f>
        <v>8</v>
      </c>
      <c r="I1859" s="2">
        <f t="shared" ca="1" si="351"/>
        <v>2632</v>
      </c>
      <c r="J1859" t="str">
        <f t="shared" ref="J1859:J1922" ca="1" si="358">VLOOKUP(RANDBETWEEN(1,10),$W$4:$Z$15,4)</f>
        <v>Berger, Sunanna</v>
      </c>
      <c r="K1859">
        <f t="shared" ref="K1859:K1922" ca="1" si="359">RANDBETWEEN(1,50)</f>
        <v>42</v>
      </c>
      <c r="L1859" t="str">
        <f t="shared" ref="L1859:L1922" ca="1" si="360">VLOOKUP(K1859,$AB$3:$AD$52,2)</f>
        <v>Tennessee</v>
      </c>
      <c r="M1859" t="str">
        <f t="shared" ca="1" si="352"/>
        <v>South</v>
      </c>
    </row>
    <row r="1860" spans="1:13" x14ac:dyDescent="0.45">
      <c r="A1860">
        <v>1859</v>
      </c>
      <c r="B1860" s="19">
        <f t="shared" ca="1" si="353"/>
        <v>42831.876844675928</v>
      </c>
      <c r="C1860" s="15" t="str">
        <f t="shared" ca="1" si="354"/>
        <v>Backcountry Edge</v>
      </c>
      <c r="D1860" s="16">
        <f t="shared" ca="1" si="355"/>
        <v>34</v>
      </c>
      <c r="E1860" t="str">
        <f t="shared" ca="1" si="356"/>
        <v>Big Agnes Jack Rabbit SL1 Footprint</v>
      </c>
      <c r="F1860" t="str">
        <f t="shared" ca="1" si="349"/>
        <v>Big Agnes</v>
      </c>
      <c r="G1860" s="2">
        <f t="shared" ca="1" si="350"/>
        <v>40</v>
      </c>
      <c r="H1860">
        <f t="shared" ca="1" si="357"/>
        <v>8</v>
      </c>
      <c r="I1860" s="2">
        <f t="shared" ca="1" si="351"/>
        <v>320</v>
      </c>
      <c r="J1860" t="str">
        <f t="shared" ca="1" si="358"/>
        <v>Goldthwaite, Messaye</v>
      </c>
      <c r="K1860">
        <f t="shared" ca="1" si="359"/>
        <v>29</v>
      </c>
      <c r="L1860" t="str">
        <f t="shared" ca="1" si="360"/>
        <v>New Hampshire</v>
      </c>
      <c r="M1860" t="str">
        <f t="shared" ca="1" si="352"/>
        <v>East</v>
      </c>
    </row>
    <row r="1861" spans="1:13" x14ac:dyDescent="0.45">
      <c r="A1861">
        <v>1860</v>
      </c>
      <c r="B1861" s="19">
        <f t="shared" ca="1" si="353"/>
        <v>42856.876844675928</v>
      </c>
      <c r="C1861" s="15" t="str">
        <f t="shared" ca="1" si="354"/>
        <v>Hayneedle</v>
      </c>
      <c r="D1861" s="16">
        <f t="shared" ca="1" si="355"/>
        <v>4</v>
      </c>
      <c r="E1861" t="str">
        <f t="shared" ca="1" si="356"/>
        <v>Big Agnes Big House 6 Footprint</v>
      </c>
      <c r="F1861" t="str">
        <f t="shared" ca="1" si="349"/>
        <v>Big Agnes</v>
      </c>
      <c r="G1861" s="2">
        <f t="shared" ca="1" si="350"/>
        <v>55</v>
      </c>
      <c r="H1861">
        <f t="shared" ca="1" si="357"/>
        <v>9</v>
      </c>
      <c r="I1861" s="2">
        <f t="shared" ca="1" si="351"/>
        <v>495</v>
      </c>
      <c r="J1861" t="str">
        <f t="shared" ca="1" si="358"/>
        <v>Berger, Sunanna</v>
      </c>
      <c r="K1861">
        <f t="shared" ca="1" si="359"/>
        <v>44</v>
      </c>
      <c r="L1861" t="str">
        <f t="shared" ca="1" si="360"/>
        <v>Utah</v>
      </c>
      <c r="M1861" t="str">
        <f t="shared" ca="1" si="352"/>
        <v>West</v>
      </c>
    </row>
    <row r="1862" spans="1:13" x14ac:dyDescent="0.45">
      <c r="A1862">
        <v>1861</v>
      </c>
      <c r="B1862" s="19">
        <f t="shared" ca="1" si="353"/>
        <v>42852.876844675928</v>
      </c>
      <c r="C1862" s="15" t="str">
        <f t="shared" ca="1" si="354"/>
        <v>Redding Sports</v>
      </c>
      <c r="D1862" s="16">
        <f t="shared" ca="1" si="355"/>
        <v>40</v>
      </c>
      <c r="E1862" t="str">
        <f t="shared" ca="1" si="356"/>
        <v>Big Agnes Jack Rabbit SL4 Footprint</v>
      </c>
      <c r="F1862" t="str">
        <f t="shared" ca="1" si="349"/>
        <v>Big Agnes</v>
      </c>
      <c r="G1862" s="2">
        <f t="shared" ca="1" si="350"/>
        <v>70</v>
      </c>
      <c r="H1862">
        <f t="shared" ca="1" si="357"/>
        <v>4</v>
      </c>
      <c r="I1862" s="2">
        <f t="shared" ca="1" si="351"/>
        <v>280</v>
      </c>
      <c r="J1862" t="str">
        <f t="shared" ca="1" si="358"/>
        <v>Lopez, Dennis</v>
      </c>
      <c r="K1862">
        <f t="shared" ca="1" si="359"/>
        <v>41</v>
      </c>
      <c r="L1862" t="str">
        <f t="shared" ca="1" si="360"/>
        <v>South Dakota</v>
      </c>
      <c r="M1862" t="str">
        <f t="shared" ca="1" si="352"/>
        <v>North</v>
      </c>
    </row>
    <row r="1863" spans="1:13" x14ac:dyDescent="0.45">
      <c r="A1863">
        <v>1862</v>
      </c>
      <c r="B1863" s="19">
        <f t="shared" ca="1" si="353"/>
        <v>42849.876844675928</v>
      </c>
      <c r="C1863" s="15" t="str">
        <f t="shared" ca="1" si="354"/>
        <v>Paragon</v>
      </c>
      <c r="D1863" s="16">
        <f t="shared" ca="1" si="355"/>
        <v>103</v>
      </c>
      <c r="E1863" t="str">
        <f t="shared" ca="1" si="356"/>
        <v>Hennessy Hammock Explorer Deluxe Asym Zip</v>
      </c>
      <c r="F1863" t="str">
        <f t="shared" ca="1" si="349"/>
        <v>Hennessy</v>
      </c>
      <c r="G1863" s="2">
        <f t="shared" ca="1" si="350"/>
        <v>229.95</v>
      </c>
      <c r="H1863">
        <f t="shared" ca="1" si="357"/>
        <v>8</v>
      </c>
      <c r="I1863" s="2">
        <f t="shared" ca="1" si="351"/>
        <v>1839.6</v>
      </c>
      <c r="J1863" t="str">
        <f t="shared" ca="1" si="358"/>
        <v>Goff, Michael</v>
      </c>
      <c r="K1863">
        <f t="shared" ca="1" si="359"/>
        <v>25</v>
      </c>
      <c r="L1863" t="str">
        <f t="shared" ca="1" si="360"/>
        <v>Missouri</v>
      </c>
      <c r="M1863" t="str">
        <f t="shared" ca="1" si="352"/>
        <v>North</v>
      </c>
    </row>
    <row r="1864" spans="1:13" x14ac:dyDescent="0.45">
      <c r="A1864">
        <v>1863</v>
      </c>
      <c r="B1864" s="19">
        <f t="shared" ca="1" si="353"/>
        <v>42704.876844675928</v>
      </c>
      <c r="C1864" s="15" t="str">
        <f t="shared" ca="1" si="354"/>
        <v>Paragon</v>
      </c>
      <c r="D1864" s="16">
        <f t="shared" ca="1" si="355"/>
        <v>271</v>
      </c>
      <c r="E1864" t="str">
        <f t="shared" ca="1" si="356"/>
        <v>The North Face Mountain 25 Footprint</v>
      </c>
      <c r="F1864" t="str">
        <f t="shared" ca="1" si="349"/>
        <v>The North Face</v>
      </c>
      <c r="G1864" s="2">
        <f t="shared" ca="1" si="350"/>
        <v>50</v>
      </c>
      <c r="H1864">
        <f t="shared" ca="1" si="357"/>
        <v>3</v>
      </c>
      <c r="I1864" s="2">
        <f t="shared" ca="1" si="351"/>
        <v>150</v>
      </c>
      <c r="J1864" t="str">
        <f t="shared" ca="1" si="358"/>
        <v>Brown, Ruth</v>
      </c>
      <c r="K1864">
        <f t="shared" ca="1" si="359"/>
        <v>5</v>
      </c>
      <c r="L1864" t="str">
        <f t="shared" ca="1" si="360"/>
        <v>California</v>
      </c>
      <c r="M1864" t="str">
        <f t="shared" ca="1" si="352"/>
        <v>West</v>
      </c>
    </row>
    <row r="1865" spans="1:13" x14ac:dyDescent="0.45">
      <c r="A1865">
        <v>1864</v>
      </c>
      <c r="B1865" s="19">
        <f t="shared" ca="1" si="353"/>
        <v>42994.876844675928</v>
      </c>
      <c r="C1865" s="15" t="str">
        <f t="shared" ca="1" si="354"/>
        <v>Walmart</v>
      </c>
      <c r="D1865" s="16">
        <f t="shared" ca="1" si="355"/>
        <v>131</v>
      </c>
      <c r="E1865" t="str">
        <f t="shared" ca="1" si="356"/>
        <v>Kelty Salida 2 Tent</v>
      </c>
      <c r="F1865" t="str">
        <f t="shared" ca="1" si="349"/>
        <v>Kelty</v>
      </c>
      <c r="G1865" s="2">
        <f t="shared" ca="1" si="350"/>
        <v>159.94999999999999</v>
      </c>
      <c r="H1865">
        <f t="shared" ca="1" si="357"/>
        <v>8</v>
      </c>
      <c r="I1865" s="2">
        <f t="shared" ca="1" si="351"/>
        <v>1279.5999999999999</v>
      </c>
      <c r="J1865" t="str">
        <f t="shared" ca="1" si="358"/>
        <v>Brown, Ruth</v>
      </c>
      <c r="K1865">
        <f t="shared" ca="1" si="359"/>
        <v>27</v>
      </c>
      <c r="L1865" t="str">
        <f t="shared" ca="1" si="360"/>
        <v>Nebraska</v>
      </c>
      <c r="M1865" t="str">
        <f t="shared" ca="1" si="352"/>
        <v>North</v>
      </c>
    </row>
    <row r="1866" spans="1:13" x14ac:dyDescent="0.45">
      <c r="A1866">
        <v>1865</v>
      </c>
      <c r="B1866" s="19">
        <f t="shared" ca="1" si="353"/>
        <v>42914.876844675928</v>
      </c>
      <c r="C1866" s="15" t="str">
        <f t="shared" ca="1" si="354"/>
        <v>CampBound</v>
      </c>
      <c r="D1866" s="16">
        <f t="shared" ca="1" si="355"/>
        <v>229</v>
      </c>
      <c r="E1866" t="str">
        <f t="shared" ca="1" si="356"/>
        <v>NEMO Espri LE 2P Footprint</v>
      </c>
      <c r="F1866" t="str">
        <f t="shared" ca="1" si="349"/>
        <v>NEMO</v>
      </c>
      <c r="G1866" s="2">
        <f t="shared" ca="1" si="350"/>
        <v>34.950000000000003</v>
      </c>
      <c r="H1866">
        <f t="shared" ca="1" si="357"/>
        <v>7</v>
      </c>
      <c r="I1866" s="2">
        <f t="shared" ca="1" si="351"/>
        <v>244.65000000000003</v>
      </c>
      <c r="J1866" t="str">
        <f t="shared" ca="1" si="358"/>
        <v>Gomez, Melissa</v>
      </c>
      <c r="K1866">
        <f t="shared" ca="1" si="359"/>
        <v>31</v>
      </c>
      <c r="L1866" t="str">
        <f t="shared" ca="1" si="360"/>
        <v>New Mexico</v>
      </c>
      <c r="M1866" t="str">
        <f t="shared" ca="1" si="352"/>
        <v>West</v>
      </c>
    </row>
    <row r="1867" spans="1:13" x14ac:dyDescent="0.45">
      <c r="A1867">
        <v>1866</v>
      </c>
      <c r="B1867" s="19">
        <f t="shared" ca="1" si="353"/>
        <v>42895.876844675928</v>
      </c>
      <c r="C1867" s="15" t="str">
        <f t="shared" ca="1" si="354"/>
        <v>Backcountry Gear</v>
      </c>
      <c r="D1867" s="16">
        <f t="shared" ca="1" si="355"/>
        <v>78</v>
      </c>
      <c r="E1867" t="str">
        <f t="shared" ca="1" si="356"/>
        <v>Easton Mountain Products Rimrock 2P Footprint</v>
      </c>
      <c r="F1867" t="str">
        <f t="shared" ca="1" si="349"/>
        <v>Easton Mountain Products</v>
      </c>
      <c r="G1867" s="2">
        <f t="shared" ca="1" si="350"/>
        <v>30</v>
      </c>
      <c r="H1867">
        <f t="shared" ca="1" si="357"/>
        <v>1</v>
      </c>
      <c r="I1867" s="2">
        <f t="shared" ca="1" si="351"/>
        <v>30</v>
      </c>
      <c r="J1867" t="str">
        <f t="shared" ca="1" si="358"/>
        <v>Goff, Michael</v>
      </c>
      <c r="K1867">
        <f t="shared" ca="1" si="359"/>
        <v>16</v>
      </c>
      <c r="L1867" t="str">
        <f t="shared" ca="1" si="360"/>
        <v>Kansas</v>
      </c>
      <c r="M1867" t="str">
        <f t="shared" ca="1" si="352"/>
        <v>North</v>
      </c>
    </row>
    <row r="1868" spans="1:13" x14ac:dyDescent="0.45">
      <c r="A1868">
        <v>1867</v>
      </c>
      <c r="B1868" s="19">
        <f t="shared" ca="1" si="353"/>
        <v>42869.876844675928</v>
      </c>
      <c r="C1868" s="15" t="str">
        <f t="shared" ca="1" si="354"/>
        <v>OutdoorPlay</v>
      </c>
      <c r="D1868" s="16">
        <f t="shared" ca="1" si="355"/>
        <v>28</v>
      </c>
      <c r="E1868" t="str">
        <f t="shared" ca="1" si="356"/>
        <v>Big Agnes Flying Diamond 4 Footprint</v>
      </c>
      <c r="F1868" t="str">
        <f t="shared" ca="1" si="349"/>
        <v>Big Agnes</v>
      </c>
      <c r="G1868" s="2">
        <f t="shared" ca="1" si="350"/>
        <v>55</v>
      </c>
      <c r="H1868">
        <f t="shared" ca="1" si="357"/>
        <v>4</v>
      </c>
      <c r="I1868" s="2">
        <f t="shared" ca="1" si="351"/>
        <v>220</v>
      </c>
      <c r="J1868" t="str">
        <f t="shared" ca="1" si="358"/>
        <v>Brown, Scott</v>
      </c>
      <c r="K1868">
        <f t="shared" ca="1" si="359"/>
        <v>7</v>
      </c>
      <c r="L1868" t="str">
        <f t="shared" ca="1" si="360"/>
        <v>Connecticut</v>
      </c>
      <c r="M1868" t="str">
        <f t="shared" ca="1" si="352"/>
        <v>East</v>
      </c>
    </row>
    <row r="1869" spans="1:13" x14ac:dyDescent="0.45">
      <c r="A1869">
        <v>1868</v>
      </c>
      <c r="B1869" s="19">
        <f t="shared" ca="1" si="353"/>
        <v>42702.876844675928</v>
      </c>
      <c r="C1869" s="15" t="str">
        <f t="shared" ca="1" si="354"/>
        <v>Travel Country</v>
      </c>
      <c r="D1869" s="16">
        <f t="shared" ca="1" si="355"/>
        <v>150</v>
      </c>
      <c r="E1869" t="str">
        <f t="shared" ca="1" si="356"/>
        <v>Marmot Eclipse 2 Footprint</v>
      </c>
      <c r="F1869" t="str">
        <f t="shared" ca="1" si="349"/>
        <v>Marmot</v>
      </c>
      <c r="G1869" s="2">
        <f t="shared" ca="1" si="350"/>
        <v>55</v>
      </c>
      <c r="H1869">
        <f t="shared" ca="1" si="357"/>
        <v>1</v>
      </c>
      <c r="I1869" s="2">
        <f t="shared" ca="1" si="351"/>
        <v>55</v>
      </c>
      <c r="J1869" t="str">
        <f t="shared" ca="1" si="358"/>
        <v>Beyene, Sharon</v>
      </c>
      <c r="K1869">
        <f t="shared" ca="1" si="359"/>
        <v>21</v>
      </c>
      <c r="L1869" t="str">
        <f t="shared" ca="1" si="360"/>
        <v>Massachusetts</v>
      </c>
      <c r="M1869" t="str">
        <f t="shared" ca="1" si="352"/>
        <v>East</v>
      </c>
    </row>
    <row r="1870" spans="1:13" x14ac:dyDescent="0.45">
      <c r="A1870">
        <v>1869</v>
      </c>
      <c r="B1870" s="19">
        <f t="shared" ca="1" si="353"/>
        <v>42844.876844675928</v>
      </c>
      <c r="C1870" s="15" t="str">
        <f t="shared" ca="1" si="354"/>
        <v>Backcountry Edge</v>
      </c>
      <c r="D1870" s="16">
        <f t="shared" ca="1" si="355"/>
        <v>19</v>
      </c>
      <c r="E1870" t="str">
        <f t="shared" ca="1" si="356"/>
        <v>Big Agnes Fly Creek 2 Platinum Tent</v>
      </c>
      <c r="F1870" t="str">
        <f t="shared" ca="1" si="349"/>
        <v>Big Agnes</v>
      </c>
      <c r="G1870" s="2">
        <f t="shared" ca="1" si="350"/>
        <v>499.95</v>
      </c>
      <c r="H1870">
        <f t="shared" ca="1" si="357"/>
        <v>8</v>
      </c>
      <c r="I1870" s="2">
        <f t="shared" ca="1" si="351"/>
        <v>3999.6</v>
      </c>
      <c r="J1870" t="str">
        <f t="shared" ca="1" si="358"/>
        <v>Gomez, Melissa</v>
      </c>
      <c r="K1870">
        <f t="shared" ca="1" si="359"/>
        <v>21</v>
      </c>
      <c r="L1870" t="str">
        <f t="shared" ca="1" si="360"/>
        <v>Massachusetts</v>
      </c>
      <c r="M1870" t="str">
        <f t="shared" ca="1" si="352"/>
        <v>East</v>
      </c>
    </row>
    <row r="1871" spans="1:13" x14ac:dyDescent="0.45">
      <c r="A1871">
        <v>1870</v>
      </c>
      <c r="B1871" s="19">
        <f t="shared" ca="1" si="353"/>
        <v>42875.876844675928</v>
      </c>
      <c r="C1871" s="15" t="str">
        <f t="shared" ca="1" si="354"/>
        <v>Moosejaw</v>
      </c>
      <c r="D1871" s="16">
        <f t="shared" ca="1" si="355"/>
        <v>247</v>
      </c>
      <c r="E1871" t="str">
        <f t="shared" ca="1" si="356"/>
        <v>Outdoor Research Advanced Bivy Sack</v>
      </c>
      <c r="F1871" t="str">
        <f t="shared" ca="1" si="349"/>
        <v>Outdoor Research</v>
      </c>
      <c r="G1871" s="2">
        <f t="shared" ca="1" si="350"/>
        <v>319</v>
      </c>
      <c r="H1871">
        <f t="shared" ca="1" si="357"/>
        <v>8</v>
      </c>
      <c r="I1871" s="2">
        <f t="shared" ca="1" si="351"/>
        <v>2552</v>
      </c>
      <c r="J1871" t="str">
        <f t="shared" ca="1" si="358"/>
        <v>Berger, Sunanna</v>
      </c>
      <c r="K1871">
        <f t="shared" ca="1" si="359"/>
        <v>19</v>
      </c>
      <c r="L1871" t="str">
        <f t="shared" ca="1" si="360"/>
        <v>Maine</v>
      </c>
      <c r="M1871" t="str">
        <f t="shared" ca="1" si="352"/>
        <v>East</v>
      </c>
    </row>
    <row r="1872" spans="1:13" x14ac:dyDescent="0.45">
      <c r="A1872">
        <v>1871</v>
      </c>
      <c r="B1872" s="19">
        <f t="shared" ca="1" si="353"/>
        <v>42782.876844675928</v>
      </c>
      <c r="C1872" s="15" t="str">
        <f t="shared" ca="1" si="354"/>
        <v>Overtons</v>
      </c>
      <c r="D1872" s="16">
        <f t="shared" ca="1" si="355"/>
        <v>32</v>
      </c>
      <c r="E1872" t="str">
        <f t="shared" ca="1" si="356"/>
        <v>Big Agnes Flying Diamond 8 Footprint</v>
      </c>
      <c r="F1872" t="str">
        <f t="shared" ca="1" si="349"/>
        <v>Big Agnes</v>
      </c>
      <c r="G1872" s="2">
        <f t="shared" ca="1" si="350"/>
        <v>75</v>
      </c>
      <c r="H1872">
        <f t="shared" ca="1" si="357"/>
        <v>10</v>
      </c>
      <c r="I1872" s="2">
        <f t="shared" ca="1" si="351"/>
        <v>750</v>
      </c>
      <c r="J1872" t="str">
        <f t="shared" ca="1" si="358"/>
        <v>Brown, Ruth</v>
      </c>
      <c r="K1872">
        <f t="shared" ca="1" si="359"/>
        <v>5</v>
      </c>
      <c r="L1872" t="str">
        <f t="shared" ca="1" si="360"/>
        <v>California</v>
      </c>
      <c r="M1872" t="str">
        <f t="shared" ca="1" si="352"/>
        <v>West</v>
      </c>
    </row>
    <row r="1873" spans="1:13" x14ac:dyDescent="0.45">
      <c r="A1873">
        <v>1872</v>
      </c>
      <c r="B1873" s="19">
        <f t="shared" ca="1" si="353"/>
        <v>42862.876844675928</v>
      </c>
      <c r="C1873" s="15" t="str">
        <f t="shared" ca="1" si="354"/>
        <v>Meijer</v>
      </c>
      <c r="D1873" s="16">
        <f t="shared" ca="1" si="355"/>
        <v>157</v>
      </c>
      <c r="E1873" t="str">
        <f t="shared" ca="1" si="356"/>
        <v>Marmot Limelight 2P Tent</v>
      </c>
      <c r="F1873" t="str">
        <f t="shared" ca="1" si="349"/>
        <v>Marmot</v>
      </c>
      <c r="G1873" s="2">
        <f t="shared" ca="1" si="350"/>
        <v>219</v>
      </c>
      <c r="H1873">
        <f t="shared" ca="1" si="357"/>
        <v>1</v>
      </c>
      <c r="I1873" s="2">
        <f t="shared" ca="1" si="351"/>
        <v>219</v>
      </c>
      <c r="J1873" t="str">
        <f t="shared" ca="1" si="358"/>
        <v>Foster, Nathan</v>
      </c>
      <c r="K1873">
        <f t="shared" ca="1" si="359"/>
        <v>30</v>
      </c>
      <c r="L1873" t="str">
        <f t="shared" ca="1" si="360"/>
        <v>New Jersey</v>
      </c>
      <c r="M1873" t="str">
        <f t="shared" ca="1" si="352"/>
        <v>East</v>
      </c>
    </row>
    <row r="1874" spans="1:13" x14ac:dyDescent="0.45">
      <c r="A1874">
        <v>1873</v>
      </c>
      <c r="B1874" s="19">
        <f t="shared" ca="1" si="353"/>
        <v>42698.876844675928</v>
      </c>
      <c r="C1874" s="15" t="str">
        <f t="shared" ca="1" si="354"/>
        <v xml:space="preserve">Cabela's	</v>
      </c>
      <c r="D1874" s="16">
        <f t="shared" ca="1" si="355"/>
        <v>247</v>
      </c>
      <c r="E1874" t="str">
        <f t="shared" ca="1" si="356"/>
        <v>Outdoor Research Advanced Bivy Sack</v>
      </c>
      <c r="F1874" t="str">
        <f t="shared" ca="1" si="349"/>
        <v>Outdoor Research</v>
      </c>
      <c r="G1874" s="2">
        <f t="shared" ca="1" si="350"/>
        <v>319</v>
      </c>
      <c r="H1874">
        <f t="shared" ca="1" si="357"/>
        <v>2</v>
      </c>
      <c r="I1874" s="2">
        <f t="shared" ca="1" si="351"/>
        <v>638</v>
      </c>
      <c r="J1874" t="str">
        <f t="shared" ca="1" si="358"/>
        <v>Lopez, Dennis</v>
      </c>
      <c r="K1874">
        <f t="shared" ca="1" si="359"/>
        <v>46</v>
      </c>
      <c r="L1874" t="str">
        <f t="shared" ca="1" si="360"/>
        <v>Virginia</v>
      </c>
      <c r="M1874" t="str">
        <f t="shared" ca="1" si="352"/>
        <v>South</v>
      </c>
    </row>
    <row r="1875" spans="1:13" x14ac:dyDescent="0.45">
      <c r="A1875">
        <v>1874</v>
      </c>
      <c r="B1875" s="19">
        <f t="shared" ca="1" si="353"/>
        <v>42695.876844675928</v>
      </c>
      <c r="C1875" s="15" t="str">
        <f t="shared" ca="1" si="354"/>
        <v>Gander Mountain</v>
      </c>
      <c r="D1875" s="16">
        <f t="shared" ca="1" si="355"/>
        <v>34</v>
      </c>
      <c r="E1875" t="str">
        <f t="shared" ca="1" si="356"/>
        <v>Big Agnes Jack Rabbit SL1 Footprint</v>
      </c>
      <c r="F1875" t="str">
        <f t="shared" ca="1" si="349"/>
        <v>Big Agnes</v>
      </c>
      <c r="G1875" s="2">
        <f t="shared" ca="1" si="350"/>
        <v>40</v>
      </c>
      <c r="H1875">
        <f t="shared" ca="1" si="357"/>
        <v>4</v>
      </c>
      <c r="I1875" s="2">
        <f t="shared" ca="1" si="351"/>
        <v>160</v>
      </c>
      <c r="J1875" t="str">
        <f t="shared" ca="1" si="358"/>
        <v>Goldthwaite, Messaye</v>
      </c>
      <c r="K1875">
        <f t="shared" ca="1" si="359"/>
        <v>29</v>
      </c>
      <c r="L1875" t="str">
        <f t="shared" ca="1" si="360"/>
        <v>New Hampshire</v>
      </c>
      <c r="M1875" t="str">
        <f t="shared" ca="1" si="352"/>
        <v>East</v>
      </c>
    </row>
    <row r="1876" spans="1:13" x14ac:dyDescent="0.45">
      <c r="A1876">
        <v>1875</v>
      </c>
      <c r="B1876" s="19">
        <f t="shared" ca="1" si="353"/>
        <v>42842.876844675928</v>
      </c>
      <c r="C1876" s="15" t="str">
        <f t="shared" ca="1" si="354"/>
        <v>Austin Kayak</v>
      </c>
      <c r="D1876" s="16">
        <f t="shared" ca="1" si="355"/>
        <v>257</v>
      </c>
      <c r="E1876" t="str">
        <f t="shared" ca="1" si="356"/>
        <v>Sierra Designs Mojo 2 Tent</v>
      </c>
      <c r="F1876" t="str">
        <f t="shared" ca="1" si="349"/>
        <v>Sierra Designs</v>
      </c>
      <c r="G1876" s="2">
        <f t="shared" ca="1" si="350"/>
        <v>399.95</v>
      </c>
      <c r="H1876">
        <f t="shared" ca="1" si="357"/>
        <v>8</v>
      </c>
      <c r="I1876" s="2">
        <f t="shared" ca="1" si="351"/>
        <v>3199.6</v>
      </c>
      <c r="J1876" t="str">
        <f t="shared" ca="1" si="358"/>
        <v>Lopez, Dennis</v>
      </c>
      <c r="K1876">
        <f t="shared" ca="1" si="359"/>
        <v>19</v>
      </c>
      <c r="L1876" t="str">
        <f t="shared" ca="1" si="360"/>
        <v>Maine</v>
      </c>
      <c r="M1876" t="str">
        <f t="shared" ca="1" si="352"/>
        <v>East</v>
      </c>
    </row>
    <row r="1877" spans="1:13" x14ac:dyDescent="0.45">
      <c r="A1877">
        <v>1876</v>
      </c>
      <c r="B1877" s="19">
        <f t="shared" ca="1" si="353"/>
        <v>42943.876844675928</v>
      </c>
      <c r="C1877" s="15" t="str">
        <f t="shared" ca="1" si="354"/>
        <v>Meijer</v>
      </c>
      <c r="D1877" s="16">
        <f t="shared" ca="1" si="355"/>
        <v>42</v>
      </c>
      <c r="E1877" t="str">
        <f t="shared" ca="1" si="356"/>
        <v>Big Agnes Lone Spring 1 Footprint</v>
      </c>
      <c r="F1877" t="str">
        <f t="shared" ca="1" si="349"/>
        <v>Big Agnes</v>
      </c>
      <c r="G1877" s="2">
        <f t="shared" ca="1" si="350"/>
        <v>30</v>
      </c>
      <c r="H1877">
        <f t="shared" ca="1" si="357"/>
        <v>6</v>
      </c>
      <c r="I1877" s="2">
        <f t="shared" ca="1" si="351"/>
        <v>180</v>
      </c>
      <c r="J1877" t="str">
        <f t="shared" ca="1" si="358"/>
        <v>Foster, Nathan</v>
      </c>
      <c r="K1877">
        <f t="shared" ca="1" si="359"/>
        <v>5</v>
      </c>
      <c r="L1877" t="str">
        <f t="shared" ca="1" si="360"/>
        <v>California</v>
      </c>
      <c r="M1877" t="str">
        <f t="shared" ca="1" si="352"/>
        <v>West</v>
      </c>
    </row>
    <row r="1878" spans="1:13" x14ac:dyDescent="0.45">
      <c r="A1878">
        <v>1877</v>
      </c>
      <c r="B1878" s="19">
        <f t="shared" ca="1" si="353"/>
        <v>42847.876844675928</v>
      </c>
      <c r="C1878" s="15" t="str">
        <f t="shared" ca="1" si="354"/>
        <v>Backcountry Edge</v>
      </c>
      <c r="D1878" s="16">
        <f t="shared" ca="1" si="355"/>
        <v>167</v>
      </c>
      <c r="E1878" t="str">
        <f t="shared" ca="1" si="356"/>
        <v>Marmot Pulsar 2 Tent</v>
      </c>
      <c r="F1878" t="str">
        <f t="shared" ca="1" si="349"/>
        <v>Marmot</v>
      </c>
      <c r="G1878" s="2">
        <f t="shared" ca="1" si="350"/>
        <v>349</v>
      </c>
      <c r="H1878">
        <f t="shared" ca="1" si="357"/>
        <v>2</v>
      </c>
      <c r="I1878" s="2">
        <f t="shared" ca="1" si="351"/>
        <v>698</v>
      </c>
      <c r="J1878" t="str">
        <f t="shared" ca="1" si="358"/>
        <v>Goldthwaite, Messaye</v>
      </c>
      <c r="K1878">
        <f t="shared" ca="1" si="359"/>
        <v>6</v>
      </c>
      <c r="L1878" t="str">
        <f t="shared" ca="1" si="360"/>
        <v>Colorado</v>
      </c>
      <c r="M1878" t="str">
        <f t="shared" ca="1" si="352"/>
        <v>West</v>
      </c>
    </row>
    <row r="1879" spans="1:13" x14ac:dyDescent="0.45">
      <c r="A1879">
        <v>1878</v>
      </c>
      <c r="B1879" s="19">
        <f t="shared" ca="1" si="353"/>
        <v>42876.876844675928</v>
      </c>
      <c r="C1879" s="15" t="str">
        <f t="shared" ca="1" si="354"/>
        <v>Overtons</v>
      </c>
      <c r="D1879" s="16">
        <f t="shared" ca="1" si="355"/>
        <v>212</v>
      </c>
      <c r="E1879" t="str">
        <f t="shared" ca="1" si="356"/>
        <v>MSR Hubba Footprint</v>
      </c>
      <c r="F1879" t="str">
        <f t="shared" ca="1" si="349"/>
        <v>MSR</v>
      </c>
      <c r="G1879" s="2">
        <f t="shared" ca="1" si="350"/>
        <v>39.950000000000003</v>
      </c>
      <c r="H1879">
        <f t="shared" ca="1" si="357"/>
        <v>10</v>
      </c>
      <c r="I1879" s="2">
        <f t="shared" ca="1" si="351"/>
        <v>399.5</v>
      </c>
      <c r="J1879" t="str">
        <f t="shared" ca="1" si="358"/>
        <v>Goff, Michael</v>
      </c>
      <c r="K1879">
        <f t="shared" ca="1" si="359"/>
        <v>50</v>
      </c>
      <c r="L1879" t="str">
        <f t="shared" ca="1" si="360"/>
        <v>Wyoming</v>
      </c>
      <c r="M1879" t="str">
        <f t="shared" ca="1" si="352"/>
        <v>West</v>
      </c>
    </row>
    <row r="1880" spans="1:13" x14ac:dyDescent="0.45">
      <c r="A1880">
        <v>1879</v>
      </c>
      <c r="B1880" s="19">
        <f t="shared" ca="1" si="353"/>
        <v>42849.876844675928</v>
      </c>
      <c r="C1880" s="15" t="str">
        <f t="shared" ca="1" si="354"/>
        <v>Austin Kayak</v>
      </c>
      <c r="D1880" s="16">
        <f t="shared" ca="1" si="355"/>
        <v>256</v>
      </c>
      <c r="E1880" t="str">
        <f t="shared" ca="1" si="356"/>
        <v>Sierra Designs Mojo 2 Footprint</v>
      </c>
      <c r="F1880" t="str">
        <f t="shared" ref="F1880:F1943" ca="1" si="361">VLOOKUP(D1880,$R$4:$U$288,2)</f>
        <v>Sierra Designs</v>
      </c>
      <c r="G1880" s="2">
        <f t="shared" ref="G1880:G1943" ca="1" si="362">VLOOKUP(D1880,$R$4:$U$288,4)</f>
        <v>49.95</v>
      </c>
      <c r="H1880">
        <f t="shared" ca="1" si="357"/>
        <v>7</v>
      </c>
      <c r="I1880" s="2">
        <f t="shared" ref="I1880:I1943" ca="1" si="363">H1880*G1880</f>
        <v>349.65000000000003</v>
      </c>
      <c r="J1880" t="str">
        <f t="shared" ca="1" si="358"/>
        <v>Brown, Scott</v>
      </c>
      <c r="K1880">
        <f t="shared" ca="1" si="359"/>
        <v>31</v>
      </c>
      <c r="L1880" t="str">
        <f t="shared" ca="1" si="360"/>
        <v>New Mexico</v>
      </c>
      <c r="M1880" t="str">
        <f t="shared" ref="M1880:M1943" ca="1" si="364">VLOOKUP(K1880,$AB$3:$AD$52,3)</f>
        <v>West</v>
      </c>
    </row>
    <row r="1881" spans="1:13" x14ac:dyDescent="0.45">
      <c r="A1881">
        <v>1880</v>
      </c>
      <c r="B1881" s="19">
        <f t="shared" ca="1" si="353"/>
        <v>42784.876844675928</v>
      </c>
      <c r="C1881" s="15" t="str">
        <f t="shared" ca="1" si="354"/>
        <v>Backcountry Edge</v>
      </c>
      <c r="D1881" s="16">
        <f t="shared" ca="1" si="355"/>
        <v>131</v>
      </c>
      <c r="E1881" t="str">
        <f t="shared" ca="1" si="356"/>
        <v>Kelty Salida 2 Tent</v>
      </c>
      <c r="F1881" t="str">
        <f t="shared" ca="1" si="361"/>
        <v>Kelty</v>
      </c>
      <c r="G1881" s="2">
        <f t="shared" ca="1" si="362"/>
        <v>159.94999999999999</v>
      </c>
      <c r="H1881">
        <f t="shared" ca="1" si="357"/>
        <v>1</v>
      </c>
      <c r="I1881" s="2">
        <f t="shared" ca="1" si="363"/>
        <v>159.94999999999999</v>
      </c>
      <c r="J1881" t="str">
        <f t="shared" ca="1" si="358"/>
        <v>Foster, Nathan</v>
      </c>
      <c r="K1881">
        <f t="shared" ca="1" si="359"/>
        <v>41</v>
      </c>
      <c r="L1881" t="str">
        <f t="shared" ca="1" si="360"/>
        <v>South Dakota</v>
      </c>
      <c r="M1881" t="str">
        <f t="shared" ca="1" si="364"/>
        <v>North</v>
      </c>
    </row>
    <row r="1882" spans="1:13" x14ac:dyDescent="0.45">
      <c r="A1882">
        <v>1881</v>
      </c>
      <c r="B1882" s="19">
        <f t="shared" ca="1" si="353"/>
        <v>42850.876844675928</v>
      </c>
      <c r="C1882" s="15" t="str">
        <f t="shared" ca="1" si="354"/>
        <v>Overtons</v>
      </c>
      <c r="D1882" s="16">
        <f t="shared" ca="1" si="355"/>
        <v>27</v>
      </c>
      <c r="E1882" t="str">
        <f t="shared" ca="1" si="356"/>
        <v>Big Agnes Fly Creek UL4 Tent</v>
      </c>
      <c r="F1882" t="str">
        <f t="shared" ca="1" si="361"/>
        <v>Big Agnes</v>
      </c>
      <c r="G1882" s="2">
        <f t="shared" ca="1" si="362"/>
        <v>499.95</v>
      </c>
      <c r="H1882">
        <f t="shared" ca="1" si="357"/>
        <v>10</v>
      </c>
      <c r="I1882" s="2">
        <f t="shared" ca="1" si="363"/>
        <v>4999.5</v>
      </c>
      <c r="J1882" t="str">
        <f t="shared" ca="1" si="358"/>
        <v>Foster, Nathan</v>
      </c>
      <c r="K1882">
        <f t="shared" ca="1" si="359"/>
        <v>28</v>
      </c>
      <c r="L1882" t="str">
        <f t="shared" ca="1" si="360"/>
        <v>Nevada</v>
      </c>
      <c r="M1882" t="str">
        <f t="shared" ca="1" si="364"/>
        <v>West</v>
      </c>
    </row>
    <row r="1883" spans="1:13" x14ac:dyDescent="0.45">
      <c r="A1883">
        <v>1882</v>
      </c>
      <c r="B1883" s="19">
        <f t="shared" ca="1" si="353"/>
        <v>42688.876844675928</v>
      </c>
      <c r="C1883" s="15" t="str">
        <f t="shared" ca="1" si="354"/>
        <v>Overtons</v>
      </c>
      <c r="D1883" s="16">
        <f t="shared" ca="1" si="355"/>
        <v>180</v>
      </c>
      <c r="E1883" t="str">
        <f t="shared" ca="1" si="356"/>
        <v>Mountain Hardwear Hoopla/Hoop Dreams Center Pole</v>
      </c>
      <c r="F1883" t="str">
        <f t="shared" ca="1" si="361"/>
        <v>Mountain Hardwear</v>
      </c>
      <c r="G1883" s="2">
        <f t="shared" ca="1" si="362"/>
        <v>40</v>
      </c>
      <c r="H1883">
        <f t="shared" ca="1" si="357"/>
        <v>10</v>
      </c>
      <c r="I1883" s="2">
        <f t="shared" ca="1" si="363"/>
        <v>400</v>
      </c>
      <c r="J1883" t="str">
        <f t="shared" ca="1" si="358"/>
        <v>Bailey, Jennifer</v>
      </c>
      <c r="K1883">
        <f t="shared" ca="1" si="359"/>
        <v>32</v>
      </c>
      <c r="L1883" t="str">
        <f t="shared" ca="1" si="360"/>
        <v>New York</v>
      </c>
      <c r="M1883" t="str">
        <f t="shared" ca="1" si="364"/>
        <v>East</v>
      </c>
    </row>
    <row r="1884" spans="1:13" x14ac:dyDescent="0.45">
      <c r="A1884">
        <v>1883</v>
      </c>
      <c r="B1884" s="19">
        <f t="shared" ca="1" si="353"/>
        <v>42753.876844675928</v>
      </c>
      <c r="C1884" s="15" t="str">
        <f t="shared" ca="1" si="354"/>
        <v>Paragon</v>
      </c>
      <c r="D1884" s="16">
        <f t="shared" ca="1" si="355"/>
        <v>277</v>
      </c>
      <c r="E1884" t="str">
        <f t="shared" ca="1" si="356"/>
        <v>The North Face Phoenix 2 Tent</v>
      </c>
      <c r="F1884" t="str">
        <f t="shared" ca="1" si="361"/>
        <v>The North Face</v>
      </c>
      <c r="G1884" s="2">
        <f t="shared" ca="1" si="362"/>
        <v>329</v>
      </c>
      <c r="H1884">
        <f t="shared" ca="1" si="357"/>
        <v>9</v>
      </c>
      <c r="I1884" s="2">
        <f t="shared" ca="1" si="363"/>
        <v>2961</v>
      </c>
      <c r="J1884" t="str">
        <f t="shared" ca="1" si="358"/>
        <v>Gomez, Melissa</v>
      </c>
      <c r="K1884">
        <f t="shared" ca="1" si="359"/>
        <v>33</v>
      </c>
      <c r="L1884" t="str">
        <f t="shared" ca="1" si="360"/>
        <v>North Carolina</v>
      </c>
      <c r="M1884" t="str">
        <f t="shared" ca="1" si="364"/>
        <v>South</v>
      </c>
    </row>
    <row r="1885" spans="1:13" x14ac:dyDescent="0.45">
      <c r="A1885">
        <v>1884</v>
      </c>
      <c r="B1885" s="19">
        <f t="shared" ca="1" si="353"/>
        <v>42982.876844675928</v>
      </c>
      <c r="C1885" s="15" t="str">
        <f t="shared" ca="1" si="354"/>
        <v>Travel Country</v>
      </c>
      <c r="D1885" s="16">
        <f t="shared" ca="1" si="355"/>
        <v>173</v>
      </c>
      <c r="E1885" t="str">
        <f t="shared" ca="1" si="356"/>
        <v>Mountain Hardwear Drifter 2 DP Tent</v>
      </c>
      <c r="F1885" t="str">
        <f t="shared" ca="1" si="361"/>
        <v>Mountain Hardwear</v>
      </c>
      <c r="G1885" s="2">
        <f t="shared" ca="1" si="362"/>
        <v>235</v>
      </c>
      <c r="H1885">
        <f t="shared" ca="1" si="357"/>
        <v>6</v>
      </c>
      <c r="I1885" s="2">
        <f t="shared" ca="1" si="363"/>
        <v>1410</v>
      </c>
      <c r="J1885" t="str">
        <f t="shared" ca="1" si="358"/>
        <v>Berger, Sunanna</v>
      </c>
      <c r="K1885">
        <f t="shared" ca="1" si="359"/>
        <v>43</v>
      </c>
      <c r="L1885" t="str">
        <f t="shared" ca="1" si="360"/>
        <v>Texas</v>
      </c>
      <c r="M1885" t="str">
        <f t="shared" ca="1" si="364"/>
        <v>South</v>
      </c>
    </row>
    <row r="1886" spans="1:13" x14ac:dyDescent="0.45">
      <c r="A1886">
        <v>1885</v>
      </c>
      <c r="B1886" s="19">
        <f t="shared" ca="1" si="353"/>
        <v>42965.876844675928</v>
      </c>
      <c r="C1886" s="15" t="str">
        <f t="shared" ca="1" si="354"/>
        <v>Outside Outfitters</v>
      </c>
      <c r="D1886" s="16">
        <f t="shared" ca="1" si="355"/>
        <v>3</v>
      </c>
      <c r="E1886" t="str">
        <f t="shared" ca="1" si="356"/>
        <v>Big Agnes Big House 4 Vestibule</v>
      </c>
      <c r="F1886" t="str">
        <f t="shared" ca="1" si="361"/>
        <v>Big Agnes</v>
      </c>
      <c r="G1886" s="2">
        <f t="shared" ca="1" si="362"/>
        <v>99.95</v>
      </c>
      <c r="H1886">
        <f t="shared" ca="1" si="357"/>
        <v>9</v>
      </c>
      <c r="I1886" s="2">
        <f t="shared" ca="1" si="363"/>
        <v>899.55000000000007</v>
      </c>
      <c r="J1886" t="str">
        <f t="shared" ca="1" si="358"/>
        <v>Foster, Nathan</v>
      </c>
      <c r="K1886">
        <f t="shared" ca="1" si="359"/>
        <v>18</v>
      </c>
      <c r="L1886" t="str">
        <f t="shared" ca="1" si="360"/>
        <v>Louisiana</v>
      </c>
      <c r="M1886" t="str">
        <f t="shared" ca="1" si="364"/>
        <v>South</v>
      </c>
    </row>
    <row r="1887" spans="1:13" x14ac:dyDescent="0.45">
      <c r="A1887">
        <v>1886</v>
      </c>
      <c r="B1887" s="19">
        <f t="shared" ca="1" si="353"/>
        <v>42803.876844675928</v>
      </c>
      <c r="C1887" s="15" t="str">
        <f t="shared" ca="1" si="354"/>
        <v>Walmart</v>
      </c>
      <c r="D1887" s="16">
        <f t="shared" ca="1" si="355"/>
        <v>268</v>
      </c>
      <c r="E1887" t="str">
        <f t="shared" ca="1" si="356"/>
        <v>The North Face Mica FL 1 Tent</v>
      </c>
      <c r="F1887" t="str">
        <f t="shared" ca="1" si="361"/>
        <v>The North Face</v>
      </c>
      <c r="G1887" s="2">
        <f t="shared" ca="1" si="362"/>
        <v>329</v>
      </c>
      <c r="H1887">
        <f t="shared" ca="1" si="357"/>
        <v>7</v>
      </c>
      <c r="I1887" s="2">
        <f t="shared" ca="1" si="363"/>
        <v>2303</v>
      </c>
      <c r="J1887" t="str">
        <f t="shared" ca="1" si="358"/>
        <v>Goldthwaite, Messaye</v>
      </c>
      <c r="K1887">
        <f t="shared" ca="1" si="359"/>
        <v>14</v>
      </c>
      <c r="L1887" t="str">
        <f t="shared" ca="1" si="360"/>
        <v>Indiana</v>
      </c>
      <c r="M1887" t="str">
        <f t="shared" ca="1" si="364"/>
        <v>North</v>
      </c>
    </row>
    <row r="1888" spans="1:13" x14ac:dyDescent="0.45">
      <c r="A1888">
        <v>1887</v>
      </c>
      <c r="B1888" s="19">
        <f t="shared" ca="1" si="353"/>
        <v>42841.876844675928</v>
      </c>
      <c r="C1888" s="15" t="str">
        <f t="shared" ca="1" si="354"/>
        <v>OutdoorPlay</v>
      </c>
      <c r="D1888" s="16">
        <f t="shared" ca="1" si="355"/>
        <v>82</v>
      </c>
      <c r="E1888" t="str">
        <f t="shared" ca="1" si="356"/>
        <v>Eureka Copper Canyon 12 Tent</v>
      </c>
      <c r="F1888" t="str">
        <f t="shared" ca="1" si="361"/>
        <v>Eureka</v>
      </c>
      <c r="G1888" s="2">
        <f t="shared" ca="1" si="362"/>
        <v>449</v>
      </c>
      <c r="H1888">
        <f t="shared" ca="1" si="357"/>
        <v>8</v>
      </c>
      <c r="I1888" s="2">
        <f t="shared" ca="1" si="363"/>
        <v>3592</v>
      </c>
      <c r="J1888" t="str">
        <f t="shared" ca="1" si="358"/>
        <v>Foster, Nathan</v>
      </c>
      <c r="K1888">
        <f t="shared" ca="1" si="359"/>
        <v>14</v>
      </c>
      <c r="L1888" t="str">
        <f t="shared" ca="1" si="360"/>
        <v>Indiana</v>
      </c>
      <c r="M1888" t="str">
        <f t="shared" ca="1" si="364"/>
        <v>North</v>
      </c>
    </row>
    <row r="1889" spans="1:13" x14ac:dyDescent="0.45">
      <c r="A1889">
        <v>1888</v>
      </c>
      <c r="B1889" s="19">
        <f t="shared" ca="1" si="353"/>
        <v>42874.876844675928</v>
      </c>
      <c r="C1889" s="15" t="str">
        <f t="shared" ca="1" si="354"/>
        <v>Backcountry Edge</v>
      </c>
      <c r="D1889" s="16">
        <f t="shared" ca="1" si="355"/>
        <v>210</v>
      </c>
      <c r="E1889" t="str">
        <f t="shared" ca="1" si="356"/>
        <v>MSR Ground Hog Stake</v>
      </c>
      <c r="F1889" t="str">
        <f t="shared" ca="1" si="361"/>
        <v>MSR</v>
      </c>
      <c r="G1889" s="2">
        <f t="shared" ca="1" si="362"/>
        <v>2.5</v>
      </c>
      <c r="H1889">
        <f t="shared" ca="1" si="357"/>
        <v>4</v>
      </c>
      <c r="I1889" s="2">
        <f t="shared" ca="1" si="363"/>
        <v>10</v>
      </c>
      <c r="J1889" t="str">
        <f t="shared" ca="1" si="358"/>
        <v>Goff, Michael</v>
      </c>
      <c r="K1889">
        <f t="shared" ca="1" si="359"/>
        <v>9</v>
      </c>
      <c r="L1889" t="str">
        <f t="shared" ca="1" si="360"/>
        <v>Florida</v>
      </c>
      <c r="M1889" t="str">
        <f t="shared" ca="1" si="364"/>
        <v>South</v>
      </c>
    </row>
    <row r="1890" spans="1:13" x14ac:dyDescent="0.45">
      <c r="A1890">
        <v>1889</v>
      </c>
      <c r="B1890" s="19">
        <f t="shared" ca="1" si="353"/>
        <v>42792.876844675928</v>
      </c>
      <c r="C1890" s="15" t="str">
        <f t="shared" ca="1" si="354"/>
        <v>Backcountry Gear</v>
      </c>
      <c r="D1890" s="16">
        <f t="shared" ca="1" si="355"/>
        <v>173</v>
      </c>
      <c r="E1890" t="str">
        <f t="shared" ca="1" si="356"/>
        <v>Mountain Hardwear Drifter 2 DP Tent</v>
      </c>
      <c r="F1890" t="str">
        <f t="shared" ca="1" si="361"/>
        <v>Mountain Hardwear</v>
      </c>
      <c r="G1890" s="2">
        <f t="shared" ca="1" si="362"/>
        <v>235</v>
      </c>
      <c r="H1890">
        <f t="shared" ca="1" si="357"/>
        <v>6</v>
      </c>
      <c r="I1890" s="2">
        <f t="shared" ca="1" si="363"/>
        <v>1410</v>
      </c>
      <c r="J1890" t="str">
        <f t="shared" ca="1" si="358"/>
        <v>Berger, Sunanna</v>
      </c>
      <c r="K1890">
        <f t="shared" ca="1" si="359"/>
        <v>41</v>
      </c>
      <c r="L1890" t="str">
        <f t="shared" ca="1" si="360"/>
        <v>South Dakota</v>
      </c>
      <c r="M1890" t="str">
        <f t="shared" ca="1" si="364"/>
        <v>North</v>
      </c>
    </row>
    <row r="1891" spans="1:13" x14ac:dyDescent="0.45">
      <c r="A1891">
        <v>1890</v>
      </c>
      <c r="B1891" s="19">
        <f t="shared" ca="1" si="353"/>
        <v>42744.876844675928</v>
      </c>
      <c r="C1891" s="15" t="str">
        <f t="shared" ca="1" si="354"/>
        <v>Austin Kayak</v>
      </c>
      <c r="D1891" s="16">
        <f t="shared" ca="1" si="355"/>
        <v>221</v>
      </c>
      <c r="E1891" t="str">
        <f t="shared" ca="1" si="356"/>
        <v>MSR Nook 2 Tent</v>
      </c>
      <c r="F1891" t="str">
        <f t="shared" ca="1" si="361"/>
        <v>MSR</v>
      </c>
      <c r="G1891" s="2">
        <f t="shared" ca="1" si="362"/>
        <v>399.95</v>
      </c>
      <c r="H1891">
        <f t="shared" ca="1" si="357"/>
        <v>8</v>
      </c>
      <c r="I1891" s="2">
        <f t="shared" ca="1" si="363"/>
        <v>3199.6</v>
      </c>
      <c r="J1891" t="str">
        <f t="shared" ca="1" si="358"/>
        <v>Beyene, Sharon</v>
      </c>
      <c r="K1891">
        <f t="shared" ca="1" si="359"/>
        <v>25</v>
      </c>
      <c r="L1891" t="str">
        <f t="shared" ca="1" si="360"/>
        <v>Missouri</v>
      </c>
      <c r="M1891" t="str">
        <f t="shared" ca="1" si="364"/>
        <v>North</v>
      </c>
    </row>
    <row r="1892" spans="1:13" x14ac:dyDescent="0.45">
      <c r="A1892">
        <v>1891</v>
      </c>
      <c r="B1892" s="19">
        <f t="shared" ca="1" si="353"/>
        <v>42870.876844675928</v>
      </c>
      <c r="C1892" s="15" t="str">
        <f t="shared" ca="1" si="354"/>
        <v>Austin Kayak</v>
      </c>
      <c r="D1892" s="16">
        <f t="shared" ca="1" si="355"/>
        <v>18</v>
      </c>
      <c r="E1892" t="str">
        <f t="shared" ca="1" si="356"/>
        <v>Big Agnes Fly Creek 1 Platinum Tent</v>
      </c>
      <c r="F1892" t="str">
        <f t="shared" ca="1" si="361"/>
        <v>Big Agnes</v>
      </c>
      <c r="G1892" s="2">
        <f t="shared" ca="1" si="362"/>
        <v>449.95</v>
      </c>
      <c r="H1892">
        <f t="shared" ca="1" si="357"/>
        <v>6</v>
      </c>
      <c r="I1892" s="2">
        <f t="shared" ca="1" si="363"/>
        <v>2699.7</v>
      </c>
      <c r="J1892" t="str">
        <f t="shared" ca="1" si="358"/>
        <v>Goldthwaite, Messaye</v>
      </c>
      <c r="K1892">
        <f t="shared" ca="1" si="359"/>
        <v>35</v>
      </c>
      <c r="L1892" t="str">
        <f t="shared" ca="1" si="360"/>
        <v>Ohio</v>
      </c>
      <c r="M1892" t="str">
        <f t="shared" ca="1" si="364"/>
        <v>East</v>
      </c>
    </row>
    <row r="1893" spans="1:13" x14ac:dyDescent="0.45">
      <c r="A1893">
        <v>1892</v>
      </c>
      <c r="B1893" s="19">
        <f t="shared" ca="1" si="353"/>
        <v>42847.876844675928</v>
      </c>
      <c r="C1893" s="15" t="str">
        <f t="shared" ca="1" si="354"/>
        <v>Outside Outfitters</v>
      </c>
      <c r="D1893" s="16">
        <f t="shared" ca="1" si="355"/>
        <v>97</v>
      </c>
      <c r="E1893" t="str">
        <f t="shared" ca="1" si="356"/>
        <v>Exped Mira III Footprint</v>
      </c>
      <c r="F1893" t="str">
        <f t="shared" ca="1" si="361"/>
        <v>Exped</v>
      </c>
      <c r="G1893" s="2">
        <f t="shared" ca="1" si="362"/>
        <v>69</v>
      </c>
      <c r="H1893">
        <f t="shared" ca="1" si="357"/>
        <v>4</v>
      </c>
      <c r="I1893" s="2">
        <f t="shared" ca="1" si="363"/>
        <v>276</v>
      </c>
      <c r="J1893" t="str">
        <f t="shared" ca="1" si="358"/>
        <v>Gomez, Melissa</v>
      </c>
      <c r="K1893">
        <f t="shared" ca="1" si="359"/>
        <v>3</v>
      </c>
      <c r="L1893" t="str">
        <f t="shared" ca="1" si="360"/>
        <v>Arizona</v>
      </c>
      <c r="M1893" t="str">
        <f t="shared" ca="1" si="364"/>
        <v>West</v>
      </c>
    </row>
    <row r="1894" spans="1:13" x14ac:dyDescent="0.45">
      <c r="A1894">
        <v>1893</v>
      </c>
      <c r="B1894" s="19">
        <f t="shared" ca="1" si="353"/>
        <v>42974.876844675928</v>
      </c>
      <c r="C1894" s="15" t="str">
        <f t="shared" ca="1" si="354"/>
        <v>Backcountry Edge</v>
      </c>
      <c r="D1894" s="16">
        <f t="shared" ca="1" si="355"/>
        <v>138</v>
      </c>
      <c r="E1894" t="str">
        <f t="shared" ca="1" si="356"/>
        <v>Kelty Trail Ridge 3 Tent</v>
      </c>
      <c r="F1894" t="str">
        <f t="shared" ca="1" si="361"/>
        <v>Kelty</v>
      </c>
      <c r="G1894" s="2">
        <f t="shared" ca="1" si="362"/>
        <v>209.95</v>
      </c>
      <c r="H1894">
        <f t="shared" ca="1" si="357"/>
        <v>8</v>
      </c>
      <c r="I1894" s="2">
        <f t="shared" ca="1" si="363"/>
        <v>1679.6</v>
      </c>
      <c r="J1894" t="str">
        <f t="shared" ca="1" si="358"/>
        <v>Beyene, Sharon</v>
      </c>
      <c r="K1894">
        <f t="shared" ca="1" si="359"/>
        <v>36</v>
      </c>
      <c r="L1894" t="str">
        <f t="shared" ca="1" si="360"/>
        <v>Oklahoma</v>
      </c>
      <c r="M1894" t="str">
        <f t="shared" ca="1" si="364"/>
        <v>South</v>
      </c>
    </row>
    <row r="1895" spans="1:13" x14ac:dyDescent="0.45">
      <c r="A1895">
        <v>1894</v>
      </c>
      <c r="B1895" s="19">
        <f t="shared" ca="1" si="353"/>
        <v>43008.876844675928</v>
      </c>
      <c r="C1895" s="15" t="str">
        <f t="shared" ca="1" si="354"/>
        <v>Target</v>
      </c>
      <c r="D1895" s="16">
        <f t="shared" ca="1" si="355"/>
        <v>246</v>
      </c>
      <c r="E1895" t="str">
        <f t="shared" ca="1" si="356"/>
        <v>NEMO Obi 3P Tent</v>
      </c>
      <c r="F1895" t="str">
        <f t="shared" ca="1" si="361"/>
        <v>NEMO</v>
      </c>
      <c r="G1895" s="2">
        <f t="shared" ca="1" si="362"/>
        <v>469.95</v>
      </c>
      <c r="H1895">
        <f t="shared" ca="1" si="357"/>
        <v>2</v>
      </c>
      <c r="I1895" s="2">
        <f t="shared" ca="1" si="363"/>
        <v>939.9</v>
      </c>
      <c r="J1895" t="str">
        <f t="shared" ca="1" si="358"/>
        <v>Lopez, Dennis</v>
      </c>
      <c r="K1895">
        <f t="shared" ca="1" si="359"/>
        <v>34</v>
      </c>
      <c r="L1895" t="str">
        <f t="shared" ca="1" si="360"/>
        <v>North Dakota</v>
      </c>
      <c r="M1895" t="str">
        <f t="shared" ca="1" si="364"/>
        <v>North</v>
      </c>
    </row>
    <row r="1896" spans="1:13" x14ac:dyDescent="0.45">
      <c r="A1896">
        <v>1895</v>
      </c>
      <c r="B1896" s="19">
        <f t="shared" ca="1" si="353"/>
        <v>42978.876844675928</v>
      </c>
      <c r="C1896" s="15" t="str">
        <f t="shared" ca="1" si="354"/>
        <v>Travel Country</v>
      </c>
      <c r="D1896" s="16">
        <f t="shared" ca="1" si="355"/>
        <v>50</v>
      </c>
      <c r="E1896" t="str">
        <f t="shared" ca="1" si="356"/>
        <v>Big Agnes Scout UL2 Footprint</v>
      </c>
      <c r="F1896" t="str">
        <f t="shared" ca="1" si="361"/>
        <v>Big Agnes</v>
      </c>
      <c r="G1896" s="2">
        <f t="shared" ca="1" si="362"/>
        <v>60</v>
      </c>
      <c r="H1896">
        <f t="shared" ca="1" si="357"/>
        <v>10</v>
      </c>
      <c r="I1896" s="2">
        <f t="shared" ca="1" si="363"/>
        <v>600</v>
      </c>
      <c r="J1896" t="str">
        <f t="shared" ca="1" si="358"/>
        <v>Bailey, Jennifer</v>
      </c>
      <c r="K1896">
        <f t="shared" ca="1" si="359"/>
        <v>20</v>
      </c>
      <c r="L1896" t="str">
        <f t="shared" ca="1" si="360"/>
        <v>Maryland</v>
      </c>
      <c r="M1896" t="str">
        <f t="shared" ca="1" si="364"/>
        <v>East</v>
      </c>
    </row>
    <row r="1897" spans="1:13" x14ac:dyDescent="0.45">
      <c r="A1897">
        <v>1896</v>
      </c>
      <c r="B1897" s="19">
        <f t="shared" ca="1" si="353"/>
        <v>42932.876844675928</v>
      </c>
      <c r="C1897" s="15" t="str">
        <f t="shared" ca="1" si="354"/>
        <v>Travel Country</v>
      </c>
      <c r="D1897" s="16">
        <f t="shared" ca="1" si="355"/>
        <v>128</v>
      </c>
      <c r="E1897" t="str">
        <f t="shared" ca="1" si="356"/>
        <v>Kelty Noah's Tarp - 12' x 12'</v>
      </c>
      <c r="F1897" t="str">
        <f t="shared" ca="1" si="361"/>
        <v>Kelty</v>
      </c>
      <c r="G1897" s="2">
        <f t="shared" ca="1" si="362"/>
        <v>69.95</v>
      </c>
      <c r="H1897">
        <f t="shared" ca="1" si="357"/>
        <v>10</v>
      </c>
      <c r="I1897" s="2">
        <f t="shared" ca="1" si="363"/>
        <v>699.5</v>
      </c>
      <c r="J1897" t="str">
        <f t="shared" ca="1" si="358"/>
        <v>Lopez, Dennis</v>
      </c>
      <c r="K1897">
        <f t="shared" ca="1" si="359"/>
        <v>14</v>
      </c>
      <c r="L1897" t="str">
        <f t="shared" ca="1" si="360"/>
        <v>Indiana</v>
      </c>
      <c r="M1897" t="str">
        <f t="shared" ca="1" si="364"/>
        <v>North</v>
      </c>
    </row>
    <row r="1898" spans="1:13" x14ac:dyDescent="0.45">
      <c r="A1898">
        <v>1897</v>
      </c>
      <c r="B1898" s="19">
        <f t="shared" ca="1" si="353"/>
        <v>42847.876844675928</v>
      </c>
      <c r="C1898" s="15" t="str">
        <f t="shared" ca="1" si="354"/>
        <v>Meijer</v>
      </c>
      <c r="D1898" s="16">
        <f t="shared" ca="1" si="355"/>
        <v>145</v>
      </c>
      <c r="E1898" t="str">
        <f t="shared" ca="1" si="356"/>
        <v>Marmot Aura 2P Footprint</v>
      </c>
      <c r="F1898" t="str">
        <f t="shared" ca="1" si="361"/>
        <v>Marmot</v>
      </c>
      <c r="G1898" s="2">
        <f t="shared" ca="1" si="362"/>
        <v>55</v>
      </c>
      <c r="H1898">
        <f t="shared" ca="1" si="357"/>
        <v>6</v>
      </c>
      <c r="I1898" s="2">
        <f t="shared" ca="1" si="363"/>
        <v>330</v>
      </c>
      <c r="J1898" t="str">
        <f t="shared" ca="1" si="358"/>
        <v>Berger, Sunanna</v>
      </c>
      <c r="K1898">
        <f t="shared" ca="1" si="359"/>
        <v>41</v>
      </c>
      <c r="L1898" t="str">
        <f t="shared" ca="1" si="360"/>
        <v>South Dakota</v>
      </c>
      <c r="M1898" t="str">
        <f t="shared" ca="1" si="364"/>
        <v>North</v>
      </c>
    </row>
    <row r="1899" spans="1:13" x14ac:dyDescent="0.45">
      <c r="A1899">
        <v>1898</v>
      </c>
      <c r="B1899" s="19">
        <f t="shared" ca="1" si="353"/>
        <v>42835.876844675928</v>
      </c>
      <c r="C1899" s="15" t="str">
        <f t="shared" ca="1" si="354"/>
        <v>Moosejaw</v>
      </c>
      <c r="D1899" s="16">
        <f t="shared" ca="1" si="355"/>
        <v>83</v>
      </c>
      <c r="E1899" t="str">
        <f t="shared" ca="1" si="356"/>
        <v>Eureka Copper Canyon 4 Tent</v>
      </c>
      <c r="F1899" t="str">
        <f t="shared" ca="1" si="361"/>
        <v>Eureka</v>
      </c>
      <c r="G1899" s="2">
        <f t="shared" ca="1" si="362"/>
        <v>199</v>
      </c>
      <c r="H1899">
        <f t="shared" ca="1" si="357"/>
        <v>7</v>
      </c>
      <c r="I1899" s="2">
        <f t="shared" ca="1" si="363"/>
        <v>1393</v>
      </c>
      <c r="J1899" t="str">
        <f t="shared" ca="1" si="358"/>
        <v>Foster, Nathan</v>
      </c>
      <c r="K1899">
        <f t="shared" ca="1" si="359"/>
        <v>39</v>
      </c>
      <c r="L1899" t="str">
        <f t="shared" ca="1" si="360"/>
        <v>Rhode Island</v>
      </c>
      <c r="M1899" t="str">
        <f t="shared" ca="1" si="364"/>
        <v>East</v>
      </c>
    </row>
    <row r="1900" spans="1:13" x14ac:dyDescent="0.45">
      <c r="A1900">
        <v>1899</v>
      </c>
      <c r="B1900" s="19">
        <f t="shared" ca="1" si="353"/>
        <v>42984.876844675928</v>
      </c>
      <c r="C1900" s="15" t="str">
        <f t="shared" ca="1" si="354"/>
        <v>Target</v>
      </c>
      <c r="D1900" s="16">
        <f t="shared" ca="1" si="355"/>
        <v>283</v>
      </c>
      <c r="E1900" t="str">
        <f t="shared" ca="1" si="356"/>
        <v>The North Face Triangle Gear Loft</v>
      </c>
      <c r="F1900" t="str">
        <f t="shared" ca="1" si="361"/>
        <v>The North Face</v>
      </c>
      <c r="G1900" s="2">
        <f t="shared" ca="1" si="362"/>
        <v>20</v>
      </c>
      <c r="H1900">
        <f t="shared" ca="1" si="357"/>
        <v>10</v>
      </c>
      <c r="I1900" s="2">
        <f t="shared" ca="1" si="363"/>
        <v>200</v>
      </c>
      <c r="J1900" t="str">
        <f t="shared" ca="1" si="358"/>
        <v>Lopez, Dennis</v>
      </c>
      <c r="K1900">
        <f t="shared" ca="1" si="359"/>
        <v>41</v>
      </c>
      <c r="L1900" t="str">
        <f t="shared" ca="1" si="360"/>
        <v>South Dakota</v>
      </c>
      <c r="M1900" t="str">
        <f t="shared" ca="1" si="364"/>
        <v>North</v>
      </c>
    </row>
    <row r="1901" spans="1:13" x14ac:dyDescent="0.45">
      <c r="A1901">
        <v>1900</v>
      </c>
      <c r="B1901" s="19">
        <f t="shared" ca="1" si="353"/>
        <v>42861.876844675928</v>
      </c>
      <c r="C1901" s="15" t="str">
        <f t="shared" ca="1" si="354"/>
        <v xml:space="preserve">Cabela's	</v>
      </c>
      <c r="D1901" s="16">
        <f t="shared" ca="1" si="355"/>
        <v>282</v>
      </c>
      <c r="E1901" t="str">
        <f t="shared" ca="1" si="356"/>
        <v>The North Face Tadpole 23 Tent</v>
      </c>
      <c r="F1901" t="str">
        <f t="shared" ca="1" si="361"/>
        <v>The North Face</v>
      </c>
      <c r="G1901" s="2">
        <f t="shared" ca="1" si="362"/>
        <v>219</v>
      </c>
      <c r="H1901">
        <f t="shared" ca="1" si="357"/>
        <v>2</v>
      </c>
      <c r="I1901" s="2">
        <f t="shared" ca="1" si="363"/>
        <v>438</v>
      </c>
      <c r="J1901" t="str">
        <f t="shared" ca="1" si="358"/>
        <v>Goff, Michael</v>
      </c>
      <c r="K1901">
        <f t="shared" ca="1" si="359"/>
        <v>30</v>
      </c>
      <c r="L1901" t="str">
        <f t="shared" ca="1" si="360"/>
        <v>New Jersey</v>
      </c>
      <c r="M1901" t="str">
        <f t="shared" ca="1" si="364"/>
        <v>East</v>
      </c>
    </row>
    <row r="1902" spans="1:13" x14ac:dyDescent="0.45">
      <c r="A1902">
        <v>1901</v>
      </c>
      <c r="B1902" s="19">
        <f t="shared" ca="1" si="353"/>
        <v>42986.876844675928</v>
      </c>
      <c r="C1902" s="15" t="str">
        <f t="shared" ca="1" si="354"/>
        <v>REI</v>
      </c>
      <c r="D1902" s="16">
        <f t="shared" ca="1" si="355"/>
        <v>145</v>
      </c>
      <c r="E1902" t="str">
        <f t="shared" ca="1" si="356"/>
        <v>Marmot Aura 2P Footprint</v>
      </c>
      <c r="F1902" t="str">
        <f t="shared" ca="1" si="361"/>
        <v>Marmot</v>
      </c>
      <c r="G1902" s="2">
        <f t="shared" ca="1" si="362"/>
        <v>55</v>
      </c>
      <c r="H1902">
        <f t="shared" ca="1" si="357"/>
        <v>6</v>
      </c>
      <c r="I1902" s="2">
        <f t="shared" ca="1" si="363"/>
        <v>330</v>
      </c>
      <c r="J1902" t="str">
        <f t="shared" ca="1" si="358"/>
        <v>Lopez, Dennis</v>
      </c>
      <c r="K1902">
        <f t="shared" ca="1" si="359"/>
        <v>34</v>
      </c>
      <c r="L1902" t="str">
        <f t="shared" ca="1" si="360"/>
        <v>North Dakota</v>
      </c>
      <c r="M1902" t="str">
        <f t="shared" ca="1" si="364"/>
        <v>North</v>
      </c>
    </row>
    <row r="1903" spans="1:13" x14ac:dyDescent="0.45">
      <c r="A1903">
        <v>1902</v>
      </c>
      <c r="B1903" s="19">
        <f t="shared" ca="1" si="353"/>
        <v>42777.876844675928</v>
      </c>
      <c r="C1903" s="15" t="str">
        <f t="shared" ca="1" si="354"/>
        <v>OutdoorPlay</v>
      </c>
      <c r="D1903" s="16">
        <f t="shared" ca="1" si="355"/>
        <v>203</v>
      </c>
      <c r="E1903" t="str">
        <f t="shared" ca="1" si="356"/>
        <v>MSR Carbon Reflex 3 Tent</v>
      </c>
      <c r="F1903" t="str">
        <f t="shared" ca="1" si="361"/>
        <v>MSR</v>
      </c>
      <c r="G1903" s="2">
        <f t="shared" ca="1" si="362"/>
        <v>649.95000000000005</v>
      </c>
      <c r="H1903">
        <f t="shared" ca="1" si="357"/>
        <v>4</v>
      </c>
      <c r="I1903" s="2">
        <f t="shared" ca="1" si="363"/>
        <v>2599.8000000000002</v>
      </c>
      <c r="J1903" t="str">
        <f t="shared" ca="1" si="358"/>
        <v>Lopez, Dennis</v>
      </c>
      <c r="K1903">
        <f t="shared" ca="1" si="359"/>
        <v>30</v>
      </c>
      <c r="L1903" t="str">
        <f t="shared" ca="1" si="360"/>
        <v>New Jersey</v>
      </c>
      <c r="M1903" t="str">
        <f t="shared" ca="1" si="364"/>
        <v>East</v>
      </c>
    </row>
    <row r="1904" spans="1:13" x14ac:dyDescent="0.45">
      <c r="A1904">
        <v>1903</v>
      </c>
      <c r="B1904" s="19">
        <f t="shared" ca="1" si="353"/>
        <v>42753.876844675928</v>
      </c>
      <c r="C1904" s="15" t="str">
        <f t="shared" ca="1" si="354"/>
        <v>Hayneedle</v>
      </c>
      <c r="D1904" s="16">
        <f t="shared" ca="1" si="355"/>
        <v>50</v>
      </c>
      <c r="E1904" t="str">
        <f t="shared" ca="1" si="356"/>
        <v>Big Agnes Scout UL2 Footprint</v>
      </c>
      <c r="F1904" t="str">
        <f t="shared" ca="1" si="361"/>
        <v>Big Agnes</v>
      </c>
      <c r="G1904" s="2">
        <f t="shared" ca="1" si="362"/>
        <v>60</v>
      </c>
      <c r="H1904">
        <f t="shared" ca="1" si="357"/>
        <v>9</v>
      </c>
      <c r="I1904" s="2">
        <f t="shared" ca="1" si="363"/>
        <v>540</v>
      </c>
      <c r="J1904" t="str">
        <f t="shared" ca="1" si="358"/>
        <v>Foster, Nathan</v>
      </c>
      <c r="K1904">
        <f t="shared" ca="1" si="359"/>
        <v>31</v>
      </c>
      <c r="L1904" t="str">
        <f t="shared" ca="1" si="360"/>
        <v>New Mexico</v>
      </c>
      <c r="M1904" t="str">
        <f t="shared" ca="1" si="364"/>
        <v>West</v>
      </c>
    </row>
    <row r="1905" spans="1:13" x14ac:dyDescent="0.45">
      <c r="A1905">
        <v>1904</v>
      </c>
      <c r="B1905" s="19">
        <f t="shared" ca="1" si="353"/>
        <v>42714.876844675928</v>
      </c>
      <c r="C1905" s="15" t="str">
        <f t="shared" ca="1" si="354"/>
        <v>Travel Country</v>
      </c>
      <c r="D1905" s="16">
        <f t="shared" ca="1" si="355"/>
        <v>201</v>
      </c>
      <c r="E1905" t="str">
        <f t="shared" ca="1" si="356"/>
        <v>MSR Carbon Reflex 2 Tent</v>
      </c>
      <c r="F1905" t="str">
        <f t="shared" ca="1" si="361"/>
        <v>MSR</v>
      </c>
      <c r="G1905" s="2">
        <f t="shared" ca="1" si="362"/>
        <v>499.95</v>
      </c>
      <c r="H1905">
        <f t="shared" ca="1" si="357"/>
        <v>5</v>
      </c>
      <c r="I1905" s="2">
        <f t="shared" ca="1" si="363"/>
        <v>2499.75</v>
      </c>
      <c r="J1905" t="str">
        <f t="shared" ca="1" si="358"/>
        <v>Goff, Michael</v>
      </c>
      <c r="K1905">
        <f t="shared" ca="1" si="359"/>
        <v>34</v>
      </c>
      <c r="L1905" t="str">
        <f t="shared" ca="1" si="360"/>
        <v>North Dakota</v>
      </c>
      <c r="M1905" t="str">
        <f t="shared" ca="1" si="364"/>
        <v>North</v>
      </c>
    </row>
    <row r="1906" spans="1:13" x14ac:dyDescent="0.45">
      <c r="A1906">
        <v>1905</v>
      </c>
      <c r="B1906" s="19">
        <f t="shared" ca="1" si="353"/>
        <v>42891.876844675928</v>
      </c>
      <c r="C1906" s="15" t="str">
        <f t="shared" ca="1" si="354"/>
        <v>Austin Kayak</v>
      </c>
      <c r="D1906" s="16">
        <f t="shared" ca="1" si="355"/>
        <v>1</v>
      </c>
      <c r="E1906" t="str">
        <f t="shared" ca="1" si="356"/>
        <v>Big Agnes Big House 4 Footprint</v>
      </c>
      <c r="F1906" t="str">
        <f t="shared" ca="1" si="361"/>
        <v>Big Agnes</v>
      </c>
      <c r="G1906" s="2">
        <f t="shared" ca="1" si="362"/>
        <v>50</v>
      </c>
      <c r="H1906">
        <f t="shared" ca="1" si="357"/>
        <v>10</v>
      </c>
      <c r="I1906" s="2">
        <f t="shared" ca="1" si="363"/>
        <v>500</v>
      </c>
      <c r="J1906" t="str">
        <f t="shared" ca="1" si="358"/>
        <v>Bailey, Jennifer</v>
      </c>
      <c r="K1906">
        <f t="shared" ca="1" si="359"/>
        <v>9</v>
      </c>
      <c r="L1906" t="str">
        <f t="shared" ca="1" si="360"/>
        <v>Florida</v>
      </c>
      <c r="M1906" t="str">
        <f t="shared" ca="1" si="364"/>
        <v>South</v>
      </c>
    </row>
    <row r="1907" spans="1:13" x14ac:dyDescent="0.45">
      <c r="A1907">
        <v>1906</v>
      </c>
      <c r="B1907" s="19">
        <f t="shared" ca="1" si="353"/>
        <v>42946.876844675928</v>
      </c>
      <c r="C1907" s="15" t="str">
        <f t="shared" ca="1" si="354"/>
        <v>OutdoorPlay</v>
      </c>
      <c r="D1907" s="16">
        <f t="shared" ca="1" si="355"/>
        <v>218</v>
      </c>
      <c r="E1907" t="str">
        <f t="shared" ca="1" si="356"/>
        <v>MSR Mutha Hubba Tent</v>
      </c>
      <c r="F1907" t="str">
        <f t="shared" ca="1" si="361"/>
        <v>MSR</v>
      </c>
      <c r="G1907" s="2">
        <f t="shared" ca="1" si="362"/>
        <v>449.95</v>
      </c>
      <c r="H1907">
        <f t="shared" ca="1" si="357"/>
        <v>7</v>
      </c>
      <c r="I1907" s="2">
        <f t="shared" ca="1" si="363"/>
        <v>3149.65</v>
      </c>
      <c r="J1907" t="str">
        <f t="shared" ca="1" si="358"/>
        <v>Gomez, Melissa</v>
      </c>
      <c r="K1907">
        <f t="shared" ca="1" si="359"/>
        <v>26</v>
      </c>
      <c r="L1907" t="str">
        <f t="shared" ca="1" si="360"/>
        <v>Montana</v>
      </c>
      <c r="M1907" t="str">
        <f t="shared" ca="1" si="364"/>
        <v>West</v>
      </c>
    </row>
    <row r="1908" spans="1:13" x14ac:dyDescent="0.45">
      <c r="A1908">
        <v>1907</v>
      </c>
      <c r="B1908" s="19">
        <f t="shared" ca="1" si="353"/>
        <v>42775.876844675928</v>
      </c>
      <c r="C1908" s="15" t="str">
        <f t="shared" ca="1" si="354"/>
        <v>Meijer</v>
      </c>
      <c r="D1908" s="16">
        <f t="shared" ca="1" si="355"/>
        <v>27</v>
      </c>
      <c r="E1908" t="str">
        <f t="shared" ca="1" si="356"/>
        <v>Big Agnes Fly Creek UL4 Tent</v>
      </c>
      <c r="F1908" t="str">
        <f t="shared" ca="1" si="361"/>
        <v>Big Agnes</v>
      </c>
      <c r="G1908" s="2">
        <f t="shared" ca="1" si="362"/>
        <v>499.95</v>
      </c>
      <c r="H1908">
        <f t="shared" ca="1" si="357"/>
        <v>1</v>
      </c>
      <c r="I1908" s="2">
        <f t="shared" ca="1" si="363"/>
        <v>499.95</v>
      </c>
      <c r="J1908" t="str">
        <f t="shared" ca="1" si="358"/>
        <v>Berger, Sunanna</v>
      </c>
      <c r="K1908">
        <f t="shared" ca="1" si="359"/>
        <v>3</v>
      </c>
      <c r="L1908" t="str">
        <f t="shared" ca="1" si="360"/>
        <v>Arizona</v>
      </c>
      <c r="M1908" t="str">
        <f t="shared" ca="1" si="364"/>
        <v>West</v>
      </c>
    </row>
    <row r="1909" spans="1:13" x14ac:dyDescent="0.45">
      <c r="A1909">
        <v>1908</v>
      </c>
      <c r="B1909" s="19">
        <f t="shared" ca="1" si="353"/>
        <v>42885.876844675928</v>
      </c>
      <c r="C1909" s="15" t="str">
        <f t="shared" ca="1" si="354"/>
        <v>Backcountry Edge</v>
      </c>
      <c r="D1909" s="16">
        <f t="shared" ca="1" si="355"/>
        <v>24</v>
      </c>
      <c r="E1909" t="str">
        <f t="shared" ca="1" si="356"/>
        <v>Big Agnes Fly Creek UL3 Footprint</v>
      </c>
      <c r="F1909" t="str">
        <f t="shared" ca="1" si="361"/>
        <v>Big Agnes</v>
      </c>
      <c r="G1909" s="2">
        <f t="shared" ca="1" si="362"/>
        <v>70</v>
      </c>
      <c r="H1909">
        <f t="shared" ca="1" si="357"/>
        <v>1</v>
      </c>
      <c r="I1909" s="2">
        <f t="shared" ca="1" si="363"/>
        <v>70</v>
      </c>
      <c r="J1909" t="str">
        <f t="shared" ca="1" si="358"/>
        <v>Foster, Nathan</v>
      </c>
      <c r="K1909">
        <f t="shared" ca="1" si="359"/>
        <v>17</v>
      </c>
      <c r="L1909" t="str">
        <f t="shared" ca="1" si="360"/>
        <v>Kentucky</v>
      </c>
      <c r="M1909" t="str">
        <f t="shared" ca="1" si="364"/>
        <v>South</v>
      </c>
    </row>
    <row r="1910" spans="1:13" x14ac:dyDescent="0.45">
      <c r="A1910">
        <v>1909</v>
      </c>
      <c r="B1910" s="19">
        <f t="shared" ca="1" si="353"/>
        <v>42805.876844675928</v>
      </c>
      <c r="C1910" s="15" t="str">
        <f t="shared" ca="1" si="354"/>
        <v>REI</v>
      </c>
      <c r="D1910" s="16">
        <f t="shared" ca="1" si="355"/>
        <v>51</v>
      </c>
      <c r="E1910" t="str">
        <f t="shared" ca="1" si="356"/>
        <v>Big Agnes Scout UL2 Tent</v>
      </c>
      <c r="F1910" t="str">
        <f t="shared" ca="1" si="361"/>
        <v>Big Agnes</v>
      </c>
      <c r="G1910" s="2">
        <f t="shared" ca="1" si="362"/>
        <v>279.95</v>
      </c>
      <c r="H1910">
        <f t="shared" ca="1" si="357"/>
        <v>4</v>
      </c>
      <c r="I1910" s="2">
        <f t="shared" ca="1" si="363"/>
        <v>1119.8</v>
      </c>
      <c r="J1910" t="str">
        <f t="shared" ca="1" si="358"/>
        <v>Beyene, Sharon</v>
      </c>
      <c r="K1910">
        <f t="shared" ca="1" si="359"/>
        <v>22</v>
      </c>
      <c r="L1910" t="str">
        <f t="shared" ca="1" si="360"/>
        <v>Michigan</v>
      </c>
      <c r="M1910" t="str">
        <f t="shared" ca="1" si="364"/>
        <v>East</v>
      </c>
    </row>
    <row r="1911" spans="1:13" x14ac:dyDescent="0.45">
      <c r="A1911">
        <v>1910</v>
      </c>
      <c r="B1911" s="19">
        <f t="shared" ca="1" si="353"/>
        <v>42982.876844675928</v>
      </c>
      <c r="C1911" s="15" t="str">
        <f t="shared" ca="1" si="354"/>
        <v>Austin Kayak</v>
      </c>
      <c r="D1911" s="16">
        <f t="shared" ca="1" si="355"/>
        <v>71</v>
      </c>
      <c r="E1911" t="str">
        <f t="shared" ca="1" si="356"/>
        <v>Big Agnes Wyoming Trail 4 Footprint</v>
      </c>
      <c r="F1911" t="str">
        <f t="shared" ca="1" si="361"/>
        <v>Big Agnes</v>
      </c>
      <c r="G1911" s="2">
        <f t="shared" ca="1" si="362"/>
        <v>70</v>
      </c>
      <c r="H1911">
        <f t="shared" ca="1" si="357"/>
        <v>1</v>
      </c>
      <c r="I1911" s="2">
        <f t="shared" ca="1" si="363"/>
        <v>70</v>
      </c>
      <c r="J1911" t="str">
        <f t="shared" ca="1" si="358"/>
        <v>Gomez, Melissa</v>
      </c>
      <c r="K1911">
        <f t="shared" ca="1" si="359"/>
        <v>30</v>
      </c>
      <c r="L1911" t="str">
        <f t="shared" ca="1" si="360"/>
        <v>New Jersey</v>
      </c>
      <c r="M1911" t="str">
        <f t="shared" ca="1" si="364"/>
        <v>East</v>
      </c>
    </row>
    <row r="1912" spans="1:13" x14ac:dyDescent="0.45">
      <c r="A1912">
        <v>1911</v>
      </c>
      <c r="B1912" s="19">
        <f t="shared" ca="1" si="353"/>
        <v>42678.876844675928</v>
      </c>
      <c r="C1912" s="15" t="str">
        <f t="shared" ca="1" si="354"/>
        <v>Overtons</v>
      </c>
      <c r="D1912" s="16">
        <f t="shared" ca="1" si="355"/>
        <v>213</v>
      </c>
      <c r="E1912" t="str">
        <f t="shared" ca="1" si="356"/>
        <v>MSR Hubba Hubba 2p Footprint</v>
      </c>
      <c r="F1912" t="str">
        <f t="shared" ca="1" si="361"/>
        <v>MSR</v>
      </c>
      <c r="G1912" s="2">
        <f t="shared" ca="1" si="362"/>
        <v>39.950000000000003</v>
      </c>
      <c r="H1912">
        <f t="shared" ca="1" si="357"/>
        <v>6</v>
      </c>
      <c r="I1912" s="2">
        <f t="shared" ca="1" si="363"/>
        <v>239.70000000000002</v>
      </c>
      <c r="J1912" t="str">
        <f t="shared" ca="1" si="358"/>
        <v>Brown, Ruth</v>
      </c>
      <c r="K1912">
        <f t="shared" ca="1" si="359"/>
        <v>34</v>
      </c>
      <c r="L1912" t="str">
        <f t="shared" ca="1" si="360"/>
        <v>North Dakota</v>
      </c>
      <c r="M1912" t="str">
        <f t="shared" ca="1" si="364"/>
        <v>North</v>
      </c>
    </row>
    <row r="1913" spans="1:13" x14ac:dyDescent="0.45">
      <c r="A1913">
        <v>1912</v>
      </c>
      <c r="B1913" s="19">
        <f t="shared" ca="1" si="353"/>
        <v>42814.876844675928</v>
      </c>
      <c r="C1913" s="15" t="str">
        <f t="shared" ca="1" si="354"/>
        <v>Overtons</v>
      </c>
      <c r="D1913" s="16">
        <f t="shared" ca="1" si="355"/>
        <v>53</v>
      </c>
      <c r="E1913" t="str">
        <f t="shared" ca="1" si="356"/>
        <v>Big Agnes Seedhouse SL1 Footprint</v>
      </c>
      <c r="F1913" t="str">
        <f t="shared" ca="1" si="361"/>
        <v>Big Agnes</v>
      </c>
      <c r="G1913" s="2">
        <f t="shared" ca="1" si="362"/>
        <v>45</v>
      </c>
      <c r="H1913">
        <f t="shared" ca="1" si="357"/>
        <v>4</v>
      </c>
      <c r="I1913" s="2">
        <f t="shared" ca="1" si="363"/>
        <v>180</v>
      </c>
      <c r="J1913" t="str">
        <f t="shared" ca="1" si="358"/>
        <v>Berger, Sunanna</v>
      </c>
      <c r="K1913">
        <f t="shared" ca="1" si="359"/>
        <v>28</v>
      </c>
      <c r="L1913" t="str">
        <f t="shared" ca="1" si="360"/>
        <v>Nevada</v>
      </c>
      <c r="M1913" t="str">
        <f t="shared" ca="1" si="364"/>
        <v>West</v>
      </c>
    </row>
    <row r="1914" spans="1:13" x14ac:dyDescent="0.45">
      <c r="A1914">
        <v>1913</v>
      </c>
      <c r="B1914" s="19">
        <f t="shared" ca="1" si="353"/>
        <v>42950.876844675928</v>
      </c>
      <c r="C1914" s="15" t="str">
        <f t="shared" ca="1" si="354"/>
        <v>Walmart</v>
      </c>
      <c r="D1914" s="16">
        <f t="shared" ca="1" si="355"/>
        <v>106</v>
      </c>
      <c r="E1914" t="str">
        <f t="shared" ca="1" si="356"/>
        <v>Hennessy Hammock Hyperlight Asym Zip Hammock</v>
      </c>
      <c r="F1914" t="str">
        <f t="shared" ca="1" si="361"/>
        <v>Hennessy</v>
      </c>
      <c r="G1914" s="2">
        <f t="shared" ca="1" si="362"/>
        <v>259.95</v>
      </c>
      <c r="H1914">
        <f t="shared" ca="1" si="357"/>
        <v>8</v>
      </c>
      <c r="I1914" s="2">
        <f t="shared" ca="1" si="363"/>
        <v>2079.6</v>
      </c>
      <c r="J1914" t="str">
        <f t="shared" ca="1" si="358"/>
        <v>Goldthwaite, Messaye</v>
      </c>
      <c r="K1914">
        <f t="shared" ca="1" si="359"/>
        <v>6</v>
      </c>
      <c r="L1914" t="str">
        <f t="shared" ca="1" si="360"/>
        <v>Colorado</v>
      </c>
      <c r="M1914" t="str">
        <f t="shared" ca="1" si="364"/>
        <v>West</v>
      </c>
    </row>
    <row r="1915" spans="1:13" x14ac:dyDescent="0.45">
      <c r="A1915">
        <v>1914</v>
      </c>
      <c r="B1915" s="19">
        <f t="shared" ca="1" si="353"/>
        <v>42976.876844675928</v>
      </c>
      <c r="C1915" s="15" t="str">
        <f t="shared" ca="1" si="354"/>
        <v>Outside Outfitters</v>
      </c>
      <c r="D1915" s="16">
        <f t="shared" ca="1" si="355"/>
        <v>112</v>
      </c>
      <c r="E1915" t="str">
        <f t="shared" ca="1" si="356"/>
        <v>Kelty Acadia 6 Tent</v>
      </c>
      <c r="F1915" t="str">
        <f t="shared" ca="1" si="361"/>
        <v>Kelty</v>
      </c>
      <c r="G1915" s="2">
        <f t="shared" ca="1" si="362"/>
        <v>249.95</v>
      </c>
      <c r="H1915">
        <f t="shared" ca="1" si="357"/>
        <v>8</v>
      </c>
      <c r="I1915" s="2">
        <f t="shared" ca="1" si="363"/>
        <v>1999.6</v>
      </c>
      <c r="J1915" t="str">
        <f t="shared" ca="1" si="358"/>
        <v>Lopez, Dennis</v>
      </c>
      <c r="K1915">
        <f t="shared" ca="1" si="359"/>
        <v>50</v>
      </c>
      <c r="L1915" t="str">
        <f t="shared" ca="1" si="360"/>
        <v>Wyoming</v>
      </c>
      <c r="M1915" t="str">
        <f t="shared" ca="1" si="364"/>
        <v>West</v>
      </c>
    </row>
    <row r="1916" spans="1:13" x14ac:dyDescent="0.45">
      <c r="A1916">
        <v>1915</v>
      </c>
      <c r="B1916" s="19">
        <f t="shared" ca="1" si="353"/>
        <v>42697.876844675928</v>
      </c>
      <c r="C1916" s="15" t="str">
        <f t="shared" ca="1" si="354"/>
        <v>REI</v>
      </c>
      <c r="D1916" s="16">
        <f t="shared" ca="1" si="355"/>
        <v>39</v>
      </c>
      <c r="E1916" t="str">
        <f t="shared" ca="1" si="356"/>
        <v>Big Agnes Jack Rabbit SL3 Tent</v>
      </c>
      <c r="F1916" t="str">
        <f t="shared" ca="1" si="361"/>
        <v>Big Agnes</v>
      </c>
      <c r="G1916" s="2">
        <f t="shared" ca="1" si="362"/>
        <v>369.95</v>
      </c>
      <c r="H1916">
        <f t="shared" ca="1" si="357"/>
        <v>1</v>
      </c>
      <c r="I1916" s="2">
        <f t="shared" ca="1" si="363"/>
        <v>369.95</v>
      </c>
      <c r="J1916" t="str">
        <f t="shared" ca="1" si="358"/>
        <v>Foster, Nathan</v>
      </c>
      <c r="K1916">
        <f t="shared" ca="1" si="359"/>
        <v>43</v>
      </c>
      <c r="L1916" t="str">
        <f t="shared" ca="1" si="360"/>
        <v>Texas</v>
      </c>
      <c r="M1916" t="str">
        <f t="shared" ca="1" si="364"/>
        <v>South</v>
      </c>
    </row>
    <row r="1917" spans="1:13" x14ac:dyDescent="0.45">
      <c r="A1917">
        <v>1916</v>
      </c>
      <c r="B1917" s="19">
        <f t="shared" ca="1" si="353"/>
        <v>42689.876844675928</v>
      </c>
      <c r="C1917" s="15" t="str">
        <f t="shared" ca="1" si="354"/>
        <v>Paragon</v>
      </c>
      <c r="D1917" s="16">
        <f t="shared" ca="1" si="355"/>
        <v>158</v>
      </c>
      <c r="E1917" t="str">
        <f t="shared" ca="1" si="356"/>
        <v>Marmot Limelight 3P Tent</v>
      </c>
      <c r="F1917" t="str">
        <f t="shared" ca="1" si="361"/>
        <v>Marmot</v>
      </c>
      <c r="G1917" s="2">
        <f t="shared" ca="1" si="362"/>
        <v>279</v>
      </c>
      <c r="H1917">
        <f t="shared" ca="1" si="357"/>
        <v>10</v>
      </c>
      <c r="I1917" s="2">
        <f t="shared" ca="1" si="363"/>
        <v>2790</v>
      </c>
      <c r="J1917" t="str">
        <f t="shared" ca="1" si="358"/>
        <v>Berger, Sunanna</v>
      </c>
      <c r="K1917">
        <f t="shared" ca="1" si="359"/>
        <v>28</v>
      </c>
      <c r="L1917" t="str">
        <f t="shared" ca="1" si="360"/>
        <v>Nevada</v>
      </c>
      <c r="M1917" t="str">
        <f t="shared" ca="1" si="364"/>
        <v>West</v>
      </c>
    </row>
    <row r="1918" spans="1:13" x14ac:dyDescent="0.45">
      <c r="A1918">
        <v>1917</v>
      </c>
      <c r="B1918" s="19">
        <f t="shared" ca="1" si="353"/>
        <v>42832.876844675928</v>
      </c>
      <c r="C1918" s="15" t="str">
        <f t="shared" ca="1" si="354"/>
        <v>Backcountry Edge</v>
      </c>
      <c r="D1918" s="16">
        <f t="shared" ca="1" si="355"/>
        <v>26</v>
      </c>
      <c r="E1918" t="str">
        <f t="shared" ca="1" si="356"/>
        <v>Big Agnes Fly Creek UL4 Footprint</v>
      </c>
      <c r="F1918" t="str">
        <f t="shared" ca="1" si="361"/>
        <v>Big Agnes</v>
      </c>
      <c r="G1918" s="2">
        <f t="shared" ca="1" si="362"/>
        <v>80</v>
      </c>
      <c r="H1918">
        <f t="shared" ca="1" si="357"/>
        <v>3</v>
      </c>
      <c r="I1918" s="2">
        <f t="shared" ca="1" si="363"/>
        <v>240</v>
      </c>
      <c r="J1918" t="str">
        <f t="shared" ca="1" si="358"/>
        <v>Goff, Michael</v>
      </c>
      <c r="K1918">
        <f t="shared" ca="1" si="359"/>
        <v>15</v>
      </c>
      <c r="L1918" t="str">
        <f t="shared" ca="1" si="360"/>
        <v>Iowa</v>
      </c>
      <c r="M1918" t="str">
        <f t="shared" ca="1" si="364"/>
        <v>North</v>
      </c>
    </row>
    <row r="1919" spans="1:13" x14ac:dyDescent="0.45">
      <c r="A1919">
        <v>1918</v>
      </c>
      <c r="B1919" s="19">
        <f t="shared" ca="1" si="353"/>
        <v>42949.876844675928</v>
      </c>
      <c r="C1919" s="15" t="str">
        <f t="shared" ca="1" si="354"/>
        <v>Moosejaw</v>
      </c>
      <c r="D1919" s="16">
        <f t="shared" ca="1" si="355"/>
        <v>282</v>
      </c>
      <c r="E1919" t="str">
        <f t="shared" ca="1" si="356"/>
        <v>The North Face Tadpole 23 Tent</v>
      </c>
      <c r="F1919" t="str">
        <f t="shared" ca="1" si="361"/>
        <v>The North Face</v>
      </c>
      <c r="G1919" s="2">
        <f t="shared" ca="1" si="362"/>
        <v>219</v>
      </c>
      <c r="H1919">
        <f t="shared" ca="1" si="357"/>
        <v>2</v>
      </c>
      <c r="I1919" s="2">
        <f t="shared" ca="1" si="363"/>
        <v>438</v>
      </c>
      <c r="J1919" t="str">
        <f t="shared" ca="1" si="358"/>
        <v>Bailey, Jennifer</v>
      </c>
      <c r="K1919">
        <f t="shared" ca="1" si="359"/>
        <v>35</v>
      </c>
      <c r="L1919" t="str">
        <f t="shared" ca="1" si="360"/>
        <v>Ohio</v>
      </c>
      <c r="M1919" t="str">
        <f t="shared" ca="1" si="364"/>
        <v>East</v>
      </c>
    </row>
    <row r="1920" spans="1:13" x14ac:dyDescent="0.45">
      <c r="A1920">
        <v>1919</v>
      </c>
      <c r="B1920" s="19">
        <f t="shared" ca="1" si="353"/>
        <v>42935.876844675928</v>
      </c>
      <c r="C1920" s="15" t="str">
        <f t="shared" ca="1" si="354"/>
        <v xml:space="preserve">Cabela's	</v>
      </c>
      <c r="D1920" s="16">
        <f t="shared" ca="1" si="355"/>
        <v>236</v>
      </c>
      <c r="E1920" t="str">
        <f t="shared" ca="1" si="356"/>
        <v>NEMO Losi 3 Footprint</v>
      </c>
      <c r="F1920" t="str">
        <f t="shared" ca="1" si="361"/>
        <v>NEMO</v>
      </c>
      <c r="G1920" s="2">
        <f t="shared" ca="1" si="362"/>
        <v>39.950000000000003</v>
      </c>
      <c r="H1920">
        <f t="shared" ca="1" si="357"/>
        <v>2</v>
      </c>
      <c r="I1920" s="2">
        <f t="shared" ca="1" si="363"/>
        <v>79.900000000000006</v>
      </c>
      <c r="J1920" t="str">
        <f t="shared" ca="1" si="358"/>
        <v>Goff, Michael</v>
      </c>
      <c r="K1920">
        <f t="shared" ca="1" si="359"/>
        <v>16</v>
      </c>
      <c r="L1920" t="str">
        <f t="shared" ca="1" si="360"/>
        <v>Kansas</v>
      </c>
      <c r="M1920" t="str">
        <f t="shared" ca="1" si="364"/>
        <v>North</v>
      </c>
    </row>
    <row r="1921" spans="1:13" x14ac:dyDescent="0.45">
      <c r="A1921">
        <v>1920</v>
      </c>
      <c r="B1921" s="19">
        <f t="shared" ca="1" si="353"/>
        <v>42721.876844675928</v>
      </c>
      <c r="C1921" s="15" t="str">
        <f t="shared" ca="1" si="354"/>
        <v xml:space="preserve">Cabela's	</v>
      </c>
      <c r="D1921" s="16">
        <f t="shared" ca="1" si="355"/>
        <v>72</v>
      </c>
      <c r="E1921" t="str">
        <f t="shared" ca="1" si="356"/>
        <v>Big Agnes Wyoming Trail 4 Tent</v>
      </c>
      <c r="F1921" t="str">
        <f t="shared" ca="1" si="361"/>
        <v>Big Agnes</v>
      </c>
      <c r="G1921" s="2">
        <f t="shared" ca="1" si="362"/>
        <v>499.95</v>
      </c>
      <c r="H1921">
        <f t="shared" ca="1" si="357"/>
        <v>4</v>
      </c>
      <c r="I1921" s="2">
        <f t="shared" ca="1" si="363"/>
        <v>1999.8</v>
      </c>
      <c r="J1921" t="str">
        <f t="shared" ca="1" si="358"/>
        <v>Brown, Scott</v>
      </c>
      <c r="K1921">
        <f t="shared" ca="1" si="359"/>
        <v>12</v>
      </c>
      <c r="L1921" t="str">
        <f t="shared" ca="1" si="360"/>
        <v>Idaho</v>
      </c>
      <c r="M1921" t="str">
        <f t="shared" ca="1" si="364"/>
        <v>West</v>
      </c>
    </row>
    <row r="1922" spans="1:13" x14ac:dyDescent="0.45">
      <c r="A1922">
        <v>1921</v>
      </c>
      <c r="B1922" s="19">
        <f t="shared" ca="1" si="353"/>
        <v>42818.876844675928</v>
      </c>
      <c r="C1922" s="15" t="str">
        <f t="shared" ca="1" si="354"/>
        <v>The Gear Co-op</v>
      </c>
      <c r="D1922" s="16">
        <f t="shared" ca="1" si="355"/>
        <v>142</v>
      </c>
      <c r="E1922" t="str">
        <f t="shared" ca="1" si="356"/>
        <v>Marmot Astral 3P Footprint</v>
      </c>
      <c r="F1922" t="str">
        <f t="shared" ca="1" si="361"/>
        <v>Marmot</v>
      </c>
      <c r="G1922" s="2">
        <f t="shared" ca="1" si="362"/>
        <v>65</v>
      </c>
      <c r="H1922">
        <f t="shared" ca="1" si="357"/>
        <v>9</v>
      </c>
      <c r="I1922" s="2">
        <f t="shared" ca="1" si="363"/>
        <v>585</v>
      </c>
      <c r="J1922" t="str">
        <f t="shared" ca="1" si="358"/>
        <v>Goldthwaite, Messaye</v>
      </c>
      <c r="K1922">
        <f t="shared" ca="1" si="359"/>
        <v>4</v>
      </c>
      <c r="L1922" t="str">
        <f t="shared" ca="1" si="360"/>
        <v>Arkansas</v>
      </c>
      <c r="M1922" t="str">
        <f t="shared" ca="1" si="364"/>
        <v>South</v>
      </c>
    </row>
    <row r="1923" spans="1:13" x14ac:dyDescent="0.45">
      <c r="A1923">
        <v>1922</v>
      </c>
      <c r="B1923" s="19">
        <f t="shared" ref="B1923:B1986" ca="1" si="365">NOW()-(RANDBETWEEN(1,365))</f>
        <v>42825.876844675928</v>
      </c>
      <c r="C1923" s="15" t="str">
        <f t="shared" ref="C1923:C1986" ca="1" si="366">VLOOKUP(RANDBETWEEN(1,19),$O$3:$P$21,2)</f>
        <v>The Gear Co-op</v>
      </c>
      <c r="D1923" s="16">
        <f t="shared" ref="D1923:D1986" ca="1" si="367">RANDBETWEEN(1,285)</f>
        <v>206</v>
      </c>
      <c r="E1923" t="str">
        <f t="shared" ref="E1923:E1986" ca="1" si="368">VLOOKUP(D1923,$R$4:$U$288,3)</f>
        <v>MSR E-Wing Shelter</v>
      </c>
      <c r="F1923" t="str">
        <f t="shared" ca="1" si="361"/>
        <v>MSR</v>
      </c>
      <c r="G1923" s="2">
        <f t="shared" ca="1" si="362"/>
        <v>169.95</v>
      </c>
      <c r="H1923">
        <f t="shared" ref="H1923:H1986" ca="1" si="369">RANDBETWEEN(1,10)</f>
        <v>8</v>
      </c>
      <c r="I1923" s="2">
        <f t="shared" ca="1" si="363"/>
        <v>1359.6</v>
      </c>
      <c r="J1923" t="str">
        <f t="shared" ref="J1923:J1986" ca="1" si="370">VLOOKUP(RANDBETWEEN(1,10),$W$4:$Z$15,4)</f>
        <v>Foster, Nathan</v>
      </c>
      <c r="K1923">
        <f t="shared" ref="K1923:K1986" ca="1" si="371">RANDBETWEEN(1,50)</f>
        <v>31</v>
      </c>
      <c r="L1923" t="str">
        <f t="shared" ref="L1923:L1986" ca="1" si="372">VLOOKUP(K1923,$AB$3:$AD$52,2)</f>
        <v>New Mexico</v>
      </c>
      <c r="M1923" t="str">
        <f t="shared" ca="1" si="364"/>
        <v>West</v>
      </c>
    </row>
    <row r="1924" spans="1:13" x14ac:dyDescent="0.45">
      <c r="A1924">
        <v>1923</v>
      </c>
      <c r="B1924" s="19">
        <f t="shared" ca="1" si="365"/>
        <v>42665.876844675928</v>
      </c>
      <c r="C1924" s="15" t="str">
        <f t="shared" ca="1" si="366"/>
        <v>OutdoorPlay</v>
      </c>
      <c r="D1924" s="16">
        <f t="shared" ca="1" si="367"/>
        <v>168</v>
      </c>
      <c r="E1924" t="str">
        <f t="shared" ca="1" si="368"/>
        <v>Marmot Thor 3P Footprint</v>
      </c>
      <c r="F1924" t="str">
        <f t="shared" ca="1" si="361"/>
        <v>Marmot</v>
      </c>
      <c r="G1924" s="2">
        <f t="shared" ca="1" si="362"/>
        <v>70</v>
      </c>
      <c r="H1924">
        <f t="shared" ca="1" si="369"/>
        <v>5</v>
      </c>
      <c r="I1924" s="2">
        <f t="shared" ca="1" si="363"/>
        <v>350</v>
      </c>
      <c r="J1924" t="str">
        <f t="shared" ca="1" si="370"/>
        <v>Lopez, Dennis</v>
      </c>
      <c r="K1924">
        <f t="shared" ca="1" si="371"/>
        <v>41</v>
      </c>
      <c r="L1924" t="str">
        <f t="shared" ca="1" si="372"/>
        <v>South Dakota</v>
      </c>
      <c r="M1924" t="str">
        <f t="shared" ca="1" si="364"/>
        <v>North</v>
      </c>
    </row>
    <row r="1925" spans="1:13" x14ac:dyDescent="0.45">
      <c r="A1925">
        <v>1924</v>
      </c>
      <c r="B1925" s="19">
        <f t="shared" ca="1" si="365"/>
        <v>42983.876844675928</v>
      </c>
      <c r="C1925" s="15" t="str">
        <f t="shared" ca="1" si="366"/>
        <v>Outside Outfitters</v>
      </c>
      <c r="D1925" s="16">
        <f t="shared" ca="1" si="367"/>
        <v>130</v>
      </c>
      <c r="E1925" t="str">
        <f t="shared" ca="1" si="368"/>
        <v>Kelty Salida 2 Footprint</v>
      </c>
      <c r="F1925" t="str">
        <f t="shared" ca="1" si="361"/>
        <v>Kelty</v>
      </c>
      <c r="G1925" s="2">
        <f t="shared" ca="1" si="362"/>
        <v>34.950000000000003</v>
      </c>
      <c r="H1925">
        <f t="shared" ca="1" si="369"/>
        <v>6</v>
      </c>
      <c r="I1925" s="2">
        <f t="shared" ca="1" si="363"/>
        <v>209.70000000000002</v>
      </c>
      <c r="J1925" t="str">
        <f t="shared" ca="1" si="370"/>
        <v>Foster, Nathan</v>
      </c>
      <c r="K1925">
        <f t="shared" ca="1" si="371"/>
        <v>23</v>
      </c>
      <c r="L1925" t="str">
        <f t="shared" ca="1" si="372"/>
        <v>Minnesota</v>
      </c>
      <c r="M1925" t="str">
        <f t="shared" ca="1" si="364"/>
        <v>North</v>
      </c>
    </row>
    <row r="1926" spans="1:13" x14ac:dyDescent="0.45">
      <c r="A1926">
        <v>1925</v>
      </c>
      <c r="B1926" s="19">
        <f t="shared" ca="1" si="365"/>
        <v>42660.876844675928</v>
      </c>
      <c r="C1926" s="15" t="str">
        <f t="shared" ca="1" si="366"/>
        <v>Target</v>
      </c>
      <c r="D1926" s="16">
        <f t="shared" ca="1" si="367"/>
        <v>76</v>
      </c>
      <c r="E1926" t="str">
        <f t="shared" ca="1" si="368"/>
        <v>Easton Mountain Products Kilo 3P Footprint</v>
      </c>
      <c r="F1926" t="str">
        <f t="shared" ca="1" si="361"/>
        <v>Easton Mountain Products</v>
      </c>
      <c r="G1926" s="2">
        <f t="shared" ca="1" si="362"/>
        <v>49.95</v>
      </c>
      <c r="H1926">
        <f t="shared" ca="1" si="369"/>
        <v>5</v>
      </c>
      <c r="I1926" s="2">
        <f t="shared" ca="1" si="363"/>
        <v>249.75</v>
      </c>
      <c r="J1926" t="str">
        <f t="shared" ca="1" si="370"/>
        <v>Goff, Michael</v>
      </c>
      <c r="K1926">
        <f t="shared" ca="1" si="371"/>
        <v>3</v>
      </c>
      <c r="L1926" t="str">
        <f t="shared" ca="1" si="372"/>
        <v>Arizona</v>
      </c>
      <c r="M1926" t="str">
        <f t="shared" ca="1" si="364"/>
        <v>West</v>
      </c>
    </row>
    <row r="1927" spans="1:13" x14ac:dyDescent="0.45">
      <c r="A1927">
        <v>1926</v>
      </c>
      <c r="B1927" s="19">
        <f t="shared" ca="1" si="365"/>
        <v>42936.876844675928</v>
      </c>
      <c r="C1927" s="15" t="str">
        <f t="shared" ca="1" si="366"/>
        <v>Backcountry Gear</v>
      </c>
      <c r="D1927" s="16">
        <f t="shared" ca="1" si="367"/>
        <v>279</v>
      </c>
      <c r="E1927" t="str">
        <f t="shared" ca="1" si="368"/>
        <v>The North Face Phoenix 3 Tent</v>
      </c>
      <c r="F1927" t="str">
        <f t="shared" ca="1" si="361"/>
        <v>The North Face</v>
      </c>
      <c r="G1927" s="2">
        <f t="shared" ca="1" si="362"/>
        <v>389</v>
      </c>
      <c r="H1927">
        <f t="shared" ca="1" si="369"/>
        <v>1</v>
      </c>
      <c r="I1927" s="2">
        <f t="shared" ca="1" si="363"/>
        <v>389</v>
      </c>
      <c r="J1927" t="str">
        <f t="shared" ca="1" si="370"/>
        <v>Gomez, Melissa</v>
      </c>
      <c r="K1927">
        <f t="shared" ca="1" si="371"/>
        <v>1</v>
      </c>
      <c r="L1927" t="str">
        <f t="shared" ca="1" si="372"/>
        <v>Alabama</v>
      </c>
      <c r="M1927" t="str">
        <f t="shared" ca="1" si="364"/>
        <v>South</v>
      </c>
    </row>
    <row r="1928" spans="1:13" x14ac:dyDescent="0.45">
      <c r="A1928">
        <v>1927</v>
      </c>
      <c r="B1928" s="19">
        <f t="shared" ca="1" si="365"/>
        <v>42998.876844675928</v>
      </c>
      <c r="C1928" s="15" t="str">
        <f t="shared" ca="1" si="366"/>
        <v>Meijer</v>
      </c>
      <c r="D1928" s="16">
        <f t="shared" ca="1" si="367"/>
        <v>244</v>
      </c>
      <c r="E1928" t="str">
        <f t="shared" ca="1" si="368"/>
        <v>NEMO Obi 2P Tent</v>
      </c>
      <c r="F1928" t="str">
        <f t="shared" ca="1" si="361"/>
        <v>NEMO</v>
      </c>
      <c r="G1928" s="2">
        <f t="shared" ca="1" si="362"/>
        <v>399.95</v>
      </c>
      <c r="H1928">
        <f t="shared" ca="1" si="369"/>
        <v>7</v>
      </c>
      <c r="I1928" s="2">
        <f t="shared" ca="1" si="363"/>
        <v>2799.65</v>
      </c>
      <c r="J1928" t="str">
        <f t="shared" ca="1" si="370"/>
        <v>Goldthwaite, Messaye</v>
      </c>
      <c r="K1928">
        <f t="shared" ca="1" si="371"/>
        <v>23</v>
      </c>
      <c r="L1928" t="str">
        <f t="shared" ca="1" si="372"/>
        <v>Minnesota</v>
      </c>
      <c r="M1928" t="str">
        <f t="shared" ca="1" si="364"/>
        <v>North</v>
      </c>
    </row>
    <row r="1929" spans="1:13" x14ac:dyDescent="0.45">
      <c r="A1929">
        <v>1928</v>
      </c>
      <c r="B1929" s="19">
        <f t="shared" ca="1" si="365"/>
        <v>42793.876844675928</v>
      </c>
      <c r="C1929" s="15" t="str">
        <f t="shared" ca="1" si="366"/>
        <v>Hayneedle</v>
      </c>
      <c r="D1929" s="16">
        <f t="shared" ca="1" si="367"/>
        <v>242</v>
      </c>
      <c r="E1929" t="str">
        <f t="shared" ca="1" si="368"/>
        <v>NEMO Obi 1P Tent</v>
      </c>
      <c r="F1929" t="str">
        <f t="shared" ca="1" si="361"/>
        <v>NEMO</v>
      </c>
      <c r="G1929" s="2">
        <f t="shared" ca="1" si="362"/>
        <v>349.95</v>
      </c>
      <c r="H1929">
        <f t="shared" ca="1" si="369"/>
        <v>9</v>
      </c>
      <c r="I1929" s="2">
        <f t="shared" ca="1" si="363"/>
        <v>3149.5499999999997</v>
      </c>
      <c r="J1929" t="str">
        <f t="shared" ca="1" si="370"/>
        <v>Lopez, Dennis</v>
      </c>
      <c r="K1929">
        <f t="shared" ca="1" si="371"/>
        <v>44</v>
      </c>
      <c r="L1929" t="str">
        <f t="shared" ca="1" si="372"/>
        <v>Utah</v>
      </c>
      <c r="M1929" t="str">
        <f t="shared" ca="1" si="364"/>
        <v>West</v>
      </c>
    </row>
    <row r="1930" spans="1:13" x14ac:dyDescent="0.45">
      <c r="A1930">
        <v>1929</v>
      </c>
      <c r="B1930" s="19">
        <f t="shared" ca="1" si="365"/>
        <v>42987.876844675928</v>
      </c>
      <c r="C1930" s="15" t="str">
        <f t="shared" ca="1" si="366"/>
        <v xml:space="preserve">Cabela's	</v>
      </c>
      <c r="D1930" s="16">
        <f t="shared" ca="1" si="367"/>
        <v>91</v>
      </c>
      <c r="E1930" t="str">
        <f t="shared" ca="1" si="368"/>
        <v>Exped Gemini II Footprint</v>
      </c>
      <c r="F1930" t="str">
        <f t="shared" ca="1" si="361"/>
        <v>Exped</v>
      </c>
      <c r="G1930" s="2">
        <f t="shared" ca="1" si="362"/>
        <v>59</v>
      </c>
      <c r="H1930">
        <f t="shared" ca="1" si="369"/>
        <v>6</v>
      </c>
      <c r="I1930" s="2">
        <f t="shared" ca="1" si="363"/>
        <v>354</v>
      </c>
      <c r="J1930" t="str">
        <f t="shared" ca="1" si="370"/>
        <v>Bailey, Jennifer</v>
      </c>
      <c r="K1930">
        <f t="shared" ca="1" si="371"/>
        <v>10</v>
      </c>
      <c r="L1930" t="str">
        <f t="shared" ca="1" si="372"/>
        <v>Georgia</v>
      </c>
      <c r="M1930" t="str">
        <f t="shared" ca="1" si="364"/>
        <v>South</v>
      </c>
    </row>
    <row r="1931" spans="1:13" x14ac:dyDescent="0.45">
      <c r="A1931">
        <v>1930</v>
      </c>
      <c r="B1931" s="19">
        <f t="shared" ca="1" si="365"/>
        <v>42758.876844675928</v>
      </c>
      <c r="C1931" s="15" t="str">
        <f t="shared" ca="1" si="366"/>
        <v>Backcountry Gear</v>
      </c>
      <c r="D1931" s="16">
        <f t="shared" ca="1" si="367"/>
        <v>40</v>
      </c>
      <c r="E1931" t="str">
        <f t="shared" ca="1" si="368"/>
        <v>Big Agnes Jack Rabbit SL4 Footprint</v>
      </c>
      <c r="F1931" t="str">
        <f t="shared" ca="1" si="361"/>
        <v>Big Agnes</v>
      </c>
      <c r="G1931" s="2">
        <f t="shared" ca="1" si="362"/>
        <v>70</v>
      </c>
      <c r="H1931">
        <f t="shared" ca="1" si="369"/>
        <v>10</v>
      </c>
      <c r="I1931" s="2">
        <f t="shared" ca="1" si="363"/>
        <v>700</v>
      </c>
      <c r="J1931" t="str">
        <f t="shared" ca="1" si="370"/>
        <v>Beyene, Sharon</v>
      </c>
      <c r="K1931">
        <f t="shared" ca="1" si="371"/>
        <v>4</v>
      </c>
      <c r="L1931" t="str">
        <f t="shared" ca="1" si="372"/>
        <v>Arkansas</v>
      </c>
      <c r="M1931" t="str">
        <f t="shared" ca="1" si="364"/>
        <v>South</v>
      </c>
    </row>
    <row r="1932" spans="1:13" x14ac:dyDescent="0.45">
      <c r="A1932">
        <v>1931</v>
      </c>
      <c r="B1932" s="19">
        <f t="shared" ca="1" si="365"/>
        <v>42853.876844675928</v>
      </c>
      <c r="C1932" s="15" t="str">
        <f t="shared" ca="1" si="366"/>
        <v>Meijer</v>
      </c>
      <c r="D1932" s="16">
        <f t="shared" ca="1" si="367"/>
        <v>201</v>
      </c>
      <c r="E1932" t="str">
        <f t="shared" ca="1" si="368"/>
        <v>MSR Carbon Reflex 2 Tent</v>
      </c>
      <c r="F1932" t="str">
        <f t="shared" ca="1" si="361"/>
        <v>MSR</v>
      </c>
      <c r="G1932" s="2">
        <f t="shared" ca="1" si="362"/>
        <v>499.95</v>
      </c>
      <c r="H1932">
        <f t="shared" ca="1" si="369"/>
        <v>9</v>
      </c>
      <c r="I1932" s="2">
        <f t="shared" ca="1" si="363"/>
        <v>4499.55</v>
      </c>
      <c r="J1932" t="str">
        <f t="shared" ca="1" si="370"/>
        <v>Gomez, Melissa</v>
      </c>
      <c r="K1932">
        <f t="shared" ca="1" si="371"/>
        <v>49</v>
      </c>
      <c r="L1932" t="str">
        <f t="shared" ca="1" si="372"/>
        <v>Wisconsin</v>
      </c>
      <c r="M1932" t="str">
        <f t="shared" ca="1" si="364"/>
        <v>North</v>
      </c>
    </row>
    <row r="1933" spans="1:13" x14ac:dyDescent="0.45">
      <c r="A1933">
        <v>1932</v>
      </c>
      <c r="B1933" s="19">
        <f t="shared" ca="1" si="365"/>
        <v>42905.876844675928</v>
      </c>
      <c r="C1933" s="15" t="str">
        <f t="shared" ca="1" si="366"/>
        <v>CampBound</v>
      </c>
      <c r="D1933" s="16">
        <f t="shared" ca="1" si="367"/>
        <v>163</v>
      </c>
      <c r="E1933" t="str">
        <f t="shared" ca="1" si="368"/>
        <v>Marmot Limestone 6P Tent</v>
      </c>
      <c r="F1933" t="str">
        <f t="shared" ca="1" si="361"/>
        <v>Marmot</v>
      </c>
      <c r="G1933" s="2">
        <f t="shared" ca="1" si="362"/>
        <v>449</v>
      </c>
      <c r="H1933">
        <f t="shared" ca="1" si="369"/>
        <v>9</v>
      </c>
      <c r="I1933" s="2">
        <f t="shared" ca="1" si="363"/>
        <v>4041</v>
      </c>
      <c r="J1933" t="str">
        <f t="shared" ca="1" si="370"/>
        <v>Berger, Sunanna</v>
      </c>
      <c r="K1933">
        <f t="shared" ca="1" si="371"/>
        <v>47</v>
      </c>
      <c r="L1933" t="str">
        <f t="shared" ca="1" si="372"/>
        <v>Washington</v>
      </c>
      <c r="M1933" t="str">
        <f t="shared" ca="1" si="364"/>
        <v>West</v>
      </c>
    </row>
    <row r="1934" spans="1:13" x14ac:dyDescent="0.45">
      <c r="A1934">
        <v>1933</v>
      </c>
      <c r="B1934" s="19">
        <f t="shared" ca="1" si="365"/>
        <v>42666.876844675928</v>
      </c>
      <c r="C1934" s="15" t="str">
        <f t="shared" ca="1" si="366"/>
        <v xml:space="preserve">Cabela's	</v>
      </c>
      <c r="D1934" s="16">
        <f t="shared" ca="1" si="367"/>
        <v>94</v>
      </c>
      <c r="E1934" t="str">
        <f t="shared" ca="1" si="368"/>
        <v>Exped Gemini III Tent</v>
      </c>
      <c r="F1934" t="str">
        <f t="shared" ca="1" si="361"/>
        <v>Exped</v>
      </c>
      <c r="G1934" s="2">
        <f t="shared" ca="1" si="362"/>
        <v>499</v>
      </c>
      <c r="H1934">
        <f t="shared" ca="1" si="369"/>
        <v>8</v>
      </c>
      <c r="I1934" s="2">
        <f t="shared" ca="1" si="363"/>
        <v>3992</v>
      </c>
      <c r="J1934" t="str">
        <f t="shared" ca="1" si="370"/>
        <v>Brown, Scott</v>
      </c>
      <c r="K1934">
        <f t="shared" ca="1" si="371"/>
        <v>6</v>
      </c>
      <c r="L1934" t="str">
        <f t="shared" ca="1" si="372"/>
        <v>Colorado</v>
      </c>
      <c r="M1934" t="str">
        <f t="shared" ca="1" si="364"/>
        <v>West</v>
      </c>
    </row>
    <row r="1935" spans="1:13" x14ac:dyDescent="0.45">
      <c r="A1935">
        <v>1934</v>
      </c>
      <c r="B1935" s="19">
        <f t="shared" ca="1" si="365"/>
        <v>42983.876844675928</v>
      </c>
      <c r="C1935" s="15" t="str">
        <f t="shared" ca="1" si="366"/>
        <v xml:space="preserve">Cabela's	</v>
      </c>
      <c r="D1935" s="16">
        <f t="shared" ca="1" si="367"/>
        <v>83</v>
      </c>
      <c r="E1935" t="str">
        <f t="shared" ca="1" si="368"/>
        <v>Eureka Copper Canyon 4 Tent</v>
      </c>
      <c r="F1935" t="str">
        <f t="shared" ca="1" si="361"/>
        <v>Eureka</v>
      </c>
      <c r="G1935" s="2">
        <f t="shared" ca="1" si="362"/>
        <v>199</v>
      </c>
      <c r="H1935">
        <f t="shared" ca="1" si="369"/>
        <v>9</v>
      </c>
      <c r="I1935" s="2">
        <f t="shared" ca="1" si="363"/>
        <v>1791</v>
      </c>
      <c r="J1935" t="str">
        <f t="shared" ca="1" si="370"/>
        <v>Brown, Ruth</v>
      </c>
      <c r="K1935">
        <f t="shared" ca="1" si="371"/>
        <v>22</v>
      </c>
      <c r="L1935" t="str">
        <f t="shared" ca="1" si="372"/>
        <v>Michigan</v>
      </c>
      <c r="M1935" t="str">
        <f t="shared" ca="1" si="364"/>
        <v>East</v>
      </c>
    </row>
    <row r="1936" spans="1:13" x14ac:dyDescent="0.45">
      <c r="A1936">
        <v>1935</v>
      </c>
      <c r="B1936" s="19">
        <f t="shared" ca="1" si="365"/>
        <v>42943.876844675928</v>
      </c>
      <c r="C1936" s="15" t="str">
        <f t="shared" ca="1" si="366"/>
        <v>Meijer</v>
      </c>
      <c r="D1936" s="16">
        <f t="shared" ca="1" si="367"/>
        <v>66</v>
      </c>
      <c r="E1936" t="str">
        <f t="shared" ca="1" si="368"/>
        <v>Big Agnes Tensleep Station 6 Tent</v>
      </c>
      <c r="F1936" t="str">
        <f t="shared" ca="1" si="361"/>
        <v>Big Agnes</v>
      </c>
      <c r="G1936" s="2">
        <f t="shared" ca="1" si="362"/>
        <v>449.95</v>
      </c>
      <c r="H1936">
        <f t="shared" ca="1" si="369"/>
        <v>8</v>
      </c>
      <c r="I1936" s="2">
        <f t="shared" ca="1" si="363"/>
        <v>3599.6</v>
      </c>
      <c r="J1936" t="str">
        <f t="shared" ca="1" si="370"/>
        <v>Gomez, Melissa</v>
      </c>
      <c r="K1936">
        <f t="shared" ca="1" si="371"/>
        <v>30</v>
      </c>
      <c r="L1936" t="str">
        <f t="shared" ca="1" si="372"/>
        <v>New Jersey</v>
      </c>
      <c r="M1936" t="str">
        <f t="shared" ca="1" si="364"/>
        <v>East</v>
      </c>
    </row>
    <row r="1937" spans="1:13" x14ac:dyDescent="0.45">
      <c r="A1937">
        <v>1936</v>
      </c>
      <c r="B1937" s="19">
        <f t="shared" ca="1" si="365"/>
        <v>42698.876844675928</v>
      </c>
      <c r="C1937" s="15" t="str">
        <f t="shared" ca="1" si="366"/>
        <v>Gander Mountain</v>
      </c>
      <c r="D1937" s="16">
        <f t="shared" ca="1" si="367"/>
        <v>35</v>
      </c>
      <c r="E1937" t="str">
        <f t="shared" ca="1" si="368"/>
        <v>Big Agnes Jack Rabbit SL1 Tent</v>
      </c>
      <c r="F1937" t="str">
        <f t="shared" ca="1" si="361"/>
        <v>Big Agnes</v>
      </c>
      <c r="G1937" s="2">
        <f t="shared" ca="1" si="362"/>
        <v>279.95</v>
      </c>
      <c r="H1937">
        <f t="shared" ca="1" si="369"/>
        <v>7</v>
      </c>
      <c r="I1937" s="2">
        <f t="shared" ca="1" si="363"/>
        <v>1959.6499999999999</v>
      </c>
      <c r="J1937" t="str">
        <f t="shared" ca="1" si="370"/>
        <v>Goldthwaite, Messaye</v>
      </c>
      <c r="K1937">
        <f t="shared" ca="1" si="371"/>
        <v>3</v>
      </c>
      <c r="L1937" t="str">
        <f t="shared" ca="1" si="372"/>
        <v>Arizona</v>
      </c>
      <c r="M1937" t="str">
        <f t="shared" ca="1" si="364"/>
        <v>West</v>
      </c>
    </row>
    <row r="1938" spans="1:13" x14ac:dyDescent="0.45">
      <c r="A1938">
        <v>1937</v>
      </c>
      <c r="B1938" s="19">
        <f t="shared" ca="1" si="365"/>
        <v>42686.876844675928</v>
      </c>
      <c r="C1938" s="15" t="str">
        <f t="shared" ca="1" si="366"/>
        <v>Hayneedle</v>
      </c>
      <c r="D1938" s="16">
        <f t="shared" ca="1" si="367"/>
        <v>217</v>
      </c>
      <c r="E1938" t="str">
        <f t="shared" ca="1" si="368"/>
        <v>MSR Mutha Hubba Footprint</v>
      </c>
      <c r="F1938" t="str">
        <f t="shared" ca="1" si="361"/>
        <v>MSR</v>
      </c>
      <c r="G1938" s="2">
        <f t="shared" ca="1" si="362"/>
        <v>49.95</v>
      </c>
      <c r="H1938">
        <f t="shared" ca="1" si="369"/>
        <v>3</v>
      </c>
      <c r="I1938" s="2">
        <f t="shared" ca="1" si="363"/>
        <v>149.85000000000002</v>
      </c>
      <c r="J1938" t="str">
        <f t="shared" ca="1" si="370"/>
        <v>Goldthwaite, Messaye</v>
      </c>
      <c r="K1938">
        <f t="shared" ca="1" si="371"/>
        <v>23</v>
      </c>
      <c r="L1938" t="str">
        <f t="shared" ca="1" si="372"/>
        <v>Minnesota</v>
      </c>
      <c r="M1938" t="str">
        <f t="shared" ca="1" si="364"/>
        <v>North</v>
      </c>
    </row>
    <row r="1939" spans="1:13" x14ac:dyDescent="0.45">
      <c r="A1939">
        <v>1938</v>
      </c>
      <c r="B1939" s="19">
        <f t="shared" ca="1" si="365"/>
        <v>42987.876844675928</v>
      </c>
      <c r="C1939" s="15" t="str">
        <f t="shared" ca="1" si="366"/>
        <v>Backcountry Edge</v>
      </c>
      <c r="D1939" s="16">
        <f t="shared" ca="1" si="367"/>
        <v>283</v>
      </c>
      <c r="E1939" t="str">
        <f t="shared" ca="1" si="368"/>
        <v>The North Face Triangle Gear Loft</v>
      </c>
      <c r="F1939" t="str">
        <f t="shared" ca="1" si="361"/>
        <v>The North Face</v>
      </c>
      <c r="G1939" s="2">
        <f t="shared" ca="1" si="362"/>
        <v>20</v>
      </c>
      <c r="H1939">
        <f t="shared" ca="1" si="369"/>
        <v>7</v>
      </c>
      <c r="I1939" s="2">
        <f t="shared" ca="1" si="363"/>
        <v>140</v>
      </c>
      <c r="J1939" t="str">
        <f t="shared" ca="1" si="370"/>
        <v>Foster, Nathan</v>
      </c>
      <c r="K1939">
        <f t="shared" ca="1" si="371"/>
        <v>6</v>
      </c>
      <c r="L1939" t="str">
        <f t="shared" ca="1" si="372"/>
        <v>Colorado</v>
      </c>
      <c r="M1939" t="str">
        <f t="shared" ca="1" si="364"/>
        <v>West</v>
      </c>
    </row>
    <row r="1940" spans="1:13" x14ac:dyDescent="0.45">
      <c r="A1940">
        <v>1939</v>
      </c>
      <c r="B1940" s="19">
        <f t="shared" ca="1" si="365"/>
        <v>42732.876844675928</v>
      </c>
      <c r="C1940" s="15" t="str">
        <f t="shared" ca="1" si="366"/>
        <v>Walmart</v>
      </c>
      <c r="D1940" s="16">
        <f t="shared" ca="1" si="367"/>
        <v>148</v>
      </c>
      <c r="E1940" t="str">
        <f t="shared" ca="1" si="368"/>
        <v>Marmot Capstone 6P Tent</v>
      </c>
      <c r="F1940" t="str">
        <f t="shared" ca="1" si="361"/>
        <v>Marmot</v>
      </c>
      <c r="G1940" s="2">
        <f t="shared" ca="1" si="362"/>
        <v>599</v>
      </c>
      <c r="H1940">
        <f t="shared" ca="1" si="369"/>
        <v>3</v>
      </c>
      <c r="I1940" s="2">
        <f t="shared" ca="1" si="363"/>
        <v>1797</v>
      </c>
      <c r="J1940" t="str">
        <f t="shared" ca="1" si="370"/>
        <v>Berger, Sunanna</v>
      </c>
      <c r="K1940">
        <f t="shared" ca="1" si="371"/>
        <v>14</v>
      </c>
      <c r="L1940" t="str">
        <f t="shared" ca="1" si="372"/>
        <v>Indiana</v>
      </c>
      <c r="M1940" t="str">
        <f t="shared" ca="1" si="364"/>
        <v>North</v>
      </c>
    </row>
    <row r="1941" spans="1:13" x14ac:dyDescent="0.45">
      <c r="A1941">
        <v>1940</v>
      </c>
      <c r="B1941" s="19">
        <f t="shared" ca="1" si="365"/>
        <v>42953.876844675928</v>
      </c>
      <c r="C1941" s="15" t="str">
        <f t="shared" ca="1" si="366"/>
        <v>Meijer</v>
      </c>
      <c r="D1941" s="16">
        <f t="shared" ca="1" si="367"/>
        <v>92</v>
      </c>
      <c r="E1941" t="str">
        <f t="shared" ca="1" si="368"/>
        <v>Exped Gemini II Tent</v>
      </c>
      <c r="F1941" t="str">
        <f t="shared" ca="1" si="361"/>
        <v>Exped</v>
      </c>
      <c r="G1941" s="2">
        <f t="shared" ca="1" si="362"/>
        <v>449</v>
      </c>
      <c r="H1941">
        <f t="shared" ca="1" si="369"/>
        <v>3</v>
      </c>
      <c r="I1941" s="2">
        <f t="shared" ca="1" si="363"/>
        <v>1347</v>
      </c>
      <c r="J1941" t="str">
        <f t="shared" ca="1" si="370"/>
        <v>Goldthwaite, Messaye</v>
      </c>
      <c r="K1941">
        <f t="shared" ca="1" si="371"/>
        <v>50</v>
      </c>
      <c r="L1941" t="str">
        <f t="shared" ca="1" si="372"/>
        <v>Wyoming</v>
      </c>
      <c r="M1941" t="str">
        <f t="shared" ca="1" si="364"/>
        <v>West</v>
      </c>
    </row>
    <row r="1942" spans="1:13" x14ac:dyDescent="0.45">
      <c r="A1942">
        <v>1941</v>
      </c>
      <c r="B1942" s="19">
        <f t="shared" ca="1" si="365"/>
        <v>42807.876844675928</v>
      </c>
      <c r="C1942" s="15" t="str">
        <f t="shared" ca="1" si="366"/>
        <v>Hayneedle</v>
      </c>
      <c r="D1942" s="16">
        <f t="shared" ca="1" si="367"/>
        <v>152</v>
      </c>
      <c r="E1942" t="str">
        <f t="shared" ca="1" si="368"/>
        <v>Marmot Eclipse 3 Footprint</v>
      </c>
      <c r="F1942" t="str">
        <f t="shared" ca="1" si="361"/>
        <v>Marmot</v>
      </c>
      <c r="G1942" s="2">
        <f t="shared" ca="1" si="362"/>
        <v>65</v>
      </c>
      <c r="H1942">
        <f t="shared" ca="1" si="369"/>
        <v>2</v>
      </c>
      <c r="I1942" s="2">
        <f t="shared" ca="1" si="363"/>
        <v>130</v>
      </c>
      <c r="J1942" t="str">
        <f t="shared" ca="1" si="370"/>
        <v>Bailey, Jennifer</v>
      </c>
      <c r="K1942">
        <f t="shared" ca="1" si="371"/>
        <v>47</v>
      </c>
      <c r="L1942" t="str">
        <f t="shared" ca="1" si="372"/>
        <v>Washington</v>
      </c>
      <c r="M1942" t="str">
        <f t="shared" ca="1" si="364"/>
        <v>West</v>
      </c>
    </row>
    <row r="1943" spans="1:13" x14ac:dyDescent="0.45">
      <c r="A1943">
        <v>1942</v>
      </c>
      <c r="B1943" s="19">
        <f t="shared" ca="1" si="365"/>
        <v>42746.876844675928</v>
      </c>
      <c r="C1943" s="15" t="str">
        <f t="shared" ca="1" si="366"/>
        <v>Walmart</v>
      </c>
      <c r="D1943" s="16">
        <f t="shared" ca="1" si="367"/>
        <v>141</v>
      </c>
      <c r="E1943" t="str">
        <f t="shared" ca="1" si="368"/>
        <v>Marmot Astral 2P Tent</v>
      </c>
      <c r="F1943" t="str">
        <f t="shared" ca="1" si="361"/>
        <v>Marmot</v>
      </c>
      <c r="G1943" s="2">
        <f t="shared" ca="1" si="362"/>
        <v>389</v>
      </c>
      <c r="H1943">
        <f t="shared" ca="1" si="369"/>
        <v>2</v>
      </c>
      <c r="I1943" s="2">
        <f t="shared" ca="1" si="363"/>
        <v>778</v>
      </c>
      <c r="J1943" t="str">
        <f t="shared" ca="1" si="370"/>
        <v>Goff, Michael</v>
      </c>
      <c r="K1943">
        <f t="shared" ca="1" si="371"/>
        <v>18</v>
      </c>
      <c r="L1943" t="str">
        <f t="shared" ca="1" si="372"/>
        <v>Louisiana</v>
      </c>
      <c r="M1943" t="str">
        <f t="shared" ca="1" si="364"/>
        <v>South</v>
      </c>
    </row>
    <row r="1944" spans="1:13" x14ac:dyDescent="0.45">
      <c r="A1944">
        <v>1943</v>
      </c>
      <c r="B1944" s="19">
        <f t="shared" ca="1" si="365"/>
        <v>42672.876844675928</v>
      </c>
      <c r="C1944" s="15" t="str">
        <f t="shared" ca="1" si="366"/>
        <v>Gander Mountain</v>
      </c>
      <c r="D1944" s="16">
        <f t="shared" ca="1" si="367"/>
        <v>271</v>
      </c>
      <c r="E1944" t="str">
        <f t="shared" ca="1" si="368"/>
        <v>The North Face Mountain 25 Footprint</v>
      </c>
      <c r="F1944" t="str">
        <f t="shared" ref="F1944:F2007" ca="1" si="373">VLOOKUP(D1944,$R$4:$U$288,2)</f>
        <v>The North Face</v>
      </c>
      <c r="G1944" s="2">
        <f t="shared" ref="G1944:G2007" ca="1" si="374">VLOOKUP(D1944,$R$4:$U$288,4)</f>
        <v>50</v>
      </c>
      <c r="H1944">
        <f t="shared" ca="1" si="369"/>
        <v>4</v>
      </c>
      <c r="I1944" s="2">
        <f t="shared" ref="I1944:I2007" ca="1" si="375">H1944*G1944</f>
        <v>200</v>
      </c>
      <c r="J1944" t="str">
        <f t="shared" ca="1" si="370"/>
        <v>Gomez, Melissa</v>
      </c>
      <c r="K1944">
        <f t="shared" ca="1" si="371"/>
        <v>22</v>
      </c>
      <c r="L1944" t="str">
        <f t="shared" ca="1" si="372"/>
        <v>Michigan</v>
      </c>
      <c r="M1944" t="str">
        <f t="shared" ref="M1944:M2007" ca="1" si="376">VLOOKUP(K1944,$AB$3:$AD$52,3)</f>
        <v>East</v>
      </c>
    </row>
    <row r="1945" spans="1:13" x14ac:dyDescent="0.45">
      <c r="A1945">
        <v>1944</v>
      </c>
      <c r="B1945" s="19">
        <f t="shared" ca="1" si="365"/>
        <v>42845.876844675928</v>
      </c>
      <c r="C1945" s="15" t="str">
        <f t="shared" ca="1" si="366"/>
        <v>Walmart</v>
      </c>
      <c r="D1945" s="16">
        <f t="shared" ca="1" si="367"/>
        <v>268</v>
      </c>
      <c r="E1945" t="str">
        <f t="shared" ca="1" si="368"/>
        <v>The North Face Mica FL 1 Tent</v>
      </c>
      <c r="F1945" t="str">
        <f t="shared" ca="1" si="373"/>
        <v>The North Face</v>
      </c>
      <c r="G1945" s="2">
        <f t="shared" ca="1" si="374"/>
        <v>329</v>
      </c>
      <c r="H1945">
        <f t="shared" ca="1" si="369"/>
        <v>6</v>
      </c>
      <c r="I1945" s="2">
        <f t="shared" ca="1" si="375"/>
        <v>1974</v>
      </c>
      <c r="J1945" t="str">
        <f t="shared" ca="1" si="370"/>
        <v>Beyene, Sharon</v>
      </c>
      <c r="K1945">
        <f t="shared" ca="1" si="371"/>
        <v>1</v>
      </c>
      <c r="L1945" t="str">
        <f t="shared" ca="1" si="372"/>
        <v>Alabama</v>
      </c>
      <c r="M1945" t="str">
        <f t="shared" ca="1" si="376"/>
        <v>South</v>
      </c>
    </row>
    <row r="1946" spans="1:13" x14ac:dyDescent="0.45">
      <c r="A1946">
        <v>1945</v>
      </c>
      <c r="B1946" s="19">
        <f t="shared" ca="1" si="365"/>
        <v>42708.876844675928</v>
      </c>
      <c r="C1946" s="15" t="str">
        <f t="shared" ca="1" si="366"/>
        <v>Travel Country</v>
      </c>
      <c r="D1946" s="16">
        <f t="shared" ca="1" si="367"/>
        <v>247</v>
      </c>
      <c r="E1946" t="str">
        <f t="shared" ca="1" si="368"/>
        <v>Outdoor Research Advanced Bivy Sack</v>
      </c>
      <c r="F1946" t="str">
        <f t="shared" ca="1" si="373"/>
        <v>Outdoor Research</v>
      </c>
      <c r="G1946" s="2">
        <f t="shared" ca="1" si="374"/>
        <v>319</v>
      </c>
      <c r="H1946">
        <f t="shared" ca="1" si="369"/>
        <v>9</v>
      </c>
      <c r="I1946" s="2">
        <f t="shared" ca="1" si="375"/>
        <v>2871</v>
      </c>
      <c r="J1946" t="str">
        <f t="shared" ca="1" si="370"/>
        <v>Foster, Nathan</v>
      </c>
      <c r="K1946">
        <f t="shared" ca="1" si="371"/>
        <v>19</v>
      </c>
      <c r="L1946" t="str">
        <f t="shared" ca="1" si="372"/>
        <v>Maine</v>
      </c>
      <c r="M1946" t="str">
        <f t="shared" ca="1" si="376"/>
        <v>East</v>
      </c>
    </row>
    <row r="1947" spans="1:13" x14ac:dyDescent="0.45">
      <c r="A1947">
        <v>1946</v>
      </c>
      <c r="B1947" s="19">
        <f t="shared" ca="1" si="365"/>
        <v>42657.876844675928</v>
      </c>
      <c r="C1947" s="15" t="str">
        <f t="shared" ca="1" si="366"/>
        <v>Backcountry Edge</v>
      </c>
      <c r="D1947" s="16">
        <f t="shared" ca="1" si="367"/>
        <v>156</v>
      </c>
      <c r="E1947" t="str">
        <f t="shared" ca="1" si="368"/>
        <v>Marmot Firefly 2P Tent</v>
      </c>
      <c r="F1947" t="str">
        <f t="shared" ca="1" si="373"/>
        <v>Marmot</v>
      </c>
      <c r="G1947" s="2">
        <f t="shared" ca="1" si="374"/>
        <v>319</v>
      </c>
      <c r="H1947">
        <f t="shared" ca="1" si="369"/>
        <v>6</v>
      </c>
      <c r="I1947" s="2">
        <f t="shared" ca="1" si="375"/>
        <v>1914</v>
      </c>
      <c r="J1947" t="str">
        <f t="shared" ca="1" si="370"/>
        <v>Gomez, Melissa</v>
      </c>
      <c r="K1947">
        <f t="shared" ca="1" si="371"/>
        <v>33</v>
      </c>
      <c r="L1947" t="str">
        <f t="shared" ca="1" si="372"/>
        <v>North Carolina</v>
      </c>
      <c r="M1947" t="str">
        <f t="shared" ca="1" si="376"/>
        <v>South</v>
      </c>
    </row>
    <row r="1948" spans="1:13" x14ac:dyDescent="0.45">
      <c r="A1948">
        <v>1947</v>
      </c>
      <c r="B1948" s="19">
        <f t="shared" ca="1" si="365"/>
        <v>42939.876844675928</v>
      </c>
      <c r="C1948" s="15" t="str">
        <f t="shared" ca="1" si="366"/>
        <v>Travel Country</v>
      </c>
      <c r="D1948" s="16">
        <f t="shared" ca="1" si="367"/>
        <v>244</v>
      </c>
      <c r="E1948" t="str">
        <f t="shared" ca="1" si="368"/>
        <v>NEMO Obi 2P Tent</v>
      </c>
      <c r="F1948" t="str">
        <f t="shared" ca="1" si="373"/>
        <v>NEMO</v>
      </c>
      <c r="G1948" s="2">
        <f t="shared" ca="1" si="374"/>
        <v>399.95</v>
      </c>
      <c r="H1948">
        <f t="shared" ca="1" si="369"/>
        <v>10</v>
      </c>
      <c r="I1948" s="2">
        <f t="shared" ca="1" si="375"/>
        <v>3999.5</v>
      </c>
      <c r="J1948" t="str">
        <f t="shared" ca="1" si="370"/>
        <v>Gomez, Melissa</v>
      </c>
      <c r="K1948">
        <f t="shared" ca="1" si="371"/>
        <v>43</v>
      </c>
      <c r="L1948" t="str">
        <f t="shared" ca="1" si="372"/>
        <v>Texas</v>
      </c>
      <c r="M1948" t="str">
        <f t="shared" ca="1" si="376"/>
        <v>South</v>
      </c>
    </row>
    <row r="1949" spans="1:13" x14ac:dyDescent="0.45">
      <c r="A1949">
        <v>1948</v>
      </c>
      <c r="B1949" s="19">
        <f t="shared" ca="1" si="365"/>
        <v>42892.876844675928</v>
      </c>
      <c r="C1949" s="15" t="str">
        <f t="shared" ca="1" si="366"/>
        <v>Meijer</v>
      </c>
      <c r="D1949" s="16">
        <f t="shared" ca="1" si="367"/>
        <v>72</v>
      </c>
      <c r="E1949" t="str">
        <f t="shared" ca="1" si="368"/>
        <v>Big Agnes Wyoming Trail 4 Tent</v>
      </c>
      <c r="F1949" t="str">
        <f t="shared" ca="1" si="373"/>
        <v>Big Agnes</v>
      </c>
      <c r="G1949" s="2">
        <f t="shared" ca="1" si="374"/>
        <v>499.95</v>
      </c>
      <c r="H1949">
        <f t="shared" ca="1" si="369"/>
        <v>10</v>
      </c>
      <c r="I1949" s="2">
        <f t="shared" ca="1" si="375"/>
        <v>4999.5</v>
      </c>
      <c r="J1949" t="str">
        <f t="shared" ca="1" si="370"/>
        <v>Lopez, Dennis</v>
      </c>
      <c r="K1949">
        <f t="shared" ca="1" si="371"/>
        <v>33</v>
      </c>
      <c r="L1949" t="str">
        <f t="shared" ca="1" si="372"/>
        <v>North Carolina</v>
      </c>
      <c r="M1949" t="str">
        <f t="shared" ca="1" si="376"/>
        <v>South</v>
      </c>
    </row>
    <row r="1950" spans="1:13" x14ac:dyDescent="0.45">
      <c r="A1950">
        <v>1949</v>
      </c>
      <c r="B1950" s="19">
        <f t="shared" ca="1" si="365"/>
        <v>42819.876844675928</v>
      </c>
      <c r="C1950" s="15" t="str">
        <f t="shared" ca="1" si="366"/>
        <v>The Gear Co-op</v>
      </c>
      <c r="D1950" s="16">
        <f t="shared" ca="1" si="367"/>
        <v>173</v>
      </c>
      <c r="E1950" t="str">
        <f t="shared" ca="1" si="368"/>
        <v>Mountain Hardwear Drifter 2 DP Tent</v>
      </c>
      <c r="F1950" t="str">
        <f t="shared" ca="1" si="373"/>
        <v>Mountain Hardwear</v>
      </c>
      <c r="G1950" s="2">
        <f t="shared" ca="1" si="374"/>
        <v>235</v>
      </c>
      <c r="H1950">
        <f t="shared" ca="1" si="369"/>
        <v>8</v>
      </c>
      <c r="I1950" s="2">
        <f t="shared" ca="1" si="375"/>
        <v>1880</v>
      </c>
      <c r="J1950" t="str">
        <f t="shared" ca="1" si="370"/>
        <v>Lopez, Dennis</v>
      </c>
      <c r="K1950">
        <f t="shared" ca="1" si="371"/>
        <v>30</v>
      </c>
      <c r="L1950" t="str">
        <f t="shared" ca="1" si="372"/>
        <v>New Jersey</v>
      </c>
      <c r="M1950" t="str">
        <f t="shared" ca="1" si="376"/>
        <v>East</v>
      </c>
    </row>
    <row r="1951" spans="1:13" x14ac:dyDescent="0.45">
      <c r="A1951">
        <v>1950</v>
      </c>
      <c r="B1951" s="19">
        <f t="shared" ca="1" si="365"/>
        <v>42965.876844675928</v>
      </c>
      <c r="C1951" s="15" t="str">
        <f t="shared" ca="1" si="366"/>
        <v>Overtons</v>
      </c>
      <c r="D1951" s="16">
        <f t="shared" ca="1" si="367"/>
        <v>131</v>
      </c>
      <c r="E1951" t="str">
        <f t="shared" ca="1" si="368"/>
        <v>Kelty Salida 2 Tent</v>
      </c>
      <c r="F1951" t="str">
        <f t="shared" ca="1" si="373"/>
        <v>Kelty</v>
      </c>
      <c r="G1951" s="2">
        <f t="shared" ca="1" si="374"/>
        <v>159.94999999999999</v>
      </c>
      <c r="H1951">
        <f t="shared" ca="1" si="369"/>
        <v>8</v>
      </c>
      <c r="I1951" s="2">
        <f t="shared" ca="1" si="375"/>
        <v>1279.5999999999999</v>
      </c>
      <c r="J1951" t="str">
        <f t="shared" ca="1" si="370"/>
        <v>Gomez, Melissa</v>
      </c>
      <c r="K1951">
        <f t="shared" ca="1" si="371"/>
        <v>4</v>
      </c>
      <c r="L1951" t="str">
        <f t="shared" ca="1" si="372"/>
        <v>Arkansas</v>
      </c>
      <c r="M1951" t="str">
        <f t="shared" ca="1" si="376"/>
        <v>South</v>
      </c>
    </row>
    <row r="1952" spans="1:13" x14ac:dyDescent="0.45">
      <c r="A1952">
        <v>1951</v>
      </c>
      <c r="B1952" s="19">
        <f t="shared" ca="1" si="365"/>
        <v>42655.876844675928</v>
      </c>
      <c r="C1952" s="15" t="str">
        <f t="shared" ca="1" si="366"/>
        <v>Gander Mountain</v>
      </c>
      <c r="D1952" s="16">
        <f t="shared" ca="1" si="367"/>
        <v>207</v>
      </c>
      <c r="E1952" t="str">
        <f t="shared" ca="1" si="368"/>
        <v>MSR Fury 2 Footprint</v>
      </c>
      <c r="F1952" t="str">
        <f t="shared" ca="1" si="373"/>
        <v>MSR</v>
      </c>
      <c r="G1952" s="2">
        <f t="shared" ca="1" si="374"/>
        <v>39.950000000000003</v>
      </c>
      <c r="H1952">
        <f t="shared" ca="1" si="369"/>
        <v>9</v>
      </c>
      <c r="I1952" s="2">
        <f t="shared" ca="1" si="375"/>
        <v>359.55</v>
      </c>
      <c r="J1952" t="str">
        <f t="shared" ca="1" si="370"/>
        <v>Brown, Scott</v>
      </c>
      <c r="K1952">
        <f t="shared" ca="1" si="371"/>
        <v>34</v>
      </c>
      <c r="L1952" t="str">
        <f t="shared" ca="1" si="372"/>
        <v>North Dakota</v>
      </c>
      <c r="M1952" t="str">
        <f t="shared" ca="1" si="376"/>
        <v>North</v>
      </c>
    </row>
    <row r="1953" spans="1:13" x14ac:dyDescent="0.45">
      <c r="A1953">
        <v>1952</v>
      </c>
      <c r="B1953" s="19">
        <f t="shared" ca="1" si="365"/>
        <v>42914.876844675928</v>
      </c>
      <c r="C1953" s="15" t="str">
        <f t="shared" ca="1" si="366"/>
        <v>Backcountry Edge</v>
      </c>
      <c r="D1953" s="16">
        <f t="shared" ca="1" si="367"/>
        <v>51</v>
      </c>
      <c r="E1953" t="str">
        <f t="shared" ca="1" si="368"/>
        <v>Big Agnes Scout UL2 Tent</v>
      </c>
      <c r="F1953" t="str">
        <f t="shared" ca="1" si="373"/>
        <v>Big Agnes</v>
      </c>
      <c r="G1953" s="2">
        <f t="shared" ca="1" si="374"/>
        <v>279.95</v>
      </c>
      <c r="H1953">
        <f t="shared" ca="1" si="369"/>
        <v>6</v>
      </c>
      <c r="I1953" s="2">
        <f t="shared" ca="1" si="375"/>
        <v>1679.6999999999998</v>
      </c>
      <c r="J1953" t="str">
        <f t="shared" ca="1" si="370"/>
        <v>Foster, Nathan</v>
      </c>
      <c r="K1953">
        <f t="shared" ca="1" si="371"/>
        <v>43</v>
      </c>
      <c r="L1953" t="str">
        <f t="shared" ca="1" si="372"/>
        <v>Texas</v>
      </c>
      <c r="M1953" t="str">
        <f t="shared" ca="1" si="376"/>
        <v>South</v>
      </c>
    </row>
    <row r="1954" spans="1:13" x14ac:dyDescent="0.45">
      <c r="A1954">
        <v>1953</v>
      </c>
      <c r="B1954" s="19">
        <f t="shared" ca="1" si="365"/>
        <v>42813.876844675928</v>
      </c>
      <c r="C1954" s="15" t="str">
        <f t="shared" ca="1" si="366"/>
        <v>Walmart</v>
      </c>
      <c r="D1954" s="16">
        <f t="shared" ca="1" si="367"/>
        <v>125</v>
      </c>
      <c r="E1954" t="str">
        <f t="shared" ca="1" si="368"/>
        <v>Kelty Gunnison 4.2 Tent</v>
      </c>
      <c r="F1954" t="str">
        <f t="shared" ca="1" si="373"/>
        <v>Kelty</v>
      </c>
      <c r="G1954" s="2">
        <f t="shared" ca="1" si="374"/>
        <v>289.95</v>
      </c>
      <c r="H1954">
        <f t="shared" ca="1" si="369"/>
        <v>9</v>
      </c>
      <c r="I1954" s="2">
        <f t="shared" ca="1" si="375"/>
        <v>2609.5499999999997</v>
      </c>
      <c r="J1954" t="str">
        <f t="shared" ca="1" si="370"/>
        <v>Gomez, Melissa</v>
      </c>
      <c r="K1954">
        <f t="shared" ca="1" si="371"/>
        <v>15</v>
      </c>
      <c r="L1954" t="str">
        <f t="shared" ca="1" si="372"/>
        <v>Iowa</v>
      </c>
      <c r="M1954" t="str">
        <f t="shared" ca="1" si="376"/>
        <v>North</v>
      </c>
    </row>
    <row r="1955" spans="1:13" x14ac:dyDescent="0.45">
      <c r="A1955">
        <v>1954</v>
      </c>
      <c r="B1955" s="19">
        <f t="shared" ca="1" si="365"/>
        <v>42799.876844675928</v>
      </c>
      <c r="C1955" s="15" t="str">
        <f t="shared" ca="1" si="366"/>
        <v>Outside Outfitters</v>
      </c>
      <c r="D1955" s="16">
        <f t="shared" ca="1" si="367"/>
        <v>249</v>
      </c>
      <c r="E1955" t="str">
        <f t="shared" ca="1" si="368"/>
        <v>Outdoor Research Aurora Bivy</v>
      </c>
      <c r="F1955" t="str">
        <f t="shared" ca="1" si="373"/>
        <v>Outdoor Research</v>
      </c>
      <c r="G1955" s="2">
        <f t="shared" ca="1" si="374"/>
        <v>199</v>
      </c>
      <c r="H1955">
        <f t="shared" ca="1" si="369"/>
        <v>9</v>
      </c>
      <c r="I1955" s="2">
        <f t="shared" ca="1" si="375"/>
        <v>1791</v>
      </c>
      <c r="J1955" t="str">
        <f t="shared" ca="1" si="370"/>
        <v>Brown, Scott</v>
      </c>
      <c r="K1955">
        <f t="shared" ca="1" si="371"/>
        <v>42</v>
      </c>
      <c r="L1955" t="str">
        <f t="shared" ca="1" si="372"/>
        <v>Tennessee</v>
      </c>
      <c r="M1955" t="str">
        <f t="shared" ca="1" si="376"/>
        <v>South</v>
      </c>
    </row>
    <row r="1956" spans="1:13" x14ac:dyDescent="0.45">
      <c r="A1956">
        <v>1955</v>
      </c>
      <c r="B1956" s="19">
        <f t="shared" ca="1" si="365"/>
        <v>42913.876844675928</v>
      </c>
      <c r="C1956" s="15" t="str">
        <f t="shared" ca="1" si="366"/>
        <v>Paragon</v>
      </c>
      <c r="D1956" s="16">
        <f t="shared" ca="1" si="367"/>
        <v>77</v>
      </c>
      <c r="E1956" t="str">
        <f t="shared" ca="1" si="368"/>
        <v>Easton Mountain Products Kilo 3P Tent</v>
      </c>
      <c r="F1956" t="str">
        <f t="shared" ca="1" si="373"/>
        <v>Easton Mountain Products</v>
      </c>
      <c r="G1956" s="2">
        <f t="shared" ca="1" si="374"/>
        <v>499</v>
      </c>
      <c r="H1956">
        <f t="shared" ca="1" si="369"/>
        <v>8</v>
      </c>
      <c r="I1956" s="2">
        <f t="shared" ca="1" si="375"/>
        <v>3992</v>
      </c>
      <c r="J1956" t="str">
        <f t="shared" ca="1" si="370"/>
        <v>Gomez, Melissa</v>
      </c>
      <c r="K1956">
        <f t="shared" ca="1" si="371"/>
        <v>9</v>
      </c>
      <c r="L1956" t="str">
        <f t="shared" ca="1" si="372"/>
        <v>Florida</v>
      </c>
      <c r="M1956" t="str">
        <f t="shared" ca="1" si="376"/>
        <v>South</v>
      </c>
    </row>
    <row r="1957" spans="1:13" x14ac:dyDescent="0.45">
      <c r="A1957">
        <v>1956</v>
      </c>
      <c r="B1957" s="19">
        <f t="shared" ca="1" si="365"/>
        <v>42893.876844675928</v>
      </c>
      <c r="C1957" s="15" t="str">
        <f t="shared" ca="1" si="366"/>
        <v>Outside Outfitters</v>
      </c>
      <c r="D1957" s="16">
        <f t="shared" ca="1" si="367"/>
        <v>258</v>
      </c>
      <c r="E1957" t="str">
        <f t="shared" ca="1" si="368"/>
        <v>Sierra Designs Mojo 3 Footprint</v>
      </c>
      <c r="F1957" t="str">
        <f t="shared" ca="1" si="373"/>
        <v>Sierra Designs</v>
      </c>
      <c r="G1957" s="2">
        <f t="shared" ca="1" si="374"/>
        <v>59.95</v>
      </c>
      <c r="H1957">
        <f t="shared" ca="1" si="369"/>
        <v>1</v>
      </c>
      <c r="I1957" s="2">
        <f t="shared" ca="1" si="375"/>
        <v>59.95</v>
      </c>
      <c r="J1957" t="str">
        <f t="shared" ca="1" si="370"/>
        <v>Foster, Nathan</v>
      </c>
      <c r="K1957">
        <f t="shared" ca="1" si="371"/>
        <v>30</v>
      </c>
      <c r="L1957" t="str">
        <f t="shared" ca="1" si="372"/>
        <v>New Jersey</v>
      </c>
      <c r="M1957" t="str">
        <f t="shared" ca="1" si="376"/>
        <v>East</v>
      </c>
    </row>
    <row r="1958" spans="1:13" x14ac:dyDescent="0.45">
      <c r="A1958">
        <v>1957</v>
      </c>
      <c r="B1958" s="19">
        <f t="shared" ca="1" si="365"/>
        <v>42770.876844675928</v>
      </c>
      <c r="C1958" s="15" t="str">
        <f t="shared" ca="1" si="366"/>
        <v>CampBound</v>
      </c>
      <c r="D1958" s="16">
        <f t="shared" ca="1" si="367"/>
        <v>49</v>
      </c>
      <c r="E1958" t="str">
        <f t="shared" ca="1" si="368"/>
        <v>Big Agnes Mad House 4 Tent</v>
      </c>
      <c r="F1958" t="str">
        <f t="shared" ca="1" si="373"/>
        <v>Big Agnes</v>
      </c>
      <c r="G1958" s="2">
        <f t="shared" ca="1" si="374"/>
        <v>329.95</v>
      </c>
      <c r="H1958">
        <f t="shared" ca="1" si="369"/>
        <v>10</v>
      </c>
      <c r="I1958" s="2">
        <f t="shared" ca="1" si="375"/>
        <v>3299.5</v>
      </c>
      <c r="J1958" t="str">
        <f t="shared" ca="1" si="370"/>
        <v>Foster, Nathan</v>
      </c>
      <c r="K1958">
        <f t="shared" ca="1" si="371"/>
        <v>17</v>
      </c>
      <c r="L1958" t="str">
        <f t="shared" ca="1" si="372"/>
        <v>Kentucky</v>
      </c>
      <c r="M1958" t="str">
        <f t="shared" ca="1" si="376"/>
        <v>South</v>
      </c>
    </row>
    <row r="1959" spans="1:13" x14ac:dyDescent="0.45">
      <c r="A1959">
        <v>1958</v>
      </c>
      <c r="B1959" s="19">
        <f t="shared" ca="1" si="365"/>
        <v>42757.876844675928</v>
      </c>
      <c r="C1959" s="15" t="str">
        <f t="shared" ca="1" si="366"/>
        <v>CampBound</v>
      </c>
      <c r="D1959" s="16">
        <f t="shared" ca="1" si="367"/>
        <v>257</v>
      </c>
      <c r="E1959" t="str">
        <f t="shared" ca="1" si="368"/>
        <v>Sierra Designs Mojo 2 Tent</v>
      </c>
      <c r="F1959" t="str">
        <f t="shared" ca="1" si="373"/>
        <v>Sierra Designs</v>
      </c>
      <c r="G1959" s="2">
        <f t="shared" ca="1" si="374"/>
        <v>399.95</v>
      </c>
      <c r="H1959">
        <f t="shared" ca="1" si="369"/>
        <v>1</v>
      </c>
      <c r="I1959" s="2">
        <f t="shared" ca="1" si="375"/>
        <v>399.95</v>
      </c>
      <c r="J1959" t="str">
        <f t="shared" ca="1" si="370"/>
        <v>Bailey, Jennifer</v>
      </c>
      <c r="K1959">
        <f t="shared" ca="1" si="371"/>
        <v>7</v>
      </c>
      <c r="L1959" t="str">
        <f t="shared" ca="1" si="372"/>
        <v>Connecticut</v>
      </c>
      <c r="M1959" t="str">
        <f t="shared" ca="1" si="376"/>
        <v>East</v>
      </c>
    </row>
    <row r="1960" spans="1:13" x14ac:dyDescent="0.45">
      <c r="A1960">
        <v>1959</v>
      </c>
      <c r="B1960" s="19">
        <f t="shared" ca="1" si="365"/>
        <v>42917.876844675928</v>
      </c>
      <c r="C1960" s="15" t="str">
        <f t="shared" ca="1" si="366"/>
        <v>Moosejaw</v>
      </c>
      <c r="D1960" s="16">
        <f t="shared" ca="1" si="367"/>
        <v>138</v>
      </c>
      <c r="E1960" t="str">
        <f t="shared" ca="1" si="368"/>
        <v>Kelty Trail Ridge 3 Tent</v>
      </c>
      <c r="F1960" t="str">
        <f t="shared" ca="1" si="373"/>
        <v>Kelty</v>
      </c>
      <c r="G1960" s="2">
        <f t="shared" ca="1" si="374"/>
        <v>209.95</v>
      </c>
      <c r="H1960">
        <f t="shared" ca="1" si="369"/>
        <v>5</v>
      </c>
      <c r="I1960" s="2">
        <f t="shared" ca="1" si="375"/>
        <v>1049.75</v>
      </c>
      <c r="J1960" t="str">
        <f t="shared" ca="1" si="370"/>
        <v>Lopez, Dennis</v>
      </c>
      <c r="K1960">
        <f t="shared" ca="1" si="371"/>
        <v>31</v>
      </c>
      <c r="L1960" t="str">
        <f t="shared" ca="1" si="372"/>
        <v>New Mexico</v>
      </c>
      <c r="M1960" t="str">
        <f t="shared" ca="1" si="376"/>
        <v>West</v>
      </c>
    </row>
    <row r="1961" spans="1:13" x14ac:dyDescent="0.45">
      <c r="A1961">
        <v>1960</v>
      </c>
      <c r="B1961" s="19">
        <f t="shared" ca="1" si="365"/>
        <v>42875.876844675928</v>
      </c>
      <c r="C1961" s="15" t="str">
        <f t="shared" ca="1" si="366"/>
        <v>Austin Kayak</v>
      </c>
      <c r="D1961" s="16">
        <f t="shared" ca="1" si="367"/>
        <v>106</v>
      </c>
      <c r="E1961" t="str">
        <f t="shared" ca="1" si="368"/>
        <v>Hennessy Hammock Hyperlight Asym Zip Hammock</v>
      </c>
      <c r="F1961" t="str">
        <f t="shared" ca="1" si="373"/>
        <v>Hennessy</v>
      </c>
      <c r="G1961" s="2">
        <f t="shared" ca="1" si="374"/>
        <v>259.95</v>
      </c>
      <c r="H1961">
        <f t="shared" ca="1" si="369"/>
        <v>3</v>
      </c>
      <c r="I1961" s="2">
        <f t="shared" ca="1" si="375"/>
        <v>779.84999999999991</v>
      </c>
      <c r="J1961" t="str">
        <f t="shared" ca="1" si="370"/>
        <v>Foster, Nathan</v>
      </c>
      <c r="K1961">
        <f t="shared" ca="1" si="371"/>
        <v>16</v>
      </c>
      <c r="L1961" t="str">
        <f t="shared" ca="1" si="372"/>
        <v>Kansas</v>
      </c>
      <c r="M1961" t="str">
        <f t="shared" ca="1" si="376"/>
        <v>North</v>
      </c>
    </row>
    <row r="1962" spans="1:13" x14ac:dyDescent="0.45">
      <c r="A1962">
        <v>1961</v>
      </c>
      <c r="B1962" s="19">
        <f t="shared" ca="1" si="365"/>
        <v>42971.876844675928</v>
      </c>
      <c r="C1962" s="15" t="str">
        <f t="shared" ca="1" si="366"/>
        <v>Backcountry Gear</v>
      </c>
      <c r="D1962" s="16">
        <f t="shared" ca="1" si="367"/>
        <v>19</v>
      </c>
      <c r="E1962" t="str">
        <f t="shared" ca="1" si="368"/>
        <v>Big Agnes Fly Creek 2 Platinum Tent</v>
      </c>
      <c r="F1962" t="str">
        <f t="shared" ca="1" si="373"/>
        <v>Big Agnes</v>
      </c>
      <c r="G1962" s="2">
        <f t="shared" ca="1" si="374"/>
        <v>499.95</v>
      </c>
      <c r="H1962">
        <f t="shared" ca="1" si="369"/>
        <v>4</v>
      </c>
      <c r="I1962" s="2">
        <f t="shared" ca="1" si="375"/>
        <v>1999.8</v>
      </c>
      <c r="J1962" t="str">
        <f t="shared" ca="1" si="370"/>
        <v>Gomez, Melissa</v>
      </c>
      <c r="K1962">
        <f t="shared" ca="1" si="371"/>
        <v>14</v>
      </c>
      <c r="L1962" t="str">
        <f t="shared" ca="1" si="372"/>
        <v>Indiana</v>
      </c>
      <c r="M1962" t="str">
        <f t="shared" ca="1" si="376"/>
        <v>North</v>
      </c>
    </row>
    <row r="1963" spans="1:13" x14ac:dyDescent="0.45">
      <c r="A1963">
        <v>1962</v>
      </c>
      <c r="B1963" s="19">
        <f t="shared" ca="1" si="365"/>
        <v>42940.876844675928</v>
      </c>
      <c r="C1963" s="15" t="str">
        <f t="shared" ca="1" si="366"/>
        <v>Meijer</v>
      </c>
      <c r="D1963" s="16">
        <f t="shared" ca="1" si="367"/>
        <v>48</v>
      </c>
      <c r="E1963" t="str">
        <f t="shared" ca="1" si="368"/>
        <v>Big Agnes Mad House 4 Footprint</v>
      </c>
      <c r="F1963" t="str">
        <f t="shared" ca="1" si="373"/>
        <v>Big Agnes</v>
      </c>
      <c r="G1963" s="2">
        <f t="shared" ca="1" si="374"/>
        <v>50</v>
      </c>
      <c r="H1963">
        <f t="shared" ca="1" si="369"/>
        <v>3</v>
      </c>
      <c r="I1963" s="2">
        <f t="shared" ca="1" si="375"/>
        <v>150</v>
      </c>
      <c r="J1963" t="str">
        <f t="shared" ca="1" si="370"/>
        <v>Gomez, Melissa</v>
      </c>
      <c r="K1963">
        <f t="shared" ca="1" si="371"/>
        <v>35</v>
      </c>
      <c r="L1963" t="str">
        <f t="shared" ca="1" si="372"/>
        <v>Ohio</v>
      </c>
      <c r="M1963" t="str">
        <f t="shared" ca="1" si="376"/>
        <v>East</v>
      </c>
    </row>
    <row r="1964" spans="1:13" x14ac:dyDescent="0.45">
      <c r="A1964">
        <v>1963</v>
      </c>
      <c r="B1964" s="19">
        <f t="shared" ca="1" si="365"/>
        <v>42657.876844675928</v>
      </c>
      <c r="C1964" s="15" t="str">
        <f t="shared" ca="1" si="366"/>
        <v>Backcountry Gear</v>
      </c>
      <c r="D1964" s="16">
        <f t="shared" ca="1" si="367"/>
        <v>205</v>
      </c>
      <c r="E1964" t="str">
        <f t="shared" ca="1" si="368"/>
        <v>MSR Cyclone Tent Stakes - 4 Pack</v>
      </c>
      <c r="F1964" t="str">
        <f t="shared" ca="1" si="373"/>
        <v>MSR</v>
      </c>
      <c r="G1964" s="2">
        <f t="shared" ca="1" si="374"/>
        <v>24.95</v>
      </c>
      <c r="H1964">
        <f t="shared" ca="1" si="369"/>
        <v>4</v>
      </c>
      <c r="I1964" s="2">
        <f t="shared" ca="1" si="375"/>
        <v>99.8</v>
      </c>
      <c r="J1964" t="str">
        <f t="shared" ca="1" si="370"/>
        <v>Gomez, Melissa</v>
      </c>
      <c r="K1964">
        <f t="shared" ca="1" si="371"/>
        <v>49</v>
      </c>
      <c r="L1964" t="str">
        <f t="shared" ca="1" si="372"/>
        <v>Wisconsin</v>
      </c>
      <c r="M1964" t="str">
        <f t="shared" ca="1" si="376"/>
        <v>North</v>
      </c>
    </row>
    <row r="1965" spans="1:13" x14ac:dyDescent="0.45">
      <c r="A1965">
        <v>1964</v>
      </c>
      <c r="B1965" s="19">
        <f t="shared" ca="1" si="365"/>
        <v>42891.876844675928</v>
      </c>
      <c r="C1965" s="15" t="str">
        <f t="shared" ca="1" si="366"/>
        <v>CampBound</v>
      </c>
      <c r="D1965" s="16">
        <f t="shared" ca="1" si="367"/>
        <v>31</v>
      </c>
      <c r="E1965" t="str">
        <f t="shared" ca="1" si="368"/>
        <v>Big Agnes Flying Diamond 6 Tent</v>
      </c>
      <c r="F1965" t="str">
        <f t="shared" ca="1" si="373"/>
        <v>Big Agnes</v>
      </c>
      <c r="G1965" s="2">
        <f t="shared" ca="1" si="374"/>
        <v>539.95000000000005</v>
      </c>
      <c r="H1965">
        <f t="shared" ca="1" si="369"/>
        <v>9</v>
      </c>
      <c r="I1965" s="2">
        <f t="shared" ca="1" si="375"/>
        <v>4859.55</v>
      </c>
      <c r="J1965" t="str">
        <f t="shared" ca="1" si="370"/>
        <v>Gomez, Melissa</v>
      </c>
      <c r="K1965">
        <f t="shared" ca="1" si="371"/>
        <v>5</v>
      </c>
      <c r="L1965" t="str">
        <f t="shared" ca="1" si="372"/>
        <v>California</v>
      </c>
      <c r="M1965" t="str">
        <f t="shared" ca="1" si="376"/>
        <v>West</v>
      </c>
    </row>
    <row r="1966" spans="1:13" x14ac:dyDescent="0.45">
      <c r="A1966">
        <v>1965</v>
      </c>
      <c r="B1966" s="19">
        <f t="shared" ca="1" si="365"/>
        <v>42945.876844675928</v>
      </c>
      <c r="C1966" s="15" t="str">
        <f t="shared" ca="1" si="366"/>
        <v>Paragon</v>
      </c>
      <c r="D1966" s="16">
        <f t="shared" ca="1" si="367"/>
        <v>87</v>
      </c>
      <c r="E1966" t="str">
        <f t="shared" ca="1" si="368"/>
        <v>Eureka Floor Saver Rectangular - Large</v>
      </c>
      <c r="F1966" t="str">
        <f t="shared" ca="1" si="373"/>
        <v>Eureka</v>
      </c>
      <c r="G1966" s="2">
        <f t="shared" ca="1" si="374"/>
        <v>18</v>
      </c>
      <c r="H1966">
        <f t="shared" ca="1" si="369"/>
        <v>4</v>
      </c>
      <c r="I1966" s="2">
        <f t="shared" ca="1" si="375"/>
        <v>72</v>
      </c>
      <c r="J1966" t="str">
        <f t="shared" ca="1" si="370"/>
        <v>Gomez, Melissa</v>
      </c>
      <c r="K1966">
        <f t="shared" ca="1" si="371"/>
        <v>45</v>
      </c>
      <c r="L1966" t="str">
        <f t="shared" ca="1" si="372"/>
        <v>Vermont</v>
      </c>
      <c r="M1966" t="str">
        <f t="shared" ca="1" si="376"/>
        <v>East</v>
      </c>
    </row>
    <row r="1967" spans="1:13" x14ac:dyDescent="0.45">
      <c r="A1967">
        <v>1966</v>
      </c>
      <c r="B1967" s="19">
        <f t="shared" ca="1" si="365"/>
        <v>42695.876844675928</v>
      </c>
      <c r="C1967" s="15" t="str">
        <f t="shared" ca="1" si="366"/>
        <v>Redding Sports</v>
      </c>
      <c r="D1967" s="16">
        <f t="shared" ca="1" si="367"/>
        <v>108</v>
      </c>
      <c r="E1967" t="str">
        <f t="shared" ca="1" si="368"/>
        <v>Hennessy Hammock Ultralite Backpacker Asym Zip Hammock</v>
      </c>
      <c r="F1967" t="str">
        <f t="shared" ca="1" si="373"/>
        <v>Hennessy</v>
      </c>
      <c r="G1967" s="2">
        <f t="shared" ca="1" si="374"/>
        <v>239.95</v>
      </c>
      <c r="H1967">
        <f t="shared" ca="1" si="369"/>
        <v>4</v>
      </c>
      <c r="I1967" s="2">
        <f t="shared" ca="1" si="375"/>
        <v>959.8</v>
      </c>
      <c r="J1967" t="str">
        <f t="shared" ca="1" si="370"/>
        <v>Brown, Scott</v>
      </c>
      <c r="K1967">
        <f t="shared" ca="1" si="371"/>
        <v>36</v>
      </c>
      <c r="L1967" t="str">
        <f t="shared" ca="1" si="372"/>
        <v>Oklahoma</v>
      </c>
      <c r="M1967" t="str">
        <f t="shared" ca="1" si="376"/>
        <v>South</v>
      </c>
    </row>
    <row r="1968" spans="1:13" x14ac:dyDescent="0.45">
      <c r="A1968">
        <v>1967</v>
      </c>
      <c r="B1968" s="19">
        <f t="shared" ca="1" si="365"/>
        <v>42979.876844675928</v>
      </c>
      <c r="C1968" s="15" t="str">
        <f t="shared" ca="1" si="366"/>
        <v>Backcountry Edge</v>
      </c>
      <c r="D1968" s="16">
        <f t="shared" ca="1" si="367"/>
        <v>131</v>
      </c>
      <c r="E1968" t="str">
        <f t="shared" ca="1" si="368"/>
        <v>Kelty Salida 2 Tent</v>
      </c>
      <c r="F1968" t="str">
        <f t="shared" ca="1" si="373"/>
        <v>Kelty</v>
      </c>
      <c r="G1968" s="2">
        <f t="shared" ca="1" si="374"/>
        <v>159.94999999999999</v>
      </c>
      <c r="H1968">
        <f t="shared" ca="1" si="369"/>
        <v>8</v>
      </c>
      <c r="I1968" s="2">
        <f t="shared" ca="1" si="375"/>
        <v>1279.5999999999999</v>
      </c>
      <c r="J1968" t="str">
        <f t="shared" ca="1" si="370"/>
        <v>Berger, Sunanna</v>
      </c>
      <c r="K1968">
        <f t="shared" ca="1" si="371"/>
        <v>36</v>
      </c>
      <c r="L1968" t="str">
        <f t="shared" ca="1" si="372"/>
        <v>Oklahoma</v>
      </c>
      <c r="M1968" t="str">
        <f t="shared" ca="1" si="376"/>
        <v>South</v>
      </c>
    </row>
    <row r="1969" spans="1:13" x14ac:dyDescent="0.45">
      <c r="A1969">
        <v>1968</v>
      </c>
      <c r="B1969" s="19">
        <f t="shared" ca="1" si="365"/>
        <v>42965.876844675928</v>
      </c>
      <c r="C1969" s="15" t="str">
        <f t="shared" ca="1" si="366"/>
        <v>REI</v>
      </c>
      <c r="D1969" s="16">
        <f t="shared" ca="1" si="367"/>
        <v>68</v>
      </c>
      <c r="E1969" t="str">
        <f t="shared" ca="1" si="368"/>
        <v>Big Agnes Three Forks Shelter Wall</v>
      </c>
      <c r="F1969" t="str">
        <f t="shared" ca="1" si="373"/>
        <v>Big Agnes</v>
      </c>
      <c r="G1969" s="2">
        <f t="shared" ca="1" si="374"/>
        <v>24.95</v>
      </c>
      <c r="H1969">
        <f t="shared" ca="1" si="369"/>
        <v>10</v>
      </c>
      <c r="I1969" s="2">
        <f t="shared" ca="1" si="375"/>
        <v>249.5</v>
      </c>
      <c r="J1969" t="str">
        <f t="shared" ca="1" si="370"/>
        <v>Lopez, Dennis</v>
      </c>
      <c r="K1969">
        <f t="shared" ca="1" si="371"/>
        <v>28</v>
      </c>
      <c r="L1969" t="str">
        <f t="shared" ca="1" si="372"/>
        <v>Nevada</v>
      </c>
      <c r="M1969" t="str">
        <f t="shared" ca="1" si="376"/>
        <v>West</v>
      </c>
    </row>
    <row r="1970" spans="1:13" x14ac:dyDescent="0.45">
      <c r="A1970">
        <v>1969</v>
      </c>
      <c r="B1970" s="19">
        <f t="shared" ca="1" si="365"/>
        <v>42820.876844675928</v>
      </c>
      <c r="C1970" s="15" t="str">
        <f t="shared" ca="1" si="366"/>
        <v>The Gear Co-op</v>
      </c>
      <c r="D1970" s="16">
        <f t="shared" ca="1" si="367"/>
        <v>63</v>
      </c>
      <c r="E1970" t="str">
        <f t="shared" ca="1" si="368"/>
        <v>Big Agnes String Ridge 2 Tent</v>
      </c>
      <c r="F1970" t="str">
        <f t="shared" ca="1" si="373"/>
        <v>Big Agnes</v>
      </c>
      <c r="G1970" s="2">
        <f t="shared" ca="1" si="374"/>
        <v>599.95000000000005</v>
      </c>
      <c r="H1970">
        <f t="shared" ca="1" si="369"/>
        <v>8</v>
      </c>
      <c r="I1970" s="2">
        <f t="shared" ca="1" si="375"/>
        <v>4799.6000000000004</v>
      </c>
      <c r="J1970" t="str">
        <f t="shared" ca="1" si="370"/>
        <v>Beyene, Sharon</v>
      </c>
      <c r="K1970">
        <f t="shared" ca="1" si="371"/>
        <v>12</v>
      </c>
      <c r="L1970" t="str">
        <f t="shared" ca="1" si="372"/>
        <v>Idaho</v>
      </c>
      <c r="M1970" t="str">
        <f t="shared" ca="1" si="376"/>
        <v>West</v>
      </c>
    </row>
    <row r="1971" spans="1:13" x14ac:dyDescent="0.45">
      <c r="A1971">
        <v>1970</v>
      </c>
      <c r="B1971" s="19">
        <f t="shared" ca="1" si="365"/>
        <v>42889.876844675928</v>
      </c>
      <c r="C1971" s="15" t="str">
        <f t="shared" ca="1" si="366"/>
        <v>Outside Outfitters</v>
      </c>
      <c r="D1971" s="16">
        <f t="shared" ca="1" si="367"/>
        <v>260</v>
      </c>
      <c r="E1971" t="str">
        <f t="shared" ca="1" si="368"/>
        <v>The North Face Assault 2 Tent</v>
      </c>
      <c r="F1971" t="str">
        <f t="shared" ca="1" si="373"/>
        <v>The North Face</v>
      </c>
      <c r="G1971" s="2">
        <f t="shared" ca="1" si="374"/>
        <v>439</v>
      </c>
      <c r="H1971">
        <f t="shared" ca="1" si="369"/>
        <v>4</v>
      </c>
      <c r="I1971" s="2">
        <f t="shared" ca="1" si="375"/>
        <v>1756</v>
      </c>
      <c r="J1971" t="str">
        <f t="shared" ca="1" si="370"/>
        <v>Lopez, Dennis</v>
      </c>
      <c r="K1971">
        <f t="shared" ca="1" si="371"/>
        <v>23</v>
      </c>
      <c r="L1971" t="str">
        <f t="shared" ca="1" si="372"/>
        <v>Minnesota</v>
      </c>
      <c r="M1971" t="str">
        <f t="shared" ca="1" si="376"/>
        <v>North</v>
      </c>
    </row>
    <row r="1972" spans="1:13" x14ac:dyDescent="0.45">
      <c r="A1972">
        <v>1971</v>
      </c>
      <c r="B1972" s="19">
        <f t="shared" ca="1" si="365"/>
        <v>42985.876844675928</v>
      </c>
      <c r="C1972" s="15" t="str">
        <f t="shared" ca="1" si="366"/>
        <v>Overtons</v>
      </c>
      <c r="D1972" s="16">
        <f t="shared" ca="1" si="367"/>
        <v>240</v>
      </c>
      <c r="E1972" t="str">
        <f t="shared" ca="1" si="368"/>
        <v>NEMO Meta 2P Tent</v>
      </c>
      <c r="F1972" t="str">
        <f t="shared" ca="1" si="373"/>
        <v>NEMO</v>
      </c>
      <c r="G1972" s="2">
        <f t="shared" ca="1" si="374"/>
        <v>399.95</v>
      </c>
      <c r="H1972">
        <f t="shared" ca="1" si="369"/>
        <v>10</v>
      </c>
      <c r="I1972" s="2">
        <f t="shared" ca="1" si="375"/>
        <v>3999.5</v>
      </c>
      <c r="J1972" t="str">
        <f t="shared" ca="1" si="370"/>
        <v>Bailey, Jennifer</v>
      </c>
      <c r="K1972">
        <f t="shared" ca="1" si="371"/>
        <v>38</v>
      </c>
      <c r="L1972" t="str">
        <f t="shared" ca="1" si="372"/>
        <v>Pennsylvania</v>
      </c>
      <c r="M1972" t="str">
        <f t="shared" ca="1" si="376"/>
        <v>East</v>
      </c>
    </row>
    <row r="1973" spans="1:13" x14ac:dyDescent="0.45">
      <c r="A1973">
        <v>1972</v>
      </c>
      <c r="B1973" s="19">
        <f t="shared" ca="1" si="365"/>
        <v>42963.876844675928</v>
      </c>
      <c r="C1973" s="15" t="str">
        <f t="shared" ca="1" si="366"/>
        <v>Backcountry Gear</v>
      </c>
      <c r="D1973" s="16">
        <f t="shared" ca="1" si="367"/>
        <v>65</v>
      </c>
      <c r="E1973" t="str">
        <f t="shared" ca="1" si="368"/>
        <v>Big Agnes Tensleep Station 6 Footprint</v>
      </c>
      <c r="F1973" t="str">
        <f t="shared" ca="1" si="373"/>
        <v>Big Agnes</v>
      </c>
      <c r="G1973" s="2">
        <f t="shared" ca="1" si="374"/>
        <v>55</v>
      </c>
      <c r="H1973">
        <f t="shared" ca="1" si="369"/>
        <v>1</v>
      </c>
      <c r="I1973" s="2">
        <f t="shared" ca="1" si="375"/>
        <v>55</v>
      </c>
      <c r="J1973" t="str">
        <f t="shared" ca="1" si="370"/>
        <v>Brown, Scott</v>
      </c>
      <c r="K1973">
        <f t="shared" ca="1" si="371"/>
        <v>13</v>
      </c>
      <c r="L1973" t="str">
        <f t="shared" ca="1" si="372"/>
        <v>Illinois</v>
      </c>
      <c r="M1973" t="str">
        <f t="shared" ca="1" si="376"/>
        <v>North</v>
      </c>
    </row>
    <row r="1974" spans="1:13" x14ac:dyDescent="0.45">
      <c r="A1974">
        <v>1973</v>
      </c>
      <c r="B1974" s="19">
        <f t="shared" ca="1" si="365"/>
        <v>42922.876844675928</v>
      </c>
      <c r="C1974" s="15" t="str">
        <f t="shared" ca="1" si="366"/>
        <v>Meijer</v>
      </c>
      <c r="D1974" s="16">
        <f t="shared" ca="1" si="367"/>
        <v>90</v>
      </c>
      <c r="E1974" t="str">
        <f t="shared" ca="1" si="368"/>
        <v>Exped Ergo Hammock Combi</v>
      </c>
      <c r="F1974" t="str">
        <f t="shared" ca="1" si="373"/>
        <v>Exped</v>
      </c>
      <c r="G1974" s="2">
        <f t="shared" ca="1" si="374"/>
        <v>379</v>
      </c>
      <c r="H1974">
        <f t="shared" ca="1" si="369"/>
        <v>3</v>
      </c>
      <c r="I1974" s="2">
        <f t="shared" ca="1" si="375"/>
        <v>1137</v>
      </c>
      <c r="J1974" t="str">
        <f t="shared" ca="1" si="370"/>
        <v>Foster, Nathan</v>
      </c>
      <c r="K1974">
        <f t="shared" ca="1" si="371"/>
        <v>5</v>
      </c>
      <c r="L1974" t="str">
        <f t="shared" ca="1" si="372"/>
        <v>California</v>
      </c>
      <c r="M1974" t="str">
        <f t="shared" ca="1" si="376"/>
        <v>West</v>
      </c>
    </row>
    <row r="1975" spans="1:13" x14ac:dyDescent="0.45">
      <c r="A1975">
        <v>1974</v>
      </c>
      <c r="B1975" s="19">
        <f t="shared" ca="1" si="365"/>
        <v>42771.876844675928</v>
      </c>
      <c r="C1975" s="15" t="str">
        <f t="shared" ca="1" si="366"/>
        <v>Backcountry Gear</v>
      </c>
      <c r="D1975" s="16">
        <f t="shared" ca="1" si="367"/>
        <v>21</v>
      </c>
      <c r="E1975" t="str">
        <f t="shared" ca="1" si="368"/>
        <v>Big Agnes Fly Creek UL1 Footprint</v>
      </c>
      <c r="F1975" t="str">
        <f t="shared" ca="1" si="373"/>
        <v>Big Agnes</v>
      </c>
      <c r="G1975" s="2">
        <f t="shared" ca="1" si="374"/>
        <v>50</v>
      </c>
      <c r="H1975">
        <f t="shared" ca="1" si="369"/>
        <v>7</v>
      </c>
      <c r="I1975" s="2">
        <f t="shared" ca="1" si="375"/>
        <v>350</v>
      </c>
      <c r="J1975" t="str">
        <f t="shared" ca="1" si="370"/>
        <v>Foster, Nathan</v>
      </c>
      <c r="K1975">
        <f t="shared" ca="1" si="371"/>
        <v>38</v>
      </c>
      <c r="L1975" t="str">
        <f t="shared" ca="1" si="372"/>
        <v>Pennsylvania</v>
      </c>
      <c r="M1975" t="str">
        <f t="shared" ca="1" si="376"/>
        <v>East</v>
      </c>
    </row>
    <row r="1976" spans="1:13" x14ac:dyDescent="0.45">
      <c r="A1976">
        <v>1975</v>
      </c>
      <c r="B1976" s="19">
        <f t="shared" ca="1" si="365"/>
        <v>42818.876844675928</v>
      </c>
      <c r="C1976" s="15" t="str">
        <f t="shared" ca="1" si="366"/>
        <v>Moosejaw</v>
      </c>
      <c r="D1976" s="16">
        <f t="shared" ca="1" si="367"/>
        <v>201</v>
      </c>
      <c r="E1976" t="str">
        <f t="shared" ca="1" si="368"/>
        <v>MSR Carbon Reflex 2 Tent</v>
      </c>
      <c r="F1976" t="str">
        <f t="shared" ca="1" si="373"/>
        <v>MSR</v>
      </c>
      <c r="G1976" s="2">
        <f t="shared" ca="1" si="374"/>
        <v>499.95</v>
      </c>
      <c r="H1976">
        <f t="shared" ca="1" si="369"/>
        <v>9</v>
      </c>
      <c r="I1976" s="2">
        <f t="shared" ca="1" si="375"/>
        <v>4499.55</v>
      </c>
      <c r="J1976" t="str">
        <f t="shared" ca="1" si="370"/>
        <v>Berger, Sunanna</v>
      </c>
      <c r="K1976">
        <f t="shared" ca="1" si="371"/>
        <v>44</v>
      </c>
      <c r="L1976" t="str">
        <f t="shared" ca="1" si="372"/>
        <v>Utah</v>
      </c>
      <c r="M1976" t="str">
        <f t="shared" ca="1" si="376"/>
        <v>West</v>
      </c>
    </row>
    <row r="1977" spans="1:13" x14ac:dyDescent="0.45">
      <c r="A1977">
        <v>1976</v>
      </c>
      <c r="B1977" s="19">
        <f t="shared" ca="1" si="365"/>
        <v>42896.876844675928</v>
      </c>
      <c r="C1977" s="15" t="str">
        <f t="shared" ca="1" si="366"/>
        <v>The Gear Co-op</v>
      </c>
      <c r="D1977" s="16">
        <f t="shared" ca="1" si="367"/>
        <v>74</v>
      </c>
      <c r="E1977" t="str">
        <f t="shared" ca="1" si="368"/>
        <v>Big Agnes Wyoming Trail SL2 Tent</v>
      </c>
      <c r="F1977" t="str">
        <f t="shared" ca="1" si="373"/>
        <v>Big Agnes</v>
      </c>
      <c r="G1977" s="2">
        <f t="shared" ca="1" si="374"/>
        <v>499.95</v>
      </c>
      <c r="H1977">
        <f t="shared" ca="1" si="369"/>
        <v>8</v>
      </c>
      <c r="I1977" s="2">
        <f t="shared" ca="1" si="375"/>
        <v>3999.6</v>
      </c>
      <c r="J1977" t="str">
        <f t="shared" ca="1" si="370"/>
        <v>Beyene, Sharon</v>
      </c>
      <c r="K1977">
        <f t="shared" ca="1" si="371"/>
        <v>13</v>
      </c>
      <c r="L1977" t="str">
        <f t="shared" ca="1" si="372"/>
        <v>Illinois</v>
      </c>
      <c r="M1977" t="str">
        <f t="shared" ca="1" si="376"/>
        <v>North</v>
      </c>
    </row>
    <row r="1978" spans="1:13" x14ac:dyDescent="0.45">
      <c r="A1978">
        <v>1977</v>
      </c>
      <c r="B1978" s="19">
        <f t="shared" ca="1" si="365"/>
        <v>42898.876844675928</v>
      </c>
      <c r="C1978" s="15" t="str">
        <f t="shared" ca="1" si="366"/>
        <v>Meijer</v>
      </c>
      <c r="D1978" s="16">
        <f t="shared" ca="1" si="367"/>
        <v>104</v>
      </c>
      <c r="E1978" t="str">
        <f t="shared" ca="1" si="368"/>
        <v>Hennessy Hammock Explorer Ultralight Asym Classic Hammock</v>
      </c>
      <c r="F1978" t="str">
        <f t="shared" ca="1" si="373"/>
        <v>Hennessy</v>
      </c>
      <c r="G1978" s="2">
        <f t="shared" ca="1" si="374"/>
        <v>259.95</v>
      </c>
      <c r="H1978">
        <f t="shared" ca="1" si="369"/>
        <v>4</v>
      </c>
      <c r="I1978" s="2">
        <f t="shared" ca="1" si="375"/>
        <v>1039.8</v>
      </c>
      <c r="J1978" t="str">
        <f t="shared" ca="1" si="370"/>
        <v>Goff, Michael</v>
      </c>
      <c r="K1978">
        <f t="shared" ca="1" si="371"/>
        <v>27</v>
      </c>
      <c r="L1978" t="str">
        <f t="shared" ca="1" si="372"/>
        <v>Nebraska</v>
      </c>
      <c r="M1978" t="str">
        <f t="shared" ca="1" si="376"/>
        <v>North</v>
      </c>
    </row>
    <row r="1979" spans="1:13" x14ac:dyDescent="0.45">
      <c r="A1979">
        <v>1978</v>
      </c>
      <c r="B1979" s="19">
        <f t="shared" ca="1" si="365"/>
        <v>42648.876844675928</v>
      </c>
      <c r="C1979" s="15" t="str">
        <f t="shared" ca="1" si="366"/>
        <v xml:space="preserve">Cabela's	</v>
      </c>
      <c r="D1979" s="16">
        <f t="shared" ca="1" si="367"/>
        <v>158</v>
      </c>
      <c r="E1979" t="str">
        <f t="shared" ca="1" si="368"/>
        <v>Marmot Limelight 3P Tent</v>
      </c>
      <c r="F1979" t="str">
        <f t="shared" ca="1" si="373"/>
        <v>Marmot</v>
      </c>
      <c r="G1979" s="2">
        <f t="shared" ca="1" si="374"/>
        <v>279</v>
      </c>
      <c r="H1979">
        <f t="shared" ca="1" si="369"/>
        <v>3</v>
      </c>
      <c r="I1979" s="2">
        <f t="shared" ca="1" si="375"/>
        <v>837</v>
      </c>
      <c r="J1979" t="str">
        <f t="shared" ca="1" si="370"/>
        <v>Gomez, Melissa</v>
      </c>
      <c r="K1979">
        <f t="shared" ca="1" si="371"/>
        <v>31</v>
      </c>
      <c r="L1979" t="str">
        <f t="shared" ca="1" si="372"/>
        <v>New Mexico</v>
      </c>
      <c r="M1979" t="str">
        <f t="shared" ca="1" si="376"/>
        <v>West</v>
      </c>
    </row>
    <row r="1980" spans="1:13" x14ac:dyDescent="0.45">
      <c r="A1980">
        <v>1979</v>
      </c>
      <c r="B1980" s="19">
        <f t="shared" ca="1" si="365"/>
        <v>42753.876844675928</v>
      </c>
      <c r="C1980" s="15" t="str">
        <f t="shared" ca="1" si="366"/>
        <v xml:space="preserve">Cabela's	</v>
      </c>
      <c r="D1980" s="16">
        <f t="shared" ca="1" si="367"/>
        <v>10</v>
      </c>
      <c r="E1980" t="str">
        <f t="shared" ca="1" si="368"/>
        <v>Big Agnes Copper Spur UL1 Tent</v>
      </c>
      <c r="F1980" t="str">
        <f t="shared" ca="1" si="373"/>
        <v>Big Agnes</v>
      </c>
      <c r="G1980" s="2">
        <f t="shared" ca="1" si="374"/>
        <v>349.95</v>
      </c>
      <c r="H1980">
        <f t="shared" ca="1" si="369"/>
        <v>4</v>
      </c>
      <c r="I1980" s="2">
        <f t="shared" ca="1" si="375"/>
        <v>1399.8</v>
      </c>
      <c r="J1980" t="str">
        <f t="shared" ca="1" si="370"/>
        <v>Bailey, Jennifer</v>
      </c>
      <c r="K1980">
        <f t="shared" ca="1" si="371"/>
        <v>22</v>
      </c>
      <c r="L1980" t="str">
        <f t="shared" ca="1" si="372"/>
        <v>Michigan</v>
      </c>
      <c r="M1980" t="str">
        <f t="shared" ca="1" si="376"/>
        <v>East</v>
      </c>
    </row>
    <row r="1981" spans="1:13" x14ac:dyDescent="0.45">
      <c r="A1981">
        <v>1980</v>
      </c>
      <c r="B1981" s="19">
        <f t="shared" ca="1" si="365"/>
        <v>42911.876844675928</v>
      </c>
      <c r="C1981" s="15" t="str">
        <f t="shared" ca="1" si="366"/>
        <v>Overtons</v>
      </c>
      <c r="D1981" s="16">
        <f t="shared" ca="1" si="367"/>
        <v>28</v>
      </c>
      <c r="E1981" t="str">
        <f t="shared" ca="1" si="368"/>
        <v>Big Agnes Flying Diamond 4 Footprint</v>
      </c>
      <c r="F1981" t="str">
        <f t="shared" ca="1" si="373"/>
        <v>Big Agnes</v>
      </c>
      <c r="G1981" s="2">
        <f t="shared" ca="1" si="374"/>
        <v>55</v>
      </c>
      <c r="H1981">
        <f t="shared" ca="1" si="369"/>
        <v>6</v>
      </c>
      <c r="I1981" s="2">
        <f t="shared" ca="1" si="375"/>
        <v>330</v>
      </c>
      <c r="J1981" t="str">
        <f t="shared" ca="1" si="370"/>
        <v>Goff, Michael</v>
      </c>
      <c r="K1981">
        <f t="shared" ca="1" si="371"/>
        <v>14</v>
      </c>
      <c r="L1981" t="str">
        <f t="shared" ca="1" si="372"/>
        <v>Indiana</v>
      </c>
      <c r="M1981" t="str">
        <f t="shared" ca="1" si="376"/>
        <v>North</v>
      </c>
    </row>
    <row r="1982" spans="1:13" x14ac:dyDescent="0.45">
      <c r="A1982">
        <v>1981</v>
      </c>
      <c r="B1982" s="19">
        <f t="shared" ca="1" si="365"/>
        <v>42874.876844675928</v>
      </c>
      <c r="C1982" s="15" t="str">
        <f t="shared" ca="1" si="366"/>
        <v>Moosejaw</v>
      </c>
      <c r="D1982" s="16">
        <f t="shared" ca="1" si="367"/>
        <v>239</v>
      </c>
      <c r="E1982" t="str">
        <f t="shared" ca="1" si="368"/>
        <v>NEMO Meta 2P Footprint</v>
      </c>
      <c r="F1982" t="str">
        <f t="shared" ca="1" si="373"/>
        <v>NEMO</v>
      </c>
      <c r="G1982" s="2">
        <f t="shared" ca="1" si="374"/>
        <v>49.95</v>
      </c>
      <c r="H1982">
        <f t="shared" ca="1" si="369"/>
        <v>8</v>
      </c>
      <c r="I1982" s="2">
        <f t="shared" ca="1" si="375"/>
        <v>399.6</v>
      </c>
      <c r="J1982" t="str">
        <f t="shared" ca="1" si="370"/>
        <v>Brown, Ruth</v>
      </c>
      <c r="K1982">
        <f t="shared" ca="1" si="371"/>
        <v>39</v>
      </c>
      <c r="L1982" t="str">
        <f t="shared" ca="1" si="372"/>
        <v>Rhode Island</v>
      </c>
      <c r="M1982" t="str">
        <f t="shared" ca="1" si="376"/>
        <v>East</v>
      </c>
    </row>
    <row r="1983" spans="1:13" x14ac:dyDescent="0.45">
      <c r="A1983">
        <v>1982</v>
      </c>
      <c r="B1983" s="19">
        <f t="shared" ca="1" si="365"/>
        <v>42800.876844675928</v>
      </c>
      <c r="C1983" s="15" t="str">
        <f t="shared" ca="1" si="366"/>
        <v>Overtons</v>
      </c>
      <c r="D1983" s="16">
        <f t="shared" ca="1" si="367"/>
        <v>117</v>
      </c>
      <c r="E1983" t="str">
        <f t="shared" ca="1" si="368"/>
        <v>Kelty Frontier 6 Tent</v>
      </c>
      <c r="F1983" t="str">
        <f t="shared" ca="1" si="373"/>
        <v>Kelty</v>
      </c>
      <c r="G1983" s="2">
        <f t="shared" ca="1" si="374"/>
        <v>1199.95</v>
      </c>
      <c r="H1983">
        <f t="shared" ca="1" si="369"/>
        <v>9</v>
      </c>
      <c r="I1983" s="2">
        <f t="shared" ca="1" si="375"/>
        <v>10799.550000000001</v>
      </c>
      <c r="J1983" t="str">
        <f t="shared" ca="1" si="370"/>
        <v>Berger, Sunanna</v>
      </c>
      <c r="K1983">
        <f t="shared" ca="1" si="371"/>
        <v>14</v>
      </c>
      <c r="L1983" t="str">
        <f t="shared" ca="1" si="372"/>
        <v>Indiana</v>
      </c>
      <c r="M1983" t="str">
        <f t="shared" ca="1" si="376"/>
        <v>North</v>
      </c>
    </row>
    <row r="1984" spans="1:13" x14ac:dyDescent="0.45">
      <c r="A1984">
        <v>1983</v>
      </c>
      <c r="B1984" s="19">
        <f t="shared" ca="1" si="365"/>
        <v>42688.876844675928</v>
      </c>
      <c r="C1984" s="15" t="str">
        <f t="shared" ca="1" si="366"/>
        <v>Backcountry Edge</v>
      </c>
      <c r="D1984" s="16">
        <f t="shared" ca="1" si="367"/>
        <v>216</v>
      </c>
      <c r="E1984" t="str">
        <f t="shared" ca="1" si="368"/>
        <v>MSR Mini Ground Hog Stake</v>
      </c>
      <c r="F1984" t="str">
        <f t="shared" ca="1" si="373"/>
        <v>MSR</v>
      </c>
      <c r="G1984" s="2">
        <f t="shared" ca="1" si="374"/>
        <v>2.95</v>
      </c>
      <c r="H1984">
        <f t="shared" ca="1" si="369"/>
        <v>2</v>
      </c>
      <c r="I1984" s="2">
        <f t="shared" ca="1" si="375"/>
        <v>5.9</v>
      </c>
      <c r="J1984" t="str">
        <f t="shared" ca="1" si="370"/>
        <v>Lopez, Dennis</v>
      </c>
      <c r="K1984">
        <f t="shared" ca="1" si="371"/>
        <v>3</v>
      </c>
      <c r="L1984" t="str">
        <f t="shared" ca="1" si="372"/>
        <v>Arizona</v>
      </c>
      <c r="M1984" t="str">
        <f t="shared" ca="1" si="376"/>
        <v>West</v>
      </c>
    </row>
    <row r="1985" spans="1:13" x14ac:dyDescent="0.45">
      <c r="A1985">
        <v>1984</v>
      </c>
      <c r="B1985" s="19">
        <f t="shared" ca="1" si="365"/>
        <v>42805.876844675928</v>
      </c>
      <c r="C1985" s="15" t="str">
        <f t="shared" ca="1" si="366"/>
        <v>Target</v>
      </c>
      <c r="D1985" s="16">
        <f t="shared" ca="1" si="367"/>
        <v>33</v>
      </c>
      <c r="E1985" t="str">
        <f t="shared" ca="1" si="368"/>
        <v>Big Agnes Flying Diamond 8 Tent</v>
      </c>
      <c r="F1985" t="str">
        <f t="shared" ca="1" si="373"/>
        <v>Big Agnes</v>
      </c>
      <c r="G1985" s="2">
        <f t="shared" ca="1" si="374"/>
        <v>639.95000000000005</v>
      </c>
      <c r="H1985">
        <f t="shared" ca="1" si="369"/>
        <v>6</v>
      </c>
      <c r="I1985" s="2">
        <f t="shared" ca="1" si="375"/>
        <v>3839.7000000000003</v>
      </c>
      <c r="J1985" t="str">
        <f t="shared" ca="1" si="370"/>
        <v>Brown, Scott</v>
      </c>
      <c r="K1985">
        <f t="shared" ca="1" si="371"/>
        <v>3</v>
      </c>
      <c r="L1985" t="str">
        <f t="shared" ca="1" si="372"/>
        <v>Arizona</v>
      </c>
      <c r="M1985" t="str">
        <f t="shared" ca="1" si="376"/>
        <v>West</v>
      </c>
    </row>
    <row r="1986" spans="1:13" x14ac:dyDescent="0.45">
      <c r="A1986">
        <v>1985</v>
      </c>
      <c r="B1986" s="19">
        <f t="shared" ca="1" si="365"/>
        <v>42952.876844675928</v>
      </c>
      <c r="C1986" s="15" t="str">
        <f t="shared" ca="1" si="366"/>
        <v xml:space="preserve">Cabela's	</v>
      </c>
      <c r="D1986" s="16">
        <f t="shared" ca="1" si="367"/>
        <v>143</v>
      </c>
      <c r="E1986" t="str">
        <f t="shared" ca="1" si="368"/>
        <v>Marmot Astral 3P Footprint</v>
      </c>
      <c r="F1986" t="str">
        <f t="shared" ca="1" si="373"/>
        <v>Marmot</v>
      </c>
      <c r="G1986" s="2">
        <f t="shared" ca="1" si="374"/>
        <v>65</v>
      </c>
      <c r="H1986">
        <f t="shared" ca="1" si="369"/>
        <v>1</v>
      </c>
      <c r="I1986" s="2">
        <f t="shared" ca="1" si="375"/>
        <v>65</v>
      </c>
      <c r="J1986" t="str">
        <f t="shared" ca="1" si="370"/>
        <v>Lopez, Dennis</v>
      </c>
      <c r="K1986">
        <f t="shared" ca="1" si="371"/>
        <v>29</v>
      </c>
      <c r="L1986" t="str">
        <f t="shared" ca="1" si="372"/>
        <v>New Hampshire</v>
      </c>
      <c r="M1986" t="str">
        <f t="shared" ca="1" si="376"/>
        <v>East</v>
      </c>
    </row>
    <row r="1987" spans="1:13" x14ac:dyDescent="0.45">
      <c r="A1987">
        <v>1986</v>
      </c>
      <c r="B1987" s="19">
        <f t="shared" ref="B1987:B2050" ca="1" si="377">NOW()-(RANDBETWEEN(1,365))</f>
        <v>42686.876844675928</v>
      </c>
      <c r="C1987" s="15" t="str">
        <f t="shared" ref="C1987:C2050" ca="1" si="378">VLOOKUP(RANDBETWEEN(1,19),$O$3:$P$21,2)</f>
        <v>CampBound</v>
      </c>
      <c r="D1987" s="16">
        <f t="shared" ref="D1987:D2050" ca="1" si="379">RANDBETWEEN(1,285)</f>
        <v>137</v>
      </c>
      <c r="E1987" t="str">
        <f t="shared" ref="E1987:E2050" ca="1" si="380">VLOOKUP(D1987,$R$4:$U$288,3)</f>
        <v>Kelty Trail Ridge 3 Footprint</v>
      </c>
      <c r="F1987" t="str">
        <f t="shared" ca="1" si="373"/>
        <v>Kelty</v>
      </c>
      <c r="G1987" s="2">
        <f t="shared" ca="1" si="374"/>
        <v>39.950000000000003</v>
      </c>
      <c r="H1987">
        <f t="shared" ref="H1987:H2050" ca="1" si="381">RANDBETWEEN(1,10)</f>
        <v>7</v>
      </c>
      <c r="I1987" s="2">
        <f t="shared" ca="1" si="375"/>
        <v>279.65000000000003</v>
      </c>
      <c r="J1987" t="str">
        <f t="shared" ref="J1987:J2050" ca="1" si="382">VLOOKUP(RANDBETWEEN(1,10),$W$4:$Z$15,4)</f>
        <v>Lopez, Dennis</v>
      </c>
      <c r="K1987">
        <f t="shared" ref="K1987:K2050" ca="1" si="383">RANDBETWEEN(1,50)</f>
        <v>42</v>
      </c>
      <c r="L1987" t="str">
        <f t="shared" ref="L1987:L2050" ca="1" si="384">VLOOKUP(K1987,$AB$3:$AD$52,2)</f>
        <v>Tennessee</v>
      </c>
      <c r="M1987" t="str">
        <f t="shared" ca="1" si="376"/>
        <v>South</v>
      </c>
    </row>
    <row r="1988" spans="1:13" x14ac:dyDescent="0.45">
      <c r="A1988">
        <v>1987</v>
      </c>
      <c r="B1988" s="19">
        <f t="shared" ca="1" si="377"/>
        <v>42724.876844675928</v>
      </c>
      <c r="C1988" s="15" t="str">
        <f t="shared" ca="1" si="378"/>
        <v>OutdoorPlay</v>
      </c>
      <c r="D1988" s="16">
        <f t="shared" ca="1" si="379"/>
        <v>147</v>
      </c>
      <c r="E1988" t="str">
        <f t="shared" ca="1" si="380"/>
        <v>Marmot Capstone 6 Footprint</v>
      </c>
      <c r="F1988" t="str">
        <f t="shared" ca="1" si="373"/>
        <v>Marmot</v>
      </c>
      <c r="G1988" s="2">
        <f t="shared" ca="1" si="374"/>
        <v>80</v>
      </c>
      <c r="H1988">
        <f t="shared" ca="1" si="381"/>
        <v>4</v>
      </c>
      <c r="I1988" s="2">
        <f t="shared" ca="1" si="375"/>
        <v>320</v>
      </c>
      <c r="J1988" t="str">
        <f t="shared" ca="1" si="382"/>
        <v>Goldthwaite, Messaye</v>
      </c>
      <c r="K1988">
        <f t="shared" ca="1" si="383"/>
        <v>42</v>
      </c>
      <c r="L1988" t="str">
        <f t="shared" ca="1" si="384"/>
        <v>Tennessee</v>
      </c>
      <c r="M1988" t="str">
        <f t="shared" ca="1" si="376"/>
        <v>South</v>
      </c>
    </row>
    <row r="1989" spans="1:13" x14ac:dyDescent="0.45">
      <c r="A1989">
        <v>1988</v>
      </c>
      <c r="B1989" s="19">
        <f t="shared" ca="1" si="377"/>
        <v>42981.876844675928</v>
      </c>
      <c r="C1989" s="15" t="str">
        <f t="shared" ca="1" si="378"/>
        <v>The Gear Co-op</v>
      </c>
      <c r="D1989" s="16">
        <f t="shared" ca="1" si="379"/>
        <v>29</v>
      </c>
      <c r="E1989" t="str">
        <f t="shared" ca="1" si="380"/>
        <v>Big Agnes Flying Diamond 4 Tent</v>
      </c>
      <c r="F1989" t="str">
        <f t="shared" ca="1" si="373"/>
        <v>Big Agnes</v>
      </c>
      <c r="G1989" s="2">
        <f t="shared" ca="1" si="374"/>
        <v>439.95</v>
      </c>
      <c r="H1989">
        <f t="shared" ca="1" si="381"/>
        <v>10</v>
      </c>
      <c r="I1989" s="2">
        <f t="shared" ca="1" si="375"/>
        <v>4399.5</v>
      </c>
      <c r="J1989" t="str">
        <f t="shared" ca="1" si="382"/>
        <v>Lopez, Dennis</v>
      </c>
      <c r="K1989">
        <f t="shared" ca="1" si="383"/>
        <v>37</v>
      </c>
      <c r="L1989" t="str">
        <f t="shared" ca="1" si="384"/>
        <v>Oregon</v>
      </c>
      <c r="M1989" t="str">
        <f t="shared" ca="1" si="376"/>
        <v>West</v>
      </c>
    </row>
    <row r="1990" spans="1:13" x14ac:dyDescent="0.45">
      <c r="A1990">
        <v>1989</v>
      </c>
      <c r="B1990" s="19">
        <f t="shared" ca="1" si="377"/>
        <v>42876.876844675928</v>
      </c>
      <c r="C1990" s="15" t="str">
        <f t="shared" ca="1" si="378"/>
        <v>Target</v>
      </c>
      <c r="D1990" s="16">
        <f t="shared" ca="1" si="379"/>
        <v>120</v>
      </c>
      <c r="E1990" t="str">
        <f t="shared" ca="1" si="380"/>
        <v>Kelty Gunnison 2.2 Footprint</v>
      </c>
      <c r="F1990" t="str">
        <f t="shared" ca="1" si="373"/>
        <v>Kelty</v>
      </c>
      <c r="G1990" s="2">
        <f t="shared" ca="1" si="374"/>
        <v>39.950000000000003</v>
      </c>
      <c r="H1990">
        <f t="shared" ca="1" si="381"/>
        <v>8</v>
      </c>
      <c r="I1990" s="2">
        <f t="shared" ca="1" si="375"/>
        <v>319.60000000000002</v>
      </c>
      <c r="J1990" t="str">
        <f t="shared" ca="1" si="382"/>
        <v>Brown, Scott</v>
      </c>
      <c r="K1990">
        <f t="shared" ca="1" si="383"/>
        <v>48</v>
      </c>
      <c r="L1990" t="str">
        <f t="shared" ca="1" si="384"/>
        <v>West Virginia</v>
      </c>
      <c r="M1990" t="str">
        <f t="shared" ca="1" si="376"/>
        <v>South</v>
      </c>
    </row>
    <row r="1991" spans="1:13" x14ac:dyDescent="0.45">
      <c r="A1991">
        <v>1990</v>
      </c>
      <c r="B1991" s="19">
        <f t="shared" ca="1" si="377"/>
        <v>42865.876844675928</v>
      </c>
      <c r="C1991" s="15" t="str">
        <f t="shared" ca="1" si="378"/>
        <v>Hayneedle</v>
      </c>
      <c r="D1991" s="16">
        <f t="shared" ca="1" si="379"/>
        <v>90</v>
      </c>
      <c r="E1991" t="str">
        <f t="shared" ca="1" si="380"/>
        <v>Exped Ergo Hammock Combi</v>
      </c>
      <c r="F1991" t="str">
        <f t="shared" ca="1" si="373"/>
        <v>Exped</v>
      </c>
      <c r="G1991" s="2">
        <f t="shared" ca="1" si="374"/>
        <v>379</v>
      </c>
      <c r="H1991">
        <f t="shared" ca="1" si="381"/>
        <v>3</v>
      </c>
      <c r="I1991" s="2">
        <f t="shared" ca="1" si="375"/>
        <v>1137</v>
      </c>
      <c r="J1991" t="str">
        <f t="shared" ca="1" si="382"/>
        <v>Goff, Michael</v>
      </c>
      <c r="K1991">
        <f t="shared" ca="1" si="383"/>
        <v>26</v>
      </c>
      <c r="L1991" t="str">
        <f t="shared" ca="1" si="384"/>
        <v>Montana</v>
      </c>
      <c r="M1991" t="str">
        <f t="shared" ca="1" si="376"/>
        <v>West</v>
      </c>
    </row>
    <row r="1992" spans="1:13" x14ac:dyDescent="0.45">
      <c r="A1992">
        <v>1991</v>
      </c>
      <c r="B1992" s="19">
        <f t="shared" ca="1" si="377"/>
        <v>42901.876844675928</v>
      </c>
      <c r="C1992" s="15" t="str">
        <f t="shared" ca="1" si="378"/>
        <v>Outside Outfitters</v>
      </c>
      <c r="D1992" s="16">
        <f t="shared" ca="1" si="379"/>
        <v>70</v>
      </c>
      <c r="E1992" t="str">
        <f t="shared" ca="1" si="380"/>
        <v>Big Agnes Wyoming Trail 2 Camp Tent</v>
      </c>
      <c r="F1992" t="str">
        <f t="shared" ca="1" si="373"/>
        <v>Big Agnes</v>
      </c>
      <c r="G1992" s="2">
        <f t="shared" ca="1" si="374"/>
        <v>349.95</v>
      </c>
      <c r="H1992">
        <f t="shared" ca="1" si="381"/>
        <v>9</v>
      </c>
      <c r="I1992" s="2">
        <f t="shared" ca="1" si="375"/>
        <v>3149.5499999999997</v>
      </c>
      <c r="J1992" t="str">
        <f t="shared" ca="1" si="382"/>
        <v>Foster, Nathan</v>
      </c>
      <c r="K1992">
        <f t="shared" ca="1" si="383"/>
        <v>38</v>
      </c>
      <c r="L1992" t="str">
        <f t="shared" ca="1" si="384"/>
        <v>Pennsylvania</v>
      </c>
      <c r="M1992" t="str">
        <f t="shared" ca="1" si="376"/>
        <v>East</v>
      </c>
    </row>
    <row r="1993" spans="1:13" x14ac:dyDescent="0.45">
      <c r="A1993">
        <v>1992</v>
      </c>
      <c r="B1993" s="19">
        <f t="shared" ca="1" si="377"/>
        <v>42717.876844675928</v>
      </c>
      <c r="C1993" s="15" t="str">
        <f t="shared" ca="1" si="378"/>
        <v>Travel Country</v>
      </c>
      <c r="D1993" s="16">
        <f t="shared" ca="1" si="379"/>
        <v>285</v>
      </c>
      <c r="E1993" t="str">
        <f t="shared" ca="1" si="380"/>
        <v>The North Face VE-25 Tent</v>
      </c>
      <c r="F1993" t="str">
        <f t="shared" ca="1" si="373"/>
        <v>The North Face</v>
      </c>
      <c r="G1993" s="2">
        <f t="shared" ca="1" si="374"/>
        <v>619</v>
      </c>
      <c r="H1993">
        <f t="shared" ca="1" si="381"/>
        <v>7</v>
      </c>
      <c r="I1993" s="2">
        <f t="shared" ca="1" si="375"/>
        <v>4333</v>
      </c>
      <c r="J1993" t="str">
        <f t="shared" ca="1" si="382"/>
        <v>Beyene, Sharon</v>
      </c>
      <c r="K1993">
        <f t="shared" ca="1" si="383"/>
        <v>2</v>
      </c>
      <c r="L1993" t="str">
        <f t="shared" ca="1" si="384"/>
        <v>Alaska</v>
      </c>
      <c r="M1993" t="str">
        <f t="shared" ca="1" si="376"/>
        <v>North</v>
      </c>
    </row>
    <row r="1994" spans="1:13" x14ac:dyDescent="0.45">
      <c r="A1994">
        <v>1993</v>
      </c>
      <c r="B1994" s="19">
        <f t="shared" ca="1" si="377"/>
        <v>42970.876844675928</v>
      </c>
      <c r="C1994" s="15" t="str">
        <f t="shared" ca="1" si="378"/>
        <v>REI</v>
      </c>
      <c r="D1994" s="16">
        <f t="shared" ca="1" si="379"/>
        <v>268</v>
      </c>
      <c r="E1994" t="str">
        <f t="shared" ca="1" si="380"/>
        <v>The North Face Mica FL 1 Tent</v>
      </c>
      <c r="F1994" t="str">
        <f t="shared" ca="1" si="373"/>
        <v>The North Face</v>
      </c>
      <c r="G1994" s="2">
        <f t="shared" ca="1" si="374"/>
        <v>329</v>
      </c>
      <c r="H1994">
        <f t="shared" ca="1" si="381"/>
        <v>4</v>
      </c>
      <c r="I1994" s="2">
        <f t="shared" ca="1" si="375"/>
        <v>1316</v>
      </c>
      <c r="J1994" t="str">
        <f t="shared" ca="1" si="382"/>
        <v>Beyene, Sharon</v>
      </c>
      <c r="K1994">
        <f t="shared" ca="1" si="383"/>
        <v>10</v>
      </c>
      <c r="L1994" t="str">
        <f t="shared" ca="1" si="384"/>
        <v>Georgia</v>
      </c>
      <c r="M1994" t="str">
        <f t="shared" ca="1" si="376"/>
        <v>South</v>
      </c>
    </row>
    <row r="1995" spans="1:13" x14ac:dyDescent="0.45">
      <c r="A1995">
        <v>1994</v>
      </c>
      <c r="B1995" s="19">
        <f t="shared" ca="1" si="377"/>
        <v>42878.876844675928</v>
      </c>
      <c r="C1995" s="15" t="str">
        <f t="shared" ca="1" si="378"/>
        <v>OutdoorPlay</v>
      </c>
      <c r="D1995" s="16">
        <f t="shared" ca="1" si="379"/>
        <v>117</v>
      </c>
      <c r="E1995" t="str">
        <f t="shared" ca="1" si="380"/>
        <v>Kelty Frontier 6 Tent</v>
      </c>
      <c r="F1995" t="str">
        <f t="shared" ca="1" si="373"/>
        <v>Kelty</v>
      </c>
      <c r="G1995" s="2">
        <f t="shared" ca="1" si="374"/>
        <v>1199.95</v>
      </c>
      <c r="H1995">
        <f t="shared" ca="1" si="381"/>
        <v>10</v>
      </c>
      <c r="I1995" s="2">
        <f t="shared" ca="1" si="375"/>
        <v>11999.5</v>
      </c>
      <c r="J1995" t="str">
        <f t="shared" ca="1" si="382"/>
        <v>Bailey, Jennifer</v>
      </c>
      <c r="K1995">
        <f t="shared" ca="1" si="383"/>
        <v>29</v>
      </c>
      <c r="L1995" t="str">
        <f t="shared" ca="1" si="384"/>
        <v>New Hampshire</v>
      </c>
      <c r="M1995" t="str">
        <f t="shared" ca="1" si="376"/>
        <v>East</v>
      </c>
    </row>
    <row r="1996" spans="1:13" x14ac:dyDescent="0.45">
      <c r="A1996">
        <v>1995</v>
      </c>
      <c r="B1996" s="19">
        <f t="shared" ca="1" si="377"/>
        <v>42757.876844675928</v>
      </c>
      <c r="C1996" s="15" t="str">
        <f t="shared" ca="1" si="378"/>
        <v>Backcountry Edge</v>
      </c>
      <c r="D1996" s="16">
        <f t="shared" ca="1" si="379"/>
        <v>255</v>
      </c>
      <c r="E1996" t="str">
        <f t="shared" ca="1" si="380"/>
        <v>Sierra Designs Flash 3 Tent</v>
      </c>
      <c r="F1996" t="str">
        <f t="shared" ca="1" si="373"/>
        <v>Sierra Designs</v>
      </c>
      <c r="G1996" s="2">
        <f t="shared" ca="1" si="374"/>
        <v>389.95</v>
      </c>
      <c r="H1996">
        <f t="shared" ca="1" si="381"/>
        <v>4</v>
      </c>
      <c r="I1996" s="2">
        <f t="shared" ca="1" si="375"/>
        <v>1559.8</v>
      </c>
      <c r="J1996" t="str">
        <f t="shared" ca="1" si="382"/>
        <v>Beyene, Sharon</v>
      </c>
      <c r="K1996">
        <f t="shared" ca="1" si="383"/>
        <v>31</v>
      </c>
      <c r="L1996" t="str">
        <f t="shared" ca="1" si="384"/>
        <v>New Mexico</v>
      </c>
      <c r="M1996" t="str">
        <f t="shared" ca="1" si="376"/>
        <v>West</v>
      </c>
    </row>
    <row r="1997" spans="1:13" x14ac:dyDescent="0.45">
      <c r="A1997">
        <v>1996</v>
      </c>
      <c r="B1997" s="19">
        <f t="shared" ca="1" si="377"/>
        <v>42844.876844675928</v>
      </c>
      <c r="C1997" s="15" t="str">
        <f t="shared" ca="1" si="378"/>
        <v>Travel Country</v>
      </c>
      <c r="D1997" s="16">
        <f t="shared" ca="1" si="379"/>
        <v>138</v>
      </c>
      <c r="E1997" t="str">
        <f t="shared" ca="1" si="380"/>
        <v>Kelty Trail Ridge 3 Tent</v>
      </c>
      <c r="F1997" t="str">
        <f t="shared" ca="1" si="373"/>
        <v>Kelty</v>
      </c>
      <c r="G1997" s="2">
        <f t="shared" ca="1" si="374"/>
        <v>209.95</v>
      </c>
      <c r="H1997">
        <f t="shared" ca="1" si="381"/>
        <v>10</v>
      </c>
      <c r="I1997" s="2">
        <f t="shared" ca="1" si="375"/>
        <v>2099.5</v>
      </c>
      <c r="J1997" t="str">
        <f t="shared" ca="1" si="382"/>
        <v>Brown, Scott</v>
      </c>
      <c r="K1997">
        <f t="shared" ca="1" si="383"/>
        <v>48</v>
      </c>
      <c r="L1997" t="str">
        <f t="shared" ca="1" si="384"/>
        <v>West Virginia</v>
      </c>
      <c r="M1997" t="str">
        <f t="shared" ca="1" si="376"/>
        <v>South</v>
      </c>
    </row>
    <row r="1998" spans="1:13" x14ac:dyDescent="0.45">
      <c r="A1998">
        <v>1997</v>
      </c>
      <c r="B1998" s="19">
        <f t="shared" ca="1" si="377"/>
        <v>42957.876844675928</v>
      </c>
      <c r="C1998" s="15" t="str">
        <f t="shared" ca="1" si="378"/>
        <v>Austin Kayak</v>
      </c>
      <c r="D1998" s="16">
        <f t="shared" ca="1" si="379"/>
        <v>181</v>
      </c>
      <c r="E1998" t="str">
        <f t="shared" ca="1" si="380"/>
        <v>Mountain Hardwear Nothing But Net 4 Screen Shelter</v>
      </c>
      <c r="F1998" t="str">
        <f t="shared" ca="1" si="373"/>
        <v>Mountain Hardwear</v>
      </c>
      <c r="G1998" s="2">
        <f t="shared" ca="1" si="374"/>
        <v>200</v>
      </c>
      <c r="H1998">
        <f t="shared" ca="1" si="381"/>
        <v>2</v>
      </c>
      <c r="I1998" s="2">
        <f t="shared" ca="1" si="375"/>
        <v>400</v>
      </c>
      <c r="J1998" t="str">
        <f t="shared" ca="1" si="382"/>
        <v>Foster, Nathan</v>
      </c>
      <c r="K1998">
        <f t="shared" ca="1" si="383"/>
        <v>24</v>
      </c>
      <c r="L1998" t="str">
        <f t="shared" ca="1" si="384"/>
        <v>Mississippi</v>
      </c>
      <c r="M1998" t="str">
        <f t="shared" ca="1" si="376"/>
        <v>South</v>
      </c>
    </row>
    <row r="1999" spans="1:13" x14ac:dyDescent="0.45">
      <c r="A1999">
        <v>1998</v>
      </c>
      <c r="B1999" s="19">
        <f t="shared" ca="1" si="377"/>
        <v>42957.876844675928</v>
      </c>
      <c r="C1999" s="15" t="str">
        <f t="shared" ca="1" si="378"/>
        <v>CampBound</v>
      </c>
      <c r="D1999" s="16">
        <f t="shared" ca="1" si="379"/>
        <v>163</v>
      </c>
      <c r="E1999" t="str">
        <f t="shared" ca="1" si="380"/>
        <v>Marmot Limestone 6P Tent</v>
      </c>
      <c r="F1999" t="str">
        <f t="shared" ca="1" si="373"/>
        <v>Marmot</v>
      </c>
      <c r="G1999" s="2">
        <f t="shared" ca="1" si="374"/>
        <v>449</v>
      </c>
      <c r="H1999">
        <f t="shared" ca="1" si="381"/>
        <v>3</v>
      </c>
      <c r="I1999" s="2">
        <f t="shared" ca="1" si="375"/>
        <v>1347</v>
      </c>
      <c r="J1999" t="str">
        <f t="shared" ca="1" si="382"/>
        <v>Beyene, Sharon</v>
      </c>
      <c r="K1999">
        <f t="shared" ca="1" si="383"/>
        <v>17</v>
      </c>
      <c r="L1999" t="str">
        <f t="shared" ca="1" si="384"/>
        <v>Kentucky</v>
      </c>
      <c r="M1999" t="str">
        <f t="shared" ca="1" si="376"/>
        <v>South</v>
      </c>
    </row>
    <row r="2000" spans="1:13" x14ac:dyDescent="0.45">
      <c r="A2000">
        <v>1999</v>
      </c>
      <c r="B2000" s="19">
        <f t="shared" ca="1" si="377"/>
        <v>42894.876844675928</v>
      </c>
      <c r="C2000" s="15" t="str">
        <f t="shared" ca="1" si="378"/>
        <v>Backcountry Gear</v>
      </c>
      <c r="D2000" s="16">
        <f t="shared" ca="1" si="379"/>
        <v>247</v>
      </c>
      <c r="E2000" t="str">
        <f t="shared" ca="1" si="380"/>
        <v>Outdoor Research Advanced Bivy Sack</v>
      </c>
      <c r="F2000" t="str">
        <f t="shared" ca="1" si="373"/>
        <v>Outdoor Research</v>
      </c>
      <c r="G2000" s="2">
        <f t="shared" ca="1" si="374"/>
        <v>319</v>
      </c>
      <c r="H2000">
        <f t="shared" ca="1" si="381"/>
        <v>7</v>
      </c>
      <c r="I2000" s="2">
        <f t="shared" ca="1" si="375"/>
        <v>2233</v>
      </c>
      <c r="J2000" t="str">
        <f t="shared" ca="1" si="382"/>
        <v>Lopez, Dennis</v>
      </c>
      <c r="K2000">
        <f t="shared" ca="1" si="383"/>
        <v>3</v>
      </c>
      <c r="L2000" t="str">
        <f t="shared" ca="1" si="384"/>
        <v>Arizona</v>
      </c>
      <c r="M2000" t="str">
        <f t="shared" ca="1" si="376"/>
        <v>West</v>
      </c>
    </row>
    <row r="2001" spans="1:13" x14ac:dyDescent="0.45">
      <c r="A2001">
        <v>2000</v>
      </c>
      <c r="B2001" s="19">
        <f t="shared" ca="1" si="377"/>
        <v>42657.876844675928</v>
      </c>
      <c r="C2001" s="15" t="str">
        <f t="shared" ca="1" si="378"/>
        <v>Gander Mountain</v>
      </c>
      <c r="D2001" s="16">
        <f t="shared" ca="1" si="379"/>
        <v>116</v>
      </c>
      <c r="E2001" t="str">
        <f t="shared" ca="1" si="380"/>
        <v>Kelty Frontier 4 Tent</v>
      </c>
      <c r="F2001" t="str">
        <f t="shared" ca="1" si="373"/>
        <v>Kelty</v>
      </c>
      <c r="G2001" s="2">
        <f t="shared" ca="1" si="374"/>
        <v>899.95</v>
      </c>
      <c r="H2001">
        <f t="shared" ca="1" si="381"/>
        <v>8</v>
      </c>
      <c r="I2001" s="2">
        <f t="shared" ca="1" si="375"/>
        <v>7199.6</v>
      </c>
      <c r="J2001" t="str">
        <f t="shared" ca="1" si="382"/>
        <v>Lopez, Dennis</v>
      </c>
      <c r="K2001">
        <f t="shared" ca="1" si="383"/>
        <v>3</v>
      </c>
      <c r="L2001" t="str">
        <f t="shared" ca="1" si="384"/>
        <v>Arizona</v>
      </c>
      <c r="M2001" t="str">
        <f t="shared" ca="1" si="376"/>
        <v>West</v>
      </c>
    </row>
    <row r="2002" spans="1:13" x14ac:dyDescent="0.45">
      <c r="A2002">
        <v>2001</v>
      </c>
      <c r="B2002" s="19">
        <f t="shared" ca="1" si="377"/>
        <v>43001.876844675928</v>
      </c>
      <c r="C2002" s="15" t="str">
        <f t="shared" ca="1" si="378"/>
        <v>Target</v>
      </c>
      <c r="D2002" s="16">
        <f t="shared" ca="1" si="379"/>
        <v>270</v>
      </c>
      <c r="E2002" t="str">
        <f t="shared" ca="1" si="380"/>
        <v>The North Face Mica FL 2 Tent</v>
      </c>
      <c r="F2002" t="str">
        <f t="shared" ca="1" si="373"/>
        <v>The North Face</v>
      </c>
      <c r="G2002" s="2">
        <f t="shared" ca="1" si="374"/>
        <v>379</v>
      </c>
      <c r="H2002">
        <f t="shared" ca="1" si="381"/>
        <v>7</v>
      </c>
      <c r="I2002" s="2">
        <f t="shared" ca="1" si="375"/>
        <v>2653</v>
      </c>
      <c r="J2002" t="str">
        <f t="shared" ca="1" si="382"/>
        <v>Lopez, Dennis</v>
      </c>
      <c r="K2002">
        <f t="shared" ca="1" si="383"/>
        <v>13</v>
      </c>
      <c r="L2002" t="str">
        <f t="shared" ca="1" si="384"/>
        <v>Illinois</v>
      </c>
      <c r="M2002" t="str">
        <f t="shared" ca="1" si="376"/>
        <v>North</v>
      </c>
    </row>
    <row r="2003" spans="1:13" x14ac:dyDescent="0.45">
      <c r="A2003">
        <v>2002</v>
      </c>
      <c r="B2003" s="19">
        <f t="shared" ca="1" si="377"/>
        <v>42840.876844675928</v>
      </c>
      <c r="C2003" s="15" t="str">
        <f t="shared" ca="1" si="378"/>
        <v>Outside Outfitters</v>
      </c>
      <c r="D2003" s="16">
        <f t="shared" ca="1" si="379"/>
        <v>67</v>
      </c>
      <c r="E2003" t="str">
        <f t="shared" ca="1" si="380"/>
        <v>Big Agnes Three Forks Shelter</v>
      </c>
      <c r="F2003" t="str">
        <f t="shared" ca="1" si="373"/>
        <v>Big Agnes</v>
      </c>
      <c r="G2003" s="2">
        <f t="shared" ca="1" si="374"/>
        <v>189.95</v>
      </c>
      <c r="H2003">
        <f t="shared" ca="1" si="381"/>
        <v>5</v>
      </c>
      <c r="I2003" s="2">
        <f t="shared" ca="1" si="375"/>
        <v>949.75</v>
      </c>
      <c r="J2003" t="str">
        <f t="shared" ca="1" si="382"/>
        <v>Foster, Nathan</v>
      </c>
      <c r="K2003">
        <f t="shared" ca="1" si="383"/>
        <v>18</v>
      </c>
      <c r="L2003" t="str">
        <f t="shared" ca="1" si="384"/>
        <v>Louisiana</v>
      </c>
      <c r="M2003" t="str">
        <f t="shared" ca="1" si="376"/>
        <v>South</v>
      </c>
    </row>
    <row r="2004" spans="1:13" x14ac:dyDescent="0.45">
      <c r="A2004">
        <v>2003</v>
      </c>
      <c r="B2004" s="19">
        <f t="shared" ca="1" si="377"/>
        <v>42674.876844675928</v>
      </c>
      <c r="C2004" s="15" t="str">
        <f t="shared" ca="1" si="378"/>
        <v>Gander Mountain</v>
      </c>
      <c r="D2004" s="16">
        <f t="shared" ca="1" si="379"/>
        <v>64</v>
      </c>
      <c r="E2004" t="str">
        <f t="shared" ca="1" si="380"/>
        <v>Big Agnes Tensleep Station 4 Tent</v>
      </c>
      <c r="F2004" t="str">
        <f t="shared" ca="1" si="373"/>
        <v>Big Agnes</v>
      </c>
      <c r="G2004" s="2">
        <f t="shared" ca="1" si="374"/>
        <v>379.95</v>
      </c>
      <c r="H2004">
        <f t="shared" ca="1" si="381"/>
        <v>4</v>
      </c>
      <c r="I2004" s="2">
        <f t="shared" ca="1" si="375"/>
        <v>1519.8</v>
      </c>
      <c r="J2004" t="str">
        <f t="shared" ca="1" si="382"/>
        <v>Goldthwaite, Messaye</v>
      </c>
      <c r="K2004">
        <f t="shared" ca="1" si="383"/>
        <v>47</v>
      </c>
      <c r="L2004" t="str">
        <f t="shared" ca="1" si="384"/>
        <v>Washington</v>
      </c>
      <c r="M2004" t="str">
        <f t="shared" ca="1" si="376"/>
        <v>West</v>
      </c>
    </row>
    <row r="2005" spans="1:13" x14ac:dyDescent="0.45">
      <c r="A2005">
        <v>2004</v>
      </c>
      <c r="B2005" s="19">
        <f t="shared" ca="1" si="377"/>
        <v>42848.876844675928</v>
      </c>
      <c r="C2005" s="15" t="str">
        <f t="shared" ca="1" si="378"/>
        <v>OutdoorPlay</v>
      </c>
      <c r="D2005" s="16">
        <f t="shared" ca="1" si="379"/>
        <v>7</v>
      </c>
      <c r="E2005" t="str">
        <f t="shared" ca="1" si="380"/>
        <v>Big Agnes Copper Spur 2 Footprint</v>
      </c>
      <c r="F2005" t="str">
        <f t="shared" ca="1" si="373"/>
        <v>Big Agnes</v>
      </c>
      <c r="G2005" s="2">
        <f t="shared" ca="1" si="374"/>
        <v>60</v>
      </c>
      <c r="H2005">
        <f t="shared" ca="1" si="381"/>
        <v>3</v>
      </c>
      <c r="I2005" s="2">
        <f t="shared" ca="1" si="375"/>
        <v>180</v>
      </c>
      <c r="J2005" t="str">
        <f t="shared" ca="1" si="382"/>
        <v>Gomez, Melissa</v>
      </c>
      <c r="K2005">
        <f t="shared" ca="1" si="383"/>
        <v>8</v>
      </c>
      <c r="L2005" t="str">
        <f t="shared" ca="1" si="384"/>
        <v>Delaware</v>
      </c>
      <c r="M2005" t="str">
        <f t="shared" ca="1" si="376"/>
        <v>East</v>
      </c>
    </row>
    <row r="2006" spans="1:13" x14ac:dyDescent="0.45">
      <c r="A2006">
        <v>2005</v>
      </c>
      <c r="B2006" s="19">
        <f t="shared" ca="1" si="377"/>
        <v>42806.876844675928</v>
      </c>
      <c r="C2006" s="15" t="str">
        <f t="shared" ca="1" si="378"/>
        <v>Gander Mountain</v>
      </c>
      <c r="D2006" s="16">
        <f t="shared" ca="1" si="379"/>
        <v>192</v>
      </c>
      <c r="E2006" t="str">
        <f t="shared" ca="1" si="380"/>
        <v>Mountain Hardwear Trango 4 Footprint</v>
      </c>
      <c r="F2006" t="str">
        <f t="shared" ca="1" si="373"/>
        <v>Mountain Hardwear</v>
      </c>
      <c r="G2006" s="2">
        <f t="shared" ca="1" si="374"/>
        <v>95</v>
      </c>
      <c r="H2006">
        <f t="shared" ca="1" si="381"/>
        <v>5</v>
      </c>
      <c r="I2006" s="2">
        <f t="shared" ca="1" si="375"/>
        <v>475</v>
      </c>
      <c r="J2006" t="str">
        <f t="shared" ca="1" si="382"/>
        <v>Lopez, Dennis</v>
      </c>
      <c r="K2006">
        <f t="shared" ca="1" si="383"/>
        <v>9</v>
      </c>
      <c r="L2006" t="str">
        <f t="shared" ca="1" si="384"/>
        <v>Florida</v>
      </c>
      <c r="M2006" t="str">
        <f t="shared" ca="1" si="376"/>
        <v>South</v>
      </c>
    </row>
    <row r="2007" spans="1:13" x14ac:dyDescent="0.45">
      <c r="A2007">
        <v>2006</v>
      </c>
      <c r="B2007" s="19">
        <f t="shared" ca="1" si="377"/>
        <v>42808.876844675928</v>
      </c>
      <c r="C2007" s="15" t="str">
        <f t="shared" ca="1" si="378"/>
        <v>Target</v>
      </c>
      <c r="D2007" s="16">
        <f t="shared" ca="1" si="379"/>
        <v>174</v>
      </c>
      <c r="E2007" t="str">
        <f t="shared" ca="1" si="380"/>
        <v>Mountain Hardwear Drifter 3 DP Tent</v>
      </c>
      <c r="F2007" t="str">
        <f t="shared" ca="1" si="373"/>
        <v>Mountain Hardwear</v>
      </c>
      <c r="G2007" s="2">
        <f t="shared" ca="1" si="374"/>
        <v>285</v>
      </c>
      <c r="H2007">
        <f t="shared" ca="1" si="381"/>
        <v>5</v>
      </c>
      <c r="I2007" s="2">
        <f t="shared" ca="1" si="375"/>
        <v>1425</v>
      </c>
      <c r="J2007" t="str">
        <f t="shared" ca="1" si="382"/>
        <v>Bailey, Jennifer</v>
      </c>
      <c r="K2007">
        <f t="shared" ca="1" si="383"/>
        <v>14</v>
      </c>
      <c r="L2007" t="str">
        <f t="shared" ca="1" si="384"/>
        <v>Indiana</v>
      </c>
      <c r="M2007" t="str">
        <f t="shared" ca="1" si="376"/>
        <v>North</v>
      </c>
    </row>
    <row r="2008" spans="1:13" x14ac:dyDescent="0.45">
      <c r="A2008">
        <v>2007</v>
      </c>
      <c r="B2008" s="19">
        <f t="shared" ca="1" si="377"/>
        <v>43008.876844675928</v>
      </c>
      <c r="C2008" s="15" t="str">
        <f t="shared" ca="1" si="378"/>
        <v>Hayneedle</v>
      </c>
      <c r="D2008" s="16">
        <f t="shared" ca="1" si="379"/>
        <v>232</v>
      </c>
      <c r="E2008" t="str">
        <f t="shared" ca="1" si="380"/>
        <v>NEMO Espri LE 3P Footprint</v>
      </c>
      <c r="F2008" t="str">
        <f t="shared" ref="F2008:F2071" ca="1" si="385">VLOOKUP(D2008,$R$4:$U$288,2)</f>
        <v>NEMO</v>
      </c>
      <c r="G2008" s="2">
        <f t="shared" ref="G2008:G2071" ca="1" si="386">VLOOKUP(D2008,$R$4:$U$288,4)</f>
        <v>39.950000000000003</v>
      </c>
      <c r="H2008">
        <f t="shared" ca="1" si="381"/>
        <v>7</v>
      </c>
      <c r="I2008" s="2">
        <f t="shared" ref="I2008:I2071" ca="1" si="387">H2008*G2008</f>
        <v>279.65000000000003</v>
      </c>
      <c r="J2008" t="str">
        <f t="shared" ca="1" si="382"/>
        <v>Goldthwaite, Messaye</v>
      </c>
      <c r="K2008">
        <f t="shared" ca="1" si="383"/>
        <v>6</v>
      </c>
      <c r="L2008" t="str">
        <f t="shared" ca="1" si="384"/>
        <v>Colorado</v>
      </c>
      <c r="M2008" t="str">
        <f t="shared" ref="M2008:M2071" ca="1" si="388">VLOOKUP(K2008,$AB$3:$AD$52,3)</f>
        <v>West</v>
      </c>
    </row>
    <row r="2009" spans="1:13" x14ac:dyDescent="0.45">
      <c r="A2009">
        <v>2008</v>
      </c>
      <c r="B2009" s="19">
        <f t="shared" ca="1" si="377"/>
        <v>42779.876844675928</v>
      </c>
      <c r="C2009" s="15" t="str">
        <f t="shared" ca="1" si="378"/>
        <v>Walmart</v>
      </c>
      <c r="D2009" s="16">
        <f t="shared" ca="1" si="379"/>
        <v>102</v>
      </c>
      <c r="E2009" t="str">
        <f t="shared" ca="1" si="380"/>
        <v>Hennessy Hammock Explorer Deluxe Asym Classic Hammock</v>
      </c>
      <c r="F2009" t="str">
        <f t="shared" ca="1" si="385"/>
        <v>Hennessy</v>
      </c>
      <c r="G2009" s="2">
        <f t="shared" ca="1" si="386"/>
        <v>219.95</v>
      </c>
      <c r="H2009">
        <f t="shared" ca="1" si="381"/>
        <v>1</v>
      </c>
      <c r="I2009" s="2">
        <f t="shared" ca="1" si="387"/>
        <v>219.95</v>
      </c>
      <c r="J2009" t="str">
        <f t="shared" ca="1" si="382"/>
        <v>Brown, Ruth</v>
      </c>
      <c r="K2009">
        <f t="shared" ca="1" si="383"/>
        <v>13</v>
      </c>
      <c r="L2009" t="str">
        <f t="shared" ca="1" si="384"/>
        <v>Illinois</v>
      </c>
      <c r="M2009" t="str">
        <f t="shared" ca="1" si="388"/>
        <v>North</v>
      </c>
    </row>
    <row r="2010" spans="1:13" x14ac:dyDescent="0.45">
      <c r="A2010">
        <v>2009</v>
      </c>
      <c r="B2010" s="19">
        <f t="shared" ca="1" si="377"/>
        <v>42688.876844675928</v>
      </c>
      <c r="C2010" s="15" t="str">
        <f t="shared" ca="1" si="378"/>
        <v>CampBound</v>
      </c>
      <c r="D2010" s="16">
        <f t="shared" ca="1" si="379"/>
        <v>243</v>
      </c>
      <c r="E2010" t="str">
        <f t="shared" ca="1" si="380"/>
        <v>NEMO Obi 2P Footprint</v>
      </c>
      <c r="F2010" t="str">
        <f t="shared" ca="1" si="385"/>
        <v>NEMO</v>
      </c>
      <c r="G2010" s="2">
        <f t="shared" ca="1" si="386"/>
        <v>49.95</v>
      </c>
      <c r="H2010">
        <f t="shared" ca="1" si="381"/>
        <v>10</v>
      </c>
      <c r="I2010" s="2">
        <f t="shared" ca="1" si="387"/>
        <v>499.5</v>
      </c>
      <c r="J2010" t="str">
        <f t="shared" ca="1" si="382"/>
        <v>Goff, Michael</v>
      </c>
      <c r="K2010">
        <f t="shared" ca="1" si="383"/>
        <v>35</v>
      </c>
      <c r="L2010" t="str">
        <f t="shared" ca="1" si="384"/>
        <v>Ohio</v>
      </c>
      <c r="M2010" t="str">
        <f t="shared" ca="1" si="388"/>
        <v>East</v>
      </c>
    </row>
    <row r="2011" spans="1:13" x14ac:dyDescent="0.45">
      <c r="A2011">
        <v>2010</v>
      </c>
      <c r="B2011" s="19">
        <f t="shared" ca="1" si="377"/>
        <v>42784.876844675928</v>
      </c>
      <c r="C2011" s="15" t="str">
        <f t="shared" ca="1" si="378"/>
        <v>OutdoorPlay</v>
      </c>
      <c r="D2011" s="16">
        <f t="shared" ca="1" si="379"/>
        <v>250</v>
      </c>
      <c r="E2011" t="str">
        <f t="shared" ca="1" si="380"/>
        <v>Outdoor Research Bug Bivy</v>
      </c>
      <c r="F2011" t="str">
        <f t="shared" ca="1" si="385"/>
        <v>Outdoor Research</v>
      </c>
      <c r="G2011" s="2">
        <f t="shared" ca="1" si="386"/>
        <v>79</v>
      </c>
      <c r="H2011">
        <f t="shared" ca="1" si="381"/>
        <v>8</v>
      </c>
      <c r="I2011" s="2">
        <f t="shared" ca="1" si="387"/>
        <v>632</v>
      </c>
      <c r="J2011" t="str">
        <f t="shared" ca="1" si="382"/>
        <v>Brown, Ruth</v>
      </c>
      <c r="K2011">
        <f t="shared" ca="1" si="383"/>
        <v>13</v>
      </c>
      <c r="L2011" t="str">
        <f t="shared" ca="1" si="384"/>
        <v>Illinois</v>
      </c>
      <c r="M2011" t="str">
        <f t="shared" ca="1" si="388"/>
        <v>North</v>
      </c>
    </row>
    <row r="2012" spans="1:13" x14ac:dyDescent="0.45">
      <c r="A2012">
        <v>2011</v>
      </c>
      <c r="B2012" s="19">
        <f t="shared" ca="1" si="377"/>
        <v>42681.876844675928</v>
      </c>
      <c r="C2012" s="15" t="str">
        <f t="shared" ca="1" si="378"/>
        <v>Travel Country</v>
      </c>
      <c r="D2012" s="16">
        <f t="shared" ca="1" si="379"/>
        <v>221</v>
      </c>
      <c r="E2012" t="str">
        <f t="shared" ca="1" si="380"/>
        <v>MSR Nook 2 Tent</v>
      </c>
      <c r="F2012" t="str">
        <f t="shared" ca="1" si="385"/>
        <v>MSR</v>
      </c>
      <c r="G2012" s="2">
        <f t="shared" ca="1" si="386"/>
        <v>399.95</v>
      </c>
      <c r="H2012">
        <f t="shared" ca="1" si="381"/>
        <v>3</v>
      </c>
      <c r="I2012" s="2">
        <f t="shared" ca="1" si="387"/>
        <v>1199.8499999999999</v>
      </c>
      <c r="J2012" t="str">
        <f t="shared" ca="1" si="382"/>
        <v>Gomez, Melissa</v>
      </c>
      <c r="K2012">
        <f t="shared" ca="1" si="383"/>
        <v>41</v>
      </c>
      <c r="L2012" t="str">
        <f t="shared" ca="1" si="384"/>
        <v>South Dakota</v>
      </c>
      <c r="M2012" t="str">
        <f t="shared" ca="1" si="388"/>
        <v>North</v>
      </c>
    </row>
    <row r="2013" spans="1:13" x14ac:dyDescent="0.45">
      <c r="A2013">
        <v>2012</v>
      </c>
      <c r="B2013" s="19">
        <f t="shared" ca="1" si="377"/>
        <v>42919.876844675928</v>
      </c>
      <c r="C2013" s="15" t="str">
        <f t="shared" ca="1" si="378"/>
        <v>Hayneedle</v>
      </c>
      <c r="D2013" s="16">
        <f t="shared" ca="1" si="379"/>
        <v>262</v>
      </c>
      <c r="E2013" t="str">
        <f t="shared" ca="1" si="380"/>
        <v>The North Face Bastion 4 Tent</v>
      </c>
      <c r="F2013" t="str">
        <f t="shared" ca="1" si="385"/>
        <v>The North Face</v>
      </c>
      <c r="G2013" s="2">
        <f t="shared" ca="1" si="386"/>
        <v>799</v>
      </c>
      <c r="H2013">
        <f t="shared" ca="1" si="381"/>
        <v>4</v>
      </c>
      <c r="I2013" s="2">
        <f t="shared" ca="1" si="387"/>
        <v>3196</v>
      </c>
      <c r="J2013" t="str">
        <f t="shared" ca="1" si="382"/>
        <v>Gomez, Melissa</v>
      </c>
      <c r="K2013">
        <f t="shared" ca="1" si="383"/>
        <v>4</v>
      </c>
      <c r="L2013" t="str">
        <f t="shared" ca="1" si="384"/>
        <v>Arkansas</v>
      </c>
      <c r="M2013" t="str">
        <f t="shared" ca="1" si="388"/>
        <v>South</v>
      </c>
    </row>
    <row r="2014" spans="1:13" x14ac:dyDescent="0.45">
      <c r="A2014">
        <v>2013</v>
      </c>
      <c r="B2014" s="19">
        <f t="shared" ca="1" si="377"/>
        <v>42865.876844675928</v>
      </c>
      <c r="C2014" s="15" t="str">
        <f t="shared" ca="1" si="378"/>
        <v>Travel Country</v>
      </c>
      <c r="D2014" s="16">
        <f t="shared" ca="1" si="379"/>
        <v>64</v>
      </c>
      <c r="E2014" t="str">
        <f t="shared" ca="1" si="380"/>
        <v>Big Agnes Tensleep Station 4 Tent</v>
      </c>
      <c r="F2014" t="str">
        <f t="shared" ca="1" si="385"/>
        <v>Big Agnes</v>
      </c>
      <c r="G2014" s="2">
        <f t="shared" ca="1" si="386"/>
        <v>379.95</v>
      </c>
      <c r="H2014">
        <f t="shared" ca="1" si="381"/>
        <v>1</v>
      </c>
      <c r="I2014" s="2">
        <f t="shared" ca="1" si="387"/>
        <v>379.95</v>
      </c>
      <c r="J2014" t="str">
        <f t="shared" ca="1" si="382"/>
        <v>Foster, Nathan</v>
      </c>
      <c r="K2014">
        <f t="shared" ca="1" si="383"/>
        <v>19</v>
      </c>
      <c r="L2014" t="str">
        <f t="shared" ca="1" si="384"/>
        <v>Maine</v>
      </c>
      <c r="M2014" t="str">
        <f t="shared" ca="1" si="388"/>
        <v>East</v>
      </c>
    </row>
    <row r="2015" spans="1:13" x14ac:dyDescent="0.45">
      <c r="A2015">
        <v>2014</v>
      </c>
      <c r="B2015" s="19">
        <f t="shared" ca="1" si="377"/>
        <v>42929.876844675928</v>
      </c>
      <c r="C2015" s="15" t="str">
        <f t="shared" ca="1" si="378"/>
        <v>The Gear Co-op</v>
      </c>
      <c r="D2015" s="16">
        <f t="shared" ca="1" si="379"/>
        <v>33</v>
      </c>
      <c r="E2015" t="str">
        <f t="shared" ca="1" si="380"/>
        <v>Big Agnes Flying Diamond 8 Tent</v>
      </c>
      <c r="F2015" t="str">
        <f t="shared" ca="1" si="385"/>
        <v>Big Agnes</v>
      </c>
      <c r="G2015" s="2">
        <f t="shared" ca="1" si="386"/>
        <v>639.95000000000005</v>
      </c>
      <c r="H2015">
        <f t="shared" ca="1" si="381"/>
        <v>6</v>
      </c>
      <c r="I2015" s="2">
        <f t="shared" ca="1" si="387"/>
        <v>3839.7000000000003</v>
      </c>
      <c r="J2015" t="str">
        <f t="shared" ca="1" si="382"/>
        <v>Beyene, Sharon</v>
      </c>
      <c r="K2015">
        <f t="shared" ca="1" si="383"/>
        <v>44</v>
      </c>
      <c r="L2015" t="str">
        <f t="shared" ca="1" si="384"/>
        <v>Utah</v>
      </c>
      <c r="M2015" t="str">
        <f t="shared" ca="1" si="388"/>
        <v>West</v>
      </c>
    </row>
    <row r="2016" spans="1:13" x14ac:dyDescent="0.45">
      <c r="A2016">
        <v>2015</v>
      </c>
      <c r="B2016" s="19">
        <f t="shared" ca="1" si="377"/>
        <v>42983.876844675928</v>
      </c>
      <c r="C2016" s="15" t="str">
        <f t="shared" ca="1" si="378"/>
        <v>Walmart</v>
      </c>
      <c r="D2016" s="16">
        <f t="shared" ca="1" si="379"/>
        <v>103</v>
      </c>
      <c r="E2016" t="str">
        <f t="shared" ca="1" si="380"/>
        <v>Hennessy Hammock Explorer Deluxe Asym Zip</v>
      </c>
      <c r="F2016" t="str">
        <f t="shared" ca="1" si="385"/>
        <v>Hennessy</v>
      </c>
      <c r="G2016" s="2">
        <f t="shared" ca="1" si="386"/>
        <v>229.95</v>
      </c>
      <c r="H2016">
        <f t="shared" ca="1" si="381"/>
        <v>9</v>
      </c>
      <c r="I2016" s="2">
        <f t="shared" ca="1" si="387"/>
        <v>2069.5499999999997</v>
      </c>
      <c r="J2016" t="str">
        <f t="shared" ca="1" si="382"/>
        <v>Berger, Sunanna</v>
      </c>
      <c r="K2016">
        <f t="shared" ca="1" si="383"/>
        <v>4</v>
      </c>
      <c r="L2016" t="str">
        <f t="shared" ca="1" si="384"/>
        <v>Arkansas</v>
      </c>
      <c r="M2016" t="str">
        <f t="shared" ca="1" si="388"/>
        <v>South</v>
      </c>
    </row>
    <row r="2017" spans="1:13" x14ac:dyDescent="0.45">
      <c r="A2017">
        <v>2016</v>
      </c>
      <c r="B2017" s="19">
        <f t="shared" ca="1" si="377"/>
        <v>42856.876844675928</v>
      </c>
      <c r="C2017" s="15" t="str">
        <f t="shared" ca="1" si="378"/>
        <v>Overtons</v>
      </c>
      <c r="D2017" s="16">
        <f t="shared" ca="1" si="379"/>
        <v>181</v>
      </c>
      <c r="E2017" t="str">
        <f t="shared" ca="1" si="380"/>
        <v>Mountain Hardwear Nothing But Net 4 Screen Shelter</v>
      </c>
      <c r="F2017" t="str">
        <f t="shared" ca="1" si="385"/>
        <v>Mountain Hardwear</v>
      </c>
      <c r="G2017" s="2">
        <f t="shared" ca="1" si="386"/>
        <v>200</v>
      </c>
      <c r="H2017">
        <f t="shared" ca="1" si="381"/>
        <v>4</v>
      </c>
      <c r="I2017" s="2">
        <f t="shared" ca="1" si="387"/>
        <v>800</v>
      </c>
      <c r="J2017" t="str">
        <f t="shared" ca="1" si="382"/>
        <v>Bailey, Jennifer</v>
      </c>
      <c r="K2017">
        <f t="shared" ca="1" si="383"/>
        <v>40</v>
      </c>
      <c r="L2017" t="str">
        <f t="shared" ca="1" si="384"/>
        <v>South Carolina</v>
      </c>
      <c r="M2017" t="str">
        <f t="shared" ca="1" si="388"/>
        <v>South</v>
      </c>
    </row>
    <row r="2018" spans="1:13" x14ac:dyDescent="0.45">
      <c r="A2018">
        <v>2017</v>
      </c>
      <c r="B2018" s="19">
        <f t="shared" ca="1" si="377"/>
        <v>42718.876844675928</v>
      </c>
      <c r="C2018" s="15" t="str">
        <f t="shared" ca="1" si="378"/>
        <v>CampBound</v>
      </c>
      <c r="D2018" s="16">
        <f t="shared" ca="1" si="379"/>
        <v>211</v>
      </c>
      <c r="E2018" t="str">
        <f t="shared" ca="1" si="380"/>
        <v>MSR Hubba 1P Tent</v>
      </c>
      <c r="F2018" t="str">
        <f t="shared" ca="1" si="385"/>
        <v>MSR</v>
      </c>
      <c r="G2018" s="2">
        <f t="shared" ca="1" si="386"/>
        <v>279.95</v>
      </c>
      <c r="H2018">
        <f t="shared" ca="1" si="381"/>
        <v>6</v>
      </c>
      <c r="I2018" s="2">
        <f t="shared" ca="1" si="387"/>
        <v>1679.6999999999998</v>
      </c>
      <c r="J2018" t="str">
        <f t="shared" ca="1" si="382"/>
        <v>Goldthwaite, Messaye</v>
      </c>
      <c r="K2018">
        <f t="shared" ca="1" si="383"/>
        <v>26</v>
      </c>
      <c r="L2018" t="str">
        <f t="shared" ca="1" si="384"/>
        <v>Montana</v>
      </c>
      <c r="M2018" t="str">
        <f t="shared" ca="1" si="388"/>
        <v>West</v>
      </c>
    </row>
    <row r="2019" spans="1:13" x14ac:dyDescent="0.45">
      <c r="A2019">
        <v>2018</v>
      </c>
      <c r="B2019" s="19">
        <f t="shared" ca="1" si="377"/>
        <v>42800.876844675928</v>
      </c>
      <c r="C2019" s="15" t="str">
        <f t="shared" ca="1" si="378"/>
        <v>Moosejaw</v>
      </c>
      <c r="D2019" s="16">
        <f t="shared" ca="1" si="379"/>
        <v>186</v>
      </c>
      <c r="E2019" t="str">
        <f t="shared" ca="1" si="380"/>
        <v>Mountain Hardwear SuperMega UL 2 Footprint</v>
      </c>
      <c r="F2019" t="str">
        <f t="shared" ca="1" si="385"/>
        <v>Mountain Hardwear</v>
      </c>
      <c r="G2019" s="2">
        <f t="shared" ca="1" si="386"/>
        <v>55</v>
      </c>
      <c r="H2019">
        <f t="shared" ca="1" si="381"/>
        <v>8</v>
      </c>
      <c r="I2019" s="2">
        <f t="shared" ca="1" si="387"/>
        <v>440</v>
      </c>
      <c r="J2019" t="str">
        <f t="shared" ca="1" si="382"/>
        <v>Beyene, Sharon</v>
      </c>
      <c r="K2019">
        <f t="shared" ca="1" si="383"/>
        <v>50</v>
      </c>
      <c r="L2019" t="str">
        <f t="shared" ca="1" si="384"/>
        <v>Wyoming</v>
      </c>
      <c r="M2019" t="str">
        <f t="shared" ca="1" si="388"/>
        <v>West</v>
      </c>
    </row>
    <row r="2020" spans="1:13" x14ac:dyDescent="0.45">
      <c r="A2020">
        <v>2019</v>
      </c>
      <c r="B2020" s="19">
        <f t="shared" ca="1" si="377"/>
        <v>42859.876844675928</v>
      </c>
      <c r="C2020" s="15" t="str">
        <f t="shared" ca="1" si="378"/>
        <v>Gander Mountain</v>
      </c>
      <c r="D2020" s="16">
        <f t="shared" ca="1" si="379"/>
        <v>97</v>
      </c>
      <c r="E2020" t="str">
        <f t="shared" ca="1" si="380"/>
        <v>Exped Mira III Footprint</v>
      </c>
      <c r="F2020" t="str">
        <f t="shared" ca="1" si="385"/>
        <v>Exped</v>
      </c>
      <c r="G2020" s="2">
        <f t="shared" ca="1" si="386"/>
        <v>69</v>
      </c>
      <c r="H2020">
        <f t="shared" ca="1" si="381"/>
        <v>2</v>
      </c>
      <c r="I2020" s="2">
        <f t="shared" ca="1" si="387"/>
        <v>138</v>
      </c>
      <c r="J2020" t="str">
        <f t="shared" ca="1" si="382"/>
        <v>Brown, Scott</v>
      </c>
      <c r="K2020">
        <f t="shared" ca="1" si="383"/>
        <v>36</v>
      </c>
      <c r="L2020" t="str">
        <f t="shared" ca="1" si="384"/>
        <v>Oklahoma</v>
      </c>
      <c r="M2020" t="str">
        <f t="shared" ca="1" si="388"/>
        <v>South</v>
      </c>
    </row>
    <row r="2021" spans="1:13" x14ac:dyDescent="0.45">
      <c r="A2021">
        <v>2020</v>
      </c>
      <c r="B2021" s="19">
        <f t="shared" ca="1" si="377"/>
        <v>42893.876844675928</v>
      </c>
      <c r="C2021" s="15" t="str">
        <f t="shared" ca="1" si="378"/>
        <v>Walmart</v>
      </c>
      <c r="D2021" s="16">
        <f t="shared" ca="1" si="379"/>
        <v>64</v>
      </c>
      <c r="E2021" t="str">
        <f t="shared" ca="1" si="380"/>
        <v>Big Agnes Tensleep Station 4 Tent</v>
      </c>
      <c r="F2021" t="str">
        <f t="shared" ca="1" si="385"/>
        <v>Big Agnes</v>
      </c>
      <c r="G2021" s="2">
        <f t="shared" ca="1" si="386"/>
        <v>379.95</v>
      </c>
      <c r="H2021">
        <f t="shared" ca="1" si="381"/>
        <v>10</v>
      </c>
      <c r="I2021" s="2">
        <f t="shared" ca="1" si="387"/>
        <v>3799.5</v>
      </c>
      <c r="J2021" t="str">
        <f t="shared" ca="1" si="382"/>
        <v>Goldthwaite, Messaye</v>
      </c>
      <c r="K2021">
        <f t="shared" ca="1" si="383"/>
        <v>35</v>
      </c>
      <c r="L2021" t="str">
        <f t="shared" ca="1" si="384"/>
        <v>Ohio</v>
      </c>
      <c r="M2021" t="str">
        <f t="shared" ca="1" si="388"/>
        <v>East</v>
      </c>
    </row>
    <row r="2022" spans="1:13" x14ac:dyDescent="0.45">
      <c r="A2022">
        <v>2021</v>
      </c>
      <c r="B2022" s="19">
        <f t="shared" ca="1" si="377"/>
        <v>43008.876844675928</v>
      </c>
      <c r="C2022" s="15" t="str">
        <f t="shared" ca="1" si="378"/>
        <v>Gander Mountain</v>
      </c>
      <c r="D2022" s="16">
        <f t="shared" ca="1" si="379"/>
        <v>241</v>
      </c>
      <c r="E2022" t="str">
        <f t="shared" ca="1" si="380"/>
        <v>NEMO Obi 1P Footprint</v>
      </c>
      <c r="F2022" t="str">
        <f t="shared" ca="1" si="385"/>
        <v>NEMO</v>
      </c>
      <c r="G2022" s="2">
        <f t="shared" ca="1" si="386"/>
        <v>44.95</v>
      </c>
      <c r="H2022">
        <f t="shared" ca="1" si="381"/>
        <v>8</v>
      </c>
      <c r="I2022" s="2">
        <f t="shared" ca="1" si="387"/>
        <v>359.6</v>
      </c>
      <c r="J2022" t="str">
        <f t="shared" ca="1" si="382"/>
        <v>Foster, Nathan</v>
      </c>
      <c r="K2022">
        <f t="shared" ca="1" si="383"/>
        <v>5</v>
      </c>
      <c r="L2022" t="str">
        <f t="shared" ca="1" si="384"/>
        <v>California</v>
      </c>
      <c r="M2022" t="str">
        <f t="shared" ca="1" si="388"/>
        <v>West</v>
      </c>
    </row>
    <row r="2023" spans="1:13" x14ac:dyDescent="0.45">
      <c r="A2023">
        <v>2022</v>
      </c>
      <c r="B2023" s="19">
        <f t="shared" ca="1" si="377"/>
        <v>42807.876844675928</v>
      </c>
      <c r="C2023" s="15" t="str">
        <f t="shared" ca="1" si="378"/>
        <v>Gander Mountain</v>
      </c>
      <c r="D2023" s="16">
        <f t="shared" ca="1" si="379"/>
        <v>114</v>
      </c>
      <c r="E2023" t="str">
        <f t="shared" ca="1" si="380"/>
        <v>Kelty Car Tarp</v>
      </c>
      <c r="F2023" t="str">
        <f t="shared" ca="1" si="385"/>
        <v>Kelty</v>
      </c>
      <c r="G2023" s="2">
        <f t="shared" ca="1" si="386"/>
        <v>109.95</v>
      </c>
      <c r="H2023">
        <f t="shared" ca="1" si="381"/>
        <v>6</v>
      </c>
      <c r="I2023" s="2">
        <f t="shared" ca="1" si="387"/>
        <v>659.7</v>
      </c>
      <c r="J2023" t="str">
        <f t="shared" ca="1" si="382"/>
        <v>Foster, Nathan</v>
      </c>
      <c r="K2023">
        <f t="shared" ca="1" si="383"/>
        <v>3</v>
      </c>
      <c r="L2023" t="str">
        <f t="shared" ca="1" si="384"/>
        <v>Arizona</v>
      </c>
      <c r="M2023" t="str">
        <f t="shared" ca="1" si="388"/>
        <v>West</v>
      </c>
    </row>
    <row r="2024" spans="1:13" x14ac:dyDescent="0.45">
      <c r="A2024">
        <v>2023</v>
      </c>
      <c r="B2024" s="19">
        <f t="shared" ca="1" si="377"/>
        <v>42782.876844675928</v>
      </c>
      <c r="C2024" s="15" t="str">
        <f t="shared" ca="1" si="378"/>
        <v>Backcountry Gear</v>
      </c>
      <c r="D2024" s="16">
        <f t="shared" ca="1" si="379"/>
        <v>230</v>
      </c>
      <c r="E2024" t="str">
        <f t="shared" ca="1" si="380"/>
        <v>NEMO Espri LE 2P Tent</v>
      </c>
      <c r="F2024" t="str">
        <f t="shared" ca="1" si="385"/>
        <v>NEMO</v>
      </c>
      <c r="G2024" s="2">
        <f t="shared" ca="1" si="386"/>
        <v>289.95</v>
      </c>
      <c r="H2024">
        <f t="shared" ca="1" si="381"/>
        <v>7</v>
      </c>
      <c r="I2024" s="2">
        <f t="shared" ca="1" si="387"/>
        <v>2029.6499999999999</v>
      </c>
      <c r="J2024" t="str">
        <f t="shared" ca="1" si="382"/>
        <v>Goff, Michael</v>
      </c>
      <c r="K2024">
        <f t="shared" ca="1" si="383"/>
        <v>33</v>
      </c>
      <c r="L2024" t="str">
        <f t="shared" ca="1" si="384"/>
        <v>North Carolina</v>
      </c>
      <c r="M2024" t="str">
        <f t="shared" ca="1" si="388"/>
        <v>South</v>
      </c>
    </row>
    <row r="2025" spans="1:13" x14ac:dyDescent="0.45">
      <c r="A2025">
        <v>2024</v>
      </c>
      <c r="B2025" s="19">
        <f t="shared" ca="1" si="377"/>
        <v>42814.876844675928</v>
      </c>
      <c r="C2025" s="15" t="str">
        <f t="shared" ca="1" si="378"/>
        <v>Hayneedle</v>
      </c>
      <c r="D2025" s="16">
        <f t="shared" ca="1" si="379"/>
        <v>61</v>
      </c>
      <c r="E2025" t="str">
        <f t="shared" ca="1" si="380"/>
        <v>Big Agnes Slater UL2+ Tent</v>
      </c>
      <c r="F2025" t="str">
        <f t="shared" ca="1" si="385"/>
        <v>Big Agnes</v>
      </c>
      <c r="G2025" s="2">
        <f t="shared" ca="1" si="386"/>
        <v>389.95</v>
      </c>
      <c r="H2025">
        <f t="shared" ca="1" si="381"/>
        <v>9</v>
      </c>
      <c r="I2025" s="2">
        <f t="shared" ca="1" si="387"/>
        <v>3509.5499999999997</v>
      </c>
      <c r="J2025" t="str">
        <f t="shared" ca="1" si="382"/>
        <v>Beyene, Sharon</v>
      </c>
      <c r="K2025">
        <f t="shared" ca="1" si="383"/>
        <v>44</v>
      </c>
      <c r="L2025" t="str">
        <f t="shared" ca="1" si="384"/>
        <v>Utah</v>
      </c>
      <c r="M2025" t="str">
        <f t="shared" ca="1" si="388"/>
        <v>West</v>
      </c>
    </row>
    <row r="2026" spans="1:13" x14ac:dyDescent="0.45">
      <c r="A2026">
        <v>2025</v>
      </c>
      <c r="B2026" s="19">
        <f t="shared" ca="1" si="377"/>
        <v>42781.876844675928</v>
      </c>
      <c r="C2026" s="15" t="str">
        <f t="shared" ca="1" si="378"/>
        <v>Backcountry Edge</v>
      </c>
      <c r="D2026" s="16">
        <f t="shared" ca="1" si="379"/>
        <v>123</v>
      </c>
      <c r="E2026" t="str">
        <f t="shared" ca="1" si="380"/>
        <v>Kelty Gunnison 3.2 Tent</v>
      </c>
      <c r="F2026" t="str">
        <f t="shared" ca="1" si="385"/>
        <v>Kelty</v>
      </c>
      <c r="G2026" s="2">
        <f t="shared" ca="1" si="386"/>
        <v>249.95</v>
      </c>
      <c r="H2026">
        <f t="shared" ca="1" si="381"/>
        <v>8</v>
      </c>
      <c r="I2026" s="2">
        <f t="shared" ca="1" si="387"/>
        <v>1999.6</v>
      </c>
      <c r="J2026" t="str">
        <f t="shared" ca="1" si="382"/>
        <v>Brown, Scott</v>
      </c>
      <c r="K2026">
        <f t="shared" ca="1" si="383"/>
        <v>27</v>
      </c>
      <c r="L2026" t="str">
        <f t="shared" ca="1" si="384"/>
        <v>Nebraska</v>
      </c>
      <c r="M2026" t="str">
        <f t="shared" ca="1" si="388"/>
        <v>North</v>
      </c>
    </row>
    <row r="2027" spans="1:13" x14ac:dyDescent="0.45">
      <c r="A2027">
        <v>2026</v>
      </c>
      <c r="B2027" s="19">
        <f t="shared" ca="1" si="377"/>
        <v>42900.876844675928</v>
      </c>
      <c r="C2027" s="15" t="str">
        <f t="shared" ca="1" si="378"/>
        <v>Paragon</v>
      </c>
      <c r="D2027" s="16">
        <f t="shared" ca="1" si="379"/>
        <v>83</v>
      </c>
      <c r="E2027" t="str">
        <f t="shared" ca="1" si="380"/>
        <v>Eureka Copper Canyon 4 Tent</v>
      </c>
      <c r="F2027" t="str">
        <f t="shared" ca="1" si="385"/>
        <v>Eureka</v>
      </c>
      <c r="G2027" s="2">
        <f t="shared" ca="1" si="386"/>
        <v>199</v>
      </c>
      <c r="H2027">
        <f t="shared" ca="1" si="381"/>
        <v>8</v>
      </c>
      <c r="I2027" s="2">
        <f t="shared" ca="1" si="387"/>
        <v>1592</v>
      </c>
      <c r="J2027" t="str">
        <f t="shared" ca="1" si="382"/>
        <v>Brown, Scott</v>
      </c>
      <c r="K2027">
        <f t="shared" ca="1" si="383"/>
        <v>22</v>
      </c>
      <c r="L2027" t="str">
        <f t="shared" ca="1" si="384"/>
        <v>Michigan</v>
      </c>
      <c r="M2027" t="str">
        <f t="shared" ca="1" si="388"/>
        <v>East</v>
      </c>
    </row>
    <row r="2028" spans="1:13" x14ac:dyDescent="0.45">
      <c r="A2028">
        <v>2027</v>
      </c>
      <c r="B2028" s="19">
        <f t="shared" ca="1" si="377"/>
        <v>42810.876844675928</v>
      </c>
      <c r="C2028" s="15" t="str">
        <f t="shared" ca="1" si="378"/>
        <v>Travel Country</v>
      </c>
      <c r="D2028" s="16">
        <f t="shared" ca="1" si="379"/>
        <v>195</v>
      </c>
      <c r="E2028" t="str">
        <f t="shared" ca="1" si="380"/>
        <v>MSR Backcountry Barn Footprint</v>
      </c>
      <c r="F2028" t="str">
        <f t="shared" ca="1" si="385"/>
        <v>MSR</v>
      </c>
      <c r="G2028" s="2">
        <f t="shared" ca="1" si="386"/>
        <v>79.95</v>
      </c>
      <c r="H2028">
        <f t="shared" ca="1" si="381"/>
        <v>1</v>
      </c>
      <c r="I2028" s="2">
        <f t="shared" ca="1" si="387"/>
        <v>79.95</v>
      </c>
      <c r="J2028" t="str">
        <f t="shared" ca="1" si="382"/>
        <v>Goff, Michael</v>
      </c>
      <c r="K2028">
        <f t="shared" ca="1" si="383"/>
        <v>1</v>
      </c>
      <c r="L2028" t="str">
        <f t="shared" ca="1" si="384"/>
        <v>Alabama</v>
      </c>
      <c r="M2028" t="str">
        <f t="shared" ca="1" si="388"/>
        <v>South</v>
      </c>
    </row>
    <row r="2029" spans="1:13" x14ac:dyDescent="0.45">
      <c r="A2029">
        <v>2028</v>
      </c>
      <c r="B2029" s="19">
        <f t="shared" ca="1" si="377"/>
        <v>42679.876844675928</v>
      </c>
      <c r="C2029" s="15" t="str">
        <f t="shared" ca="1" si="378"/>
        <v>Redding Sports</v>
      </c>
      <c r="D2029" s="16">
        <f t="shared" ca="1" si="379"/>
        <v>133</v>
      </c>
      <c r="E2029" t="str">
        <f t="shared" ca="1" si="380"/>
        <v>Kelty Salida 4 Tent</v>
      </c>
      <c r="F2029" t="str">
        <f t="shared" ca="1" si="385"/>
        <v>Kelty</v>
      </c>
      <c r="G2029" s="2">
        <f t="shared" ca="1" si="386"/>
        <v>229.95</v>
      </c>
      <c r="H2029">
        <f t="shared" ca="1" si="381"/>
        <v>4</v>
      </c>
      <c r="I2029" s="2">
        <f t="shared" ca="1" si="387"/>
        <v>919.8</v>
      </c>
      <c r="J2029" t="str">
        <f t="shared" ca="1" si="382"/>
        <v>Lopez, Dennis</v>
      </c>
      <c r="K2029">
        <f t="shared" ca="1" si="383"/>
        <v>21</v>
      </c>
      <c r="L2029" t="str">
        <f t="shared" ca="1" si="384"/>
        <v>Massachusetts</v>
      </c>
      <c r="M2029" t="str">
        <f t="shared" ca="1" si="388"/>
        <v>East</v>
      </c>
    </row>
    <row r="2030" spans="1:13" x14ac:dyDescent="0.45">
      <c r="A2030">
        <v>2029</v>
      </c>
      <c r="B2030" s="19">
        <f t="shared" ca="1" si="377"/>
        <v>42923.876844675928</v>
      </c>
      <c r="C2030" s="15" t="str">
        <f t="shared" ca="1" si="378"/>
        <v>Redding Sports</v>
      </c>
      <c r="D2030" s="16">
        <f t="shared" ca="1" si="379"/>
        <v>81</v>
      </c>
      <c r="E2030" t="str">
        <f t="shared" ca="1" si="380"/>
        <v>Easton Mountain Products Rimrock 3P Footprint</v>
      </c>
      <c r="F2030" t="str">
        <f t="shared" ca="1" si="385"/>
        <v>Easton Mountain Products</v>
      </c>
      <c r="G2030" s="2">
        <f t="shared" ca="1" si="386"/>
        <v>35</v>
      </c>
      <c r="H2030">
        <f t="shared" ca="1" si="381"/>
        <v>1</v>
      </c>
      <c r="I2030" s="2">
        <f t="shared" ca="1" si="387"/>
        <v>35</v>
      </c>
      <c r="J2030" t="str">
        <f t="shared" ca="1" si="382"/>
        <v>Foster, Nathan</v>
      </c>
      <c r="K2030">
        <f t="shared" ca="1" si="383"/>
        <v>22</v>
      </c>
      <c r="L2030" t="str">
        <f t="shared" ca="1" si="384"/>
        <v>Michigan</v>
      </c>
      <c r="M2030" t="str">
        <f t="shared" ca="1" si="388"/>
        <v>East</v>
      </c>
    </row>
    <row r="2031" spans="1:13" x14ac:dyDescent="0.45">
      <c r="A2031">
        <v>2030</v>
      </c>
      <c r="B2031" s="19">
        <f t="shared" ca="1" si="377"/>
        <v>42952.876844675928</v>
      </c>
      <c r="C2031" s="15" t="str">
        <f t="shared" ca="1" si="378"/>
        <v>Walmart</v>
      </c>
      <c r="D2031" s="16">
        <f t="shared" ca="1" si="379"/>
        <v>226</v>
      </c>
      <c r="E2031" t="str">
        <f t="shared" ca="1" si="380"/>
        <v>MSR Universal Gear Loft</v>
      </c>
      <c r="F2031" t="str">
        <f t="shared" ca="1" si="385"/>
        <v>MSR</v>
      </c>
      <c r="G2031" s="2">
        <f t="shared" ca="1" si="386"/>
        <v>27.95</v>
      </c>
      <c r="H2031">
        <f t="shared" ca="1" si="381"/>
        <v>7</v>
      </c>
      <c r="I2031" s="2">
        <f t="shared" ca="1" si="387"/>
        <v>195.65</v>
      </c>
      <c r="J2031" t="str">
        <f t="shared" ca="1" si="382"/>
        <v>Beyene, Sharon</v>
      </c>
      <c r="K2031">
        <f t="shared" ca="1" si="383"/>
        <v>39</v>
      </c>
      <c r="L2031" t="str">
        <f t="shared" ca="1" si="384"/>
        <v>Rhode Island</v>
      </c>
      <c r="M2031" t="str">
        <f t="shared" ca="1" si="388"/>
        <v>East</v>
      </c>
    </row>
    <row r="2032" spans="1:13" x14ac:dyDescent="0.45">
      <c r="A2032">
        <v>2031</v>
      </c>
      <c r="B2032" s="19">
        <f t="shared" ca="1" si="377"/>
        <v>42903.876844675928</v>
      </c>
      <c r="C2032" s="15" t="str">
        <f t="shared" ca="1" si="378"/>
        <v>Meijer</v>
      </c>
      <c r="D2032" s="16">
        <f t="shared" ca="1" si="379"/>
        <v>68</v>
      </c>
      <c r="E2032" t="str">
        <f t="shared" ca="1" si="380"/>
        <v>Big Agnes Three Forks Shelter Wall</v>
      </c>
      <c r="F2032" t="str">
        <f t="shared" ca="1" si="385"/>
        <v>Big Agnes</v>
      </c>
      <c r="G2032" s="2">
        <f t="shared" ca="1" si="386"/>
        <v>24.95</v>
      </c>
      <c r="H2032">
        <f t="shared" ca="1" si="381"/>
        <v>9</v>
      </c>
      <c r="I2032" s="2">
        <f t="shared" ca="1" si="387"/>
        <v>224.54999999999998</v>
      </c>
      <c r="J2032" t="str">
        <f t="shared" ca="1" si="382"/>
        <v>Gomez, Melissa</v>
      </c>
      <c r="K2032">
        <f t="shared" ca="1" si="383"/>
        <v>13</v>
      </c>
      <c r="L2032" t="str">
        <f t="shared" ca="1" si="384"/>
        <v>Illinois</v>
      </c>
      <c r="M2032" t="str">
        <f t="shared" ca="1" si="388"/>
        <v>North</v>
      </c>
    </row>
    <row r="2033" spans="1:13" x14ac:dyDescent="0.45">
      <c r="A2033">
        <v>2032</v>
      </c>
      <c r="B2033" s="19">
        <f t="shared" ca="1" si="377"/>
        <v>42948.876844675928</v>
      </c>
      <c r="C2033" s="15" t="str">
        <f t="shared" ca="1" si="378"/>
        <v>OutdoorPlay</v>
      </c>
      <c r="D2033" s="16">
        <f t="shared" ca="1" si="379"/>
        <v>123</v>
      </c>
      <c r="E2033" t="str">
        <f t="shared" ca="1" si="380"/>
        <v>Kelty Gunnison 3.2 Tent</v>
      </c>
      <c r="F2033" t="str">
        <f t="shared" ca="1" si="385"/>
        <v>Kelty</v>
      </c>
      <c r="G2033" s="2">
        <f t="shared" ca="1" si="386"/>
        <v>249.95</v>
      </c>
      <c r="H2033">
        <f t="shared" ca="1" si="381"/>
        <v>5</v>
      </c>
      <c r="I2033" s="2">
        <f t="shared" ca="1" si="387"/>
        <v>1249.75</v>
      </c>
      <c r="J2033" t="str">
        <f t="shared" ca="1" si="382"/>
        <v>Foster, Nathan</v>
      </c>
      <c r="K2033">
        <f t="shared" ca="1" si="383"/>
        <v>12</v>
      </c>
      <c r="L2033" t="str">
        <f t="shared" ca="1" si="384"/>
        <v>Idaho</v>
      </c>
      <c r="M2033" t="str">
        <f t="shared" ca="1" si="388"/>
        <v>West</v>
      </c>
    </row>
    <row r="2034" spans="1:13" x14ac:dyDescent="0.45">
      <c r="A2034">
        <v>2033</v>
      </c>
      <c r="B2034" s="19">
        <f t="shared" ca="1" si="377"/>
        <v>42809.876844675928</v>
      </c>
      <c r="C2034" s="15" t="str">
        <f t="shared" ca="1" si="378"/>
        <v>Austin Kayak</v>
      </c>
      <c r="D2034" s="16">
        <f t="shared" ca="1" si="379"/>
        <v>216</v>
      </c>
      <c r="E2034" t="str">
        <f t="shared" ca="1" si="380"/>
        <v>MSR Mini Ground Hog Stake</v>
      </c>
      <c r="F2034" t="str">
        <f t="shared" ca="1" si="385"/>
        <v>MSR</v>
      </c>
      <c r="G2034" s="2">
        <f t="shared" ca="1" si="386"/>
        <v>2.95</v>
      </c>
      <c r="H2034">
        <f t="shared" ca="1" si="381"/>
        <v>5</v>
      </c>
      <c r="I2034" s="2">
        <f t="shared" ca="1" si="387"/>
        <v>14.75</v>
      </c>
      <c r="J2034" t="str">
        <f t="shared" ca="1" si="382"/>
        <v>Lopez, Dennis</v>
      </c>
      <c r="K2034">
        <f t="shared" ca="1" si="383"/>
        <v>28</v>
      </c>
      <c r="L2034" t="str">
        <f t="shared" ca="1" si="384"/>
        <v>Nevada</v>
      </c>
      <c r="M2034" t="str">
        <f t="shared" ca="1" si="388"/>
        <v>West</v>
      </c>
    </row>
    <row r="2035" spans="1:13" x14ac:dyDescent="0.45">
      <c r="A2035">
        <v>2034</v>
      </c>
      <c r="B2035" s="19">
        <f t="shared" ca="1" si="377"/>
        <v>42648.876844675928</v>
      </c>
      <c r="C2035" s="15" t="str">
        <f t="shared" ca="1" si="378"/>
        <v>CampBound</v>
      </c>
      <c r="D2035" s="16">
        <f t="shared" ca="1" si="379"/>
        <v>225</v>
      </c>
      <c r="E2035" t="str">
        <f t="shared" ca="1" si="380"/>
        <v>MSR Ultralight Utility Cord Kit</v>
      </c>
      <c r="F2035" t="str">
        <f t="shared" ca="1" si="385"/>
        <v>MSR</v>
      </c>
      <c r="G2035" s="2">
        <f t="shared" ca="1" si="386"/>
        <v>19.95</v>
      </c>
      <c r="H2035">
        <f t="shared" ca="1" si="381"/>
        <v>3</v>
      </c>
      <c r="I2035" s="2">
        <f t="shared" ca="1" si="387"/>
        <v>59.849999999999994</v>
      </c>
      <c r="J2035" t="str">
        <f t="shared" ca="1" si="382"/>
        <v>Foster, Nathan</v>
      </c>
      <c r="K2035">
        <f t="shared" ca="1" si="383"/>
        <v>18</v>
      </c>
      <c r="L2035" t="str">
        <f t="shared" ca="1" si="384"/>
        <v>Louisiana</v>
      </c>
      <c r="M2035" t="str">
        <f t="shared" ca="1" si="388"/>
        <v>South</v>
      </c>
    </row>
    <row r="2036" spans="1:13" x14ac:dyDescent="0.45">
      <c r="A2036">
        <v>2035</v>
      </c>
      <c r="B2036" s="19">
        <f t="shared" ca="1" si="377"/>
        <v>43010.876844675928</v>
      </c>
      <c r="C2036" s="15" t="str">
        <f t="shared" ca="1" si="378"/>
        <v>CampBound</v>
      </c>
      <c r="D2036" s="16">
        <f t="shared" ca="1" si="379"/>
        <v>118</v>
      </c>
      <c r="E2036" t="str">
        <f t="shared" ca="1" si="380"/>
        <v>Kelty Gunnison 1.2 Footprint</v>
      </c>
      <c r="F2036" t="str">
        <f t="shared" ca="1" si="385"/>
        <v>Kelty</v>
      </c>
      <c r="G2036" s="2">
        <f t="shared" ca="1" si="386"/>
        <v>34.950000000000003</v>
      </c>
      <c r="H2036">
        <f t="shared" ca="1" si="381"/>
        <v>4</v>
      </c>
      <c r="I2036" s="2">
        <f t="shared" ca="1" si="387"/>
        <v>139.80000000000001</v>
      </c>
      <c r="J2036" t="str">
        <f t="shared" ca="1" si="382"/>
        <v>Bailey, Jennifer</v>
      </c>
      <c r="K2036">
        <f t="shared" ca="1" si="383"/>
        <v>36</v>
      </c>
      <c r="L2036" t="str">
        <f t="shared" ca="1" si="384"/>
        <v>Oklahoma</v>
      </c>
      <c r="M2036" t="str">
        <f t="shared" ca="1" si="388"/>
        <v>South</v>
      </c>
    </row>
    <row r="2037" spans="1:13" x14ac:dyDescent="0.45">
      <c r="A2037">
        <v>2036</v>
      </c>
      <c r="B2037" s="19">
        <f t="shared" ca="1" si="377"/>
        <v>42998.876844675928</v>
      </c>
      <c r="C2037" s="15" t="str">
        <f t="shared" ca="1" si="378"/>
        <v>Moosejaw</v>
      </c>
      <c r="D2037" s="16">
        <f t="shared" ca="1" si="379"/>
        <v>144</v>
      </c>
      <c r="E2037" t="str">
        <f t="shared" ca="1" si="380"/>
        <v>Marmot Astral 3P Tent</v>
      </c>
      <c r="F2037" t="str">
        <f t="shared" ca="1" si="385"/>
        <v>Marmot</v>
      </c>
      <c r="G2037" s="2">
        <f t="shared" ca="1" si="386"/>
        <v>459</v>
      </c>
      <c r="H2037">
        <f t="shared" ca="1" si="381"/>
        <v>3</v>
      </c>
      <c r="I2037" s="2">
        <f t="shared" ca="1" si="387"/>
        <v>1377</v>
      </c>
      <c r="J2037" t="str">
        <f t="shared" ca="1" si="382"/>
        <v>Goff, Michael</v>
      </c>
      <c r="K2037">
        <f t="shared" ca="1" si="383"/>
        <v>32</v>
      </c>
      <c r="L2037" t="str">
        <f t="shared" ca="1" si="384"/>
        <v>New York</v>
      </c>
      <c r="M2037" t="str">
        <f t="shared" ca="1" si="388"/>
        <v>East</v>
      </c>
    </row>
    <row r="2038" spans="1:13" x14ac:dyDescent="0.45">
      <c r="A2038">
        <v>2037</v>
      </c>
      <c r="B2038" s="19">
        <f t="shared" ca="1" si="377"/>
        <v>42975.876844675928</v>
      </c>
      <c r="C2038" s="15" t="str">
        <f t="shared" ca="1" si="378"/>
        <v>Overtons</v>
      </c>
      <c r="D2038" s="16">
        <f t="shared" ca="1" si="379"/>
        <v>121</v>
      </c>
      <c r="E2038" t="str">
        <f t="shared" ca="1" si="380"/>
        <v>Kelty Gunnison 2.2 Tent</v>
      </c>
      <c r="F2038" t="str">
        <f t="shared" ca="1" si="385"/>
        <v>Kelty</v>
      </c>
      <c r="G2038" s="2">
        <f t="shared" ca="1" si="386"/>
        <v>199.95</v>
      </c>
      <c r="H2038">
        <f t="shared" ca="1" si="381"/>
        <v>6</v>
      </c>
      <c r="I2038" s="2">
        <f t="shared" ca="1" si="387"/>
        <v>1199.6999999999998</v>
      </c>
      <c r="J2038" t="str">
        <f t="shared" ca="1" si="382"/>
        <v>Brown, Ruth</v>
      </c>
      <c r="K2038">
        <f t="shared" ca="1" si="383"/>
        <v>40</v>
      </c>
      <c r="L2038" t="str">
        <f t="shared" ca="1" si="384"/>
        <v>South Carolina</v>
      </c>
      <c r="M2038" t="str">
        <f t="shared" ca="1" si="388"/>
        <v>South</v>
      </c>
    </row>
    <row r="2039" spans="1:13" x14ac:dyDescent="0.45">
      <c r="A2039">
        <v>2038</v>
      </c>
      <c r="B2039" s="19">
        <f t="shared" ca="1" si="377"/>
        <v>42932.876844675928</v>
      </c>
      <c r="C2039" s="15" t="str">
        <f t="shared" ca="1" si="378"/>
        <v>REI</v>
      </c>
      <c r="D2039" s="16">
        <f t="shared" ca="1" si="379"/>
        <v>13</v>
      </c>
      <c r="E2039" t="str">
        <f t="shared" ca="1" si="380"/>
        <v>Big Agnes Copper Spur UL4 Footprint</v>
      </c>
      <c r="F2039" t="str">
        <f t="shared" ca="1" si="385"/>
        <v>Big Agnes</v>
      </c>
      <c r="G2039" s="2">
        <f t="shared" ca="1" si="386"/>
        <v>80</v>
      </c>
      <c r="H2039">
        <f t="shared" ca="1" si="381"/>
        <v>8</v>
      </c>
      <c r="I2039" s="2">
        <f t="shared" ca="1" si="387"/>
        <v>640</v>
      </c>
      <c r="J2039" t="str">
        <f t="shared" ca="1" si="382"/>
        <v>Gomez, Melissa</v>
      </c>
      <c r="K2039">
        <f t="shared" ca="1" si="383"/>
        <v>14</v>
      </c>
      <c r="L2039" t="str">
        <f t="shared" ca="1" si="384"/>
        <v>Indiana</v>
      </c>
      <c r="M2039" t="str">
        <f t="shared" ca="1" si="388"/>
        <v>North</v>
      </c>
    </row>
    <row r="2040" spans="1:13" x14ac:dyDescent="0.45">
      <c r="A2040">
        <v>2039</v>
      </c>
      <c r="B2040" s="19">
        <f t="shared" ca="1" si="377"/>
        <v>42908.876844675928</v>
      </c>
      <c r="C2040" s="15" t="str">
        <f t="shared" ca="1" si="378"/>
        <v>Hayneedle</v>
      </c>
      <c r="D2040" s="16">
        <f t="shared" ca="1" si="379"/>
        <v>86</v>
      </c>
      <c r="E2040" t="str">
        <f t="shared" ca="1" si="380"/>
        <v>Eureka Copper Canyon 8 Tent</v>
      </c>
      <c r="F2040" t="str">
        <f t="shared" ca="1" si="385"/>
        <v>Eureka</v>
      </c>
      <c r="G2040" s="2">
        <f t="shared" ca="1" si="386"/>
        <v>379</v>
      </c>
      <c r="H2040">
        <f t="shared" ca="1" si="381"/>
        <v>8</v>
      </c>
      <c r="I2040" s="2">
        <f t="shared" ca="1" si="387"/>
        <v>3032</v>
      </c>
      <c r="J2040" t="str">
        <f t="shared" ca="1" si="382"/>
        <v>Berger, Sunanna</v>
      </c>
      <c r="K2040">
        <f t="shared" ca="1" si="383"/>
        <v>8</v>
      </c>
      <c r="L2040" t="str">
        <f t="shared" ca="1" si="384"/>
        <v>Delaware</v>
      </c>
      <c r="M2040" t="str">
        <f t="shared" ca="1" si="388"/>
        <v>East</v>
      </c>
    </row>
    <row r="2041" spans="1:13" x14ac:dyDescent="0.45">
      <c r="A2041">
        <v>2040</v>
      </c>
      <c r="B2041" s="19">
        <f t="shared" ca="1" si="377"/>
        <v>43004.876844675928</v>
      </c>
      <c r="C2041" s="15" t="str">
        <f t="shared" ca="1" si="378"/>
        <v>Gander Mountain</v>
      </c>
      <c r="D2041" s="16">
        <f t="shared" ca="1" si="379"/>
        <v>79</v>
      </c>
      <c r="E2041" t="str">
        <f t="shared" ca="1" si="380"/>
        <v>Easton Mountain Products Rimrock 2P Tent</v>
      </c>
      <c r="F2041" t="str">
        <f t="shared" ca="1" si="385"/>
        <v>Easton Mountain Products</v>
      </c>
      <c r="G2041" s="2">
        <f t="shared" ca="1" si="386"/>
        <v>269</v>
      </c>
      <c r="H2041">
        <f t="shared" ca="1" si="381"/>
        <v>4</v>
      </c>
      <c r="I2041" s="2">
        <f t="shared" ca="1" si="387"/>
        <v>1076</v>
      </c>
      <c r="J2041" t="str">
        <f t="shared" ca="1" si="382"/>
        <v>Goldthwaite, Messaye</v>
      </c>
      <c r="K2041">
        <f t="shared" ca="1" si="383"/>
        <v>7</v>
      </c>
      <c r="L2041" t="str">
        <f t="shared" ca="1" si="384"/>
        <v>Connecticut</v>
      </c>
      <c r="M2041" t="str">
        <f t="shared" ca="1" si="388"/>
        <v>East</v>
      </c>
    </row>
    <row r="2042" spans="1:13" x14ac:dyDescent="0.45">
      <c r="A2042">
        <v>2041</v>
      </c>
      <c r="B2042" s="19">
        <f t="shared" ca="1" si="377"/>
        <v>42938.876844675928</v>
      </c>
      <c r="C2042" s="15" t="str">
        <f t="shared" ca="1" si="378"/>
        <v>Backcountry Edge</v>
      </c>
      <c r="D2042" s="16">
        <f t="shared" ca="1" si="379"/>
        <v>252</v>
      </c>
      <c r="E2042" t="str">
        <f t="shared" ca="1" si="380"/>
        <v>Sierra Designs Flash 2 Footprint</v>
      </c>
      <c r="F2042" t="str">
        <f t="shared" ca="1" si="385"/>
        <v>Sierra Designs</v>
      </c>
      <c r="G2042" s="2">
        <f t="shared" ca="1" si="386"/>
        <v>49.95</v>
      </c>
      <c r="H2042">
        <f t="shared" ca="1" si="381"/>
        <v>6</v>
      </c>
      <c r="I2042" s="2">
        <f t="shared" ca="1" si="387"/>
        <v>299.70000000000005</v>
      </c>
      <c r="J2042" t="str">
        <f t="shared" ca="1" si="382"/>
        <v>Brown, Ruth</v>
      </c>
      <c r="K2042">
        <f t="shared" ca="1" si="383"/>
        <v>18</v>
      </c>
      <c r="L2042" t="str">
        <f t="shared" ca="1" si="384"/>
        <v>Louisiana</v>
      </c>
      <c r="M2042" t="str">
        <f t="shared" ca="1" si="388"/>
        <v>South</v>
      </c>
    </row>
    <row r="2043" spans="1:13" x14ac:dyDescent="0.45">
      <c r="A2043">
        <v>2042</v>
      </c>
      <c r="B2043" s="19">
        <f t="shared" ca="1" si="377"/>
        <v>42917.876844675928</v>
      </c>
      <c r="C2043" s="15" t="str">
        <f t="shared" ca="1" si="378"/>
        <v>Overtons</v>
      </c>
      <c r="D2043" s="16">
        <f t="shared" ca="1" si="379"/>
        <v>254</v>
      </c>
      <c r="E2043" t="str">
        <f t="shared" ca="1" si="380"/>
        <v>Sierra Designs Flash 3 Footprint</v>
      </c>
      <c r="F2043" t="str">
        <f t="shared" ca="1" si="385"/>
        <v>Sierra Designs</v>
      </c>
      <c r="G2043" s="2">
        <f t="shared" ca="1" si="386"/>
        <v>59.95</v>
      </c>
      <c r="H2043">
        <f t="shared" ca="1" si="381"/>
        <v>1</v>
      </c>
      <c r="I2043" s="2">
        <f t="shared" ca="1" si="387"/>
        <v>59.95</v>
      </c>
      <c r="J2043" t="str">
        <f t="shared" ca="1" si="382"/>
        <v>Brown, Ruth</v>
      </c>
      <c r="K2043">
        <f t="shared" ca="1" si="383"/>
        <v>3</v>
      </c>
      <c r="L2043" t="str">
        <f t="shared" ca="1" si="384"/>
        <v>Arizona</v>
      </c>
      <c r="M2043" t="str">
        <f t="shared" ca="1" si="388"/>
        <v>West</v>
      </c>
    </row>
    <row r="2044" spans="1:13" x14ac:dyDescent="0.45">
      <c r="A2044">
        <v>2043</v>
      </c>
      <c r="B2044" s="19">
        <f t="shared" ca="1" si="377"/>
        <v>42957.876844675928</v>
      </c>
      <c r="C2044" s="15" t="str">
        <f t="shared" ca="1" si="378"/>
        <v>Austin Kayak</v>
      </c>
      <c r="D2044" s="16">
        <f t="shared" ca="1" si="379"/>
        <v>5</v>
      </c>
      <c r="E2044" t="str">
        <f t="shared" ca="1" si="380"/>
        <v>Big Agnes Big House 6 Tent</v>
      </c>
      <c r="F2044" t="str">
        <f t="shared" ca="1" si="385"/>
        <v>Big Agnes</v>
      </c>
      <c r="G2044" s="2">
        <f t="shared" ca="1" si="386"/>
        <v>359.95</v>
      </c>
      <c r="H2044">
        <f t="shared" ca="1" si="381"/>
        <v>7</v>
      </c>
      <c r="I2044" s="2">
        <f t="shared" ca="1" si="387"/>
        <v>2519.65</v>
      </c>
      <c r="J2044" t="str">
        <f t="shared" ca="1" si="382"/>
        <v>Bailey, Jennifer</v>
      </c>
      <c r="K2044">
        <f t="shared" ca="1" si="383"/>
        <v>1</v>
      </c>
      <c r="L2044" t="str">
        <f t="shared" ca="1" si="384"/>
        <v>Alabama</v>
      </c>
      <c r="M2044" t="str">
        <f t="shared" ca="1" si="388"/>
        <v>South</v>
      </c>
    </row>
    <row r="2045" spans="1:13" x14ac:dyDescent="0.45">
      <c r="A2045">
        <v>2044</v>
      </c>
      <c r="B2045" s="19">
        <f t="shared" ca="1" si="377"/>
        <v>42949.876844675928</v>
      </c>
      <c r="C2045" s="15" t="str">
        <f t="shared" ca="1" si="378"/>
        <v>Backcountry Gear</v>
      </c>
      <c r="D2045" s="16">
        <f t="shared" ca="1" si="379"/>
        <v>39</v>
      </c>
      <c r="E2045" t="str">
        <f t="shared" ca="1" si="380"/>
        <v>Big Agnes Jack Rabbit SL3 Tent</v>
      </c>
      <c r="F2045" t="str">
        <f t="shared" ca="1" si="385"/>
        <v>Big Agnes</v>
      </c>
      <c r="G2045" s="2">
        <f t="shared" ca="1" si="386"/>
        <v>369.95</v>
      </c>
      <c r="H2045">
        <f t="shared" ca="1" si="381"/>
        <v>6</v>
      </c>
      <c r="I2045" s="2">
        <f t="shared" ca="1" si="387"/>
        <v>2219.6999999999998</v>
      </c>
      <c r="J2045" t="str">
        <f t="shared" ca="1" si="382"/>
        <v>Bailey, Jennifer</v>
      </c>
      <c r="K2045">
        <f t="shared" ca="1" si="383"/>
        <v>7</v>
      </c>
      <c r="L2045" t="str">
        <f t="shared" ca="1" si="384"/>
        <v>Connecticut</v>
      </c>
      <c r="M2045" t="str">
        <f t="shared" ca="1" si="388"/>
        <v>East</v>
      </c>
    </row>
    <row r="2046" spans="1:13" x14ac:dyDescent="0.45">
      <c r="A2046">
        <v>2045</v>
      </c>
      <c r="B2046" s="19">
        <f t="shared" ca="1" si="377"/>
        <v>42997.876844675928</v>
      </c>
      <c r="C2046" s="15" t="str">
        <f t="shared" ca="1" si="378"/>
        <v xml:space="preserve">Cabela's	</v>
      </c>
      <c r="D2046" s="16">
        <f t="shared" ca="1" si="379"/>
        <v>96</v>
      </c>
      <c r="E2046" t="str">
        <f t="shared" ca="1" si="380"/>
        <v>Exped Mira II Tent</v>
      </c>
      <c r="F2046" t="str">
        <f t="shared" ca="1" si="385"/>
        <v>Exped</v>
      </c>
      <c r="G2046" s="2">
        <f t="shared" ca="1" si="386"/>
        <v>379</v>
      </c>
      <c r="H2046">
        <f t="shared" ca="1" si="381"/>
        <v>8</v>
      </c>
      <c r="I2046" s="2">
        <f t="shared" ca="1" si="387"/>
        <v>3032</v>
      </c>
      <c r="J2046" t="str">
        <f t="shared" ca="1" si="382"/>
        <v>Berger, Sunanna</v>
      </c>
      <c r="K2046">
        <f t="shared" ca="1" si="383"/>
        <v>49</v>
      </c>
      <c r="L2046" t="str">
        <f t="shared" ca="1" si="384"/>
        <v>Wisconsin</v>
      </c>
      <c r="M2046" t="str">
        <f t="shared" ca="1" si="388"/>
        <v>North</v>
      </c>
    </row>
    <row r="2047" spans="1:13" x14ac:dyDescent="0.45">
      <c r="A2047">
        <v>2046</v>
      </c>
      <c r="B2047" s="19">
        <f t="shared" ca="1" si="377"/>
        <v>42901.876844675928</v>
      </c>
      <c r="C2047" s="15" t="str">
        <f t="shared" ca="1" si="378"/>
        <v>Hayneedle</v>
      </c>
      <c r="D2047" s="16">
        <f t="shared" ca="1" si="379"/>
        <v>167</v>
      </c>
      <c r="E2047" t="str">
        <f t="shared" ca="1" si="380"/>
        <v>Marmot Pulsar 2 Tent</v>
      </c>
      <c r="F2047" t="str">
        <f t="shared" ca="1" si="385"/>
        <v>Marmot</v>
      </c>
      <c r="G2047" s="2">
        <f t="shared" ca="1" si="386"/>
        <v>349</v>
      </c>
      <c r="H2047">
        <f t="shared" ca="1" si="381"/>
        <v>3</v>
      </c>
      <c r="I2047" s="2">
        <f t="shared" ca="1" si="387"/>
        <v>1047</v>
      </c>
      <c r="J2047" t="str">
        <f t="shared" ca="1" si="382"/>
        <v>Gomez, Melissa</v>
      </c>
      <c r="K2047">
        <f t="shared" ca="1" si="383"/>
        <v>19</v>
      </c>
      <c r="L2047" t="str">
        <f t="shared" ca="1" si="384"/>
        <v>Maine</v>
      </c>
      <c r="M2047" t="str">
        <f t="shared" ca="1" si="388"/>
        <v>East</v>
      </c>
    </row>
    <row r="2048" spans="1:13" x14ac:dyDescent="0.45">
      <c r="A2048">
        <v>2047</v>
      </c>
      <c r="B2048" s="19">
        <f t="shared" ca="1" si="377"/>
        <v>42791.876844675928</v>
      </c>
      <c r="C2048" s="15" t="str">
        <f t="shared" ca="1" si="378"/>
        <v>Paragon</v>
      </c>
      <c r="D2048" s="16">
        <f t="shared" ca="1" si="379"/>
        <v>172</v>
      </c>
      <c r="E2048" t="str">
        <f t="shared" ca="1" si="380"/>
        <v>Mountain Hardwear Direkt 2 Tent</v>
      </c>
      <c r="F2048" t="str">
        <f t="shared" ca="1" si="385"/>
        <v>Mountain Hardwear</v>
      </c>
      <c r="G2048" s="2">
        <f t="shared" ca="1" si="386"/>
        <v>500</v>
      </c>
      <c r="H2048">
        <f t="shared" ca="1" si="381"/>
        <v>6</v>
      </c>
      <c r="I2048" s="2">
        <f t="shared" ca="1" si="387"/>
        <v>3000</v>
      </c>
      <c r="J2048" t="str">
        <f t="shared" ca="1" si="382"/>
        <v>Brown, Ruth</v>
      </c>
      <c r="K2048">
        <f t="shared" ca="1" si="383"/>
        <v>44</v>
      </c>
      <c r="L2048" t="str">
        <f t="shared" ca="1" si="384"/>
        <v>Utah</v>
      </c>
      <c r="M2048" t="str">
        <f t="shared" ca="1" si="388"/>
        <v>West</v>
      </c>
    </row>
    <row r="2049" spans="1:13" x14ac:dyDescent="0.45">
      <c r="A2049">
        <v>2048</v>
      </c>
      <c r="B2049" s="19">
        <f t="shared" ca="1" si="377"/>
        <v>42994.876844675928</v>
      </c>
      <c r="C2049" s="15" t="str">
        <f t="shared" ca="1" si="378"/>
        <v>Overtons</v>
      </c>
      <c r="D2049" s="16">
        <f t="shared" ca="1" si="379"/>
        <v>219</v>
      </c>
      <c r="E2049" t="str">
        <f t="shared" ca="1" si="380"/>
        <v>MSR Night Glow Zipper Pulls</v>
      </c>
      <c r="F2049" t="str">
        <f t="shared" ca="1" si="385"/>
        <v>MSR</v>
      </c>
      <c r="G2049" s="2">
        <f t="shared" ca="1" si="386"/>
        <v>9.9499999999999993</v>
      </c>
      <c r="H2049">
        <f t="shared" ca="1" si="381"/>
        <v>9</v>
      </c>
      <c r="I2049" s="2">
        <f t="shared" ca="1" si="387"/>
        <v>89.55</v>
      </c>
      <c r="J2049" t="str">
        <f t="shared" ca="1" si="382"/>
        <v>Brown, Ruth</v>
      </c>
      <c r="K2049">
        <f t="shared" ca="1" si="383"/>
        <v>18</v>
      </c>
      <c r="L2049" t="str">
        <f t="shared" ca="1" si="384"/>
        <v>Louisiana</v>
      </c>
      <c r="M2049" t="str">
        <f t="shared" ca="1" si="388"/>
        <v>South</v>
      </c>
    </row>
    <row r="2050" spans="1:13" x14ac:dyDescent="0.45">
      <c r="A2050">
        <v>2049</v>
      </c>
      <c r="B2050" s="19">
        <f t="shared" ca="1" si="377"/>
        <v>42875.876844675928</v>
      </c>
      <c r="C2050" s="15" t="str">
        <f t="shared" ca="1" si="378"/>
        <v>Hayneedle</v>
      </c>
      <c r="D2050" s="16">
        <f t="shared" ca="1" si="379"/>
        <v>252</v>
      </c>
      <c r="E2050" t="str">
        <f t="shared" ca="1" si="380"/>
        <v>Sierra Designs Flash 2 Footprint</v>
      </c>
      <c r="F2050" t="str">
        <f t="shared" ca="1" si="385"/>
        <v>Sierra Designs</v>
      </c>
      <c r="G2050" s="2">
        <f t="shared" ca="1" si="386"/>
        <v>49.95</v>
      </c>
      <c r="H2050">
        <f t="shared" ca="1" si="381"/>
        <v>8</v>
      </c>
      <c r="I2050" s="2">
        <f t="shared" ca="1" si="387"/>
        <v>399.6</v>
      </c>
      <c r="J2050" t="str">
        <f t="shared" ca="1" si="382"/>
        <v>Berger, Sunanna</v>
      </c>
      <c r="K2050">
        <f t="shared" ca="1" si="383"/>
        <v>31</v>
      </c>
      <c r="L2050" t="str">
        <f t="shared" ca="1" si="384"/>
        <v>New Mexico</v>
      </c>
      <c r="M2050" t="str">
        <f t="shared" ca="1" si="388"/>
        <v>West</v>
      </c>
    </row>
    <row r="2051" spans="1:13" x14ac:dyDescent="0.45">
      <c r="A2051">
        <v>2050</v>
      </c>
      <c r="B2051" s="19">
        <f t="shared" ref="B2051:B2114" ca="1" si="389">NOW()-(RANDBETWEEN(1,365))</f>
        <v>42815.876844675928</v>
      </c>
      <c r="C2051" s="15" t="str">
        <f t="shared" ref="C2051:C2114" ca="1" si="390">VLOOKUP(RANDBETWEEN(1,19),$O$3:$P$21,2)</f>
        <v xml:space="preserve">Cabela's	</v>
      </c>
      <c r="D2051" s="16">
        <f t="shared" ref="D2051:D2114" ca="1" si="391">RANDBETWEEN(1,285)</f>
        <v>139</v>
      </c>
      <c r="E2051" t="str">
        <f t="shared" ref="E2051:E2114" ca="1" si="392">VLOOKUP(D2051,$R$4:$U$288,3)</f>
        <v>Marmot Alpinist 2 Tent</v>
      </c>
      <c r="F2051" t="str">
        <f t="shared" ca="1" si="385"/>
        <v>Marmot</v>
      </c>
      <c r="G2051" s="2">
        <f t="shared" ca="1" si="386"/>
        <v>599</v>
      </c>
      <c r="H2051">
        <f t="shared" ref="H2051:H2114" ca="1" si="393">RANDBETWEEN(1,10)</f>
        <v>9</v>
      </c>
      <c r="I2051" s="2">
        <f t="shared" ca="1" si="387"/>
        <v>5391</v>
      </c>
      <c r="J2051" t="str">
        <f t="shared" ref="J2051:J2114" ca="1" si="394">VLOOKUP(RANDBETWEEN(1,10),$W$4:$Z$15,4)</f>
        <v>Goldthwaite, Messaye</v>
      </c>
      <c r="K2051">
        <f t="shared" ref="K2051:K2114" ca="1" si="395">RANDBETWEEN(1,50)</f>
        <v>16</v>
      </c>
      <c r="L2051" t="str">
        <f t="shared" ref="L2051:L2114" ca="1" si="396">VLOOKUP(K2051,$AB$3:$AD$52,2)</f>
        <v>Kansas</v>
      </c>
      <c r="M2051" t="str">
        <f t="shared" ca="1" si="388"/>
        <v>North</v>
      </c>
    </row>
    <row r="2052" spans="1:13" x14ac:dyDescent="0.45">
      <c r="A2052">
        <v>2051</v>
      </c>
      <c r="B2052" s="19">
        <f t="shared" ca="1" si="389"/>
        <v>42926.876844675928</v>
      </c>
      <c r="C2052" s="15" t="str">
        <f t="shared" ca="1" si="390"/>
        <v>Meijer</v>
      </c>
      <c r="D2052" s="16">
        <f t="shared" ca="1" si="391"/>
        <v>208</v>
      </c>
      <c r="E2052" t="str">
        <f t="shared" ca="1" si="392"/>
        <v>MSR Fury 2 Tent</v>
      </c>
      <c r="F2052" t="str">
        <f t="shared" ca="1" si="385"/>
        <v>MSR</v>
      </c>
      <c r="G2052" s="2">
        <f t="shared" ca="1" si="386"/>
        <v>579.95000000000005</v>
      </c>
      <c r="H2052">
        <f t="shared" ca="1" si="393"/>
        <v>6</v>
      </c>
      <c r="I2052" s="2">
        <f t="shared" ca="1" si="387"/>
        <v>3479.7000000000003</v>
      </c>
      <c r="J2052" t="str">
        <f t="shared" ca="1" si="394"/>
        <v>Goldthwaite, Messaye</v>
      </c>
      <c r="K2052">
        <f t="shared" ca="1" si="395"/>
        <v>39</v>
      </c>
      <c r="L2052" t="str">
        <f t="shared" ca="1" si="396"/>
        <v>Rhode Island</v>
      </c>
      <c r="M2052" t="str">
        <f t="shared" ca="1" si="388"/>
        <v>East</v>
      </c>
    </row>
    <row r="2053" spans="1:13" x14ac:dyDescent="0.45">
      <c r="A2053">
        <v>2052</v>
      </c>
      <c r="B2053" s="19">
        <f t="shared" ca="1" si="389"/>
        <v>42671.876844675928</v>
      </c>
      <c r="C2053" s="15" t="str">
        <f t="shared" ca="1" si="390"/>
        <v>The Gear Co-op</v>
      </c>
      <c r="D2053" s="16">
        <f t="shared" ca="1" si="391"/>
        <v>98</v>
      </c>
      <c r="E2053" t="str">
        <f t="shared" ca="1" si="392"/>
        <v>Exped Mira III Tent</v>
      </c>
      <c r="F2053" t="str">
        <f t="shared" ca="1" si="385"/>
        <v>Exped</v>
      </c>
      <c r="G2053" s="2">
        <f t="shared" ca="1" si="386"/>
        <v>439</v>
      </c>
      <c r="H2053">
        <f t="shared" ca="1" si="393"/>
        <v>5</v>
      </c>
      <c r="I2053" s="2">
        <f t="shared" ca="1" si="387"/>
        <v>2195</v>
      </c>
      <c r="J2053" t="str">
        <f t="shared" ca="1" si="394"/>
        <v>Beyene, Sharon</v>
      </c>
      <c r="K2053">
        <f t="shared" ca="1" si="395"/>
        <v>35</v>
      </c>
      <c r="L2053" t="str">
        <f t="shared" ca="1" si="396"/>
        <v>Ohio</v>
      </c>
      <c r="M2053" t="str">
        <f t="shared" ca="1" si="388"/>
        <v>East</v>
      </c>
    </row>
    <row r="2054" spans="1:13" x14ac:dyDescent="0.45">
      <c r="A2054">
        <v>2053</v>
      </c>
      <c r="B2054" s="19">
        <f t="shared" ca="1" si="389"/>
        <v>42872.876844675928</v>
      </c>
      <c r="C2054" s="15" t="str">
        <f t="shared" ca="1" si="390"/>
        <v>Hayneedle</v>
      </c>
      <c r="D2054" s="16">
        <f t="shared" ca="1" si="391"/>
        <v>140</v>
      </c>
      <c r="E2054" t="str">
        <f t="shared" ca="1" si="392"/>
        <v>Marmot Astral 2P Footprint</v>
      </c>
      <c r="F2054" t="str">
        <f t="shared" ca="1" si="385"/>
        <v>Marmot</v>
      </c>
      <c r="G2054" s="2">
        <f t="shared" ca="1" si="386"/>
        <v>60</v>
      </c>
      <c r="H2054">
        <f t="shared" ca="1" si="393"/>
        <v>3</v>
      </c>
      <c r="I2054" s="2">
        <f t="shared" ca="1" si="387"/>
        <v>180</v>
      </c>
      <c r="J2054" t="str">
        <f t="shared" ca="1" si="394"/>
        <v>Foster, Nathan</v>
      </c>
      <c r="K2054">
        <f t="shared" ca="1" si="395"/>
        <v>4</v>
      </c>
      <c r="L2054" t="str">
        <f t="shared" ca="1" si="396"/>
        <v>Arkansas</v>
      </c>
      <c r="M2054" t="str">
        <f t="shared" ca="1" si="388"/>
        <v>South</v>
      </c>
    </row>
    <row r="2055" spans="1:13" x14ac:dyDescent="0.45">
      <c r="A2055">
        <v>2054</v>
      </c>
      <c r="B2055" s="19">
        <f t="shared" ca="1" si="389"/>
        <v>42822.876844675928</v>
      </c>
      <c r="C2055" s="15" t="str">
        <f t="shared" ca="1" si="390"/>
        <v>OutdoorPlay</v>
      </c>
      <c r="D2055" s="16">
        <f t="shared" ca="1" si="391"/>
        <v>85</v>
      </c>
      <c r="E2055" t="str">
        <f t="shared" ca="1" si="392"/>
        <v>Eureka Copper Canyon 6 Tent</v>
      </c>
      <c r="F2055" t="str">
        <f t="shared" ca="1" si="385"/>
        <v>Eureka</v>
      </c>
      <c r="G2055" s="2">
        <f t="shared" ca="1" si="386"/>
        <v>249</v>
      </c>
      <c r="H2055">
        <f t="shared" ca="1" si="393"/>
        <v>2</v>
      </c>
      <c r="I2055" s="2">
        <f t="shared" ca="1" si="387"/>
        <v>498</v>
      </c>
      <c r="J2055" t="str">
        <f t="shared" ca="1" si="394"/>
        <v>Goff, Michael</v>
      </c>
      <c r="K2055">
        <f t="shared" ca="1" si="395"/>
        <v>15</v>
      </c>
      <c r="L2055" t="str">
        <f t="shared" ca="1" si="396"/>
        <v>Iowa</v>
      </c>
      <c r="M2055" t="str">
        <f t="shared" ca="1" si="388"/>
        <v>North</v>
      </c>
    </row>
    <row r="2056" spans="1:13" x14ac:dyDescent="0.45">
      <c r="A2056">
        <v>2055</v>
      </c>
      <c r="B2056" s="19">
        <f t="shared" ca="1" si="389"/>
        <v>42985.876844675928</v>
      </c>
      <c r="C2056" s="15" t="str">
        <f t="shared" ca="1" si="390"/>
        <v>OutdoorPlay</v>
      </c>
      <c r="D2056" s="16">
        <f t="shared" ca="1" si="391"/>
        <v>205</v>
      </c>
      <c r="E2056" t="str">
        <f t="shared" ca="1" si="392"/>
        <v>MSR Cyclone Tent Stakes - 4 Pack</v>
      </c>
      <c r="F2056" t="str">
        <f t="shared" ca="1" si="385"/>
        <v>MSR</v>
      </c>
      <c r="G2056" s="2">
        <f t="shared" ca="1" si="386"/>
        <v>24.95</v>
      </c>
      <c r="H2056">
        <f t="shared" ca="1" si="393"/>
        <v>8</v>
      </c>
      <c r="I2056" s="2">
        <f t="shared" ca="1" si="387"/>
        <v>199.6</v>
      </c>
      <c r="J2056" t="str">
        <f t="shared" ca="1" si="394"/>
        <v>Gomez, Melissa</v>
      </c>
      <c r="K2056">
        <f t="shared" ca="1" si="395"/>
        <v>17</v>
      </c>
      <c r="L2056" t="str">
        <f t="shared" ca="1" si="396"/>
        <v>Kentucky</v>
      </c>
      <c r="M2056" t="str">
        <f t="shared" ca="1" si="388"/>
        <v>South</v>
      </c>
    </row>
    <row r="2057" spans="1:13" x14ac:dyDescent="0.45">
      <c r="A2057">
        <v>2056</v>
      </c>
      <c r="B2057" s="19">
        <f t="shared" ca="1" si="389"/>
        <v>42876.876844675928</v>
      </c>
      <c r="C2057" s="15" t="str">
        <f t="shared" ca="1" si="390"/>
        <v>Walmart</v>
      </c>
      <c r="D2057" s="16">
        <f t="shared" ca="1" si="391"/>
        <v>252</v>
      </c>
      <c r="E2057" t="str">
        <f t="shared" ca="1" si="392"/>
        <v>Sierra Designs Flash 2 Footprint</v>
      </c>
      <c r="F2057" t="str">
        <f t="shared" ca="1" si="385"/>
        <v>Sierra Designs</v>
      </c>
      <c r="G2057" s="2">
        <f t="shared" ca="1" si="386"/>
        <v>49.95</v>
      </c>
      <c r="H2057">
        <f t="shared" ca="1" si="393"/>
        <v>8</v>
      </c>
      <c r="I2057" s="2">
        <f t="shared" ca="1" si="387"/>
        <v>399.6</v>
      </c>
      <c r="J2057" t="str">
        <f t="shared" ca="1" si="394"/>
        <v>Foster, Nathan</v>
      </c>
      <c r="K2057">
        <f t="shared" ca="1" si="395"/>
        <v>2</v>
      </c>
      <c r="L2057" t="str">
        <f t="shared" ca="1" si="396"/>
        <v>Alaska</v>
      </c>
      <c r="M2057" t="str">
        <f t="shared" ca="1" si="388"/>
        <v>North</v>
      </c>
    </row>
    <row r="2058" spans="1:13" x14ac:dyDescent="0.45">
      <c r="A2058">
        <v>2057</v>
      </c>
      <c r="B2058" s="19">
        <f t="shared" ca="1" si="389"/>
        <v>42652.876844675928</v>
      </c>
      <c r="C2058" s="15" t="str">
        <f t="shared" ca="1" si="390"/>
        <v>Backcountry Edge</v>
      </c>
      <c r="D2058" s="16">
        <f t="shared" ca="1" si="391"/>
        <v>259</v>
      </c>
      <c r="E2058" t="str">
        <f t="shared" ca="1" si="392"/>
        <v>Sierra Designs Mojo 3 Tent</v>
      </c>
      <c r="F2058" t="str">
        <f t="shared" ca="1" si="385"/>
        <v>Sierra Designs</v>
      </c>
      <c r="G2058" s="2">
        <f t="shared" ca="1" si="386"/>
        <v>499.95</v>
      </c>
      <c r="H2058">
        <f t="shared" ca="1" si="393"/>
        <v>6</v>
      </c>
      <c r="I2058" s="2">
        <f t="shared" ca="1" si="387"/>
        <v>2999.7</v>
      </c>
      <c r="J2058" t="str">
        <f t="shared" ca="1" si="394"/>
        <v>Goff, Michael</v>
      </c>
      <c r="K2058">
        <f t="shared" ca="1" si="395"/>
        <v>23</v>
      </c>
      <c r="L2058" t="str">
        <f t="shared" ca="1" si="396"/>
        <v>Minnesota</v>
      </c>
      <c r="M2058" t="str">
        <f t="shared" ca="1" si="388"/>
        <v>North</v>
      </c>
    </row>
    <row r="2059" spans="1:13" x14ac:dyDescent="0.45">
      <c r="A2059">
        <v>2058</v>
      </c>
      <c r="B2059" s="19">
        <f t="shared" ca="1" si="389"/>
        <v>42913.876844675928</v>
      </c>
      <c r="C2059" s="15" t="str">
        <f t="shared" ca="1" si="390"/>
        <v>The Gear Co-op</v>
      </c>
      <c r="D2059" s="16">
        <f t="shared" ca="1" si="391"/>
        <v>245</v>
      </c>
      <c r="E2059" t="str">
        <f t="shared" ca="1" si="392"/>
        <v>NEMO Obi 3P Footprint</v>
      </c>
      <c r="F2059" t="str">
        <f t="shared" ca="1" si="385"/>
        <v>NEMO</v>
      </c>
      <c r="G2059" s="2">
        <f t="shared" ca="1" si="386"/>
        <v>54.95</v>
      </c>
      <c r="H2059">
        <f t="shared" ca="1" si="393"/>
        <v>1</v>
      </c>
      <c r="I2059" s="2">
        <f t="shared" ca="1" si="387"/>
        <v>54.95</v>
      </c>
      <c r="J2059" t="str">
        <f t="shared" ca="1" si="394"/>
        <v>Lopez, Dennis</v>
      </c>
      <c r="K2059">
        <f t="shared" ca="1" si="395"/>
        <v>25</v>
      </c>
      <c r="L2059" t="str">
        <f t="shared" ca="1" si="396"/>
        <v>Missouri</v>
      </c>
      <c r="M2059" t="str">
        <f t="shared" ca="1" si="388"/>
        <v>North</v>
      </c>
    </row>
    <row r="2060" spans="1:13" x14ac:dyDescent="0.45">
      <c r="A2060">
        <v>2059</v>
      </c>
      <c r="B2060" s="19">
        <f t="shared" ca="1" si="389"/>
        <v>42691.876844675928</v>
      </c>
      <c r="C2060" s="15" t="str">
        <f t="shared" ca="1" si="390"/>
        <v>Moosejaw</v>
      </c>
      <c r="D2060" s="16">
        <f t="shared" ca="1" si="391"/>
        <v>229</v>
      </c>
      <c r="E2060" t="str">
        <f t="shared" ca="1" si="392"/>
        <v>NEMO Espri LE 2P Footprint</v>
      </c>
      <c r="F2060" t="str">
        <f t="shared" ca="1" si="385"/>
        <v>NEMO</v>
      </c>
      <c r="G2060" s="2">
        <f t="shared" ca="1" si="386"/>
        <v>34.950000000000003</v>
      </c>
      <c r="H2060">
        <f t="shared" ca="1" si="393"/>
        <v>8</v>
      </c>
      <c r="I2060" s="2">
        <f t="shared" ca="1" si="387"/>
        <v>279.60000000000002</v>
      </c>
      <c r="J2060" t="str">
        <f t="shared" ca="1" si="394"/>
        <v>Gomez, Melissa</v>
      </c>
      <c r="K2060">
        <f t="shared" ca="1" si="395"/>
        <v>1</v>
      </c>
      <c r="L2060" t="str">
        <f t="shared" ca="1" si="396"/>
        <v>Alabama</v>
      </c>
      <c r="M2060" t="str">
        <f t="shared" ca="1" si="388"/>
        <v>South</v>
      </c>
    </row>
    <row r="2061" spans="1:13" x14ac:dyDescent="0.45">
      <c r="A2061">
        <v>2060</v>
      </c>
      <c r="B2061" s="19">
        <f t="shared" ca="1" si="389"/>
        <v>42808.876844675928</v>
      </c>
      <c r="C2061" s="15" t="str">
        <f t="shared" ca="1" si="390"/>
        <v>Paragon</v>
      </c>
      <c r="D2061" s="16">
        <f t="shared" ca="1" si="391"/>
        <v>279</v>
      </c>
      <c r="E2061" t="str">
        <f t="shared" ca="1" si="392"/>
        <v>The North Face Phoenix 3 Tent</v>
      </c>
      <c r="F2061" t="str">
        <f t="shared" ca="1" si="385"/>
        <v>The North Face</v>
      </c>
      <c r="G2061" s="2">
        <f t="shared" ca="1" si="386"/>
        <v>389</v>
      </c>
      <c r="H2061">
        <f t="shared" ca="1" si="393"/>
        <v>3</v>
      </c>
      <c r="I2061" s="2">
        <f t="shared" ca="1" si="387"/>
        <v>1167</v>
      </c>
      <c r="J2061" t="str">
        <f t="shared" ca="1" si="394"/>
        <v>Brown, Scott</v>
      </c>
      <c r="K2061">
        <f t="shared" ca="1" si="395"/>
        <v>38</v>
      </c>
      <c r="L2061" t="str">
        <f t="shared" ca="1" si="396"/>
        <v>Pennsylvania</v>
      </c>
      <c r="M2061" t="str">
        <f t="shared" ca="1" si="388"/>
        <v>East</v>
      </c>
    </row>
    <row r="2062" spans="1:13" x14ac:dyDescent="0.45">
      <c r="A2062">
        <v>2061</v>
      </c>
      <c r="B2062" s="19">
        <f t="shared" ca="1" si="389"/>
        <v>43000.876844675928</v>
      </c>
      <c r="C2062" s="15" t="str">
        <f t="shared" ca="1" si="390"/>
        <v>Meijer</v>
      </c>
      <c r="D2062" s="16">
        <f t="shared" ca="1" si="391"/>
        <v>220</v>
      </c>
      <c r="E2062" t="str">
        <f t="shared" ca="1" si="392"/>
        <v>MSR Nook 2 Footprint</v>
      </c>
      <c r="F2062" t="str">
        <f t="shared" ca="1" si="385"/>
        <v>MSR</v>
      </c>
      <c r="G2062" s="2">
        <f t="shared" ca="1" si="386"/>
        <v>39.950000000000003</v>
      </c>
      <c r="H2062">
        <f t="shared" ca="1" si="393"/>
        <v>4</v>
      </c>
      <c r="I2062" s="2">
        <f t="shared" ca="1" si="387"/>
        <v>159.80000000000001</v>
      </c>
      <c r="J2062" t="str">
        <f t="shared" ca="1" si="394"/>
        <v>Gomez, Melissa</v>
      </c>
      <c r="K2062">
        <f t="shared" ca="1" si="395"/>
        <v>48</v>
      </c>
      <c r="L2062" t="str">
        <f t="shared" ca="1" si="396"/>
        <v>West Virginia</v>
      </c>
      <c r="M2062" t="str">
        <f t="shared" ca="1" si="388"/>
        <v>South</v>
      </c>
    </row>
    <row r="2063" spans="1:13" x14ac:dyDescent="0.45">
      <c r="A2063">
        <v>2062</v>
      </c>
      <c r="B2063" s="19">
        <f t="shared" ca="1" si="389"/>
        <v>42648.876844675928</v>
      </c>
      <c r="C2063" s="15" t="str">
        <f t="shared" ca="1" si="390"/>
        <v>Overtons</v>
      </c>
      <c r="D2063" s="16">
        <f t="shared" ca="1" si="391"/>
        <v>12</v>
      </c>
      <c r="E2063" t="str">
        <f t="shared" ca="1" si="392"/>
        <v>Big Agnes Copper Spur UL3 Tent</v>
      </c>
      <c r="F2063" t="str">
        <f t="shared" ca="1" si="385"/>
        <v>Big Agnes</v>
      </c>
      <c r="G2063" s="2">
        <f t="shared" ca="1" si="386"/>
        <v>499.95</v>
      </c>
      <c r="H2063">
        <f t="shared" ca="1" si="393"/>
        <v>3</v>
      </c>
      <c r="I2063" s="2">
        <f t="shared" ca="1" si="387"/>
        <v>1499.85</v>
      </c>
      <c r="J2063" t="str">
        <f t="shared" ca="1" si="394"/>
        <v>Beyene, Sharon</v>
      </c>
      <c r="K2063">
        <f t="shared" ca="1" si="395"/>
        <v>10</v>
      </c>
      <c r="L2063" t="str">
        <f t="shared" ca="1" si="396"/>
        <v>Georgia</v>
      </c>
      <c r="M2063" t="str">
        <f t="shared" ca="1" si="388"/>
        <v>South</v>
      </c>
    </row>
    <row r="2064" spans="1:13" x14ac:dyDescent="0.45">
      <c r="A2064">
        <v>2063</v>
      </c>
      <c r="B2064" s="19">
        <f t="shared" ca="1" si="389"/>
        <v>42819.876844675928</v>
      </c>
      <c r="C2064" s="15" t="str">
        <f t="shared" ca="1" si="390"/>
        <v>Redding Sports</v>
      </c>
      <c r="D2064" s="16">
        <f t="shared" ca="1" si="391"/>
        <v>268</v>
      </c>
      <c r="E2064" t="str">
        <f t="shared" ca="1" si="392"/>
        <v>The North Face Mica FL 1 Tent</v>
      </c>
      <c r="F2064" t="str">
        <f t="shared" ca="1" si="385"/>
        <v>The North Face</v>
      </c>
      <c r="G2064" s="2">
        <f t="shared" ca="1" si="386"/>
        <v>329</v>
      </c>
      <c r="H2064">
        <f t="shared" ca="1" si="393"/>
        <v>2</v>
      </c>
      <c r="I2064" s="2">
        <f t="shared" ca="1" si="387"/>
        <v>658</v>
      </c>
      <c r="J2064" t="str">
        <f t="shared" ca="1" si="394"/>
        <v>Brown, Ruth</v>
      </c>
      <c r="K2064">
        <f t="shared" ca="1" si="395"/>
        <v>36</v>
      </c>
      <c r="L2064" t="str">
        <f t="shared" ca="1" si="396"/>
        <v>Oklahoma</v>
      </c>
      <c r="M2064" t="str">
        <f t="shared" ca="1" si="388"/>
        <v>South</v>
      </c>
    </row>
    <row r="2065" spans="1:13" x14ac:dyDescent="0.45">
      <c r="A2065">
        <v>2064</v>
      </c>
      <c r="B2065" s="19">
        <f t="shared" ca="1" si="389"/>
        <v>42718.876844675928</v>
      </c>
      <c r="C2065" s="15" t="str">
        <f t="shared" ca="1" si="390"/>
        <v>Outside Outfitters</v>
      </c>
      <c r="D2065" s="16">
        <f t="shared" ca="1" si="391"/>
        <v>44</v>
      </c>
      <c r="E2065" t="str">
        <f t="shared" ca="1" si="392"/>
        <v>Big Agnes Lone Spring 2 Footprint</v>
      </c>
      <c r="F2065" t="str">
        <f t="shared" ca="1" si="385"/>
        <v>Big Agnes</v>
      </c>
      <c r="G2065" s="2">
        <f t="shared" ca="1" si="386"/>
        <v>35</v>
      </c>
      <c r="H2065">
        <f t="shared" ca="1" si="393"/>
        <v>9</v>
      </c>
      <c r="I2065" s="2">
        <f t="shared" ca="1" si="387"/>
        <v>315</v>
      </c>
      <c r="J2065" t="str">
        <f t="shared" ca="1" si="394"/>
        <v>Goldthwaite, Messaye</v>
      </c>
      <c r="K2065">
        <f t="shared" ca="1" si="395"/>
        <v>1</v>
      </c>
      <c r="L2065" t="str">
        <f t="shared" ca="1" si="396"/>
        <v>Alabama</v>
      </c>
      <c r="M2065" t="str">
        <f t="shared" ca="1" si="388"/>
        <v>South</v>
      </c>
    </row>
    <row r="2066" spans="1:13" x14ac:dyDescent="0.45">
      <c r="A2066">
        <v>2065</v>
      </c>
      <c r="B2066" s="19">
        <f t="shared" ca="1" si="389"/>
        <v>42773.876844675928</v>
      </c>
      <c r="C2066" s="15" t="str">
        <f t="shared" ca="1" si="390"/>
        <v>Walmart</v>
      </c>
      <c r="D2066" s="16">
        <f t="shared" ca="1" si="391"/>
        <v>84</v>
      </c>
      <c r="E2066" t="str">
        <f t="shared" ca="1" si="392"/>
        <v>Eureka Copper Canyon 5 Tent + Screen Room</v>
      </c>
      <c r="F2066" t="str">
        <f t="shared" ca="1" si="385"/>
        <v>Eureka</v>
      </c>
      <c r="G2066" s="2">
        <f t="shared" ca="1" si="386"/>
        <v>399</v>
      </c>
      <c r="H2066">
        <f t="shared" ca="1" si="393"/>
        <v>5</v>
      </c>
      <c r="I2066" s="2">
        <f t="shared" ca="1" si="387"/>
        <v>1995</v>
      </c>
      <c r="J2066" t="str">
        <f t="shared" ca="1" si="394"/>
        <v>Brown, Scott</v>
      </c>
      <c r="K2066">
        <f t="shared" ca="1" si="395"/>
        <v>31</v>
      </c>
      <c r="L2066" t="str">
        <f t="shared" ca="1" si="396"/>
        <v>New Mexico</v>
      </c>
      <c r="M2066" t="str">
        <f t="shared" ca="1" si="388"/>
        <v>West</v>
      </c>
    </row>
    <row r="2067" spans="1:13" x14ac:dyDescent="0.45">
      <c r="A2067">
        <v>2066</v>
      </c>
      <c r="B2067" s="19">
        <f t="shared" ca="1" si="389"/>
        <v>42815.876844675928</v>
      </c>
      <c r="C2067" s="15" t="str">
        <f t="shared" ca="1" si="390"/>
        <v>Backcountry Gear</v>
      </c>
      <c r="D2067" s="16">
        <f t="shared" ca="1" si="391"/>
        <v>147</v>
      </c>
      <c r="E2067" t="str">
        <f t="shared" ca="1" si="392"/>
        <v>Marmot Capstone 6 Footprint</v>
      </c>
      <c r="F2067" t="str">
        <f t="shared" ca="1" si="385"/>
        <v>Marmot</v>
      </c>
      <c r="G2067" s="2">
        <f t="shared" ca="1" si="386"/>
        <v>80</v>
      </c>
      <c r="H2067">
        <f t="shared" ca="1" si="393"/>
        <v>3</v>
      </c>
      <c r="I2067" s="2">
        <f t="shared" ca="1" si="387"/>
        <v>240</v>
      </c>
      <c r="J2067" t="str">
        <f t="shared" ca="1" si="394"/>
        <v>Gomez, Melissa</v>
      </c>
      <c r="K2067">
        <f t="shared" ca="1" si="395"/>
        <v>15</v>
      </c>
      <c r="L2067" t="str">
        <f t="shared" ca="1" si="396"/>
        <v>Iowa</v>
      </c>
      <c r="M2067" t="str">
        <f t="shared" ca="1" si="388"/>
        <v>North</v>
      </c>
    </row>
    <row r="2068" spans="1:13" x14ac:dyDescent="0.45">
      <c r="A2068">
        <v>2067</v>
      </c>
      <c r="B2068" s="19">
        <f t="shared" ca="1" si="389"/>
        <v>42963.876844675928</v>
      </c>
      <c r="C2068" s="15" t="str">
        <f t="shared" ca="1" si="390"/>
        <v xml:space="preserve">Cabela's	</v>
      </c>
      <c r="D2068" s="16">
        <f t="shared" ca="1" si="391"/>
        <v>65</v>
      </c>
      <c r="E2068" t="str">
        <f t="shared" ca="1" si="392"/>
        <v>Big Agnes Tensleep Station 6 Footprint</v>
      </c>
      <c r="F2068" t="str">
        <f t="shared" ca="1" si="385"/>
        <v>Big Agnes</v>
      </c>
      <c r="G2068" s="2">
        <f t="shared" ca="1" si="386"/>
        <v>55</v>
      </c>
      <c r="H2068">
        <f t="shared" ca="1" si="393"/>
        <v>5</v>
      </c>
      <c r="I2068" s="2">
        <f t="shared" ca="1" si="387"/>
        <v>275</v>
      </c>
      <c r="J2068" t="str">
        <f t="shared" ca="1" si="394"/>
        <v>Goff, Michael</v>
      </c>
      <c r="K2068">
        <f t="shared" ca="1" si="395"/>
        <v>6</v>
      </c>
      <c r="L2068" t="str">
        <f t="shared" ca="1" si="396"/>
        <v>Colorado</v>
      </c>
      <c r="M2068" t="str">
        <f t="shared" ca="1" si="388"/>
        <v>West</v>
      </c>
    </row>
    <row r="2069" spans="1:13" x14ac:dyDescent="0.45">
      <c r="A2069">
        <v>2068</v>
      </c>
      <c r="B2069" s="19">
        <f t="shared" ca="1" si="389"/>
        <v>42918.876844675928</v>
      </c>
      <c r="C2069" s="15" t="str">
        <f t="shared" ca="1" si="390"/>
        <v>Redding Sports</v>
      </c>
      <c r="D2069" s="16">
        <f t="shared" ca="1" si="391"/>
        <v>248</v>
      </c>
      <c r="E2069" t="str">
        <f t="shared" ca="1" si="392"/>
        <v>Outdoor Research Alpine Bivy</v>
      </c>
      <c r="F2069" t="str">
        <f t="shared" ca="1" si="385"/>
        <v>Outdoor Research</v>
      </c>
      <c r="G2069" s="2">
        <f t="shared" ca="1" si="386"/>
        <v>239</v>
      </c>
      <c r="H2069">
        <f t="shared" ca="1" si="393"/>
        <v>5</v>
      </c>
      <c r="I2069" s="2">
        <f t="shared" ca="1" si="387"/>
        <v>1195</v>
      </c>
      <c r="J2069" t="str">
        <f t="shared" ca="1" si="394"/>
        <v>Lopez, Dennis</v>
      </c>
      <c r="K2069">
        <f t="shared" ca="1" si="395"/>
        <v>45</v>
      </c>
      <c r="L2069" t="str">
        <f t="shared" ca="1" si="396"/>
        <v>Vermont</v>
      </c>
      <c r="M2069" t="str">
        <f t="shared" ca="1" si="388"/>
        <v>East</v>
      </c>
    </row>
    <row r="2070" spans="1:13" x14ac:dyDescent="0.45">
      <c r="A2070">
        <v>2069</v>
      </c>
      <c r="B2070" s="19">
        <f t="shared" ca="1" si="389"/>
        <v>42819.876844675928</v>
      </c>
      <c r="C2070" s="15" t="str">
        <f t="shared" ca="1" si="390"/>
        <v>Overtons</v>
      </c>
      <c r="D2070" s="16">
        <f t="shared" ca="1" si="391"/>
        <v>185</v>
      </c>
      <c r="E2070" t="str">
        <f t="shared" ca="1" si="392"/>
        <v>Mountain Hardwear SuperMega UL 1 Tent</v>
      </c>
      <c r="F2070" t="str">
        <f t="shared" ca="1" si="385"/>
        <v>Mountain Hardwear</v>
      </c>
      <c r="G2070" s="2">
        <f t="shared" ca="1" si="386"/>
        <v>350</v>
      </c>
      <c r="H2070">
        <f t="shared" ca="1" si="393"/>
        <v>1</v>
      </c>
      <c r="I2070" s="2">
        <f t="shared" ca="1" si="387"/>
        <v>350</v>
      </c>
      <c r="J2070" t="str">
        <f t="shared" ca="1" si="394"/>
        <v>Goldthwaite, Messaye</v>
      </c>
      <c r="K2070">
        <f t="shared" ca="1" si="395"/>
        <v>33</v>
      </c>
      <c r="L2070" t="str">
        <f t="shared" ca="1" si="396"/>
        <v>North Carolina</v>
      </c>
      <c r="M2070" t="str">
        <f t="shared" ca="1" si="388"/>
        <v>South</v>
      </c>
    </row>
    <row r="2071" spans="1:13" x14ac:dyDescent="0.45">
      <c r="A2071">
        <v>2070</v>
      </c>
      <c r="B2071" s="19">
        <f t="shared" ca="1" si="389"/>
        <v>42744.876844675928</v>
      </c>
      <c r="C2071" s="15" t="str">
        <f t="shared" ca="1" si="390"/>
        <v>Overtons</v>
      </c>
      <c r="D2071" s="16">
        <f t="shared" ca="1" si="391"/>
        <v>183</v>
      </c>
      <c r="E2071" t="str">
        <f t="shared" ca="1" si="392"/>
        <v>Mountain Hardwear Skyledge 3 DP Tent</v>
      </c>
      <c r="F2071" t="str">
        <f t="shared" ca="1" si="385"/>
        <v>Mountain Hardwear</v>
      </c>
      <c r="G2071" s="2">
        <f t="shared" ca="1" si="386"/>
        <v>550</v>
      </c>
      <c r="H2071">
        <f t="shared" ca="1" si="393"/>
        <v>3</v>
      </c>
      <c r="I2071" s="2">
        <f t="shared" ca="1" si="387"/>
        <v>1650</v>
      </c>
      <c r="J2071" t="str">
        <f t="shared" ca="1" si="394"/>
        <v>Beyene, Sharon</v>
      </c>
      <c r="K2071">
        <f t="shared" ca="1" si="395"/>
        <v>14</v>
      </c>
      <c r="L2071" t="str">
        <f t="shared" ca="1" si="396"/>
        <v>Indiana</v>
      </c>
      <c r="M2071" t="str">
        <f t="shared" ca="1" si="388"/>
        <v>North</v>
      </c>
    </row>
    <row r="2072" spans="1:13" x14ac:dyDescent="0.45">
      <c r="A2072">
        <v>2071</v>
      </c>
      <c r="B2072" s="19">
        <f t="shared" ca="1" si="389"/>
        <v>42856.876844675928</v>
      </c>
      <c r="C2072" s="15" t="str">
        <f t="shared" ca="1" si="390"/>
        <v xml:space="preserve">Cabela's	</v>
      </c>
      <c r="D2072" s="16">
        <f t="shared" ca="1" si="391"/>
        <v>18</v>
      </c>
      <c r="E2072" t="str">
        <f t="shared" ca="1" si="392"/>
        <v>Big Agnes Fly Creek 1 Platinum Tent</v>
      </c>
      <c r="F2072" t="str">
        <f t="shared" ref="F2072:F2135" ca="1" si="397">VLOOKUP(D2072,$R$4:$U$288,2)</f>
        <v>Big Agnes</v>
      </c>
      <c r="G2072" s="2">
        <f t="shared" ref="G2072:G2135" ca="1" si="398">VLOOKUP(D2072,$R$4:$U$288,4)</f>
        <v>449.95</v>
      </c>
      <c r="H2072">
        <f t="shared" ca="1" si="393"/>
        <v>6</v>
      </c>
      <c r="I2072" s="2">
        <f t="shared" ref="I2072:I2135" ca="1" si="399">H2072*G2072</f>
        <v>2699.7</v>
      </c>
      <c r="J2072" t="str">
        <f t="shared" ca="1" si="394"/>
        <v>Goff, Michael</v>
      </c>
      <c r="K2072">
        <f t="shared" ca="1" si="395"/>
        <v>14</v>
      </c>
      <c r="L2072" t="str">
        <f t="shared" ca="1" si="396"/>
        <v>Indiana</v>
      </c>
      <c r="M2072" t="str">
        <f t="shared" ref="M2072:M2135" ca="1" si="400">VLOOKUP(K2072,$AB$3:$AD$52,3)</f>
        <v>North</v>
      </c>
    </row>
    <row r="2073" spans="1:13" x14ac:dyDescent="0.45">
      <c r="A2073">
        <v>2072</v>
      </c>
      <c r="B2073" s="19">
        <f t="shared" ca="1" si="389"/>
        <v>42950.876844675928</v>
      </c>
      <c r="C2073" s="15" t="str">
        <f t="shared" ca="1" si="390"/>
        <v>Walmart</v>
      </c>
      <c r="D2073" s="16">
        <f t="shared" ca="1" si="391"/>
        <v>98</v>
      </c>
      <c r="E2073" t="str">
        <f t="shared" ca="1" si="392"/>
        <v>Exped Mira III Tent</v>
      </c>
      <c r="F2073" t="str">
        <f t="shared" ca="1" si="397"/>
        <v>Exped</v>
      </c>
      <c r="G2073" s="2">
        <f t="shared" ca="1" si="398"/>
        <v>439</v>
      </c>
      <c r="H2073">
        <f t="shared" ca="1" si="393"/>
        <v>9</v>
      </c>
      <c r="I2073" s="2">
        <f t="shared" ca="1" si="399"/>
        <v>3951</v>
      </c>
      <c r="J2073" t="str">
        <f t="shared" ca="1" si="394"/>
        <v>Bailey, Jennifer</v>
      </c>
      <c r="K2073">
        <f t="shared" ca="1" si="395"/>
        <v>43</v>
      </c>
      <c r="L2073" t="str">
        <f t="shared" ca="1" si="396"/>
        <v>Texas</v>
      </c>
      <c r="M2073" t="str">
        <f t="shared" ca="1" si="400"/>
        <v>South</v>
      </c>
    </row>
    <row r="2074" spans="1:13" x14ac:dyDescent="0.45">
      <c r="A2074">
        <v>2073</v>
      </c>
      <c r="B2074" s="19">
        <f t="shared" ca="1" si="389"/>
        <v>42695.876844675928</v>
      </c>
      <c r="C2074" s="15" t="str">
        <f t="shared" ca="1" si="390"/>
        <v>Outside Outfitters</v>
      </c>
      <c r="D2074" s="16">
        <f t="shared" ca="1" si="391"/>
        <v>128</v>
      </c>
      <c r="E2074" t="str">
        <f t="shared" ca="1" si="392"/>
        <v>Kelty Noah's Tarp - 12' x 12'</v>
      </c>
      <c r="F2074" t="str">
        <f t="shared" ca="1" si="397"/>
        <v>Kelty</v>
      </c>
      <c r="G2074" s="2">
        <f t="shared" ca="1" si="398"/>
        <v>69.95</v>
      </c>
      <c r="H2074">
        <f t="shared" ca="1" si="393"/>
        <v>5</v>
      </c>
      <c r="I2074" s="2">
        <f t="shared" ca="1" si="399"/>
        <v>349.75</v>
      </c>
      <c r="J2074" t="str">
        <f t="shared" ca="1" si="394"/>
        <v>Goldthwaite, Messaye</v>
      </c>
      <c r="K2074">
        <f t="shared" ca="1" si="395"/>
        <v>33</v>
      </c>
      <c r="L2074" t="str">
        <f t="shared" ca="1" si="396"/>
        <v>North Carolina</v>
      </c>
      <c r="M2074" t="str">
        <f t="shared" ca="1" si="400"/>
        <v>South</v>
      </c>
    </row>
    <row r="2075" spans="1:13" x14ac:dyDescent="0.45">
      <c r="A2075">
        <v>2074</v>
      </c>
      <c r="B2075" s="19">
        <f t="shared" ca="1" si="389"/>
        <v>42742.876844675928</v>
      </c>
      <c r="C2075" s="15" t="str">
        <f t="shared" ca="1" si="390"/>
        <v>CampBound</v>
      </c>
      <c r="D2075" s="16">
        <f t="shared" ca="1" si="391"/>
        <v>103</v>
      </c>
      <c r="E2075" t="str">
        <f t="shared" ca="1" si="392"/>
        <v>Hennessy Hammock Explorer Deluxe Asym Zip</v>
      </c>
      <c r="F2075" t="str">
        <f t="shared" ca="1" si="397"/>
        <v>Hennessy</v>
      </c>
      <c r="G2075" s="2">
        <f t="shared" ca="1" si="398"/>
        <v>229.95</v>
      </c>
      <c r="H2075">
        <f t="shared" ca="1" si="393"/>
        <v>1</v>
      </c>
      <c r="I2075" s="2">
        <f t="shared" ca="1" si="399"/>
        <v>229.95</v>
      </c>
      <c r="J2075" t="str">
        <f t="shared" ca="1" si="394"/>
        <v>Beyene, Sharon</v>
      </c>
      <c r="K2075">
        <f t="shared" ca="1" si="395"/>
        <v>42</v>
      </c>
      <c r="L2075" t="str">
        <f t="shared" ca="1" si="396"/>
        <v>Tennessee</v>
      </c>
      <c r="M2075" t="str">
        <f t="shared" ca="1" si="400"/>
        <v>South</v>
      </c>
    </row>
    <row r="2076" spans="1:13" x14ac:dyDescent="0.45">
      <c r="A2076">
        <v>2075</v>
      </c>
      <c r="B2076" s="19">
        <f t="shared" ca="1" si="389"/>
        <v>42892.876844675928</v>
      </c>
      <c r="C2076" s="15" t="str">
        <f t="shared" ca="1" si="390"/>
        <v>OutdoorPlay</v>
      </c>
      <c r="D2076" s="16">
        <f t="shared" ca="1" si="391"/>
        <v>249</v>
      </c>
      <c r="E2076" t="str">
        <f t="shared" ca="1" si="392"/>
        <v>Outdoor Research Aurora Bivy</v>
      </c>
      <c r="F2076" t="str">
        <f t="shared" ca="1" si="397"/>
        <v>Outdoor Research</v>
      </c>
      <c r="G2076" s="2">
        <f t="shared" ca="1" si="398"/>
        <v>199</v>
      </c>
      <c r="H2076">
        <f t="shared" ca="1" si="393"/>
        <v>3</v>
      </c>
      <c r="I2076" s="2">
        <f t="shared" ca="1" si="399"/>
        <v>597</v>
      </c>
      <c r="J2076" t="str">
        <f t="shared" ca="1" si="394"/>
        <v>Goff, Michael</v>
      </c>
      <c r="K2076">
        <f t="shared" ca="1" si="395"/>
        <v>30</v>
      </c>
      <c r="L2076" t="str">
        <f t="shared" ca="1" si="396"/>
        <v>New Jersey</v>
      </c>
      <c r="M2076" t="str">
        <f t="shared" ca="1" si="400"/>
        <v>East</v>
      </c>
    </row>
    <row r="2077" spans="1:13" x14ac:dyDescent="0.45">
      <c r="A2077">
        <v>2076</v>
      </c>
      <c r="B2077" s="19">
        <f t="shared" ca="1" si="389"/>
        <v>42834.876844675928</v>
      </c>
      <c r="C2077" s="15" t="str">
        <f t="shared" ca="1" si="390"/>
        <v>Meijer</v>
      </c>
      <c r="D2077" s="16">
        <f t="shared" ca="1" si="391"/>
        <v>147</v>
      </c>
      <c r="E2077" t="str">
        <f t="shared" ca="1" si="392"/>
        <v>Marmot Capstone 6 Footprint</v>
      </c>
      <c r="F2077" t="str">
        <f t="shared" ca="1" si="397"/>
        <v>Marmot</v>
      </c>
      <c r="G2077" s="2">
        <f t="shared" ca="1" si="398"/>
        <v>80</v>
      </c>
      <c r="H2077">
        <f t="shared" ca="1" si="393"/>
        <v>6</v>
      </c>
      <c r="I2077" s="2">
        <f t="shared" ca="1" si="399"/>
        <v>480</v>
      </c>
      <c r="J2077" t="str">
        <f t="shared" ca="1" si="394"/>
        <v>Brown, Scott</v>
      </c>
      <c r="K2077">
        <f t="shared" ca="1" si="395"/>
        <v>49</v>
      </c>
      <c r="L2077" t="str">
        <f t="shared" ca="1" si="396"/>
        <v>Wisconsin</v>
      </c>
      <c r="M2077" t="str">
        <f t="shared" ca="1" si="400"/>
        <v>North</v>
      </c>
    </row>
    <row r="2078" spans="1:13" x14ac:dyDescent="0.45">
      <c r="A2078">
        <v>2077</v>
      </c>
      <c r="B2078" s="19">
        <f t="shared" ca="1" si="389"/>
        <v>42647.876844675928</v>
      </c>
      <c r="C2078" s="15" t="str">
        <f t="shared" ca="1" si="390"/>
        <v>CampBound</v>
      </c>
      <c r="D2078" s="16">
        <f t="shared" ca="1" si="391"/>
        <v>275</v>
      </c>
      <c r="E2078" t="str">
        <f t="shared" ca="1" si="392"/>
        <v>The North Face Mountain Manor 8 Tent</v>
      </c>
      <c r="F2078" t="str">
        <f t="shared" ca="1" si="397"/>
        <v>The North Face</v>
      </c>
      <c r="G2078" s="2">
        <f t="shared" ca="1" si="398"/>
        <v>639</v>
      </c>
      <c r="H2078">
        <f t="shared" ca="1" si="393"/>
        <v>10</v>
      </c>
      <c r="I2078" s="2">
        <f t="shared" ca="1" si="399"/>
        <v>6390</v>
      </c>
      <c r="J2078" t="str">
        <f t="shared" ca="1" si="394"/>
        <v>Brown, Ruth</v>
      </c>
      <c r="K2078">
        <f t="shared" ca="1" si="395"/>
        <v>28</v>
      </c>
      <c r="L2078" t="str">
        <f t="shared" ca="1" si="396"/>
        <v>Nevada</v>
      </c>
      <c r="M2078" t="str">
        <f t="shared" ca="1" si="400"/>
        <v>West</v>
      </c>
    </row>
    <row r="2079" spans="1:13" x14ac:dyDescent="0.45">
      <c r="A2079">
        <v>2078</v>
      </c>
      <c r="B2079" s="19">
        <f t="shared" ca="1" si="389"/>
        <v>42903.876844675928</v>
      </c>
      <c r="C2079" s="15" t="str">
        <f t="shared" ca="1" si="390"/>
        <v>REI</v>
      </c>
      <c r="D2079" s="16">
        <f t="shared" ca="1" si="391"/>
        <v>254</v>
      </c>
      <c r="E2079" t="str">
        <f t="shared" ca="1" si="392"/>
        <v>Sierra Designs Flash 3 Footprint</v>
      </c>
      <c r="F2079" t="str">
        <f t="shared" ca="1" si="397"/>
        <v>Sierra Designs</v>
      </c>
      <c r="G2079" s="2">
        <f t="shared" ca="1" si="398"/>
        <v>59.95</v>
      </c>
      <c r="H2079">
        <f t="shared" ca="1" si="393"/>
        <v>7</v>
      </c>
      <c r="I2079" s="2">
        <f t="shared" ca="1" si="399"/>
        <v>419.65000000000003</v>
      </c>
      <c r="J2079" t="str">
        <f t="shared" ca="1" si="394"/>
        <v>Bailey, Jennifer</v>
      </c>
      <c r="K2079">
        <f t="shared" ca="1" si="395"/>
        <v>15</v>
      </c>
      <c r="L2079" t="str">
        <f t="shared" ca="1" si="396"/>
        <v>Iowa</v>
      </c>
      <c r="M2079" t="str">
        <f t="shared" ca="1" si="400"/>
        <v>North</v>
      </c>
    </row>
    <row r="2080" spans="1:13" x14ac:dyDescent="0.45">
      <c r="A2080">
        <v>2079</v>
      </c>
      <c r="B2080" s="19">
        <f t="shared" ca="1" si="389"/>
        <v>42653.876844675928</v>
      </c>
      <c r="C2080" s="15" t="str">
        <f t="shared" ca="1" si="390"/>
        <v>Outside Outfitters</v>
      </c>
      <c r="D2080" s="16">
        <f t="shared" ca="1" si="391"/>
        <v>81</v>
      </c>
      <c r="E2080" t="str">
        <f t="shared" ca="1" si="392"/>
        <v>Easton Mountain Products Rimrock 3P Footprint</v>
      </c>
      <c r="F2080" t="str">
        <f t="shared" ca="1" si="397"/>
        <v>Easton Mountain Products</v>
      </c>
      <c r="G2080" s="2">
        <f t="shared" ca="1" si="398"/>
        <v>35</v>
      </c>
      <c r="H2080">
        <f t="shared" ca="1" si="393"/>
        <v>3</v>
      </c>
      <c r="I2080" s="2">
        <f t="shared" ca="1" si="399"/>
        <v>105</v>
      </c>
      <c r="J2080" t="str">
        <f t="shared" ca="1" si="394"/>
        <v>Beyene, Sharon</v>
      </c>
      <c r="K2080">
        <f t="shared" ca="1" si="395"/>
        <v>22</v>
      </c>
      <c r="L2080" t="str">
        <f t="shared" ca="1" si="396"/>
        <v>Michigan</v>
      </c>
      <c r="M2080" t="str">
        <f t="shared" ca="1" si="400"/>
        <v>East</v>
      </c>
    </row>
    <row r="2081" spans="1:13" x14ac:dyDescent="0.45">
      <c r="A2081">
        <v>2080</v>
      </c>
      <c r="B2081" s="19">
        <f t="shared" ca="1" si="389"/>
        <v>42924.876844675928</v>
      </c>
      <c r="C2081" s="15" t="str">
        <f t="shared" ca="1" si="390"/>
        <v xml:space="preserve">Cabela's	</v>
      </c>
      <c r="D2081" s="16">
        <f t="shared" ca="1" si="391"/>
        <v>52</v>
      </c>
      <c r="E2081" t="str">
        <f t="shared" ca="1" si="392"/>
        <v>Big Agnes Seedhouse SL 3 Footprint</v>
      </c>
      <c r="F2081" t="str">
        <f t="shared" ca="1" si="397"/>
        <v>Big Agnes</v>
      </c>
      <c r="G2081" s="2">
        <f t="shared" ca="1" si="398"/>
        <v>65</v>
      </c>
      <c r="H2081">
        <f t="shared" ca="1" si="393"/>
        <v>2</v>
      </c>
      <c r="I2081" s="2">
        <f t="shared" ca="1" si="399"/>
        <v>130</v>
      </c>
      <c r="J2081" t="str">
        <f t="shared" ca="1" si="394"/>
        <v>Goldthwaite, Messaye</v>
      </c>
      <c r="K2081">
        <f t="shared" ca="1" si="395"/>
        <v>21</v>
      </c>
      <c r="L2081" t="str">
        <f t="shared" ca="1" si="396"/>
        <v>Massachusetts</v>
      </c>
      <c r="M2081" t="str">
        <f t="shared" ca="1" si="400"/>
        <v>East</v>
      </c>
    </row>
    <row r="2082" spans="1:13" x14ac:dyDescent="0.45">
      <c r="A2082">
        <v>2081</v>
      </c>
      <c r="B2082" s="19">
        <f t="shared" ca="1" si="389"/>
        <v>42920.876844675928</v>
      </c>
      <c r="C2082" s="15" t="str">
        <f t="shared" ca="1" si="390"/>
        <v>Travel Country</v>
      </c>
      <c r="D2082" s="16">
        <f t="shared" ca="1" si="391"/>
        <v>42</v>
      </c>
      <c r="E2082" t="str">
        <f t="shared" ca="1" si="392"/>
        <v>Big Agnes Lone Spring 1 Footprint</v>
      </c>
      <c r="F2082" t="str">
        <f t="shared" ca="1" si="397"/>
        <v>Big Agnes</v>
      </c>
      <c r="G2082" s="2">
        <f t="shared" ca="1" si="398"/>
        <v>30</v>
      </c>
      <c r="H2082">
        <f t="shared" ca="1" si="393"/>
        <v>6</v>
      </c>
      <c r="I2082" s="2">
        <f t="shared" ca="1" si="399"/>
        <v>180</v>
      </c>
      <c r="J2082" t="str">
        <f t="shared" ca="1" si="394"/>
        <v>Gomez, Melissa</v>
      </c>
      <c r="K2082">
        <f t="shared" ca="1" si="395"/>
        <v>3</v>
      </c>
      <c r="L2082" t="str">
        <f t="shared" ca="1" si="396"/>
        <v>Arizona</v>
      </c>
      <c r="M2082" t="str">
        <f t="shared" ca="1" si="400"/>
        <v>West</v>
      </c>
    </row>
    <row r="2083" spans="1:13" x14ac:dyDescent="0.45">
      <c r="A2083">
        <v>2082</v>
      </c>
      <c r="B2083" s="19">
        <f t="shared" ca="1" si="389"/>
        <v>42772.876844675928</v>
      </c>
      <c r="C2083" s="15" t="str">
        <f t="shared" ca="1" si="390"/>
        <v>Hayneedle</v>
      </c>
      <c r="D2083" s="16">
        <f t="shared" ca="1" si="391"/>
        <v>270</v>
      </c>
      <c r="E2083" t="str">
        <f t="shared" ca="1" si="392"/>
        <v>The North Face Mica FL 2 Tent</v>
      </c>
      <c r="F2083" t="str">
        <f t="shared" ca="1" si="397"/>
        <v>The North Face</v>
      </c>
      <c r="G2083" s="2">
        <f t="shared" ca="1" si="398"/>
        <v>379</v>
      </c>
      <c r="H2083">
        <f t="shared" ca="1" si="393"/>
        <v>9</v>
      </c>
      <c r="I2083" s="2">
        <f t="shared" ca="1" si="399"/>
        <v>3411</v>
      </c>
      <c r="J2083" t="str">
        <f t="shared" ca="1" si="394"/>
        <v>Beyene, Sharon</v>
      </c>
      <c r="K2083">
        <f t="shared" ca="1" si="395"/>
        <v>45</v>
      </c>
      <c r="L2083" t="str">
        <f t="shared" ca="1" si="396"/>
        <v>Vermont</v>
      </c>
      <c r="M2083" t="str">
        <f t="shared" ca="1" si="400"/>
        <v>East</v>
      </c>
    </row>
    <row r="2084" spans="1:13" x14ac:dyDescent="0.45">
      <c r="A2084">
        <v>2083</v>
      </c>
      <c r="B2084" s="19">
        <f t="shared" ca="1" si="389"/>
        <v>42931.876844675928</v>
      </c>
      <c r="C2084" s="15" t="str">
        <f t="shared" ca="1" si="390"/>
        <v>Outside Outfitters</v>
      </c>
      <c r="D2084" s="16">
        <f t="shared" ca="1" si="391"/>
        <v>123</v>
      </c>
      <c r="E2084" t="str">
        <f t="shared" ca="1" si="392"/>
        <v>Kelty Gunnison 3.2 Tent</v>
      </c>
      <c r="F2084" t="str">
        <f t="shared" ca="1" si="397"/>
        <v>Kelty</v>
      </c>
      <c r="G2084" s="2">
        <f t="shared" ca="1" si="398"/>
        <v>249.95</v>
      </c>
      <c r="H2084">
        <f t="shared" ca="1" si="393"/>
        <v>3</v>
      </c>
      <c r="I2084" s="2">
        <f t="shared" ca="1" si="399"/>
        <v>749.84999999999991</v>
      </c>
      <c r="J2084" t="str">
        <f t="shared" ca="1" si="394"/>
        <v>Lopez, Dennis</v>
      </c>
      <c r="K2084">
        <f t="shared" ca="1" si="395"/>
        <v>23</v>
      </c>
      <c r="L2084" t="str">
        <f t="shared" ca="1" si="396"/>
        <v>Minnesota</v>
      </c>
      <c r="M2084" t="str">
        <f t="shared" ca="1" si="400"/>
        <v>North</v>
      </c>
    </row>
    <row r="2085" spans="1:13" x14ac:dyDescent="0.45">
      <c r="A2085">
        <v>2084</v>
      </c>
      <c r="B2085" s="19">
        <f t="shared" ca="1" si="389"/>
        <v>42726.876844675928</v>
      </c>
      <c r="C2085" s="15" t="str">
        <f t="shared" ca="1" si="390"/>
        <v>REI</v>
      </c>
      <c r="D2085" s="16">
        <f t="shared" ca="1" si="391"/>
        <v>16</v>
      </c>
      <c r="E2085" t="str">
        <f t="shared" ca="1" si="392"/>
        <v>Big Agnes Fishhook UL2 Footprint</v>
      </c>
      <c r="F2085" t="str">
        <f t="shared" ca="1" si="397"/>
        <v>Big Agnes</v>
      </c>
      <c r="G2085" s="2">
        <f t="shared" ca="1" si="398"/>
        <v>60</v>
      </c>
      <c r="H2085">
        <f t="shared" ca="1" si="393"/>
        <v>9</v>
      </c>
      <c r="I2085" s="2">
        <f t="shared" ca="1" si="399"/>
        <v>540</v>
      </c>
      <c r="J2085" t="str">
        <f t="shared" ca="1" si="394"/>
        <v>Foster, Nathan</v>
      </c>
      <c r="K2085">
        <f t="shared" ca="1" si="395"/>
        <v>3</v>
      </c>
      <c r="L2085" t="str">
        <f t="shared" ca="1" si="396"/>
        <v>Arizona</v>
      </c>
      <c r="M2085" t="str">
        <f t="shared" ca="1" si="400"/>
        <v>West</v>
      </c>
    </row>
    <row r="2086" spans="1:13" x14ac:dyDescent="0.45">
      <c r="A2086">
        <v>2085</v>
      </c>
      <c r="B2086" s="19">
        <f t="shared" ca="1" si="389"/>
        <v>42877.876844675928</v>
      </c>
      <c r="C2086" s="15" t="str">
        <f t="shared" ca="1" si="390"/>
        <v>Meijer</v>
      </c>
      <c r="D2086" s="16">
        <f t="shared" ca="1" si="391"/>
        <v>56</v>
      </c>
      <c r="E2086" t="str">
        <f t="shared" ca="1" si="392"/>
        <v>Big Agnes Seedhouse SL2 Tent</v>
      </c>
      <c r="F2086" t="str">
        <f t="shared" ca="1" si="397"/>
        <v>Big Agnes</v>
      </c>
      <c r="G2086" s="2">
        <f t="shared" ca="1" si="398"/>
        <v>339.95</v>
      </c>
      <c r="H2086">
        <f t="shared" ca="1" si="393"/>
        <v>5</v>
      </c>
      <c r="I2086" s="2">
        <f t="shared" ca="1" si="399"/>
        <v>1699.75</v>
      </c>
      <c r="J2086" t="str">
        <f t="shared" ca="1" si="394"/>
        <v>Brown, Ruth</v>
      </c>
      <c r="K2086">
        <f t="shared" ca="1" si="395"/>
        <v>48</v>
      </c>
      <c r="L2086" t="str">
        <f t="shared" ca="1" si="396"/>
        <v>West Virginia</v>
      </c>
      <c r="M2086" t="str">
        <f t="shared" ca="1" si="400"/>
        <v>South</v>
      </c>
    </row>
    <row r="2087" spans="1:13" x14ac:dyDescent="0.45">
      <c r="A2087">
        <v>2086</v>
      </c>
      <c r="B2087" s="19">
        <f t="shared" ca="1" si="389"/>
        <v>42929.876844675928</v>
      </c>
      <c r="C2087" s="15" t="str">
        <f t="shared" ca="1" si="390"/>
        <v>REI</v>
      </c>
      <c r="D2087" s="16">
        <f t="shared" ca="1" si="391"/>
        <v>272</v>
      </c>
      <c r="E2087" t="str">
        <f t="shared" ca="1" si="392"/>
        <v>The North Face Mountain 25 Tent</v>
      </c>
      <c r="F2087" t="str">
        <f t="shared" ca="1" si="397"/>
        <v>The North Face</v>
      </c>
      <c r="G2087" s="2">
        <f t="shared" ca="1" si="398"/>
        <v>539</v>
      </c>
      <c r="H2087">
        <f t="shared" ca="1" si="393"/>
        <v>10</v>
      </c>
      <c r="I2087" s="2">
        <f t="shared" ca="1" si="399"/>
        <v>5390</v>
      </c>
      <c r="J2087" t="str">
        <f t="shared" ca="1" si="394"/>
        <v>Lopez, Dennis</v>
      </c>
      <c r="K2087">
        <f t="shared" ca="1" si="395"/>
        <v>29</v>
      </c>
      <c r="L2087" t="str">
        <f t="shared" ca="1" si="396"/>
        <v>New Hampshire</v>
      </c>
      <c r="M2087" t="str">
        <f t="shared" ca="1" si="400"/>
        <v>East</v>
      </c>
    </row>
    <row r="2088" spans="1:13" x14ac:dyDescent="0.45">
      <c r="A2088">
        <v>2087</v>
      </c>
      <c r="B2088" s="19">
        <f t="shared" ca="1" si="389"/>
        <v>42848.876844675928</v>
      </c>
      <c r="C2088" s="15" t="str">
        <f t="shared" ca="1" si="390"/>
        <v>Target</v>
      </c>
      <c r="D2088" s="16">
        <f t="shared" ca="1" si="391"/>
        <v>13</v>
      </c>
      <c r="E2088" t="str">
        <f t="shared" ca="1" si="392"/>
        <v>Big Agnes Copper Spur UL4 Footprint</v>
      </c>
      <c r="F2088" t="str">
        <f t="shared" ca="1" si="397"/>
        <v>Big Agnes</v>
      </c>
      <c r="G2088" s="2">
        <f t="shared" ca="1" si="398"/>
        <v>80</v>
      </c>
      <c r="H2088">
        <f t="shared" ca="1" si="393"/>
        <v>9</v>
      </c>
      <c r="I2088" s="2">
        <f t="shared" ca="1" si="399"/>
        <v>720</v>
      </c>
      <c r="J2088" t="str">
        <f t="shared" ca="1" si="394"/>
        <v>Brown, Ruth</v>
      </c>
      <c r="K2088">
        <f t="shared" ca="1" si="395"/>
        <v>18</v>
      </c>
      <c r="L2088" t="str">
        <f t="shared" ca="1" si="396"/>
        <v>Louisiana</v>
      </c>
      <c r="M2088" t="str">
        <f t="shared" ca="1" si="400"/>
        <v>South</v>
      </c>
    </row>
    <row r="2089" spans="1:13" x14ac:dyDescent="0.45">
      <c r="A2089">
        <v>2088</v>
      </c>
      <c r="B2089" s="19">
        <f t="shared" ca="1" si="389"/>
        <v>42789.876844675928</v>
      </c>
      <c r="C2089" s="15" t="str">
        <f t="shared" ca="1" si="390"/>
        <v>REI</v>
      </c>
      <c r="D2089" s="16">
        <f t="shared" ca="1" si="391"/>
        <v>20</v>
      </c>
      <c r="E2089" t="str">
        <f t="shared" ca="1" si="392"/>
        <v>Big Agnes Fly Creek 2 UL Footprint</v>
      </c>
      <c r="F2089" t="str">
        <f t="shared" ca="1" si="397"/>
        <v>Big Agnes</v>
      </c>
      <c r="G2089" s="2">
        <f t="shared" ca="1" si="398"/>
        <v>60</v>
      </c>
      <c r="H2089">
        <f t="shared" ca="1" si="393"/>
        <v>10</v>
      </c>
      <c r="I2089" s="2">
        <f t="shared" ca="1" si="399"/>
        <v>600</v>
      </c>
      <c r="J2089" t="str">
        <f t="shared" ca="1" si="394"/>
        <v>Beyene, Sharon</v>
      </c>
      <c r="K2089">
        <f t="shared" ca="1" si="395"/>
        <v>43</v>
      </c>
      <c r="L2089" t="str">
        <f t="shared" ca="1" si="396"/>
        <v>Texas</v>
      </c>
      <c r="M2089" t="str">
        <f t="shared" ca="1" si="400"/>
        <v>South</v>
      </c>
    </row>
    <row r="2090" spans="1:13" x14ac:dyDescent="0.45">
      <c r="A2090">
        <v>2089</v>
      </c>
      <c r="B2090" s="19">
        <f t="shared" ca="1" si="389"/>
        <v>42786.876844675928</v>
      </c>
      <c r="C2090" s="15" t="str">
        <f t="shared" ca="1" si="390"/>
        <v>Gander Mountain</v>
      </c>
      <c r="D2090" s="16">
        <f t="shared" ca="1" si="391"/>
        <v>284</v>
      </c>
      <c r="E2090" t="str">
        <f t="shared" ca="1" si="392"/>
        <v>The North Face VE-25 Footprint</v>
      </c>
      <c r="F2090" t="str">
        <f t="shared" ca="1" si="397"/>
        <v>The North Face</v>
      </c>
      <c r="G2090" s="2">
        <f t="shared" ca="1" si="398"/>
        <v>50</v>
      </c>
      <c r="H2090">
        <f t="shared" ca="1" si="393"/>
        <v>6</v>
      </c>
      <c r="I2090" s="2">
        <f t="shared" ca="1" si="399"/>
        <v>300</v>
      </c>
      <c r="J2090" t="str">
        <f t="shared" ca="1" si="394"/>
        <v>Goff, Michael</v>
      </c>
      <c r="K2090">
        <f t="shared" ca="1" si="395"/>
        <v>29</v>
      </c>
      <c r="L2090" t="str">
        <f t="shared" ca="1" si="396"/>
        <v>New Hampshire</v>
      </c>
      <c r="M2090" t="str">
        <f t="shared" ca="1" si="400"/>
        <v>East</v>
      </c>
    </row>
    <row r="2091" spans="1:13" x14ac:dyDescent="0.45">
      <c r="A2091">
        <v>2090</v>
      </c>
      <c r="B2091" s="19">
        <f t="shared" ca="1" si="389"/>
        <v>42776.876844675928</v>
      </c>
      <c r="C2091" s="15" t="str">
        <f t="shared" ca="1" si="390"/>
        <v>Target</v>
      </c>
      <c r="D2091" s="16">
        <f t="shared" ca="1" si="391"/>
        <v>269</v>
      </c>
      <c r="E2091" t="str">
        <f t="shared" ca="1" si="392"/>
        <v>The North Face Mica FL 2 Footprint</v>
      </c>
      <c r="F2091" t="str">
        <f t="shared" ca="1" si="397"/>
        <v>The North Face</v>
      </c>
      <c r="G2091" s="2">
        <f t="shared" ca="1" si="398"/>
        <v>45</v>
      </c>
      <c r="H2091">
        <f t="shared" ca="1" si="393"/>
        <v>8</v>
      </c>
      <c r="I2091" s="2">
        <f t="shared" ca="1" si="399"/>
        <v>360</v>
      </c>
      <c r="J2091" t="str">
        <f t="shared" ca="1" si="394"/>
        <v>Beyene, Sharon</v>
      </c>
      <c r="K2091">
        <f t="shared" ca="1" si="395"/>
        <v>38</v>
      </c>
      <c r="L2091" t="str">
        <f t="shared" ca="1" si="396"/>
        <v>Pennsylvania</v>
      </c>
      <c r="M2091" t="str">
        <f t="shared" ca="1" si="400"/>
        <v>East</v>
      </c>
    </row>
    <row r="2092" spans="1:13" x14ac:dyDescent="0.45">
      <c r="A2092">
        <v>2091</v>
      </c>
      <c r="B2092" s="19">
        <f t="shared" ca="1" si="389"/>
        <v>42737.876844675928</v>
      </c>
      <c r="C2092" s="15" t="str">
        <f t="shared" ca="1" si="390"/>
        <v>Walmart</v>
      </c>
      <c r="D2092" s="16">
        <f t="shared" ca="1" si="391"/>
        <v>194</v>
      </c>
      <c r="E2092" t="str">
        <f t="shared" ca="1" si="392"/>
        <v>MSR AC-Bivy</v>
      </c>
      <c r="F2092" t="str">
        <f t="shared" ca="1" si="397"/>
        <v>MSR</v>
      </c>
      <c r="G2092" s="2">
        <f t="shared" ca="1" si="398"/>
        <v>199.95</v>
      </c>
      <c r="H2092">
        <f t="shared" ca="1" si="393"/>
        <v>4</v>
      </c>
      <c r="I2092" s="2">
        <f t="shared" ca="1" si="399"/>
        <v>799.8</v>
      </c>
      <c r="J2092" t="str">
        <f t="shared" ca="1" si="394"/>
        <v>Goldthwaite, Messaye</v>
      </c>
      <c r="K2092">
        <f t="shared" ca="1" si="395"/>
        <v>7</v>
      </c>
      <c r="L2092" t="str">
        <f t="shared" ca="1" si="396"/>
        <v>Connecticut</v>
      </c>
      <c r="M2092" t="str">
        <f t="shared" ca="1" si="400"/>
        <v>East</v>
      </c>
    </row>
    <row r="2093" spans="1:13" x14ac:dyDescent="0.45">
      <c r="A2093">
        <v>2092</v>
      </c>
      <c r="B2093" s="19">
        <f t="shared" ca="1" si="389"/>
        <v>42915.876844675928</v>
      </c>
      <c r="C2093" s="15" t="str">
        <f t="shared" ca="1" si="390"/>
        <v>Hayneedle</v>
      </c>
      <c r="D2093" s="16">
        <f t="shared" ca="1" si="391"/>
        <v>254</v>
      </c>
      <c r="E2093" t="str">
        <f t="shared" ca="1" si="392"/>
        <v>Sierra Designs Flash 3 Footprint</v>
      </c>
      <c r="F2093" t="str">
        <f t="shared" ca="1" si="397"/>
        <v>Sierra Designs</v>
      </c>
      <c r="G2093" s="2">
        <f t="shared" ca="1" si="398"/>
        <v>59.95</v>
      </c>
      <c r="H2093">
        <f t="shared" ca="1" si="393"/>
        <v>1</v>
      </c>
      <c r="I2093" s="2">
        <f t="shared" ca="1" si="399"/>
        <v>59.95</v>
      </c>
      <c r="J2093" t="str">
        <f t="shared" ca="1" si="394"/>
        <v>Goff, Michael</v>
      </c>
      <c r="K2093">
        <f t="shared" ca="1" si="395"/>
        <v>24</v>
      </c>
      <c r="L2093" t="str">
        <f t="shared" ca="1" si="396"/>
        <v>Mississippi</v>
      </c>
      <c r="M2093" t="str">
        <f t="shared" ca="1" si="400"/>
        <v>South</v>
      </c>
    </row>
    <row r="2094" spans="1:13" x14ac:dyDescent="0.45">
      <c r="A2094">
        <v>2093</v>
      </c>
      <c r="B2094" s="19">
        <f t="shared" ca="1" si="389"/>
        <v>42979.876844675928</v>
      </c>
      <c r="C2094" s="15" t="str">
        <f t="shared" ca="1" si="390"/>
        <v>Walmart</v>
      </c>
      <c r="D2094" s="16">
        <f t="shared" ca="1" si="391"/>
        <v>70</v>
      </c>
      <c r="E2094" t="str">
        <f t="shared" ca="1" si="392"/>
        <v>Big Agnes Wyoming Trail 2 Camp Tent</v>
      </c>
      <c r="F2094" t="str">
        <f t="shared" ca="1" si="397"/>
        <v>Big Agnes</v>
      </c>
      <c r="G2094" s="2">
        <f t="shared" ca="1" si="398"/>
        <v>349.95</v>
      </c>
      <c r="H2094">
        <f t="shared" ca="1" si="393"/>
        <v>4</v>
      </c>
      <c r="I2094" s="2">
        <f t="shared" ca="1" si="399"/>
        <v>1399.8</v>
      </c>
      <c r="J2094" t="str">
        <f t="shared" ca="1" si="394"/>
        <v>Brown, Ruth</v>
      </c>
      <c r="K2094">
        <f t="shared" ca="1" si="395"/>
        <v>12</v>
      </c>
      <c r="L2094" t="str">
        <f t="shared" ca="1" si="396"/>
        <v>Idaho</v>
      </c>
      <c r="M2094" t="str">
        <f t="shared" ca="1" si="400"/>
        <v>West</v>
      </c>
    </row>
    <row r="2095" spans="1:13" x14ac:dyDescent="0.45">
      <c r="A2095">
        <v>2094</v>
      </c>
      <c r="B2095" s="19">
        <f t="shared" ca="1" si="389"/>
        <v>42829.876844675928</v>
      </c>
      <c r="C2095" s="15" t="str">
        <f t="shared" ca="1" si="390"/>
        <v xml:space="preserve">Cabela's	</v>
      </c>
      <c r="D2095" s="16">
        <f t="shared" ca="1" si="391"/>
        <v>155</v>
      </c>
      <c r="E2095" t="str">
        <f t="shared" ca="1" si="392"/>
        <v>Marmot Eos 1 Tent</v>
      </c>
      <c r="F2095" t="str">
        <f t="shared" ca="1" si="397"/>
        <v>Marmot</v>
      </c>
      <c r="G2095" s="2">
        <f t="shared" ca="1" si="398"/>
        <v>249</v>
      </c>
      <c r="H2095">
        <f t="shared" ca="1" si="393"/>
        <v>10</v>
      </c>
      <c r="I2095" s="2">
        <f t="shared" ca="1" si="399"/>
        <v>2490</v>
      </c>
      <c r="J2095" t="str">
        <f t="shared" ca="1" si="394"/>
        <v>Bailey, Jennifer</v>
      </c>
      <c r="K2095">
        <f t="shared" ca="1" si="395"/>
        <v>46</v>
      </c>
      <c r="L2095" t="str">
        <f t="shared" ca="1" si="396"/>
        <v>Virginia</v>
      </c>
      <c r="M2095" t="str">
        <f t="shared" ca="1" si="400"/>
        <v>South</v>
      </c>
    </row>
    <row r="2096" spans="1:13" x14ac:dyDescent="0.45">
      <c r="A2096">
        <v>2095</v>
      </c>
      <c r="B2096" s="19">
        <f t="shared" ca="1" si="389"/>
        <v>43000.876844675928</v>
      </c>
      <c r="C2096" s="15" t="str">
        <f t="shared" ca="1" si="390"/>
        <v>OutdoorPlay</v>
      </c>
      <c r="D2096" s="16">
        <f t="shared" ca="1" si="391"/>
        <v>87</v>
      </c>
      <c r="E2096" t="str">
        <f t="shared" ca="1" si="392"/>
        <v>Eureka Floor Saver Rectangular - Large</v>
      </c>
      <c r="F2096" t="str">
        <f t="shared" ca="1" si="397"/>
        <v>Eureka</v>
      </c>
      <c r="G2096" s="2">
        <f t="shared" ca="1" si="398"/>
        <v>18</v>
      </c>
      <c r="H2096">
        <f t="shared" ca="1" si="393"/>
        <v>6</v>
      </c>
      <c r="I2096" s="2">
        <f t="shared" ca="1" si="399"/>
        <v>108</v>
      </c>
      <c r="J2096" t="str">
        <f t="shared" ca="1" si="394"/>
        <v>Beyene, Sharon</v>
      </c>
      <c r="K2096">
        <f t="shared" ca="1" si="395"/>
        <v>2</v>
      </c>
      <c r="L2096" t="str">
        <f t="shared" ca="1" si="396"/>
        <v>Alaska</v>
      </c>
      <c r="M2096" t="str">
        <f t="shared" ca="1" si="400"/>
        <v>North</v>
      </c>
    </row>
    <row r="2097" spans="1:13" x14ac:dyDescent="0.45">
      <c r="A2097">
        <v>2096</v>
      </c>
      <c r="B2097" s="19">
        <f t="shared" ca="1" si="389"/>
        <v>42920.876844675928</v>
      </c>
      <c r="C2097" s="15" t="str">
        <f t="shared" ca="1" si="390"/>
        <v>REI</v>
      </c>
      <c r="D2097" s="16">
        <f t="shared" ca="1" si="391"/>
        <v>189</v>
      </c>
      <c r="E2097" t="str">
        <f t="shared" ca="1" si="392"/>
        <v>Mountain Hardwear Trango 2 Tent</v>
      </c>
      <c r="F2097" t="str">
        <f t="shared" ca="1" si="397"/>
        <v>Mountain Hardwear</v>
      </c>
      <c r="G2097" s="2">
        <f t="shared" ca="1" si="398"/>
        <v>590</v>
      </c>
      <c r="H2097">
        <f t="shared" ca="1" si="393"/>
        <v>1</v>
      </c>
      <c r="I2097" s="2">
        <f t="shared" ca="1" si="399"/>
        <v>590</v>
      </c>
      <c r="J2097" t="str">
        <f t="shared" ca="1" si="394"/>
        <v>Gomez, Melissa</v>
      </c>
      <c r="K2097">
        <f t="shared" ca="1" si="395"/>
        <v>41</v>
      </c>
      <c r="L2097" t="str">
        <f t="shared" ca="1" si="396"/>
        <v>South Dakota</v>
      </c>
      <c r="M2097" t="str">
        <f t="shared" ca="1" si="400"/>
        <v>North</v>
      </c>
    </row>
    <row r="2098" spans="1:13" x14ac:dyDescent="0.45">
      <c r="A2098">
        <v>2097</v>
      </c>
      <c r="B2098" s="19">
        <f t="shared" ca="1" si="389"/>
        <v>42865.876844675928</v>
      </c>
      <c r="C2098" s="15" t="str">
        <f t="shared" ca="1" si="390"/>
        <v>Redding Sports</v>
      </c>
      <c r="D2098" s="16">
        <f t="shared" ca="1" si="391"/>
        <v>183</v>
      </c>
      <c r="E2098" t="str">
        <f t="shared" ca="1" si="392"/>
        <v>Mountain Hardwear Skyledge 3 DP Tent</v>
      </c>
      <c r="F2098" t="str">
        <f t="shared" ca="1" si="397"/>
        <v>Mountain Hardwear</v>
      </c>
      <c r="G2098" s="2">
        <f t="shared" ca="1" si="398"/>
        <v>550</v>
      </c>
      <c r="H2098">
        <f t="shared" ca="1" si="393"/>
        <v>8</v>
      </c>
      <c r="I2098" s="2">
        <f t="shared" ca="1" si="399"/>
        <v>4400</v>
      </c>
      <c r="J2098" t="str">
        <f t="shared" ca="1" si="394"/>
        <v>Brown, Scott</v>
      </c>
      <c r="K2098">
        <f t="shared" ca="1" si="395"/>
        <v>49</v>
      </c>
      <c r="L2098" t="str">
        <f t="shared" ca="1" si="396"/>
        <v>Wisconsin</v>
      </c>
      <c r="M2098" t="str">
        <f t="shared" ca="1" si="400"/>
        <v>North</v>
      </c>
    </row>
    <row r="2099" spans="1:13" x14ac:dyDescent="0.45">
      <c r="A2099">
        <v>2098</v>
      </c>
      <c r="B2099" s="19">
        <f t="shared" ca="1" si="389"/>
        <v>42856.876844675928</v>
      </c>
      <c r="C2099" s="15" t="str">
        <f t="shared" ca="1" si="390"/>
        <v>The Gear Co-op</v>
      </c>
      <c r="D2099" s="16">
        <f t="shared" ca="1" si="391"/>
        <v>271</v>
      </c>
      <c r="E2099" t="str">
        <f t="shared" ca="1" si="392"/>
        <v>The North Face Mountain 25 Footprint</v>
      </c>
      <c r="F2099" t="str">
        <f t="shared" ca="1" si="397"/>
        <v>The North Face</v>
      </c>
      <c r="G2099" s="2">
        <f t="shared" ca="1" si="398"/>
        <v>50</v>
      </c>
      <c r="H2099">
        <f t="shared" ca="1" si="393"/>
        <v>7</v>
      </c>
      <c r="I2099" s="2">
        <f t="shared" ca="1" si="399"/>
        <v>350</v>
      </c>
      <c r="J2099" t="str">
        <f t="shared" ca="1" si="394"/>
        <v>Berger, Sunanna</v>
      </c>
      <c r="K2099">
        <f t="shared" ca="1" si="395"/>
        <v>38</v>
      </c>
      <c r="L2099" t="str">
        <f t="shared" ca="1" si="396"/>
        <v>Pennsylvania</v>
      </c>
      <c r="M2099" t="str">
        <f t="shared" ca="1" si="400"/>
        <v>East</v>
      </c>
    </row>
    <row r="2100" spans="1:13" x14ac:dyDescent="0.45">
      <c r="A2100">
        <v>2099</v>
      </c>
      <c r="B2100" s="19">
        <f t="shared" ca="1" si="389"/>
        <v>42942.876844675928</v>
      </c>
      <c r="C2100" s="15" t="str">
        <f t="shared" ca="1" si="390"/>
        <v>OutdoorPlay</v>
      </c>
      <c r="D2100" s="16">
        <f t="shared" ca="1" si="391"/>
        <v>144</v>
      </c>
      <c r="E2100" t="str">
        <f t="shared" ca="1" si="392"/>
        <v>Marmot Astral 3P Tent</v>
      </c>
      <c r="F2100" t="str">
        <f t="shared" ca="1" si="397"/>
        <v>Marmot</v>
      </c>
      <c r="G2100" s="2">
        <f t="shared" ca="1" si="398"/>
        <v>459</v>
      </c>
      <c r="H2100">
        <f t="shared" ca="1" si="393"/>
        <v>10</v>
      </c>
      <c r="I2100" s="2">
        <f t="shared" ca="1" si="399"/>
        <v>4590</v>
      </c>
      <c r="J2100" t="str">
        <f t="shared" ca="1" si="394"/>
        <v>Gomez, Melissa</v>
      </c>
      <c r="K2100">
        <f t="shared" ca="1" si="395"/>
        <v>46</v>
      </c>
      <c r="L2100" t="str">
        <f t="shared" ca="1" si="396"/>
        <v>Virginia</v>
      </c>
      <c r="M2100" t="str">
        <f t="shared" ca="1" si="400"/>
        <v>South</v>
      </c>
    </row>
    <row r="2101" spans="1:13" x14ac:dyDescent="0.45">
      <c r="A2101">
        <v>2100</v>
      </c>
      <c r="B2101" s="19">
        <f t="shared" ca="1" si="389"/>
        <v>42856.876844675928</v>
      </c>
      <c r="C2101" s="15" t="str">
        <f t="shared" ca="1" si="390"/>
        <v>Travel Country</v>
      </c>
      <c r="D2101" s="16">
        <f t="shared" ca="1" si="391"/>
        <v>51</v>
      </c>
      <c r="E2101" t="str">
        <f t="shared" ca="1" si="392"/>
        <v>Big Agnes Scout UL2 Tent</v>
      </c>
      <c r="F2101" t="str">
        <f t="shared" ca="1" si="397"/>
        <v>Big Agnes</v>
      </c>
      <c r="G2101" s="2">
        <f t="shared" ca="1" si="398"/>
        <v>279.95</v>
      </c>
      <c r="H2101">
        <f t="shared" ca="1" si="393"/>
        <v>4</v>
      </c>
      <c r="I2101" s="2">
        <f t="shared" ca="1" si="399"/>
        <v>1119.8</v>
      </c>
      <c r="J2101" t="str">
        <f t="shared" ca="1" si="394"/>
        <v>Brown, Scott</v>
      </c>
      <c r="K2101">
        <f t="shared" ca="1" si="395"/>
        <v>26</v>
      </c>
      <c r="L2101" t="str">
        <f t="shared" ca="1" si="396"/>
        <v>Montana</v>
      </c>
      <c r="M2101" t="str">
        <f t="shared" ca="1" si="400"/>
        <v>West</v>
      </c>
    </row>
    <row r="2102" spans="1:13" x14ac:dyDescent="0.45">
      <c r="A2102">
        <v>2101</v>
      </c>
      <c r="B2102" s="19">
        <f t="shared" ca="1" si="389"/>
        <v>42800.876844675928</v>
      </c>
      <c r="C2102" s="15" t="str">
        <f t="shared" ca="1" si="390"/>
        <v>Meijer</v>
      </c>
      <c r="D2102" s="16">
        <f t="shared" ca="1" si="391"/>
        <v>96</v>
      </c>
      <c r="E2102" t="str">
        <f t="shared" ca="1" si="392"/>
        <v>Exped Mira II Tent</v>
      </c>
      <c r="F2102" t="str">
        <f t="shared" ca="1" si="397"/>
        <v>Exped</v>
      </c>
      <c r="G2102" s="2">
        <f t="shared" ca="1" si="398"/>
        <v>379</v>
      </c>
      <c r="H2102">
        <f t="shared" ca="1" si="393"/>
        <v>4</v>
      </c>
      <c r="I2102" s="2">
        <f t="shared" ca="1" si="399"/>
        <v>1516</v>
      </c>
      <c r="J2102" t="str">
        <f t="shared" ca="1" si="394"/>
        <v>Goff, Michael</v>
      </c>
      <c r="K2102">
        <f t="shared" ca="1" si="395"/>
        <v>41</v>
      </c>
      <c r="L2102" t="str">
        <f t="shared" ca="1" si="396"/>
        <v>South Dakota</v>
      </c>
      <c r="M2102" t="str">
        <f t="shared" ca="1" si="400"/>
        <v>North</v>
      </c>
    </row>
    <row r="2103" spans="1:13" x14ac:dyDescent="0.45">
      <c r="A2103">
        <v>2102</v>
      </c>
      <c r="B2103" s="19">
        <f t="shared" ca="1" si="389"/>
        <v>42712.876844675928</v>
      </c>
      <c r="C2103" s="15" t="str">
        <f t="shared" ca="1" si="390"/>
        <v>Redding Sports</v>
      </c>
      <c r="D2103" s="16">
        <f t="shared" ca="1" si="391"/>
        <v>1</v>
      </c>
      <c r="E2103" t="str">
        <f t="shared" ca="1" si="392"/>
        <v>Big Agnes Big House 4 Footprint</v>
      </c>
      <c r="F2103" t="str">
        <f t="shared" ca="1" si="397"/>
        <v>Big Agnes</v>
      </c>
      <c r="G2103" s="2">
        <f t="shared" ca="1" si="398"/>
        <v>50</v>
      </c>
      <c r="H2103">
        <f t="shared" ca="1" si="393"/>
        <v>2</v>
      </c>
      <c r="I2103" s="2">
        <f t="shared" ca="1" si="399"/>
        <v>100</v>
      </c>
      <c r="J2103" t="str">
        <f t="shared" ca="1" si="394"/>
        <v>Gomez, Melissa</v>
      </c>
      <c r="K2103">
        <f t="shared" ca="1" si="395"/>
        <v>16</v>
      </c>
      <c r="L2103" t="str">
        <f t="shared" ca="1" si="396"/>
        <v>Kansas</v>
      </c>
      <c r="M2103" t="str">
        <f t="shared" ca="1" si="400"/>
        <v>North</v>
      </c>
    </row>
    <row r="2104" spans="1:13" x14ac:dyDescent="0.45">
      <c r="A2104">
        <v>2103</v>
      </c>
      <c r="B2104" s="19">
        <f t="shared" ca="1" si="389"/>
        <v>42980.876844675928</v>
      </c>
      <c r="C2104" s="15" t="str">
        <f t="shared" ca="1" si="390"/>
        <v>REI</v>
      </c>
      <c r="D2104" s="16">
        <f t="shared" ca="1" si="391"/>
        <v>283</v>
      </c>
      <c r="E2104" t="str">
        <f t="shared" ca="1" si="392"/>
        <v>The North Face Triangle Gear Loft</v>
      </c>
      <c r="F2104" t="str">
        <f t="shared" ca="1" si="397"/>
        <v>The North Face</v>
      </c>
      <c r="G2104" s="2">
        <f t="shared" ca="1" si="398"/>
        <v>20</v>
      </c>
      <c r="H2104">
        <f t="shared" ca="1" si="393"/>
        <v>8</v>
      </c>
      <c r="I2104" s="2">
        <f t="shared" ca="1" si="399"/>
        <v>160</v>
      </c>
      <c r="J2104" t="str">
        <f t="shared" ca="1" si="394"/>
        <v>Gomez, Melissa</v>
      </c>
      <c r="K2104">
        <f t="shared" ca="1" si="395"/>
        <v>38</v>
      </c>
      <c r="L2104" t="str">
        <f t="shared" ca="1" si="396"/>
        <v>Pennsylvania</v>
      </c>
      <c r="M2104" t="str">
        <f t="shared" ca="1" si="400"/>
        <v>East</v>
      </c>
    </row>
    <row r="2105" spans="1:13" x14ac:dyDescent="0.45">
      <c r="A2105">
        <v>2104</v>
      </c>
      <c r="B2105" s="19">
        <f t="shared" ca="1" si="389"/>
        <v>42969.876844675928</v>
      </c>
      <c r="C2105" s="15" t="str">
        <f t="shared" ca="1" si="390"/>
        <v>Backcountry Gear</v>
      </c>
      <c r="D2105" s="16">
        <f t="shared" ca="1" si="391"/>
        <v>267</v>
      </c>
      <c r="E2105" t="str">
        <f t="shared" ca="1" si="392"/>
        <v>The North Face Mica FL 1 Footprint</v>
      </c>
      <c r="F2105" t="str">
        <f t="shared" ca="1" si="397"/>
        <v>The North Face</v>
      </c>
      <c r="G2105" s="2">
        <f t="shared" ca="1" si="398"/>
        <v>45</v>
      </c>
      <c r="H2105">
        <f t="shared" ca="1" si="393"/>
        <v>1</v>
      </c>
      <c r="I2105" s="2">
        <f t="shared" ca="1" si="399"/>
        <v>45</v>
      </c>
      <c r="J2105" t="str">
        <f t="shared" ca="1" si="394"/>
        <v>Gomez, Melissa</v>
      </c>
      <c r="K2105">
        <f t="shared" ca="1" si="395"/>
        <v>38</v>
      </c>
      <c r="L2105" t="str">
        <f t="shared" ca="1" si="396"/>
        <v>Pennsylvania</v>
      </c>
      <c r="M2105" t="str">
        <f t="shared" ca="1" si="400"/>
        <v>East</v>
      </c>
    </row>
    <row r="2106" spans="1:13" x14ac:dyDescent="0.45">
      <c r="A2106">
        <v>2105</v>
      </c>
      <c r="B2106" s="19">
        <f t="shared" ca="1" si="389"/>
        <v>42888.876844675928</v>
      </c>
      <c r="C2106" s="15" t="str">
        <f t="shared" ca="1" si="390"/>
        <v>Gander Mountain</v>
      </c>
      <c r="D2106" s="16">
        <f t="shared" ca="1" si="391"/>
        <v>277</v>
      </c>
      <c r="E2106" t="str">
        <f t="shared" ca="1" si="392"/>
        <v>The North Face Phoenix 2 Tent</v>
      </c>
      <c r="F2106" t="str">
        <f t="shared" ca="1" si="397"/>
        <v>The North Face</v>
      </c>
      <c r="G2106" s="2">
        <f t="shared" ca="1" si="398"/>
        <v>329</v>
      </c>
      <c r="H2106">
        <f t="shared" ca="1" si="393"/>
        <v>6</v>
      </c>
      <c r="I2106" s="2">
        <f t="shared" ca="1" si="399"/>
        <v>1974</v>
      </c>
      <c r="J2106" t="str">
        <f t="shared" ca="1" si="394"/>
        <v>Gomez, Melissa</v>
      </c>
      <c r="K2106">
        <f t="shared" ca="1" si="395"/>
        <v>39</v>
      </c>
      <c r="L2106" t="str">
        <f t="shared" ca="1" si="396"/>
        <v>Rhode Island</v>
      </c>
      <c r="M2106" t="str">
        <f t="shared" ca="1" si="400"/>
        <v>East</v>
      </c>
    </row>
    <row r="2107" spans="1:13" x14ac:dyDescent="0.45">
      <c r="A2107">
        <v>2106</v>
      </c>
      <c r="B2107" s="19">
        <f t="shared" ca="1" si="389"/>
        <v>42756.876844675928</v>
      </c>
      <c r="C2107" s="15" t="str">
        <f t="shared" ca="1" si="390"/>
        <v>The Gear Co-op</v>
      </c>
      <c r="D2107" s="16">
        <f t="shared" ca="1" si="391"/>
        <v>50</v>
      </c>
      <c r="E2107" t="str">
        <f t="shared" ca="1" si="392"/>
        <v>Big Agnes Scout UL2 Footprint</v>
      </c>
      <c r="F2107" t="str">
        <f t="shared" ca="1" si="397"/>
        <v>Big Agnes</v>
      </c>
      <c r="G2107" s="2">
        <f t="shared" ca="1" si="398"/>
        <v>60</v>
      </c>
      <c r="H2107">
        <f t="shared" ca="1" si="393"/>
        <v>3</v>
      </c>
      <c r="I2107" s="2">
        <f t="shared" ca="1" si="399"/>
        <v>180</v>
      </c>
      <c r="J2107" t="str">
        <f t="shared" ca="1" si="394"/>
        <v>Bailey, Jennifer</v>
      </c>
      <c r="K2107">
        <f t="shared" ca="1" si="395"/>
        <v>32</v>
      </c>
      <c r="L2107" t="str">
        <f t="shared" ca="1" si="396"/>
        <v>New York</v>
      </c>
      <c r="M2107" t="str">
        <f t="shared" ca="1" si="400"/>
        <v>East</v>
      </c>
    </row>
    <row r="2108" spans="1:13" x14ac:dyDescent="0.45">
      <c r="A2108">
        <v>2107</v>
      </c>
      <c r="B2108" s="19">
        <f t="shared" ca="1" si="389"/>
        <v>42698.876844675928</v>
      </c>
      <c r="C2108" s="15" t="str">
        <f t="shared" ca="1" si="390"/>
        <v>Gander Mountain</v>
      </c>
      <c r="D2108" s="16">
        <f t="shared" ca="1" si="391"/>
        <v>117</v>
      </c>
      <c r="E2108" t="str">
        <f t="shared" ca="1" si="392"/>
        <v>Kelty Frontier 6 Tent</v>
      </c>
      <c r="F2108" t="str">
        <f t="shared" ca="1" si="397"/>
        <v>Kelty</v>
      </c>
      <c r="G2108" s="2">
        <f t="shared" ca="1" si="398"/>
        <v>1199.95</v>
      </c>
      <c r="H2108">
        <f t="shared" ca="1" si="393"/>
        <v>10</v>
      </c>
      <c r="I2108" s="2">
        <f t="shared" ca="1" si="399"/>
        <v>11999.5</v>
      </c>
      <c r="J2108" t="str">
        <f t="shared" ca="1" si="394"/>
        <v>Beyene, Sharon</v>
      </c>
      <c r="K2108">
        <f t="shared" ca="1" si="395"/>
        <v>14</v>
      </c>
      <c r="L2108" t="str">
        <f t="shared" ca="1" si="396"/>
        <v>Indiana</v>
      </c>
      <c r="M2108" t="str">
        <f t="shared" ca="1" si="400"/>
        <v>North</v>
      </c>
    </row>
    <row r="2109" spans="1:13" x14ac:dyDescent="0.45">
      <c r="A2109">
        <v>2108</v>
      </c>
      <c r="B2109" s="19">
        <f t="shared" ca="1" si="389"/>
        <v>42654.876844675928</v>
      </c>
      <c r="C2109" s="15" t="str">
        <f t="shared" ca="1" si="390"/>
        <v>Travel Country</v>
      </c>
      <c r="D2109" s="16">
        <f t="shared" ca="1" si="391"/>
        <v>257</v>
      </c>
      <c r="E2109" t="str">
        <f t="shared" ca="1" si="392"/>
        <v>Sierra Designs Mojo 2 Tent</v>
      </c>
      <c r="F2109" t="str">
        <f t="shared" ca="1" si="397"/>
        <v>Sierra Designs</v>
      </c>
      <c r="G2109" s="2">
        <f t="shared" ca="1" si="398"/>
        <v>399.95</v>
      </c>
      <c r="H2109">
        <f t="shared" ca="1" si="393"/>
        <v>1</v>
      </c>
      <c r="I2109" s="2">
        <f t="shared" ca="1" si="399"/>
        <v>399.95</v>
      </c>
      <c r="J2109" t="str">
        <f t="shared" ca="1" si="394"/>
        <v>Lopez, Dennis</v>
      </c>
      <c r="K2109">
        <f t="shared" ca="1" si="395"/>
        <v>12</v>
      </c>
      <c r="L2109" t="str">
        <f t="shared" ca="1" si="396"/>
        <v>Idaho</v>
      </c>
      <c r="M2109" t="str">
        <f t="shared" ca="1" si="400"/>
        <v>West</v>
      </c>
    </row>
    <row r="2110" spans="1:13" x14ac:dyDescent="0.45">
      <c r="A2110">
        <v>2109</v>
      </c>
      <c r="B2110" s="19">
        <f t="shared" ca="1" si="389"/>
        <v>42913.876844675928</v>
      </c>
      <c r="C2110" s="15" t="str">
        <f t="shared" ca="1" si="390"/>
        <v>Austin Kayak</v>
      </c>
      <c r="D2110" s="16">
        <f t="shared" ca="1" si="391"/>
        <v>26</v>
      </c>
      <c r="E2110" t="str">
        <f t="shared" ca="1" si="392"/>
        <v>Big Agnes Fly Creek UL4 Footprint</v>
      </c>
      <c r="F2110" t="str">
        <f t="shared" ca="1" si="397"/>
        <v>Big Agnes</v>
      </c>
      <c r="G2110" s="2">
        <f t="shared" ca="1" si="398"/>
        <v>80</v>
      </c>
      <c r="H2110">
        <f t="shared" ca="1" si="393"/>
        <v>7</v>
      </c>
      <c r="I2110" s="2">
        <f t="shared" ca="1" si="399"/>
        <v>560</v>
      </c>
      <c r="J2110" t="str">
        <f t="shared" ca="1" si="394"/>
        <v>Foster, Nathan</v>
      </c>
      <c r="K2110">
        <f t="shared" ca="1" si="395"/>
        <v>28</v>
      </c>
      <c r="L2110" t="str">
        <f t="shared" ca="1" si="396"/>
        <v>Nevada</v>
      </c>
      <c r="M2110" t="str">
        <f t="shared" ca="1" si="400"/>
        <v>West</v>
      </c>
    </row>
    <row r="2111" spans="1:13" x14ac:dyDescent="0.45">
      <c r="A2111">
        <v>2110</v>
      </c>
      <c r="B2111" s="19">
        <f t="shared" ca="1" si="389"/>
        <v>42981.876844675928</v>
      </c>
      <c r="C2111" s="15" t="str">
        <f t="shared" ca="1" si="390"/>
        <v>Hayneedle</v>
      </c>
      <c r="D2111" s="16">
        <f t="shared" ca="1" si="391"/>
        <v>17</v>
      </c>
      <c r="E2111" t="str">
        <f t="shared" ca="1" si="392"/>
        <v>Big Agnes Fishhook UL2 Tent</v>
      </c>
      <c r="F2111" t="str">
        <f t="shared" ca="1" si="397"/>
        <v>Big Agnes</v>
      </c>
      <c r="G2111" s="2">
        <f t="shared" ca="1" si="398"/>
        <v>399.95</v>
      </c>
      <c r="H2111">
        <f t="shared" ca="1" si="393"/>
        <v>9</v>
      </c>
      <c r="I2111" s="2">
        <f t="shared" ca="1" si="399"/>
        <v>3599.5499999999997</v>
      </c>
      <c r="J2111" t="str">
        <f t="shared" ca="1" si="394"/>
        <v>Lopez, Dennis</v>
      </c>
      <c r="K2111">
        <f t="shared" ca="1" si="395"/>
        <v>15</v>
      </c>
      <c r="L2111" t="str">
        <f t="shared" ca="1" si="396"/>
        <v>Iowa</v>
      </c>
      <c r="M2111" t="str">
        <f t="shared" ca="1" si="400"/>
        <v>North</v>
      </c>
    </row>
    <row r="2112" spans="1:13" x14ac:dyDescent="0.45">
      <c r="A2112">
        <v>2111</v>
      </c>
      <c r="B2112" s="19">
        <f t="shared" ca="1" si="389"/>
        <v>42912.876844675928</v>
      </c>
      <c r="C2112" s="15" t="str">
        <f t="shared" ca="1" si="390"/>
        <v>The Gear Co-op</v>
      </c>
      <c r="D2112" s="16">
        <f t="shared" ca="1" si="391"/>
        <v>77</v>
      </c>
      <c r="E2112" t="str">
        <f t="shared" ca="1" si="392"/>
        <v>Easton Mountain Products Kilo 3P Tent</v>
      </c>
      <c r="F2112" t="str">
        <f t="shared" ca="1" si="397"/>
        <v>Easton Mountain Products</v>
      </c>
      <c r="G2112" s="2">
        <f t="shared" ca="1" si="398"/>
        <v>499</v>
      </c>
      <c r="H2112">
        <f t="shared" ca="1" si="393"/>
        <v>10</v>
      </c>
      <c r="I2112" s="2">
        <f t="shared" ca="1" si="399"/>
        <v>4990</v>
      </c>
      <c r="J2112" t="str">
        <f t="shared" ca="1" si="394"/>
        <v>Gomez, Melissa</v>
      </c>
      <c r="K2112">
        <f t="shared" ca="1" si="395"/>
        <v>22</v>
      </c>
      <c r="L2112" t="str">
        <f t="shared" ca="1" si="396"/>
        <v>Michigan</v>
      </c>
      <c r="M2112" t="str">
        <f t="shared" ca="1" si="400"/>
        <v>East</v>
      </c>
    </row>
    <row r="2113" spans="1:13" x14ac:dyDescent="0.45">
      <c r="A2113">
        <v>2112</v>
      </c>
      <c r="B2113" s="19">
        <f t="shared" ca="1" si="389"/>
        <v>42827.876844675928</v>
      </c>
      <c r="C2113" s="15" t="str">
        <f t="shared" ca="1" si="390"/>
        <v>The Gear Co-op</v>
      </c>
      <c r="D2113" s="16">
        <f t="shared" ca="1" si="391"/>
        <v>87</v>
      </c>
      <c r="E2113" t="str">
        <f t="shared" ca="1" si="392"/>
        <v>Eureka Floor Saver Rectangular - Large</v>
      </c>
      <c r="F2113" t="str">
        <f t="shared" ca="1" si="397"/>
        <v>Eureka</v>
      </c>
      <c r="G2113" s="2">
        <f t="shared" ca="1" si="398"/>
        <v>18</v>
      </c>
      <c r="H2113">
        <f t="shared" ca="1" si="393"/>
        <v>7</v>
      </c>
      <c r="I2113" s="2">
        <f t="shared" ca="1" si="399"/>
        <v>126</v>
      </c>
      <c r="J2113" t="str">
        <f t="shared" ca="1" si="394"/>
        <v>Brown, Scott</v>
      </c>
      <c r="K2113">
        <f t="shared" ca="1" si="395"/>
        <v>34</v>
      </c>
      <c r="L2113" t="str">
        <f t="shared" ca="1" si="396"/>
        <v>North Dakota</v>
      </c>
      <c r="M2113" t="str">
        <f t="shared" ca="1" si="400"/>
        <v>North</v>
      </c>
    </row>
    <row r="2114" spans="1:13" x14ac:dyDescent="0.45">
      <c r="A2114">
        <v>2113</v>
      </c>
      <c r="B2114" s="19">
        <f t="shared" ca="1" si="389"/>
        <v>42894.876844675928</v>
      </c>
      <c r="C2114" s="15" t="str">
        <f t="shared" ca="1" si="390"/>
        <v>Target</v>
      </c>
      <c r="D2114" s="16">
        <f t="shared" ca="1" si="391"/>
        <v>226</v>
      </c>
      <c r="E2114" t="str">
        <f t="shared" ca="1" si="392"/>
        <v>MSR Universal Gear Loft</v>
      </c>
      <c r="F2114" t="str">
        <f t="shared" ca="1" si="397"/>
        <v>MSR</v>
      </c>
      <c r="G2114" s="2">
        <f t="shared" ca="1" si="398"/>
        <v>27.95</v>
      </c>
      <c r="H2114">
        <f t="shared" ca="1" si="393"/>
        <v>4</v>
      </c>
      <c r="I2114" s="2">
        <f t="shared" ca="1" si="399"/>
        <v>111.8</v>
      </c>
      <c r="J2114" t="str">
        <f t="shared" ca="1" si="394"/>
        <v>Goldthwaite, Messaye</v>
      </c>
      <c r="K2114">
        <f t="shared" ca="1" si="395"/>
        <v>46</v>
      </c>
      <c r="L2114" t="str">
        <f t="shared" ca="1" si="396"/>
        <v>Virginia</v>
      </c>
      <c r="M2114" t="str">
        <f t="shared" ca="1" si="400"/>
        <v>South</v>
      </c>
    </row>
    <row r="2115" spans="1:13" x14ac:dyDescent="0.45">
      <c r="A2115">
        <v>2114</v>
      </c>
      <c r="B2115" s="19">
        <f t="shared" ref="B2115:B2178" ca="1" si="401">NOW()-(RANDBETWEEN(1,365))</f>
        <v>42912.876844675928</v>
      </c>
      <c r="C2115" s="15" t="str">
        <f t="shared" ref="C2115:C2178" ca="1" si="402">VLOOKUP(RANDBETWEEN(1,19),$O$3:$P$21,2)</f>
        <v>Redding Sports</v>
      </c>
      <c r="D2115" s="16">
        <f t="shared" ref="D2115:D2178" ca="1" si="403">RANDBETWEEN(1,285)</f>
        <v>208</v>
      </c>
      <c r="E2115" t="str">
        <f t="shared" ref="E2115:E2178" ca="1" si="404">VLOOKUP(D2115,$R$4:$U$288,3)</f>
        <v>MSR Fury 2 Tent</v>
      </c>
      <c r="F2115" t="str">
        <f t="shared" ca="1" si="397"/>
        <v>MSR</v>
      </c>
      <c r="G2115" s="2">
        <f t="shared" ca="1" si="398"/>
        <v>579.95000000000005</v>
      </c>
      <c r="H2115">
        <f t="shared" ref="H2115:H2178" ca="1" si="405">RANDBETWEEN(1,10)</f>
        <v>3</v>
      </c>
      <c r="I2115" s="2">
        <f t="shared" ca="1" si="399"/>
        <v>1739.8500000000001</v>
      </c>
      <c r="J2115" t="str">
        <f t="shared" ref="J2115:J2178" ca="1" si="406">VLOOKUP(RANDBETWEEN(1,10),$W$4:$Z$15,4)</f>
        <v>Beyene, Sharon</v>
      </c>
      <c r="K2115">
        <f t="shared" ref="K2115:K2178" ca="1" si="407">RANDBETWEEN(1,50)</f>
        <v>28</v>
      </c>
      <c r="L2115" t="str">
        <f t="shared" ref="L2115:L2178" ca="1" si="408">VLOOKUP(K2115,$AB$3:$AD$52,2)</f>
        <v>Nevada</v>
      </c>
      <c r="M2115" t="str">
        <f t="shared" ca="1" si="400"/>
        <v>West</v>
      </c>
    </row>
    <row r="2116" spans="1:13" x14ac:dyDescent="0.45">
      <c r="A2116">
        <v>2115</v>
      </c>
      <c r="B2116" s="19">
        <f t="shared" ca="1" si="401"/>
        <v>42944.876844675928</v>
      </c>
      <c r="C2116" s="15" t="str">
        <f t="shared" ca="1" si="402"/>
        <v>Austin Kayak</v>
      </c>
      <c r="D2116" s="16">
        <f t="shared" ca="1" si="403"/>
        <v>87</v>
      </c>
      <c r="E2116" t="str">
        <f t="shared" ca="1" si="404"/>
        <v>Eureka Floor Saver Rectangular - Large</v>
      </c>
      <c r="F2116" t="str">
        <f t="shared" ca="1" si="397"/>
        <v>Eureka</v>
      </c>
      <c r="G2116" s="2">
        <f t="shared" ca="1" si="398"/>
        <v>18</v>
      </c>
      <c r="H2116">
        <f t="shared" ca="1" si="405"/>
        <v>7</v>
      </c>
      <c r="I2116" s="2">
        <f t="shared" ca="1" si="399"/>
        <v>126</v>
      </c>
      <c r="J2116" t="str">
        <f t="shared" ca="1" si="406"/>
        <v>Goff, Michael</v>
      </c>
      <c r="K2116">
        <f t="shared" ca="1" si="407"/>
        <v>46</v>
      </c>
      <c r="L2116" t="str">
        <f t="shared" ca="1" si="408"/>
        <v>Virginia</v>
      </c>
      <c r="M2116" t="str">
        <f t="shared" ca="1" si="400"/>
        <v>South</v>
      </c>
    </row>
    <row r="2117" spans="1:13" x14ac:dyDescent="0.45">
      <c r="A2117">
        <v>2116</v>
      </c>
      <c r="B2117" s="19">
        <f t="shared" ca="1" si="401"/>
        <v>42895.876844675928</v>
      </c>
      <c r="C2117" s="15" t="str">
        <f t="shared" ca="1" si="402"/>
        <v>Hayneedle</v>
      </c>
      <c r="D2117" s="16">
        <f t="shared" ca="1" si="403"/>
        <v>230</v>
      </c>
      <c r="E2117" t="str">
        <f t="shared" ca="1" si="404"/>
        <v>NEMO Espri LE 2P Tent</v>
      </c>
      <c r="F2117" t="str">
        <f t="shared" ca="1" si="397"/>
        <v>NEMO</v>
      </c>
      <c r="G2117" s="2">
        <f t="shared" ca="1" si="398"/>
        <v>289.95</v>
      </c>
      <c r="H2117">
        <f t="shared" ca="1" si="405"/>
        <v>9</v>
      </c>
      <c r="I2117" s="2">
        <f t="shared" ca="1" si="399"/>
        <v>2609.5499999999997</v>
      </c>
      <c r="J2117" t="str">
        <f t="shared" ca="1" si="406"/>
        <v>Lopez, Dennis</v>
      </c>
      <c r="K2117">
        <f t="shared" ca="1" si="407"/>
        <v>2</v>
      </c>
      <c r="L2117" t="str">
        <f t="shared" ca="1" si="408"/>
        <v>Alaska</v>
      </c>
      <c r="M2117" t="str">
        <f t="shared" ca="1" si="400"/>
        <v>North</v>
      </c>
    </row>
    <row r="2118" spans="1:13" x14ac:dyDescent="0.45">
      <c r="A2118">
        <v>2117</v>
      </c>
      <c r="B2118" s="19">
        <f t="shared" ca="1" si="401"/>
        <v>42978.876844675928</v>
      </c>
      <c r="C2118" s="15" t="str">
        <f t="shared" ca="1" si="402"/>
        <v>Backcountry Gear</v>
      </c>
      <c r="D2118" s="16">
        <f t="shared" ca="1" si="403"/>
        <v>197</v>
      </c>
      <c r="E2118" t="str">
        <f t="shared" ca="1" si="404"/>
        <v>MSR CamRing Cord Tensioners - 4 Pack</v>
      </c>
      <c r="F2118" t="str">
        <f t="shared" ca="1" si="397"/>
        <v>MSR</v>
      </c>
      <c r="G2118" s="2">
        <f t="shared" ca="1" si="398"/>
        <v>12.95</v>
      </c>
      <c r="H2118">
        <f t="shared" ca="1" si="405"/>
        <v>10</v>
      </c>
      <c r="I2118" s="2">
        <f t="shared" ca="1" si="399"/>
        <v>129.5</v>
      </c>
      <c r="J2118" t="str">
        <f t="shared" ca="1" si="406"/>
        <v>Foster, Nathan</v>
      </c>
      <c r="K2118">
        <f t="shared" ca="1" si="407"/>
        <v>23</v>
      </c>
      <c r="L2118" t="str">
        <f t="shared" ca="1" si="408"/>
        <v>Minnesota</v>
      </c>
      <c r="M2118" t="str">
        <f t="shared" ca="1" si="400"/>
        <v>North</v>
      </c>
    </row>
    <row r="2119" spans="1:13" x14ac:dyDescent="0.45">
      <c r="A2119">
        <v>2118</v>
      </c>
      <c r="B2119" s="19">
        <f t="shared" ca="1" si="401"/>
        <v>42962.876844675928</v>
      </c>
      <c r="C2119" s="15" t="str">
        <f t="shared" ca="1" si="402"/>
        <v>Moosejaw</v>
      </c>
      <c r="D2119" s="16">
        <f t="shared" ca="1" si="403"/>
        <v>145</v>
      </c>
      <c r="E2119" t="str">
        <f t="shared" ca="1" si="404"/>
        <v>Marmot Aura 2P Footprint</v>
      </c>
      <c r="F2119" t="str">
        <f t="shared" ca="1" si="397"/>
        <v>Marmot</v>
      </c>
      <c r="G2119" s="2">
        <f t="shared" ca="1" si="398"/>
        <v>55</v>
      </c>
      <c r="H2119">
        <f t="shared" ca="1" si="405"/>
        <v>2</v>
      </c>
      <c r="I2119" s="2">
        <f t="shared" ca="1" si="399"/>
        <v>110</v>
      </c>
      <c r="J2119" t="str">
        <f t="shared" ca="1" si="406"/>
        <v>Foster, Nathan</v>
      </c>
      <c r="K2119">
        <f t="shared" ca="1" si="407"/>
        <v>33</v>
      </c>
      <c r="L2119" t="str">
        <f t="shared" ca="1" si="408"/>
        <v>North Carolina</v>
      </c>
      <c r="M2119" t="str">
        <f t="shared" ca="1" si="400"/>
        <v>South</v>
      </c>
    </row>
    <row r="2120" spans="1:13" x14ac:dyDescent="0.45">
      <c r="A2120">
        <v>2119</v>
      </c>
      <c r="B2120" s="19">
        <f t="shared" ca="1" si="401"/>
        <v>42980.876844675928</v>
      </c>
      <c r="C2120" s="15" t="str">
        <f t="shared" ca="1" si="402"/>
        <v>Gander Mountain</v>
      </c>
      <c r="D2120" s="16">
        <f t="shared" ca="1" si="403"/>
        <v>88</v>
      </c>
      <c r="E2120" t="str">
        <f t="shared" ca="1" si="404"/>
        <v>Eureka Floor Saver Square - Medium</v>
      </c>
      <c r="F2120" t="str">
        <f t="shared" ca="1" si="397"/>
        <v>Eureka</v>
      </c>
      <c r="G2120" s="2">
        <f t="shared" ca="1" si="398"/>
        <v>22</v>
      </c>
      <c r="H2120">
        <f t="shared" ca="1" si="405"/>
        <v>10</v>
      </c>
      <c r="I2120" s="2">
        <f t="shared" ca="1" si="399"/>
        <v>220</v>
      </c>
      <c r="J2120" t="str">
        <f t="shared" ca="1" si="406"/>
        <v>Gomez, Melissa</v>
      </c>
      <c r="K2120">
        <f t="shared" ca="1" si="407"/>
        <v>19</v>
      </c>
      <c r="L2120" t="str">
        <f t="shared" ca="1" si="408"/>
        <v>Maine</v>
      </c>
      <c r="M2120" t="str">
        <f t="shared" ca="1" si="400"/>
        <v>East</v>
      </c>
    </row>
    <row r="2121" spans="1:13" x14ac:dyDescent="0.45">
      <c r="A2121">
        <v>2120</v>
      </c>
      <c r="B2121" s="19">
        <f t="shared" ca="1" si="401"/>
        <v>42700.876844675928</v>
      </c>
      <c r="C2121" s="15" t="str">
        <f t="shared" ca="1" si="402"/>
        <v>CampBound</v>
      </c>
      <c r="D2121" s="16">
        <f t="shared" ca="1" si="403"/>
        <v>153</v>
      </c>
      <c r="E2121" t="str">
        <f t="shared" ca="1" si="404"/>
        <v>Marmot Eclipse 3P Tent</v>
      </c>
      <c r="F2121" t="str">
        <f t="shared" ca="1" si="397"/>
        <v>Marmot</v>
      </c>
      <c r="G2121" s="2">
        <f t="shared" ca="1" si="398"/>
        <v>439</v>
      </c>
      <c r="H2121">
        <f t="shared" ca="1" si="405"/>
        <v>8</v>
      </c>
      <c r="I2121" s="2">
        <f t="shared" ca="1" si="399"/>
        <v>3512</v>
      </c>
      <c r="J2121" t="str">
        <f t="shared" ca="1" si="406"/>
        <v>Gomez, Melissa</v>
      </c>
      <c r="K2121">
        <f t="shared" ca="1" si="407"/>
        <v>24</v>
      </c>
      <c r="L2121" t="str">
        <f t="shared" ca="1" si="408"/>
        <v>Mississippi</v>
      </c>
      <c r="M2121" t="str">
        <f t="shared" ca="1" si="400"/>
        <v>South</v>
      </c>
    </row>
    <row r="2122" spans="1:13" x14ac:dyDescent="0.45">
      <c r="A2122">
        <v>2121</v>
      </c>
      <c r="B2122" s="19">
        <f t="shared" ca="1" si="401"/>
        <v>42673.876844675928</v>
      </c>
      <c r="C2122" s="15" t="str">
        <f t="shared" ca="1" si="402"/>
        <v>The Gear Co-op</v>
      </c>
      <c r="D2122" s="16">
        <f t="shared" ca="1" si="403"/>
        <v>19</v>
      </c>
      <c r="E2122" t="str">
        <f t="shared" ca="1" si="404"/>
        <v>Big Agnes Fly Creek 2 Platinum Tent</v>
      </c>
      <c r="F2122" t="str">
        <f t="shared" ca="1" si="397"/>
        <v>Big Agnes</v>
      </c>
      <c r="G2122" s="2">
        <f t="shared" ca="1" si="398"/>
        <v>499.95</v>
      </c>
      <c r="H2122">
        <f t="shared" ca="1" si="405"/>
        <v>3</v>
      </c>
      <c r="I2122" s="2">
        <f t="shared" ca="1" si="399"/>
        <v>1499.85</v>
      </c>
      <c r="J2122" t="str">
        <f t="shared" ca="1" si="406"/>
        <v>Goff, Michael</v>
      </c>
      <c r="K2122">
        <f t="shared" ca="1" si="407"/>
        <v>29</v>
      </c>
      <c r="L2122" t="str">
        <f t="shared" ca="1" si="408"/>
        <v>New Hampshire</v>
      </c>
      <c r="M2122" t="str">
        <f t="shared" ca="1" si="400"/>
        <v>East</v>
      </c>
    </row>
    <row r="2123" spans="1:13" x14ac:dyDescent="0.45">
      <c r="A2123">
        <v>2122</v>
      </c>
      <c r="B2123" s="19">
        <f t="shared" ca="1" si="401"/>
        <v>42795.876844675928</v>
      </c>
      <c r="C2123" s="15" t="str">
        <f t="shared" ca="1" si="402"/>
        <v>OutdoorPlay</v>
      </c>
      <c r="D2123" s="16">
        <f t="shared" ca="1" si="403"/>
        <v>68</v>
      </c>
      <c r="E2123" t="str">
        <f t="shared" ca="1" si="404"/>
        <v>Big Agnes Three Forks Shelter Wall</v>
      </c>
      <c r="F2123" t="str">
        <f t="shared" ca="1" si="397"/>
        <v>Big Agnes</v>
      </c>
      <c r="G2123" s="2">
        <f t="shared" ca="1" si="398"/>
        <v>24.95</v>
      </c>
      <c r="H2123">
        <f t="shared" ca="1" si="405"/>
        <v>6</v>
      </c>
      <c r="I2123" s="2">
        <f t="shared" ca="1" si="399"/>
        <v>149.69999999999999</v>
      </c>
      <c r="J2123" t="str">
        <f t="shared" ca="1" si="406"/>
        <v>Gomez, Melissa</v>
      </c>
      <c r="K2123">
        <f t="shared" ca="1" si="407"/>
        <v>41</v>
      </c>
      <c r="L2123" t="str">
        <f t="shared" ca="1" si="408"/>
        <v>South Dakota</v>
      </c>
      <c r="M2123" t="str">
        <f t="shared" ca="1" si="400"/>
        <v>North</v>
      </c>
    </row>
    <row r="2124" spans="1:13" x14ac:dyDescent="0.45">
      <c r="A2124">
        <v>2123</v>
      </c>
      <c r="B2124" s="19">
        <f t="shared" ca="1" si="401"/>
        <v>42996.876844675928</v>
      </c>
      <c r="C2124" s="15" t="str">
        <f t="shared" ca="1" si="402"/>
        <v>Paragon</v>
      </c>
      <c r="D2124" s="16">
        <f t="shared" ca="1" si="403"/>
        <v>29</v>
      </c>
      <c r="E2124" t="str">
        <f t="shared" ca="1" si="404"/>
        <v>Big Agnes Flying Diamond 4 Tent</v>
      </c>
      <c r="F2124" t="str">
        <f t="shared" ca="1" si="397"/>
        <v>Big Agnes</v>
      </c>
      <c r="G2124" s="2">
        <f t="shared" ca="1" si="398"/>
        <v>439.95</v>
      </c>
      <c r="H2124">
        <f t="shared" ca="1" si="405"/>
        <v>6</v>
      </c>
      <c r="I2124" s="2">
        <f t="shared" ca="1" si="399"/>
        <v>2639.7</v>
      </c>
      <c r="J2124" t="str">
        <f t="shared" ca="1" si="406"/>
        <v>Berger, Sunanna</v>
      </c>
      <c r="K2124">
        <f t="shared" ca="1" si="407"/>
        <v>28</v>
      </c>
      <c r="L2124" t="str">
        <f t="shared" ca="1" si="408"/>
        <v>Nevada</v>
      </c>
      <c r="M2124" t="str">
        <f t="shared" ca="1" si="400"/>
        <v>West</v>
      </c>
    </row>
    <row r="2125" spans="1:13" x14ac:dyDescent="0.45">
      <c r="A2125">
        <v>2124</v>
      </c>
      <c r="B2125" s="19">
        <f t="shared" ca="1" si="401"/>
        <v>42647.876844675928</v>
      </c>
      <c r="C2125" s="15" t="str">
        <f t="shared" ca="1" si="402"/>
        <v>The Gear Co-op</v>
      </c>
      <c r="D2125" s="16">
        <f t="shared" ca="1" si="403"/>
        <v>268</v>
      </c>
      <c r="E2125" t="str">
        <f t="shared" ca="1" si="404"/>
        <v>The North Face Mica FL 1 Tent</v>
      </c>
      <c r="F2125" t="str">
        <f t="shared" ca="1" si="397"/>
        <v>The North Face</v>
      </c>
      <c r="G2125" s="2">
        <f t="shared" ca="1" si="398"/>
        <v>329</v>
      </c>
      <c r="H2125">
        <f t="shared" ca="1" si="405"/>
        <v>7</v>
      </c>
      <c r="I2125" s="2">
        <f t="shared" ca="1" si="399"/>
        <v>2303</v>
      </c>
      <c r="J2125" t="str">
        <f t="shared" ca="1" si="406"/>
        <v>Brown, Scott</v>
      </c>
      <c r="K2125">
        <f t="shared" ca="1" si="407"/>
        <v>29</v>
      </c>
      <c r="L2125" t="str">
        <f t="shared" ca="1" si="408"/>
        <v>New Hampshire</v>
      </c>
      <c r="M2125" t="str">
        <f t="shared" ca="1" si="400"/>
        <v>East</v>
      </c>
    </row>
    <row r="2126" spans="1:13" x14ac:dyDescent="0.45">
      <c r="A2126">
        <v>2125</v>
      </c>
      <c r="B2126" s="19">
        <f t="shared" ca="1" si="401"/>
        <v>42785.876844675928</v>
      </c>
      <c r="C2126" s="15" t="str">
        <f t="shared" ca="1" si="402"/>
        <v>Gander Mountain</v>
      </c>
      <c r="D2126" s="16">
        <f t="shared" ca="1" si="403"/>
        <v>257</v>
      </c>
      <c r="E2126" t="str">
        <f t="shared" ca="1" si="404"/>
        <v>Sierra Designs Mojo 2 Tent</v>
      </c>
      <c r="F2126" t="str">
        <f t="shared" ca="1" si="397"/>
        <v>Sierra Designs</v>
      </c>
      <c r="G2126" s="2">
        <f t="shared" ca="1" si="398"/>
        <v>399.95</v>
      </c>
      <c r="H2126">
        <f t="shared" ca="1" si="405"/>
        <v>7</v>
      </c>
      <c r="I2126" s="2">
        <f t="shared" ca="1" si="399"/>
        <v>2799.65</v>
      </c>
      <c r="J2126" t="str">
        <f t="shared" ca="1" si="406"/>
        <v>Brown, Ruth</v>
      </c>
      <c r="K2126">
        <f t="shared" ca="1" si="407"/>
        <v>15</v>
      </c>
      <c r="L2126" t="str">
        <f t="shared" ca="1" si="408"/>
        <v>Iowa</v>
      </c>
      <c r="M2126" t="str">
        <f t="shared" ca="1" si="400"/>
        <v>North</v>
      </c>
    </row>
    <row r="2127" spans="1:13" x14ac:dyDescent="0.45">
      <c r="A2127">
        <v>2126</v>
      </c>
      <c r="B2127" s="19">
        <f t="shared" ca="1" si="401"/>
        <v>42899.876844675928</v>
      </c>
      <c r="C2127" s="15" t="str">
        <f t="shared" ca="1" si="402"/>
        <v xml:space="preserve">Cabela's	</v>
      </c>
      <c r="D2127" s="16">
        <f t="shared" ca="1" si="403"/>
        <v>265</v>
      </c>
      <c r="E2127" t="str">
        <f t="shared" ca="1" si="404"/>
        <v>The North Face Kings Canyon 3 Footprint</v>
      </c>
      <c r="F2127" t="str">
        <f t="shared" ca="1" si="397"/>
        <v>The North Face</v>
      </c>
      <c r="G2127" s="2">
        <f t="shared" ca="1" si="398"/>
        <v>50</v>
      </c>
      <c r="H2127">
        <f t="shared" ca="1" si="405"/>
        <v>2</v>
      </c>
      <c r="I2127" s="2">
        <f t="shared" ca="1" si="399"/>
        <v>100</v>
      </c>
      <c r="J2127" t="str">
        <f t="shared" ca="1" si="406"/>
        <v>Goff, Michael</v>
      </c>
      <c r="K2127">
        <f t="shared" ca="1" si="407"/>
        <v>34</v>
      </c>
      <c r="L2127" t="str">
        <f t="shared" ca="1" si="408"/>
        <v>North Dakota</v>
      </c>
      <c r="M2127" t="str">
        <f t="shared" ca="1" si="400"/>
        <v>North</v>
      </c>
    </row>
    <row r="2128" spans="1:13" x14ac:dyDescent="0.45">
      <c r="A2128">
        <v>2127</v>
      </c>
      <c r="B2128" s="19">
        <f t="shared" ca="1" si="401"/>
        <v>42757.876844675928</v>
      </c>
      <c r="C2128" s="15" t="str">
        <f t="shared" ca="1" si="402"/>
        <v xml:space="preserve">Cabela's	</v>
      </c>
      <c r="D2128" s="16">
        <f t="shared" ca="1" si="403"/>
        <v>138</v>
      </c>
      <c r="E2128" t="str">
        <f t="shared" ca="1" si="404"/>
        <v>Kelty Trail Ridge 3 Tent</v>
      </c>
      <c r="F2128" t="str">
        <f t="shared" ca="1" si="397"/>
        <v>Kelty</v>
      </c>
      <c r="G2128" s="2">
        <f t="shared" ca="1" si="398"/>
        <v>209.95</v>
      </c>
      <c r="H2128">
        <f t="shared" ca="1" si="405"/>
        <v>4</v>
      </c>
      <c r="I2128" s="2">
        <f t="shared" ca="1" si="399"/>
        <v>839.8</v>
      </c>
      <c r="J2128" t="str">
        <f t="shared" ca="1" si="406"/>
        <v>Bailey, Jennifer</v>
      </c>
      <c r="K2128">
        <f t="shared" ca="1" si="407"/>
        <v>7</v>
      </c>
      <c r="L2128" t="str">
        <f t="shared" ca="1" si="408"/>
        <v>Connecticut</v>
      </c>
      <c r="M2128" t="str">
        <f t="shared" ca="1" si="400"/>
        <v>East</v>
      </c>
    </row>
    <row r="2129" spans="1:13" x14ac:dyDescent="0.45">
      <c r="A2129">
        <v>2128</v>
      </c>
      <c r="B2129" s="19">
        <f t="shared" ca="1" si="401"/>
        <v>42996.876844675928</v>
      </c>
      <c r="C2129" s="15" t="str">
        <f t="shared" ca="1" si="402"/>
        <v>Redding Sports</v>
      </c>
      <c r="D2129" s="16">
        <f t="shared" ca="1" si="403"/>
        <v>167</v>
      </c>
      <c r="E2129" t="str">
        <f t="shared" ca="1" si="404"/>
        <v>Marmot Pulsar 2 Tent</v>
      </c>
      <c r="F2129" t="str">
        <f t="shared" ca="1" si="397"/>
        <v>Marmot</v>
      </c>
      <c r="G2129" s="2">
        <f t="shared" ca="1" si="398"/>
        <v>349</v>
      </c>
      <c r="H2129">
        <f t="shared" ca="1" si="405"/>
        <v>9</v>
      </c>
      <c r="I2129" s="2">
        <f t="shared" ca="1" si="399"/>
        <v>3141</v>
      </c>
      <c r="J2129" t="str">
        <f t="shared" ca="1" si="406"/>
        <v>Berger, Sunanna</v>
      </c>
      <c r="K2129">
        <f t="shared" ca="1" si="407"/>
        <v>49</v>
      </c>
      <c r="L2129" t="str">
        <f t="shared" ca="1" si="408"/>
        <v>Wisconsin</v>
      </c>
      <c r="M2129" t="str">
        <f t="shared" ca="1" si="400"/>
        <v>North</v>
      </c>
    </row>
    <row r="2130" spans="1:13" x14ac:dyDescent="0.45">
      <c r="A2130">
        <v>2129</v>
      </c>
      <c r="B2130" s="19">
        <f t="shared" ca="1" si="401"/>
        <v>42965.876844675928</v>
      </c>
      <c r="C2130" s="15" t="str">
        <f t="shared" ca="1" si="402"/>
        <v>REI</v>
      </c>
      <c r="D2130" s="16">
        <f t="shared" ca="1" si="403"/>
        <v>88</v>
      </c>
      <c r="E2130" t="str">
        <f t="shared" ca="1" si="404"/>
        <v>Eureka Floor Saver Square - Medium</v>
      </c>
      <c r="F2130" t="str">
        <f t="shared" ca="1" si="397"/>
        <v>Eureka</v>
      </c>
      <c r="G2130" s="2">
        <f t="shared" ca="1" si="398"/>
        <v>22</v>
      </c>
      <c r="H2130">
        <f t="shared" ca="1" si="405"/>
        <v>5</v>
      </c>
      <c r="I2130" s="2">
        <f t="shared" ca="1" si="399"/>
        <v>110</v>
      </c>
      <c r="J2130" t="str">
        <f t="shared" ca="1" si="406"/>
        <v>Beyene, Sharon</v>
      </c>
      <c r="K2130">
        <f t="shared" ca="1" si="407"/>
        <v>29</v>
      </c>
      <c r="L2130" t="str">
        <f t="shared" ca="1" si="408"/>
        <v>New Hampshire</v>
      </c>
      <c r="M2130" t="str">
        <f t="shared" ca="1" si="400"/>
        <v>East</v>
      </c>
    </row>
    <row r="2131" spans="1:13" x14ac:dyDescent="0.45">
      <c r="A2131">
        <v>2130</v>
      </c>
      <c r="B2131" s="19">
        <f t="shared" ca="1" si="401"/>
        <v>42718.876844675928</v>
      </c>
      <c r="C2131" s="15" t="str">
        <f t="shared" ca="1" si="402"/>
        <v>The Gear Co-op</v>
      </c>
      <c r="D2131" s="16">
        <f t="shared" ca="1" si="403"/>
        <v>207</v>
      </c>
      <c r="E2131" t="str">
        <f t="shared" ca="1" si="404"/>
        <v>MSR Fury 2 Footprint</v>
      </c>
      <c r="F2131" t="str">
        <f t="shared" ca="1" si="397"/>
        <v>MSR</v>
      </c>
      <c r="G2131" s="2">
        <f t="shared" ca="1" si="398"/>
        <v>39.950000000000003</v>
      </c>
      <c r="H2131">
        <f t="shared" ca="1" si="405"/>
        <v>2</v>
      </c>
      <c r="I2131" s="2">
        <f t="shared" ca="1" si="399"/>
        <v>79.900000000000006</v>
      </c>
      <c r="J2131" t="str">
        <f t="shared" ca="1" si="406"/>
        <v>Goff, Michael</v>
      </c>
      <c r="K2131">
        <f t="shared" ca="1" si="407"/>
        <v>2</v>
      </c>
      <c r="L2131" t="str">
        <f t="shared" ca="1" si="408"/>
        <v>Alaska</v>
      </c>
      <c r="M2131" t="str">
        <f t="shared" ca="1" si="400"/>
        <v>North</v>
      </c>
    </row>
    <row r="2132" spans="1:13" x14ac:dyDescent="0.45">
      <c r="A2132">
        <v>2131</v>
      </c>
      <c r="B2132" s="19">
        <f t="shared" ca="1" si="401"/>
        <v>42879.876844675928</v>
      </c>
      <c r="C2132" s="15" t="str">
        <f t="shared" ca="1" si="402"/>
        <v>Moosejaw</v>
      </c>
      <c r="D2132" s="16">
        <f t="shared" ca="1" si="403"/>
        <v>218</v>
      </c>
      <c r="E2132" t="str">
        <f t="shared" ca="1" si="404"/>
        <v>MSR Mutha Hubba Tent</v>
      </c>
      <c r="F2132" t="str">
        <f t="shared" ca="1" si="397"/>
        <v>MSR</v>
      </c>
      <c r="G2132" s="2">
        <f t="shared" ca="1" si="398"/>
        <v>449.95</v>
      </c>
      <c r="H2132">
        <f t="shared" ca="1" si="405"/>
        <v>3</v>
      </c>
      <c r="I2132" s="2">
        <f t="shared" ca="1" si="399"/>
        <v>1349.85</v>
      </c>
      <c r="J2132" t="str">
        <f t="shared" ca="1" si="406"/>
        <v>Foster, Nathan</v>
      </c>
      <c r="K2132">
        <f t="shared" ca="1" si="407"/>
        <v>47</v>
      </c>
      <c r="L2132" t="str">
        <f t="shared" ca="1" si="408"/>
        <v>Washington</v>
      </c>
      <c r="M2132" t="str">
        <f t="shared" ca="1" si="400"/>
        <v>West</v>
      </c>
    </row>
    <row r="2133" spans="1:13" x14ac:dyDescent="0.45">
      <c r="A2133">
        <v>2132</v>
      </c>
      <c r="B2133" s="19">
        <f t="shared" ca="1" si="401"/>
        <v>42804.876844675928</v>
      </c>
      <c r="C2133" s="15" t="str">
        <f t="shared" ca="1" si="402"/>
        <v>Outside Outfitters</v>
      </c>
      <c r="D2133" s="16">
        <f t="shared" ca="1" si="403"/>
        <v>161</v>
      </c>
      <c r="E2133" t="str">
        <f t="shared" ca="1" si="404"/>
        <v>Marmot Limestone 4P Tent</v>
      </c>
      <c r="F2133" t="str">
        <f t="shared" ca="1" si="397"/>
        <v>Marmot</v>
      </c>
      <c r="G2133" s="2">
        <f t="shared" ca="1" si="398"/>
        <v>339</v>
      </c>
      <c r="H2133">
        <f t="shared" ca="1" si="405"/>
        <v>10</v>
      </c>
      <c r="I2133" s="2">
        <f t="shared" ca="1" si="399"/>
        <v>3390</v>
      </c>
      <c r="J2133" t="str">
        <f t="shared" ca="1" si="406"/>
        <v>Berger, Sunanna</v>
      </c>
      <c r="K2133">
        <f t="shared" ca="1" si="407"/>
        <v>28</v>
      </c>
      <c r="L2133" t="str">
        <f t="shared" ca="1" si="408"/>
        <v>Nevada</v>
      </c>
      <c r="M2133" t="str">
        <f t="shared" ca="1" si="400"/>
        <v>West</v>
      </c>
    </row>
    <row r="2134" spans="1:13" x14ac:dyDescent="0.45">
      <c r="A2134">
        <v>2133</v>
      </c>
      <c r="B2134" s="19">
        <f t="shared" ca="1" si="401"/>
        <v>42930.876844675928</v>
      </c>
      <c r="C2134" s="15" t="str">
        <f t="shared" ca="1" si="402"/>
        <v>Walmart</v>
      </c>
      <c r="D2134" s="16">
        <f t="shared" ca="1" si="403"/>
        <v>206</v>
      </c>
      <c r="E2134" t="str">
        <f t="shared" ca="1" si="404"/>
        <v>MSR E-Wing Shelter</v>
      </c>
      <c r="F2134" t="str">
        <f t="shared" ca="1" si="397"/>
        <v>MSR</v>
      </c>
      <c r="G2134" s="2">
        <f t="shared" ca="1" si="398"/>
        <v>169.95</v>
      </c>
      <c r="H2134">
        <f t="shared" ca="1" si="405"/>
        <v>9</v>
      </c>
      <c r="I2134" s="2">
        <f t="shared" ca="1" si="399"/>
        <v>1529.55</v>
      </c>
      <c r="J2134" t="str">
        <f t="shared" ca="1" si="406"/>
        <v>Bailey, Jennifer</v>
      </c>
      <c r="K2134">
        <f t="shared" ca="1" si="407"/>
        <v>47</v>
      </c>
      <c r="L2134" t="str">
        <f t="shared" ca="1" si="408"/>
        <v>Washington</v>
      </c>
      <c r="M2134" t="str">
        <f t="shared" ca="1" si="400"/>
        <v>West</v>
      </c>
    </row>
    <row r="2135" spans="1:13" x14ac:dyDescent="0.45">
      <c r="A2135">
        <v>2134</v>
      </c>
      <c r="B2135" s="19">
        <f t="shared" ca="1" si="401"/>
        <v>42921.876844675928</v>
      </c>
      <c r="C2135" s="15" t="str">
        <f t="shared" ca="1" si="402"/>
        <v>REI</v>
      </c>
      <c r="D2135" s="16">
        <f t="shared" ca="1" si="403"/>
        <v>245</v>
      </c>
      <c r="E2135" t="str">
        <f t="shared" ca="1" si="404"/>
        <v>NEMO Obi 3P Footprint</v>
      </c>
      <c r="F2135" t="str">
        <f t="shared" ca="1" si="397"/>
        <v>NEMO</v>
      </c>
      <c r="G2135" s="2">
        <f t="shared" ca="1" si="398"/>
        <v>54.95</v>
      </c>
      <c r="H2135">
        <f t="shared" ca="1" si="405"/>
        <v>7</v>
      </c>
      <c r="I2135" s="2">
        <f t="shared" ca="1" si="399"/>
        <v>384.65000000000003</v>
      </c>
      <c r="J2135" t="str">
        <f t="shared" ca="1" si="406"/>
        <v>Gomez, Melissa</v>
      </c>
      <c r="K2135">
        <f t="shared" ca="1" si="407"/>
        <v>18</v>
      </c>
      <c r="L2135" t="str">
        <f t="shared" ca="1" si="408"/>
        <v>Louisiana</v>
      </c>
      <c r="M2135" t="str">
        <f t="shared" ca="1" si="400"/>
        <v>South</v>
      </c>
    </row>
    <row r="2136" spans="1:13" x14ac:dyDescent="0.45">
      <c r="A2136">
        <v>2135</v>
      </c>
      <c r="B2136" s="19">
        <f t="shared" ca="1" si="401"/>
        <v>42816.876844675928</v>
      </c>
      <c r="C2136" s="15" t="str">
        <f t="shared" ca="1" si="402"/>
        <v>The Gear Co-op</v>
      </c>
      <c r="D2136" s="16">
        <f t="shared" ca="1" si="403"/>
        <v>155</v>
      </c>
      <c r="E2136" t="str">
        <f t="shared" ca="1" si="404"/>
        <v>Marmot Eos 1 Tent</v>
      </c>
      <c r="F2136" t="str">
        <f t="shared" ref="F2136:F2199" ca="1" si="409">VLOOKUP(D2136,$R$4:$U$288,2)</f>
        <v>Marmot</v>
      </c>
      <c r="G2136" s="2">
        <f t="shared" ref="G2136:G2199" ca="1" si="410">VLOOKUP(D2136,$R$4:$U$288,4)</f>
        <v>249</v>
      </c>
      <c r="H2136">
        <f t="shared" ca="1" si="405"/>
        <v>10</v>
      </c>
      <c r="I2136" s="2">
        <f t="shared" ref="I2136:I2199" ca="1" si="411">H2136*G2136</f>
        <v>2490</v>
      </c>
      <c r="J2136" t="str">
        <f t="shared" ca="1" si="406"/>
        <v>Goldthwaite, Messaye</v>
      </c>
      <c r="K2136">
        <f t="shared" ca="1" si="407"/>
        <v>14</v>
      </c>
      <c r="L2136" t="str">
        <f t="shared" ca="1" si="408"/>
        <v>Indiana</v>
      </c>
      <c r="M2136" t="str">
        <f t="shared" ref="M2136:M2199" ca="1" si="412">VLOOKUP(K2136,$AB$3:$AD$52,3)</f>
        <v>North</v>
      </c>
    </row>
    <row r="2137" spans="1:13" x14ac:dyDescent="0.45">
      <c r="A2137">
        <v>2136</v>
      </c>
      <c r="B2137" s="19">
        <f t="shared" ca="1" si="401"/>
        <v>42869.876844675928</v>
      </c>
      <c r="C2137" s="15" t="str">
        <f t="shared" ca="1" si="402"/>
        <v>Austin Kayak</v>
      </c>
      <c r="D2137" s="16">
        <f t="shared" ca="1" si="403"/>
        <v>262</v>
      </c>
      <c r="E2137" t="str">
        <f t="shared" ca="1" si="404"/>
        <v>The North Face Bastion 4 Tent</v>
      </c>
      <c r="F2137" t="str">
        <f t="shared" ca="1" si="409"/>
        <v>The North Face</v>
      </c>
      <c r="G2137" s="2">
        <f t="shared" ca="1" si="410"/>
        <v>799</v>
      </c>
      <c r="H2137">
        <f t="shared" ca="1" si="405"/>
        <v>6</v>
      </c>
      <c r="I2137" s="2">
        <f t="shared" ca="1" si="411"/>
        <v>4794</v>
      </c>
      <c r="J2137" t="str">
        <f t="shared" ca="1" si="406"/>
        <v>Gomez, Melissa</v>
      </c>
      <c r="K2137">
        <f t="shared" ca="1" si="407"/>
        <v>30</v>
      </c>
      <c r="L2137" t="str">
        <f t="shared" ca="1" si="408"/>
        <v>New Jersey</v>
      </c>
      <c r="M2137" t="str">
        <f t="shared" ca="1" si="412"/>
        <v>East</v>
      </c>
    </row>
    <row r="2138" spans="1:13" x14ac:dyDescent="0.45">
      <c r="A2138">
        <v>2137</v>
      </c>
      <c r="B2138" s="19">
        <f t="shared" ca="1" si="401"/>
        <v>42864.876844675928</v>
      </c>
      <c r="C2138" s="15" t="str">
        <f t="shared" ca="1" si="402"/>
        <v>Walmart</v>
      </c>
      <c r="D2138" s="16">
        <f t="shared" ca="1" si="403"/>
        <v>32</v>
      </c>
      <c r="E2138" t="str">
        <f t="shared" ca="1" si="404"/>
        <v>Big Agnes Flying Diamond 8 Footprint</v>
      </c>
      <c r="F2138" t="str">
        <f t="shared" ca="1" si="409"/>
        <v>Big Agnes</v>
      </c>
      <c r="G2138" s="2">
        <f t="shared" ca="1" si="410"/>
        <v>75</v>
      </c>
      <c r="H2138">
        <f t="shared" ca="1" si="405"/>
        <v>3</v>
      </c>
      <c r="I2138" s="2">
        <f t="shared" ca="1" si="411"/>
        <v>225</v>
      </c>
      <c r="J2138" t="str">
        <f t="shared" ca="1" si="406"/>
        <v>Bailey, Jennifer</v>
      </c>
      <c r="K2138">
        <f t="shared" ca="1" si="407"/>
        <v>12</v>
      </c>
      <c r="L2138" t="str">
        <f t="shared" ca="1" si="408"/>
        <v>Idaho</v>
      </c>
      <c r="M2138" t="str">
        <f t="shared" ca="1" si="412"/>
        <v>West</v>
      </c>
    </row>
    <row r="2139" spans="1:13" x14ac:dyDescent="0.45">
      <c r="A2139">
        <v>2138</v>
      </c>
      <c r="B2139" s="19">
        <f t="shared" ca="1" si="401"/>
        <v>42883.876844675928</v>
      </c>
      <c r="C2139" s="15" t="str">
        <f t="shared" ca="1" si="402"/>
        <v>Backcountry Edge</v>
      </c>
      <c r="D2139" s="16">
        <f t="shared" ca="1" si="403"/>
        <v>145</v>
      </c>
      <c r="E2139" t="str">
        <f t="shared" ca="1" si="404"/>
        <v>Marmot Aura 2P Footprint</v>
      </c>
      <c r="F2139" t="str">
        <f t="shared" ca="1" si="409"/>
        <v>Marmot</v>
      </c>
      <c r="G2139" s="2">
        <f t="shared" ca="1" si="410"/>
        <v>55</v>
      </c>
      <c r="H2139">
        <f t="shared" ca="1" si="405"/>
        <v>2</v>
      </c>
      <c r="I2139" s="2">
        <f t="shared" ca="1" si="411"/>
        <v>110</v>
      </c>
      <c r="J2139" t="str">
        <f t="shared" ca="1" si="406"/>
        <v>Goff, Michael</v>
      </c>
      <c r="K2139">
        <f t="shared" ca="1" si="407"/>
        <v>35</v>
      </c>
      <c r="L2139" t="str">
        <f t="shared" ca="1" si="408"/>
        <v>Ohio</v>
      </c>
      <c r="M2139" t="str">
        <f t="shared" ca="1" si="412"/>
        <v>East</v>
      </c>
    </row>
    <row r="2140" spans="1:13" x14ac:dyDescent="0.45">
      <c r="A2140">
        <v>2139</v>
      </c>
      <c r="B2140" s="19">
        <f t="shared" ca="1" si="401"/>
        <v>43002.876844675928</v>
      </c>
      <c r="C2140" s="15" t="str">
        <f t="shared" ca="1" si="402"/>
        <v>Outside Outfitters</v>
      </c>
      <c r="D2140" s="16">
        <f t="shared" ca="1" si="403"/>
        <v>47</v>
      </c>
      <c r="E2140" t="str">
        <f t="shared" ca="1" si="404"/>
        <v>Big Agnes Lone Spring 3 Tent</v>
      </c>
      <c r="F2140" t="str">
        <f t="shared" ca="1" si="409"/>
        <v>Big Agnes</v>
      </c>
      <c r="G2140" s="2">
        <f t="shared" ca="1" si="410"/>
        <v>249.95</v>
      </c>
      <c r="H2140">
        <f t="shared" ca="1" si="405"/>
        <v>7</v>
      </c>
      <c r="I2140" s="2">
        <f t="shared" ca="1" si="411"/>
        <v>1749.6499999999999</v>
      </c>
      <c r="J2140" t="str">
        <f t="shared" ca="1" si="406"/>
        <v>Brown, Ruth</v>
      </c>
      <c r="K2140">
        <f t="shared" ca="1" si="407"/>
        <v>49</v>
      </c>
      <c r="L2140" t="str">
        <f t="shared" ca="1" si="408"/>
        <v>Wisconsin</v>
      </c>
      <c r="M2140" t="str">
        <f t="shared" ca="1" si="412"/>
        <v>North</v>
      </c>
    </row>
    <row r="2141" spans="1:13" x14ac:dyDescent="0.45">
      <c r="A2141">
        <v>2140</v>
      </c>
      <c r="B2141" s="19">
        <f t="shared" ca="1" si="401"/>
        <v>42793.876844675928</v>
      </c>
      <c r="C2141" s="15" t="str">
        <f t="shared" ca="1" si="402"/>
        <v>Gander Mountain</v>
      </c>
      <c r="D2141" s="16">
        <f t="shared" ca="1" si="403"/>
        <v>15</v>
      </c>
      <c r="E2141" t="str">
        <f t="shared" ca="1" si="404"/>
        <v>Big Agnes Fishhook UL1 Footprint</v>
      </c>
      <c r="F2141" t="str">
        <f t="shared" ca="1" si="409"/>
        <v>Big Agnes</v>
      </c>
      <c r="G2141" s="2">
        <f t="shared" ca="1" si="410"/>
        <v>50</v>
      </c>
      <c r="H2141">
        <f t="shared" ca="1" si="405"/>
        <v>4</v>
      </c>
      <c r="I2141" s="2">
        <f t="shared" ca="1" si="411"/>
        <v>200</v>
      </c>
      <c r="J2141" t="str">
        <f t="shared" ca="1" si="406"/>
        <v>Goldthwaite, Messaye</v>
      </c>
      <c r="K2141">
        <f t="shared" ca="1" si="407"/>
        <v>39</v>
      </c>
      <c r="L2141" t="str">
        <f t="shared" ca="1" si="408"/>
        <v>Rhode Island</v>
      </c>
      <c r="M2141" t="str">
        <f t="shared" ca="1" si="412"/>
        <v>East</v>
      </c>
    </row>
    <row r="2142" spans="1:13" x14ac:dyDescent="0.45">
      <c r="A2142">
        <v>2141</v>
      </c>
      <c r="B2142" s="19">
        <f t="shared" ca="1" si="401"/>
        <v>42663.876844675928</v>
      </c>
      <c r="C2142" s="15" t="str">
        <f t="shared" ca="1" si="402"/>
        <v>CampBound</v>
      </c>
      <c r="D2142" s="16">
        <f t="shared" ca="1" si="403"/>
        <v>61</v>
      </c>
      <c r="E2142" t="str">
        <f t="shared" ca="1" si="404"/>
        <v>Big Agnes Slater UL2+ Tent</v>
      </c>
      <c r="F2142" t="str">
        <f t="shared" ca="1" si="409"/>
        <v>Big Agnes</v>
      </c>
      <c r="G2142" s="2">
        <f t="shared" ca="1" si="410"/>
        <v>389.95</v>
      </c>
      <c r="H2142">
        <f t="shared" ca="1" si="405"/>
        <v>1</v>
      </c>
      <c r="I2142" s="2">
        <f t="shared" ca="1" si="411"/>
        <v>389.95</v>
      </c>
      <c r="J2142" t="str">
        <f t="shared" ca="1" si="406"/>
        <v>Foster, Nathan</v>
      </c>
      <c r="K2142">
        <f t="shared" ca="1" si="407"/>
        <v>10</v>
      </c>
      <c r="L2142" t="str">
        <f t="shared" ca="1" si="408"/>
        <v>Georgia</v>
      </c>
      <c r="M2142" t="str">
        <f t="shared" ca="1" si="412"/>
        <v>South</v>
      </c>
    </row>
    <row r="2143" spans="1:13" x14ac:dyDescent="0.45">
      <c r="A2143">
        <v>2142</v>
      </c>
      <c r="B2143" s="19">
        <f t="shared" ca="1" si="401"/>
        <v>42972.876844675928</v>
      </c>
      <c r="C2143" s="15" t="str">
        <f t="shared" ca="1" si="402"/>
        <v>Backcountry Gear</v>
      </c>
      <c r="D2143" s="16">
        <f t="shared" ca="1" si="403"/>
        <v>13</v>
      </c>
      <c r="E2143" t="str">
        <f t="shared" ca="1" si="404"/>
        <v>Big Agnes Copper Spur UL4 Footprint</v>
      </c>
      <c r="F2143" t="str">
        <f t="shared" ca="1" si="409"/>
        <v>Big Agnes</v>
      </c>
      <c r="G2143" s="2">
        <f t="shared" ca="1" si="410"/>
        <v>80</v>
      </c>
      <c r="H2143">
        <f t="shared" ca="1" si="405"/>
        <v>9</v>
      </c>
      <c r="I2143" s="2">
        <f t="shared" ca="1" si="411"/>
        <v>720</v>
      </c>
      <c r="J2143" t="str">
        <f t="shared" ca="1" si="406"/>
        <v>Lopez, Dennis</v>
      </c>
      <c r="K2143">
        <f t="shared" ca="1" si="407"/>
        <v>5</v>
      </c>
      <c r="L2143" t="str">
        <f t="shared" ca="1" si="408"/>
        <v>California</v>
      </c>
      <c r="M2143" t="str">
        <f t="shared" ca="1" si="412"/>
        <v>West</v>
      </c>
    </row>
    <row r="2144" spans="1:13" x14ac:dyDescent="0.45">
      <c r="A2144">
        <v>2143</v>
      </c>
      <c r="B2144" s="19">
        <f t="shared" ca="1" si="401"/>
        <v>42990.876844675928</v>
      </c>
      <c r="C2144" s="15" t="str">
        <f t="shared" ca="1" si="402"/>
        <v>OutdoorPlay</v>
      </c>
      <c r="D2144" s="16">
        <f t="shared" ca="1" si="403"/>
        <v>112</v>
      </c>
      <c r="E2144" t="str">
        <f t="shared" ca="1" si="404"/>
        <v>Kelty Acadia 6 Tent</v>
      </c>
      <c r="F2144" t="str">
        <f t="shared" ca="1" si="409"/>
        <v>Kelty</v>
      </c>
      <c r="G2144" s="2">
        <f t="shared" ca="1" si="410"/>
        <v>249.95</v>
      </c>
      <c r="H2144">
        <f t="shared" ca="1" si="405"/>
        <v>3</v>
      </c>
      <c r="I2144" s="2">
        <f t="shared" ca="1" si="411"/>
        <v>749.84999999999991</v>
      </c>
      <c r="J2144" t="str">
        <f t="shared" ca="1" si="406"/>
        <v>Goff, Michael</v>
      </c>
      <c r="K2144">
        <f t="shared" ca="1" si="407"/>
        <v>10</v>
      </c>
      <c r="L2144" t="str">
        <f t="shared" ca="1" si="408"/>
        <v>Georgia</v>
      </c>
      <c r="M2144" t="str">
        <f t="shared" ca="1" si="412"/>
        <v>South</v>
      </c>
    </row>
    <row r="2145" spans="1:13" x14ac:dyDescent="0.45">
      <c r="A2145">
        <v>2144</v>
      </c>
      <c r="B2145" s="19">
        <f t="shared" ca="1" si="401"/>
        <v>42738.876844675928</v>
      </c>
      <c r="C2145" s="15" t="str">
        <f t="shared" ca="1" si="402"/>
        <v xml:space="preserve">Cabela's	</v>
      </c>
      <c r="D2145" s="16">
        <f t="shared" ca="1" si="403"/>
        <v>38</v>
      </c>
      <c r="E2145" t="str">
        <f t="shared" ca="1" si="404"/>
        <v>Big Agnes Jack Rabbit SL3 Footprint</v>
      </c>
      <c r="F2145" t="str">
        <f t="shared" ca="1" si="409"/>
        <v>Big Agnes</v>
      </c>
      <c r="G2145" s="2">
        <f t="shared" ca="1" si="410"/>
        <v>60</v>
      </c>
      <c r="H2145">
        <f t="shared" ca="1" si="405"/>
        <v>2</v>
      </c>
      <c r="I2145" s="2">
        <f t="shared" ca="1" si="411"/>
        <v>120</v>
      </c>
      <c r="J2145" t="str">
        <f t="shared" ca="1" si="406"/>
        <v>Goff, Michael</v>
      </c>
      <c r="K2145">
        <f t="shared" ca="1" si="407"/>
        <v>37</v>
      </c>
      <c r="L2145" t="str">
        <f t="shared" ca="1" si="408"/>
        <v>Oregon</v>
      </c>
      <c r="M2145" t="str">
        <f t="shared" ca="1" si="412"/>
        <v>West</v>
      </c>
    </row>
    <row r="2146" spans="1:13" x14ac:dyDescent="0.45">
      <c r="A2146">
        <v>2145</v>
      </c>
      <c r="B2146" s="19">
        <f t="shared" ca="1" si="401"/>
        <v>42947.876844675928</v>
      </c>
      <c r="C2146" s="15" t="str">
        <f t="shared" ca="1" si="402"/>
        <v>OutdoorPlay</v>
      </c>
      <c r="D2146" s="16">
        <f t="shared" ca="1" si="403"/>
        <v>86</v>
      </c>
      <c r="E2146" t="str">
        <f t="shared" ca="1" si="404"/>
        <v>Eureka Copper Canyon 8 Tent</v>
      </c>
      <c r="F2146" t="str">
        <f t="shared" ca="1" si="409"/>
        <v>Eureka</v>
      </c>
      <c r="G2146" s="2">
        <f t="shared" ca="1" si="410"/>
        <v>379</v>
      </c>
      <c r="H2146">
        <f t="shared" ca="1" si="405"/>
        <v>4</v>
      </c>
      <c r="I2146" s="2">
        <f t="shared" ca="1" si="411"/>
        <v>1516</v>
      </c>
      <c r="J2146" t="str">
        <f t="shared" ca="1" si="406"/>
        <v>Foster, Nathan</v>
      </c>
      <c r="K2146">
        <f t="shared" ca="1" si="407"/>
        <v>15</v>
      </c>
      <c r="L2146" t="str">
        <f t="shared" ca="1" si="408"/>
        <v>Iowa</v>
      </c>
      <c r="M2146" t="str">
        <f t="shared" ca="1" si="412"/>
        <v>North</v>
      </c>
    </row>
    <row r="2147" spans="1:13" x14ac:dyDescent="0.45">
      <c r="A2147">
        <v>2146</v>
      </c>
      <c r="B2147" s="19">
        <f t="shared" ca="1" si="401"/>
        <v>42861.876844675928</v>
      </c>
      <c r="C2147" s="15" t="str">
        <f t="shared" ca="1" si="402"/>
        <v>Backcountry Edge</v>
      </c>
      <c r="D2147" s="16">
        <f t="shared" ca="1" si="403"/>
        <v>179</v>
      </c>
      <c r="E2147" t="str">
        <f t="shared" ca="1" si="404"/>
        <v>Mountain Hardwear Hoop Dreams 4 Shelter</v>
      </c>
      <c r="F2147" t="str">
        <f t="shared" ca="1" si="409"/>
        <v>Mountain Hardwear</v>
      </c>
      <c r="G2147" s="2">
        <f t="shared" ca="1" si="410"/>
        <v>250</v>
      </c>
      <c r="H2147">
        <f t="shared" ca="1" si="405"/>
        <v>9</v>
      </c>
      <c r="I2147" s="2">
        <f t="shared" ca="1" si="411"/>
        <v>2250</v>
      </c>
      <c r="J2147" t="str">
        <f t="shared" ca="1" si="406"/>
        <v>Goldthwaite, Messaye</v>
      </c>
      <c r="K2147">
        <f t="shared" ca="1" si="407"/>
        <v>30</v>
      </c>
      <c r="L2147" t="str">
        <f t="shared" ca="1" si="408"/>
        <v>New Jersey</v>
      </c>
      <c r="M2147" t="str">
        <f t="shared" ca="1" si="412"/>
        <v>East</v>
      </c>
    </row>
    <row r="2148" spans="1:13" x14ac:dyDescent="0.45">
      <c r="A2148">
        <v>2147</v>
      </c>
      <c r="B2148" s="19">
        <f t="shared" ca="1" si="401"/>
        <v>42941.876844675928</v>
      </c>
      <c r="C2148" s="15" t="str">
        <f t="shared" ca="1" si="402"/>
        <v>Backcountry Gear</v>
      </c>
      <c r="D2148" s="16">
        <f t="shared" ca="1" si="403"/>
        <v>89</v>
      </c>
      <c r="E2148" t="str">
        <f t="shared" ca="1" si="404"/>
        <v>Eureka Rectangular Floor Saver - Small</v>
      </c>
      <c r="F2148" t="str">
        <f t="shared" ca="1" si="409"/>
        <v>Eureka</v>
      </c>
      <c r="G2148" s="2">
        <f t="shared" ca="1" si="410"/>
        <v>14</v>
      </c>
      <c r="H2148">
        <f t="shared" ca="1" si="405"/>
        <v>2</v>
      </c>
      <c r="I2148" s="2">
        <f t="shared" ca="1" si="411"/>
        <v>28</v>
      </c>
      <c r="J2148" t="str">
        <f t="shared" ca="1" si="406"/>
        <v>Beyene, Sharon</v>
      </c>
      <c r="K2148">
        <f t="shared" ca="1" si="407"/>
        <v>22</v>
      </c>
      <c r="L2148" t="str">
        <f t="shared" ca="1" si="408"/>
        <v>Michigan</v>
      </c>
      <c r="M2148" t="str">
        <f t="shared" ca="1" si="412"/>
        <v>East</v>
      </c>
    </row>
    <row r="2149" spans="1:13" x14ac:dyDescent="0.45">
      <c r="A2149">
        <v>2148</v>
      </c>
      <c r="B2149" s="19">
        <f t="shared" ca="1" si="401"/>
        <v>42704.876844675928</v>
      </c>
      <c r="C2149" s="15" t="str">
        <f t="shared" ca="1" si="402"/>
        <v>REI</v>
      </c>
      <c r="D2149" s="16">
        <f t="shared" ca="1" si="403"/>
        <v>159</v>
      </c>
      <c r="E2149" t="str">
        <f t="shared" ca="1" si="404"/>
        <v>Marmot Limelight 4P Tent</v>
      </c>
      <c r="F2149" t="str">
        <f t="shared" ca="1" si="409"/>
        <v>Marmot</v>
      </c>
      <c r="G2149" s="2">
        <f t="shared" ca="1" si="410"/>
        <v>359</v>
      </c>
      <c r="H2149">
        <f t="shared" ca="1" si="405"/>
        <v>10</v>
      </c>
      <c r="I2149" s="2">
        <f t="shared" ca="1" si="411"/>
        <v>3590</v>
      </c>
      <c r="J2149" t="str">
        <f t="shared" ca="1" si="406"/>
        <v>Bailey, Jennifer</v>
      </c>
      <c r="K2149">
        <f t="shared" ca="1" si="407"/>
        <v>10</v>
      </c>
      <c r="L2149" t="str">
        <f t="shared" ca="1" si="408"/>
        <v>Georgia</v>
      </c>
      <c r="M2149" t="str">
        <f t="shared" ca="1" si="412"/>
        <v>South</v>
      </c>
    </row>
    <row r="2150" spans="1:13" x14ac:dyDescent="0.45">
      <c r="A2150">
        <v>2149</v>
      </c>
      <c r="B2150" s="19">
        <f t="shared" ca="1" si="401"/>
        <v>42975.876844675928</v>
      </c>
      <c r="C2150" s="15" t="str">
        <f t="shared" ca="1" si="402"/>
        <v>Target</v>
      </c>
      <c r="D2150" s="16">
        <f t="shared" ca="1" si="403"/>
        <v>66</v>
      </c>
      <c r="E2150" t="str">
        <f t="shared" ca="1" si="404"/>
        <v>Big Agnes Tensleep Station 6 Tent</v>
      </c>
      <c r="F2150" t="str">
        <f t="shared" ca="1" si="409"/>
        <v>Big Agnes</v>
      </c>
      <c r="G2150" s="2">
        <f t="shared" ca="1" si="410"/>
        <v>449.95</v>
      </c>
      <c r="H2150">
        <f t="shared" ca="1" si="405"/>
        <v>3</v>
      </c>
      <c r="I2150" s="2">
        <f t="shared" ca="1" si="411"/>
        <v>1349.85</v>
      </c>
      <c r="J2150" t="str">
        <f t="shared" ca="1" si="406"/>
        <v>Brown, Scott</v>
      </c>
      <c r="K2150">
        <f t="shared" ca="1" si="407"/>
        <v>40</v>
      </c>
      <c r="L2150" t="str">
        <f t="shared" ca="1" si="408"/>
        <v>South Carolina</v>
      </c>
      <c r="M2150" t="str">
        <f t="shared" ca="1" si="412"/>
        <v>South</v>
      </c>
    </row>
    <row r="2151" spans="1:13" x14ac:dyDescent="0.45">
      <c r="A2151">
        <v>2150</v>
      </c>
      <c r="B2151" s="19">
        <f t="shared" ca="1" si="401"/>
        <v>42960.876844675928</v>
      </c>
      <c r="C2151" s="15" t="str">
        <f t="shared" ca="1" si="402"/>
        <v>Outside Outfitters</v>
      </c>
      <c r="D2151" s="16">
        <f t="shared" ca="1" si="403"/>
        <v>16</v>
      </c>
      <c r="E2151" t="str">
        <f t="shared" ca="1" si="404"/>
        <v>Big Agnes Fishhook UL2 Footprint</v>
      </c>
      <c r="F2151" t="str">
        <f t="shared" ca="1" si="409"/>
        <v>Big Agnes</v>
      </c>
      <c r="G2151" s="2">
        <f t="shared" ca="1" si="410"/>
        <v>60</v>
      </c>
      <c r="H2151">
        <f t="shared" ca="1" si="405"/>
        <v>10</v>
      </c>
      <c r="I2151" s="2">
        <f t="shared" ca="1" si="411"/>
        <v>600</v>
      </c>
      <c r="J2151" t="str">
        <f t="shared" ca="1" si="406"/>
        <v>Berger, Sunanna</v>
      </c>
      <c r="K2151">
        <f t="shared" ca="1" si="407"/>
        <v>22</v>
      </c>
      <c r="L2151" t="str">
        <f t="shared" ca="1" si="408"/>
        <v>Michigan</v>
      </c>
      <c r="M2151" t="str">
        <f t="shared" ca="1" si="412"/>
        <v>East</v>
      </c>
    </row>
    <row r="2152" spans="1:13" x14ac:dyDescent="0.45">
      <c r="A2152">
        <v>2151</v>
      </c>
      <c r="B2152" s="19">
        <f t="shared" ca="1" si="401"/>
        <v>42744.876844675928</v>
      </c>
      <c r="C2152" s="15" t="str">
        <f t="shared" ca="1" si="402"/>
        <v>Meijer</v>
      </c>
      <c r="D2152" s="16">
        <f t="shared" ca="1" si="403"/>
        <v>182</v>
      </c>
      <c r="E2152" t="str">
        <f t="shared" ca="1" si="404"/>
        <v>Mountain Hardwear Skyledge 2 DP Tent</v>
      </c>
      <c r="F2152" t="str">
        <f t="shared" ca="1" si="409"/>
        <v>Mountain Hardwear</v>
      </c>
      <c r="G2152" s="2">
        <f t="shared" ca="1" si="410"/>
        <v>450</v>
      </c>
      <c r="H2152">
        <f t="shared" ca="1" si="405"/>
        <v>1</v>
      </c>
      <c r="I2152" s="2">
        <f t="shared" ca="1" si="411"/>
        <v>450</v>
      </c>
      <c r="J2152" t="str">
        <f t="shared" ca="1" si="406"/>
        <v>Brown, Ruth</v>
      </c>
      <c r="K2152">
        <f t="shared" ca="1" si="407"/>
        <v>16</v>
      </c>
      <c r="L2152" t="str">
        <f t="shared" ca="1" si="408"/>
        <v>Kansas</v>
      </c>
      <c r="M2152" t="str">
        <f t="shared" ca="1" si="412"/>
        <v>North</v>
      </c>
    </row>
    <row r="2153" spans="1:13" x14ac:dyDescent="0.45">
      <c r="A2153">
        <v>2152</v>
      </c>
      <c r="B2153" s="19">
        <f t="shared" ca="1" si="401"/>
        <v>42928.876844675928</v>
      </c>
      <c r="C2153" s="15" t="str">
        <f t="shared" ca="1" si="402"/>
        <v>Overtons</v>
      </c>
      <c r="D2153" s="16">
        <f t="shared" ca="1" si="403"/>
        <v>73</v>
      </c>
      <c r="E2153" t="str">
        <f t="shared" ca="1" si="404"/>
        <v>Big Agnes Wyoming Trail SL2 Footprint</v>
      </c>
      <c r="F2153" t="str">
        <f t="shared" ca="1" si="409"/>
        <v>Big Agnes</v>
      </c>
      <c r="G2153" s="2">
        <f t="shared" ca="1" si="410"/>
        <v>85</v>
      </c>
      <c r="H2153">
        <f t="shared" ca="1" si="405"/>
        <v>5</v>
      </c>
      <c r="I2153" s="2">
        <f t="shared" ca="1" si="411"/>
        <v>425</v>
      </c>
      <c r="J2153" t="str">
        <f t="shared" ca="1" si="406"/>
        <v>Foster, Nathan</v>
      </c>
      <c r="K2153">
        <f t="shared" ca="1" si="407"/>
        <v>35</v>
      </c>
      <c r="L2153" t="str">
        <f t="shared" ca="1" si="408"/>
        <v>Ohio</v>
      </c>
      <c r="M2153" t="str">
        <f t="shared" ca="1" si="412"/>
        <v>East</v>
      </c>
    </row>
    <row r="2154" spans="1:13" x14ac:dyDescent="0.45">
      <c r="A2154">
        <v>2153</v>
      </c>
      <c r="B2154" s="19">
        <f t="shared" ca="1" si="401"/>
        <v>42740.876844675928</v>
      </c>
      <c r="C2154" s="15" t="str">
        <f t="shared" ca="1" si="402"/>
        <v>Backcountry Edge</v>
      </c>
      <c r="D2154" s="16">
        <f t="shared" ca="1" si="403"/>
        <v>187</v>
      </c>
      <c r="E2154" t="str">
        <f t="shared" ca="1" si="404"/>
        <v>Mountain Hardwear SuperMega UL 2 Tent</v>
      </c>
      <c r="F2154" t="str">
        <f t="shared" ca="1" si="409"/>
        <v>Mountain Hardwear</v>
      </c>
      <c r="G2154" s="2">
        <f t="shared" ca="1" si="410"/>
        <v>450</v>
      </c>
      <c r="H2154">
        <f t="shared" ca="1" si="405"/>
        <v>5</v>
      </c>
      <c r="I2154" s="2">
        <f t="shared" ca="1" si="411"/>
        <v>2250</v>
      </c>
      <c r="J2154" t="str">
        <f t="shared" ca="1" si="406"/>
        <v>Berger, Sunanna</v>
      </c>
      <c r="K2154">
        <f t="shared" ca="1" si="407"/>
        <v>7</v>
      </c>
      <c r="L2154" t="str">
        <f t="shared" ca="1" si="408"/>
        <v>Connecticut</v>
      </c>
      <c r="M2154" t="str">
        <f t="shared" ca="1" si="412"/>
        <v>East</v>
      </c>
    </row>
    <row r="2155" spans="1:13" x14ac:dyDescent="0.45">
      <c r="A2155">
        <v>2154</v>
      </c>
      <c r="B2155" s="19">
        <f t="shared" ca="1" si="401"/>
        <v>42849.876844675928</v>
      </c>
      <c r="C2155" s="15" t="str">
        <f t="shared" ca="1" si="402"/>
        <v>Outside Outfitters</v>
      </c>
      <c r="D2155" s="16">
        <f t="shared" ca="1" si="403"/>
        <v>72</v>
      </c>
      <c r="E2155" t="str">
        <f t="shared" ca="1" si="404"/>
        <v>Big Agnes Wyoming Trail 4 Tent</v>
      </c>
      <c r="F2155" t="str">
        <f t="shared" ca="1" si="409"/>
        <v>Big Agnes</v>
      </c>
      <c r="G2155" s="2">
        <f t="shared" ca="1" si="410"/>
        <v>499.95</v>
      </c>
      <c r="H2155">
        <f t="shared" ca="1" si="405"/>
        <v>4</v>
      </c>
      <c r="I2155" s="2">
        <f t="shared" ca="1" si="411"/>
        <v>1999.8</v>
      </c>
      <c r="J2155" t="str">
        <f t="shared" ca="1" si="406"/>
        <v>Gomez, Melissa</v>
      </c>
      <c r="K2155">
        <f t="shared" ca="1" si="407"/>
        <v>11</v>
      </c>
      <c r="L2155" t="str">
        <f t="shared" ca="1" si="408"/>
        <v>Hawaii</v>
      </c>
      <c r="M2155" t="str">
        <f t="shared" ca="1" si="412"/>
        <v>West</v>
      </c>
    </row>
    <row r="2156" spans="1:13" x14ac:dyDescent="0.45">
      <c r="A2156">
        <v>2155</v>
      </c>
      <c r="B2156" s="19">
        <f t="shared" ca="1" si="401"/>
        <v>42946.876844675928</v>
      </c>
      <c r="C2156" s="15" t="str">
        <f t="shared" ca="1" si="402"/>
        <v>Travel Country</v>
      </c>
      <c r="D2156" s="16">
        <f t="shared" ca="1" si="403"/>
        <v>81</v>
      </c>
      <c r="E2156" t="str">
        <f t="shared" ca="1" si="404"/>
        <v>Easton Mountain Products Rimrock 3P Footprint</v>
      </c>
      <c r="F2156" t="str">
        <f t="shared" ca="1" si="409"/>
        <v>Easton Mountain Products</v>
      </c>
      <c r="G2156" s="2">
        <f t="shared" ca="1" si="410"/>
        <v>35</v>
      </c>
      <c r="H2156">
        <f t="shared" ca="1" si="405"/>
        <v>10</v>
      </c>
      <c r="I2156" s="2">
        <f t="shared" ca="1" si="411"/>
        <v>350</v>
      </c>
      <c r="J2156" t="str">
        <f t="shared" ca="1" si="406"/>
        <v>Brown, Scott</v>
      </c>
      <c r="K2156">
        <f t="shared" ca="1" si="407"/>
        <v>30</v>
      </c>
      <c r="L2156" t="str">
        <f t="shared" ca="1" si="408"/>
        <v>New Jersey</v>
      </c>
      <c r="M2156" t="str">
        <f t="shared" ca="1" si="412"/>
        <v>East</v>
      </c>
    </row>
    <row r="2157" spans="1:13" x14ac:dyDescent="0.45">
      <c r="A2157">
        <v>2156</v>
      </c>
      <c r="B2157" s="19">
        <f t="shared" ca="1" si="401"/>
        <v>42885.876844675928</v>
      </c>
      <c r="C2157" s="15" t="str">
        <f t="shared" ca="1" si="402"/>
        <v>OutdoorPlay</v>
      </c>
      <c r="D2157" s="16">
        <f t="shared" ca="1" si="403"/>
        <v>29</v>
      </c>
      <c r="E2157" t="str">
        <f t="shared" ca="1" si="404"/>
        <v>Big Agnes Flying Diamond 4 Tent</v>
      </c>
      <c r="F2157" t="str">
        <f t="shared" ca="1" si="409"/>
        <v>Big Agnes</v>
      </c>
      <c r="G2157" s="2">
        <f t="shared" ca="1" si="410"/>
        <v>439.95</v>
      </c>
      <c r="H2157">
        <f t="shared" ca="1" si="405"/>
        <v>6</v>
      </c>
      <c r="I2157" s="2">
        <f t="shared" ca="1" si="411"/>
        <v>2639.7</v>
      </c>
      <c r="J2157" t="str">
        <f t="shared" ca="1" si="406"/>
        <v>Brown, Ruth</v>
      </c>
      <c r="K2157">
        <f t="shared" ca="1" si="407"/>
        <v>50</v>
      </c>
      <c r="L2157" t="str">
        <f t="shared" ca="1" si="408"/>
        <v>Wyoming</v>
      </c>
      <c r="M2157" t="str">
        <f t="shared" ca="1" si="412"/>
        <v>West</v>
      </c>
    </row>
    <row r="2158" spans="1:13" x14ac:dyDescent="0.45">
      <c r="A2158">
        <v>2157</v>
      </c>
      <c r="B2158" s="19">
        <f t="shared" ca="1" si="401"/>
        <v>42835.876844675928</v>
      </c>
      <c r="C2158" s="15" t="str">
        <f t="shared" ca="1" si="402"/>
        <v>Austin Kayak</v>
      </c>
      <c r="D2158" s="16">
        <f t="shared" ca="1" si="403"/>
        <v>268</v>
      </c>
      <c r="E2158" t="str">
        <f t="shared" ca="1" si="404"/>
        <v>The North Face Mica FL 1 Tent</v>
      </c>
      <c r="F2158" t="str">
        <f t="shared" ca="1" si="409"/>
        <v>The North Face</v>
      </c>
      <c r="G2158" s="2">
        <f t="shared" ca="1" si="410"/>
        <v>329</v>
      </c>
      <c r="H2158">
        <f t="shared" ca="1" si="405"/>
        <v>1</v>
      </c>
      <c r="I2158" s="2">
        <f t="shared" ca="1" si="411"/>
        <v>329</v>
      </c>
      <c r="J2158" t="str">
        <f t="shared" ca="1" si="406"/>
        <v>Berger, Sunanna</v>
      </c>
      <c r="K2158">
        <f t="shared" ca="1" si="407"/>
        <v>28</v>
      </c>
      <c r="L2158" t="str">
        <f t="shared" ca="1" si="408"/>
        <v>Nevada</v>
      </c>
      <c r="M2158" t="str">
        <f t="shared" ca="1" si="412"/>
        <v>West</v>
      </c>
    </row>
    <row r="2159" spans="1:13" x14ac:dyDescent="0.45">
      <c r="A2159">
        <v>2158</v>
      </c>
      <c r="B2159" s="19">
        <f t="shared" ca="1" si="401"/>
        <v>42953.876844675928</v>
      </c>
      <c r="C2159" s="15" t="str">
        <f t="shared" ca="1" si="402"/>
        <v>OutdoorPlay</v>
      </c>
      <c r="D2159" s="16">
        <f t="shared" ca="1" si="403"/>
        <v>130</v>
      </c>
      <c r="E2159" t="str">
        <f t="shared" ca="1" si="404"/>
        <v>Kelty Salida 2 Footprint</v>
      </c>
      <c r="F2159" t="str">
        <f t="shared" ca="1" si="409"/>
        <v>Kelty</v>
      </c>
      <c r="G2159" s="2">
        <f t="shared" ca="1" si="410"/>
        <v>34.950000000000003</v>
      </c>
      <c r="H2159">
        <f t="shared" ca="1" si="405"/>
        <v>5</v>
      </c>
      <c r="I2159" s="2">
        <f t="shared" ca="1" si="411"/>
        <v>174.75</v>
      </c>
      <c r="J2159" t="str">
        <f t="shared" ca="1" si="406"/>
        <v>Bailey, Jennifer</v>
      </c>
      <c r="K2159">
        <f t="shared" ca="1" si="407"/>
        <v>32</v>
      </c>
      <c r="L2159" t="str">
        <f t="shared" ca="1" si="408"/>
        <v>New York</v>
      </c>
      <c r="M2159" t="str">
        <f t="shared" ca="1" si="412"/>
        <v>East</v>
      </c>
    </row>
    <row r="2160" spans="1:13" x14ac:dyDescent="0.45">
      <c r="A2160">
        <v>2159</v>
      </c>
      <c r="B2160" s="19">
        <f t="shared" ca="1" si="401"/>
        <v>42784.876844675928</v>
      </c>
      <c r="C2160" s="15" t="str">
        <f t="shared" ca="1" si="402"/>
        <v>Target</v>
      </c>
      <c r="D2160" s="16">
        <f t="shared" ca="1" si="403"/>
        <v>237</v>
      </c>
      <c r="E2160" t="str">
        <f t="shared" ca="1" si="404"/>
        <v>NEMO Losi 3 Pawprint Tent Liner</v>
      </c>
      <c r="F2160" t="str">
        <f t="shared" ca="1" si="409"/>
        <v>NEMO</v>
      </c>
      <c r="G2160" s="2">
        <f t="shared" ca="1" si="410"/>
        <v>49.95</v>
      </c>
      <c r="H2160">
        <f t="shared" ca="1" si="405"/>
        <v>2</v>
      </c>
      <c r="I2160" s="2">
        <f t="shared" ca="1" si="411"/>
        <v>99.9</v>
      </c>
      <c r="J2160" t="str">
        <f t="shared" ca="1" si="406"/>
        <v>Goff, Michael</v>
      </c>
      <c r="K2160">
        <f t="shared" ca="1" si="407"/>
        <v>36</v>
      </c>
      <c r="L2160" t="str">
        <f t="shared" ca="1" si="408"/>
        <v>Oklahoma</v>
      </c>
      <c r="M2160" t="str">
        <f t="shared" ca="1" si="412"/>
        <v>South</v>
      </c>
    </row>
    <row r="2161" spans="1:13" x14ac:dyDescent="0.45">
      <c r="A2161">
        <v>2160</v>
      </c>
      <c r="B2161" s="19">
        <f t="shared" ca="1" si="401"/>
        <v>42987.876844675928</v>
      </c>
      <c r="C2161" s="15" t="str">
        <f t="shared" ca="1" si="402"/>
        <v>Backcountry Edge</v>
      </c>
      <c r="D2161" s="16">
        <f t="shared" ca="1" si="403"/>
        <v>116</v>
      </c>
      <c r="E2161" t="str">
        <f t="shared" ca="1" si="404"/>
        <v>Kelty Frontier 4 Tent</v>
      </c>
      <c r="F2161" t="str">
        <f t="shared" ca="1" si="409"/>
        <v>Kelty</v>
      </c>
      <c r="G2161" s="2">
        <f t="shared" ca="1" si="410"/>
        <v>899.95</v>
      </c>
      <c r="H2161">
        <f t="shared" ca="1" si="405"/>
        <v>3</v>
      </c>
      <c r="I2161" s="2">
        <f t="shared" ca="1" si="411"/>
        <v>2699.8500000000004</v>
      </c>
      <c r="J2161" t="str">
        <f t="shared" ca="1" si="406"/>
        <v>Bailey, Jennifer</v>
      </c>
      <c r="K2161">
        <f t="shared" ca="1" si="407"/>
        <v>7</v>
      </c>
      <c r="L2161" t="str">
        <f t="shared" ca="1" si="408"/>
        <v>Connecticut</v>
      </c>
      <c r="M2161" t="str">
        <f t="shared" ca="1" si="412"/>
        <v>East</v>
      </c>
    </row>
    <row r="2162" spans="1:13" x14ac:dyDescent="0.45">
      <c r="A2162">
        <v>2161</v>
      </c>
      <c r="B2162" s="19">
        <f t="shared" ca="1" si="401"/>
        <v>42951.876844675928</v>
      </c>
      <c r="C2162" s="15" t="str">
        <f t="shared" ca="1" si="402"/>
        <v>CampBound</v>
      </c>
      <c r="D2162" s="16">
        <f t="shared" ca="1" si="403"/>
        <v>178</v>
      </c>
      <c r="E2162" t="str">
        <f t="shared" ca="1" si="404"/>
        <v>Mountain Hardwear EV 3 Tent</v>
      </c>
      <c r="F2162" t="str">
        <f t="shared" ca="1" si="409"/>
        <v>Mountain Hardwear</v>
      </c>
      <c r="G2162" s="2">
        <f t="shared" ca="1" si="410"/>
        <v>825</v>
      </c>
      <c r="H2162">
        <f t="shared" ca="1" si="405"/>
        <v>4</v>
      </c>
      <c r="I2162" s="2">
        <f t="shared" ca="1" si="411"/>
        <v>3300</v>
      </c>
      <c r="J2162" t="str">
        <f t="shared" ca="1" si="406"/>
        <v>Bailey, Jennifer</v>
      </c>
      <c r="K2162">
        <f t="shared" ca="1" si="407"/>
        <v>23</v>
      </c>
      <c r="L2162" t="str">
        <f t="shared" ca="1" si="408"/>
        <v>Minnesota</v>
      </c>
      <c r="M2162" t="str">
        <f t="shared" ca="1" si="412"/>
        <v>North</v>
      </c>
    </row>
    <row r="2163" spans="1:13" x14ac:dyDescent="0.45">
      <c r="A2163">
        <v>2162</v>
      </c>
      <c r="B2163" s="19">
        <f t="shared" ca="1" si="401"/>
        <v>42699.876844675928</v>
      </c>
      <c r="C2163" s="15" t="str">
        <f t="shared" ca="1" si="402"/>
        <v>Gander Mountain</v>
      </c>
      <c r="D2163" s="16">
        <f t="shared" ca="1" si="403"/>
        <v>219</v>
      </c>
      <c r="E2163" t="str">
        <f t="shared" ca="1" si="404"/>
        <v>MSR Night Glow Zipper Pulls</v>
      </c>
      <c r="F2163" t="str">
        <f t="shared" ca="1" si="409"/>
        <v>MSR</v>
      </c>
      <c r="G2163" s="2">
        <f t="shared" ca="1" si="410"/>
        <v>9.9499999999999993</v>
      </c>
      <c r="H2163">
        <f t="shared" ca="1" si="405"/>
        <v>9</v>
      </c>
      <c r="I2163" s="2">
        <f t="shared" ca="1" si="411"/>
        <v>89.55</v>
      </c>
      <c r="J2163" t="str">
        <f t="shared" ca="1" si="406"/>
        <v>Brown, Scott</v>
      </c>
      <c r="K2163">
        <f t="shared" ca="1" si="407"/>
        <v>9</v>
      </c>
      <c r="L2163" t="str">
        <f t="shared" ca="1" si="408"/>
        <v>Florida</v>
      </c>
      <c r="M2163" t="str">
        <f t="shared" ca="1" si="412"/>
        <v>South</v>
      </c>
    </row>
    <row r="2164" spans="1:13" x14ac:dyDescent="0.45">
      <c r="A2164">
        <v>2163</v>
      </c>
      <c r="B2164" s="19">
        <f t="shared" ca="1" si="401"/>
        <v>42680.876844675928</v>
      </c>
      <c r="C2164" s="15" t="str">
        <f t="shared" ca="1" si="402"/>
        <v>Backcountry Gear</v>
      </c>
      <c r="D2164" s="16">
        <f t="shared" ca="1" si="403"/>
        <v>123</v>
      </c>
      <c r="E2164" t="str">
        <f t="shared" ca="1" si="404"/>
        <v>Kelty Gunnison 3.2 Tent</v>
      </c>
      <c r="F2164" t="str">
        <f t="shared" ca="1" si="409"/>
        <v>Kelty</v>
      </c>
      <c r="G2164" s="2">
        <f t="shared" ca="1" si="410"/>
        <v>249.95</v>
      </c>
      <c r="H2164">
        <f t="shared" ca="1" si="405"/>
        <v>1</v>
      </c>
      <c r="I2164" s="2">
        <f t="shared" ca="1" si="411"/>
        <v>249.95</v>
      </c>
      <c r="J2164" t="str">
        <f t="shared" ca="1" si="406"/>
        <v>Berger, Sunanna</v>
      </c>
      <c r="K2164">
        <f t="shared" ca="1" si="407"/>
        <v>13</v>
      </c>
      <c r="L2164" t="str">
        <f t="shared" ca="1" si="408"/>
        <v>Illinois</v>
      </c>
      <c r="M2164" t="str">
        <f t="shared" ca="1" si="412"/>
        <v>North</v>
      </c>
    </row>
    <row r="2165" spans="1:13" x14ac:dyDescent="0.45">
      <c r="A2165">
        <v>2164</v>
      </c>
      <c r="B2165" s="19">
        <f t="shared" ca="1" si="401"/>
        <v>42661.876844675928</v>
      </c>
      <c r="C2165" s="15" t="str">
        <f t="shared" ca="1" si="402"/>
        <v>Backcountry Gear</v>
      </c>
      <c r="D2165" s="16">
        <f t="shared" ca="1" si="403"/>
        <v>102</v>
      </c>
      <c r="E2165" t="str">
        <f t="shared" ca="1" si="404"/>
        <v>Hennessy Hammock Explorer Deluxe Asym Classic Hammock</v>
      </c>
      <c r="F2165" t="str">
        <f t="shared" ca="1" si="409"/>
        <v>Hennessy</v>
      </c>
      <c r="G2165" s="2">
        <f t="shared" ca="1" si="410"/>
        <v>219.95</v>
      </c>
      <c r="H2165">
        <f t="shared" ca="1" si="405"/>
        <v>2</v>
      </c>
      <c r="I2165" s="2">
        <f t="shared" ca="1" si="411"/>
        <v>439.9</v>
      </c>
      <c r="J2165" t="str">
        <f t="shared" ca="1" si="406"/>
        <v>Lopez, Dennis</v>
      </c>
      <c r="K2165">
        <f t="shared" ca="1" si="407"/>
        <v>46</v>
      </c>
      <c r="L2165" t="str">
        <f t="shared" ca="1" si="408"/>
        <v>Virginia</v>
      </c>
      <c r="M2165" t="str">
        <f t="shared" ca="1" si="412"/>
        <v>South</v>
      </c>
    </row>
    <row r="2166" spans="1:13" x14ac:dyDescent="0.45">
      <c r="A2166">
        <v>2165</v>
      </c>
      <c r="B2166" s="19">
        <f t="shared" ca="1" si="401"/>
        <v>42768.876844675928</v>
      </c>
      <c r="C2166" s="15" t="str">
        <f t="shared" ca="1" si="402"/>
        <v>Moosejaw</v>
      </c>
      <c r="D2166" s="16">
        <f t="shared" ca="1" si="403"/>
        <v>137</v>
      </c>
      <c r="E2166" t="str">
        <f t="shared" ca="1" si="404"/>
        <v>Kelty Trail Ridge 3 Footprint</v>
      </c>
      <c r="F2166" t="str">
        <f t="shared" ca="1" si="409"/>
        <v>Kelty</v>
      </c>
      <c r="G2166" s="2">
        <f t="shared" ca="1" si="410"/>
        <v>39.950000000000003</v>
      </c>
      <c r="H2166">
        <f t="shared" ca="1" si="405"/>
        <v>7</v>
      </c>
      <c r="I2166" s="2">
        <f t="shared" ca="1" si="411"/>
        <v>279.65000000000003</v>
      </c>
      <c r="J2166" t="str">
        <f t="shared" ca="1" si="406"/>
        <v>Brown, Ruth</v>
      </c>
      <c r="K2166">
        <f t="shared" ca="1" si="407"/>
        <v>10</v>
      </c>
      <c r="L2166" t="str">
        <f t="shared" ca="1" si="408"/>
        <v>Georgia</v>
      </c>
      <c r="M2166" t="str">
        <f t="shared" ca="1" si="412"/>
        <v>South</v>
      </c>
    </row>
    <row r="2167" spans="1:13" x14ac:dyDescent="0.45">
      <c r="A2167">
        <v>2166</v>
      </c>
      <c r="B2167" s="19">
        <f t="shared" ca="1" si="401"/>
        <v>42830.876844675928</v>
      </c>
      <c r="C2167" s="15" t="str">
        <f t="shared" ca="1" si="402"/>
        <v>Gander Mountain</v>
      </c>
      <c r="D2167" s="16">
        <f t="shared" ca="1" si="403"/>
        <v>240</v>
      </c>
      <c r="E2167" t="str">
        <f t="shared" ca="1" si="404"/>
        <v>NEMO Meta 2P Tent</v>
      </c>
      <c r="F2167" t="str">
        <f t="shared" ca="1" si="409"/>
        <v>NEMO</v>
      </c>
      <c r="G2167" s="2">
        <f t="shared" ca="1" si="410"/>
        <v>399.95</v>
      </c>
      <c r="H2167">
        <f t="shared" ca="1" si="405"/>
        <v>4</v>
      </c>
      <c r="I2167" s="2">
        <f t="shared" ca="1" si="411"/>
        <v>1599.8</v>
      </c>
      <c r="J2167" t="str">
        <f t="shared" ca="1" si="406"/>
        <v>Lopez, Dennis</v>
      </c>
      <c r="K2167">
        <f t="shared" ca="1" si="407"/>
        <v>14</v>
      </c>
      <c r="L2167" t="str">
        <f t="shared" ca="1" si="408"/>
        <v>Indiana</v>
      </c>
      <c r="M2167" t="str">
        <f t="shared" ca="1" si="412"/>
        <v>North</v>
      </c>
    </row>
    <row r="2168" spans="1:13" x14ac:dyDescent="0.45">
      <c r="A2168">
        <v>2167</v>
      </c>
      <c r="B2168" s="19">
        <f t="shared" ca="1" si="401"/>
        <v>42778.876844675928</v>
      </c>
      <c r="C2168" s="15" t="str">
        <f t="shared" ca="1" si="402"/>
        <v>Backcountry Edge</v>
      </c>
      <c r="D2168" s="16">
        <f t="shared" ca="1" si="403"/>
        <v>77</v>
      </c>
      <c r="E2168" t="str">
        <f t="shared" ca="1" si="404"/>
        <v>Easton Mountain Products Kilo 3P Tent</v>
      </c>
      <c r="F2168" t="str">
        <f t="shared" ca="1" si="409"/>
        <v>Easton Mountain Products</v>
      </c>
      <c r="G2168" s="2">
        <f t="shared" ca="1" si="410"/>
        <v>499</v>
      </c>
      <c r="H2168">
        <f t="shared" ca="1" si="405"/>
        <v>3</v>
      </c>
      <c r="I2168" s="2">
        <f t="shared" ca="1" si="411"/>
        <v>1497</v>
      </c>
      <c r="J2168" t="str">
        <f t="shared" ca="1" si="406"/>
        <v>Brown, Scott</v>
      </c>
      <c r="K2168">
        <f t="shared" ca="1" si="407"/>
        <v>21</v>
      </c>
      <c r="L2168" t="str">
        <f t="shared" ca="1" si="408"/>
        <v>Massachusetts</v>
      </c>
      <c r="M2168" t="str">
        <f t="shared" ca="1" si="412"/>
        <v>East</v>
      </c>
    </row>
    <row r="2169" spans="1:13" x14ac:dyDescent="0.45">
      <c r="A2169">
        <v>2168</v>
      </c>
      <c r="B2169" s="19">
        <f t="shared" ca="1" si="401"/>
        <v>42707.876844675928</v>
      </c>
      <c r="C2169" s="15" t="str">
        <f t="shared" ca="1" si="402"/>
        <v>Paragon</v>
      </c>
      <c r="D2169" s="16">
        <f t="shared" ca="1" si="403"/>
        <v>155</v>
      </c>
      <c r="E2169" t="str">
        <f t="shared" ca="1" si="404"/>
        <v>Marmot Eos 1 Tent</v>
      </c>
      <c r="F2169" t="str">
        <f t="shared" ca="1" si="409"/>
        <v>Marmot</v>
      </c>
      <c r="G2169" s="2">
        <f t="shared" ca="1" si="410"/>
        <v>249</v>
      </c>
      <c r="H2169">
        <f t="shared" ca="1" si="405"/>
        <v>10</v>
      </c>
      <c r="I2169" s="2">
        <f t="shared" ca="1" si="411"/>
        <v>2490</v>
      </c>
      <c r="J2169" t="str">
        <f t="shared" ca="1" si="406"/>
        <v>Goldthwaite, Messaye</v>
      </c>
      <c r="K2169">
        <f t="shared" ca="1" si="407"/>
        <v>26</v>
      </c>
      <c r="L2169" t="str">
        <f t="shared" ca="1" si="408"/>
        <v>Montana</v>
      </c>
      <c r="M2169" t="str">
        <f t="shared" ca="1" si="412"/>
        <v>West</v>
      </c>
    </row>
    <row r="2170" spans="1:13" x14ac:dyDescent="0.45">
      <c r="A2170">
        <v>2169</v>
      </c>
      <c r="B2170" s="19">
        <f t="shared" ca="1" si="401"/>
        <v>42672.876844675928</v>
      </c>
      <c r="C2170" s="15" t="str">
        <f t="shared" ca="1" si="402"/>
        <v>Overtons</v>
      </c>
      <c r="D2170" s="16">
        <f t="shared" ca="1" si="403"/>
        <v>72</v>
      </c>
      <c r="E2170" t="str">
        <f t="shared" ca="1" si="404"/>
        <v>Big Agnes Wyoming Trail 4 Tent</v>
      </c>
      <c r="F2170" t="str">
        <f t="shared" ca="1" si="409"/>
        <v>Big Agnes</v>
      </c>
      <c r="G2170" s="2">
        <f t="shared" ca="1" si="410"/>
        <v>499.95</v>
      </c>
      <c r="H2170">
        <f t="shared" ca="1" si="405"/>
        <v>10</v>
      </c>
      <c r="I2170" s="2">
        <f t="shared" ca="1" si="411"/>
        <v>4999.5</v>
      </c>
      <c r="J2170" t="str">
        <f t="shared" ca="1" si="406"/>
        <v>Goldthwaite, Messaye</v>
      </c>
      <c r="K2170">
        <f t="shared" ca="1" si="407"/>
        <v>46</v>
      </c>
      <c r="L2170" t="str">
        <f t="shared" ca="1" si="408"/>
        <v>Virginia</v>
      </c>
      <c r="M2170" t="str">
        <f t="shared" ca="1" si="412"/>
        <v>South</v>
      </c>
    </row>
    <row r="2171" spans="1:13" x14ac:dyDescent="0.45">
      <c r="A2171">
        <v>2170</v>
      </c>
      <c r="B2171" s="19">
        <f t="shared" ca="1" si="401"/>
        <v>43006.876844675928</v>
      </c>
      <c r="C2171" s="15" t="str">
        <f t="shared" ca="1" si="402"/>
        <v>Backcountry Gear</v>
      </c>
      <c r="D2171" s="16">
        <f t="shared" ca="1" si="403"/>
        <v>86</v>
      </c>
      <c r="E2171" t="str">
        <f t="shared" ca="1" si="404"/>
        <v>Eureka Copper Canyon 8 Tent</v>
      </c>
      <c r="F2171" t="str">
        <f t="shared" ca="1" si="409"/>
        <v>Eureka</v>
      </c>
      <c r="G2171" s="2">
        <f t="shared" ca="1" si="410"/>
        <v>379</v>
      </c>
      <c r="H2171">
        <f t="shared" ca="1" si="405"/>
        <v>8</v>
      </c>
      <c r="I2171" s="2">
        <f t="shared" ca="1" si="411"/>
        <v>3032</v>
      </c>
      <c r="J2171" t="str">
        <f t="shared" ca="1" si="406"/>
        <v>Brown, Scott</v>
      </c>
      <c r="K2171">
        <f t="shared" ca="1" si="407"/>
        <v>28</v>
      </c>
      <c r="L2171" t="str">
        <f t="shared" ca="1" si="408"/>
        <v>Nevada</v>
      </c>
      <c r="M2171" t="str">
        <f t="shared" ca="1" si="412"/>
        <v>West</v>
      </c>
    </row>
    <row r="2172" spans="1:13" x14ac:dyDescent="0.45">
      <c r="A2172">
        <v>2171</v>
      </c>
      <c r="B2172" s="19">
        <f t="shared" ca="1" si="401"/>
        <v>43002.876844675928</v>
      </c>
      <c r="C2172" s="15" t="str">
        <f t="shared" ca="1" si="402"/>
        <v>Paragon</v>
      </c>
      <c r="D2172" s="16">
        <f t="shared" ca="1" si="403"/>
        <v>78</v>
      </c>
      <c r="E2172" t="str">
        <f t="shared" ca="1" si="404"/>
        <v>Easton Mountain Products Rimrock 2P Footprint</v>
      </c>
      <c r="F2172" t="str">
        <f t="shared" ca="1" si="409"/>
        <v>Easton Mountain Products</v>
      </c>
      <c r="G2172" s="2">
        <f t="shared" ca="1" si="410"/>
        <v>30</v>
      </c>
      <c r="H2172">
        <f t="shared" ca="1" si="405"/>
        <v>6</v>
      </c>
      <c r="I2172" s="2">
        <f t="shared" ca="1" si="411"/>
        <v>180</v>
      </c>
      <c r="J2172" t="str">
        <f t="shared" ca="1" si="406"/>
        <v>Foster, Nathan</v>
      </c>
      <c r="K2172">
        <f t="shared" ca="1" si="407"/>
        <v>10</v>
      </c>
      <c r="L2172" t="str">
        <f t="shared" ca="1" si="408"/>
        <v>Georgia</v>
      </c>
      <c r="M2172" t="str">
        <f t="shared" ca="1" si="412"/>
        <v>South</v>
      </c>
    </row>
    <row r="2173" spans="1:13" x14ac:dyDescent="0.45">
      <c r="A2173">
        <v>2172</v>
      </c>
      <c r="B2173" s="19">
        <f t="shared" ca="1" si="401"/>
        <v>42841.876844675928</v>
      </c>
      <c r="C2173" s="15" t="str">
        <f t="shared" ca="1" si="402"/>
        <v>Outside Outfitters</v>
      </c>
      <c r="D2173" s="16">
        <f t="shared" ca="1" si="403"/>
        <v>117</v>
      </c>
      <c r="E2173" t="str">
        <f t="shared" ca="1" si="404"/>
        <v>Kelty Frontier 6 Tent</v>
      </c>
      <c r="F2173" t="str">
        <f t="shared" ca="1" si="409"/>
        <v>Kelty</v>
      </c>
      <c r="G2173" s="2">
        <f t="shared" ca="1" si="410"/>
        <v>1199.95</v>
      </c>
      <c r="H2173">
        <f t="shared" ca="1" si="405"/>
        <v>9</v>
      </c>
      <c r="I2173" s="2">
        <f t="shared" ca="1" si="411"/>
        <v>10799.550000000001</v>
      </c>
      <c r="J2173" t="str">
        <f t="shared" ca="1" si="406"/>
        <v>Goldthwaite, Messaye</v>
      </c>
      <c r="K2173">
        <f t="shared" ca="1" si="407"/>
        <v>45</v>
      </c>
      <c r="L2173" t="str">
        <f t="shared" ca="1" si="408"/>
        <v>Vermont</v>
      </c>
      <c r="M2173" t="str">
        <f t="shared" ca="1" si="412"/>
        <v>East</v>
      </c>
    </row>
    <row r="2174" spans="1:13" x14ac:dyDescent="0.45">
      <c r="A2174">
        <v>2173</v>
      </c>
      <c r="B2174" s="19">
        <f t="shared" ca="1" si="401"/>
        <v>42760.876844675928</v>
      </c>
      <c r="C2174" s="15" t="str">
        <f t="shared" ca="1" si="402"/>
        <v>The Gear Co-op</v>
      </c>
      <c r="D2174" s="16">
        <f t="shared" ca="1" si="403"/>
        <v>44</v>
      </c>
      <c r="E2174" t="str">
        <f t="shared" ca="1" si="404"/>
        <v>Big Agnes Lone Spring 2 Footprint</v>
      </c>
      <c r="F2174" t="str">
        <f t="shared" ca="1" si="409"/>
        <v>Big Agnes</v>
      </c>
      <c r="G2174" s="2">
        <f t="shared" ca="1" si="410"/>
        <v>35</v>
      </c>
      <c r="H2174">
        <f t="shared" ca="1" si="405"/>
        <v>6</v>
      </c>
      <c r="I2174" s="2">
        <f t="shared" ca="1" si="411"/>
        <v>210</v>
      </c>
      <c r="J2174" t="str">
        <f t="shared" ca="1" si="406"/>
        <v>Brown, Ruth</v>
      </c>
      <c r="K2174">
        <f t="shared" ca="1" si="407"/>
        <v>47</v>
      </c>
      <c r="L2174" t="str">
        <f t="shared" ca="1" si="408"/>
        <v>Washington</v>
      </c>
      <c r="M2174" t="str">
        <f t="shared" ca="1" si="412"/>
        <v>West</v>
      </c>
    </row>
    <row r="2175" spans="1:13" x14ac:dyDescent="0.45">
      <c r="A2175">
        <v>2174</v>
      </c>
      <c r="B2175" s="19">
        <f t="shared" ca="1" si="401"/>
        <v>42659.876844675928</v>
      </c>
      <c r="C2175" s="15" t="str">
        <f t="shared" ca="1" si="402"/>
        <v>CampBound</v>
      </c>
      <c r="D2175" s="16">
        <f t="shared" ca="1" si="403"/>
        <v>262</v>
      </c>
      <c r="E2175" t="str">
        <f t="shared" ca="1" si="404"/>
        <v>The North Face Bastion 4 Tent</v>
      </c>
      <c r="F2175" t="str">
        <f t="shared" ca="1" si="409"/>
        <v>The North Face</v>
      </c>
      <c r="G2175" s="2">
        <f t="shared" ca="1" si="410"/>
        <v>799</v>
      </c>
      <c r="H2175">
        <f t="shared" ca="1" si="405"/>
        <v>2</v>
      </c>
      <c r="I2175" s="2">
        <f t="shared" ca="1" si="411"/>
        <v>1598</v>
      </c>
      <c r="J2175" t="str">
        <f t="shared" ca="1" si="406"/>
        <v>Berger, Sunanna</v>
      </c>
      <c r="K2175">
        <f t="shared" ca="1" si="407"/>
        <v>15</v>
      </c>
      <c r="L2175" t="str">
        <f t="shared" ca="1" si="408"/>
        <v>Iowa</v>
      </c>
      <c r="M2175" t="str">
        <f t="shared" ca="1" si="412"/>
        <v>North</v>
      </c>
    </row>
    <row r="2176" spans="1:13" x14ac:dyDescent="0.45">
      <c r="A2176">
        <v>2175</v>
      </c>
      <c r="B2176" s="19">
        <f t="shared" ca="1" si="401"/>
        <v>42821.876844675928</v>
      </c>
      <c r="C2176" s="15" t="str">
        <f t="shared" ca="1" si="402"/>
        <v>Redding Sports</v>
      </c>
      <c r="D2176" s="16">
        <f t="shared" ca="1" si="403"/>
        <v>114</v>
      </c>
      <c r="E2176" t="str">
        <f t="shared" ca="1" si="404"/>
        <v>Kelty Car Tarp</v>
      </c>
      <c r="F2176" t="str">
        <f t="shared" ca="1" si="409"/>
        <v>Kelty</v>
      </c>
      <c r="G2176" s="2">
        <f t="shared" ca="1" si="410"/>
        <v>109.95</v>
      </c>
      <c r="H2176">
        <f t="shared" ca="1" si="405"/>
        <v>4</v>
      </c>
      <c r="I2176" s="2">
        <f t="shared" ca="1" si="411"/>
        <v>439.8</v>
      </c>
      <c r="J2176" t="str">
        <f t="shared" ca="1" si="406"/>
        <v>Bailey, Jennifer</v>
      </c>
      <c r="K2176">
        <f t="shared" ca="1" si="407"/>
        <v>9</v>
      </c>
      <c r="L2176" t="str">
        <f t="shared" ca="1" si="408"/>
        <v>Florida</v>
      </c>
      <c r="M2176" t="str">
        <f t="shared" ca="1" si="412"/>
        <v>South</v>
      </c>
    </row>
    <row r="2177" spans="1:13" x14ac:dyDescent="0.45">
      <c r="A2177">
        <v>2176</v>
      </c>
      <c r="B2177" s="19">
        <f t="shared" ca="1" si="401"/>
        <v>42963.876844675928</v>
      </c>
      <c r="C2177" s="15" t="str">
        <f t="shared" ca="1" si="402"/>
        <v>Hayneedle</v>
      </c>
      <c r="D2177" s="16">
        <f t="shared" ca="1" si="403"/>
        <v>275</v>
      </c>
      <c r="E2177" t="str">
        <f t="shared" ca="1" si="404"/>
        <v>The North Face Mountain Manor 8 Tent</v>
      </c>
      <c r="F2177" t="str">
        <f t="shared" ca="1" si="409"/>
        <v>The North Face</v>
      </c>
      <c r="G2177" s="2">
        <f t="shared" ca="1" si="410"/>
        <v>639</v>
      </c>
      <c r="H2177">
        <f t="shared" ca="1" si="405"/>
        <v>1</v>
      </c>
      <c r="I2177" s="2">
        <f t="shared" ca="1" si="411"/>
        <v>639</v>
      </c>
      <c r="J2177" t="str">
        <f t="shared" ca="1" si="406"/>
        <v>Lopez, Dennis</v>
      </c>
      <c r="K2177">
        <f t="shared" ca="1" si="407"/>
        <v>47</v>
      </c>
      <c r="L2177" t="str">
        <f t="shared" ca="1" si="408"/>
        <v>Washington</v>
      </c>
      <c r="M2177" t="str">
        <f t="shared" ca="1" si="412"/>
        <v>West</v>
      </c>
    </row>
    <row r="2178" spans="1:13" x14ac:dyDescent="0.45">
      <c r="A2178">
        <v>2177</v>
      </c>
      <c r="B2178" s="19">
        <f t="shared" ca="1" si="401"/>
        <v>42832.876844675928</v>
      </c>
      <c r="C2178" s="15" t="str">
        <f t="shared" ca="1" si="402"/>
        <v>Backcountry Edge</v>
      </c>
      <c r="D2178" s="16">
        <f t="shared" ca="1" si="403"/>
        <v>95</v>
      </c>
      <c r="E2178" t="str">
        <f t="shared" ca="1" si="404"/>
        <v>Exped Mira II Footprint</v>
      </c>
      <c r="F2178" t="str">
        <f t="shared" ca="1" si="409"/>
        <v>Exped</v>
      </c>
      <c r="G2178" s="2">
        <f t="shared" ca="1" si="410"/>
        <v>59</v>
      </c>
      <c r="H2178">
        <f t="shared" ca="1" si="405"/>
        <v>5</v>
      </c>
      <c r="I2178" s="2">
        <f t="shared" ca="1" si="411"/>
        <v>295</v>
      </c>
      <c r="J2178" t="str">
        <f t="shared" ca="1" si="406"/>
        <v>Beyene, Sharon</v>
      </c>
      <c r="K2178">
        <f t="shared" ca="1" si="407"/>
        <v>6</v>
      </c>
      <c r="L2178" t="str">
        <f t="shared" ca="1" si="408"/>
        <v>Colorado</v>
      </c>
      <c r="M2178" t="str">
        <f t="shared" ca="1" si="412"/>
        <v>West</v>
      </c>
    </row>
    <row r="2179" spans="1:13" x14ac:dyDescent="0.45">
      <c r="A2179">
        <v>2178</v>
      </c>
      <c r="B2179" s="19">
        <f t="shared" ref="B2179:B2242" ca="1" si="413">NOW()-(RANDBETWEEN(1,365))</f>
        <v>42826.876844675928</v>
      </c>
      <c r="C2179" s="15" t="str">
        <f t="shared" ref="C2179:C2242" ca="1" si="414">VLOOKUP(RANDBETWEEN(1,19),$O$3:$P$21,2)</f>
        <v>Target</v>
      </c>
      <c r="D2179" s="16">
        <f t="shared" ref="D2179:D2242" ca="1" si="415">RANDBETWEEN(1,285)</f>
        <v>29</v>
      </c>
      <c r="E2179" t="str">
        <f t="shared" ref="E2179:E2242" ca="1" si="416">VLOOKUP(D2179,$R$4:$U$288,3)</f>
        <v>Big Agnes Flying Diamond 4 Tent</v>
      </c>
      <c r="F2179" t="str">
        <f t="shared" ca="1" si="409"/>
        <v>Big Agnes</v>
      </c>
      <c r="G2179" s="2">
        <f t="shared" ca="1" si="410"/>
        <v>439.95</v>
      </c>
      <c r="H2179">
        <f t="shared" ref="H2179:H2242" ca="1" si="417">RANDBETWEEN(1,10)</f>
        <v>7</v>
      </c>
      <c r="I2179" s="2">
        <f t="shared" ca="1" si="411"/>
        <v>3079.65</v>
      </c>
      <c r="J2179" t="str">
        <f t="shared" ref="J2179:J2242" ca="1" si="418">VLOOKUP(RANDBETWEEN(1,10),$W$4:$Z$15,4)</f>
        <v>Goldthwaite, Messaye</v>
      </c>
      <c r="K2179">
        <f t="shared" ref="K2179:K2242" ca="1" si="419">RANDBETWEEN(1,50)</f>
        <v>30</v>
      </c>
      <c r="L2179" t="str">
        <f t="shared" ref="L2179:L2242" ca="1" si="420">VLOOKUP(K2179,$AB$3:$AD$52,2)</f>
        <v>New Jersey</v>
      </c>
      <c r="M2179" t="str">
        <f t="shared" ca="1" si="412"/>
        <v>East</v>
      </c>
    </row>
    <row r="2180" spans="1:13" x14ac:dyDescent="0.45">
      <c r="A2180">
        <v>2179</v>
      </c>
      <c r="B2180" s="19">
        <f t="shared" ca="1" si="413"/>
        <v>42804.876844675928</v>
      </c>
      <c r="C2180" s="15" t="str">
        <f t="shared" ca="1" si="414"/>
        <v>Overtons</v>
      </c>
      <c r="D2180" s="16">
        <f t="shared" ca="1" si="415"/>
        <v>115</v>
      </c>
      <c r="E2180" t="str">
        <f t="shared" ca="1" si="416"/>
        <v>Kelty Carport ESB Shelter</v>
      </c>
      <c r="F2180" t="str">
        <f t="shared" ca="1" si="409"/>
        <v>Kelty</v>
      </c>
      <c r="G2180" s="2">
        <f t="shared" ca="1" si="410"/>
        <v>249.95</v>
      </c>
      <c r="H2180">
        <f t="shared" ca="1" si="417"/>
        <v>10</v>
      </c>
      <c r="I2180" s="2">
        <f t="shared" ca="1" si="411"/>
        <v>2499.5</v>
      </c>
      <c r="J2180" t="str">
        <f t="shared" ca="1" si="418"/>
        <v>Brown, Ruth</v>
      </c>
      <c r="K2180">
        <f t="shared" ca="1" si="419"/>
        <v>25</v>
      </c>
      <c r="L2180" t="str">
        <f t="shared" ca="1" si="420"/>
        <v>Missouri</v>
      </c>
      <c r="M2180" t="str">
        <f t="shared" ca="1" si="412"/>
        <v>North</v>
      </c>
    </row>
    <row r="2181" spans="1:13" x14ac:dyDescent="0.45">
      <c r="A2181">
        <v>2180</v>
      </c>
      <c r="B2181" s="19">
        <f t="shared" ca="1" si="413"/>
        <v>42921.876844675928</v>
      </c>
      <c r="C2181" s="15" t="str">
        <f t="shared" ca="1" si="414"/>
        <v>Austin Kayak</v>
      </c>
      <c r="D2181" s="16">
        <f t="shared" ca="1" si="415"/>
        <v>147</v>
      </c>
      <c r="E2181" t="str">
        <f t="shared" ca="1" si="416"/>
        <v>Marmot Capstone 6 Footprint</v>
      </c>
      <c r="F2181" t="str">
        <f t="shared" ca="1" si="409"/>
        <v>Marmot</v>
      </c>
      <c r="G2181" s="2">
        <f t="shared" ca="1" si="410"/>
        <v>80</v>
      </c>
      <c r="H2181">
        <f t="shared" ca="1" si="417"/>
        <v>1</v>
      </c>
      <c r="I2181" s="2">
        <f t="shared" ca="1" si="411"/>
        <v>80</v>
      </c>
      <c r="J2181" t="str">
        <f t="shared" ca="1" si="418"/>
        <v>Bailey, Jennifer</v>
      </c>
      <c r="K2181">
        <f t="shared" ca="1" si="419"/>
        <v>15</v>
      </c>
      <c r="L2181" t="str">
        <f t="shared" ca="1" si="420"/>
        <v>Iowa</v>
      </c>
      <c r="M2181" t="str">
        <f t="shared" ca="1" si="412"/>
        <v>North</v>
      </c>
    </row>
    <row r="2182" spans="1:13" x14ac:dyDescent="0.45">
      <c r="A2182">
        <v>2181</v>
      </c>
      <c r="B2182" s="19">
        <f t="shared" ca="1" si="413"/>
        <v>42758.876844675928</v>
      </c>
      <c r="C2182" s="15" t="str">
        <f t="shared" ca="1" si="414"/>
        <v>REI</v>
      </c>
      <c r="D2182" s="16">
        <f t="shared" ca="1" si="415"/>
        <v>131</v>
      </c>
      <c r="E2182" t="str">
        <f t="shared" ca="1" si="416"/>
        <v>Kelty Salida 2 Tent</v>
      </c>
      <c r="F2182" t="str">
        <f t="shared" ca="1" si="409"/>
        <v>Kelty</v>
      </c>
      <c r="G2182" s="2">
        <f t="shared" ca="1" si="410"/>
        <v>159.94999999999999</v>
      </c>
      <c r="H2182">
        <f t="shared" ca="1" si="417"/>
        <v>2</v>
      </c>
      <c r="I2182" s="2">
        <f t="shared" ca="1" si="411"/>
        <v>319.89999999999998</v>
      </c>
      <c r="J2182" t="str">
        <f t="shared" ca="1" si="418"/>
        <v>Foster, Nathan</v>
      </c>
      <c r="K2182">
        <f t="shared" ca="1" si="419"/>
        <v>46</v>
      </c>
      <c r="L2182" t="str">
        <f t="shared" ca="1" si="420"/>
        <v>Virginia</v>
      </c>
      <c r="M2182" t="str">
        <f t="shared" ca="1" si="412"/>
        <v>South</v>
      </c>
    </row>
    <row r="2183" spans="1:13" x14ac:dyDescent="0.45">
      <c r="A2183">
        <v>2182</v>
      </c>
      <c r="B2183" s="19">
        <f t="shared" ca="1" si="413"/>
        <v>42887.876844675928</v>
      </c>
      <c r="C2183" s="15" t="str">
        <f t="shared" ca="1" si="414"/>
        <v>Austin Kayak</v>
      </c>
      <c r="D2183" s="16">
        <f t="shared" ca="1" si="415"/>
        <v>167</v>
      </c>
      <c r="E2183" t="str">
        <f t="shared" ca="1" si="416"/>
        <v>Marmot Pulsar 2 Tent</v>
      </c>
      <c r="F2183" t="str">
        <f t="shared" ca="1" si="409"/>
        <v>Marmot</v>
      </c>
      <c r="G2183" s="2">
        <f t="shared" ca="1" si="410"/>
        <v>349</v>
      </c>
      <c r="H2183">
        <f t="shared" ca="1" si="417"/>
        <v>1</v>
      </c>
      <c r="I2183" s="2">
        <f t="shared" ca="1" si="411"/>
        <v>349</v>
      </c>
      <c r="J2183" t="str">
        <f t="shared" ca="1" si="418"/>
        <v>Berger, Sunanna</v>
      </c>
      <c r="K2183">
        <f t="shared" ca="1" si="419"/>
        <v>45</v>
      </c>
      <c r="L2183" t="str">
        <f t="shared" ca="1" si="420"/>
        <v>Vermont</v>
      </c>
      <c r="M2183" t="str">
        <f t="shared" ca="1" si="412"/>
        <v>East</v>
      </c>
    </row>
    <row r="2184" spans="1:13" x14ac:dyDescent="0.45">
      <c r="A2184">
        <v>2183</v>
      </c>
      <c r="B2184" s="19">
        <f t="shared" ca="1" si="413"/>
        <v>42947.876844675928</v>
      </c>
      <c r="C2184" s="15" t="str">
        <f t="shared" ca="1" si="414"/>
        <v>Gander Mountain</v>
      </c>
      <c r="D2184" s="16">
        <f t="shared" ca="1" si="415"/>
        <v>274</v>
      </c>
      <c r="E2184" t="str">
        <f t="shared" ca="1" si="416"/>
        <v>The North Face Mountain Manor 6 Tent</v>
      </c>
      <c r="F2184" t="str">
        <f t="shared" ca="1" si="409"/>
        <v>The North Face</v>
      </c>
      <c r="G2184" s="2">
        <f t="shared" ca="1" si="410"/>
        <v>569</v>
      </c>
      <c r="H2184">
        <f t="shared" ca="1" si="417"/>
        <v>7</v>
      </c>
      <c r="I2184" s="2">
        <f t="shared" ca="1" si="411"/>
        <v>3983</v>
      </c>
      <c r="J2184" t="str">
        <f t="shared" ca="1" si="418"/>
        <v>Bailey, Jennifer</v>
      </c>
      <c r="K2184">
        <f t="shared" ca="1" si="419"/>
        <v>2</v>
      </c>
      <c r="L2184" t="str">
        <f t="shared" ca="1" si="420"/>
        <v>Alaska</v>
      </c>
      <c r="M2184" t="str">
        <f t="shared" ca="1" si="412"/>
        <v>North</v>
      </c>
    </row>
    <row r="2185" spans="1:13" x14ac:dyDescent="0.45">
      <c r="A2185">
        <v>2184</v>
      </c>
      <c r="B2185" s="19">
        <f t="shared" ca="1" si="413"/>
        <v>42771.876844675928</v>
      </c>
      <c r="C2185" s="15" t="str">
        <f t="shared" ca="1" si="414"/>
        <v>Redding Sports</v>
      </c>
      <c r="D2185" s="16">
        <f t="shared" ca="1" si="415"/>
        <v>120</v>
      </c>
      <c r="E2185" t="str">
        <f t="shared" ca="1" si="416"/>
        <v>Kelty Gunnison 2.2 Footprint</v>
      </c>
      <c r="F2185" t="str">
        <f t="shared" ca="1" si="409"/>
        <v>Kelty</v>
      </c>
      <c r="G2185" s="2">
        <f t="shared" ca="1" si="410"/>
        <v>39.950000000000003</v>
      </c>
      <c r="H2185">
        <f t="shared" ca="1" si="417"/>
        <v>1</v>
      </c>
      <c r="I2185" s="2">
        <f t="shared" ca="1" si="411"/>
        <v>39.950000000000003</v>
      </c>
      <c r="J2185" t="str">
        <f t="shared" ca="1" si="418"/>
        <v>Bailey, Jennifer</v>
      </c>
      <c r="K2185">
        <f t="shared" ca="1" si="419"/>
        <v>29</v>
      </c>
      <c r="L2185" t="str">
        <f t="shared" ca="1" si="420"/>
        <v>New Hampshire</v>
      </c>
      <c r="M2185" t="str">
        <f t="shared" ca="1" si="412"/>
        <v>East</v>
      </c>
    </row>
    <row r="2186" spans="1:13" x14ac:dyDescent="0.45">
      <c r="A2186">
        <v>2185</v>
      </c>
      <c r="B2186" s="19">
        <f t="shared" ca="1" si="413"/>
        <v>42868.876844675928</v>
      </c>
      <c r="C2186" s="15" t="str">
        <f t="shared" ca="1" si="414"/>
        <v>Moosejaw</v>
      </c>
      <c r="D2186" s="16">
        <f t="shared" ca="1" si="415"/>
        <v>45</v>
      </c>
      <c r="E2186" t="str">
        <f t="shared" ca="1" si="416"/>
        <v>Big Agnes Lone Spring 2 Tent</v>
      </c>
      <c r="F2186" t="str">
        <f t="shared" ca="1" si="409"/>
        <v>Big Agnes</v>
      </c>
      <c r="G2186" s="2">
        <f t="shared" ca="1" si="410"/>
        <v>199.95</v>
      </c>
      <c r="H2186">
        <f t="shared" ca="1" si="417"/>
        <v>10</v>
      </c>
      <c r="I2186" s="2">
        <f t="shared" ca="1" si="411"/>
        <v>1999.5</v>
      </c>
      <c r="J2186" t="str">
        <f t="shared" ca="1" si="418"/>
        <v>Berger, Sunanna</v>
      </c>
      <c r="K2186">
        <f t="shared" ca="1" si="419"/>
        <v>23</v>
      </c>
      <c r="L2186" t="str">
        <f t="shared" ca="1" si="420"/>
        <v>Minnesota</v>
      </c>
      <c r="M2186" t="str">
        <f t="shared" ca="1" si="412"/>
        <v>North</v>
      </c>
    </row>
    <row r="2187" spans="1:13" x14ac:dyDescent="0.45">
      <c r="A2187">
        <v>2186</v>
      </c>
      <c r="B2187" s="19">
        <f t="shared" ca="1" si="413"/>
        <v>42802.876844675928</v>
      </c>
      <c r="C2187" s="15" t="str">
        <f t="shared" ca="1" si="414"/>
        <v>Travel Country</v>
      </c>
      <c r="D2187" s="16">
        <f t="shared" ca="1" si="415"/>
        <v>34</v>
      </c>
      <c r="E2187" t="str">
        <f t="shared" ca="1" si="416"/>
        <v>Big Agnes Jack Rabbit SL1 Footprint</v>
      </c>
      <c r="F2187" t="str">
        <f t="shared" ca="1" si="409"/>
        <v>Big Agnes</v>
      </c>
      <c r="G2187" s="2">
        <f t="shared" ca="1" si="410"/>
        <v>40</v>
      </c>
      <c r="H2187">
        <f t="shared" ca="1" si="417"/>
        <v>3</v>
      </c>
      <c r="I2187" s="2">
        <f t="shared" ca="1" si="411"/>
        <v>120</v>
      </c>
      <c r="J2187" t="str">
        <f t="shared" ca="1" si="418"/>
        <v>Brown, Scott</v>
      </c>
      <c r="K2187">
        <f t="shared" ca="1" si="419"/>
        <v>37</v>
      </c>
      <c r="L2187" t="str">
        <f t="shared" ca="1" si="420"/>
        <v>Oregon</v>
      </c>
      <c r="M2187" t="str">
        <f t="shared" ca="1" si="412"/>
        <v>West</v>
      </c>
    </row>
    <row r="2188" spans="1:13" x14ac:dyDescent="0.45">
      <c r="A2188">
        <v>2187</v>
      </c>
      <c r="B2188" s="19">
        <f t="shared" ca="1" si="413"/>
        <v>42803.876844675928</v>
      </c>
      <c r="C2188" s="15" t="str">
        <f t="shared" ca="1" si="414"/>
        <v>Meijer</v>
      </c>
      <c r="D2188" s="16">
        <f t="shared" ca="1" si="415"/>
        <v>85</v>
      </c>
      <c r="E2188" t="str">
        <f t="shared" ca="1" si="416"/>
        <v>Eureka Copper Canyon 6 Tent</v>
      </c>
      <c r="F2188" t="str">
        <f t="shared" ca="1" si="409"/>
        <v>Eureka</v>
      </c>
      <c r="G2188" s="2">
        <f t="shared" ca="1" si="410"/>
        <v>249</v>
      </c>
      <c r="H2188">
        <f t="shared" ca="1" si="417"/>
        <v>10</v>
      </c>
      <c r="I2188" s="2">
        <f t="shared" ca="1" si="411"/>
        <v>2490</v>
      </c>
      <c r="J2188" t="str">
        <f t="shared" ca="1" si="418"/>
        <v>Foster, Nathan</v>
      </c>
      <c r="K2188">
        <f t="shared" ca="1" si="419"/>
        <v>15</v>
      </c>
      <c r="L2188" t="str">
        <f t="shared" ca="1" si="420"/>
        <v>Iowa</v>
      </c>
      <c r="M2188" t="str">
        <f t="shared" ca="1" si="412"/>
        <v>North</v>
      </c>
    </row>
    <row r="2189" spans="1:13" x14ac:dyDescent="0.45">
      <c r="A2189">
        <v>2188</v>
      </c>
      <c r="B2189" s="19">
        <f t="shared" ca="1" si="413"/>
        <v>42646.876844675928</v>
      </c>
      <c r="C2189" s="15" t="str">
        <f t="shared" ca="1" si="414"/>
        <v>Hayneedle</v>
      </c>
      <c r="D2189" s="16">
        <f t="shared" ca="1" si="415"/>
        <v>245</v>
      </c>
      <c r="E2189" t="str">
        <f t="shared" ca="1" si="416"/>
        <v>NEMO Obi 3P Footprint</v>
      </c>
      <c r="F2189" t="str">
        <f t="shared" ca="1" si="409"/>
        <v>NEMO</v>
      </c>
      <c r="G2189" s="2">
        <f t="shared" ca="1" si="410"/>
        <v>54.95</v>
      </c>
      <c r="H2189">
        <f t="shared" ca="1" si="417"/>
        <v>1</v>
      </c>
      <c r="I2189" s="2">
        <f t="shared" ca="1" si="411"/>
        <v>54.95</v>
      </c>
      <c r="J2189" t="str">
        <f t="shared" ca="1" si="418"/>
        <v>Berger, Sunanna</v>
      </c>
      <c r="K2189">
        <f t="shared" ca="1" si="419"/>
        <v>49</v>
      </c>
      <c r="L2189" t="str">
        <f t="shared" ca="1" si="420"/>
        <v>Wisconsin</v>
      </c>
      <c r="M2189" t="str">
        <f t="shared" ca="1" si="412"/>
        <v>North</v>
      </c>
    </row>
    <row r="2190" spans="1:13" x14ac:dyDescent="0.45">
      <c r="A2190">
        <v>2189</v>
      </c>
      <c r="B2190" s="19">
        <f t="shared" ca="1" si="413"/>
        <v>42790.876844675928</v>
      </c>
      <c r="C2190" s="15" t="str">
        <f t="shared" ca="1" si="414"/>
        <v>Austin Kayak</v>
      </c>
      <c r="D2190" s="16">
        <f t="shared" ca="1" si="415"/>
        <v>69</v>
      </c>
      <c r="E2190" t="str">
        <f t="shared" ca="1" si="416"/>
        <v>Big Agnes Wyoming Trail 2 Camp Footprint</v>
      </c>
      <c r="F2190" t="str">
        <f t="shared" ca="1" si="409"/>
        <v>Big Agnes</v>
      </c>
      <c r="G2190" s="2">
        <f t="shared" ca="1" si="410"/>
        <v>50</v>
      </c>
      <c r="H2190">
        <f t="shared" ca="1" si="417"/>
        <v>6</v>
      </c>
      <c r="I2190" s="2">
        <f t="shared" ca="1" si="411"/>
        <v>300</v>
      </c>
      <c r="J2190" t="str">
        <f t="shared" ca="1" si="418"/>
        <v>Berger, Sunanna</v>
      </c>
      <c r="K2190">
        <f t="shared" ca="1" si="419"/>
        <v>2</v>
      </c>
      <c r="L2190" t="str">
        <f t="shared" ca="1" si="420"/>
        <v>Alaska</v>
      </c>
      <c r="M2190" t="str">
        <f t="shared" ca="1" si="412"/>
        <v>North</v>
      </c>
    </row>
    <row r="2191" spans="1:13" x14ac:dyDescent="0.45">
      <c r="A2191">
        <v>2190</v>
      </c>
      <c r="B2191" s="19">
        <f t="shared" ca="1" si="413"/>
        <v>42677.876844675928</v>
      </c>
      <c r="C2191" s="15" t="str">
        <f t="shared" ca="1" si="414"/>
        <v xml:space="preserve">Cabela's	</v>
      </c>
      <c r="D2191" s="16">
        <f t="shared" ca="1" si="415"/>
        <v>209</v>
      </c>
      <c r="E2191" t="str">
        <f t="shared" ca="1" si="416"/>
        <v>MSR Gear Shed Vestibule for Hubba or Hubba Hubba Tent</v>
      </c>
      <c r="F2191" t="str">
        <f t="shared" ca="1" si="409"/>
        <v>MSR</v>
      </c>
      <c r="G2191" s="2">
        <f t="shared" ca="1" si="410"/>
        <v>169.95</v>
      </c>
      <c r="H2191">
        <f t="shared" ca="1" si="417"/>
        <v>2</v>
      </c>
      <c r="I2191" s="2">
        <f t="shared" ca="1" si="411"/>
        <v>339.9</v>
      </c>
      <c r="J2191" t="str">
        <f t="shared" ca="1" si="418"/>
        <v>Brown, Scott</v>
      </c>
      <c r="K2191">
        <f t="shared" ca="1" si="419"/>
        <v>32</v>
      </c>
      <c r="L2191" t="str">
        <f t="shared" ca="1" si="420"/>
        <v>New York</v>
      </c>
      <c r="M2191" t="str">
        <f t="shared" ca="1" si="412"/>
        <v>East</v>
      </c>
    </row>
    <row r="2192" spans="1:13" x14ac:dyDescent="0.45">
      <c r="A2192">
        <v>2191</v>
      </c>
      <c r="B2192" s="19">
        <f t="shared" ca="1" si="413"/>
        <v>42651.876844675928</v>
      </c>
      <c r="C2192" s="15" t="str">
        <f t="shared" ca="1" si="414"/>
        <v>CampBound</v>
      </c>
      <c r="D2192" s="16">
        <f t="shared" ca="1" si="415"/>
        <v>1</v>
      </c>
      <c r="E2192" t="str">
        <f t="shared" ca="1" si="416"/>
        <v>Big Agnes Big House 4 Footprint</v>
      </c>
      <c r="F2192" t="str">
        <f t="shared" ca="1" si="409"/>
        <v>Big Agnes</v>
      </c>
      <c r="G2192" s="2">
        <f t="shared" ca="1" si="410"/>
        <v>50</v>
      </c>
      <c r="H2192">
        <f t="shared" ca="1" si="417"/>
        <v>10</v>
      </c>
      <c r="I2192" s="2">
        <f t="shared" ca="1" si="411"/>
        <v>500</v>
      </c>
      <c r="J2192" t="str">
        <f t="shared" ca="1" si="418"/>
        <v>Goff, Michael</v>
      </c>
      <c r="K2192">
        <f t="shared" ca="1" si="419"/>
        <v>23</v>
      </c>
      <c r="L2192" t="str">
        <f t="shared" ca="1" si="420"/>
        <v>Minnesota</v>
      </c>
      <c r="M2192" t="str">
        <f t="shared" ca="1" si="412"/>
        <v>North</v>
      </c>
    </row>
    <row r="2193" spans="1:13" x14ac:dyDescent="0.45">
      <c r="A2193">
        <v>2192</v>
      </c>
      <c r="B2193" s="19">
        <f t="shared" ca="1" si="413"/>
        <v>43000.876844675928</v>
      </c>
      <c r="C2193" s="15" t="str">
        <f t="shared" ca="1" si="414"/>
        <v>Moosejaw</v>
      </c>
      <c r="D2193" s="16">
        <f t="shared" ca="1" si="415"/>
        <v>95</v>
      </c>
      <c r="E2193" t="str">
        <f t="shared" ca="1" si="416"/>
        <v>Exped Mira II Footprint</v>
      </c>
      <c r="F2193" t="str">
        <f t="shared" ca="1" si="409"/>
        <v>Exped</v>
      </c>
      <c r="G2193" s="2">
        <f t="shared" ca="1" si="410"/>
        <v>59</v>
      </c>
      <c r="H2193">
        <f t="shared" ca="1" si="417"/>
        <v>8</v>
      </c>
      <c r="I2193" s="2">
        <f t="shared" ca="1" si="411"/>
        <v>472</v>
      </c>
      <c r="J2193" t="str">
        <f t="shared" ca="1" si="418"/>
        <v>Bailey, Jennifer</v>
      </c>
      <c r="K2193">
        <f t="shared" ca="1" si="419"/>
        <v>41</v>
      </c>
      <c r="L2193" t="str">
        <f t="shared" ca="1" si="420"/>
        <v>South Dakota</v>
      </c>
      <c r="M2193" t="str">
        <f t="shared" ca="1" si="412"/>
        <v>North</v>
      </c>
    </row>
    <row r="2194" spans="1:13" x14ac:dyDescent="0.45">
      <c r="A2194">
        <v>2193</v>
      </c>
      <c r="B2194" s="19">
        <f t="shared" ca="1" si="413"/>
        <v>42998.876844675928</v>
      </c>
      <c r="C2194" s="15" t="str">
        <f t="shared" ca="1" si="414"/>
        <v>Moosejaw</v>
      </c>
      <c r="D2194" s="16">
        <f t="shared" ca="1" si="415"/>
        <v>125</v>
      </c>
      <c r="E2194" t="str">
        <f t="shared" ca="1" si="416"/>
        <v>Kelty Gunnison 4.2 Tent</v>
      </c>
      <c r="F2194" t="str">
        <f t="shared" ca="1" si="409"/>
        <v>Kelty</v>
      </c>
      <c r="G2194" s="2">
        <f t="shared" ca="1" si="410"/>
        <v>289.95</v>
      </c>
      <c r="H2194">
        <f t="shared" ca="1" si="417"/>
        <v>10</v>
      </c>
      <c r="I2194" s="2">
        <f t="shared" ca="1" si="411"/>
        <v>2899.5</v>
      </c>
      <c r="J2194" t="str">
        <f t="shared" ca="1" si="418"/>
        <v>Bailey, Jennifer</v>
      </c>
      <c r="K2194">
        <f t="shared" ca="1" si="419"/>
        <v>33</v>
      </c>
      <c r="L2194" t="str">
        <f t="shared" ca="1" si="420"/>
        <v>North Carolina</v>
      </c>
      <c r="M2194" t="str">
        <f t="shared" ca="1" si="412"/>
        <v>South</v>
      </c>
    </row>
    <row r="2195" spans="1:13" x14ac:dyDescent="0.45">
      <c r="A2195">
        <v>2194</v>
      </c>
      <c r="B2195" s="19">
        <f t="shared" ca="1" si="413"/>
        <v>42909.876844675928</v>
      </c>
      <c r="C2195" s="15" t="str">
        <f t="shared" ca="1" si="414"/>
        <v>Hayneedle</v>
      </c>
      <c r="D2195" s="16">
        <f t="shared" ca="1" si="415"/>
        <v>1</v>
      </c>
      <c r="E2195" t="str">
        <f t="shared" ca="1" si="416"/>
        <v>Big Agnes Big House 4 Footprint</v>
      </c>
      <c r="F2195" t="str">
        <f t="shared" ca="1" si="409"/>
        <v>Big Agnes</v>
      </c>
      <c r="G2195" s="2">
        <f t="shared" ca="1" si="410"/>
        <v>50</v>
      </c>
      <c r="H2195">
        <f t="shared" ca="1" si="417"/>
        <v>3</v>
      </c>
      <c r="I2195" s="2">
        <f t="shared" ca="1" si="411"/>
        <v>150</v>
      </c>
      <c r="J2195" t="str">
        <f t="shared" ca="1" si="418"/>
        <v>Brown, Ruth</v>
      </c>
      <c r="K2195">
        <f t="shared" ca="1" si="419"/>
        <v>46</v>
      </c>
      <c r="L2195" t="str">
        <f t="shared" ca="1" si="420"/>
        <v>Virginia</v>
      </c>
      <c r="M2195" t="str">
        <f t="shared" ca="1" si="412"/>
        <v>South</v>
      </c>
    </row>
    <row r="2196" spans="1:13" x14ac:dyDescent="0.45">
      <c r="A2196">
        <v>2195</v>
      </c>
      <c r="B2196" s="19">
        <f t="shared" ca="1" si="413"/>
        <v>42980.876844675928</v>
      </c>
      <c r="C2196" s="15" t="str">
        <f t="shared" ca="1" si="414"/>
        <v>Paragon</v>
      </c>
      <c r="D2196" s="16">
        <f t="shared" ca="1" si="415"/>
        <v>175</v>
      </c>
      <c r="E2196" t="str">
        <f t="shared" ca="1" si="416"/>
        <v>Mountain Hardwear EV 2 Tent</v>
      </c>
      <c r="F2196" t="str">
        <f t="shared" ca="1" si="409"/>
        <v>Mountain Hardwear</v>
      </c>
      <c r="G2196" s="2">
        <f t="shared" ca="1" si="410"/>
        <v>675</v>
      </c>
      <c r="H2196">
        <f t="shared" ca="1" si="417"/>
        <v>10</v>
      </c>
      <c r="I2196" s="2">
        <f t="shared" ca="1" si="411"/>
        <v>6750</v>
      </c>
      <c r="J2196" t="str">
        <f t="shared" ca="1" si="418"/>
        <v>Beyene, Sharon</v>
      </c>
      <c r="K2196">
        <f t="shared" ca="1" si="419"/>
        <v>50</v>
      </c>
      <c r="L2196" t="str">
        <f t="shared" ca="1" si="420"/>
        <v>Wyoming</v>
      </c>
      <c r="M2196" t="str">
        <f t="shared" ca="1" si="412"/>
        <v>West</v>
      </c>
    </row>
    <row r="2197" spans="1:13" x14ac:dyDescent="0.45">
      <c r="A2197">
        <v>2196</v>
      </c>
      <c r="B2197" s="19">
        <f t="shared" ca="1" si="413"/>
        <v>42733.876844675928</v>
      </c>
      <c r="C2197" s="15" t="str">
        <f t="shared" ca="1" si="414"/>
        <v>Travel Country</v>
      </c>
      <c r="D2197" s="16">
        <f t="shared" ca="1" si="415"/>
        <v>83</v>
      </c>
      <c r="E2197" t="str">
        <f t="shared" ca="1" si="416"/>
        <v>Eureka Copper Canyon 4 Tent</v>
      </c>
      <c r="F2197" t="str">
        <f t="shared" ca="1" si="409"/>
        <v>Eureka</v>
      </c>
      <c r="G2197" s="2">
        <f t="shared" ca="1" si="410"/>
        <v>199</v>
      </c>
      <c r="H2197">
        <f t="shared" ca="1" si="417"/>
        <v>5</v>
      </c>
      <c r="I2197" s="2">
        <f t="shared" ca="1" si="411"/>
        <v>995</v>
      </c>
      <c r="J2197" t="str">
        <f t="shared" ca="1" si="418"/>
        <v>Foster, Nathan</v>
      </c>
      <c r="K2197">
        <f t="shared" ca="1" si="419"/>
        <v>49</v>
      </c>
      <c r="L2197" t="str">
        <f t="shared" ca="1" si="420"/>
        <v>Wisconsin</v>
      </c>
      <c r="M2197" t="str">
        <f t="shared" ca="1" si="412"/>
        <v>North</v>
      </c>
    </row>
    <row r="2198" spans="1:13" x14ac:dyDescent="0.45">
      <c r="A2198">
        <v>2197</v>
      </c>
      <c r="B2198" s="19">
        <f t="shared" ca="1" si="413"/>
        <v>42761.876844675928</v>
      </c>
      <c r="C2198" s="15" t="str">
        <f t="shared" ca="1" si="414"/>
        <v>OutdoorPlay</v>
      </c>
      <c r="D2198" s="16">
        <f t="shared" ca="1" si="415"/>
        <v>190</v>
      </c>
      <c r="E2198" t="str">
        <f t="shared" ca="1" si="416"/>
        <v>Mountain Hardwear Trango 3.1 Footprint</v>
      </c>
      <c r="F2198" t="str">
        <f t="shared" ca="1" si="409"/>
        <v>Mountain Hardwear</v>
      </c>
      <c r="G2198" s="2">
        <f t="shared" ca="1" si="410"/>
        <v>85</v>
      </c>
      <c r="H2198">
        <f t="shared" ca="1" si="417"/>
        <v>6</v>
      </c>
      <c r="I2198" s="2">
        <f t="shared" ca="1" si="411"/>
        <v>510</v>
      </c>
      <c r="J2198" t="str">
        <f t="shared" ca="1" si="418"/>
        <v>Brown, Ruth</v>
      </c>
      <c r="K2198">
        <f t="shared" ca="1" si="419"/>
        <v>36</v>
      </c>
      <c r="L2198" t="str">
        <f t="shared" ca="1" si="420"/>
        <v>Oklahoma</v>
      </c>
      <c r="M2198" t="str">
        <f t="shared" ca="1" si="412"/>
        <v>South</v>
      </c>
    </row>
    <row r="2199" spans="1:13" x14ac:dyDescent="0.45">
      <c r="A2199">
        <v>2198</v>
      </c>
      <c r="B2199" s="19">
        <f t="shared" ca="1" si="413"/>
        <v>42734.876844675928</v>
      </c>
      <c r="C2199" s="15" t="str">
        <f t="shared" ca="1" si="414"/>
        <v>Redding Sports</v>
      </c>
      <c r="D2199" s="16">
        <f t="shared" ca="1" si="415"/>
        <v>236</v>
      </c>
      <c r="E2199" t="str">
        <f t="shared" ca="1" si="416"/>
        <v>NEMO Losi 3 Footprint</v>
      </c>
      <c r="F2199" t="str">
        <f t="shared" ca="1" si="409"/>
        <v>NEMO</v>
      </c>
      <c r="G2199" s="2">
        <f t="shared" ca="1" si="410"/>
        <v>39.950000000000003</v>
      </c>
      <c r="H2199">
        <f t="shared" ca="1" si="417"/>
        <v>7</v>
      </c>
      <c r="I2199" s="2">
        <f t="shared" ca="1" si="411"/>
        <v>279.65000000000003</v>
      </c>
      <c r="J2199" t="str">
        <f t="shared" ca="1" si="418"/>
        <v>Bailey, Jennifer</v>
      </c>
      <c r="K2199">
        <f t="shared" ca="1" si="419"/>
        <v>13</v>
      </c>
      <c r="L2199" t="str">
        <f t="shared" ca="1" si="420"/>
        <v>Illinois</v>
      </c>
      <c r="M2199" t="str">
        <f t="shared" ca="1" si="412"/>
        <v>North</v>
      </c>
    </row>
    <row r="2200" spans="1:13" x14ac:dyDescent="0.45">
      <c r="A2200">
        <v>2199</v>
      </c>
      <c r="B2200" s="19">
        <f t="shared" ca="1" si="413"/>
        <v>42746.876844675928</v>
      </c>
      <c r="C2200" s="15" t="str">
        <f t="shared" ca="1" si="414"/>
        <v>Outside Outfitters</v>
      </c>
      <c r="D2200" s="16">
        <f t="shared" ca="1" si="415"/>
        <v>270</v>
      </c>
      <c r="E2200" t="str">
        <f t="shared" ca="1" si="416"/>
        <v>The North Face Mica FL 2 Tent</v>
      </c>
      <c r="F2200" t="str">
        <f t="shared" ref="F2200:F2263" ca="1" si="421">VLOOKUP(D2200,$R$4:$U$288,2)</f>
        <v>The North Face</v>
      </c>
      <c r="G2200" s="2">
        <f t="shared" ref="G2200:G2263" ca="1" si="422">VLOOKUP(D2200,$R$4:$U$288,4)</f>
        <v>379</v>
      </c>
      <c r="H2200">
        <f t="shared" ca="1" si="417"/>
        <v>6</v>
      </c>
      <c r="I2200" s="2">
        <f t="shared" ref="I2200:I2263" ca="1" si="423">H2200*G2200</f>
        <v>2274</v>
      </c>
      <c r="J2200" t="str">
        <f t="shared" ca="1" si="418"/>
        <v>Berger, Sunanna</v>
      </c>
      <c r="K2200">
        <f t="shared" ca="1" si="419"/>
        <v>10</v>
      </c>
      <c r="L2200" t="str">
        <f t="shared" ca="1" si="420"/>
        <v>Georgia</v>
      </c>
      <c r="M2200" t="str">
        <f t="shared" ref="M2200:M2263" ca="1" si="424">VLOOKUP(K2200,$AB$3:$AD$52,3)</f>
        <v>South</v>
      </c>
    </row>
    <row r="2201" spans="1:13" x14ac:dyDescent="0.45">
      <c r="A2201">
        <v>2200</v>
      </c>
      <c r="B2201" s="19">
        <f t="shared" ca="1" si="413"/>
        <v>43001.876844675928</v>
      </c>
      <c r="C2201" s="15" t="str">
        <f t="shared" ca="1" si="414"/>
        <v>Meijer</v>
      </c>
      <c r="D2201" s="16">
        <f t="shared" ca="1" si="415"/>
        <v>81</v>
      </c>
      <c r="E2201" t="str">
        <f t="shared" ca="1" si="416"/>
        <v>Easton Mountain Products Rimrock 3P Footprint</v>
      </c>
      <c r="F2201" t="str">
        <f t="shared" ca="1" si="421"/>
        <v>Easton Mountain Products</v>
      </c>
      <c r="G2201" s="2">
        <f t="shared" ca="1" si="422"/>
        <v>35</v>
      </c>
      <c r="H2201">
        <f t="shared" ca="1" si="417"/>
        <v>4</v>
      </c>
      <c r="I2201" s="2">
        <f t="shared" ca="1" si="423"/>
        <v>140</v>
      </c>
      <c r="J2201" t="str">
        <f t="shared" ca="1" si="418"/>
        <v>Brown, Scott</v>
      </c>
      <c r="K2201">
        <f t="shared" ca="1" si="419"/>
        <v>17</v>
      </c>
      <c r="L2201" t="str">
        <f t="shared" ca="1" si="420"/>
        <v>Kentucky</v>
      </c>
      <c r="M2201" t="str">
        <f t="shared" ca="1" si="424"/>
        <v>South</v>
      </c>
    </row>
    <row r="2202" spans="1:13" x14ac:dyDescent="0.45">
      <c r="A2202">
        <v>2201</v>
      </c>
      <c r="B2202" s="19">
        <f t="shared" ca="1" si="413"/>
        <v>42753.876844675928</v>
      </c>
      <c r="C2202" s="15" t="str">
        <f t="shared" ca="1" si="414"/>
        <v>Backcountry Edge</v>
      </c>
      <c r="D2202" s="16">
        <f t="shared" ca="1" si="415"/>
        <v>208</v>
      </c>
      <c r="E2202" t="str">
        <f t="shared" ca="1" si="416"/>
        <v>MSR Fury 2 Tent</v>
      </c>
      <c r="F2202" t="str">
        <f t="shared" ca="1" si="421"/>
        <v>MSR</v>
      </c>
      <c r="G2202" s="2">
        <f t="shared" ca="1" si="422"/>
        <v>579.95000000000005</v>
      </c>
      <c r="H2202">
        <f t="shared" ca="1" si="417"/>
        <v>9</v>
      </c>
      <c r="I2202" s="2">
        <f t="shared" ca="1" si="423"/>
        <v>5219.55</v>
      </c>
      <c r="J2202" t="str">
        <f t="shared" ca="1" si="418"/>
        <v>Brown, Scott</v>
      </c>
      <c r="K2202">
        <f t="shared" ca="1" si="419"/>
        <v>46</v>
      </c>
      <c r="L2202" t="str">
        <f t="shared" ca="1" si="420"/>
        <v>Virginia</v>
      </c>
      <c r="M2202" t="str">
        <f t="shared" ca="1" si="424"/>
        <v>South</v>
      </c>
    </row>
    <row r="2203" spans="1:13" x14ac:dyDescent="0.45">
      <c r="A2203">
        <v>2202</v>
      </c>
      <c r="B2203" s="19">
        <f t="shared" ca="1" si="413"/>
        <v>42805.876844675928</v>
      </c>
      <c r="C2203" s="15" t="str">
        <f t="shared" ca="1" si="414"/>
        <v>Travel Country</v>
      </c>
      <c r="D2203" s="16">
        <f t="shared" ca="1" si="415"/>
        <v>88</v>
      </c>
      <c r="E2203" t="str">
        <f t="shared" ca="1" si="416"/>
        <v>Eureka Floor Saver Square - Medium</v>
      </c>
      <c r="F2203" t="str">
        <f t="shared" ca="1" si="421"/>
        <v>Eureka</v>
      </c>
      <c r="G2203" s="2">
        <f t="shared" ca="1" si="422"/>
        <v>22</v>
      </c>
      <c r="H2203">
        <f t="shared" ca="1" si="417"/>
        <v>1</v>
      </c>
      <c r="I2203" s="2">
        <f t="shared" ca="1" si="423"/>
        <v>22</v>
      </c>
      <c r="J2203" t="str">
        <f t="shared" ca="1" si="418"/>
        <v>Bailey, Jennifer</v>
      </c>
      <c r="K2203">
        <f t="shared" ca="1" si="419"/>
        <v>14</v>
      </c>
      <c r="L2203" t="str">
        <f t="shared" ca="1" si="420"/>
        <v>Indiana</v>
      </c>
      <c r="M2203" t="str">
        <f t="shared" ca="1" si="424"/>
        <v>North</v>
      </c>
    </row>
    <row r="2204" spans="1:13" x14ac:dyDescent="0.45">
      <c r="A2204">
        <v>2203</v>
      </c>
      <c r="B2204" s="19">
        <f t="shared" ca="1" si="413"/>
        <v>42925.876844675928</v>
      </c>
      <c r="C2204" s="15" t="str">
        <f t="shared" ca="1" si="414"/>
        <v>Backcountry Gear</v>
      </c>
      <c r="D2204" s="16">
        <f t="shared" ca="1" si="415"/>
        <v>212</v>
      </c>
      <c r="E2204" t="str">
        <f t="shared" ca="1" si="416"/>
        <v>MSR Hubba Footprint</v>
      </c>
      <c r="F2204" t="str">
        <f t="shared" ca="1" si="421"/>
        <v>MSR</v>
      </c>
      <c r="G2204" s="2">
        <f t="shared" ca="1" si="422"/>
        <v>39.950000000000003</v>
      </c>
      <c r="H2204">
        <f t="shared" ca="1" si="417"/>
        <v>9</v>
      </c>
      <c r="I2204" s="2">
        <f t="shared" ca="1" si="423"/>
        <v>359.55</v>
      </c>
      <c r="J2204" t="str">
        <f t="shared" ca="1" si="418"/>
        <v>Beyene, Sharon</v>
      </c>
      <c r="K2204">
        <f t="shared" ca="1" si="419"/>
        <v>24</v>
      </c>
      <c r="L2204" t="str">
        <f t="shared" ca="1" si="420"/>
        <v>Mississippi</v>
      </c>
      <c r="M2204" t="str">
        <f t="shared" ca="1" si="424"/>
        <v>South</v>
      </c>
    </row>
    <row r="2205" spans="1:13" x14ac:dyDescent="0.45">
      <c r="A2205">
        <v>2204</v>
      </c>
      <c r="B2205" s="19">
        <f t="shared" ca="1" si="413"/>
        <v>42817.876844675928</v>
      </c>
      <c r="C2205" s="15" t="str">
        <f t="shared" ca="1" si="414"/>
        <v>Backcountry Gear</v>
      </c>
      <c r="D2205" s="16">
        <f t="shared" ca="1" si="415"/>
        <v>1</v>
      </c>
      <c r="E2205" t="str">
        <f t="shared" ca="1" si="416"/>
        <v>Big Agnes Big House 4 Footprint</v>
      </c>
      <c r="F2205" t="str">
        <f t="shared" ca="1" si="421"/>
        <v>Big Agnes</v>
      </c>
      <c r="G2205" s="2">
        <f t="shared" ca="1" si="422"/>
        <v>50</v>
      </c>
      <c r="H2205">
        <f t="shared" ca="1" si="417"/>
        <v>3</v>
      </c>
      <c r="I2205" s="2">
        <f t="shared" ca="1" si="423"/>
        <v>150</v>
      </c>
      <c r="J2205" t="str">
        <f t="shared" ca="1" si="418"/>
        <v>Brown, Ruth</v>
      </c>
      <c r="K2205">
        <f t="shared" ca="1" si="419"/>
        <v>40</v>
      </c>
      <c r="L2205" t="str">
        <f t="shared" ca="1" si="420"/>
        <v>South Carolina</v>
      </c>
      <c r="M2205" t="str">
        <f t="shared" ca="1" si="424"/>
        <v>South</v>
      </c>
    </row>
    <row r="2206" spans="1:13" x14ac:dyDescent="0.45">
      <c r="A2206">
        <v>2205</v>
      </c>
      <c r="B2206" s="19">
        <f t="shared" ca="1" si="413"/>
        <v>42759.876844675928</v>
      </c>
      <c r="C2206" s="15" t="str">
        <f t="shared" ca="1" si="414"/>
        <v>Outside Outfitters</v>
      </c>
      <c r="D2206" s="16">
        <f t="shared" ca="1" si="415"/>
        <v>75</v>
      </c>
      <c r="E2206" t="str">
        <f t="shared" ca="1" si="416"/>
        <v>Easton Mountain Products Kilo 2P Tent</v>
      </c>
      <c r="F2206" t="str">
        <f t="shared" ca="1" si="421"/>
        <v>Easton Mountain Products</v>
      </c>
      <c r="G2206" s="2">
        <f t="shared" ca="1" si="422"/>
        <v>399</v>
      </c>
      <c r="H2206">
        <f t="shared" ca="1" si="417"/>
        <v>2</v>
      </c>
      <c r="I2206" s="2">
        <f t="shared" ca="1" si="423"/>
        <v>798</v>
      </c>
      <c r="J2206" t="str">
        <f t="shared" ca="1" si="418"/>
        <v>Brown, Scott</v>
      </c>
      <c r="K2206">
        <f t="shared" ca="1" si="419"/>
        <v>11</v>
      </c>
      <c r="L2206" t="str">
        <f t="shared" ca="1" si="420"/>
        <v>Hawaii</v>
      </c>
      <c r="M2206" t="str">
        <f t="shared" ca="1" si="424"/>
        <v>West</v>
      </c>
    </row>
    <row r="2207" spans="1:13" x14ac:dyDescent="0.45">
      <c r="A2207">
        <v>2206</v>
      </c>
      <c r="B2207" s="19">
        <f t="shared" ca="1" si="413"/>
        <v>42677.876844675928</v>
      </c>
      <c r="C2207" s="15" t="str">
        <f t="shared" ca="1" si="414"/>
        <v>Backcountry Gear</v>
      </c>
      <c r="D2207" s="16">
        <f t="shared" ca="1" si="415"/>
        <v>17</v>
      </c>
      <c r="E2207" t="str">
        <f t="shared" ca="1" si="416"/>
        <v>Big Agnes Fishhook UL2 Tent</v>
      </c>
      <c r="F2207" t="str">
        <f t="shared" ca="1" si="421"/>
        <v>Big Agnes</v>
      </c>
      <c r="G2207" s="2">
        <f t="shared" ca="1" si="422"/>
        <v>399.95</v>
      </c>
      <c r="H2207">
        <f t="shared" ca="1" si="417"/>
        <v>9</v>
      </c>
      <c r="I2207" s="2">
        <f t="shared" ca="1" si="423"/>
        <v>3599.5499999999997</v>
      </c>
      <c r="J2207" t="str">
        <f t="shared" ca="1" si="418"/>
        <v>Gomez, Melissa</v>
      </c>
      <c r="K2207">
        <f t="shared" ca="1" si="419"/>
        <v>7</v>
      </c>
      <c r="L2207" t="str">
        <f t="shared" ca="1" si="420"/>
        <v>Connecticut</v>
      </c>
      <c r="M2207" t="str">
        <f t="shared" ca="1" si="424"/>
        <v>East</v>
      </c>
    </row>
    <row r="2208" spans="1:13" x14ac:dyDescent="0.45">
      <c r="A2208">
        <v>2207</v>
      </c>
      <c r="B2208" s="19">
        <f t="shared" ca="1" si="413"/>
        <v>42999.876844675928</v>
      </c>
      <c r="C2208" s="15" t="str">
        <f t="shared" ca="1" si="414"/>
        <v xml:space="preserve">Cabela's	</v>
      </c>
      <c r="D2208" s="16">
        <f t="shared" ca="1" si="415"/>
        <v>218</v>
      </c>
      <c r="E2208" t="str">
        <f t="shared" ca="1" si="416"/>
        <v>MSR Mutha Hubba Tent</v>
      </c>
      <c r="F2208" t="str">
        <f t="shared" ca="1" si="421"/>
        <v>MSR</v>
      </c>
      <c r="G2208" s="2">
        <f t="shared" ca="1" si="422"/>
        <v>449.95</v>
      </c>
      <c r="H2208">
        <f t="shared" ca="1" si="417"/>
        <v>2</v>
      </c>
      <c r="I2208" s="2">
        <f t="shared" ca="1" si="423"/>
        <v>899.9</v>
      </c>
      <c r="J2208" t="str">
        <f t="shared" ca="1" si="418"/>
        <v>Goff, Michael</v>
      </c>
      <c r="K2208">
        <f t="shared" ca="1" si="419"/>
        <v>26</v>
      </c>
      <c r="L2208" t="str">
        <f t="shared" ca="1" si="420"/>
        <v>Montana</v>
      </c>
      <c r="M2208" t="str">
        <f t="shared" ca="1" si="424"/>
        <v>West</v>
      </c>
    </row>
    <row r="2209" spans="1:13" x14ac:dyDescent="0.45">
      <c r="A2209">
        <v>2208</v>
      </c>
      <c r="B2209" s="19">
        <f t="shared" ca="1" si="413"/>
        <v>42927.876844675928</v>
      </c>
      <c r="C2209" s="15" t="str">
        <f t="shared" ca="1" si="414"/>
        <v>OutdoorPlay</v>
      </c>
      <c r="D2209" s="16">
        <f t="shared" ca="1" si="415"/>
        <v>49</v>
      </c>
      <c r="E2209" t="str">
        <f t="shared" ca="1" si="416"/>
        <v>Big Agnes Mad House 4 Tent</v>
      </c>
      <c r="F2209" t="str">
        <f t="shared" ca="1" si="421"/>
        <v>Big Agnes</v>
      </c>
      <c r="G2209" s="2">
        <f t="shared" ca="1" si="422"/>
        <v>329.95</v>
      </c>
      <c r="H2209">
        <f t="shared" ca="1" si="417"/>
        <v>1</v>
      </c>
      <c r="I2209" s="2">
        <f t="shared" ca="1" si="423"/>
        <v>329.95</v>
      </c>
      <c r="J2209" t="str">
        <f t="shared" ca="1" si="418"/>
        <v>Brown, Scott</v>
      </c>
      <c r="K2209">
        <f t="shared" ca="1" si="419"/>
        <v>19</v>
      </c>
      <c r="L2209" t="str">
        <f t="shared" ca="1" si="420"/>
        <v>Maine</v>
      </c>
      <c r="M2209" t="str">
        <f t="shared" ca="1" si="424"/>
        <v>East</v>
      </c>
    </row>
    <row r="2210" spans="1:13" x14ac:dyDescent="0.45">
      <c r="A2210">
        <v>2209</v>
      </c>
      <c r="B2210" s="19">
        <f t="shared" ca="1" si="413"/>
        <v>42910.876844675928</v>
      </c>
      <c r="C2210" s="15" t="str">
        <f t="shared" ca="1" si="414"/>
        <v>Walmart</v>
      </c>
      <c r="D2210" s="16">
        <f t="shared" ca="1" si="415"/>
        <v>98</v>
      </c>
      <c r="E2210" t="str">
        <f t="shared" ca="1" si="416"/>
        <v>Exped Mira III Tent</v>
      </c>
      <c r="F2210" t="str">
        <f t="shared" ca="1" si="421"/>
        <v>Exped</v>
      </c>
      <c r="G2210" s="2">
        <f t="shared" ca="1" si="422"/>
        <v>439</v>
      </c>
      <c r="H2210">
        <f t="shared" ca="1" si="417"/>
        <v>10</v>
      </c>
      <c r="I2210" s="2">
        <f t="shared" ca="1" si="423"/>
        <v>4390</v>
      </c>
      <c r="J2210" t="str">
        <f t="shared" ca="1" si="418"/>
        <v>Bailey, Jennifer</v>
      </c>
      <c r="K2210">
        <f t="shared" ca="1" si="419"/>
        <v>26</v>
      </c>
      <c r="L2210" t="str">
        <f t="shared" ca="1" si="420"/>
        <v>Montana</v>
      </c>
      <c r="M2210" t="str">
        <f t="shared" ca="1" si="424"/>
        <v>West</v>
      </c>
    </row>
    <row r="2211" spans="1:13" x14ac:dyDescent="0.45">
      <c r="A2211">
        <v>2210</v>
      </c>
      <c r="B2211" s="19">
        <f t="shared" ca="1" si="413"/>
        <v>42799.876844675928</v>
      </c>
      <c r="C2211" s="15" t="str">
        <f t="shared" ca="1" si="414"/>
        <v>Backcountry Gear</v>
      </c>
      <c r="D2211" s="16">
        <f t="shared" ca="1" si="415"/>
        <v>103</v>
      </c>
      <c r="E2211" t="str">
        <f t="shared" ca="1" si="416"/>
        <v>Hennessy Hammock Explorer Deluxe Asym Zip</v>
      </c>
      <c r="F2211" t="str">
        <f t="shared" ca="1" si="421"/>
        <v>Hennessy</v>
      </c>
      <c r="G2211" s="2">
        <f t="shared" ca="1" si="422"/>
        <v>229.95</v>
      </c>
      <c r="H2211">
        <f t="shared" ca="1" si="417"/>
        <v>3</v>
      </c>
      <c r="I2211" s="2">
        <f t="shared" ca="1" si="423"/>
        <v>689.84999999999991</v>
      </c>
      <c r="J2211" t="str">
        <f t="shared" ca="1" si="418"/>
        <v>Foster, Nathan</v>
      </c>
      <c r="K2211">
        <f t="shared" ca="1" si="419"/>
        <v>6</v>
      </c>
      <c r="L2211" t="str">
        <f t="shared" ca="1" si="420"/>
        <v>Colorado</v>
      </c>
      <c r="M2211" t="str">
        <f t="shared" ca="1" si="424"/>
        <v>West</v>
      </c>
    </row>
    <row r="2212" spans="1:13" x14ac:dyDescent="0.45">
      <c r="A2212">
        <v>2211</v>
      </c>
      <c r="B2212" s="19">
        <f t="shared" ca="1" si="413"/>
        <v>42752.876844675928</v>
      </c>
      <c r="C2212" s="15" t="str">
        <f t="shared" ca="1" si="414"/>
        <v>Hayneedle</v>
      </c>
      <c r="D2212" s="16">
        <f t="shared" ca="1" si="415"/>
        <v>40</v>
      </c>
      <c r="E2212" t="str">
        <f t="shared" ca="1" si="416"/>
        <v>Big Agnes Jack Rabbit SL4 Footprint</v>
      </c>
      <c r="F2212" t="str">
        <f t="shared" ca="1" si="421"/>
        <v>Big Agnes</v>
      </c>
      <c r="G2212" s="2">
        <f t="shared" ca="1" si="422"/>
        <v>70</v>
      </c>
      <c r="H2212">
        <f t="shared" ca="1" si="417"/>
        <v>5</v>
      </c>
      <c r="I2212" s="2">
        <f t="shared" ca="1" si="423"/>
        <v>350</v>
      </c>
      <c r="J2212" t="str">
        <f t="shared" ca="1" si="418"/>
        <v>Beyene, Sharon</v>
      </c>
      <c r="K2212">
        <f t="shared" ca="1" si="419"/>
        <v>32</v>
      </c>
      <c r="L2212" t="str">
        <f t="shared" ca="1" si="420"/>
        <v>New York</v>
      </c>
      <c r="M2212" t="str">
        <f t="shared" ca="1" si="424"/>
        <v>East</v>
      </c>
    </row>
    <row r="2213" spans="1:13" x14ac:dyDescent="0.45">
      <c r="A2213">
        <v>2212</v>
      </c>
      <c r="B2213" s="19">
        <f t="shared" ca="1" si="413"/>
        <v>42823.876844675928</v>
      </c>
      <c r="C2213" s="15" t="str">
        <f t="shared" ca="1" si="414"/>
        <v>Backcountry Gear</v>
      </c>
      <c r="D2213" s="16">
        <f t="shared" ca="1" si="415"/>
        <v>277</v>
      </c>
      <c r="E2213" t="str">
        <f t="shared" ca="1" si="416"/>
        <v>The North Face Phoenix 2 Tent</v>
      </c>
      <c r="F2213" t="str">
        <f t="shared" ca="1" si="421"/>
        <v>The North Face</v>
      </c>
      <c r="G2213" s="2">
        <f t="shared" ca="1" si="422"/>
        <v>329</v>
      </c>
      <c r="H2213">
        <f t="shared" ca="1" si="417"/>
        <v>5</v>
      </c>
      <c r="I2213" s="2">
        <f t="shared" ca="1" si="423"/>
        <v>1645</v>
      </c>
      <c r="J2213" t="str">
        <f t="shared" ca="1" si="418"/>
        <v>Bailey, Jennifer</v>
      </c>
      <c r="K2213">
        <f t="shared" ca="1" si="419"/>
        <v>6</v>
      </c>
      <c r="L2213" t="str">
        <f t="shared" ca="1" si="420"/>
        <v>Colorado</v>
      </c>
      <c r="M2213" t="str">
        <f t="shared" ca="1" si="424"/>
        <v>West</v>
      </c>
    </row>
    <row r="2214" spans="1:13" x14ac:dyDescent="0.45">
      <c r="A2214">
        <v>2213</v>
      </c>
      <c r="B2214" s="19">
        <f t="shared" ca="1" si="413"/>
        <v>43009.876844675928</v>
      </c>
      <c r="C2214" s="15" t="str">
        <f t="shared" ca="1" si="414"/>
        <v>CampBound</v>
      </c>
      <c r="D2214" s="16">
        <f t="shared" ca="1" si="415"/>
        <v>232</v>
      </c>
      <c r="E2214" t="str">
        <f t="shared" ca="1" si="416"/>
        <v>NEMO Espri LE 3P Footprint</v>
      </c>
      <c r="F2214" t="str">
        <f t="shared" ca="1" si="421"/>
        <v>NEMO</v>
      </c>
      <c r="G2214" s="2">
        <f t="shared" ca="1" si="422"/>
        <v>39.950000000000003</v>
      </c>
      <c r="H2214">
        <f t="shared" ca="1" si="417"/>
        <v>7</v>
      </c>
      <c r="I2214" s="2">
        <f t="shared" ca="1" si="423"/>
        <v>279.65000000000003</v>
      </c>
      <c r="J2214" t="str">
        <f t="shared" ca="1" si="418"/>
        <v>Lopez, Dennis</v>
      </c>
      <c r="K2214">
        <f t="shared" ca="1" si="419"/>
        <v>24</v>
      </c>
      <c r="L2214" t="str">
        <f t="shared" ca="1" si="420"/>
        <v>Mississippi</v>
      </c>
      <c r="M2214" t="str">
        <f t="shared" ca="1" si="424"/>
        <v>South</v>
      </c>
    </row>
    <row r="2215" spans="1:13" x14ac:dyDescent="0.45">
      <c r="A2215">
        <v>2214</v>
      </c>
      <c r="B2215" s="19">
        <f t="shared" ca="1" si="413"/>
        <v>42855.876844675928</v>
      </c>
      <c r="C2215" s="15" t="str">
        <f t="shared" ca="1" si="414"/>
        <v>OutdoorPlay</v>
      </c>
      <c r="D2215" s="16">
        <f t="shared" ca="1" si="415"/>
        <v>196</v>
      </c>
      <c r="E2215" t="str">
        <f t="shared" ca="1" si="416"/>
        <v>MSR Backcountry Barn Tent</v>
      </c>
      <c r="F2215" t="str">
        <f t="shared" ca="1" si="421"/>
        <v>MSR</v>
      </c>
      <c r="G2215" s="2">
        <f t="shared" ca="1" si="422"/>
        <v>849.95</v>
      </c>
      <c r="H2215">
        <f t="shared" ca="1" si="417"/>
        <v>6</v>
      </c>
      <c r="I2215" s="2">
        <f t="shared" ca="1" si="423"/>
        <v>5099.7000000000007</v>
      </c>
      <c r="J2215" t="str">
        <f t="shared" ca="1" si="418"/>
        <v>Foster, Nathan</v>
      </c>
      <c r="K2215">
        <f t="shared" ca="1" si="419"/>
        <v>37</v>
      </c>
      <c r="L2215" t="str">
        <f t="shared" ca="1" si="420"/>
        <v>Oregon</v>
      </c>
      <c r="M2215" t="str">
        <f t="shared" ca="1" si="424"/>
        <v>West</v>
      </c>
    </row>
    <row r="2216" spans="1:13" x14ac:dyDescent="0.45">
      <c r="A2216">
        <v>2215</v>
      </c>
      <c r="B2216" s="19">
        <f t="shared" ca="1" si="413"/>
        <v>42694.876844675928</v>
      </c>
      <c r="C2216" s="15" t="str">
        <f t="shared" ca="1" si="414"/>
        <v>CampBound</v>
      </c>
      <c r="D2216" s="16">
        <f t="shared" ca="1" si="415"/>
        <v>230</v>
      </c>
      <c r="E2216" t="str">
        <f t="shared" ca="1" si="416"/>
        <v>NEMO Espri LE 2P Tent</v>
      </c>
      <c r="F2216" t="str">
        <f t="shared" ca="1" si="421"/>
        <v>NEMO</v>
      </c>
      <c r="G2216" s="2">
        <f t="shared" ca="1" si="422"/>
        <v>289.95</v>
      </c>
      <c r="H2216">
        <f t="shared" ca="1" si="417"/>
        <v>9</v>
      </c>
      <c r="I2216" s="2">
        <f t="shared" ca="1" si="423"/>
        <v>2609.5499999999997</v>
      </c>
      <c r="J2216" t="str">
        <f t="shared" ca="1" si="418"/>
        <v>Brown, Ruth</v>
      </c>
      <c r="K2216">
        <f t="shared" ca="1" si="419"/>
        <v>5</v>
      </c>
      <c r="L2216" t="str">
        <f t="shared" ca="1" si="420"/>
        <v>California</v>
      </c>
      <c r="M2216" t="str">
        <f t="shared" ca="1" si="424"/>
        <v>West</v>
      </c>
    </row>
    <row r="2217" spans="1:13" x14ac:dyDescent="0.45">
      <c r="A2217">
        <v>2216</v>
      </c>
      <c r="B2217" s="19">
        <f t="shared" ca="1" si="413"/>
        <v>42689.876844675928</v>
      </c>
      <c r="C2217" s="15" t="str">
        <f t="shared" ca="1" si="414"/>
        <v>OutdoorPlay</v>
      </c>
      <c r="D2217" s="16">
        <f t="shared" ca="1" si="415"/>
        <v>16</v>
      </c>
      <c r="E2217" t="str">
        <f t="shared" ca="1" si="416"/>
        <v>Big Agnes Fishhook UL2 Footprint</v>
      </c>
      <c r="F2217" t="str">
        <f t="shared" ca="1" si="421"/>
        <v>Big Agnes</v>
      </c>
      <c r="G2217" s="2">
        <f t="shared" ca="1" si="422"/>
        <v>60</v>
      </c>
      <c r="H2217">
        <f t="shared" ca="1" si="417"/>
        <v>7</v>
      </c>
      <c r="I2217" s="2">
        <f t="shared" ca="1" si="423"/>
        <v>420</v>
      </c>
      <c r="J2217" t="str">
        <f t="shared" ca="1" si="418"/>
        <v>Goldthwaite, Messaye</v>
      </c>
      <c r="K2217">
        <f t="shared" ca="1" si="419"/>
        <v>48</v>
      </c>
      <c r="L2217" t="str">
        <f t="shared" ca="1" si="420"/>
        <v>West Virginia</v>
      </c>
      <c r="M2217" t="str">
        <f t="shared" ca="1" si="424"/>
        <v>South</v>
      </c>
    </row>
    <row r="2218" spans="1:13" x14ac:dyDescent="0.45">
      <c r="A2218">
        <v>2217</v>
      </c>
      <c r="B2218" s="19">
        <f t="shared" ca="1" si="413"/>
        <v>42672.876844675928</v>
      </c>
      <c r="C2218" s="15" t="str">
        <f t="shared" ca="1" si="414"/>
        <v>CampBound</v>
      </c>
      <c r="D2218" s="16">
        <f t="shared" ca="1" si="415"/>
        <v>173</v>
      </c>
      <c r="E2218" t="str">
        <f t="shared" ca="1" si="416"/>
        <v>Mountain Hardwear Drifter 2 DP Tent</v>
      </c>
      <c r="F2218" t="str">
        <f t="shared" ca="1" si="421"/>
        <v>Mountain Hardwear</v>
      </c>
      <c r="G2218" s="2">
        <f t="shared" ca="1" si="422"/>
        <v>235</v>
      </c>
      <c r="H2218">
        <f t="shared" ca="1" si="417"/>
        <v>9</v>
      </c>
      <c r="I2218" s="2">
        <f t="shared" ca="1" si="423"/>
        <v>2115</v>
      </c>
      <c r="J2218" t="str">
        <f t="shared" ca="1" si="418"/>
        <v>Gomez, Melissa</v>
      </c>
      <c r="K2218">
        <f t="shared" ca="1" si="419"/>
        <v>28</v>
      </c>
      <c r="L2218" t="str">
        <f t="shared" ca="1" si="420"/>
        <v>Nevada</v>
      </c>
      <c r="M2218" t="str">
        <f t="shared" ca="1" si="424"/>
        <v>West</v>
      </c>
    </row>
    <row r="2219" spans="1:13" x14ac:dyDescent="0.45">
      <c r="A2219">
        <v>2218</v>
      </c>
      <c r="B2219" s="19">
        <f t="shared" ca="1" si="413"/>
        <v>42936.876844675928</v>
      </c>
      <c r="C2219" s="15" t="str">
        <f t="shared" ca="1" si="414"/>
        <v>Travel Country</v>
      </c>
      <c r="D2219" s="16">
        <f t="shared" ca="1" si="415"/>
        <v>19</v>
      </c>
      <c r="E2219" t="str">
        <f t="shared" ca="1" si="416"/>
        <v>Big Agnes Fly Creek 2 Platinum Tent</v>
      </c>
      <c r="F2219" t="str">
        <f t="shared" ca="1" si="421"/>
        <v>Big Agnes</v>
      </c>
      <c r="G2219" s="2">
        <f t="shared" ca="1" si="422"/>
        <v>499.95</v>
      </c>
      <c r="H2219">
        <f t="shared" ca="1" si="417"/>
        <v>10</v>
      </c>
      <c r="I2219" s="2">
        <f t="shared" ca="1" si="423"/>
        <v>4999.5</v>
      </c>
      <c r="J2219" t="str">
        <f t="shared" ca="1" si="418"/>
        <v>Foster, Nathan</v>
      </c>
      <c r="K2219">
        <f t="shared" ca="1" si="419"/>
        <v>46</v>
      </c>
      <c r="L2219" t="str">
        <f t="shared" ca="1" si="420"/>
        <v>Virginia</v>
      </c>
      <c r="M2219" t="str">
        <f t="shared" ca="1" si="424"/>
        <v>South</v>
      </c>
    </row>
    <row r="2220" spans="1:13" x14ac:dyDescent="0.45">
      <c r="A2220">
        <v>2219</v>
      </c>
      <c r="B2220" s="19">
        <f t="shared" ca="1" si="413"/>
        <v>42973.876844675928</v>
      </c>
      <c r="C2220" s="15" t="str">
        <f t="shared" ca="1" si="414"/>
        <v>Target</v>
      </c>
      <c r="D2220" s="16">
        <f t="shared" ca="1" si="415"/>
        <v>212</v>
      </c>
      <c r="E2220" t="str">
        <f t="shared" ca="1" si="416"/>
        <v>MSR Hubba Footprint</v>
      </c>
      <c r="F2220" t="str">
        <f t="shared" ca="1" si="421"/>
        <v>MSR</v>
      </c>
      <c r="G2220" s="2">
        <f t="shared" ca="1" si="422"/>
        <v>39.950000000000003</v>
      </c>
      <c r="H2220">
        <f t="shared" ca="1" si="417"/>
        <v>7</v>
      </c>
      <c r="I2220" s="2">
        <f t="shared" ca="1" si="423"/>
        <v>279.65000000000003</v>
      </c>
      <c r="J2220" t="str">
        <f t="shared" ca="1" si="418"/>
        <v>Brown, Scott</v>
      </c>
      <c r="K2220">
        <f t="shared" ca="1" si="419"/>
        <v>17</v>
      </c>
      <c r="L2220" t="str">
        <f t="shared" ca="1" si="420"/>
        <v>Kentucky</v>
      </c>
      <c r="M2220" t="str">
        <f t="shared" ca="1" si="424"/>
        <v>South</v>
      </c>
    </row>
    <row r="2221" spans="1:13" x14ac:dyDescent="0.45">
      <c r="A2221">
        <v>2220</v>
      </c>
      <c r="B2221" s="19">
        <f t="shared" ca="1" si="413"/>
        <v>42911.876844675928</v>
      </c>
      <c r="C2221" s="15" t="str">
        <f t="shared" ca="1" si="414"/>
        <v>Paragon</v>
      </c>
      <c r="D2221" s="16">
        <f t="shared" ca="1" si="415"/>
        <v>231</v>
      </c>
      <c r="E2221" t="str">
        <f t="shared" ca="1" si="416"/>
        <v>NEMO Espri LE 3 Tent</v>
      </c>
      <c r="F2221" t="str">
        <f t="shared" ca="1" si="421"/>
        <v>NEMO</v>
      </c>
      <c r="G2221" s="2">
        <f t="shared" ca="1" si="422"/>
        <v>329.95</v>
      </c>
      <c r="H2221">
        <f t="shared" ca="1" si="417"/>
        <v>6</v>
      </c>
      <c r="I2221" s="2">
        <f t="shared" ca="1" si="423"/>
        <v>1979.6999999999998</v>
      </c>
      <c r="J2221" t="str">
        <f t="shared" ca="1" si="418"/>
        <v>Gomez, Melissa</v>
      </c>
      <c r="K2221">
        <f t="shared" ca="1" si="419"/>
        <v>1</v>
      </c>
      <c r="L2221" t="str">
        <f t="shared" ca="1" si="420"/>
        <v>Alabama</v>
      </c>
      <c r="M2221" t="str">
        <f t="shared" ca="1" si="424"/>
        <v>South</v>
      </c>
    </row>
    <row r="2222" spans="1:13" x14ac:dyDescent="0.45">
      <c r="A2222">
        <v>2221</v>
      </c>
      <c r="B2222" s="19">
        <f t="shared" ca="1" si="413"/>
        <v>42861.876844675928</v>
      </c>
      <c r="C2222" s="15" t="str">
        <f t="shared" ca="1" si="414"/>
        <v>Redding Sports</v>
      </c>
      <c r="D2222" s="16">
        <f t="shared" ca="1" si="415"/>
        <v>50</v>
      </c>
      <c r="E2222" t="str">
        <f t="shared" ca="1" si="416"/>
        <v>Big Agnes Scout UL2 Footprint</v>
      </c>
      <c r="F2222" t="str">
        <f t="shared" ca="1" si="421"/>
        <v>Big Agnes</v>
      </c>
      <c r="G2222" s="2">
        <f t="shared" ca="1" si="422"/>
        <v>60</v>
      </c>
      <c r="H2222">
        <f t="shared" ca="1" si="417"/>
        <v>8</v>
      </c>
      <c r="I2222" s="2">
        <f t="shared" ca="1" si="423"/>
        <v>480</v>
      </c>
      <c r="J2222" t="str">
        <f t="shared" ca="1" si="418"/>
        <v>Gomez, Melissa</v>
      </c>
      <c r="K2222">
        <f t="shared" ca="1" si="419"/>
        <v>50</v>
      </c>
      <c r="L2222" t="str">
        <f t="shared" ca="1" si="420"/>
        <v>Wyoming</v>
      </c>
      <c r="M2222" t="str">
        <f t="shared" ca="1" si="424"/>
        <v>West</v>
      </c>
    </row>
    <row r="2223" spans="1:13" x14ac:dyDescent="0.45">
      <c r="A2223">
        <v>2222</v>
      </c>
      <c r="B2223" s="19">
        <f t="shared" ca="1" si="413"/>
        <v>42650.876844675928</v>
      </c>
      <c r="C2223" s="15" t="str">
        <f t="shared" ca="1" si="414"/>
        <v>Paragon</v>
      </c>
      <c r="D2223" s="16">
        <f t="shared" ca="1" si="415"/>
        <v>137</v>
      </c>
      <c r="E2223" t="str">
        <f t="shared" ca="1" si="416"/>
        <v>Kelty Trail Ridge 3 Footprint</v>
      </c>
      <c r="F2223" t="str">
        <f t="shared" ca="1" si="421"/>
        <v>Kelty</v>
      </c>
      <c r="G2223" s="2">
        <f t="shared" ca="1" si="422"/>
        <v>39.950000000000003</v>
      </c>
      <c r="H2223">
        <f t="shared" ca="1" si="417"/>
        <v>10</v>
      </c>
      <c r="I2223" s="2">
        <f t="shared" ca="1" si="423"/>
        <v>399.5</v>
      </c>
      <c r="J2223" t="str">
        <f t="shared" ca="1" si="418"/>
        <v>Bailey, Jennifer</v>
      </c>
      <c r="K2223">
        <f t="shared" ca="1" si="419"/>
        <v>23</v>
      </c>
      <c r="L2223" t="str">
        <f t="shared" ca="1" si="420"/>
        <v>Minnesota</v>
      </c>
      <c r="M2223" t="str">
        <f t="shared" ca="1" si="424"/>
        <v>North</v>
      </c>
    </row>
    <row r="2224" spans="1:13" x14ac:dyDescent="0.45">
      <c r="A2224">
        <v>2223</v>
      </c>
      <c r="B2224" s="19">
        <f t="shared" ca="1" si="413"/>
        <v>42653.876844675928</v>
      </c>
      <c r="C2224" s="15" t="str">
        <f t="shared" ca="1" si="414"/>
        <v>Meijer</v>
      </c>
      <c r="D2224" s="16">
        <f t="shared" ca="1" si="415"/>
        <v>173</v>
      </c>
      <c r="E2224" t="str">
        <f t="shared" ca="1" si="416"/>
        <v>Mountain Hardwear Drifter 2 DP Tent</v>
      </c>
      <c r="F2224" t="str">
        <f t="shared" ca="1" si="421"/>
        <v>Mountain Hardwear</v>
      </c>
      <c r="G2224" s="2">
        <f t="shared" ca="1" si="422"/>
        <v>235</v>
      </c>
      <c r="H2224">
        <f t="shared" ca="1" si="417"/>
        <v>7</v>
      </c>
      <c r="I2224" s="2">
        <f t="shared" ca="1" si="423"/>
        <v>1645</v>
      </c>
      <c r="J2224" t="str">
        <f t="shared" ca="1" si="418"/>
        <v>Beyene, Sharon</v>
      </c>
      <c r="K2224">
        <f t="shared" ca="1" si="419"/>
        <v>26</v>
      </c>
      <c r="L2224" t="str">
        <f t="shared" ca="1" si="420"/>
        <v>Montana</v>
      </c>
      <c r="M2224" t="str">
        <f t="shared" ca="1" si="424"/>
        <v>West</v>
      </c>
    </row>
    <row r="2225" spans="1:13" x14ac:dyDescent="0.45">
      <c r="A2225">
        <v>2224</v>
      </c>
      <c r="B2225" s="19">
        <f t="shared" ca="1" si="413"/>
        <v>42706.876844675928</v>
      </c>
      <c r="C2225" s="15" t="str">
        <f t="shared" ca="1" si="414"/>
        <v>Backcountry Edge</v>
      </c>
      <c r="D2225" s="16">
        <f t="shared" ca="1" si="415"/>
        <v>37</v>
      </c>
      <c r="E2225" t="str">
        <f t="shared" ca="1" si="416"/>
        <v>Big Agnes Jack Rabbit SL2 Tent</v>
      </c>
      <c r="F2225" t="str">
        <f t="shared" ca="1" si="421"/>
        <v>Big Agnes</v>
      </c>
      <c r="G2225" s="2">
        <f t="shared" ca="1" si="422"/>
        <v>299.95</v>
      </c>
      <c r="H2225">
        <f t="shared" ca="1" si="417"/>
        <v>9</v>
      </c>
      <c r="I2225" s="2">
        <f t="shared" ca="1" si="423"/>
        <v>2699.5499999999997</v>
      </c>
      <c r="J2225" t="str">
        <f t="shared" ca="1" si="418"/>
        <v>Foster, Nathan</v>
      </c>
      <c r="K2225">
        <f t="shared" ca="1" si="419"/>
        <v>22</v>
      </c>
      <c r="L2225" t="str">
        <f t="shared" ca="1" si="420"/>
        <v>Michigan</v>
      </c>
      <c r="M2225" t="str">
        <f t="shared" ca="1" si="424"/>
        <v>East</v>
      </c>
    </row>
    <row r="2226" spans="1:13" x14ac:dyDescent="0.45">
      <c r="A2226">
        <v>2225</v>
      </c>
      <c r="B2226" s="19">
        <f t="shared" ca="1" si="413"/>
        <v>42846.876844675928</v>
      </c>
      <c r="C2226" s="15" t="str">
        <f t="shared" ca="1" si="414"/>
        <v>Backcountry Edge</v>
      </c>
      <c r="D2226" s="16">
        <f t="shared" ca="1" si="415"/>
        <v>192</v>
      </c>
      <c r="E2226" t="str">
        <f t="shared" ca="1" si="416"/>
        <v>Mountain Hardwear Trango 4 Footprint</v>
      </c>
      <c r="F2226" t="str">
        <f t="shared" ca="1" si="421"/>
        <v>Mountain Hardwear</v>
      </c>
      <c r="G2226" s="2">
        <f t="shared" ca="1" si="422"/>
        <v>95</v>
      </c>
      <c r="H2226">
        <f t="shared" ca="1" si="417"/>
        <v>9</v>
      </c>
      <c r="I2226" s="2">
        <f t="shared" ca="1" si="423"/>
        <v>855</v>
      </c>
      <c r="J2226" t="str">
        <f t="shared" ca="1" si="418"/>
        <v>Lopez, Dennis</v>
      </c>
      <c r="K2226">
        <f t="shared" ca="1" si="419"/>
        <v>41</v>
      </c>
      <c r="L2226" t="str">
        <f t="shared" ca="1" si="420"/>
        <v>South Dakota</v>
      </c>
      <c r="M2226" t="str">
        <f t="shared" ca="1" si="424"/>
        <v>North</v>
      </c>
    </row>
    <row r="2227" spans="1:13" x14ac:dyDescent="0.45">
      <c r="A2227">
        <v>2226</v>
      </c>
      <c r="B2227" s="19">
        <f t="shared" ca="1" si="413"/>
        <v>43001.876844675928</v>
      </c>
      <c r="C2227" s="15" t="str">
        <f t="shared" ca="1" si="414"/>
        <v>Backcountry Edge</v>
      </c>
      <c r="D2227" s="16">
        <f t="shared" ca="1" si="415"/>
        <v>32</v>
      </c>
      <c r="E2227" t="str">
        <f t="shared" ca="1" si="416"/>
        <v>Big Agnes Flying Diamond 8 Footprint</v>
      </c>
      <c r="F2227" t="str">
        <f t="shared" ca="1" si="421"/>
        <v>Big Agnes</v>
      </c>
      <c r="G2227" s="2">
        <f t="shared" ca="1" si="422"/>
        <v>75</v>
      </c>
      <c r="H2227">
        <f t="shared" ca="1" si="417"/>
        <v>1</v>
      </c>
      <c r="I2227" s="2">
        <f t="shared" ca="1" si="423"/>
        <v>75</v>
      </c>
      <c r="J2227" t="str">
        <f t="shared" ca="1" si="418"/>
        <v>Foster, Nathan</v>
      </c>
      <c r="K2227">
        <f t="shared" ca="1" si="419"/>
        <v>49</v>
      </c>
      <c r="L2227" t="str">
        <f t="shared" ca="1" si="420"/>
        <v>Wisconsin</v>
      </c>
      <c r="M2227" t="str">
        <f t="shared" ca="1" si="424"/>
        <v>North</v>
      </c>
    </row>
    <row r="2228" spans="1:13" x14ac:dyDescent="0.45">
      <c r="A2228">
        <v>2227</v>
      </c>
      <c r="B2228" s="19">
        <f t="shared" ca="1" si="413"/>
        <v>42962.876844675928</v>
      </c>
      <c r="C2228" s="15" t="str">
        <f t="shared" ca="1" si="414"/>
        <v>Moosejaw</v>
      </c>
      <c r="D2228" s="16">
        <f t="shared" ca="1" si="415"/>
        <v>277</v>
      </c>
      <c r="E2228" t="str">
        <f t="shared" ca="1" si="416"/>
        <v>The North Face Phoenix 2 Tent</v>
      </c>
      <c r="F2228" t="str">
        <f t="shared" ca="1" si="421"/>
        <v>The North Face</v>
      </c>
      <c r="G2228" s="2">
        <f t="shared" ca="1" si="422"/>
        <v>329</v>
      </c>
      <c r="H2228">
        <f t="shared" ca="1" si="417"/>
        <v>2</v>
      </c>
      <c r="I2228" s="2">
        <f t="shared" ca="1" si="423"/>
        <v>658</v>
      </c>
      <c r="J2228" t="str">
        <f t="shared" ca="1" si="418"/>
        <v>Berger, Sunanna</v>
      </c>
      <c r="K2228">
        <f t="shared" ca="1" si="419"/>
        <v>41</v>
      </c>
      <c r="L2228" t="str">
        <f t="shared" ca="1" si="420"/>
        <v>South Dakota</v>
      </c>
      <c r="M2228" t="str">
        <f t="shared" ca="1" si="424"/>
        <v>North</v>
      </c>
    </row>
    <row r="2229" spans="1:13" x14ac:dyDescent="0.45">
      <c r="A2229">
        <v>2228</v>
      </c>
      <c r="B2229" s="19">
        <f t="shared" ca="1" si="413"/>
        <v>42697.876844675928</v>
      </c>
      <c r="C2229" s="15" t="str">
        <f t="shared" ca="1" si="414"/>
        <v>Gander Mountain</v>
      </c>
      <c r="D2229" s="16">
        <f t="shared" ca="1" si="415"/>
        <v>228</v>
      </c>
      <c r="E2229" t="str">
        <f t="shared" ca="1" si="416"/>
        <v>NEMO Bugout Elite Shelter</v>
      </c>
      <c r="F2229" t="str">
        <f t="shared" ca="1" si="421"/>
        <v>NEMO</v>
      </c>
      <c r="G2229" s="2">
        <f t="shared" ca="1" si="422"/>
        <v>259.95</v>
      </c>
      <c r="H2229">
        <f t="shared" ca="1" si="417"/>
        <v>3</v>
      </c>
      <c r="I2229" s="2">
        <f t="shared" ca="1" si="423"/>
        <v>779.84999999999991</v>
      </c>
      <c r="J2229" t="str">
        <f t="shared" ca="1" si="418"/>
        <v>Brown, Ruth</v>
      </c>
      <c r="K2229">
        <f t="shared" ca="1" si="419"/>
        <v>17</v>
      </c>
      <c r="L2229" t="str">
        <f t="shared" ca="1" si="420"/>
        <v>Kentucky</v>
      </c>
      <c r="M2229" t="str">
        <f t="shared" ca="1" si="424"/>
        <v>South</v>
      </c>
    </row>
    <row r="2230" spans="1:13" x14ac:dyDescent="0.45">
      <c r="A2230">
        <v>2229</v>
      </c>
      <c r="B2230" s="19">
        <f t="shared" ca="1" si="413"/>
        <v>42915.876844675928</v>
      </c>
      <c r="C2230" s="15" t="str">
        <f t="shared" ca="1" si="414"/>
        <v>Hayneedle</v>
      </c>
      <c r="D2230" s="16">
        <f t="shared" ca="1" si="415"/>
        <v>51</v>
      </c>
      <c r="E2230" t="str">
        <f t="shared" ca="1" si="416"/>
        <v>Big Agnes Scout UL2 Tent</v>
      </c>
      <c r="F2230" t="str">
        <f t="shared" ca="1" si="421"/>
        <v>Big Agnes</v>
      </c>
      <c r="G2230" s="2">
        <f t="shared" ca="1" si="422"/>
        <v>279.95</v>
      </c>
      <c r="H2230">
        <f t="shared" ca="1" si="417"/>
        <v>4</v>
      </c>
      <c r="I2230" s="2">
        <f t="shared" ca="1" si="423"/>
        <v>1119.8</v>
      </c>
      <c r="J2230" t="str">
        <f t="shared" ca="1" si="418"/>
        <v>Brown, Ruth</v>
      </c>
      <c r="K2230">
        <f t="shared" ca="1" si="419"/>
        <v>5</v>
      </c>
      <c r="L2230" t="str">
        <f t="shared" ca="1" si="420"/>
        <v>California</v>
      </c>
      <c r="M2230" t="str">
        <f t="shared" ca="1" si="424"/>
        <v>West</v>
      </c>
    </row>
    <row r="2231" spans="1:13" x14ac:dyDescent="0.45">
      <c r="A2231">
        <v>2230</v>
      </c>
      <c r="B2231" s="19">
        <f t="shared" ca="1" si="413"/>
        <v>42861.876844675928</v>
      </c>
      <c r="C2231" s="15" t="str">
        <f t="shared" ca="1" si="414"/>
        <v>Backcountry Gear</v>
      </c>
      <c r="D2231" s="16">
        <f t="shared" ca="1" si="415"/>
        <v>123</v>
      </c>
      <c r="E2231" t="str">
        <f t="shared" ca="1" si="416"/>
        <v>Kelty Gunnison 3.2 Tent</v>
      </c>
      <c r="F2231" t="str">
        <f t="shared" ca="1" si="421"/>
        <v>Kelty</v>
      </c>
      <c r="G2231" s="2">
        <f t="shared" ca="1" si="422"/>
        <v>249.95</v>
      </c>
      <c r="H2231">
        <f t="shared" ca="1" si="417"/>
        <v>9</v>
      </c>
      <c r="I2231" s="2">
        <f t="shared" ca="1" si="423"/>
        <v>2249.5499999999997</v>
      </c>
      <c r="J2231" t="str">
        <f t="shared" ca="1" si="418"/>
        <v>Beyene, Sharon</v>
      </c>
      <c r="K2231">
        <f t="shared" ca="1" si="419"/>
        <v>44</v>
      </c>
      <c r="L2231" t="str">
        <f t="shared" ca="1" si="420"/>
        <v>Utah</v>
      </c>
      <c r="M2231" t="str">
        <f t="shared" ca="1" si="424"/>
        <v>West</v>
      </c>
    </row>
    <row r="2232" spans="1:13" x14ac:dyDescent="0.45">
      <c r="A2232">
        <v>2231</v>
      </c>
      <c r="B2232" s="19">
        <f t="shared" ca="1" si="413"/>
        <v>42754.876844675928</v>
      </c>
      <c r="C2232" s="15" t="str">
        <f t="shared" ca="1" si="414"/>
        <v>Meijer</v>
      </c>
      <c r="D2232" s="16">
        <f t="shared" ca="1" si="415"/>
        <v>282</v>
      </c>
      <c r="E2232" t="str">
        <f t="shared" ca="1" si="416"/>
        <v>The North Face Tadpole 23 Tent</v>
      </c>
      <c r="F2232" t="str">
        <f t="shared" ca="1" si="421"/>
        <v>The North Face</v>
      </c>
      <c r="G2232" s="2">
        <f t="shared" ca="1" si="422"/>
        <v>219</v>
      </c>
      <c r="H2232">
        <f t="shared" ca="1" si="417"/>
        <v>6</v>
      </c>
      <c r="I2232" s="2">
        <f t="shared" ca="1" si="423"/>
        <v>1314</v>
      </c>
      <c r="J2232" t="str">
        <f t="shared" ca="1" si="418"/>
        <v>Brown, Scott</v>
      </c>
      <c r="K2232">
        <f t="shared" ca="1" si="419"/>
        <v>42</v>
      </c>
      <c r="L2232" t="str">
        <f t="shared" ca="1" si="420"/>
        <v>Tennessee</v>
      </c>
      <c r="M2232" t="str">
        <f t="shared" ca="1" si="424"/>
        <v>South</v>
      </c>
    </row>
    <row r="2233" spans="1:13" x14ac:dyDescent="0.45">
      <c r="A2233">
        <v>2232</v>
      </c>
      <c r="B2233" s="19">
        <f t="shared" ca="1" si="413"/>
        <v>42800.876844675928</v>
      </c>
      <c r="C2233" s="15" t="str">
        <f t="shared" ca="1" si="414"/>
        <v>Meijer</v>
      </c>
      <c r="D2233" s="16">
        <f t="shared" ca="1" si="415"/>
        <v>152</v>
      </c>
      <c r="E2233" t="str">
        <f t="shared" ca="1" si="416"/>
        <v>Marmot Eclipse 3 Footprint</v>
      </c>
      <c r="F2233" t="str">
        <f t="shared" ca="1" si="421"/>
        <v>Marmot</v>
      </c>
      <c r="G2233" s="2">
        <f t="shared" ca="1" si="422"/>
        <v>65</v>
      </c>
      <c r="H2233">
        <f t="shared" ca="1" si="417"/>
        <v>10</v>
      </c>
      <c r="I2233" s="2">
        <f t="shared" ca="1" si="423"/>
        <v>650</v>
      </c>
      <c r="J2233" t="str">
        <f t="shared" ca="1" si="418"/>
        <v>Goff, Michael</v>
      </c>
      <c r="K2233">
        <f t="shared" ca="1" si="419"/>
        <v>8</v>
      </c>
      <c r="L2233" t="str">
        <f t="shared" ca="1" si="420"/>
        <v>Delaware</v>
      </c>
      <c r="M2233" t="str">
        <f t="shared" ca="1" si="424"/>
        <v>East</v>
      </c>
    </row>
    <row r="2234" spans="1:13" x14ac:dyDescent="0.45">
      <c r="A2234">
        <v>2233</v>
      </c>
      <c r="B2234" s="19">
        <f t="shared" ca="1" si="413"/>
        <v>42895.876844675928</v>
      </c>
      <c r="C2234" s="15" t="str">
        <f t="shared" ca="1" si="414"/>
        <v>REI</v>
      </c>
      <c r="D2234" s="16">
        <f t="shared" ca="1" si="415"/>
        <v>284</v>
      </c>
      <c r="E2234" t="str">
        <f t="shared" ca="1" si="416"/>
        <v>The North Face VE-25 Footprint</v>
      </c>
      <c r="F2234" t="str">
        <f t="shared" ca="1" si="421"/>
        <v>The North Face</v>
      </c>
      <c r="G2234" s="2">
        <f t="shared" ca="1" si="422"/>
        <v>50</v>
      </c>
      <c r="H2234">
        <f t="shared" ca="1" si="417"/>
        <v>2</v>
      </c>
      <c r="I2234" s="2">
        <f t="shared" ca="1" si="423"/>
        <v>100</v>
      </c>
      <c r="J2234" t="str">
        <f t="shared" ca="1" si="418"/>
        <v>Brown, Scott</v>
      </c>
      <c r="K2234">
        <f t="shared" ca="1" si="419"/>
        <v>8</v>
      </c>
      <c r="L2234" t="str">
        <f t="shared" ca="1" si="420"/>
        <v>Delaware</v>
      </c>
      <c r="M2234" t="str">
        <f t="shared" ca="1" si="424"/>
        <v>East</v>
      </c>
    </row>
    <row r="2235" spans="1:13" x14ac:dyDescent="0.45">
      <c r="A2235">
        <v>2234</v>
      </c>
      <c r="B2235" s="19">
        <f t="shared" ca="1" si="413"/>
        <v>42753.876844675928</v>
      </c>
      <c r="C2235" s="15" t="str">
        <f t="shared" ca="1" si="414"/>
        <v>Paragon</v>
      </c>
      <c r="D2235" s="16">
        <f t="shared" ca="1" si="415"/>
        <v>128</v>
      </c>
      <c r="E2235" t="str">
        <f t="shared" ca="1" si="416"/>
        <v>Kelty Noah's Tarp - 12' x 12'</v>
      </c>
      <c r="F2235" t="str">
        <f t="shared" ca="1" si="421"/>
        <v>Kelty</v>
      </c>
      <c r="G2235" s="2">
        <f t="shared" ca="1" si="422"/>
        <v>69.95</v>
      </c>
      <c r="H2235">
        <f t="shared" ca="1" si="417"/>
        <v>10</v>
      </c>
      <c r="I2235" s="2">
        <f t="shared" ca="1" si="423"/>
        <v>699.5</v>
      </c>
      <c r="J2235" t="str">
        <f t="shared" ca="1" si="418"/>
        <v>Gomez, Melissa</v>
      </c>
      <c r="K2235">
        <f t="shared" ca="1" si="419"/>
        <v>43</v>
      </c>
      <c r="L2235" t="str">
        <f t="shared" ca="1" si="420"/>
        <v>Texas</v>
      </c>
      <c r="M2235" t="str">
        <f t="shared" ca="1" si="424"/>
        <v>South</v>
      </c>
    </row>
    <row r="2236" spans="1:13" x14ac:dyDescent="0.45">
      <c r="A2236">
        <v>2235</v>
      </c>
      <c r="B2236" s="19">
        <f t="shared" ca="1" si="413"/>
        <v>42668.876844675928</v>
      </c>
      <c r="C2236" s="15" t="str">
        <f t="shared" ca="1" si="414"/>
        <v>Overtons</v>
      </c>
      <c r="D2236" s="16">
        <f t="shared" ca="1" si="415"/>
        <v>240</v>
      </c>
      <c r="E2236" t="str">
        <f t="shared" ca="1" si="416"/>
        <v>NEMO Meta 2P Tent</v>
      </c>
      <c r="F2236" t="str">
        <f t="shared" ca="1" si="421"/>
        <v>NEMO</v>
      </c>
      <c r="G2236" s="2">
        <f t="shared" ca="1" si="422"/>
        <v>399.95</v>
      </c>
      <c r="H2236">
        <f t="shared" ca="1" si="417"/>
        <v>4</v>
      </c>
      <c r="I2236" s="2">
        <f t="shared" ca="1" si="423"/>
        <v>1599.8</v>
      </c>
      <c r="J2236" t="str">
        <f t="shared" ca="1" si="418"/>
        <v>Beyene, Sharon</v>
      </c>
      <c r="K2236">
        <f t="shared" ca="1" si="419"/>
        <v>27</v>
      </c>
      <c r="L2236" t="str">
        <f t="shared" ca="1" si="420"/>
        <v>Nebraska</v>
      </c>
      <c r="M2236" t="str">
        <f t="shared" ca="1" si="424"/>
        <v>North</v>
      </c>
    </row>
    <row r="2237" spans="1:13" x14ac:dyDescent="0.45">
      <c r="A2237">
        <v>2236</v>
      </c>
      <c r="B2237" s="19">
        <f t="shared" ca="1" si="413"/>
        <v>42828.876844675928</v>
      </c>
      <c r="C2237" s="15" t="str">
        <f t="shared" ca="1" si="414"/>
        <v>Outside Outfitters</v>
      </c>
      <c r="D2237" s="16">
        <f t="shared" ca="1" si="415"/>
        <v>95</v>
      </c>
      <c r="E2237" t="str">
        <f t="shared" ca="1" si="416"/>
        <v>Exped Mira II Footprint</v>
      </c>
      <c r="F2237" t="str">
        <f t="shared" ca="1" si="421"/>
        <v>Exped</v>
      </c>
      <c r="G2237" s="2">
        <f t="shared" ca="1" si="422"/>
        <v>59</v>
      </c>
      <c r="H2237">
        <f t="shared" ca="1" si="417"/>
        <v>10</v>
      </c>
      <c r="I2237" s="2">
        <f t="shared" ca="1" si="423"/>
        <v>590</v>
      </c>
      <c r="J2237" t="str">
        <f t="shared" ca="1" si="418"/>
        <v>Beyene, Sharon</v>
      </c>
      <c r="K2237">
        <f t="shared" ca="1" si="419"/>
        <v>26</v>
      </c>
      <c r="L2237" t="str">
        <f t="shared" ca="1" si="420"/>
        <v>Montana</v>
      </c>
      <c r="M2237" t="str">
        <f t="shared" ca="1" si="424"/>
        <v>West</v>
      </c>
    </row>
    <row r="2238" spans="1:13" x14ac:dyDescent="0.45">
      <c r="A2238">
        <v>2237</v>
      </c>
      <c r="B2238" s="19">
        <f t="shared" ca="1" si="413"/>
        <v>42817.876844675928</v>
      </c>
      <c r="C2238" s="15" t="str">
        <f t="shared" ca="1" si="414"/>
        <v>Target</v>
      </c>
      <c r="D2238" s="16">
        <f t="shared" ca="1" si="415"/>
        <v>111</v>
      </c>
      <c r="E2238" t="str">
        <f t="shared" ca="1" si="416"/>
        <v>Kelty Acadia 6 Footprint</v>
      </c>
      <c r="F2238" t="str">
        <f t="shared" ca="1" si="421"/>
        <v>Kelty</v>
      </c>
      <c r="G2238" s="2">
        <f t="shared" ca="1" si="422"/>
        <v>49.95</v>
      </c>
      <c r="H2238">
        <f t="shared" ca="1" si="417"/>
        <v>7</v>
      </c>
      <c r="I2238" s="2">
        <f t="shared" ca="1" si="423"/>
        <v>349.65000000000003</v>
      </c>
      <c r="J2238" t="str">
        <f t="shared" ca="1" si="418"/>
        <v>Goldthwaite, Messaye</v>
      </c>
      <c r="K2238">
        <f t="shared" ca="1" si="419"/>
        <v>6</v>
      </c>
      <c r="L2238" t="str">
        <f t="shared" ca="1" si="420"/>
        <v>Colorado</v>
      </c>
      <c r="M2238" t="str">
        <f t="shared" ca="1" si="424"/>
        <v>West</v>
      </c>
    </row>
    <row r="2239" spans="1:13" x14ac:dyDescent="0.45">
      <c r="A2239">
        <v>2238</v>
      </c>
      <c r="B2239" s="19">
        <f t="shared" ca="1" si="413"/>
        <v>42998.876844675928</v>
      </c>
      <c r="C2239" s="15" t="str">
        <f t="shared" ca="1" si="414"/>
        <v>Austin Kayak</v>
      </c>
      <c r="D2239" s="16">
        <f t="shared" ca="1" si="415"/>
        <v>277</v>
      </c>
      <c r="E2239" t="str">
        <f t="shared" ca="1" si="416"/>
        <v>The North Face Phoenix 2 Tent</v>
      </c>
      <c r="F2239" t="str">
        <f t="shared" ca="1" si="421"/>
        <v>The North Face</v>
      </c>
      <c r="G2239" s="2">
        <f t="shared" ca="1" si="422"/>
        <v>329</v>
      </c>
      <c r="H2239">
        <f t="shared" ca="1" si="417"/>
        <v>5</v>
      </c>
      <c r="I2239" s="2">
        <f t="shared" ca="1" si="423"/>
        <v>1645</v>
      </c>
      <c r="J2239" t="str">
        <f t="shared" ca="1" si="418"/>
        <v>Foster, Nathan</v>
      </c>
      <c r="K2239">
        <f t="shared" ca="1" si="419"/>
        <v>6</v>
      </c>
      <c r="L2239" t="str">
        <f t="shared" ca="1" si="420"/>
        <v>Colorado</v>
      </c>
      <c r="M2239" t="str">
        <f t="shared" ca="1" si="424"/>
        <v>West</v>
      </c>
    </row>
    <row r="2240" spans="1:13" x14ac:dyDescent="0.45">
      <c r="A2240">
        <v>2239</v>
      </c>
      <c r="B2240" s="19">
        <f t="shared" ca="1" si="413"/>
        <v>42999.876844675928</v>
      </c>
      <c r="C2240" s="15" t="str">
        <f t="shared" ca="1" si="414"/>
        <v>Redding Sports</v>
      </c>
      <c r="D2240" s="16">
        <f t="shared" ca="1" si="415"/>
        <v>276</v>
      </c>
      <c r="E2240" t="str">
        <f t="shared" ca="1" si="416"/>
        <v>The North Face Phoenix 2 Footprint</v>
      </c>
      <c r="F2240" t="str">
        <f t="shared" ca="1" si="421"/>
        <v>The North Face</v>
      </c>
      <c r="G2240" s="2">
        <f t="shared" ca="1" si="422"/>
        <v>45</v>
      </c>
      <c r="H2240">
        <f t="shared" ca="1" si="417"/>
        <v>6</v>
      </c>
      <c r="I2240" s="2">
        <f t="shared" ca="1" si="423"/>
        <v>270</v>
      </c>
      <c r="J2240" t="str">
        <f t="shared" ca="1" si="418"/>
        <v>Lopez, Dennis</v>
      </c>
      <c r="K2240">
        <f t="shared" ca="1" si="419"/>
        <v>48</v>
      </c>
      <c r="L2240" t="str">
        <f t="shared" ca="1" si="420"/>
        <v>West Virginia</v>
      </c>
      <c r="M2240" t="str">
        <f t="shared" ca="1" si="424"/>
        <v>South</v>
      </c>
    </row>
    <row r="2241" spans="1:13" x14ac:dyDescent="0.45">
      <c r="A2241">
        <v>2240</v>
      </c>
      <c r="B2241" s="19">
        <f t="shared" ca="1" si="413"/>
        <v>42913.876844675928</v>
      </c>
      <c r="C2241" s="15" t="str">
        <f t="shared" ca="1" si="414"/>
        <v>Backcountry Gear</v>
      </c>
      <c r="D2241" s="16">
        <f t="shared" ca="1" si="415"/>
        <v>5</v>
      </c>
      <c r="E2241" t="str">
        <f t="shared" ca="1" si="416"/>
        <v>Big Agnes Big House 6 Tent</v>
      </c>
      <c r="F2241" t="str">
        <f t="shared" ca="1" si="421"/>
        <v>Big Agnes</v>
      </c>
      <c r="G2241" s="2">
        <f t="shared" ca="1" si="422"/>
        <v>359.95</v>
      </c>
      <c r="H2241">
        <f t="shared" ca="1" si="417"/>
        <v>9</v>
      </c>
      <c r="I2241" s="2">
        <f t="shared" ca="1" si="423"/>
        <v>3239.5499999999997</v>
      </c>
      <c r="J2241" t="str">
        <f t="shared" ca="1" si="418"/>
        <v>Foster, Nathan</v>
      </c>
      <c r="K2241">
        <f t="shared" ca="1" si="419"/>
        <v>14</v>
      </c>
      <c r="L2241" t="str">
        <f t="shared" ca="1" si="420"/>
        <v>Indiana</v>
      </c>
      <c r="M2241" t="str">
        <f t="shared" ca="1" si="424"/>
        <v>North</v>
      </c>
    </row>
    <row r="2242" spans="1:13" x14ac:dyDescent="0.45">
      <c r="A2242">
        <v>2241</v>
      </c>
      <c r="B2242" s="19">
        <f t="shared" ca="1" si="413"/>
        <v>42884.876844675928</v>
      </c>
      <c r="C2242" s="15" t="str">
        <f t="shared" ca="1" si="414"/>
        <v>Hayneedle</v>
      </c>
      <c r="D2242" s="16">
        <f t="shared" ca="1" si="415"/>
        <v>208</v>
      </c>
      <c r="E2242" t="str">
        <f t="shared" ca="1" si="416"/>
        <v>MSR Fury 2 Tent</v>
      </c>
      <c r="F2242" t="str">
        <f t="shared" ca="1" si="421"/>
        <v>MSR</v>
      </c>
      <c r="G2242" s="2">
        <f t="shared" ca="1" si="422"/>
        <v>579.95000000000005</v>
      </c>
      <c r="H2242">
        <f t="shared" ca="1" si="417"/>
        <v>2</v>
      </c>
      <c r="I2242" s="2">
        <f t="shared" ca="1" si="423"/>
        <v>1159.9000000000001</v>
      </c>
      <c r="J2242" t="str">
        <f t="shared" ca="1" si="418"/>
        <v>Brown, Scott</v>
      </c>
      <c r="K2242">
        <f t="shared" ca="1" si="419"/>
        <v>6</v>
      </c>
      <c r="L2242" t="str">
        <f t="shared" ca="1" si="420"/>
        <v>Colorado</v>
      </c>
      <c r="M2242" t="str">
        <f t="shared" ca="1" si="424"/>
        <v>West</v>
      </c>
    </row>
    <row r="2243" spans="1:13" x14ac:dyDescent="0.45">
      <c r="A2243">
        <v>2242</v>
      </c>
      <c r="B2243" s="19">
        <f t="shared" ref="B2243:B2306" ca="1" si="425">NOW()-(RANDBETWEEN(1,365))</f>
        <v>42963.876844675928</v>
      </c>
      <c r="C2243" s="15" t="str">
        <f t="shared" ref="C2243:C2306" ca="1" si="426">VLOOKUP(RANDBETWEEN(1,19),$O$3:$P$21,2)</f>
        <v>OutdoorPlay</v>
      </c>
      <c r="D2243" s="16">
        <f t="shared" ref="D2243:D2306" ca="1" si="427">RANDBETWEEN(1,285)</f>
        <v>192</v>
      </c>
      <c r="E2243" t="str">
        <f t="shared" ref="E2243:E2306" ca="1" si="428">VLOOKUP(D2243,$R$4:$U$288,3)</f>
        <v>Mountain Hardwear Trango 4 Footprint</v>
      </c>
      <c r="F2243" t="str">
        <f t="shared" ca="1" si="421"/>
        <v>Mountain Hardwear</v>
      </c>
      <c r="G2243" s="2">
        <f t="shared" ca="1" si="422"/>
        <v>95</v>
      </c>
      <c r="H2243">
        <f t="shared" ref="H2243:H2306" ca="1" si="429">RANDBETWEEN(1,10)</f>
        <v>10</v>
      </c>
      <c r="I2243" s="2">
        <f t="shared" ca="1" si="423"/>
        <v>950</v>
      </c>
      <c r="J2243" t="str">
        <f t="shared" ref="J2243:J2306" ca="1" si="430">VLOOKUP(RANDBETWEEN(1,10),$W$4:$Z$15,4)</f>
        <v>Foster, Nathan</v>
      </c>
      <c r="K2243">
        <f t="shared" ref="K2243:K2306" ca="1" si="431">RANDBETWEEN(1,50)</f>
        <v>24</v>
      </c>
      <c r="L2243" t="str">
        <f t="shared" ref="L2243:L2306" ca="1" si="432">VLOOKUP(K2243,$AB$3:$AD$52,2)</f>
        <v>Mississippi</v>
      </c>
      <c r="M2243" t="str">
        <f t="shared" ca="1" si="424"/>
        <v>South</v>
      </c>
    </row>
    <row r="2244" spans="1:13" x14ac:dyDescent="0.45">
      <c r="A2244">
        <v>2243</v>
      </c>
      <c r="B2244" s="19">
        <f t="shared" ca="1" si="425"/>
        <v>42701.876844675928</v>
      </c>
      <c r="C2244" s="15" t="str">
        <f t="shared" ca="1" si="426"/>
        <v>OutdoorPlay</v>
      </c>
      <c r="D2244" s="16">
        <f t="shared" ca="1" si="427"/>
        <v>238</v>
      </c>
      <c r="E2244" t="str">
        <f t="shared" ca="1" si="428"/>
        <v>NEMO Losi 3P Tent</v>
      </c>
      <c r="F2244" t="str">
        <f t="shared" ca="1" si="421"/>
        <v>NEMO</v>
      </c>
      <c r="G2244" s="2">
        <f t="shared" ca="1" si="422"/>
        <v>349.95</v>
      </c>
      <c r="H2244">
        <f t="shared" ca="1" si="429"/>
        <v>1</v>
      </c>
      <c r="I2244" s="2">
        <f t="shared" ca="1" si="423"/>
        <v>349.95</v>
      </c>
      <c r="J2244" t="str">
        <f t="shared" ca="1" si="430"/>
        <v>Beyene, Sharon</v>
      </c>
      <c r="K2244">
        <f t="shared" ca="1" si="431"/>
        <v>21</v>
      </c>
      <c r="L2244" t="str">
        <f t="shared" ca="1" si="432"/>
        <v>Massachusetts</v>
      </c>
      <c r="M2244" t="str">
        <f t="shared" ca="1" si="424"/>
        <v>East</v>
      </c>
    </row>
    <row r="2245" spans="1:13" x14ac:dyDescent="0.45">
      <c r="A2245">
        <v>2244</v>
      </c>
      <c r="B2245" s="19">
        <f t="shared" ca="1" si="425"/>
        <v>42664.876844675928</v>
      </c>
      <c r="C2245" s="15" t="str">
        <f t="shared" ca="1" si="426"/>
        <v xml:space="preserve">Cabela's	</v>
      </c>
      <c r="D2245" s="16">
        <f t="shared" ca="1" si="427"/>
        <v>204</v>
      </c>
      <c r="E2245" t="str">
        <f t="shared" ca="1" si="428"/>
        <v>MSR Carbon-Core Tent Stakes - 4 Pack</v>
      </c>
      <c r="F2245" t="str">
        <f t="shared" ca="1" si="421"/>
        <v>MSR</v>
      </c>
      <c r="G2245" s="2">
        <f t="shared" ca="1" si="422"/>
        <v>29.95</v>
      </c>
      <c r="H2245">
        <f t="shared" ca="1" si="429"/>
        <v>5</v>
      </c>
      <c r="I2245" s="2">
        <f t="shared" ca="1" si="423"/>
        <v>149.75</v>
      </c>
      <c r="J2245" t="str">
        <f t="shared" ca="1" si="430"/>
        <v>Goldthwaite, Messaye</v>
      </c>
      <c r="K2245">
        <f t="shared" ca="1" si="431"/>
        <v>2</v>
      </c>
      <c r="L2245" t="str">
        <f t="shared" ca="1" si="432"/>
        <v>Alaska</v>
      </c>
      <c r="M2245" t="str">
        <f t="shared" ca="1" si="424"/>
        <v>North</v>
      </c>
    </row>
    <row r="2246" spans="1:13" x14ac:dyDescent="0.45">
      <c r="A2246">
        <v>2245</v>
      </c>
      <c r="B2246" s="19">
        <f t="shared" ca="1" si="425"/>
        <v>42933.876844675928</v>
      </c>
      <c r="C2246" s="15" t="str">
        <f t="shared" ca="1" si="426"/>
        <v>The Gear Co-op</v>
      </c>
      <c r="D2246" s="16">
        <f t="shared" ca="1" si="427"/>
        <v>5</v>
      </c>
      <c r="E2246" t="str">
        <f t="shared" ca="1" si="428"/>
        <v>Big Agnes Big House 6 Tent</v>
      </c>
      <c r="F2246" t="str">
        <f t="shared" ca="1" si="421"/>
        <v>Big Agnes</v>
      </c>
      <c r="G2246" s="2">
        <f t="shared" ca="1" si="422"/>
        <v>359.95</v>
      </c>
      <c r="H2246">
        <f t="shared" ca="1" si="429"/>
        <v>9</v>
      </c>
      <c r="I2246" s="2">
        <f t="shared" ca="1" si="423"/>
        <v>3239.5499999999997</v>
      </c>
      <c r="J2246" t="str">
        <f t="shared" ca="1" si="430"/>
        <v>Brown, Ruth</v>
      </c>
      <c r="K2246">
        <f t="shared" ca="1" si="431"/>
        <v>9</v>
      </c>
      <c r="L2246" t="str">
        <f t="shared" ca="1" si="432"/>
        <v>Florida</v>
      </c>
      <c r="M2246" t="str">
        <f t="shared" ca="1" si="424"/>
        <v>South</v>
      </c>
    </row>
    <row r="2247" spans="1:13" x14ac:dyDescent="0.45">
      <c r="A2247">
        <v>2246</v>
      </c>
      <c r="B2247" s="19">
        <f t="shared" ca="1" si="425"/>
        <v>42760.876844675928</v>
      </c>
      <c r="C2247" s="15" t="str">
        <f t="shared" ca="1" si="426"/>
        <v>Meijer</v>
      </c>
      <c r="D2247" s="16">
        <f t="shared" ca="1" si="427"/>
        <v>130</v>
      </c>
      <c r="E2247" t="str">
        <f t="shared" ca="1" si="428"/>
        <v>Kelty Salida 2 Footprint</v>
      </c>
      <c r="F2247" t="str">
        <f t="shared" ca="1" si="421"/>
        <v>Kelty</v>
      </c>
      <c r="G2247" s="2">
        <f t="shared" ca="1" si="422"/>
        <v>34.950000000000003</v>
      </c>
      <c r="H2247">
        <f t="shared" ca="1" si="429"/>
        <v>2</v>
      </c>
      <c r="I2247" s="2">
        <f t="shared" ca="1" si="423"/>
        <v>69.900000000000006</v>
      </c>
      <c r="J2247" t="str">
        <f t="shared" ca="1" si="430"/>
        <v>Gomez, Melissa</v>
      </c>
      <c r="K2247">
        <f t="shared" ca="1" si="431"/>
        <v>2</v>
      </c>
      <c r="L2247" t="str">
        <f t="shared" ca="1" si="432"/>
        <v>Alaska</v>
      </c>
      <c r="M2247" t="str">
        <f t="shared" ca="1" si="424"/>
        <v>North</v>
      </c>
    </row>
    <row r="2248" spans="1:13" x14ac:dyDescent="0.45">
      <c r="A2248">
        <v>2247</v>
      </c>
      <c r="B2248" s="19">
        <f t="shared" ca="1" si="425"/>
        <v>42947.876844675928</v>
      </c>
      <c r="C2248" s="15" t="str">
        <f t="shared" ca="1" si="426"/>
        <v>CampBound</v>
      </c>
      <c r="D2248" s="16">
        <f t="shared" ca="1" si="427"/>
        <v>89</v>
      </c>
      <c r="E2248" t="str">
        <f t="shared" ca="1" si="428"/>
        <v>Eureka Rectangular Floor Saver - Small</v>
      </c>
      <c r="F2248" t="str">
        <f t="shared" ca="1" si="421"/>
        <v>Eureka</v>
      </c>
      <c r="G2248" s="2">
        <f t="shared" ca="1" si="422"/>
        <v>14</v>
      </c>
      <c r="H2248">
        <f t="shared" ca="1" si="429"/>
        <v>8</v>
      </c>
      <c r="I2248" s="2">
        <f t="shared" ca="1" si="423"/>
        <v>112</v>
      </c>
      <c r="J2248" t="str">
        <f t="shared" ca="1" si="430"/>
        <v>Beyene, Sharon</v>
      </c>
      <c r="K2248">
        <f t="shared" ca="1" si="431"/>
        <v>27</v>
      </c>
      <c r="L2248" t="str">
        <f t="shared" ca="1" si="432"/>
        <v>Nebraska</v>
      </c>
      <c r="M2248" t="str">
        <f t="shared" ca="1" si="424"/>
        <v>North</v>
      </c>
    </row>
    <row r="2249" spans="1:13" x14ac:dyDescent="0.45">
      <c r="A2249">
        <v>2248</v>
      </c>
      <c r="B2249" s="19">
        <f t="shared" ca="1" si="425"/>
        <v>42689.876844675928</v>
      </c>
      <c r="C2249" s="15" t="str">
        <f t="shared" ca="1" si="426"/>
        <v>Overtons</v>
      </c>
      <c r="D2249" s="16">
        <f t="shared" ca="1" si="427"/>
        <v>233</v>
      </c>
      <c r="E2249" t="str">
        <f t="shared" ca="1" si="428"/>
        <v>NEMO Frontier 3P Tent</v>
      </c>
      <c r="F2249" t="str">
        <f t="shared" ca="1" si="421"/>
        <v>NEMO</v>
      </c>
      <c r="G2249" s="2">
        <f t="shared" ca="1" si="422"/>
        <v>429.95</v>
      </c>
      <c r="H2249">
        <f t="shared" ca="1" si="429"/>
        <v>2</v>
      </c>
      <c r="I2249" s="2">
        <f t="shared" ca="1" si="423"/>
        <v>859.9</v>
      </c>
      <c r="J2249" t="str">
        <f t="shared" ca="1" si="430"/>
        <v>Brown, Scott</v>
      </c>
      <c r="K2249">
        <f t="shared" ca="1" si="431"/>
        <v>7</v>
      </c>
      <c r="L2249" t="str">
        <f t="shared" ca="1" si="432"/>
        <v>Connecticut</v>
      </c>
      <c r="M2249" t="str">
        <f t="shared" ca="1" si="424"/>
        <v>East</v>
      </c>
    </row>
    <row r="2250" spans="1:13" x14ac:dyDescent="0.45">
      <c r="A2250">
        <v>2249</v>
      </c>
      <c r="B2250" s="19">
        <f t="shared" ca="1" si="425"/>
        <v>42654.876844675928</v>
      </c>
      <c r="C2250" s="15" t="str">
        <f t="shared" ca="1" si="426"/>
        <v>OutdoorPlay</v>
      </c>
      <c r="D2250" s="16">
        <f t="shared" ca="1" si="427"/>
        <v>188</v>
      </c>
      <c r="E2250" t="str">
        <f t="shared" ca="1" si="428"/>
        <v>Mountain Hardwear Trango 2 Footprint</v>
      </c>
      <c r="F2250" t="str">
        <f t="shared" ca="1" si="421"/>
        <v>Mountain Hardwear</v>
      </c>
      <c r="G2250" s="2">
        <f t="shared" ca="1" si="422"/>
        <v>75</v>
      </c>
      <c r="H2250">
        <f t="shared" ca="1" si="429"/>
        <v>10</v>
      </c>
      <c r="I2250" s="2">
        <f t="shared" ca="1" si="423"/>
        <v>750</v>
      </c>
      <c r="J2250" t="str">
        <f t="shared" ca="1" si="430"/>
        <v>Foster, Nathan</v>
      </c>
      <c r="K2250">
        <f t="shared" ca="1" si="431"/>
        <v>50</v>
      </c>
      <c r="L2250" t="str">
        <f t="shared" ca="1" si="432"/>
        <v>Wyoming</v>
      </c>
      <c r="M2250" t="str">
        <f t="shared" ca="1" si="424"/>
        <v>West</v>
      </c>
    </row>
    <row r="2251" spans="1:13" x14ac:dyDescent="0.45">
      <c r="A2251">
        <v>2250</v>
      </c>
      <c r="B2251" s="19">
        <f t="shared" ca="1" si="425"/>
        <v>42958.876844675928</v>
      </c>
      <c r="C2251" s="15" t="str">
        <f t="shared" ca="1" si="426"/>
        <v>Austin Kayak</v>
      </c>
      <c r="D2251" s="16">
        <f t="shared" ca="1" si="427"/>
        <v>106</v>
      </c>
      <c r="E2251" t="str">
        <f t="shared" ca="1" si="428"/>
        <v>Hennessy Hammock Hyperlight Asym Zip Hammock</v>
      </c>
      <c r="F2251" t="str">
        <f t="shared" ca="1" si="421"/>
        <v>Hennessy</v>
      </c>
      <c r="G2251" s="2">
        <f t="shared" ca="1" si="422"/>
        <v>259.95</v>
      </c>
      <c r="H2251">
        <f t="shared" ca="1" si="429"/>
        <v>9</v>
      </c>
      <c r="I2251" s="2">
        <f t="shared" ca="1" si="423"/>
        <v>2339.5499999999997</v>
      </c>
      <c r="J2251" t="str">
        <f t="shared" ca="1" si="430"/>
        <v>Berger, Sunanna</v>
      </c>
      <c r="K2251">
        <f t="shared" ca="1" si="431"/>
        <v>3</v>
      </c>
      <c r="L2251" t="str">
        <f t="shared" ca="1" si="432"/>
        <v>Arizona</v>
      </c>
      <c r="M2251" t="str">
        <f t="shared" ca="1" si="424"/>
        <v>West</v>
      </c>
    </row>
    <row r="2252" spans="1:13" x14ac:dyDescent="0.45">
      <c r="A2252">
        <v>2251</v>
      </c>
      <c r="B2252" s="19">
        <f t="shared" ca="1" si="425"/>
        <v>42977.876844675928</v>
      </c>
      <c r="C2252" s="15" t="str">
        <f t="shared" ca="1" si="426"/>
        <v>Paragon</v>
      </c>
      <c r="D2252" s="16">
        <f t="shared" ca="1" si="427"/>
        <v>153</v>
      </c>
      <c r="E2252" t="str">
        <f t="shared" ca="1" si="428"/>
        <v>Marmot Eclipse 3P Tent</v>
      </c>
      <c r="F2252" t="str">
        <f t="shared" ca="1" si="421"/>
        <v>Marmot</v>
      </c>
      <c r="G2252" s="2">
        <f t="shared" ca="1" si="422"/>
        <v>439</v>
      </c>
      <c r="H2252">
        <f t="shared" ca="1" si="429"/>
        <v>4</v>
      </c>
      <c r="I2252" s="2">
        <f t="shared" ca="1" si="423"/>
        <v>1756</v>
      </c>
      <c r="J2252" t="str">
        <f t="shared" ca="1" si="430"/>
        <v>Foster, Nathan</v>
      </c>
      <c r="K2252">
        <f t="shared" ca="1" si="431"/>
        <v>8</v>
      </c>
      <c r="L2252" t="str">
        <f t="shared" ca="1" si="432"/>
        <v>Delaware</v>
      </c>
      <c r="M2252" t="str">
        <f t="shared" ca="1" si="424"/>
        <v>East</v>
      </c>
    </row>
    <row r="2253" spans="1:13" x14ac:dyDescent="0.45">
      <c r="A2253">
        <v>2252</v>
      </c>
      <c r="B2253" s="19">
        <f t="shared" ca="1" si="425"/>
        <v>42789.876844675928</v>
      </c>
      <c r="C2253" s="15" t="str">
        <f t="shared" ca="1" si="426"/>
        <v>Hayneedle</v>
      </c>
      <c r="D2253" s="16">
        <f t="shared" ca="1" si="427"/>
        <v>126</v>
      </c>
      <c r="E2253" t="str">
        <f t="shared" ca="1" si="428"/>
        <v>Kelty Mach 4 Tent</v>
      </c>
      <c r="F2253" t="str">
        <f t="shared" ca="1" si="421"/>
        <v>Kelty</v>
      </c>
      <c r="G2253" s="2">
        <f t="shared" ca="1" si="422"/>
        <v>399.95</v>
      </c>
      <c r="H2253">
        <f t="shared" ca="1" si="429"/>
        <v>2</v>
      </c>
      <c r="I2253" s="2">
        <f t="shared" ca="1" si="423"/>
        <v>799.9</v>
      </c>
      <c r="J2253" t="str">
        <f t="shared" ca="1" si="430"/>
        <v>Goldthwaite, Messaye</v>
      </c>
      <c r="K2253">
        <f t="shared" ca="1" si="431"/>
        <v>34</v>
      </c>
      <c r="L2253" t="str">
        <f t="shared" ca="1" si="432"/>
        <v>North Dakota</v>
      </c>
      <c r="M2253" t="str">
        <f t="shared" ca="1" si="424"/>
        <v>North</v>
      </c>
    </row>
    <row r="2254" spans="1:13" x14ac:dyDescent="0.45">
      <c r="A2254">
        <v>2253</v>
      </c>
      <c r="B2254" s="19">
        <f t="shared" ca="1" si="425"/>
        <v>42675.876844675928</v>
      </c>
      <c r="C2254" s="15" t="str">
        <f t="shared" ca="1" si="426"/>
        <v>Target</v>
      </c>
      <c r="D2254" s="16">
        <f t="shared" ca="1" si="427"/>
        <v>102</v>
      </c>
      <c r="E2254" t="str">
        <f t="shared" ca="1" si="428"/>
        <v>Hennessy Hammock Explorer Deluxe Asym Classic Hammock</v>
      </c>
      <c r="F2254" t="str">
        <f t="shared" ca="1" si="421"/>
        <v>Hennessy</v>
      </c>
      <c r="G2254" s="2">
        <f t="shared" ca="1" si="422"/>
        <v>219.95</v>
      </c>
      <c r="H2254">
        <f t="shared" ca="1" si="429"/>
        <v>5</v>
      </c>
      <c r="I2254" s="2">
        <f t="shared" ca="1" si="423"/>
        <v>1099.75</v>
      </c>
      <c r="J2254" t="str">
        <f t="shared" ca="1" si="430"/>
        <v>Goldthwaite, Messaye</v>
      </c>
      <c r="K2254">
        <f t="shared" ca="1" si="431"/>
        <v>9</v>
      </c>
      <c r="L2254" t="str">
        <f t="shared" ca="1" si="432"/>
        <v>Florida</v>
      </c>
      <c r="M2254" t="str">
        <f t="shared" ca="1" si="424"/>
        <v>South</v>
      </c>
    </row>
    <row r="2255" spans="1:13" x14ac:dyDescent="0.45">
      <c r="A2255">
        <v>2254</v>
      </c>
      <c r="B2255" s="19">
        <f t="shared" ca="1" si="425"/>
        <v>42720.876844675928</v>
      </c>
      <c r="C2255" s="15" t="str">
        <f t="shared" ca="1" si="426"/>
        <v>Backcountry Edge</v>
      </c>
      <c r="D2255" s="16">
        <f t="shared" ca="1" si="427"/>
        <v>30</v>
      </c>
      <c r="E2255" t="str">
        <f t="shared" ca="1" si="428"/>
        <v>Big Agnes Flying Diamond 6 Footprint</v>
      </c>
      <c r="F2255" t="str">
        <f t="shared" ca="1" si="421"/>
        <v>Big Agnes</v>
      </c>
      <c r="G2255" s="2">
        <f t="shared" ca="1" si="422"/>
        <v>65</v>
      </c>
      <c r="H2255">
        <f t="shared" ca="1" si="429"/>
        <v>2</v>
      </c>
      <c r="I2255" s="2">
        <f t="shared" ca="1" si="423"/>
        <v>130</v>
      </c>
      <c r="J2255" t="str">
        <f t="shared" ca="1" si="430"/>
        <v>Brown, Ruth</v>
      </c>
      <c r="K2255">
        <f t="shared" ca="1" si="431"/>
        <v>33</v>
      </c>
      <c r="L2255" t="str">
        <f t="shared" ca="1" si="432"/>
        <v>North Carolina</v>
      </c>
      <c r="M2255" t="str">
        <f t="shared" ca="1" si="424"/>
        <v>South</v>
      </c>
    </row>
    <row r="2256" spans="1:13" x14ac:dyDescent="0.45">
      <c r="A2256">
        <v>2255</v>
      </c>
      <c r="B2256" s="19">
        <f t="shared" ca="1" si="425"/>
        <v>42829.876844675928</v>
      </c>
      <c r="C2256" s="15" t="str">
        <f t="shared" ca="1" si="426"/>
        <v>Target</v>
      </c>
      <c r="D2256" s="16">
        <f t="shared" ca="1" si="427"/>
        <v>228</v>
      </c>
      <c r="E2256" t="str">
        <f t="shared" ca="1" si="428"/>
        <v>NEMO Bugout Elite Shelter</v>
      </c>
      <c r="F2256" t="str">
        <f t="shared" ca="1" si="421"/>
        <v>NEMO</v>
      </c>
      <c r="G2256" s="2">
        <f t="shared" ca="1" si="422"/>
        <v>259.95</v>
      </c>
      <c r="H2256">
        <f t="shared" ca="1" si="429"/>
        <v>1</v>
      </c>
      <c r="I2256" s="2">
        <f t="shared" ca="1" si="423"/>
        <v>259.95</v>
      </c>
      <c r="J2256" t="str">
        <f t="shared" ca="1" si="430"/>
        <v>Bailey, Jennifer</v>
      </c>
      <c r="K2256">
        <f t="shared" ca="1" si="431"/>
        <v>25</v>
      </c>
      <c r="L2256" t="str">
        <f t="shared" ca="1" si="432"/>
        <v>Missouri</v>
      </c>
      <c r="M2256" t="str">
        <f t="shared" ca="1" si="424"/>
        <v>North</v>
      </c>
    </row>
    <row r="2257" spans="1:13" x14ac:dyDescent="0.45">
      <c r="A2257">
        <v>2256</v>
      </c>
      <c r="B2257" s="19">
        <f t="shared" ca="1" si="425"/>
        <v>42791.876844675928</v>
      </c>
      <c r="C2257" s="15" t="str">
        <f t="shared" ca="1" si="426"/>
        <v>REI</v>
      </c>
      <c r="D2257" s="16">
        <f t="shared" ca="1" si="427"/>
        <v>171</v>
      </c>
      <c r="E2257" t="str">
        <f t="shared" ca="1" si="428"/>
        <v>Mountain Hardwear Direkt 2 Footprint</v>
      </c>
      <c r="F2257" t="str">
        <f t="shared" ca="1" si="421"/>
        <v>Mountain Hardwear</v>
      </c>
      <c r="G2257" s="2">
        <f t="shared" ca="1" si="422"/>
        <v>50</v>
      </c>
      <c r="H2257">
        <f t="shared" ca="1" si="429"/>
        <v>9</v>
      </c>
      <c r="I2257" s="2">
        <f t="shared" ca="1" si="423"/>
        <v>450</v>
      </c>
      <c r="J2257" t="str">
        <f t="shared" ca="1" si="430"/>
        <v>Goldthwaite, Messaye</v>
      </c>
      <c r="K2257">
        <f t="shared" ca="1" si="431"/>
        <v>39</v>
      </c>
      <c r="L2257" t="str">
        <f t="shared" ca="1" si="432"/>
        <v>Rhode Island</v>
      </c>
      <c r="M2257" t="str">
        <f t="shared" ca="1" si="424"/>
        <v>East</v>
      </c>
    </row>
    <row r="2258" spans="1:13" x14ac:dyDescent="0.45">
      <c r="A2258">
        <v>2257</v>
      </c>
      <c r="B2258" s="19">
        <f t="shared" ca="1" si="425"/>
        <v>42713.876844675928</v>
      </c>
      <c r="C2258" s="15" t="str">
        <f t="shared" ca="1" si="426"/>
        <v>Backcountry Gear</v>
      </c>
      <c r="D2258" s="16">
        <f t="shared" ca="1" si="427"/>
        <v>164</v>
      </c>
      <c r="E2258" t="str">
        <f t="shared" ca="1" si="428"/>
        <v>Marmot Pulsar 1 Footprint</v>
      </c>
      <c r="F2258" t="str">
        <f t="shared" ca="1" si="421"/>
        <v>Marmot</v>
      </c>
      <c r="G2258" s="2">
        <f t="shared" ca="1" si="422"/>
        <v>45</v>
      </c>
      <c r="H2258">
        <f t="shared" ca="1" si="429"/>
        <v>8</v>
      </c>
      <c r="I2258" s="2">
        <f t="shared" ca="1" si="423"/>
        <v>360</v>
      </c>
      <c r="J2258" t="str">
        <f t="shared" ca="1" si="430"/>
        <v>Brown, Ruth</v>
      </c>
      <c r="K2258">
        <f t="shared" ca="1" si="431"/>
        <v>17</v>
      </c>
      <c r="L2258" t="str">
        <f t="shared" ca="1" si="432"/>
        <v>Kentucky</v>
      </c>
      <c r="M2258" t="str">
        <f t="shared" ca="1" si="424"/>
        <v>South</v>
      </c>
    </row>
    <row r="2259" spans="1:13" x14ac:dyDescent="0.45">
      <c r="A2259">
        <v>2258</v>
      </c>
      <c r="B2259" s="19">
        <f t="shared" ca="1" si="425"/>
        <v>42984.876844675928</v>
      </c>
      <c r="C2259" s="15" t="str">
        <f t="shared" ca="1" si="426"/>
        <v>Outside Outfitters</v>
      </c>
      <c r="D2259" s="16">
        <f t="shared" ca="1" si="427"/>
        <v>259</v>
      </c>
      <c r="E2259" t="str">
        <f t="shared" ca="1" si="428"/>
        <v>Sierra Designs Mojo 3 Tent</v>
      </c>
      <c r="F2259" t="str">
        <f t="shared" ca="1" si="421"/>
        <v>Sierra Designs</v>
      </c>
      <c r="G2259" s="2">
        <f t="shared" ca="1" si="422"/>
        <v>499.95</v>
      </c>
      <c r="H2259">
        <f t="shared" ca="1" si="429"/>
        <v>3</v>
      </c>
      <c r="I2259" s="2">
        <f t="shared" ca="1" si="423"/>
        <v>1499.85</v>
      </c>
      <c r="J2259" t="str">
        <f t="shared" ca="1" si="430"/>
        <v>Beyene, Sharon</v>
      </c>
      <c r="K2259">
        <f t="shared" ca="1" si="431"/>
        <v>13</v>
      </c>
      <c r="L2259" t="str">
        <f t="shared" ca="1" si="432"/>
        <v>Illinois</v>
      </c>
      <c r="M2259" t="str">
        <f t="shared" ca="1" si="424"/>
        <v>North</v>
      </c>
    </row>
    <row r="2260" spans="1:13" x14ac:dyDescent="0.45">
      <c r="A2260">
        <v>2259</v>
      </c>
      <c r="B2260" s="19">
        <f t="shared" ca="1" si="425"/>
        <v>42766.876844675928</v>
      </c>
      <c r="C2260" s="15" t="str">
        <f t="shared" ca="1" si="426"/>
        <v>Walmart</v>
      </c>
      <c r="D2260" s="16">
        <f t="shared" ca="1" si="427"/>
        <v>178</v>
      </c>
      <c r="E2260" t="str">
        <f t="shared" ca="1" si="428"/>
        <v>Mountain Hardwear EV 3 Tent</v>
      </c>
      <c r="F2260" t="str">
        <f t="shared" ca="1" si="421"/>
        <v>Mountain Hardwear</v>
      </c>
      <c r="G2260" s="2">
        <f t="shared" ca="1" si="422"/>
        <v>825</v>
      </c>
      <c r="H2260">
        <f t="shared" ca="1" si="429"/>
        <v>1</v>
      </c>
      <c r="I2260" s="2">
        <f t="shared" ca="1" si="423"/>
        <v>825</v>
      </c>
      <c r="J2260" t="str">
        <f t="shared" ca="1" si="430"/>
        <v>Brown, Scott</v>
      </c>
      <c r="K2260">
        <f t="shared" ca="1" si="431"/>
        <v>3</v>
      </c>
      <c r="L2260" t="str">
        <f t="shared" ca="1" si="432"/>
        <v>Arizona</v>
      </c>
      <c r="M2260" t="str">
        <f t="shared" ca="1" si="424"/>
        <v>West</v>
      </c>
    </row>
    <row r="2261" spans="1:13" x14ac:dyDescent="0.45">
      <c r="A2261">
        <v>2260</v>
      </c>
      <c r="B2261" s="19">
        <f t="shared" ca="1" si="425"/>
        <v>42908.876844675928</v>
      </c>
      <c r="C2261" s="15" t="str">
        <f t="shared" ca="1" si="426"/>
        <v>Backcountry Edge</v>
      </c>
      <c r="D2261" s="16">
        <f t="shared" ca="1" si="427"/>
        <v>74</v>
      </c>
      <c r="E2261" t="str">
        <f t="shared" ca="1" si="428"/>
        <v>Big Agnes Wyoming Trail SL2 Tent</v>
      </c>
      <c r="F2261" t="str">
        <f t="shared" ca="1" si="421"/>
        <v>Big Agnes</v>
      </c>
      <c r="G2261" s="2">
        <f t="shared" ca="1" si="422"/>
        <v>499.95</v>
      </c>
      <c r="H2261">
        <f t="shared" ca="1" si="429"/>
        <v>2</v>
      </c>
      <c r="I2261" s="2">
        <f t="shared" ca="1" si="423"/>
        <v>999.9</v>
      </c>
      <c r="J2261" t="str">
        <f t="shared" ca="1" si="430"/>
        <v>Brown, Ruth</v>
      </c>
      <c r="K2261">
        <f t="shared" ca="1" si="431"/>
        <v>31</v>
      </c>
      <c r="L2261" t="str">
        <f t="shared" ca="1" si="432"/>
        <v>New Mexico</v>
      </c>
      <c r="M2261" t="str">
        <f t="shared" ca="1" si="424"/>
        <v>West</v>
      </c>
    </row>
    <row r="2262" spans="1:13" x14ac:dyDescent="0.45">
      <c r="A2262">
        <v>2261</v>
      </c>
      <c r="B2262" s="19">
        <f t="shared" ca="1" si="425"/>
        <v>42837.876844675928</v>
      </c>
      <c r="C2262" s="15" t="str">
        <f t="shared" ca="1" si="426"/>
        <v>Outside Outfitters</v>
      </c>
      <c r="D2262" s="16">
        <f t="shared" ca="1" si="427"/>
        <v>85</v>
      </c>
      <c r="E2262" t="str">
        <f t="shared" ca="1" si="428"/>
        <v>Eureka Copper Canyon 6 Tent</v>
      </c>
      <c r="F2262" t="str">
        <f t="shared" ca="1" si="421"/>
        <v>Eureka</v>
      </c>
      <c r="G2262" s="2">
        <f t="shared" ca="1" si="422"/>
        <v>249</v>
      </c>
      <c r="H2262">
        <f t="shared" ca="1" si="429"/>
        <v>8</v>
      </c>
      <c r="I2262" s="2">
        <f t="shared" ca="1" si="423"/>
        <v>1992</v>
      </c>
      <c r="J2262" t="str">
        <f t="shared" ca="1" si="430"/>
        <v>Lopez, Dennis</v>
      </c>
      <c r="K2262">
        <f t="shared" ca="1" si="431"/>
        <v>21</v>
      </c>
      <c r="L2262" t="str">
        <f t="shared" ca="1" si="432"/>
        <v>Massachusetts</v>
      </c>
      <c r="M2262" t="str">
        <f t="shared" ca="1" si="424"/>
        <v>East</v>
      </c>
    </row>
    <row r="2263" spans="1:13" x14ac:dyDescent="0.45">
      <c r="A2263">
        <v>2262</v>
      </c>
      <c r="B2263" s="19">
        <f t="shared" ca="1" si="425"/>
        <v>42727.876844675928</v>
      </c>
      <c r="C2263" s="15" t="str">
        <f t="shared" ca="1" si="426"/>
        <v>Walmart</v>
      </c>
      <c r="D2263" s="16">
        <f t="shared" ca="1" si="427"/>
        <v>89</v>
      </c>
      <c r="E2263" t="str">
        <f t="shared" ca="1" si="428"/>
        <v>Eureka Rectangular Floor Saver - Small</v>
      </c>
      <c r="F2263" t="str">
        <f t="shared" ca="1" si="421"/>
        <v>Eureka</v>
      </c>
      <c r="G2263" s="2">
        <f t="shared" ca="1" si="422"/>
        <v>14</v>
      </c>
      <c r="H2263">
        <f t="shared" ca="1" si="429"/>
        <v>6</v>
      </c>
      <c r="I2263" s="2">
        <f t="shared" ca="1" si="423"/>
        <v>84</v>
      </c>
      <c r="J2263" t="str">
        <f t="shared" ca="1" si="430"/>
        <v>Goldthwaite, Messaye</v>
      </c>
      <c r="K2263">
        <f t="shared" ca="1" si="431"/>
        <v>11</v>
      </c>
      <c r="L2263" t="str">
        <f t="shared" ca="1" si="432"/>
        <v>Hawaii</v>
      </c>
      <c r="M2263" t="str">
        <f t="shared" ca="1" si="424"/>
        <v>West</v>
      </c>
    </row>
    <row r="2264" spans="1:13" x14ac:dyDescent="0.45">
      <c r="A2264">
        <v>2263</v>
      </c>
      <c r="B2264" s="19">
        <f t="shared" ca="1" si="425"/>
        <v>42849.876844675928</v>
      </c>
      <c r="C2264" s="15" t="str">
        <f t="shared" ca="1" si="426"/>
        <v>Overtons</v>
      </c>
      <c r="D2264" s="16">
        <f t="shared" ca="1" si="427"/>
        <v>164</v>
      </c>
      <c r="E2264" t="str">
        <f t="shared" ca="1" si="428"/>
        <v>Marmot Pulsar 1 Footprint</v>
      </c>
      <c r="F2264" t="str">
        <f t="shared" ref="F2264:F2327" ca="1" si="433">VLOOKUP(D2264,$R$4:$U$288,2)</f>
        <v>Marmot</v>
      </c>
      <c r="G2264" s="2">
        <f t="shared" ref="G2264:G2327" ca="1" si="434">VLOOKUP(D2264,$R$4:$U$288,4)</f>
        <v>45</v>
      </c>
      <c r="H2264">
        <f t="shared" ca="1" si="429"/>
        <v>3</v>
      </c>
      <c r="I2264" s="2">
        <f t="shared" ref="I2264:I2327" ca="1" si="435">H2264*G2264</f>
        <v>135</v>
      </c>
      <c r="J2264" t="str">
        <f t="shared" ca="1" si="430"/>
        <v>Bailey, Jennifer</v>
      </c>
      <c r="K2264">
        <f t="shared" ca="1" si="431"/>
        <v>28</v>
      </c>
      <c r="L2264" t="str">
        <f t="shared" ca="1" si="432"/>
        <v>Nevada</v>
      </c>
      <c r="M2264" t="str">
        <f t="shared" ref="M2264:M2327" ca="1" si="436">VLOOKUP(K2264,$AB$3:$AD$52,3)</f>
        <v>West</v>
      </c>
    </row>
    <row r="2265" spans="1:13" x14ac:dyDescent="0.45">
      <c r="A2265">
        <v>2264</v>
      </c>
      <c r="B2265" s="19">
        <f t="shared" ca="1" si="425"/>
        <v>42737.876844675928</v>
      </c>
      <c r="C2265" s="15" t="str">
        <f t="shared" ca="1" si="426"/>
        <v>Austin Kayak</v>
      </c>
      <c r="D2265" s="16">
        <f t="shared" ca="1" si="427"/>
        <v>79</v>
      </c>
      <c r="E2265" t="str">
        <f t="shared" ca="1" si="428"/>
        <v>Easton Mountain Products Rimrock 2P Tent</v>
      </c>
      <c r="F2265" t="str">
        <f t="shared" ca="1" si="433"/>
        <v>Easton Mountain Products</v>
      </c>
      <c r="G2265" s="2">
        <f t="shared" ca="1" si="434"/>
        <v>269</v>
      </c>
      <c r="H2265">
        <f t="shared" ca="1" si="429"/>
        <v>3</v>
      </c>
      <c r="I2265" s="2">
        <f t="shared" ca="1" si="435"/>
        <v>807</v>
      </c>
      <c r="J2265" t="str">
        <f t="shared" ca="1" si="430"/>
        <v>Gomez, Melissa</v>
      </c>
      <c r="K2265">
        <f t="shared" ca="1" si="431"/>
        <v>21</v>
      </c>
      <c r="L2265" t="str">
        <f t="shared" ca="1" si="432"/>
        <v>Massachusetts</v>
      </c>
      <c r="M2265" t="str">
        <f t="shared" ca="1" si="436"/>
        <v>East</v>
      </c>
    </row>
    <row r="2266" spans="1:13" x14ac:dyDescent="0.45">
      <c r="A2266">
        <v>2265</v>
      </c>
      <c r="B2266" s="19">
        <f t="shared" ca="1" si="425"/>
        <v>42832.876844675928</v>
      </c>
      <c r="C2266" s="15" t="str">
        <f t="shared" ca="1" si="426"/>
        <v>REI</v>
      </c>
      <c r="D2266" s="16">
        <f t="shared" ca="1" si="427"/>
        <v>194</v>
      </c>
      <c r="E2266" t="str">
        <f t="shared" ca="1" si="428"/>
        <v>MSR AC-Bivy</v>
      </c>
      <c r="F2266" t="str">
        <f t="shared" ca="1" si="433"/>
        <v>MSR</v>
      </c>
      <c r="G2266" s="2">
        <f t="shared" ca="1" si="434"/>
        <v>199.95</v>
      </c>
      <c r="H2266">
        <f t="shared" ca="1" si="429"/>
        <v>6</v>
      </c>
      <c r="I2266" s="2">
        <f t="shared" ca="1" si="435"/>
        <v>1199.6999999999998</v>
      </c>
      <c r="J2266" t="str">
        <f t="shared" ca="1" si="430"/>
        <v>Bailey, Jennifer</v>
      </c>
      <c r="K2266">
        <f t="shared" ca="1" si="431"/>
        <v>18</v>
      </c>
      <c r="L2266" t="str">
        <f t="shared" ca="1" si="432"/>
        <v>Louisiana</v>
      </c>
      <c r="M2266" t="str">
        <f t="shared" ca="1" si="436"/>
        <v>South</v>
      </c>
    </row>
    <row r="2267" spans="1:13" x14ac:dyDescent="0.45">
      <c r="A2267">
        <v>2266</v>
      </c>
      <c r="B2267" s="19">
        <f t="shared" ca="1" si="425"/>
        <v>42881.876844675928</v>
      </c>
      <c r="C2267" s="15" t="str">
        <f t="shared" ca="1" si="426"/>
        <v>Travel Country</v>
      </c>
      <c r="D2267" s="16">
        <f t="shared" ca="1" si="427"/>
        <v>52</v>
      </c>
      <c r="E2267" t="str">
        <f t="shared" ca="1" si="428"/>
        <v>Big Agnes Seedhouse SL 3 Footprint</v>
      </c>
      <c r="F2267" t="str">
        <f t="shared" ca="1" si="433"/>
        <v>Big Agnes</v>
      </c>
      <c r="G2267" s="2">
        <f t="shared" ca="1" si="434"/>
        <v>65</v>
      </c>
      <c r="H2267">
        <f t="shared" ca="1" si="429"/>
        <v>8</v>
      </c>
      <c r="I2267" s="2">
        <f t="shared" ca="1" si="435"/>
        <v>520</v>
      </c>
      <c r="J2267" t="str">
        <f t="shared" ca="1" si="430"/>
        <v>Lopez, Dennis</v>
      </c>
      <c r="K2267">
        <f t="shared" ca="1" si="431"/>
        <v>14</v>
      </c>
      <c r="L2267" t="str">
        <f t="shared" ca="1" si="432"/>
        <v>Indiana</v>
      </c>
      <c r="M2267" t="str">
        <f t="shared" ca="1" si="436"/>
        <v>North</v>
      </c>
    </row>
    <row r="2268" spans="1:13" x14ac:dyDescent="0.45">
      <c r="A2268">
        <v>2267</v>
      </c>
      <c r="B2268" s="19">
        <f t="shared" ca="1" si="425"/>
        <v>42900.876844675928</v>
      </c>
      <c r="C2268" s="15" t="str">
        <f t="shared" ca="1" si="426"/>
        <v>REI</v>
      </c>
      <c r="D2268" s="16">
        <f t="shared" ca="1" si="427"/>
        <v>269</v>
      </c>
      <c r="E2268" t="str">
        <f t="shared" ca="1" si="428"/>
        <v>The North Face Mica FL 2 Footprint</v>
      </c>
      <c r="F2268" t="str">
        <f t="shared" ca="1" si="433"/>
        <v>The North Face</v>
      </c>
      <c r="G2268" s="2">
        <f t="shared" ca="1" si="434"/>
        <v>45</v>
      </c>
      <c r="H2268">
        <f t="shared" ca="1" si="429"/>
        <v>8</v>
      </c>
      <c r="I2268" s="2">
        <f t="shared" ca="1" si="435"/>
        <v>360</v>
      </c>
      <c r="J2268" t="str">
        <f t="shared" ca="1" si="430"/>
        <v>Brown, Scott</v>
      </c>
      <c r="K2268">
        <f t="shared" ca="1" si="431"/>
        <v>42</v>
      </c>
      <c r="L2268" t="str">
        <f t="shared" ca="1" si="432"/>
        <v>Tennessee</v>
      </c>
      <c r="M2268" t="str">
        <f t="shared" ca="1" si="436"/>
        <v>South</v>
      </c>
    </row>
    <row r="2269" spans="1:13" x14ac:dyDescent="0.45">
      <c r="A2269">
        <v>2268</v>
      </c>
      <c r="B2269" s="19">
        <f t="shared" ca="1" si="425"/>
        <v>42935.876844675928</v>
      </c>
      <c r="C2269" s="15" t="str">
        <f t="shared" ca="1" si="426"/>
        <v>Backcountry Edge</v>
      </c>
      <c r="D2269" s="16">
        <f t="shared" ca="1" si="427"/>
        <v>258</v>
      </c>
      <c r="E2269" t="str">
        <f t="shared" ca="1" si="428"/>
        <v>Sierra Designs Mojo 3 Footprint</v>
      </c>
      <c r="F2269" t="str">
        <f t="shared" ca="1" si="433"/>
        <v>Sierra Designs</v>
      </c>
      <c r="G2269" s="2">
        <f t="shared" ca="1" si="434"/>
        <v>59.95</v>
      </c>
      <c r="H2269">
        <f t="shared" ca="1" si="429"/>
        <v>4</v>
      </c>
      <c r="I2269" s="2">
        <f t="shared" ca="1" si="435"/>
        <v>239.8</v>
      </c>
      <c r="J2269" t="str">
        <f t="shared" ca="1" si="430"/>
        <v>Berger, Sunanna</v>
      </c>
      <c r="K2269">
        <f t="shared" ca="1" si="431"/>
        <v>5</v>
      </c>
      <c r="L2269" t="str">
        <f t="shared" ca="1" si="432"/>
        <v>California</v>
      </c>
      <c r="M2269" t="str">
        <f t="shared" ca="1" si="436"/>
        <v>West</v>
      </c>
    </row>
    <row r="2270" spans="1:13" x14ac:dyDescent="0.45">
      <c r="A2270">
        <v>2269</v>
      </c>
      <c r="B2270" s="19">
        <f t="shared" ca="1" si="425"/>
        <v>42717.876844675928</v>
      </c>
      <c r="C2270" s="15" t="str">
        <f t="shared" ca="1" si="426"/>
        <v>The Gear Co-op</v>
      </c>
      <c r="D2270" s="16">
        <f t="shared" ca="1" si="427"/>
        <v>141</v>
      </c>
      <c r="E2270" t="str">
        <f t="shared" ca="1" si="428"/>
        <v>Marmot Astral 2P Tent</v>
      </c>
      <c r="F2270" t="str">
        <f t="shared" ca="1" si="433"/>
        <v>Marmot</v>
      </c>
      <c r="G2270" s="2">
        <f t="shared" ca="1" si="434"/>
        <v>389</v>
      </c>
      <c r="H2270">
        <f t="shared" ca="1" si="429"/>
        <v>6</v>
      </c>
      <c r="I2270" s="2">
        <f t="shared" ca="1" si="435"/>
        <v>2334</v>
      </c>
      <c r="J2270" t="str">
        <f t="shared" ca="1" si="430"/>
        <v>Brown, Ruth</v>
      </c>
      <c r="K2270">
        <f t="shared" ca="1" si="431"/>
        <v>2</v>
      </c>
      <c r="L2270" t="str">
        <f t="shared" ca="1" si="432"/>
        <v>Alaska</v>
      </c>
      <c r="M2270" t="str">
        <f t="shared" ca="1" si="436"/>
        <v>North</v>
      </c>
    </row>
    <row r="2271" spans="1:13" x14ac:dyDescent="0.45">
      <c r="A2271">
        <v>2270</v>
      </c>
      <c r="B2271" s="19">
        <f t="shared" ca="1" si="425"/>
        <v>42895.876844675928</v>
      </c>
      <c r="C2271" s="15" t="str">
        <f t="shared" ca="1" si="426"/>
        <v>Overtons</v>
      </c>
      <c r="D2271" s="16">
        <f t="shared" ca="1" si="427"/>
        <v>98</v>
      </c>
      <c r="E2271" t="str">
        <f t="shared" ca="1" si="428"/>
        <v>Exped Mira III Tent</v>
      </c>
      <c r="F2271" t="str">
        <f t="shared" ca="1" si="433"/>
        <v>Exped</v>
      </c>
      <c r="G2271" s="2">
        <f t="shared" ca="1" si="434"/>
        <v>439</v>
      </c>
      <c r="H2271">
        <f t="shared" ca="1" si="429"/>
        <v>3</v>
      </c>
      <c r="I2271" s="2">
        <f t="shared" ca="1" si="435"/>
        <v>1317</v>
      </c>
      <c r="J2271" t="str">
        <f t="shared" ca="1" si="430"/>
        <v>Gomez, Melissa</v>
      </c>
      <c r="K2271">
        <f t="shared" ca="1" si="431"/>
        <v>27</v>
      </c>
      <c r="L2271" t="str">
        <f t="shared" ca="1" si="432"/>
        <v>Nebraska</v>
      </c>
      <c r="M2271" t="str">
        <f t="shared" ca="1" si="436"/>
        <v>North</v>
      </c>
    </row>
    <row r="2272" spans="1:13" x14ac:dyDescent="0.45">
      <c r="A2272">
        <v>2271</v>
      </c>
      <c r="B2272" s="19">
        <f t="shared" ca="1" si="425"/>
        <v>42748.876844675928</v>
      </c>
      <c r="C2272" s="15" t="str">
        <f t="shared" ca="1" si="426"/>
        <v>Travel Country</v>
      </c>
      <c r="D2272" s="16">
        <f t="shared" ca="1" si="427"/>
        <v>97</v>
      </c>
      <c r="E2272" t="str">
        <f t="shared" ca="1" si="428"/>
        <v>Exped Mira III Footprint</v>
      </c>
      <c r="F2272" t="str">
        <f t="shared" ca="1" si="433"/>
        <v>Exped</v>
      </c>
      <c r="G2272" s="2">
        <f t="shared" ca="1" si="434"/>
        <v>69</v>
      </c>
      <c r="H2272">
        <f t="shared" ca="1" si="429"/>
        <v>1</v>
      </c>
      <c r="I2272" s="2">
        <f t="shared" ca="1" si="435"/>
        <v>69</v>
      </c>
      <c r="J2272" t="str">
        <f t="shared" ca="1" si="430"/>
        <v>Bailey, Jennifer</v>
      </c>
      <c r="K2272">
        <f t="shared" ca="1" si="431"/>
        <v>27</v>
      </c>
      <c r="L2272" t="str">
        <f t="shared" ca="1" si="432"/>
        <v>Nebraska</v>
      </c>
      <c r="M2272" t="str">
        <f t="shared" ca="1" si="436"/>
        <v>North</v>
      </c>
    </row>
    <row r="2273" spans="1:13" x14ac:dyDescent="0.45">
      <c r="A2273">
        <v>2272</v>
      </c>
      <c r="B2273" s="19">
        <f t="shared" ca="1" si="425"/>
        <v>42846.876844675928</v>
      </c>
      <c r="C2273" s="15" t="str">
        <f t="shared" ca="1" si="426"/>
        <v>OutdoorPlay</v>
      </c>
      <c r="D2273" s="16">
        <f t="shared" ca="1" si="427"/>
        <v>194</v>
      </c>
      <c r="E2273" t="str">
        <f t="shared" ca="1" si="428"/>
        <v>MSR AC-Bivy</v>
      </c>
      <c r="F2273" t="str">
        <f t="shared" ca="1" si="433"/>
        <v>MSR</v>
      </c>
      <c r="G2273" s="2">
        <f t="shared" ca="1" si="434"/>
        <v>199.95</v>
      </c>
      <c r="H2273">
        <f t="shared" ca="1" si="429"/>
        <v>7</v>
      </c>
      <c r="I2273" s="2">
        <f t="shared" ca="1" si="435"/>
        <v>1399.6499999999999</v>
      </c>
      <c r="J2273" t="str">
        <f t="shared" ca="1" si="430"/>
        <v>Berger, Sunanna</v>
      </c>
      <c r="K2273">
        <f t="shared" ca="1" si="431"/>
        <v>19</v>
      </c>
      <c r="L2273" t="str">
        <f t="shared" ca="1" si="432"/>
        <v>Maine</v>
      </c>
      <c r="M2273" t="str">
        <f t="shared" ca="1" si="436"/>
        <v>East</v>
      </c>
    </row>
    <row r="2274" spans="1:13" x14ac:dyDescent="0.45">
      <c r="A2274">
        <v>2273</v>
      </c>
      <c r="B2274" s="19">
        <f t="shared" ca="1" si="425"/>
        <v>42811.876844675928</v>
      </c>
      <c r="C2274" s="15" t="str">
        <f t="shared" ca="1" si="426"/>
        <v>The Gear Co-op</v>
      </c>
      <c r="D2274" s="16">
        <f t="shared" ca="1" si="427"/>
        <v>221</v>
      </c>
      <c r="E2274" t="str">
        <f t="shared" ca="1" si="428"/>
        <v>MSR Nook 2 Tent</v>
      </c>
      <c r="F2274" t="str">
        <f t="shared" ca="1" si="433"/>
        <v>MSR</v>
      </c>
      <c r="G2274" s="2">
        <f t="shared" ca="1" si="434"/>
        <v>399.95</v>
      </c>
      <c r="H2274">
        <f t="shared" ca="1" si="429"/>
        <v>6</v>
      </c>
      <c r="I2274" s="2">
        <f t="shared" ca="1" si="435"/>
        <v>2399.6999999999998</v>
      </c>
      <c r="J2274" t="str">
        <f t="shared" ca="1" si="430"/>
        <v>Lopez, Dennis</v>
      </c>
      <c r="K2274">
        <f t="shared" ca="1" si="431"/>
        <v>26</v>
      </c>
      <c r="L2274" t="str">
        <f t="shared" ca="1" si="432"/>
        <v>Montana</v>
      </c>
      <c r="M2274" t="str">
        <f t="shared" ca="1" si="436"/>
        <v>West</v>
      </c>
    </row>
    <row r="2275" spans="1:13" x14ac:dyDescent="0.45">
      <c r="A2275">
        <v>2274</v>
      </c>
      <c r="B2275" s="19">
        <f t="shared" ca="1" si="425"/>
        <v>42686.876844675928</v>
      </c>
      <c r="C2275" s="15" t="str">
        <f t="shared" ca="1" si="426"/>
        <v>Moosejaw</v>
      </c>
      <c r="D2275" s="16">
        <f t="shared" ca="1" si="427"/>
        <v>228</v>
      </c>
      <c r="E2275" t="str">
        <f t="shared" ca="1" si="428"/>
        <v>NEMO Bugout Elite Shelter</v>
      </c>
      <c r="F2275" t="str">
        <f t="shared" ca="1" si="433"/>
        <v>NEMO</v>
      </c>
      <c r="G2275" s="2">
        <f t="shared" ca="1" si="434"/>
        <v>259.95</v>
      </c>
      <c r="H2275">
        <f t="shared" ca="1" si="429"/>
        <v>3</v>
      </c>
      <c r="I2275" s="2">
        <f t="shared" ca="1" si="435"/>
        <v>779.84999999999991</v>
      </c>
      <c r="J2275" t="str">
        <f t="shared" ca="1" si="430"/>
        <v>Brown, Scott</v>
      </c>
      <c r="K2275">
        <f t="shared" ca="1" si="431"/>
        <v>27</v>
      </c>
      <c r="L2275" t="str">
        <f t="shared" ca="1" si="432"/>
        <v>Nebraska</v>
      </c>
      <c r="M2275" t="str">
        <f t="shared" ca="1" si="436"/>
        <v>North</v>
      </c>
    </row>
    <row r="2276" spans="1:13" x14ac:dyDescent="0.45">
      <c r="A2276">
        <v>2275</v>
      </c>
      <c r="B2276" s="19">
        <f t="shared" ca="1" si="425"/>
        <v>42748.876844675928</v>
      </c>
      <c r="C2276" s="15" t="str">
        <f t="shared" ca="1" si="426"/>
        <v>OutdoorPlay</v>
      </c>
      <c r="D2276" s="16">
        <f t="shared" ca="1" si="427"/>
        <v>108</v>
      </c>
      <c r="E2276" t="str">
        <f t="shared" ca="1" si="428"/>
        <v>Hennessy Hammock Ultralite Backpacker Asym Zip Hammock</v>
      </c>
      <c r="F2276" t="str">
        <f t="shared" ca="1" si="433"/>
        <v>Hennessy</v>
      </c>
      <c r="G2276" s="2">
        <f t="shared" ca="1" si="434"/>
        <v>239.95</v>
      </c>
      <c r="H2276">
        <f t="shared" ca="1" si="429"/>
        <v>1</v>
      </c>
      <c r="I2276" s="2">
        <f t="shared" ca="1" si="435"/>
        <v>239.95</v>
      </c>
      <c r="J2276" t="str">
        <f t="shared" ca="1" si="430"/>
        <v>Berger, Sunanna</v>
      </c>
      <c r="K2276">
        <f t="shared" ca="1" si="431"/>
        <v>15</v>
      </c>
      <c r="L2276" t="str">
        <f t="shared" ca="1" si="432"/>
        <v>Iowa</v>
      </c>
      <c r="M2276" t="str">
        <f t="shared" ca="1" si="436"/>
        <v>North</v>
      </c>
    </row>
    <row r="2277" spans="1:13" x14ac:dyDescent="0.45">
      <c r="A2277">
        <v>2276</v>
      </c>
      <c r="B2277" s="19">
        <f t="shared" ca="1" si="425"/>
        <v>42960.876844675928</v>
      </c>
      <c r="C2277" s="15" t="str">
        <f t="shared" ca="1" si="426"/>
        <v>Austin Kayak</v>
      </c>
      <c r="D2277" s="16">
        <f t="shared" ca="1" si="427"/>
        <v>187</v>
      </c>
      <c r="E2277" t="str">
        <f t="shared" ca="1" si="428"/>
        <v>Mountain Hardwear SuperMega UL 2 Tent</v>
      </c>
      <c r="F2277" t="str">
        <f t="shared" ca="1" si="433"/>
        <v>Mountain Hardwear</v>
      </c>
      <c r="G2277" s="2">
        <f t="shared" ca="1" si="434"/>
        <v>450</v>
      </c>
      <c r="H2277">
        <f t="shared" ca="1" si="429"/>
        <v>4</v>
      </c>
      <c r="I2277" s="2">
        <f t="shared" ca="1" si="435"/>
        <v>1800</v>
      </c>
      <c r="J2277" t="str">
        <f t="shared" ca="1" si="430"/>
        <v>Berger, Sunanna</v>
      </c>
      <c r="K2277">
        <f t="shared" ca="1" si="431"/>
        <v>20</v>
      </c>
      <c r="L2277" t="str">
        <f t="shared" ca="1" si="432"/>
        <v>Maryland</v>
      </c>
      <c r="M2277" t="str">
        <f t="shared" ca="1" si="436"/>
        <v>East</v>
      </c>
    </row>
    <row r="2278" spans="1:13" x14ac:dyDescent="0.45">
      <c r="A2278">
        <v>2277</v>
      </c>
      <c r="B2278" s="19">
        <f t="shared" ca="1" si="425"/>
        <v>42681.876844675928</v>
      </c>
      <c r="C2278" s="15" t="str">
        <f t="shared" ca="1" si="426"/>
        <v>Backcountry Edge</v>
      </c>
      <c r="D2278" s="16">
        <f t="shared" ca="1" si="427"/>
        <v>187</v>
      </c>
      <c r="E2278" t="str">
        <f t="shared" ca="1" si="428"/>
        <v>Mountain Hardwear SuperMega UL 2 Tent</v>
      </c>
      <c r="F2278" t="str">
        <f t="shared" ca="1" si="433"/>
        <v>Mountain Hardwear</v>
      </c>
      <c r="G2278" s="2">
        <f t="shared" ca="1" si="434"/>
        <v>450</v>
      </c>
      <c r="H2278">
        <f t="shared" ca="1" si="429"/>
        <v>7</v>
      </c>
      <c r="I2278" s="2">
        <f t="shared" ca="1" si="435"/>
        <v>3150</v>
      </c>
      <c r="J2278" t="str">
        <f t="shared" ca="1" si="430"/>
        <v>Foster, Nathan</v>
      </c>
      <c r="K2278">
        <f t="shared" ca="1" si="431"/>
        <v>36</v>
      </c>
      <c r="L2278" t="str">
        <f t="shared" ca="1" si="432"/>
        <v>Oklahoma</v>
      </c>
      <c r="M2278" t="str">
        <f t="shared" ca="1" si="436"/>
        <v>South</v>
      </c>
    </row>
    <row r="2279" spans="1:13" x14ac:dyDescent="0.45">
      <c r="A2279">
        <v>2278</v>
      </c>
      <c r="B2279" s="19">
        <f t="shared" ca="1" si="425"/>
        <v>42842.876844675928</v>
      </c>
      <c r="C2279" s="15" t="str">
        <f t="shared" ca="1" si="426"/>
        <v>CampBound</v>
      </c>
      <c r="D2279" s="16">
        <f t="shared" ca="1" si="427"/>
        <v>95</v>
      </c>
      <c r="E2279" t="str">
        <f t="shared" ca="1" si="428"/>
        <v>Exped Mira II Footprint</v>
      </c>
      <c r="F2279" t="str">
        <f t="shared" ca="1" si="433"/>
        <v>Exped</v>
      </c>
      <c r="G2279" s="2">
        <f t="shared" ca="1" si="434"/>
        <v>59</v>
      </c>
      <c r="H2279">
        <f t="shared" ca="1" si="429"/>
        <v>6</v>
      </c>
      <c r="I2279" s="2">
        <f t="shared" ca="1" si="435"/>
        <v>354</v>
      </c>
      <c r="J2279" t="str">
        <f t="shared" ca="1" si="430"/>
        <v>Bailey, Jennifer</v>
      </c>
      <c r="K2279">
        <f t="shared" ca="1" si="431"/>
        <v>41</v>
      </c>
      <c r="L2279" t="str">
        <f t="shared" ca="1" si="432"/>
        <v>South Dakota</v>
      </c>
      <c r="M2279" t="str">
        <f t="shared" ca="1" si="436"/>
        <v>North</v>
      </c>
    </row>
    <row r="2280" spans="1:13" x14ac:dyDescent="0.45">
      <c r="A2280">
        <v>2279</v>
      </c>
      <c r="B2280" s="19">
        <f t="shared" ca="1" si="425"/>
        <v>42892.876844675928</v>
      </c>
      <c r="C2280" s="15" t="str">
        <f t="shared" ca="1" si="426"/>
        <v>Backcountry Gear</v>
      </c>
      <c r="D2280" s="16">
        <f t="shared" ca="1" si="427"/>
        <v>204</v>
      </c>
      <c r="E2280" t="str">
        <f t="shared" ca="1" si="428"/>
        <v>MSR Carbon-Core Tent Stakes - 4 Pack</v>
      </c>
      <c r="F2280" t="str">
        <f t="shared" ca="1" si="433"/>
        <v>MSR</v>
      </c>
      <c r="G2280" s="2">
        <f t="shared" ca="1" si="434"/>
        <v>29.95</v>
      </c>
      <c r="H2280">
        <f t="shared" ca="1" si="429"/>
        <v>10</v>
      </c>
      <c r="I2280" s="2">
        <f t="shared" ca="1" si="435"/>
        <v>299.5</v>
      </c>
      <c r="J2280" t="str">
        <f t="shared" ca="1" si="430"/>
        <v>Gomez, Melissa</v>
      </c>
      <c r="K2280">
        <f t="shared" ca="1" si="431"/>
        <v>44</v>
      </c>
      <c r="L2280" t="str">
        <f t="shared" ca="1" si="432"/>
        <v>Utah</v>
      </c>
      <c r="M2280" t="str">
        <f t="shared" ca="1" si="436"/>
        <v>West</v>
      </c>
    </row>
    <row r="2281" spans="1:13" x14ac:dyDescent="0.45">
      <c r="A2281">
        <v>2280</v>
      </c>
      <c r="B2281" s="19">
        <f t="shared" ca="1" si="425"/>
        <v>42706.876844675928</v>
      </c>
      <c r="C2281" s="15" t="str">
        <f t="shared" ca="1" si="426"/>
        <v>CampBound</v>
      </c>
      <c r="D2281" s="16">
        <f t="shared" ca="1" si="427"/>
        <v>6</v>
      </c>
      <c r="E2281" t="str">
        <f t="shared" ca="1" si="428"/>
        <v>Big Agnes Big House 6 Vestibule</v>
      </c>
      <c r="F2281" t="str">
        <f t="shared" ca="1" si="433"/>
        <v>Big Agnes</v>
      </c>
      <c r="G2281" s="2">
        <f t="shared" ca="1" si="434"/>
        <v>109.95</v>
      </c>
      <c r="H2281">
        <f t="shared" ca="1" si="429"/>
        <v>10</v>
      </c>
      <c r="I2281" s="2">
        <f t="shared" ca="1" si="435"/>
        <v>1099.5</v>
      </c>
      <c r="J2281" t="str">
        <f t="shared" ca="1" si="430"/>
        <v>Goldthwaite, Messaye</v>
      </c>
      <c r="K2281">
        <f t="shared" ca="1" si="431"/>
        <v>43</v>
      </c>
      <c r="L2281" t="str">
        <f t="shared" ca="1" si="432"/>
        <v>Texas</v>
      </c>
      <c r="M2281" t="str">
        <f t="shared" ca="1" si="436"/>
        <v>South</v>
      </c>
    </row>
    <row r="2282" spans="1:13" x14ac:dyDescent="0.45">
      <c r="A2282">
        <v>2281</v>
      </c>
      <c r="B2282" s="19">
        <f t="shared" ca="1" si="425"/>
        <v>42685.876844675928</v>
      </c>
      <c r="C2282" s="15" t="str">
        <f t="shared" ca="1" si="426"/>
        <v>The Gear Co-op</v>
      </c>
      <c r="D2282" s="16">
        <f t="shared" ca="1" si="427"/>
        <v>137</v>
      </c>
      <c r="E2282" t="str">
        <f t="shared" ca="1" si="428"/>
        <v>Kelty Trail Ridge 3 Footprint</v>
      </c>
      <c r="F2282" t="str">
        <f t="shared" ca="1" si="433"/>
        <v>Kelty</v>
      </c>
      <c r="G2282" s="2">
        <f t="shared" ca="1" si="434"/>
        <v>39.950000000000003</v>
      </c>
      <c r="H2282">
        <f t="shared" ca="1" si="429"/>
        <v>9</v>
      </c>
      <c r="I2282" s="2">
        <f t="shared" ca="1" si="435"/>
        <v>359.55</v>
      </c>
      <c r="J2282" t="str">
        <f t="shared" ca="1" si="430"/>
        <v>Bailey, Jennifer</v>
      </c>
      <c r="K2282">
        <f t="shared" ca="1" si="431"/>
        <v>33</v>
      </c>
      <c r="L2282" t="str">
        <f t="shared" ca="1" si="432"/>
        <v>North Carolina</v>
      </c>
      <c r="M2282" t="str">
        <f t="shared" ca="1" si="436"/>
        <v>South</v>
      </c>
    </row>
    <row r="2283" spans="1:13" x14ac:dyDescent="0.45">
      <c r="A2283">
        <v>2282</v>
      </c>
      <c r="B2283" s="19">
        <f t="shared" ca="1" si="425"/>
        <v>42729.876844675928</v>
      </c>
      <c r="C2283" s="15" t="str">
        <f t="shared" ca="1" si="426"/>
        <v xml:space="preserve">Cabela's	</v>
      </c>
      <c r="D2283" s="16">
        <f t="shared" ca="1" si="427"/>
        <v>126</v>
      </c>
      <c r="E2283" t="str">
        <f t="shared" ca="1" si="428"/>
        <v>Kelty Mach 4 Tent</v>
      </c>
      <c r="F2283" t="str">
        <f t="shared" ca="1" si="433"/>
        <v>Kelty</v>
      </c>
      <c r="G2283" s="2">
        <f t="shared" ca="1" si="434"/>
        <v>399.95</v>
      </c>
      <c r="H2283">
        <f t="shared" ca="1" si="429"/>
        <v>6</v>
      </c>
      <c r="I2283" s="2">
        <f t="shared" ca="1" si="435"/>
        <v>2399.6999999999998</v>
      </c>
      <c r="J2283" t="str">
        <f t="shared" ca="1" si="430"/>
        <v>Berger, Sunanna</v>
      </c>
      <c r="K2283">
        <f t="shared" ca="1" si="431"/>
        <v>15</v>
      </c>
      <c r="L2283" t="str">
        <f t="shared" ca="1" si="432"/>
        <v>Iowa</v>
      </c>
      <c r="M2283" t="str">
        <f t="shared" ca="1" si="436"/>
        <v>North</v>
      </c>
    </row>
    <row r="2284" spans="1:13" x14ac:dyDescent="0.45">
      <c r="A2284">
        <v>2283</v>
      </c>
      <c r="B2284" s="19">
        <f t="shared" ca="1" si="425"/>
        <v>42652.876844675928</v>
      </c>
      <c r="C2284" s="15" t="str">
        <f t="shared" ca="1" si="426"/>
        <v>The Gear Co-op</v>
      </c>
      <c r="D2284" s="16">
        <f t="shared" ca="1" si="427"/>
        <v>92</v>
      </c>
      <c r="E2284" t="str">
        <f t="shared" ca="1" si="428"/>
        <v>Exped Gemini II Tent</v>
      </c>
      <c r="F2284" t="str">
        <f t="shared" ca="1" si="433"/>
        <v>Exped</v>
      </c>
      <c r="G2284" s="2">
        <f t="shared" ca="1" si="434"/>
        <v>449</v>
      </c>
      <c r="H2284">
        <f t="shared" ca="1" si="429"/>
        <v>4</v>
      </c>
      <c r="I2284" s="2">
        <f t="shared" ca="1" si="435"/>
        <v>1796</v>
      </c>
      <c r="J2284" t="str">
        <f t="shared" ca="1" si="430"/>
        <v>Foster, Nathan</v>
      </c>
      <c r="K2284">
        <f t="shared" ca="1" si="431"/>
        <v>16</v>
      </c>
      <c r="L2284" t="str">
        <f t="shared" ca="1" si="432"/>
        <v>Kansas</v>
      </c>
      <c r="M2284" t="str">
        <f t="shared" ca="1" si="436"/>
        <v>North</v>
      </c>
    </row>
    <row r="2285" spans="1:13" x14ac:dyDescent="0.45">
      <c r="A2285">
        <v>2284</v>
      </c>
      <c r="B2285" s="19">
        <f t="shared" ca="1" si="425"/>
        <v>42983.876844675928</v>
      </c>
      <c r="C2285" s="15" t="str">
        <f t="shared" ca="1" si="426"/>
        <v>The Gear Co-op</v>
      </c>
      <c r="D2285" s="16">
        <f t="shared" ca="1" si="427"/>
        <v>169</v>
      </c>
      <c r="E2285" t="str">
        <f t="shared" ca="1" si="428"/>
        <v>Marmot Thor 3P Tent</v>
      </c>
      <c r="F2285" t="str">
        <f t="shared" ca="1" si="433"/>
        <v>Marmot</v>
      </c>
      <c r="G2285" s="2">
        <f t="shared" ca="1" si="434"/>
        <v>599</v>
      </c>
      <c r="H2285">
        <f t="shared" ca="1" si="429"/>
        <v>7</v>
      </c>
      <c r="I2285" s="2">
        <f t="shared" ca="1" si="435"/>
        <v>4193</v>
      </c>
      <c r="J2285" t="str">
        <f t="shared" ca="1" si="430"/>
        <v>Foster, Nathan</v>
      </c>
      <c r="K2285">
        <f t="shared" ca="1" si="431"/>
        <v>40</v>
      </c>
      <c r="L2285" t="str">
        <f t="shared" ca="1" si="432"/>
        <v>South Carolina</v>
      </c>
      <c r="M2285" t="str">
        <f t="shared" ca="1" si="436"/>
        <v>South</v>
      </c>
    </row>
    <row r="2286" spans="1:13" x14ac:dyDescent="0.45">
      <c r="A2286">
        <v>2285</v>
      </c>
      <c r="B2286" s="19">
        <f t="shared" ca="1" si="425"/>
        <v>43004.876844675928</v>
      </c>
      <c r="C2286" s="15" t="str">
        <f t="shared" ca="1" si="426"/>
        <v>Backcountry Gear</v>
      </c>
      <c r="D2286" s="16">
        <f t="shared" ca="1" si="427"/>
        <v>155</v>
      </c>
      <c r="E2286" t="str">
        <f t="shared" ca="1" si="428"/>
        <v>Marmot Eos 1 Tent</v>
      </c>
      <c r="F2286" t="str">
        <f t="shared" ca="1" si="433"/>
        <v>Marmot</v>
      </c>
      <c r="G2286" s="2">
        <f t="shared" ca="1" si="434"/>
        <v>249</v>
      </c>
      <c r="H2286">
        <f t="shared" ca="1" si="429"/>
        <v>3</v>
      </c>
      <c r="I2286" s="2">
        <f t="shared" ca="1" si="435"/>
        <v>747</v>
      </c>
      <c r="J2286" t="str">
        <f t="shared" ca="1" si="430"/>
        <v>Bailey, Jennifer</v>
      </c>
      <c r="K2286">
        <f t="shared" ca="1" si="431"/>
        <v>38</v>
      </c>
      <c r="L2286" t="str">
        <f t="shared" ca="1" si="432"/>
        <v>Pennsylvania</v>
      </c>
      <c r="M2286" t="str">
        <f t="shared" ca="1" si="436"/>
        <v>East</v>
      </c>
    </row>
    <row r="2287" spans="1:13" x14ac:dyDescent="0.45">
      <c r="A2287">
        <v>2286</v>
      </c>
      <c r="B2287" s="19">
        <f t="shared" ca="1" si="425"/>
        <v>42805.876844675928</v>
      </c>
      <c r="C2287" s="15" t="str">
        <f t="shared" ca="1" si="426"/>
        <v>Gander Mountain</v>
      </c>
      <c r="D2287" s="16">
        <f t="shared" ca="1" si="427"/>
        <v>102</v>
      </c>
      <c r="E2287" t="str">
        <f t="shared" ca="1" si="428"/>
        <v>Hennessy Hammock Explorer Deluxe Asym Classic Hammock</v>
      </c>
      <c r="F2287" t="str">
        <f t="shared" ca="1" si="433"/>
        <v>Hennessy</v>
      </c>
      <c r="G2287" s="2">
        <f t="shared" ca="1" si="434"/>
        <v>219.95</v>
      </c>
      <c r="H2287">
        <f t="shared" ca="1" si="429"/>
        <v>3</v>
      </c>
      <c r="I2287" s="2">
        <f t="shared" ca="1" si="435"/>
        <v>659.84999999999991</v>
      </c>
      <c r="J2287" t="str">
        <f t="shared" ca="1" si="430"/>
        <v>Bailey, Jennifer</v>
      </c>
      <c r="K2287">
        <f t="shared" ca="1" si="431"/>
        <v>8</v>
      </c>
      <c r="L2287" t="str">
        <f t="shared" ca="1" si="432"/>
        <v>Delaware</v>
      </c>
      <c r="M2287" t="str">
        <f t="shared" ca="1" si="436"/>
        <v>East</v>
      </c>
    </row>
    <row r="2288" spans="1:13" x14ac:dyDescent="0.45">
      <c r="A2288">
        <v>2287</v>
      </c>
      <c r="B2288" s="19">
        <f t="shared" ca="1" si="425"/>
        <v>42649.876844675928</v>
      </c>
      <c r="C2288" s="15" t="str">
        <f t="shared" ca="1" si="426"/>
        <v>Gander Mountain</v>
      </c>
      <c r="D2288" s="16">
        <f t="shared" ca="1" si="427"/>
        <v>107</v>
      </c>
      <c r="E2288" t="str">
        <f t="shared" ca="1" si="428"/>
        <v>Hennessy Hammock Scout Classic Hammock</v>
      </c>
      <c r="F2288" t="str">
        <f t="shared" ca="1" si="433"/>
        <v>Hennessy</v>
      </c>
      <c r="G2288" s="2">
        <f t="shared" ca="1" si="434"/>
        <v>99.95</v>
      </c>
      <c r="H2288">
        <f t="shared" ca="1" si="429"/>
        <v>7</v>
      </c>
      <c r="I2288" s="2">
        <f t="shared" ca="1" si="435"/>
        <v>699.65</v>
      </c>
      <c r="J2288" t="str">
        <f t="shared" ca="1" si="430"/>
        <v>Bailey, Jennifer</v>
      </c>
      <c r="K2288">
        <f t="shared" ca="1" si="431"/>
        <v>41</v>
      </c>
      <c r="L2288" t="str">
        <f t="shared" ca="1" si="432"/>
        <v>South Dakota</v>
      </c>
      <c r="M2288" t="str">
        <f t="shared" ca="1" si="436"/>
        <v>North</v>
      </c>
    </row>
    <row r="2289" spans="1:13" x14ac:dyDescent="0.45">
      <c r="A2289">
        <v>2288</v>
      </c>
      <c r="B2289" s="19">
        <f t="shared" ca="1" si="425"/>
        <v>42861.876844675928</v>
      </c>
      <c r="C2289" s="15" t="str">
        <f t="shared" ca="1" si="426"/>
        <v>Walmart</v>
      </c>
      <c r="D2289" s="16">
        <f t="shared" ca="1" si="427"/>
        <v>215</v>
      </c>
      <c r="E2289" t="str">
        <f t="shared" ca="1" si="428"/>
        <v>MSR LED Tent Lights</v>
      </c>
      <c r="F2289" t="str">
        <f t="shared" ca="1" si="433"/>
        <v>MSR</v>
      </c>
      <c r="G2289" s="2">
        <f t="shared" ca="1" si="434"/>
        <v>15.95</v>
      </c>
      <c r="H2289">
        <f t="shared" ca="1" si="429"/>
        <v>1</v>
      </c>
      <c r="I2289" s="2">
        <f t="shared" ca="1" si="435"/>
        <v>15.95</v>
      </c>
      <c r="J2289" t="str">
        <f t="shared" ca="1" si="430"/>
        <v>Goldthwaite, Messaye</v>
      </c>
      <c r="K2289">
        <f t="shared" ca="1" si="431"/>
        <v>22</v>
      </c>
      <c r="L2289" t="str">
        <f t="shared" ca="1" si="432"/>
        <v>Michigan</v>
      </c>
      <c r="M2289" t="str">
        <f t="shared" ca="1" si="436"/>
        <v>East</v>
      </c>
    </row>
    <row r="2290" spans="1:13" x14ac:dyDescent="0.45">
      <c r="A2290">
        <v>2289</v>
      </c>
      <c r="B2290" s="19">
        <f t="shared" ca="1" si="425"/>
        <v>43006.876844675928</v>
      </c>
      <c r="C2290" s="15" t="str">
        <f t="shared" ca="1" si="426"/>
        <v>OutdoorPlay</v>
      </c>
      <c r="D2290" s="16">
        <f t="shared" ca="1" si="427"/>
        <v>176</v>
      </c>
      <c r="E2290" t="str">
        <f t="shared" ca="1" si="428"/>
        <v>Mountain Hardwear EV 2 Tent Footprint</v>
      </c>
      <c r="F2290" t="str">
        <f t="shared" ca="1" si="433"/>
        <v>Mountain Hardwear</v>
      </c>
      <c r="G2290" s="2">
        <f t="shared" ca="1" si="434"/>
        <v>55</v>
      </c>
      <c r="H2290">
        <f t="shared" ca="1" si="429"/>
        <v>7</v>
      </c>
      <c r="I2290" s="2">
        <f t="shared" ca="1" si="435"/>
        <v>385</v>
      </c>
      <c r="J2290" t="str">
        <f t="shared" ca="1" si="430"/>
        <v>Lopez, Dennis</v>
      </c>
      <c r="K2290">
        <f t="shared" ca="1" si="431"/>
        <v>2</v>
      </c>
      <c r="L2290" t="str">
        <f t="shared" ca="1" si="432"/>
        <v>Alaska</v>
      </c>
      <c r="M2290" t="str">
        <f t="shared" ca="1" si="436"/>
        <v>North</v>
      </c>
    </row>
    <row r="2291" spans="1:13" x14ac:dyDescent="0.45">
      <c r="A2291">
        <v>2290</v>
      </c>
      <c r="B2291" s="19">
        <f t="shared" ca="1" si="425"/>
        <v>42908.876844675928</v>
      </c>
      <c r="C2291" s="15" t="str">
        <f t="shared" ca="1" si="426"/>
        <v>OutdoorPlay</v>
      </c>
      <c r="D2291" s="16">
        <f t="shared" ca="1" si="427"/>
        <v>207</v>
      </c>
      <c r="E2291" t="str">
        <f t="shared" ca="1" si="428"/>
        <v>MSR Fury 2 Footprint</v>
      </c>
      <c r="F2291" t="str">
        <f t="shared" ca="1" si="433"/>
        <v>MSR</v>
      </c>
      <c r="G2291" s="2">
        <f t="shared" ca="1" si="434"/>
        <v>39.950000000000003</v>
      </c>
      <c r="H2291">
        <f t="shared" ca="1" si="429"/>
        <v>3</v>
      </c>
      <c r="I2291" s="2">
        <f t="shared" ca="1" si="435"/>
        <v>119.85000000000001</v>
      </c>
      <c r="J2291" t="str">
        <f t="shared" ca="1" si="430"/>
        <v>Brown, Scott</v>
      </c>
      <c r="K2291">
        <f t="shared" ca="1" si="431"/>
        <v>25</v>
      </c>
      <c r="L2291" t="str">
        <f t="shared" ca="1" si="432"/>
        <v>Missouri</v>
      </c>
      <c r="M2291" t="str">
        <f t="shared" ca="1" si="436"/>
        <v>North</v>
      </c>
    </row>
    <row r="2292" spans="1:13" x14ac:dyDescent="0.45">
      <c r="A2292">
        <v>2291</v>
      </c>
      <c r="B2292" s="19">
        <f t="shared" ca="1" si="425"/>
        <v>42892.876844675928</v>
      </c>
      <c r="C2292" s="15" t="str">
        <f t="shared" ca="1" si="426"/>
        <v>Backcountry Edge</v>
      </c>
      <c r="D2292" s="16">
        <f t="shared" ca="1" si="427"/>
        <v>158</v>
      </c>
      <c r="E2292" t="str">
        <f t="shared" ca="1" si="428"/>
        <v>Marmot Limelight 3P Tent</v>
      </c>
      <c r="F2292" t="str">
        <f t="shared" ca="1" si="433"/>
        <v>Marmot</v>
      </c>
      <c r="G2292" s="2">
        <f t="shared" ca="1" si="434"/>
        <v>279</v>
      </c>
      <c r="H2292">
        <f t="shared" ca="1" si="429"/>
        <v>4</v>
      </c>
      <c r="I2292" s="2">
        <f t="shared" ca="1" si="435"/>
        <v>1116</v>
      </c>
      <c r="J2292" t="str">
        <f t="shared" ca="1" si="430"/>
        <v>Beyene, Sharon</v>
      </c>
      <c r="K2292">
        <f t="shared" ca="1" si="431"/>
        <v>50</v>
      </c>
      <c r="L2292" t="str">
        <f t="shared" ca="1" si="432"/>
        <v>Wyoming</v>
      </c>
      <c r="M2292" t="str">
        <f t="shared" ca="1" si="436"/>
        <v>West</v>
      </c>
    </row>
    <row r="2293" spans="1:13" x14ac:dyDescent="0.45">
      <c r="A2293">
        <v>2292</v>
      </c>
      <c r="B2293" s="19">
        <f t="shared" ca="1" si="425"/>
        <v>42947.876844675928</v>
      </c>
      <c r="C2293" s="15" t="str">
        <f t="shared" ca="1" si="426"/>
        <v>Meijer</v>
      </c>
      <c r="D2293" s="16">
        <f t="shared" ca="1" si="427"/>
        <v>265</v>
      </c>
      <c r="E2293" t="str">
        <f t="shared" ca="1" si="428"/>
        <v>The North Face Kings Canyon 3 Footprint</v>
      </c>
      <c r="F2293" t="str">
        <f t="shared" ca="1" si="433"/>
        <v>The North Face</v>
      </c>
      <c r="G2293" s="2">
        <f t="shared" ca="1" si="434"/>
        <v>50</v>
      </c>
      <c r="H2293">
        <f t="shared" ca="1" si="429"/>
        <v>9</v>
      </c>
      <c r="I2293" s="2">
        <f t="shared" ca="1" si="435"/>
        <v>450</v>
      </c>
      <c r="J2293" t="str">
        <f t="shared" ca="1" si="430"/>
        <v>Foster, Nathan</v>
      </c>
      <c r="K2293">
        <f t="shared" ca="1" si="431"/>
        <v>2</v>
      </c>
      <c r="L2293" t="str">
        <f t="shared" ca="1" si="432"/>
        <v>Alaska</v>
      </c>
      <c r="M2293" t="str">
        <f t="shared" ca="1" si="436"/>
        <v>North</v>
      </c>
    </row>
    <row r="2294" spans="1:13" x14ac:dyDescent="0.45">
      <c r="A2294">
        <v>2293</v>
      </c>
      <c r="B2294" s="19">
        <f t="shared" ca="1" si="425"/>
        <v>43006.876844675928</v>
      </c>
      <c r="C2294" s="15" t="str">
        <f t="shared" ca="1" si="426"/>
        <v>The Gear Co-op</v>
      </c>
      <c r="D2294" s="16">
        <f t="shared" ca="1" si="427"/>
        <v>174</v>
      </c>
      <c r="E2294" t="str">
        <f t="shared" ca="1" si="428"/>
        <v>Mountain Hardwear Drifter 3 DP Tent</v>
      </c>
      <c r="F2294" t="str">
        <f t="shared" ca="1" si="433"/>
        <v>Mountain Hardwear</v>
      </c>
      <c r="G2294" s="2">
        <f t="shared" ca="1" si="434"/>
        <v>285</v>
      </c>
      <c r="H2294">
        <f t="shared" ca="1" si="429"/>
        <v>9</v>
      </c>
      <c r="I2294" s="2">
        <f t="shared" ca="1" si="435"/>
        <v>2565</v>
      </c>
      <c r="J2294" t="str">
        <f t="shared" ca="1" si="430"/>
        <v>Beyene, Sharon</v>
      </c>
      <c r="K2294">
        <f t="shared" ca="1" si="431"/>
        <v>29</v>
      </c>
      <c r="L2294" t="str">
        <f t="shared" ca="1" si="432"/>
        <v>New Hampshire</v>
      </c>
      <c r="M2294" t="str">
        <f t="shared" ca="1" si="436"/>
        <v>East</v>
      </c>
    </row>
    <row r="2295" spans="1:13" x14ac:dyDescent="0.45">
      <c r="A2295">
        <v>2294</v>
      </c>
      <c r="B2295" s="19">
        <f t="shared" ca="1" si="425"/>
        <v>42941.876844675928</v>
      </c>
      <c r="C2295" s="15" t="str">
        <f t="shared" ca="1" si="426"/>
        <v>The Gear Co-op</v>
      </c>
      <c r="D2295" s="16">
        <f t="shared" ca="1" si="427"/>
        <v>188</v>
      </c>
      <c r="E2295" t="str">
        <f t="shared" ca="1" si="428"/>
        <v>Mountain Hardwear Trango 2 Footprint</v>
      </c>
      <c r="F2295" t="str">
        <f t="shared" ca="1" si="433"/>
        <v>Mountain Hardwear</v>
      </c>
      <c r="G2295" s="2">
        <f t="shared" ca="1" si="434"/>
        <v>75</v>
      </c>
      <c r="H2295">
        <f t="shared" ca="1" si="429"/>
        <v>5</v>
      </c>
      <c r="I2295" s="2">
        <f t="shared" ca="1" si="435"/>
        <v>375</v>
      </c>
      <c r="J2295" t="str">
        <f t="shared" ca="1" si="430"/>
        <v>Goff, Michael</v>
      </c>
      <c r="K2295">
        <f t="shared" ca="1" si="431"/>
        <v>30</v>
      </c>
      <c r="L2295" t="str">
        <f t="shared" ca="1" si="432"/>
        <v>New Jersey</v>
      </c>
      <c r="M2295" t="str">
        <f t="shared" ca="1" si="436"/>
        <v>East</v>
      </c>
    </row>
    <row r="2296" spans="1:13" x14ac:dyDescent="0.45">
      <c r="A2296">
        <v>2295</v>
      </c>
      <c r="B2296" s="19">
        <f t="shared" ca="1" si="425"/>
        <v>42795.876844675928</v>
      </c>
      <c r="C2296" s="15" t="str">
        <f t="shared" ca="1" si="426"/>
        <v>Moosejaw</v>
      </c>
      <c r="D2296" s="16">
        <f t="shared" ca="1" si="427"/>
        <v>273</v>
      </c>
      <c r="E2296" t="str">
        <f t="shared" ca="1" si="428"/>
        <v>The North Face Mountain Manor 6 Footprint</v>
      </c>
      <c r="F2296" t="str">
        <f t="shared" ca="1" si="433"/>
        <v>The North Face</v>
      </c>
      <c r="G2296" s="2">
        <f t="shared" ca="1" si="434"/>
        <v>60</v>
      </c>
      <c r="H2296">
        <f t="shared" ca="1" si="429"/>
        <v>3</v>
      </c>
      <c r="I2296" s="2">
        <f t="shared" ca="1" si="435"/>
        <v>180</v>
      </c>
      <c r="J2296" t="str">
        <f t="shared" ca="1" si="430"/>
        <v>Goldthwaite, Messaye</v>
      </c>
      <c r="K2296">
        <f t="shared" ca="1" si="431"/>
        <v>39</v>
      </c>
      <c r="L2296" t="str">
        <f t="shared" ca="1" si="432"/>
        <v>Rhode Island</v>
      </c>
      <c r="M2296" t="str">
        <f t="shared" ca="1" si="436"/>
        <v>East</v>
      </c>
    </row>
    <row r="2297" spans="1:13" x14ac:dyDescent="0.45">
      <c r="A2297">
        <v>2296</v>
      </c>
      <c r="B2297" s="19">
        <f t="shared" ca="1" si="425"/>
        <v>42687.876844675928</v>
      </c>
      <c r="C2297" s="15" t="str">
        <f t="shared" ca="1" si="426"/>
        <v>Moosejaw</v>
      </c>
      <c r="D2297" s="16">
        <f t="shared" ca="1" si="427"/>
        <v>19</v>
      </c>
      <c r="E2297" t="str">
        <f t="shared" ca="1" si="428"/>
        <v>Big Agnes Fly Creek 2 Platinum Tent</v>
      </c>
      <c r="F2297" t="str">
        <f t="shared" ca="1" si="433"/>
        <v>Big Agnes</v>
      </c>
      <c r="G2297" s="2">
        <f t="shared" ca="1" si="434"/>
        <v>499.95</v>
      </c>
      <c r="H2297">
        <f t="shared" ca="1" si="429"/>
        <v>10</v>
      </c>
      <c r="I2297" s="2">
        <f t="shared" ca="1" si="435"/>
        <v>4999.5</v>
      </c>
      <c r="J2297" t="str">
        <f t="shared" ca="1" si="430"/>
        <v>Beyene, Sharon</v>
      </c>
      <c r="K2297">
        <f t="shared" ca="1" si="431"/>
        <v>19</v>
      </c>
      <c r="L2297" t="str">
        <f t="shared" ca="1" si="432"/>
        <v>Maine</v>
      </c>
      <c r="M2297" t="str">
        <f t="shared" ca="1" si="436"/>
        <v>East</v>
      </c>
    </row>
    <row r="2298" spans="1:13" x14ac:dyDescent="0.45">
      <c r="A2298">
        <v>2297</v>
      </c>
      <c r="B2298" s="19">
        <f t="shared" ca="1" si="425"/>
        <v>42726.876844675928</v>
      </c>
      <c r="C2298" s="15" t="str">
        <f t="shared" ca="1" si="426"/>
        <v>Travel Country</v>
      </c>
      <c r="D2298" s="16">
        <f t="shared" ca="1" si="427"/>
        <v>260</v>
      </c>
      <c r="E2298" t="str">
        <f t="shared" ca="1" si="428"/>
        <v>The North Face Assault 2 Tent</v>
      </c>
      <c r="F2298" t="str">
        <f t="shared" ca="1" si="433"/>
        <v>The North Face</v>
      </c>
      <c r="G2298" s="2">
        <f t="shared" ca="1" si="434"/>
        <v>439</v>
      </c>
      <c r="H2298">
        <f t="shared" ca="1" si="429"/>
        <v>9</v>
      </c>
      <c r="I2298" s="2">
        <f t="shared" ca="1" si="435"/>
        <v>3951</v>
      </c>
      <c r="J2298" t="str">
        <f t="shared" ca="1" si="430"/>
        <v>Gomez, Melissa</v>
      </c>
      <c r="K2298">
        <f t="shared" ca="1" si="431"/>
        <v>21</v>
      </c>
      <c r="L2298" t="str">
        <f t="shared" ca="1" si="432"/>
        <v>Massachusetts</v>
      </c>
      <c r="M2298" t="str">
        <f t="shared" ca="1" si="436"/>
        <v>East</v>
      </c>
    </row>
    <row r="2299" spans="1:13" x14ac:dyDescent="0.45">
      <c r="A2299">
        <v>2298</v>
      </c>
      <c r="B2299" s="19">
        <f t="shared" ca="1" si="425"/>
        <v>42831.876844675928</v>
      </c>
      <c r="C2299" s="15" t="str">
        <f t="shared" ca="1" si="426"/>
        <v>Redding Sports</v>
      </c>
      <c r="D2299" s="16">
        <f t="shared" ca="1" si="427"/>
        <v>209</v>
      </c>
      <c r="E2299" t="str">
        <f t="shared" ca="1" si="428"/>
        <v>MSR Gear Shed Vestibule for Hubba or Hubba Hubba Tent</v>
      </c>
      <c r="F2299" t="str">
        <f t="shared" ca="1" si="433"/>
        <v>MSR</v>
      </c>
      <c r="G2299" s="2">
        <f t="shared" ca="1" si="434"/>
        <v>169.95</v>
      </c>
      <c r="H2299">
        <f t="shared" ca="1" si="429"/>
        <v>2</v>
      </c>
      <c r="I2299" s="2">
        <f t="shared" ca="1" si="435"/>
        <v>339.9</v>
      </c>
      <c r="J2299" t="str">
        <f t="shared" ca="1" si="430"/>
        <v>Goldthwaite, Messaye</v>
      </c>
      <c r="K2299">
        <f t="shared" ca="1" si="431"/>
        <v>22</v>
      </c>
      <c r="L2299" t="str">
        <f t="shared" ca="1" si="432"/>
        <v>Michigan</v>
      </c>
      <c r="M2299" t="str">
        <f t="shared" ca="1" si="436"/>
        <v>East</v>
      </c>
    </row>
    <row r="2300" spans="1:13" x14ac:dyDescent="0.45">
      <c r="A2300">
        <v>2299</v>
      </c>
      <c r="B2300" s="19">
        <f t="shared" ca="1" si="425"/>
        <v>42747.876844675928</v>
      </c>
      <c r="C2300" s="15" t="str">
        <f t="shared" ca="1" si="426"/>
        <v>The Gear Co-op</v>
      </c>
      <c r="D2300" s="16">
        <f t="shared" ca="1" si="427"/>
        <v>267</v>
      </c>
      <c r="E2300" t="str">
        <f t="shared" ca="1" si="428"/>
        <v>The North Face Mica FL 1 Footprint</v>
      </c>
      <c r="F2300" t="str">
        <f t="shared" ca="1" si="433"/>
        <v>The North Face</v>
      </c>
      <c r="G2300" s="2">
        <f t="shared" ca="1" si="434"/>
        <v>45</v>
      </c>
      <c r="H2300">
        <f t="shared" ca="1" si="429"/>
        <v>5</v>
      </c>
      <c r="I2300" s="2">
        <f t="shared" ca="1" si="435"/>
        <v>225</v>
      </c>
      <c r="J2300" t="str">
        <f t="shared" ca="1" si="430"/>
        <v>Goldthwaite, Messaye</v>
      </c>
      <c r="K2300">
        <f t="shared" ca="1" si="431"/>
        <v>3</v>
      </c>
      <c r="L2300" t="str">
        <f t="shared" ca="1" si="432"/>
        <v>Arizona</v>
      </c>
      <c r="M2300" t="str">
        <f t="shared" ca="1" si="436"/>
        <v>West</v>
      </c>
    </row>
    <row r="2301" spans="1:13" x14ac:dyDescent="0.45">
      <c r="A2301">
        <v>2300</v>
      </c>
      <c r="B2301" s="19">
        <f t="shared" ca="1" si="425"/>
        <v>42683.876844675928</v>
      </c>
      <c r="C2301" s="15" t="str">
        <f t="shared" ca="1" si="426"/>
        <v>Backcountry Gear</v>
      </c>
      <c r="D2301" s="16">
        <f t="shared" ca="1" si="427"/>
        <v>176</v>
      </c>
      <c r="E2301" t="str">
        <f t="shared" ca="1" si="428"/>
        <v>Mountain Hardwear EV 2 Tent Footprint</v>
      </c>
      <c r="F2301" t="str">
        <f t="shared" ca="1" si="433"/>
        <v>Mountain Hardwear</v>
      </c>
      <c r="G2301" s="2">
        <f t="shared" ca="1" si="434"/>
        <v>55</v>
      </c>
      <c r="H2301">
        <f t="shared" ca="1" si="429"/>
        <v>7</v>
      </c>
      <c r="I2301" s="2">
        <f t="shared" ca="1" si="435"/>
        <v>385</v>
      </c>
      <c r="J2301" t="str">
        <f t="shared" ca="1" si="430"/>
        <v>Brown, Scott</v>
      </c>
      <c r="K2301">
        <f t="shared" ca="1" si="431"/>
        <v>30</v>
      </c>
      <c r="L2301" t="str">
        <f t="shared" ca="1" si="432"/>
        <v>New Jersey</v>
      </c>
      <c r="M2301" t="str">
        <f t="shared" ca="1" si="436"/>
        <v>East</v>
      </c>
    </row>
    <row r="2302" spans="1:13" x14ac:dyDescent="0.45">
      <c r="A2302">
        <v>2301</v>
      </c>
      <c r="B2302" s="19">
        <f t="shared" ca="1" si="425"/>
        <v>42915.876844675928</v>
      </c>
      <c r="C2302" s="15" t="str">
        <f t="shared" ca="1" si="426"/>
        <v>Paragon</v>
      </c>
      <c r="D2302" s="16">
        <f t="shared" ca="1" si="427"/>
        <v>156</v>
      </c>
      <c r="E2302" t="str">
        <f t="shared" ca="1" si="428"/>
        <v>Marmot Firefly 2P Tent</v>
      </c>
      <c r="F2302" t="str">
        <f t="shared" ca="1" si="433"/>
        <v>Marmot</v>
      </c>
      <c r="G2302" s="2">
        <f t="shared" ca="1" si="434"/>
        <v>319</v>
      </c>
      <c r="H2302">
        <f t="shared" ca="1" si="429"/>
        <v>3</v>
      </c>
      <c r="I2302" s="2">
        <f t="shared" ca="1" si="435"/>
        <v>957</v>
      </c>
      <c r="J2302" t="str">
        <f t="shared" ca="1" si="430"/>
        <v>Brown, Scott</v>
      </c>
      <c r="K2302">
        <f t="shared" ca="1" si="431"/>
        <v>14</v>
      </c>
      <c r="L2302" t="str">
        <f t="shared" ca="1" si="432"/>
        <v>Indiana</v>
      </c>
      <c r="M2302" t="str">
        <f t="shared" ca="1" si="436"/>
        <v>North</v>
      </c>
    </row>
    <row r="2303" spans="1:13" x14ac:dyDescent="0.45">
      <c r="A2303">
        <v>2302</v>
      </c>
      <c r="B2303" s="19">
        <f t="shared" ca="1" si="425"/>
        <v>42685.876844675928</v>
      </c>
      <c r="C2303" s="15" t="str">
        <f t="shared" ca="1" si="426"/>
        <v>Austin Kayak</v>
      </c>
      <c r="D2303" s="16">
        <f t="shared" ca="1" si="427"/>
        <v>114</v>
      </c>
      <c r="E2303" t="str">
        <f t="shared" ca="1" si="428"/>
        <v>Kelty Car Tarp</v>
      </c>
      <c r="F2303" t="str">
        <f t="shared" ca="1" si="433"/>
        <v>Kelty</v>
      </c>
      <c r="G2303" s="2">
        <f t="shared" ca="1" si="434"/>
        <v>109.95</v>
      </c>
      <c r="H2303">
        <f t="shared" ca="1" si="429"/>
        <v>6</v>
      </c>
      <c r="I2303" s="2">
        <f t="shared" ca="1" si="435"/>
        <v>659.7</v>
      </c>
      <c r="J2303" t="str">
        <f t="shared" ca="1" si="430"/>
        <v>Lopez, Dennis</v>
      </c>
      <c r="K2303">
        <f t="shared" ca="1" si="431"/>
        <v>32</v>
      </c>
      <c r="L2303" t="str">
        <f t="shared" ca="1" si="432"/>
        <v>New York</v>
      </c>
      <c r="M2303" t="str">
        <f t="shared" ca="1" si="436"/>
        <v>East</v>
      </c>
    </row>
    <row r="2304" spans="1:13" x14ac:dyDescent="0.45">
      <c r="A2304">
        <v>2303</v>
      </c>
      <c r="B2304" s="19">
        <f t="shared" ca="1" si="425"/>
        <v>42684.876844675928</v>
      </c>
      <c r="C2304" s="15" t="str">
        <f t="shared" ca="1" si="426"/>
        <v>Walmart</v>
      </c>
      <c r="D2304" s="16">
        <f t="shared" ca="1" si="427"/>
        <v>100</v>
      </c>
      <c r="E2304" t="str">
        <f t="shared" ca="1" si="428"/>
        <v>Exped Scout Hammock Combi</v>
      </c>
      <c r="F2304" t="str">
        <f t="shared" ca="1" si="433"/>
        <v>Exped</v>
      </c>
      <c r="G2304" s="2">
        <f t="shared" ca="1" si="434"/>
        <v>199</v>
      </c>
      <c r="H2304">
        <f t="shared" ca="1" si="429"/>
        <v>6</v>
      </c>
      <c r="I2304" s="2">
        <f t="shared" ca="1" si="435"/>
        <v>1194</v>
      </c>
      <c r="J2304" t="str">
        <f t="shared" ca="1" si="430"/>
        <v>Berger, Sunanna</v>
      </c>
      <c r="K2304">
        <f t="shared" ca="1" si="431"/>
        <v>26</v>
      </c>
      <c r="L2304" t="str">
        <f t="shared" ca="1" si="432"/>
        <v>Montana</v>
      </c>
      <c r="M2304" t="str">
        <f t="shared" ca="1" si="436"/>
        <v>West</v>
      </c>
    </row>
    <row r="2305" spans="1:13" x14ac:dyDescent="0.45">
      <c r="A2305">
        <v>2304</v>
      </c>
      <c r="B2305" s="19">
        <f t="shared" ca="1" si="425"/>
        <v>42798.876844675928</v>
      </c>
      <c r="C2305" s="15" t="str">
        <f t="shared" ca="1" si="426"/>
        <v>Backcountry Edge</v>
      </c>
      <c r="D2305" s="16">
        <f t="shared" ca="1" si="427"/>
        <v>146</v>
      </c>
      <c r="E2305" t="str">
        <f t="shared" ca="1" si="428"/>
        <v>Marmot Aura 2P Tent</v>
      </c>
      <c r="F2305" t="str">
        <f t="shared" ca="1" si="433"/>
        <v>Marmot</v>
      </c>
      <c r="G2305" s="2">
        <f t="shared" ca="1" si="434"/>
        <v>359</v>
      </c>
      <c r="H2305">
        <f t="shared" ca="1" si="429"/>
        <v>3</v>
      </c>
      <c r="I2305" s="2">
        <f t="shared" ca="1" si="435"/>
        <v>1077</v>
      </c>
      <c r="J2305" t="str">
        <f t="shared" ca="1" si="430"/>
        <v>Goldthwaite, Messaye</v>
      </c>
      <c r="K2305">
        <f t="shared" ca="1" si="431"/>
        <v>13</v>
      </c>
      <c r="L2305" t="str">
        <f t="shared" ca="1" si="432"/>
        <v>Illinois</v>
      </c>
      <c r="M2305" t="str">
        <f t="shared" ca="1" si="436"/>
        <v>North</v>
      </c>
    </row>
    <row r="2306" spans="1:13" x14ac:dyDescent="0.45">
      <c r="A2306">
        <v>2305</v>
      </c>
      <c r="B2306" s="19">
        <f t="shared" ca="1" si="425"/>
        <v>42683.876844675928</v>
      </c>
      <c r="C2306" s="15" t="str">
        <f t="shared" ca="1" si="426"/>
        <v>Travel Country</v>
      </c>
      <c r="D2306" s="16">
        <f t="shared" ca="1" si="427"/>
        <v>45</v>
      </c>
      <c r="E2306" t="str">
        <f t="shared" ca="1" si="428"/>
        <v>Big Agnes Lone Spring 2 Tent</v>
      </c>
      <c r="F2306" t="str">
        <f t="shared" ca="1" si="433"/>
        <v>Big Agnes</v>
      </c>
      <c r="G2306" s="2">
        <f t="shared" ca="1" si="434"/>
        <v>199.95</v>
      </c>
      <c r="H2306">
        <f t="shared" ca="1" si="429"/>
        <v>1</v>
      </c>
      <c r="I2306" s="2">
        <f t="shared" ca="1" si="435"/>
        <v>199.95</v>
      </c>
      <c r="J2306" t="str">
        <f t="shared" ca="1" si="430"/>
        <v>Brown, Scott</v>
      </c>
      <c r="K2306">
        <f t="shared" ca="1" si="431"/>
        <v>49</v>
      </c>
      <c r="L2306" t="str">
        <f t="shared" ca="1" si="432"/>
        <v>Wisconsin</v>
      </c>
      <c r="M2306" t="str">
        <f t="shared" ca="1" si="436"/>
        <v>North</v>
      </c>
    </row>
    <row r="2307" spans="1:13" x14ac:dyDescent="0.45">
      <c r="A2307">
        <v>2306</v>
      </c>
      <c r="B2307" s="19">
        <f t="shared" ref="B2307:B2370" ca="1" si="437">NOW()-(RANDBETWEEN(1,365))</f>
        <v>42670.876844675928</v>
      </c>
      <c r="C2307" s="15" t="str">
        <f t="shared" ref="C2307:C2370" ca="1" si="438">VLOOKUP(RANDBETWEEN(1,19),$O$3:$P$21,2)</f>
        <v>Walmart</v>
      </c>
      <c r="D2307" s="16">
        <f t="shared" ref="D2307:D2370" ca="1" si="439">RANDBETWEEN(1,285)</f>
        <v>171</v>
      </c>
      <c r="E2307" t="str">
        <f t="shared" ref="E2307:E2370" ca="1" si="440">VLOOKUP(D2307,$R$4:$U$288,3)</f>
        <v>Mountain Hardwear Direkt 2 Footprint</v>
      </c>
      <c r="F2307" t="str">
        <f t="shared" ca="1" si="433"/>
        <v>Mountain Hardwear</v>
      </c>
      <c r="G2307" s="2">
        <f t="shared" ca="1" si="434"/>
        <v>50</v>
      </c>
      <c r="H2307">
        <f t="shared" ref="H2307:H2370" ca="1" si="441">RANDBETWEEN(1,10)</f>
        <v>6</v>
      </c>
      <c r="I2307" s="2">
        <f t="shared" ca="1" si="435"/>
        <v>300</v>
      </c>
      <c r="J2307" t="str">
        <f t="shared" ref="J2307:J2370" ca="1" si="442">VLOOKUP(RANDBETWEEN(1,10),$W$4:$Z$15,4)</f>
        <v>Beyene, Sharon</v>
      </c>
      <c r="K2307">
        <f t="shared" ref="K2307:K2370" ca="1" si="443">RANDBETWEEN(1,50)</f>
        <v>35</v>
      </c>
      <c r="L2307" t="str">
        <f t="shared" ref="L2307:L2370" ca="1" si="444">VLOOKUP(K2307,$AB$3:$AD$52,2)</f>
        <v>Ohio</v>
      </c>
      <c r="M2307" t="str">
        <f t="shared" ca="1" si="436"/>
        <v>East</v>
      </c>
    </row>
    <row r="2308" spans="1:13" x14ac:dyDescent="0.45">
      <c r="A2308">
        <v>2307</v>
      </c>
      <c r="B2308" s="19">
        <f t="shared" ca="1" si="437"/>
        <v>42772.876844675928</v>
      </c>
      <c r="C2308" s="15" t="str">
        <f t="shared" ca="1" si="438"/>
        <v>Hayneedle</v>
      </c>
      <c r="D2308" s="16">
        <f t="shared" ca="1" si="439"/>
        <v>283</v>
      </c>
      <c r="E2308" t="str">
        <f t="shared" ca="1" si="440"/>
        <v>The North Face Triangle Gear Loft</v>
      </c>
      <c r="F2308" t="str">
        <f t="shared" ca="1" si="433"/>
        <v>The North Face</v>
      </c>
      <c r="G2308" s="2">
        <f t="shared" ca="1" si="434"/>
        <v>20</v>
      </c>
      <c r="H2308">
        <f t="shared" ca="1" si="441"/>
        <v>10</v>
      </c>
      <c r="I2308" s="2">
        <f t="shared" ca="1" si="435"/>
        <v>200</v>
      </c>
      <c r="J2308" t="str">
        <f t="shared" ca="1" si="442"/>
        <v>Lopez, Dennis</v>
      </c>
      <c r="K2308">
        <f t="shared" ca="1" si="443"/>
        <v>32</v>
      </c>
      <c r="L2308" t="str">
        <f t="shared" ca="1" si="444"/>
        <v>New York</v>
      </c>
      <c r="M2308" t="str">
        <f t="shared" ca="1" si="436"/>
        <v>East</v>
      </c>
    </row>
    <row r="2309" spans="1:13" x14ac:dyDescent="0.45">
      <c r="A2309">
        <v>2308</v>
      </c>
      <c r="B2309" s="19">
        <f t="shared" ca="1" si="437"/>
        <v>42947.876844675928</v>
      </c>
      <c r="C2309" s="15" t="str">
        <f t="shared" ca="1" si="438"/>
        <v>Hayneedle</v>
      </c>
      <c r="D2309" s="16">
        <f t="shared" ca="1" si="439"/>
        <v>235</v>
      </c>
      <c r="E2309" t="str">
        <f t="shared" ca="1" si="440"/>
        <v>NEMO Losi 2P Tent</v>
      </c>
      <c r="F2309" t="str">
        <f t="shared" ca="1" si="433"/>
        <v>NEMO</v>
      </c>
      <c r="G2309" s="2">
        <f t="shared" ca="1" si="434"/>
        <v>319.95</v>
      </c>
      <c r="H2309">
        <f t="shared" ca="1" si="441"/>
        <v>2</v>
      </c>
      <c r="I2309" s="2">
        <f t="shared" ca="1" si="435"/>
        <v>639.9</v>
      </c>
      <c r="J2309" t="str">
        <f t="shared" ca="1" si="442"/>
        <v>Lopez, Dennis</v>
      </c>
      <c r="K2309">
        <f t="shared" ca="1" si="443"/>
        <v>37</v>
      </c>
      <c r="L2309" t="str">
        <f t="shared" ca="1" si="444"/>
        <v>Oregon</v>
      </c>
      <c r="M2309" t="str">
        <f t="shared" ca="1" si="436"/>
        <v>West</v>
      </c>
    </row>
    <row r="2310" spans="1:13" x14ac:dyDescent="0.45">
      <c r="A2310">
        <v>2309</v>
      </c>
      <c r="B2310" s="19">
        <f t="shared" ca="1" si="437"/>
        <v>42861.876844675928</v>
      </c>
      <c r="C2310" s="15" t="str">
        <f t="shared" ca="1" si="438"/>
        <v xml:space="preserve">Cabela's	</v>
      </c>
      <c r="D2310" s="16">
        <f t="shared" ca="1" si="439"/>
        <v>45</v>
      </c>
      <c r="E2310" t="str">
        <f t="shared" ca="1" si="440"/>
        <v>Big Agnes Lone Spring 2 Tent</v>
      </c>
      <c r="F2310" t="str">
        <f t="shared" ca="1" si="433"/>
        <v>Big Agnes</v>
      </c>
      <c r="G2310" s="2">
        <f t="shared" ca="1" si="434"/>
        <v>199.95</v>
      </c>
      <c r="H2310">
        <f t="shared" ca="1" si="441"/>
        <v>5</v>
      </c>
      <c r="I2310" s="2">
        <f t="shared" ca="1" si="435"/>
        <v>999.75</v>
      </c>
      <c r="J2310" t="str">
        <f t="shared" ca="1" si="442"/>
        <v>Berger, Sunanna</v>
      </c>
      <c r="K2310">
        <f t="shared" ca="1" si="443"/>
        <v>23</v>
      </c>
      <c r="L2310" t="str">
        <f t="shared" ca="1" si="444"/>
        <v>Minnesota</v>
      </c>
      <c r="M2310" t="str">
        <f t="shared" ca="1" si="436"/>
        <v>North</v>
      </c>
    </row>
    <row r="2311" spans="1:13" x14ac:dyDescent="0.45">
      <c r="A2311">
        <v>2310</v>
      </c>
      <c r="B2311" s="19">
        <f t="shared" ca="1" si="437"/>
        <v>42973.876844675928</v>
      </c>
      <c r="C2311" s="15" t="str">
        <f t="shared" ca="1" si="438"/>
        <v>The Gear Co-op</v>
      </c>
      <c r="D2311" s="16">
        <f t="shared" ca="1" si="439"/>
        <v>12</v>
      </c>
      <c r="E2311" t="str">
        <f t="shared" ca="1" si="440"/>
        <v>Big Agnes Copper Spur UL3 Tent</v>
      </c>
      <c r="F2311" t="str">
        <f t="shared" ca="1" si="433"/>
        <v>Big Agnes</v>
      </c>
      <c r="G2311" s="2">
        <f t="shared" ca="1" si="434"/>
        <v>499.95</v>
      </c>
      <c r="H2311">
        <f t="shared" ca="1" si="441"/>
        <v>9</v>
      </c>
      <c r="I2311" s="2">
        <f t="shared" ca="1" si="435"/>
        <v>4499.55</v>
      </c>
      <c r="J2311" t="str">
        <f t="shared" ca="1" si="442"/>
        <v>Beyene, Sharon</v>
      </c>
      <c r="K2311">
        <f t="shared" ca="1" si="443"/>
        <v>16</v>
      </c>
      <c r="L2311" t="str">
        <f t="shared" ca="1" si="444"/>
        <v>Kansas</v>
      </c>
      <c r="M2311" t="str">
        <f t="shared" ca="1" si="436"/>
        <v>North</v>
      </c>
    </row>
    <row r="2312" spans="1:13" x14ac:dyDescent="0.45">
      <c r="A2312">
        <v>2311</v>
      </c>
      <c r="B2312" s="19">
        <f t="shared" ca="1" si="437"/>
        <v>42916.876844675928</v>
      </c>
      <c r="C2312" s="15" t="str">
        <f t="shared" ca="1" si="438"/>
        <v xml:space="preserve">Cabela's	</v>
      </c>
      <c r="D2312" s="16">
        <f t="shared" ca="1" si="439"/>
        <v>125</v>
      </c>
      <c r="E2312" t="str">
        <f t="shared" ca="1" si="440"/>
        <v>Kelty Gunnison 4.2 Tent</v>
      </c>
      <c r="F2312" t="str">
        <f t="shared" ca="1" si="433"/>
        <v>Kelty</v>
      </c>
      <c r="G2312" s="2">
        <f t="shared" ca="1" si="434"/>
        <v>289.95</v>
      </c>
      <c r="H2312">
        <f t="shared" ca="1" si="441"/>
        <v>2</v>
      </c>
      <c r="I2312" s="2">
        <f t="shared" ca="1" si="435"/>
        <v>579.9</v>
      </c>
      <c r="J2312" t="str">
        <f t="shared" ca="1" si="442"/>
        <v>Berger, Sunanna</v>
      </c>
      <c r="K2312">
        <f t="shared" ca="1" si="443"/>
        <v>20</v>
      </c>
      <c r="L2312" t="str">
        <f t="shared" ca="1" si="444"/>
        <v>Maryland</v>
      </c>
      <c r="M2312" t="str">
        <f t="shared" ca="1" si="436"/>
        <v>East</v>
      </c>
    </row>
    <row r="2313" spans="1:13" x14ac:dyDescent="0.45">
      <c r="A2313">
        <v>2312</v>
      </c>
      <c r="B2313" s="19">
        <f t="shared" ca="1" si="437"/>
        <v>42965.876844675928</v>
      </c>
      <c r="C2313" s="15" t="str">
        <f t="shared" ca="1" si="438"/>
        <v>Paragon</v>
      </c>
      <c r="D2313" s="16">
        <f t="shared" ca="1" si="439"/>
        <v>230</v>
      </c>
      <c r="E2313" t="str">
        <f t="shared" ca="1" si="440"/>
        <v>NEMO Espri LE 2P Tent</v>
      </c>
      <c r="F2313" t="str">
        <f t="shared" ca="1" si="433"/>
        <v>NEMO</v>
      </c>
      <c r="G2313" s="2">
        <f t="shared" ca="1" si="434"/>
        <v>289.95</v>
      </c>
      <c r="H2313">
        <f t="shared" ca="1" si="441"/>
        <v>7</v>
      </c>
      <c r="I2313" s="2">
        <f t="shared" ca="1" si="435"/>
        <v>2029.6499999999999</v>
      </c>
      <c r="J2313" t="str">
        <f t="shared" ca="1" si="442"/>
        <v>Berger, Sunanna</v>
      </c>
      <c r="K2313">
        <f t="shared" ca="1" si="443"/>
        <v>44</v>
      </c>
      <c r="L2313" t="str">
        <f t="shared" ca="1" si="444"/>
        <v>Utah</v>
      </c>
      <c r="M2313" t="str">
        <f t="shared" ca="1" si="436"/>
        <v>West</v>
      </c>
    </row>
    <row r="2314" spans="1:13" x14ac:dyDescent="0.45">
      <c r="A2314">
        <v>2313</v>
      </c>
      <c r="B2314" s="19">
        <f t="shared" ca="1" si="437"/>
        <v>42891.876844675928</v>
      </c>
      <c r="C2314" s="15" t="str">
        <f t="shared" ca="1" si="438"/>
        <v xml:space="preserve">Cabela's	</v>
      </c>
      <c r="D2314" s="16">
        <f t="shared" ca="1" si="439"/>
        <v>62</v>
      </c>
      <c r="E2314" t="str">
        <f t="shared" ca="1" si="440"/>
        <v>Big Agnes String Ridge 2 Footprint</v>
      </c>
      <c r="F2314" t="str">
        <f t="shared" ca="1" si="433"/>
        <v>Big Agnes</v>
      </c>
      <c r="G2314" s="2">
        <f t="shared" ca="1" si="434"/>
        <v>60</v>
      </c>
      <c r="H2314">
        <f t="shared" ca="1" si="441"/>
        <v>2</v>
      </c>
      <c r="I2314" s="2">
        <f t="shared" ca="1" si="435"/>
        <v>120</v>
      </c>
      <c r="J2314" t="str">
        <f t="shared" ca="1" si="442"/>
        <v>Gomez, Melissa</v>
      </c>
      <c r="K2314">
        <f t="shared" ca="1" si="443"/>
        <v>15</v>
      </c>
      <c r="L2314" t="str">
        <f t="shared" ca="1" si="444"/>
        <v>Iowa</v>
      </c>
      <c r="M2314" t="str">
        <f t="shared" ca="1" si="436"/>
        <v>North</v>
      </c>
    </row>
    <row r="2315" spans="1:13" x14ac:dyDescent="0.45">
      <c r="A2315">
        <v>2314</v>
      </c>
      <c r="B2315" s="19">
        <f t="shared" ca="1" si="437"/>
        <v>42716.876844675928</v>
      </c>
      <c r="C2315" s="15" t="str">
        <f t="shared" ca="1" si="438"/>
        <v>Paragon</v>
      </c>
      <c r="D2315" s="16">
        <f t="shared" ca="1" si="439"/>
        <v>77</v>
      </c>
      <c r="E2315" t="str">
        <f t="shared" ca="1" si="440"/>
        <v>Easton Mountain Products Kilo 3P Tent</v>
      </c>
      <c r="F2315" t="str">
        <f t="shared" ca="1" si="433"/>
        <v>Easton Mountain Products</v>
      </c>
      <c r="G2315" s="2">
        <f t="shared" ca="1" si="434"/>
        <v>499</v>
      </c>
      <c r="H2315">
        <f t="shared" ca="1" si="441"/>
        <v>4</v>
      </c>
      <c r="I2315" s="2">
        <f t="shared" ca="1" si="435"/>
        <v>1996</v>
      </c>
      <c r="J2315" t="str">
        <f t="shared" ca="1" si="442"/>
        <v>Lopez, Dennis</v>
      </c>
      <c r="K2315">
        <f t="shared" ca="1" si="443"/>
        <v>23</v>
      </c>
      <c r="L2315" t="str">
        <f t="shared" ca="1" si="444"/>
        <v>Minnesota</v>
      </c>
      <c r="M2315" t="str">
        <f t="shared" ca="1" si="436"/>
        <v>North</v>
      </c>
    </row>
    <row r="2316" spans="1:13" x14ac:dyDescent="0.45">
      <c r="A2316">
        <v>2315</v>
      </c>
      <c r="B2316" s="19">
        <f t="shared" ca="1" si="437"/>
        <v>43006.876844675928</v>
      </c>
      <c r="C2316" s="15" t="str">
        <f t="shared" ca="1" si="438"/>
        <v>Redding Sports</v>
      </c>
      <c r="D2316" s="16">
        <f t="shared" ca="1" si="439"/>
        <v>147</v>
      </c>
      <c r="E2316" t="str">
        <f t="shared" ca="1" si="440"/>
        <v>Marmot Capstone 6 Footprint</v>
      </c>
      <c r="F2316" t="str">
        <f t="shared" ca="1" si="433"/>
        <v>Marmot</v>
      </c>
      <c r="G2316" s="2">
        <f t="shared" ca="1" si="434"/>
        <v>80</v>
      </c>
      <c r="H2316">
        <f t="shared" ca="1" si="441"/>
        <v>4</v>
      </c>
      <c r="I2316" s="2">
        <f t="shared" ca="1" si="435"/>
        <v>320</v>
      </c>
      <c r="J2316" t="str">
        <f t="shared" ca="1" si="442"/>
        <v>Lopez, Dennis</v>
      </c>
      <c r="K2316">
        <f t="shared" ca="1" si="443"/>
        <v>41</v>
      </c>
      <c r="L2316" t="str">
        <f t="shared" ca="1" si="444"/>
        <v>South Dakota</v>
      </c>
      <c r="M2316" t="str">
        <f t="shared" ca="1" si="436"/>
        <v>North</v>
      </c>
    </row>
    <row r="2317" spans="1:13" x14ac:dyDescent="0.45">
      <c r="A2317">
        <v>2316</v>
      </c>
      <c r="B2317" s="19">
        <f t="shared" ca="1" si="437"/>
        <v>42924.876844675928</v>
      </c>
      <c r="C2317" s="15" t="str">
        <f t="shared" ca="1" si="438"/>
        <v>Hayneedle</v>
      </c>
      <c r="D2317" s="16">
        <f t="shared" ca="1" si="439"/>
        <v>209</v>
      </c>
      <c r="E2317" t="str">
        <f t="shared" ca="1" si="440"/>
        <v>MSR Gear Shed Vestibule for Hubba or Hubba Hubba Tent</v>
      </c>
      <c r="F2317" t="str">
        <f t="shared" ca="1" si="433"/>
        <v>MSR</v>
      </c>
      <c r="G2317" s="2">
        <f t="shared" ca="1" si="434"/>
        <v>169.95</v>
      </c>
      <c r="H2317">
        <f t="shared" ca="1" si="441"/>
        <v>3</v>
      </c>
      <c r="I2317" s="2">
        <f t="shared" ca="1" si="435"/>
        <v>509.84999999999997</v>
      </c>
      <c r="J2317" t="str">
        <f t="shared" ca="1" si="442"/>
        <v>Goff, Michael</v>
      </c>
      <c r="K2317">
        <f t="shared" ca="1" si="443"/>
        <v>30</v>
      </c>
      <c r="L2317" t="str">
        <f t="shared" ca="1" si="444"/>
        <v>New Jersey</v>
      </c>
      <c r="M2317" t="str">
        <f t="shared" ca="1" si="436"/>
        <v>East</v>
      </c>
    </row>
    <row r="2318" spans="1:13" x14ac:dyDescent="0.45">
      <c r="A2318">
        <v>2317</v>
      </c>
      <c r="B2318" s="19">
        <f t="shared" ca="1" si="437"/>
        <v>42700.876844675928</v>
      </c>
      <c r="C2318" s="15" t="str">
        <f t="shared" ca="1" si="438"/>
        <v>Meijer</v>
      </c>
      <c r="D2318" s="16">
        <f t="shared" ca="1" si="439"/>
        <v>228</v>
      </c>
      <c r="E2318" t="str">
        <f t="shared" ca="1" si="440"/>
        <v>NEMO Bugout Elite Shelter</v>
      </c>
      <c r="F2318" t="str">
        <f t="shared" ca="1" si="433"/>
        <v>NEMO</v>
      </c>
      <c r="G2318" s="2">
        <f t="shared" ca="1" si="434"/>
        <v>259.95</v>
      </c>
      <c r="H2318">
        <f t="shared" ca="1" si="441"/>
        <v>5</v>
      </c>
      <c r="I2318" s="2">
        <f t="shared" ca="1" si="435"/>
        <v>1299.75</v>
      </c>
      <c r="J2318" t="str">
        <f t="shared" ca="1" si="442"/>
        <v>Goldthwaite, Messaye</v>
      </c>
      <c r="K2318">
        <f t="shared" ca="1" si="443"/>
        <v>9</v>
      </c>
      <c r="L2318" t="str">
        <f t="shared" ca="1" si="444"/>
        <v>Florida</v>
      </c>
      <c r="M2318" t="str">
        <f t="shared" ca="1" si="436"/>
        <v>South</v>
      </c>
    </row>
    <row r="2319" spans="1:13" x14ac:dyDescent="0.45">
      <c r="A2319">
        <v>2318</v>
      </c>
      <c r="B2319" s="19">
        <f t="shared" ca="1" si="437"/>
        <v>42913.876844675928</v>
      </c>
      <c r="C2319" s="15" t="str">
        <f t="shared" ca="1" si="438"/>
        <v>Backcountry Gear</v>
      </c>
      <c r="D2319" s="16">
        <f t="shared" ca="1" si="439"/>
        <v>181</v>
      </c>
      <c r="E2319" t="str">
        <f t="shared" ca="1" si="440"/>
        <v>Mountain Hardwear Nothing But Net 4 Screen Shelter</v>
      </c>
      <c r="F2319" t="str">
        <f t="shared" ca="1" si="433"/>
        <v>Mountain Hardwear</v>
      </c>
      <c r="G2319" s="2">
        <f t="shared" ca="1" si="434"/>
        <v>200</v>
      </c>
      <c r="H2319">
        <f t="shared" ca="1" si="441"/>
        <v>5</v>
      </c>
      <c r="I2319" s="2">
        <f t="shared" ca="1" si="435"/>
        <v>1000</v>
      </c>
      <c r="J2319" t="str">
        <f t="shared" ca="1" si="442"/>
        <v>Foster, Nathan</v>
      </c>
      <c r="K2319">
        <f t="shared" ca="1" si="443"/>
        <v>38</v>
      </c>
      <c r="L2319" t="str">
        <f t="shared" ca="1" si="444"/>
        <v>Pennsylvania</v>
      </c>
      <c r="M2319" t="str">
        <f t="shared" ca="1" si="436"/>
        <v>East</v>
      </c>
    </row>
    <row r="2320" spans="1:13" x14ac:dyDescent="0.45">
      <c r="A2320">
        <v>2319</v>
      </c>
      <c r="B2320" s="19">
        <f t="shared" ca="1" si="437"/>
        <v>42720.876844675928</v>
      </c>
      <c r="C2320" s="15" t="str">
        <f t="shared" ca="1" si="438"/>
        <v xml:space="preserve">Cabela's	</v>
      </c>
      <c r="D2320" s="16">
        <f t="shared" ca="1" si="439"/>
        <v>84</v>
      </c>
      <c r="E2320" t="str">
        <f t="shared" ca="1" si="440"/>
        <v>Eureka Copper Canyon 5 Tent + Screen Room</v>
      </c>
      <c r="F2320" t="str">
        <f t="shared" ca="1" si="433"/>
        <v>Eureka</v>
      </c>
      <c r="G2320" s="2">
        <f t="shared" ca="1" si="434"/>
        <v>399</v>
      </c>
      <c r="H2320">
        <f t="shared" ca="1" si="441"/>
        <v>5</v>
      </c>
      <c r="I2320" s="2">
        <f t="shared" ca="1" si="435"/>
        <v>1995</v>
      </c>
      <c r="J2320" t="str">
        <f t="shared" ca="1" si="442"/>
        <v>Goldthwaite, Messaye</v>
      </c>
      <c r="K2320">
        <f t="shared" ca="1" si="443"/>
        <v>7</v>
      </c>
      <c r="L2320" t="str">
        <f t="shared" ca="1" si="444"/>
        <v>Connecticut</v>
      </c>
      <c r="M2320" t="str">
        <f t="shared" ca="1" si="436"/>
        <v>East</v>
      </c>
    </row>
    <row r="2321" spans="1:13" x14ac:dyDescent="0.45">
      <c r="A2321">
        <v>2320</v>
      </c>
      <c r="B2321" s="19">
        <f t="shared" ca="1" si="437"/>
        <v>42695.876844675928</v>
      </c>
      <c r="C2321" s="15" t="str">
        <f t="shared" ca="1" si="438"/>
        <v xml:space="preserve">Cabela's	</v>
      </c>
      <c r="D2321" s="16">
        <f t="shared" ca="1" si="439"/>
        <v>253</v>
      </c>
      <c r="E2321" t="str">
        <f t="shared" ca="1" si="440"/>
        <v>Sierra Designs Flash 2 Tent</v>
      </c>
      <c r="F2321" t="str">
        <f t="shared" ca="1" si="433"/>
        <v>Sierra Designs</v>
      </c>
      <c r="G2321" s="2">
        <f t="shared" ca="1" si="434"/>
        <v>339.95</v>
      </c>
      <c r="H2321">
        <f t="shared" ca="1" si="441"/>
        <v>9</v>
      </c>
      <c r="I2321" s="2">
        <f t="shared" ca="1" si="435"/>
        <v>3059.5499999999997</v>
      </c>
      <c r="J2321" t="str">
        <f t="shared" ca="1" si="442"/>
        <v>Goff, Michael</v>
      </c>
      <c r="K2321">
        <f t="shared" ca="1" si="443"/>
        <v>30</v>
      </c>
      <c r="L2321" t="str">
        <f t="shared" ca="1" si="444"/>
        <v>New Jersey</v>
      </c>
      <c r="M2321" t="str">
        <f t="shared" ca="1" si="436"/>
        <v>East</v>
      </c>
    </row>
    <row r="2322" spans="1:13" x14ac:dyDescent="0.45">
      <c r="A2322">
        <v>2321</v>
      </c>
      <c r="B2322" s="19">
        <f t="shared" ca="1" si="437"/>
        <v>42819.876844675928</v>
      </c>
      <c r="C2322" s="15" t="str">
        <f t="shared" ca="1" si="438"/>
        <v>Overtons</v>
      </c>
      <c r="D2322" s="16">
        <f t="shared" ca="1" si="439"/>
        <v>176</v>
      </c>
      <c r="E2322" t="str">
        <f t="shared" ca="1" si="440"/>
        <v>Mountain Hardwear EV 2 Tent Footprint</v>
      </c>
      <c r="F2322" t="str">
        <f t="shared" ca="1" si="433"/>
        <v>Mountain Hardwear</v>
      </c>
      <c r="G2322" s="2">
        <f t="shared" ca="1" si="434"/>
        <v>55</v>
      </c>
      <c r="H2322">
        <f t="shared" ca="1" si="441"/>
        <v>10</v>
      </c>
      <c r="I2322" s="2">
        <f t="shared" ca="1" si="435"/>
        <v>550</v>
      </c>
      <c r="J2322" t="str">
        <f t="shared" ca="1" si="442"/>
        <v>Brown, Ruth</v>
      </c>
      <c r="K2322">
        <f t="shared" ca="1" si="443"/>
        <v>27</v>
      </c>
      <c r="L2322" t="str">
        <f t="shared" ca="1" si="444"/>
        <v>Nebraska</v>
      </c>
      <c r="M2322" t="str">
        <f t="shared" ca="1" si="436"/>
        <v>North</v>
      </c>
    </row>
    <row r="2323" spans="1:13" x14ac:dyDescent="0.45">
      <c r="A2323">
        <v>2322</v>
      </c>
      <c r="B2323" s="19">
        <f t="shared" ca="1" si="437"/>
        <v>42801.876844675928</v>
      </c>
      <c r="C2323" s="15" t="str">
        <f t="shared" ca="1" si="438"/>
        <v>Outside Outfitters</v>
      </c>
      <c r="D2323" s="16">
        <f t="shared" ca="1" si="439"/>
        <v>66</v>
      </c>
      <c r="E2323" t="str">
        <f t="shared" ca="1" si="440"/>
        <v>Big Agnes Tensleep Station 6 Tent</v>
      </c>
      <c r="F2323" t="str">
        <f t="shared" ca="1" si="433"/>
        <v>Big Agnes</v>
      </c>
      <c r="G2323" s="2">
        <f t="shared" ca="1" si="434"/>
        <v>449.95</v>
      </c>
      <c r="H2323">
        <f t="shared" ca="1" si="441"/>
        <v>10</v>
      </c>
      <c r="I2323" s="2">
        <f t="shared" ca="1" si="435"/>
        <v>4499.5</v>
      </c>
      <c r="J2323" t="str">
        <f t="shared" ca="1" si="442"/>
        <v>Brown, Ruth</v>
      </c>
      <c r="K2323">
        <f t="shared" ca="1" si="443"/>
        <v>22</v>
      </c>
      <c r="L2323" t="str">
        <f t="shared" ca="1" si="444"/>
        <v>Michigan</v>
      </c>
      <c r="M2323" t="str">
        <f t="shared" ca="1" si="436"/>
        <v>East</v>
      </c>
    </row>
    <row r="2324" spans="1:13" x14ac:dyDescent="0.45">
      <c r="A2324">
        <v>2323</v>
      </c>
      <c r="B2324" s="19">
        <f t="shared" ca="1" si="437"/>
        <v>42666.876844675928</v>
      </c>
      <c r="C2324" s="15" t="str">
        <f t="shared" ca="1" si="438"/>
        <v>Target</v>
      </c>
      <c r="D2324" s="16">
        <f t="shared" ca="1" si="439"/>
        <v>110</v>
      </c>
      <c r="E2324" t="str">
        <f t="shared" ca="1" si="440"/>
        <v>Kelty Acadia 4 Tent</v>
      </c>
      <c r="F2324" t="str">
        <f t="shared" ca="1" si="433"/>
        <v>Kelty</v>
      </c>
      <c r="G2324" s="2">
        <f t="shared" ca="1" si="434"/>
        <v>159.94999999999999</v>
      </c>
      <c r="H2324">
        <f t="shared" ca="1" si="441"/>
        <v>9</v>
      </c>
      <c r="I2324" s="2">
        <f t="shared" ca="1" si="435"/>
        <v>1439.55</v>
      </c>
      <c r="J2324" t="str">
        <f t="shared" ca="1" si="442"/>
        <v>Lopez, Dennis</v>
      </c>
      <c r="K2324">
        <f t="shared" ca="1" si="443"/>
        <v>15</v>
      </c>
      <c r="L2324" t="str">
        <f t="shared" ca="1" si="444"/>
        <v>Iowa</v>
      </c>
      <c r="M2324" t="str">
        <f t="shared" ca="1" si="436"/>
        <v>North</v>
      </c>
    </row>
    <row r="2325" spans="1:13" x14ac:dyDescent="0.45">
      <c r="A2325">
        <v>2324</v>
      </c>
      <c r="B2325" s="19">
        <f t="shared" ca="1" si="437"/>
        <v>42840.876844675928</v>
      </c>
      <c r="C2325" s="15" t="str">
        <f t="shared" ca="1" si="438"/>
        <v>Paragon</v>
      </c>
      <c r="D2325" s="16">
        <f t="shared" ca="1" si="439"/>
        <v>51</v>
      </c>
      <c r="E2325" t="str">
        <f t="shared" ca="1" si="440"/>
        <v>Big Agnes Scout UL2 Tent</v>
      </c>
      <c r="F2325" t="str">
        <f t="shared" ca="1" si="433"/>
        <v>Big Agnes</v>
      </c>
      <c r="G2325" s="2">
        <f t="shared" ca="1" si="434"/>
        <v>279.95</v>
      </c>
      <c r="H2325">
        <f t="shared" ca="1" si="441"/>
        <v>10</v>
      </c>
      <c r="I2325" s="2">
        <f t="shared" ca="1" si="435"/>
        <v>2799.5</v>
      </c>
      <c r="J2325" t="str">
        <f t="shared" ca="1" si="442"/>
        <v>Beyene, Sharon</v>
      </c>
      <c r="K2325">
        <f t="shared" ca="1" si="443"/>
        <v>30</v>
      </c>
      <c r="L2325" t="str">
        <f t="shared" ca="1" si="444"/>
        <v>New Jersey</v>
      </c>
      <c r="M2325" t="str">
        <f t="shared" ca="1" si="436"/>
        <v>East</v>
      </c>
    </row>
    <row r="2326" spans="1:13" x14ac:dyDescent="0.45">
      <c r="A2326">
        <v>2325</v>
      </c>
      <c r="B2326" s="19">
        <f t="shared" ca="1" si="437"/>
        <v>42845.876844675928</v>
      </c>
      <c r="C2326" s="15" t="str">
        <f t="shared" ca="1" si="438"/>
        <v>Walmart</v>
      </c>
      <c r="D2326" s="16">
        <f t="shared" ca="1" si="439"/>
        <v>29</v>
      </c>
      <c r="E2326" t="str">
        <f t="shared" ca="1" si="440"/>
        <v>Big Agnes Flying Diamond 4 Tent</v>
      </c>
      <c r="F2326" t="str">
        <f t="shared" ca="1" si="433"/>
        <v>Big Agnes</v>
      </c>
      <c r="G2326" s="2">
        <f t="shared" ca="1" si="434"/>
        <v>439.95</v>
      </c>
      <c r="H2326">
        <f t="shared" ca="1" si="441"/>
        <v>3</v>
      </c>
      <c r="I2326" s="2">
        <f t="shared" ca="1" si="435"/>
        <v>1319.85</v>
      </c>
      <c r="J2326" t="str">
        <f t="shared" ca="1" si="442"/>
        <v>Berger, Sunanna</v>
      </c>
      <c r="K2326">
        <f t="shared" ca="1" si="443"/>
        <v>16</v>
      </c>
      <c r="L2326" t="str">
        <f t="shared" ca="1" si="444"/>
        <v>Kansas</v>
      </c>
      <c r="M2326" t="str">
        <f t="shared" ca="1" si="436"/>
        <v>North</v>
      </c>
    </row>
    <row r="2327" spans="1:13" x14ac:dyDescent="0.45">
      <c r="A2327">
        <v>2326</v>
      </c>
      <c r="B2327" s="19">
        <f t="shared" ca="1" si="437"/>
        <v>42957.876844675928</v>
      </c>
      <c r="C2327" s="15" t="str">
        <f t="shared" ca="1" si="438"/>
        <v>Travel Country</v>
      </c>
      <c r="D2327" s="16">
        <f t="shared" ca="1" si="439"/>
        <v>225</v>
      </c>
      <c r="E2327" t="str">
        <f t="shared" ca="1" si="440"/>
        <v>MSR Ultralight Utility Cord Kit</v>
      </c>
      <c r="F2327" t="str">
        <f t="shared" ca="1" si="433"/>
        <v>MSR</v>
      </c>
      <c r="G2327" s="2">
        <f t="shared" ca="1" si="434"/>
        <v>19.95</v>
      </c>
      <c r="H2327">
        <f t="shared" ca="1" si="441"/>
        <v>5</v>
      </c>
      <c r="I2327" s="2">
        <f t="shared" ca="1" si="435"/>
        <v>99.75</v>
      </c>
      <c r="J2327" t="str">
        <f t="shared" ca="1" si="442"/>
        <v>Beyene, Sharon</v>
      </c>
      <c r="K2327">
        <f t="shared" ca="1" si="443"/>
        <v>20</v>
      </c>
      <c r="L2327" t="str">
        <f t="shared" ca="1" si="444"/>
        <v>Maryland</v>
      </c>
      <c r="M2327" t="str">
        <f t="shared" ca="1" si="436"/>
        <v>East</v>
      </c>
    </row>
    <row r="2328" spans="1:13" x14ac:dyDescent="0.45">
      <c r="A2328">
        <v>2327</v>
      </c>
      <c r="B2328" s="19">
        <f t="shared" ca="1" si="437"/>
        <v>42925.876844675928</v>
      </c>
      <c r="C2328" s="15" t="str">
        <f t="shared" ca="1" si="438"/>
        <v>Moosejaw</v>
      </c>
      <c r="D2328" s="16">
        <f t="shared" ca="1" si="439"/>
        <v>53</v>
      </c>
      <c r="E2328" t="str">
        <f t="shared" ca="1" si="440"/>
        <v>Big Agnes Seedhouse SL1 Footprint</v>
      </c>
      <c r="F2328" t="str">
        <f t="shared" ref="F2328:F2391" ca="1" si="445">VLOOKUP(D2328,$R$4:$U$288,2)</f>
        <v>Big Agnes</v>
      </c>
      <c r="G2328" s="2">
        <f t="shared" ref="G2328:G2391" ca="1" si="446">VLOOKUP(D2328,$R$4:$U$288,4)</f>
        <v>45</v>
      </c>
      <c r="H2328">
        <f t="shared" ca="1" si="441"/>
        <v>4</v>
      </c>
      <c r="I2328" s="2">
        <f t="shared" ref="I2328:I2391" ca="1" si="447">H2328*G2328</f>
        <v>180</v>
      </c>
      <c r="J2328" t="str">
        <f t="shared" ca="1" si="442"/>
        <v>Goldthwaite, Messaye</v>
      </c>
      <c r="K2328">
        <f t="shared" ca="1" si="443"/>
        <v>5</v>
      </c>
      <c r="L2328" t="str">
        <f t="shared" ca="1" si="444"/>
        <v>California</v>
      </c>
      <c r="M2328" t="str">
        <f t="shared" ref="M2328:M2391" ca="1" si="448">VLOOKUP(K2328,$AB$3:$AD$52,3)</f>
        <v>West</v>
      </c>
    </row>
    <row r="2329" spans="1:13" x14ac:dyDescent="0.45">
      <c r="A2329">
        <v>2328</v>
      </c>
      <c r="B2329" s="19">
        <f t="shared" ca="1" si="437"/>
        <v>43001.876844675928</v>
      </c>
      <c r="C2329" s="15" t="str">
        <f t="shared" ca="1" si="438"/>
        <v>Travel Country</v>
      </c>
      <c r="D2329" s="16">
        <f t="shared" ca="1" si="439"/>
        <v>141</v>
      </c>
      <c r="E2329" t="str">
        <f t="shared" ca="1" si="440"/>
        <v>Marmot Astral 2P Tent</v>
      </c>
      <c r="F2329" t="str">
        <f t="shared" ca="1" si="445"/>
        <v>Marmot</v>
      </c>
      <c r="G2329" s="2">
        <f t="shared" ca="1" si="446"/>
        <v>389</v>
      </c>
      <c r="H2329">
        <f t="shared" ca="1" si="441"/>
        <v>1</v>
      </c>
      <c r="I2329" s="2">
        <f t="shared" ca="1" si="447"/>
        <v>389</v>
      </c>
      <c r="J2329" t="str">
        <f t="shared" ca="1" si="442"/>
        <v>Bailey, Jennifer</v>
      </c>
      <c r="K2329">
        <f t="shared" ca="1" si="443"/>
        <v>44</v>
      </c>
      <c r="L2329" t="str">
        <f t="shared" ca="1" si="444"/>
        <v>Utah</v>
      </c>
      <c r="M2329" t="str">
        <f t="shared" ca="1" si="448"/>
        <v>West</v>
      </c>
    </row>
    <row r="2330" spans="1:13" x14ac:dyDescent="0.45">
      <c r="A2330">
        <v>2329</v>
      </c>
      <c r="B2330" s="19">
        <f t="shared" ca="1" si="437"/>
        <v>42997.876844675928</v>
      </c>
      <c r="C2330" s="15" t="str">
        <f t="shared" ca="1" si="438"/>
        <v>Walmart</v>
      </c>
      <c r="D2330" s="16">
        <f t="shared" ca="1" si="439"/>
        <v>218</v>
      </c>
      <c r="E2330" t="str">
        <f t="shared" ca="1" si="440"/>
        <v>MSR Mutha Hubba Tent</v>
      </c>
      <c r="F2330" t="str">
        <f t="shared" ca="1" si="445"/>
        <v>MSR</v>
      </c>
      <c r="G2330" s="2">
        <f t="shared" ca="1" si="446"/>
        <v>449.95</v>
      </c>
      <c r="H2330">
        <f t="shared" ca="1" si="441"/>
        <v>10</v>
      </c>
      <c r="I2330" s="2">
        <f t="shared" ca="1" si="447"/>
        <v>4499.5</v>
      </c>
      <c r="J2330" t="str">
        <f t="shared" ca="1" si="442"/>
        <v>Bailey, Jennifer</v>
      </c>
      <c r="K2330">
        <f t="shared" ca="1" si="443"/>
        <v>24</v>
      </c>
      <c r="L2330" t="str">
        <f t="shared" ca="1" si="444"/>
        <v>Mississippi</v>
      </c>
      <c r="M2330" t="str">
        <f t="shared" ca="1" si="448"/>
        <v>South</v>
      </c>
    </row>
    <row r="2331" spans="1:13" x14ac:dyDescent="0.45">
      <c r="A2331">
        <v>2330</v>
      </c>
      <c r="B2331" s="19">
        <f t="shared" ca="1" si="437"/>
        <v>42924.876844675928</v>
      </c>
      <c r="C2331" s="15" t="str">
        <f t="shared" ca="1" si="438"/>
        <v xml:space="preserve">Cabela's	</v>
      </c>
      <c r="D2331" s="16">
        <f t="shared" ca="1" si="439"/>
        <v>12</v>
      </c>
      <c r="E2331" t="str">
        <f t="shared" ca="1" si="440"/>
        <v>Big Agnes Copper Spur UL3 Tent</v>
      </c>
      <c r="F2331" t="str">
        <f t="shared" ca="1" si="445"/>
        <v>Big Agnes</v>
      </c>
      <c r="G2331" s="2">
        <f t="shared" ca="1" si="446"/>
        <v>499.95</v>
      </c>
      <c r="H2331">
        <f t="shared" ca="1" si="441"/>
        <v>1</v>
      </c>
      <c r="I2331" s="2">
        <f t="shared" ca="1" si="447"/>
        <v>499.95</v>
      </c>
      <c r="J2331" t="str">
        <f t="shared" ca="1" si="442"/>
        <v>Brown, Ruth</v>
      </c>
      <c r="K2331">
        <f t="shared" ca="1" si="443"/>
        <v>50</v>
      </c>
      <c r="L2331" t="str">
        <f t="shared" ca="1" si="444"/>
        <v>Wyoming</v>
      </c>
      <c r="M2331" t="str">
        <f t="shared" ca="1" si="448"/>
        <v>West</v>
      </c>
    </row>
    <row r="2332" spans="1:13" x14ac:dyDescent="0.45">
      <c r="A2332">
        <v>2331</v>
      </c>
      <c r="B2332" s="19">
        <f t="shared" ca="1" si="437"/>
        <v>42748.876844675928</v>
      </c>
      <c r="C2332" s="15" t="str">
        <f t="shared" ca="1" si="438"/>
        <v>Hayneedle</v>
      </c>
      <c r="D2332" s="16">
        <f t="shared" ca="1" si="439"/>
        <v>33</v>
      </c>
      <c r="E2332" t="str">
        <f t="shared" ca="1" si="440"/>
        <v>Big Agnes Flying Diamond 8 Tent</v>
      </c>
      <c r="F2332" t="str">
        <f t="shared" ca="1" si="445"/>
        <v>Big Agnes</v>
      </c>
      <c r="G2332" s="2">
        <f t="shared" ca="1" si="446"/>
        <v>639.95000000000005</v>
      </c>
      <c r="H2332">
        <f t="shared" ca="1" si="441"/>
        <v>3</v>
      </c>
      <c r="I2332" s="2">
        <f t="shared" ca="1" si="447"/>
        <v>1919.8500000000001</v>
      </c>
      <c r="J2332" t="str">
        <f t="shared" ca="1" si="442"/>
        <v>Brown, Scott</v>
      </c>
      <c r="K2332">
        <f t="shared" ca="1" si="443"/>
        <v>46</v>
      </c>
      <c r="L2332" t="str">
        <f t="shared" ca="1" si="444"/>
        <v>Virginia</v>
      </c>
      <c r="M2332" t="str">
        <f t="shared" ca="1" si="448"/>
        <v>South</v>
      </c>
    </row>
    <row r="2333" spans="1:13" x14ac:dyDescent="0.45">
      <c r="A2333">
        <v>2332</v>
      </c>
      <c r="B2333" s="19">
        <f t="shared" ca="1" si="437"/>
        <v>42913.876844675928</v>
      </c>
      <c r="C2333" s="15" t="str">
        <f t="shared" ca="1" si="438"/>
        <v>Meijer</v>
      </c>
      <c r="D2333" s="16">
        <f t="shared" ca="1" si="439"/>
        <v>248</v>
      </c>
      <c r="E2333" t="str">
        <f t="shared" ca="1" si="440"/>
        <v>Outdoor Research Alpine Bivy</v>
      </c>
      <c r="F2333" t="str">
        <f t="shared" ca="1" si="445"/>
        <v>Outdoor Research</v>
      </c>
      <c r="G2333" s="2">
        <f t="shared" ca="1" si="446"/>
        <v>239</v>
      </c>
      <c r="H2333">
        <f t="shared" ca="1" si="441"/>
        <v>9</v>
      </c>
      <c r="I2333" s="2">
        <f t="shared" ca="1" si="447"/>
        <v>2151</v>
      </c>
      <c r="J2333" t="str">
        <f t="shared" ca="1" si="442"/>
        <v>Foster, Nathan</v>
      </c>
      <c r="K2333">
        <f t="shared" ca="1" si="443"/>
        <v>30</v>
      </c>
      <c r="L2333" t="str">
        <f t="shared" ca="1" si="444"/>
        <v>New Jersey</v>
      </c>
      <c r="M2333" t="str">
        <f t="shared" ca="1" si="448"/>
        <v>East</v>
      </c>
    </row>
    <row r="2334" spans="1:13" x14ac:dyDescent="0.45">
      <c r="A2334">
        <v>2333</v>
      </c>
      <c r="B2334" s="19">
        <f t="shared" ca="1" si="437"/>
        <v>42947.876844675928</v>
      </c>
      <c r="C2334" s="15" t="str">
        <f t="shared" ca="1" si="438"/>
        <v>Walmart</v>
      </c>
      <c r="D2334" s="16">
        <f t="shared" ca="1" si="439"/>
        <v>32</v>
      </c>
      <c r="E2334" t="str">
        <f t="shared" ca="1" si="440"/>
        <v>Big Agnes Flying Diamond 8 Footprint</v>
      </c>
      <c r="F2334" t="str">
        <f t="shared" ca="1" si="445"/>
        <v>Big Agnes</v>
      </c>
      <c r="G2334" s="2">
        <f t="shared" ca="1" si="446"/>
        <v>75</v>
      </c>
      <c r="H2334">
        <f t="shared" ca="1" si="441"/>
        <v>9</v>
      </c>
      <c r="I2334" s="2">
        <f t="shared" ca="1" si="447"/>
        <v>675</v>
      </c>
      <c r="J2334" t="str">
        <f t="shared" ca="1" si="442"/>
        <v>Brown, Ruth</v>
      </c>
      <c r="K2334">
        <f t="shared" ca="1" si="443"/>
        <v>41</v>
      </c>
      <c r="L2334" t="str">
        <f t="shared" ca="1" si="444"/>
        <v>South Dakota</v>
      </c>
      <c r="M2334" t="str">
        <f t="shared" ca="1" si="448"/>
        <v>North</v>
      </c>
    </row>
    <row r="2335" spans="1:13" x14ac:dyDescent="0.45">
      <c r="A2335">
        <v>2334</v>
      </c>
      <c r="B2335" s="19">
        <f t="shared" ca="1" si="437"/>
        <v>42710.876844675928</v>
      </c>
      <c r="C2335" s="15" t="str">
        <f t="shared" ca="1" si="438"/>
        <v>CampBound</v>
      </c>
      <c r="D2335" s="16">
        <f t="shared" ca="1" si="439"/>
        <v>210</v>
      </c>
      <c r="E2335" t="str">
        <f t="shared" ca="1" si="440"/>
        <v>MSR Ground Hog Stake</v>
      </c>
      <c r="F2335" t="str">
        <f t="shared" ca="1" si="445"/>
        <v>MSR</v>
      </c>
      <c r="G2335" s="2">
        <f t="shared" ca="1" si="446"/>
        <v>2.5</v>
      </c>
      <c r="H2335">
        <f t="shared" ca="1" si="441"/>
        <v>2</v>
      </c>
      <c r="I2335" s="2">
        <f t="shared" ca="1" si="447"/>
        <v>5</v>
      </c>
      <c r="J2335" t="str">
        <f t="shared" ca="1" si="442"/>
        <v>Brown, Ruth</v>
      </c>
      <c r="K2335">
        <f t="shared" ca="1" si="443"/>
        <v>38</v>
      </c>
      <c r="L2335" t="str">
        <f t="shared" ca="1" si="444"/>
        <v>Pennsylvania</v>
      </c>
      <c r="M2335" t="str">
        <f t="shared" ca="1" si="448"/>
        <v>East</v>
      </c>
    </row>
    <row r="2336" spans="1:13" x14ac:dyDescent="0.45">
      <c r="A2336">
        <v>2335</v>
      </c>
      <c r="B2336" s="19">
        <f t="shared" ca="1" si="437"/>
        <v>42943.876844675928</v>
      </c>
      <c r="C2336" s="15" t="str">
        <f t="shared" ca="1" si="438"/>
        <v>Backcountry Gear</v>
      </c>
      <c r="D2336" s="16">
        <f t="shared" ca="1" si="439"/>
        <v>144</v>
      </c>
      <c r="E2336" t="str">
        <f t="shared" ca="1" si="440"/>
        <v>Marmot Astral 3P Tent</v>
      </c>
      <c r="F2336" t="str">
        <f t="shared" ca="1" si="445"/>
        <v>Marmot</v>
      </c>
      <c r="G2336" s="2">
        <f t="shared" ca="1" si="446"/>
        <v>459</v>
      </c>
      <c r="H2336">
        <f t="shared" ca="1" si="441"/>
        <v>5</v>
      </c>
      <c r="I2336" s="2">
        <f t="shared" ca="1" si="447"/>
        <v>2295</v>
      </c>
      <c r="J2336" t="str">
        <f t="shared" ca="1" si="442"/>
        <v>Lopez, Dennis</v>
      </c>
      <c r="K2336">
        <f t="shared" ca="1" si="443"/>
        <v>47</v>
      </c>
      <c r="L2336" t="str">
        <f t="shared" ca="1" si="444"/>
        <v>Washington</v>
      </c>
      <c r="M2336" t="str">
        <f t="shared" ca="1" si="448"/>
        <v>West</v>
      </c>
    </row>
    <row r="2337" spans="1:13" x14ac:dyDescent="0.45">
      <c r="A2337">
        <v>2336</v>
      </c>
      <c r="B2337" s="19">
        <f t="shared" ca="1" si="437"/>
        <v>42806.876844675928</v>
      </c>
      <c r="C2337" s="15" t="str">
        <f t="shared" ca="1" si="438"/>
        <v>Gander Mountain</v>
      </c>
      <c r="D2337" s="16">
        <f t="shared" ca="1" si="439"/>
        <v>76</v>
      </c>
      <c r="E2337" t="str">
        <f t="shared" ca="1" si="440"/>
        <v>Easton Mountain Products Kilo 3P Footprint</v>
      </c>
      <c r="F2337" t="str">
        <f t="shared" ca="1" si="445"/>
        <v>Easton Mountain Products</v>
      </c>
      <c r="G2337" s="2">
        <f t="shared" ca="1" si="446"/>
        <v>49.95</v>
      </c>
      <c r="H2337">
        <f t="shared" ca="1" si="441"/>
        <v>2</v>
      </c>
      <c r="I2337" s="2">
        <f t="shared" ca="1" si="447"/>
        <v>99.9</v>
      </c>
      <c r="J2337" t="str">
        <f t="shared" ca="1" si="442"/>
        <v>Brown, Ruth</v>
      </c>
      <c r="K2337">
        <f t="shared" ca="1" si="443"/>
        <v>26</v>
      </c>
      <c r="L2337" t="str">
        <f t="shared" ca="1" si="444"/>
        <v>Montana</v>
      </c>
      <c r="M2337" t="str">
        <f t="shared" ca="1" si="448"/>
        <v>West</v>
      </c>
    </row>
    <row r="2338" spans="1:13" x14ac:dyDescent="0.45">
      <c r="A2338">
        <v>2337</v>
      </c>
      <c r="B2338" s="19">
        <f t="shared" ca="1" si="437"/>
        <v>42873.876844675928</v>
      </c>
      <c r="C2338" s="15" t="str">
        <f t="shared" ca="1" si="438"/>
        <v>The Gear Co-op</v>
      </c>
      <c r="D2338" s="16">
        <f t="shared" ca="1" si="439"/>
        <v>259</v>
      </c>
      <c r="E2338" t="str">
        <f t="shared" ca="1" si="440"/>
        <v>Sierra Designs Mojo 3 Tent</v>
      </c>
      <c r="F2338" t="str">
        <f t="shared" ca="1" si="445"/>
        <v>Sierra Designs</v>
      </c>
      <c r="G2338" s="2">
        <f t="shared" ca="1" si="446"/>
        <v>499.95</v>
      </c>
      <c r="H2338">
        <f t="shared" ca="1" si="441"/>
        <v>5</v>
      </c>
      <c r="I2338" s="2">
        <f t="shared" ca="1" si="447"/>
        <v>2499.75</v>
      </c>
      <c r="J2338" t="str">
        <f t="shared" ca="1" si="442"/>
        <v>Foster, Nathan</v>
      </c>
      <c r="K2338">
        <f t="shared" ca="1" si="443"/>
        <v>33</v>
      </c>
      <c r="L2338" t="str">
        <f t="shared" ca="1" si="444"/>
        <v>North Carolina</v>
      </c>
      <c r="M2338" t="str">
        <f t="shared" ca="1" si="448"/>
        <v>South</v>
      </c>
    </row>
    <row r="2339" spans="1:13" x14ac:dyDescent="0.45">
      <c r="A2339">
        <v>2338</v>
      </c>
      <c r="B2339" s="19">
        <f t="shared" ca="1" si="437"/>
        <v>42763.876844675928</v>
      </c>
      <c r="C2339" s="15" t="str">
        <f t="shared" ca="1" si="438"/>
        <v>Target</v>
      </c>
      <c r="D2339" s="16">
        <f t="shared" ca="1" si="439"/>
        <v>102</v>
      </c>
      <c r="E2339" t="str">
        <f t="shared" ca="1" si="440"/>
        <v>Hennessy Hammock Explorer Deluxe Asym Classic Hammock</v>
      </c>
      <c r="F2339" t="str">
        <f t="shared" ca="1" si="445"/>
        <v>Hennessy</v>
      </c>
      <c r="G2339" s="2">
        <f t="shared" ca="1" si="446"/>
        <v>219.95</v>
      </c>
      <c r="H2339">
        <f t="shared" ca="1" si="441"/>
        <v>7</v>
      </c>
      <c r="I2339" s="2">
        <f t="shared" ca="1" si="447"/>
        <v>1539.6499999999999</v>
      </c>
      <c r="J2339" t="str">
        <f t="shared" ca="1" si="442"/>
        <v>Goldthwaite, Messaye</v>
      </c>
      <c r="K2339">
        <f t="shared" ca="1" si="443"/>
        <v>20</v>
      </c>
      <c r="L2339" t="str">
        <f t="shared" ca="1" si="444"/>
        <v>Maryland</v>
      </c>
      <c r="M2339" t="str">
        <f t="shared" ca="1" si="448"/>
        <v>East</v>
      </c>
    </row>
    <row r="2340" spans="1:13" x14ac:dyDescent="0.45">
      <c r="A2340">
        <v>2339</v>
      </c>
      <c r="B2340" s="19">
        <f t="shared" ca="1" si="437"/>
        <v>42850.876844675928</v>
      </c>
      <c r="C2340" s="15" t="str">
        <f t="shared" ca="1" si="438"/>
        <v>Backcountry Edge</v>
      </c>
      <c r="D2340" s="16">
        <f t="shared" ca="1" si="439"/>
        <v>217</v>
      </c>
      <c r="E2340" t="str">
        <f t="shared" ca="1" si="440"/>
        <v>MSR Mutha Hubba Footprint</v>
      </c>
      <c r="F2340" t="str">
        <f t="shared" ca="1" si="445"/>
        <v>MSR</v>
      </c>
      <c r="G2340" s="2">
        <f t="shared" ca="1" si="446"/>
        <v>49.95</v>
      </c>
      <c r="H2340">
        <f t="shared" ca="1" si="441"/>
        <v>2</v>
      </c>
      <c r="I2340" s="2">
        <f t="shared" ca="1" si="447"/>
        <v>99.9</v>
      </c>
      <c r="J2340" t="str">
        <f t="shared" ca="1" si="442"/>
        <v>Beyene, Sharon</v>
      </c>
      <c r="K2340">
        <f t="shared" ca="1" si="443"/>
        <v>27</v>
      </c>
      <c r="L2340" t="str">
        <f t="shared" ca="1" si="444"/>
        <v>Nebraska</v>
      </c>
      <c r="M2340" t="str">
        <f t="shared" ca="1" si="448"/>
        <v>North</v>
      </c>
    </row>
    <row r="2341" spans="1:13" x14ac:dyDescent="0.45">
      <c r="A2341">
        <v>2340</v>
      </c>
      <c r="B2341" s="19">
        <f t="shared" ca="1" si="437"/>
        <v>42721.876844675928</v>
      </c>
      <c r="C2341" s="15" t="str">
        <f t="shared" ca="1" si="438"/>
        <v>Paragon</v>
      </c>
      <c r="D2341" s="16">
        <f t="shared" ca="1" si="439"/>
        <v>122</v>
      </c>
      <c r="E2341" t="str">
        <f t="shared" ca="1" si="440"/>
        <v>Kelty Gunnison 3.2 Footprint</v>
      </c>
      <c r="F2341" t="str">
        <f t="shared" ca="1" si="445"/>
        <v>Kelty</v>
      </c>
      <c r="G2341" s="2">
        <f t="shared" ca="1" si="446"/>
        <v>49.95</v>
      </c>
      <c r="H2341">
        <f t="shared" ca="1" si="441"/>
        <v>6</v>
      </c>
      <c r="I2341" s="2">
        <f t="shared" ca="1" si="447"/>
        <v>299.70000000000005</v>
      </c>
      <c r="J2341" t="str">
        <f t="shared" ca="1" si="442"/>
        <v>Gomez, Melissa</v>
      </c>
      <c r="K2341">
        <f t="shared" ca="1" si="443"/>
        <v>40</v>
      </c>
      <c r="L2341" t="str">
        <f t="shared" ca="1" si="444"/>
        <v>South Carolina</v>
      </c>
      <c r="M2341" t="str">
        <f t="shared" ca="1" si="448"/>
        <v>South</v>
      </c>
    </row>
    <row r="2342" spans="1:13" x14ac:dyDescent="0.45">
      <c r="A2342">
        <v>2341</v>
      </c>
      <c r="B2342" s="19">
        <f t="shared" ca="1" si="437"/>
        <v>42965.876844675928</v>
      </c>
      <c r="C2342" s="15" t="str">
        <f t="shared" ca="1" si="438"/>
        <v>Gander Mountain</v>
      </c>
      <c r="D2342" s="16">
        <f t="shared" ca="1" si="439"/>
        <v>279</v>
      </c>
      <c r="E2342" t="str">
        <f t="shared" ca="1" si="440"/>
        <v>The North Face Phoenix 3 Tent</v>
      </c>
      <c r="F2342" t="str">
        <f t="shared" ca="1" si="445"/>
        <v>The North Face</v>
      </c>
      <c r="G2342" s="2">
        <f t="shared" ca="1" si="446"/>
        <v>389</v>
      </c>
      <c r="H2342">
        <f t="shared" ca="1" si="441"/>
        <v>9</v>
      </c>
      <c r="I2342" s="2">
        <f t="shared" ca="1" si="447"/>
        <v>3501</v>
      </c>
      <c r="J2342" t="str">
        <f t="shared" ca="1" si="442"/>
        <v>Berger, Sunanna</v>
      </c>
      <c r="K2342">
        <f t="shared" ca="1" si="443"/>
        <v>48</v>
      </c>
      <c r="L2342" t="str">
        <f t="shared" ca="1" si="444"/>
        <v>West Virginia</v>
      </c>
      <c r="M2342" t="str">
        <f t="shared" ca="1" si="448"/>
        <v>South</v>
      </c>
    </row>
    <row r="2343" spans="1:13" x14ac:dyDescent="0.45">
      <c r="A2343">
        <v>2342</v>
      </c>
      <c r="B2343" s="19">
        <f t="shared" ca="1" si="437"/>
        <v>42852.876844675928</v>
      </c>
      <c r="C2343" s="15" t="str">
        <f t="shared" ca="1" si="438"/>
        <v>Gander Mountain</v>
      </c>
      <c r="D2343" s="16">
        <f t="shared" ca="1" si="439"/>
        <v>129</v>
      </c>
      <c r="E2343" t="str">
        <f t="shared" ca="1" si="440"/>
        <v>Kelty Noah's Tarp - 9' x 9'</v>
      </c>
      <c r="F2343" t="str">
        <f t="shared" ca="1" si="445"/>
        <v>Kelty</v>
      </c>
      <c r="G2343" s="2">
        <f t="shared" ca="1" si="446"/>
        <v>59.95</v>
      </c>
      <c r="H2343">
        <f t="shared" ca="1" si="441"/>
        <v>10</v>
      </c>
      <c r="I2343" s="2">
        <f t="shared" ca="1" si="447"/>
        <v>599.5</v>
      </c>
      <c r="J2343" t="str">
        <f t="shared" ca="1" si="442"/>
        <v>Lopez, Dennis</v>
      </c>
      <c r="K2343">
        <f t="shared" ca="1" si="443"/>
        <v>29</v>
      </c>
      <c r="L2343" t="str">
        <f t="shared" ca="1" si="444"/>
        <v>New Hampshire</v>
      </c>
      <c r="M2343" t="str">
        <f t="shared" ca="1" si="448"/>
        <v>East</v>
      </c>
    </row>
    <row r="2344" spans="1:13" x14ac:dyDescent="0.45">
      <c r="A2344">
        <v>2343</v>
      </c>
      <c r="B2344" s="19">
        <f t="shared" ca="1" si="437"/>
        <v>42722.876844675928</v>
      </c>
      <c r="C2344" s="15" t="str">
        <f t="shared" ca="1" si="438"/>
        <v>Paragon</v>
      </c>
      <c r="D2344" s="16">
        <f t="shared" ca="1" si="439"/>
        <v>171</v>
      </c>
      <c r="E2344" t="str">
        <f t="shared" ca="1" si="440"/>
        <v>Mountain Hardwear Direkt 2 Footprint</v>
      </c>
      <c r="F2344" t="str">
        <f t="shared" ca="1" si="445"/>
        <v>Mountain Hardwear</v>
      </c>
      <c r="G2344" s="2">
        <f t="shared" ca="1" si="446"/>
        <v>50</v>
      </c>
      <c r="H2344">
        <f t="shared" ca="1" si="441"/>
        <v>10</v>
      </c>
      <c r="I2344" s="2">
        <f t="shared" ca="1" si="447"/>
        <v>500</v>
      </c>
      <c r="J2344" t="str">
        <f t="shared" ca="1" si="442"/>
        <v>Lopez, Dennis</v>
      </c>
      <c r="K2344">
        <f t="shared" ca="1" si="443"/>
        <v>2</v>
      </c>
      <c r="L2344" t="str">
        <f t="shared" ca="1" si="444"/>
        <v>Alaska</v>
      </c>
      <c r="M2344" t="str">
        <f t="shared" ca="1" si="448"/>
        <v>North</v>
      </c>
    </row>
    <row r="2345" spans="1:13" x14ac:dyDescent="0.45">
      <c r="A2345">
        <v>2344</v>
      </c>
      <c r="B2345" s="19">
        <f t="shared" ca="1" si="437"/>
        <v>42947.876844675928</v>
      </c>
      <c r="C2345" s="15" t="str">
        <f t="shared" ca="1" si="438"/>
        <v xml:space="preserve">Cabela's	</v>
      </c>
      <c r="D2345" s="16">
        <f t="shared" ca="1" si="439"/>
        <v>50</v>
      </c>
      <c r="E2345" t="str">
        <f t="shared" ca="1" si="440"/>
        <v>Big Agnes Scout UL2 Footprint</v>
      </c>
      <c r="F2345" t="str">
        <f t="shared" ca="1" si="445"/>
        <v>Big Agnes</v>
      </c>
      <c r="G2345" s="2">
        <f t="shared" ca="1" si="446"/>
        <v>60</v>
      </c>
      <c r="H2345">
        <f t="shared" ca="1" si="441"/>
        <v>4</v>
      </c>
      <c r="I2345" s="2">
        <f t="shared" ca="1" si="447"/>
        <v>240</v>
      </c>
      <c r="J2345" t="str">
        <f t="shared" ca="1" si="442"/>
        <v>Beyene, Sharon</v>
      </c>
      <c r="K2345">
        <f t="shared" ca="1" si="443"/>
        <v>42</v>
      </c>
      <c r="L2345" t="str">
        <f t="shared" ca="1" si="444"/>
        <v>Tennessee</v>
      </c>
      <c r="M2345" t="str">
        <f t="shared" ca="1" si="448"/>
        <v>South</v>
      </c>
    </row>
    <row r="2346" spans="1:13" x14ac:dyDescent="0.45">
      <c r="A2346">
        <v>2345</v>
      </c>
      <c r="B2346" s="19">
        <f t="shared" ca="1" si="437"/>
        <v>42785.876844675928</v>
      </c>
      <c r="C2346" s="15" t="str">
        <f t="shared" ca="1" si="438"/>
        <v>Walmart</v>
      </c>
      <c r="D2346" s="16">
        <f t="shared" ca="1" si="439"/>
        <v>257</v>
      </c>
      <c r="E2346" t="str">
        <f t="shared" ca="1" si="440"/>
        <v>Sierra Designs Mojo 2 Tent</v>
      </c>
      <c r="F2346" t="str">
        <f t="shared" ca="1" si="445"/>
        <v>Sierra Designs</v>
      </c>
      <c r="G2346" s="2">
        <f t="shared" ca="1" si="446"/>
        <v>399.95</v>
      </c>
      <c r="H2346">
        <f t="shared" ca="1" si="441"/>
        <v>1</v>
      </c>
      <c r="I2346" s="2">
        <f t="shared" ca="1" si="447"/>
        <v>399.95</v>
      </c>
      <c r="J2346" t="str">
        <f t="shared" ca="1" si="442"/>
        <v>Lopez, Dennis</v>
      </c>
      <c r="K2346">
        <f t="shared" ca="1" si="443"/>
        <v>13</v>
      </c>
      <c r="L2346" t="str">
        <f t="shared" ca="1" si="444"/>
        <v>Illinois</v>
      </c>
      <c r="M2346" t="str">
        <f t="shared" ca="1" si="448"/>
        <v>North</v>
      </c>
    </row>
    <row r="2347" spans="1:13" x14ac:dyDescent="0.45">
      <c r="A2347">
        <v>2346</v>
      </c>
      <c r="B2347" s="19">
        <f t="shared" ca="1" si="437"/>
        <v>42957.876844675928</v>
      </c>
      <c r="C2347" s="15" t="str">
        <f t="shared" ca="1" si="438"/>
        <v>Outside Outfitters</v>
      </c>
      <c r="D2347" s="16">
        <f t="shared" ca="1" si="439"/>
        <v>137</v>
      </c>
      <c r="E2347" t="str">
        <f t="shared" ca="1" si="440"/>
        <v>Kelty Trail Ridge 3 Footprint</v>
      </c>
      <c r="F2347" t="str">
        <f t="shared" ca="1" si="445"/>
        <v>Kelty</v>
      </c>
      <c r="G2347" s="2">
        <f t="shared" ca="1" si="446"/>
        <v>39.950000000000003</v>
      </c>
      <c r="H2347">
        <f t="shared" ca="1" si="441"/>
        <v>10</v>
      </c>
      <c r="I2347" s="2">
        <f t="shared" ca="1" si="447"/>
        <v>399.5</v>
      </c>
      <c r="J2347" t="str">
        <f t="shared" ca="1" si="442"/>
        <v>Berger, Sunanna</v>
      </c>
      <c r="K2347">
        <f t="shared" ca="1" si="443"/>
        <v>24</v>
      </c>
      <c r="L2347" t="str">
        <f t="shared" ca="1" si="444"/>
        <v>Mississippi</v>
      </c>
      <c r="M2347" t="str">
        <f t="shared" ca="1" si="448"/>
        <v>South</v>
      </c>
    </row>
    <row r="2348" spans="1:13" x14ac:dyDescent="0.45">
      <c r="A2348">
        <v>2347</v>
      </c>
      <c r="B2348" s="19">
        <f t="shared" ca="1" si="437"/>
        <v>42788.876844675928</v>
      </c>
      <c r="C2348" s="15" t="str">
        <f t="shared" ca="1" si="438"/>
        <v>The Gear Co-op</v>
      </c>
      <c r="D2348" s="16">
        <f t="shared" ca="1" si="439"/>
        <v>101</v>
      </c>
      <c r="E2348" t="str">
        <f t="shared" ca="1" si="440"/>
        <v>Hennessy Hammock Expedition Asym Zip Hammock</v>
      </c>
      <c r="F2348" t="str">
        <f t="shared" ca="1" si="445"/>
        <v>Hennessy</v>
      </c>
      <c r="G2348" s="2">
        <f t="shared" ca="1" si="446"/>
        <v>169.95</v>
      </c>
      <c r="H2348">
        <f t="shared" ca="1" si="441"/>
        <v>4</v>
      </c>
      <c r="I2348" s="2">
        <f t="shared" ca="1" si="447"/>
        <v>679.8</v>
      </c>
      <c r="J2348" t="str">
        <f t="shared" ca="1" si="442"/>
        <v>Brown, Ruth</v>
      </c>
      <c r="K2348">
        <f t="shared" ca="1" si="443"/>
        <v>22</v>
      </c>
      <c r="L2348" t="str">
        <f t="shared" ca="1" si="444"/>
        <v>Michigan</v>
      </c>
      <c r="M2348" t="str">
        <f t="shared" ca="1" si="448"/>
        <v>East</v>
      </c>
    </row>
    <row r="2349" spans="1:13" x14ac:dyDescent="0.45">
      <c r="A2349">
        <v>2348</v>
      </c>
      <c r="B2349" s="19">
        <f t="shared" ca="1" si="437"/>
        <v>42867.876844675928</v>
      </c>
      <c r="C2349" s="15" t="str">
        <f t="shared" ca="1" si="438"/>
        <v>Austin Kayak</v>
      </c>
      <c r="D2349" s="16">
        <f t="shared" ca="1" si="439"/>
        <v>256</v>
      </c>
      <c r="E2349" t="str">
        <f t="shared" ca="1" si="440"/>
        <v>Sierra Designs Mojo 2 Footprint</v>
      </c>
      <c r="F2349" t="str">
        <f t="shared" ca="1" si="445"/>
        <v>Sierra Designs</v>
      </c>
      <c r="G2349" s="2">
        <f t="shared" ca="1" si="446"/>
        <v>49.95</v>
      </c>
      <c r="H2349">
        <f t="shared" ca="1" si="441"/>
        <v>10</v>
      </c>
      <c r="I2349" s="2">
        <f t="shared" ca="1" si="447"/>
        <v>499.5</v>
      </c>
      <c r="J2349" t="str">
        <f t="shared" ca="1" si="442"/>
        <v>Goff, Michael</v>
      </c>
      <c r="K2349">
        <f t="shared" ca="1" si="443"/>
        <v>26</v>
      </c>
      <c r="L2349" t="str">
        <f t="shared" ca="1" si="444"/>
        <v>Montana</v>
      </c>
      <c r="M2349" t="str">
        <f t="shared" ca="1" si="448"/>
        <v>West</v>
      </c>
    </row>
    <row r="2350" spans="1:13" x14ac:dyDescent="0.45">
      <c r="A2350">
        <v>2349</v>
      </c>
      <c r="B2350" s="19">
        <f t="shared" ca="1" si="437"/>
        <v>42656.876844675928</v>
      </c>
      <c r="C2350" s="15" t="str">
        <f t="shared" ca="1" si="438"/>
        <v>Backcountry Gear</v>
      </c>
      <c r="D2350" s="16">
        <f t="shared" ca="1" si="439"/>
        <v>28</v>
      </c>
      <c r="E2350" t="str">
        <f t="shared" ca="1" si="440"/>
        <v>Big Agnes Flying Diamond 4 Footprint</v>
      </c>
      <c r="F2350" t="str">
        <f t="shared" ca="1" si="445"/>
        <v>Big Agnes</v>
      </c>
      <c r="G2350" s="2">
        <f t="shared" ca="1" si="446"/>
        <v>55</v>
      </c>
      <c r="H2350">
        <f t="shared" ca="1" si="441"/>
        <v>9</v>
      </c>
      <c r="I2350" s="2">
        <f t="shared" ca="1" si="447"/>
        <v>495</v>
      </c>
      <c r="J2350" t="str">
        <f t="shared" ca="1" si="442"/>
        <v>Brown, Ruth</v>
      </c>
      <c r="K2350">
        <f t="shared" ca="1" si="443"/>
        <v>36</v>
      </c>
      <c r="L2350" t="str">
        <f t="shared" ca="1" si="444"/>
        <v>Oklahoma</v>
      </c>
      <c r="M2350" t="str">
        <f t="shared" ca="1" si="448"/>
        <v>South</v>
      </c>
    </row>
    <row r="2351" spans="1:13" x14ac:dyDescent="0.45">
      <c r="A2351">
        <v>2350</v>
      </c>
      <c r="B2351" s="19">
        <f t="shared" ca="1" si="437"/>
        <v>42939.876844675928</v>
      </c>
      <c r="C2351" s="15" t="str">
        <f t="shared" ca="1" si="438"/>
        <v>Overtons</v>
      </c>
      <c r="D2351" s="16">
        <f t="shared" ca="1" si="439"/>
        <v>193</v>
      </c>
      <c r="E2351" t="str">
        <f t="shared" ca="1" si="440"/>
        <v>Mountain Hardwear Trango 4 Tent</v>
      </c>
      <c r="F2351" t="str">
        <f t="shared" ca="1" si="445"/>
        <v>Mountain Hardwear</v>
      </c>
      <c r="G2351" s="2">
        <f t="shared" ca="1" si="446"/>
        <v>800</v>
      </c>
      <c r="H2351">
        <f t="shared" ca="1" si="441"/>
        <v>5</v>
      </c>
      <c r="I2351" s="2">
        <f t="shared" ca="1" si="447"/>
        <v>4000</v>
      </c>
      <c r="J2351" t="str">
        <f t="shared" ca="1" si="442"/>
        <v>Foster, Nathan</v>
      </c>
      <c r="K2351">
        <f t="shared" ca="1" si="443"/>
        <v>12</v>
      </c>
      <c r="L2351" t="str">
        <f t="shared" ca="1" si="444"/>
        <v>Idaho</v>
      </c>
      <c r="M2351" t="str">
        <f t="shared" ca="1" si="448"/>
        <v>West</v>
      </c>
    </row>
    <row r="2352" spans="1:13" x14ac:dyDescent="0.45">
      <c r="A2352">
        <v>2351</v>
      </c>
      <c r="B2352" s="19">
        <f t="shared" ca="1" si="437"/>
        <v>42972.876844675928</v>
      </c>
      <c r="C2352" s="15" t="str">
        <f t="shared" ca="1" si="438"/>
        <v>Gander Mountain</v>
      </c>
      <c r="D2352" s="16">
        <f t="shared" ca="1" si="439"/>
        <v>72</v>
      </c>
      <c r="E2352" t="str">
        <f t="shared" ca="1" si="440"/>
        <v>Big Agnes Wyoming Trail 4 Tent</v>
      </c>
      <c r="F2352" t="str">
        <f t="shared" ca="1" si="445"/>
        <v>Big Agnes</v>
      </c>
      <c r="G2352" s="2">
        <f t="shared" ca="1" si="446"/>
        <v>499.95</v>
      </c>
      <c r="H2352">
        <f t="shared" ca="1" si="441"/>
        <v>5</v>
      </c>
      <c r="I2352" s="2">
        <f t="shared" ca="1" si="447"/>
        <v>2499.75</v>
      </c>
      <c r="J2352" t="str">
        <f t="shared" ca="1" si="442"/>
        <v>Goldthwaite, Messaye</v>
      </c>
      <c r="K2352">
        <f t="shared" ca="1" si="443"/>
        <v>5</v>
      </c>
      <c r="L2352" t="str">
        <f t="shared" ca="1" si="444"/>
        <v>California</v>
      </c>
      <c r="M2352" t="str">
        <f t="shared" ca="1" si="448"/>
        <v>West</v>
      </c>
    </row>
    <row r="2353" spans="1:13" x14ac:dyDescent="0.45">
      <c r="A2353">
        <v>2352</v>
      </c>
      <c r="B2353" s="19">
        <f t="shared" ca="1" si="437"/>
        <v>42815.876844675928</v>
      </c>
      <c r="C2353" s="15" t="str">
        <f t="shared" ca="1" si="438"/>
        <v>Hayneedle</v>
      </c>
      <c r="D2353" s="16">
        <f t="shared" ca="1" si="439"/>
        <v>192</v>
      </c>
      <c r="E2353" t="str">
        <f t="shared" ca="1" si="440"/>
        <v>Mountain Hardwear Trango 4 Footprint</v>
      </c>
      <c r="F2353" t="str">
        <f t="shared" ca="1" si="445"/>
        <v>Mountain Hardwear</v>
      </c>
      <c r="G2353" s="2">
        <f t="shared" ca="1" si="446"/>
        <v>95</v>
      </c>
      <c r="H2353">
        <f t="shared" ca="1" si="441"/>
        <v>6</v>
      </c>
      <c r="I2353" s="2">
        <f t="shared" ca="1" si="447"/>
        <v>570</v>
      </c>
      <c r="J2353" t="str">
        <f t="shared" ca="1" si="442"/>
        <v>Berger, Sunanna</v>
      </c>
      <c r="K2353">
        <f t="shared" ca="1" si="443"/>
        <v>3</v>
      </c>
      <c r="L2353" t="str">
        <f t="shared" ca="1" si="444"/>
        <v>Arizona</v>
      </c>
      <c r="M2353" t="str">
        <f t="shared" ca="1" si="448"/>
        <v>West</v>
      </c>
    </row>
    <row r="2354" spans="1:13" x14ac:dyDescent="0.45">
      <c r="A2354">
        <v>2353</v>
      </c>
      <c r="B2354" s="19">
        <f t="shared" ca="1" si="437"/>
        <v>42777.876844675928</v>
      </c>
      <c r="C2354" s="15" t="str">
        <f t="shared" ca="1" si="438"/>
        <v>Redding Sports</v>
      </c>
      <c r="D2354" s="16">
        <f t="shared" ca="1" si="439"/>
        <v>11</v>
      </c>
      <c r="E2354" t="str">
        <f t="shared" ca="1" si="440"/>
        <v>Big Agnes Copper Spur UL2 Tent</v>
      </c>
      <c r="F2354" t="str">
        <f t="shared" ca="1" si="445"/>
        <v>Big Agnes</v>
      </c>
      <c r="G2354" s="2">
        <f t="shared" ca="1" si="446"/>
        <v>399.95</v>
      </c>
      <c r="H2354">
        <f t="shared" ca="1" si="441"/>
        <v>6</v>
      </c>
      <c r="I2354" s="2">
        <f t="shared" ca="1" si="447"/>
        <v>2399.6999999999998</v>
      </c>
      <c r="J2354" t="str">
        <f t="shared" ca="1" si="442"/>
        <v>Brown, Scott</v>
      </c>
      <c r="K2354">
        <f t="shared" ca="1" si="443"/>
        <v>5</v>
      </c>
      <c r="L2354" t="str">
        <f t="shared" ca="1" si="444"/>
        <v>California</v>
      </c>
      <c r="M2354" t="str">
        <f t="shared" ca="1" si="448"/>
        <v>West</v>
      </c>
    </row>
    <row r="2355" spans="1:13" x14ac:dyDescent="0.45">
      <c r="A2355">
        <v>2354</v>
      </c>
      <c r="B2355" s="19">
        <f t="shared" ca="1" si="437"/>
        <v>42904.876844675928</v>
      </c>
      <c r="C2355" s="15" t="str">
        <f t="shared" ca="1" si="438"/>
        <v>Walmart</v>
      </c>
      <c r="D2355" s="16">
        <f t="shared" ca="1" si="439"/>
        <v>252</v>
      </c>
      <c r="E2355" t="str">
        <f t="shared" ca="1" si="440"/>
        <v>Sierra Designs Flash 2 Footprint</v>
      </c>
      <c r="F2355" t="str">
        <f t="shared" ca="1" si="445"/>
        <v>Sierra Designs</v>
      </c>
      <c r="G2355" s="2">
        <f t="shared" ca="1" si="446"/>
        <v>49.95</v>
      </c>
      <c r="H2355">
        <f t="shared" ca="1" si="441"/>
        <v>7</v>
      </c>
      <c r="I2355" s="2">
        <f t="shared" ca="1" si="447"/>
        <v>349.65000000000003</v>
      </c>
      <c r="J2355" t="str">
        <f t="shared" ca="1" si="442"/>
        <v>Gomez, Melissa</v>
      </c>
      <c r="K2355">
        <f t="shared" ca="1" si="443"/>
        <v>4</v>
      </c>
      <c r="L2355" t="str">
        <f t="shared" ca="1" si="444"/>
        <v>Arkansas</v>
      </c>
      <c r="M2355" t="str">
        <f t="shared" ca="1" si="448"/>
        <v>South</v>
      </c>
    </row>
    <row r="2356" spans="1:13" x14ac:dyDescent="0.45">
      <c r="A2356">
        <v>2355</v>
      </c>
      <c r="B2356" s="19">
        <f t="shared" ca="1" si="437"/>
        <v>42764.876844675928</v>
      </c>
      <c r="C2356" s="15" t="str">
        <f t="shared" ca="1" si="438"/>
        <v>Gander Mountain</v>
      </c>
      <c r="D2356" s="16">
        <f t="shared" ca="1" si="439"/>
        <v>252</v>
      </c>
      <c r="E2356" t="str">
        <f t="shared" ca="1" si="440"/>
        <v>Sierra Designs Flash 2 Footprint</v>
      </c>
      <c r="F2356" t="str">
        <f t="shared" ca="1" si="445"/>
        <v>Sierra Designs</v>
      </c>
      <c r="G2356" s="2">
        <f t="shared" ca="1" si="446"/>
        <v>49.95</v>
      </c>
      <c r="H2356">
        <f t="shared" ca="1" si="441"/>
        <v>9</v>
      </c>
      <c r="I2356" s="2">
        <f t="shared" ca="1" si="447"/>
        <v>449.55</v>
      </c>
      <c r="J2356" t="str">
        <f t="shared" ca="1" si="442"/>
        <v>Goldthwaite, Messaye</v>
      </c>
      <c r="K2356">
        <f t="shared" ca="1" si="443"/>
        <v>14</v>
      </c>
      <c r="L2356" t="str">
        <f t="shared" ca="1" si="444"/>
        <v>Indiana</v>
      </c>
      <c r="M2356" t="str">
        <f t="shared" ca="1" si="448"/>
        <v>North</v>
      </c>
    </row>
    <row r="2357" spans="1:13" x14ac:dyDescent="0.45">
      <c r="A2357">
        <v>2356</v>
      </c>
      <c r="B2357" s="19">
        <f t="shared" ca="1" si="437"/>
        <v>42856.876844675928</v>
      </c>
      <c r="C2357" s="15" t="str">
        <f t="shared" ca="1" si="438"/>
        <v>Redding Sports</v>
      </c>
      <c r="D2357" s="16">
        <f t="shared" ca="1" si="439"/>
        <v>54</v>
      </c>
      <c r="E2357" t="str">
        <f t="shared" ca="1" si="440"/>
        <v>Big Agnes Seedhouse SL1 Tent</v>
      </c>
      <c r="F2357" t="str">
        <f t="shared" ca="1" si="445"/>
        <v>Big Agnes</v>
      </c>
      <c r="G2357" s="2">
        <f t="shared" ca="1" si="446"/>
        <v>269.95</v>
      </c>
      <c r="H2357">
        <f t="shared" ca="1" si="441"/>
        <v>6</v>
      </c>
      <c r="I2357" s="2">
        <f t="shared" ca="1" si="447"/>
        <v>1619.6999999999998</v>
      </c>
      <c r="J2357" t="str">
        <f t="shared" ca="1" si="442"/>
        <v>Goldthwaite, Messaye</v>
      </c>
      <c r="K2357">
        <f t="shared" ca="1" si="443"/>
        <v>13</v>
      </c>
      <c r="L2357" t="str">
        <f t="shared" ca="1" si="444"/>
        <v>Illinois</v>
      </c>
      <c r="M2357" t="str">
        <f t="shared" ca="1" si="448"/>
        <v>North</v>
      </c>
    </row>
    <row r="2358" spans="1:13" x14ac:dyDescent="0.45">
      <c r="A2358">
        <v>2357</v>
      </c>
      <c r="B2358" s="19">
        <f t="shared" ca="1" si="437"/>
        <v>42909.876844675928</v>
      </c>
      <c r="C2358" s="15" t="str">
        <f t="shared" ca="1" si="438"/>
        <v>Redding Sports</v>
      </c>
      <c r="D2358" s="16">
        <f t="shared" ca="1" si="439"/>
        <v>75</v>
      </c>
      <c r="E2358" t="str">
        <f t="shared" ca="1" si="440"/>
        <v>Easton Mountain Products Kilo 2P Tent</v>
      </c>
      <c r="F2358" t="str">
        <f t="shared" ca="1" si="445"/>
        <v>Easton Mountain Products</v>
      </c>
      <c r="G2358" s="2">
        <f t="shared" ca="1" si="446"/>
        <v>399</v>
      </c>
      <c r="H2358">
        <f t="shared" ca="1" si="441"/>
        <v>8</v>
      </c>
      <c r="I2358" s="2">
        <f t="shared" ca="1" si="447"/>
        <v>3192</v>
      </c>
      <c r="J2358" t="str">
        <f t="shared" ca="1" si="442"/>
        <v>Goff, Michael</v>
      </c>
      <c r="K2358">
        <f t="shared" ca="1" si="443"/>
        <v>25</v>
      </c>
      <c r="L2358" t="str">
        <f t="shared" ca="1" si="444"/>
        <v>Missouri</v>
      </c>
      <c r="M2358" t="str">
        <f t="shared" ca="1" si="448"/>
        <v>North</v>
      </c>
    </row>
    <row r="2359" spans="1:13" x14ac:dyDescent="0.45">
      <c r="A2359">
        <v>2358</v>
      </c>
      <c r="B2359" s="19">
        <f t="shared" ca="1" si="437"/>
        <v>42660.876844675928</v>
      </c>
      <c r="C2359" s="15" t="str">
        <f t="shared" ca="1" si="438"/>
        <v>CampBound</v>
      </c>
      <c r="D2359" s="16">
        <f t="shared" ca="1" si="439"/>
        <v>187</v>
      </c>
      <c r="E2359" t="str">
        <f t="shared" ca="1" si="440"/>
        <v>Mountain Hardwear SuperMega UL 2 Tent</v>
      </c>
      <c r="F2359" t="str">
        <f t="shared" ca="1" si="445"/>
        <v>Mountain Hardwear</v>
      </c>
      <c r="G2359" s="2">
        <f t="shared" ca="1" si="446"/>
        <v>450</v>
      </c>
      <c r="H2359">
        <f t="shared" ca="1" si="441"/>
        <v>6</v>
      </c>
      <c r="I2359" s="2">
        <f t="shared" ca="1" si="447"/>
        <v>2700</v>
      </c>
      <c r="J2359" t="str">
        <f t="shared" ca="1" si="442"/>
        <v>Berger, Sunanna</v>
      </c>
      <c r="K2359">
        <f t="shared" ca="1" si="443"/>
        <v>39</v>
      </c>
      <c r="L2359" t="str">
        <f t="shared" ca="1" si="444"/>
        <v>Rhode Island</v>
      </c>
      <c r="M2359" t="str">
        <f t="shared" ca="1" si="448"/>
        <v>East</v>
      </c>
    </row>
    <row r="2360" spans="1:13" x14ac:dyDescent="0.45">
      <c r="A2360">
        <v>2359</v>
      </c>
      <c r="B2360" s="19">
        <f t="shared" ca="1" si="437"/>
        <v>43002.876844675928</v>
      </c>
      <c r="C2360" s="15" t="str">
        <f t="shared" ca="1" si="438"/>
        <v>Redding Sports</v>
      </c>
      <c r="D2360" s="16">
        <f t="shared" ca="1" si="439"/>
        <v>71</v>
      </c>
      <c r="E2360" t="str">
        <f t="shared" ca="1" si="440"/>
        <v>Big Agnes Wyoming Trail 4 Footprint</v>
      </c>
      <c r="F2360" t="str">
        <f t="shared" ca="1" si="445"/>
        <v>Big Agnes</v>
      </c>
      <c r="G2360" s="2">
        <f t="shared" ca="1" si="446"/>
        <v>70</v>
      </c>
      <c r="H2360">
        <f t="shared" ca="1" si="441"/>
        <v>6</v>
      </c>
      <c r="I2360" s="2">
        <f t="shared" ca="1" si="447"/>
        <v>420</v>
      </c>
      <c r="J2360" t="str">
        <f t="shared" ca="1" si="442"/>
        <v>Goldthwaite, Messaye</v>
      </c>
      <c r="K2360">
        <f t="shared" ca="1" si="443"/>
        <v>42</v>
      </c>
      <c r="L2360" t="str">
        <f t="shared" ca="1" si="444"/>
        <v>Tennessee</v>
      </c>
      <c r="M2360" t="str">
        <f t="shared" ca="1" si="448"/>
        <v>South</v>
      </c>
    </row>
    <row r="2361" spans="1:13" x14ac:dyDescent="0.45">
      <c r="A2361">
        <v>2360</v>
      </c>
      <c r="B2361" s="19">
        <f t="shared" ca="1" si="437"/>
        <v>42904.876844675928</v>
      </c>
      <c r="C2361" s="15" t="str">
        <f t="shared" ca="1" si="438"/>
        <v>Paragon</v>
      </c>
      <c r="D2361" s="16">
        <f t="shared" ca="1" si="439"/>
        <v>124</v>
      </c>
      <c r="E2361" t="str">
        <f t="shared" ca="1" si="440"/>
        <v>Kelty Gunnison 4.2 Footprint</v>
      </c>
      <c r="F2361" t="str">
        <f t="shared" ca="1" si="445"/>
        <v>Kelty</v>
      </c>
      <c r="G2361" s="2">
        <f t="shared" ca="1" si="446"/>
        <v>59.95</v>
      </c>
      <c r="H2361">
        <f t="shared" ca="1" si="441"/>
        <v>4</v>
      </c>
      <c r="I2361" s="2">
        <f t="shared" ca="1" si="447"/>
        <v>239.8</v>
      </c>
      <c r="J2361" t="str">
        <f t="shared" ca="1" si="442"/>
        <v>Brown, Ruth</v>
      </c>
      <c r="K2361">
        <f t="shared" ca="1" si="443"/>
        <v>34</v>
      </c>
      <c r="L2361" t="str">
        <f t="shared" ca="1" si="444"/>
        <v>North Dakota</v>
      </c>
      <c r="M2361" t="str">
        <f t="shared" ca="1" si="448"/>
        <v>North</v>
      </c>
    </row>
    <row r="2362" spans="1:13" x14ac:dyDescent="0.45">
      <c r="A2362">
        <v>2361</v>
      </c>
      <c r="B2362" s="19">
        <f t="shared" ca="1" si="437"/>
        <v>42778.876844675928</v>
      </c>
      <c r="C2362" s="15" t="str">
        <f t="shared" ca="1" si="438"/>
        <v>REI</v>
      </c>
      <c r="D2362" s="16">
        <f t="shared" ca="1" si="439"/>
        <v>63</v>
      </c>
      <c r="E2362" t="str">
        <f t="shared" ca="1" si="440"/>
        <v>Big Agnes String Ridge 2 Tent</v>
      </c>
      <c r="F2362" t="str">
        <f t="shared" ca="1" si="445"/>
        <v>Big Agnes</v>
      </c>
      <c r="G2362" s="2">
        <f t="shared" ca="1" si="446"/>
        <v>599.95000000000005</v>
      </c>
      <c r="H2362">
        <f t="shared" ca="1" si="441"/>
        <v>3</v>
      </c>
      <c r="I2362" s="2">
        <f t="shared" ca="1" si="447"/>
        <v>1799.8500000000001</v>
      </c>
      <c r="J2362" t="str">
        <f t="shared" ca="1" si="442"/>
        <v>Beyene, Sharon</v>
      </c>
      <c r="K2362">
        <f t="shared" ca="1" si="443"/>
        <v>21</v>
      </c>
      <c r="L2362" t="str">
        <f t="shared" ca="1" si="444"/>
        <v>Massachusetts</v>
      </c>
      <c r="M2362" t="str">
        <f t="shared" ca="1" si="448"/>
        <v>East</v>
      </c>
    </row>
    <row r="2363" spans="1:13" x14ac:dyDescent="0.45">
      <c r="A2363">
        <v>2362</v>
      </c>
      <c r="B2363" s="19">
        <f t="shared" ca="1" si="437"/>
        <v>42757.876844675928</v>
      </c>
      <c r="C2363" s="15" t="str">
        <f t="shared" ca="1" si="438"/>
        <v>Outside Outfitters</v>
      </c>
      <c r="D2363" s="16">
        <f t="shared" ca="1" si="439"/>
        <v>197</v>
      </c>
      <c r="E2363" t="str">
        <f t="shared" ca="1" si="440"/>
        <v>MSR CamRing Cord Tensioners - 4 Pack</v>
      </c>
      <c r="F2363" t="str">
        <f t="shared" ca="1" si="445"/>
        <v>MSR</v>
      </c>
      <c r="G2363" s="2">
        <f t="shared" ca="1" si="446"/>
        <v>12.95</v>
      </c>
      <c r="H2363">
        <f t="shared" ca="1" si="441"/>
        <v>9</v>
      </c>
      <c r="I2363" s="2">
        <f t="shared" ca="1" si="447"/>
        <v>116.55</v>
      </c>
      <c r="J2363" t="str">
        <f t="shared" ca="1" si="442"/>
        <v>Bailey, Jennifer</v>
      </c>
      <c r="K2363">
        <f t="shared" ca="1" si="443"/>
        <v>41</v>
      </c>
      <c r="L2363" t="str">
        <f t="shared" ca="1" si="444"/>
        <v>South Dakota</v>
      </c>
      <c r="M2363" t="str">
        <f t="shared" ca="1" si="448"/>
        <v>North</v>
      </c>
    </row>
    <row r="2364" spans="1:13" x14ac:dyDescent="0.45">
      <c r="A2364">
        <v>2363</v>
      </c>
      <c r="B2364" s="19">
        <f t="shared" ca="1" si="437"/>
        <v>42668.876844675928</v>
      </c>
      <c r="C2364" s="15" t="str">
        <f t="shared" ca="1" si="438"/>
        <v>Overtons</v>
      </c>
      <c r="D2364" s="16">
        <f t="shared" ca="1" si="439"/>
        <v>29</v>
      </c>
      <c r="E2364" t="str">
        <f t="shared" ca="1" si="440"/>
        <v>Big Agnes Flying Diamond 4 Tent</v>
      </c>
      <c r="F2364" t="str">
        <f t="shared" ca="1" si="445"/>
        <v>Big Agnes</v>
      </c>
      <c r="G2364" s="2">
        <f t="shared" ca="1" si="446"/>
        <v>439.95</v>
      </c>
      <c r="H2364">
        <f t="shared" ca="1" si="441"/>
        <v>1</v>
      </c>
      <c r="I2364" s="2">
        <f t="shared" ca="1" si="447"/>
        <v>439.95</v>
      </c>
      <c r="J2364" t="str">
        <f t="shared" ca="1" si="442"/>
        <v>Goff, Michael</v>
      </c>
      <c r="K2364">
        <f t="shared" ca="1" si="443"/>
        <v>5</v>
      </c>
      <c r="L2364" t="str">
        <f t="shared" ca="1" si="444"/>
        <v>California</v>
      </c>
      <c r="M2364" t="str">
        <f t="shared" ca="1" si="448"/>
        <v>West</v>
      </c>
    </row>
    <row r="2365" spans="1:13" x14ac:dyDescent="0.45">
      <c r="A2365">
        <v>2364</v>
      </c>
      <c r="B2365" s="19">
        <f t="shared" ca="1" si="437"/>
        <v>42992.876844675928</v>
      </c>
      <c r="C2365" s="15" t="str">
        <f t="shared" ca="1" si="438"/>
        <v>CampBound</v>
      </c>
      <c r="D2365" s="16">
        <f t="shared" ca="1" si="439"/>
        <v>234</v>
      </c>
      <c r="E2365" t="str">
        <f t="shared" ca="1" si="440"/>
        <v>NEMO Losi 2 Footprint</v>
      </c>
      <c r="F2365" t="str">
        <f t="shared" ca="1" si="445"/>
        <v>NEMO</v>
      </c>
      <c r="G2365" s="2">
        <f t="shared" ca="1" si="446"/>
        <v>34.950000000000003</v>
      </c>
      <c r="H2365">
        <f t="shared" ca="1" si="441"/>
        <v>3</v>
      </c>
      <c r="I2365" s="2">
        <f t="shared" ca="1" si="447"/>
        <v>104.85000000000001</v>
      </c>
      <c r="J2365" t="str">
        <f t="shared" ca="1" si="442"/>
        <v>Goff, Michael</v>
      </c>
      <c r="K2365">
        <f t="shared" ca="1" si="443"/>
        <v>25</v>
      </c>
      <c r="L2365" t="str">
        <f t="shared" ca="1" si="444"/>
        <v>Missouri</v>
      </c>
      <c r="M2365" t="str">
        <f t="shared" ca="1" si="448"/>
        <v>North</v>
      </c>
    </row>
    <row r="2366" spans="1:13" x14ac:dyDescent="0.45">
      <c r="A2366">
        <v>2365</v>
      </c>
      <c r="B2366" s="19">
        <f t="shared" ca="1" si="437"/>
        <v>42781.876844675928</v>
      </c>
      <c r="C2366" s="15" t="str">
        <f t="shared" ca="1" si="438"/>
        <v>REI</v>
      </c>
      <c r="D2366" s="16">
        <f t="shared" ca="1" si="439"/>
        <v>176</v>
      </c>
      <c r="E2366" t="str">
        <f t="shared" ca="1" si="440"/>
        <v>Mountain Hardwear EV 2 Tent Footprint</v>
      </c>
      <c r="F2366" t="str">
        <f t="shared" ca="1" si="445"/>
        <v>Mountain Hardwear</v>
      </c>
      <c r="G2366" s="2">
        <f t="shared" ca="1" si="446"/>
        <v>55</v>
      </c>
      <c r="H2366">
        <f t="shared" ca="1" si="441"/>
        <v>4</v>
      </c>
      <c r="I2366" s="2">
        <f t="shared" ca="1" si="447"/>
        <v>220</v>
      </c>
      <c r="J2366" t="str">
        <f t="shared" ca="1" si="442"/>
        <v>Beyene, Sharon</v>
      </c>
      <c r="K2366">
        <f t="shared" ca="1" si="443"/>
        <v>8</v>
      </c>
      <c r="L2366" t="str">
        <f t="shared" ca="1" si="444"/>
        <v>Delaware</v>
      </c>
      <c r="M2366" t="str">
        <f t="shared" ca="1" si="448"/>
        <v>East</v>
      </c>
    </row>
    <row r="2367" spans="1:13" x14ac:dyDescent="0.45">
      <c r="A2367">
        <v>2366</v>
      </c>
      <c r="B2367" s="19">
        <f t="shared" ca="1" si="437"/>
        <v>42797.876844675928</v>
      </c>
      <c r="C2367" s="15" t="str">
        <f t="shared" ca="1" si="438"/>
        <v>Meijer</v>
      </c>
      <c r="D2367" s="16">
        <f t="shared" ca="1" si="439"/>
        <v>72</v>
      </c>
      <c r="E2367" t="str">
        <f t="shared" ca="1" si="440"/>
        <v>Big Agnes Wyoming Trail 4 Tent</v>
      </c>
      <c r="F2367" t="str">
        <f t="shared" ca="1" si="445"/>
        <v>Big Agnes</v>
      </c>
      <c r="G2367" s="2">
        <f t="shared" ca="1" si="446"/>
        <v>499.95</v>
      </c>
      <c r="H2367">
        <f t="shared" ca="1" si="441"/>
        <v>3</v>
      </c>
      <c r="I2367" s="2">
        <f t="shared" ca="1" si="447"/>
        <v>1499.85</v>
      </c>
      <c r="J2367" t="str">
        <f t="shared" ca="1" si="442"/>
        <v>Goldthwaite, Messaye</v>
      </c>
      <c r="K2367">
        <f t="shared" ca="1" si="443"/>
        <v>43</v>
      </c>
      <c r="L2367" t="str">
        <f t="shared" ca="1" si="444"/>
        <v>Texas</v>
      </c>
      <c r="M2367" t="str">
        <f t="shared" ca="1" si="448"/>
        <v>South</v>
      </c>
    </row>
    <row r="2368" spans="1:13" x14ac:dyDescent="0.45">
      <c r="A2368">
        <v>2367</v>
      </c>
      <c r="B2368" s="19">
        <f t="shared" ca="1" si="437"/>
        <v>42696.876844675928</v>
      </c>
      <c r="C2368" s="15" t="str">
        <f t="shared" ca="1" si="438"/>
        <v>The Gear Co-op</v>
      </c>
      <c r="D2368" s="16">
        <f t="shared" ca="1" si="439"/>
        <v>224</v>
      </c>
      <c r="E2368" t="str">
        <f t="shared" ca="1" si="440"/>
        <v>MSR Twing Shelter</v>
      </c>
      <c r="F2368" t="str">
        <f t="shared" ca="1" si="445"/>
        <v>MSR</v>
      </c>
      <c r="G2368" s="2">
        <f t="shared" ca="1" si="446"/>
        <v>299.95</v>
      </c>
      <c r="H2368">
        <f t="shared" ca="1" si="441"/>
        <v>2</v>
      </c>
      <c r="I2368" s="2">
        <f t="shared" ca="1" si="447"/>
        <v>599.9</v>
      </c>
      <c r="J2368" t="str">
        <f t="shared" ca="1" si="442"/>
        <v>Foster, Nathan</v>
      </c>
      <c r="K2368">
        <f t="shared" ca="1" si="443"/>
        <v>6</v>
      </c>
      <c r="L2368" t="str">
        <f t="shared" ca="1" si="444"/>
        <v>Colorado</v>
      </c>
      <c r="M2368" t="str">
        <f t="shared" ca="1" si="448"/>
        <v>West</v>
      </c>
    </row>
    <row r="2369" spans="1:13" x14ac:dyDescent="0.45">
      <c r="A2369">
        <v>2368</v>
      </c>
      <c r="B2369" s="19">
        <f t="shared" ca="1" si="437"/>
        <v>43008.876844675928</v>
      </c>
      <c r="C2369" s="15" t="str">
        <f t="shared" ca="1" si="438"/>
        <v>Redding Sports</v>
      </c>
      <c r="D2369" s="16">
        <f t="shared" ca="1" si="439"/>
        <v>275</v>
      </c>
      <c r="E2369" t="str">
        <f t="shared" ca="1" si="440"/>
        <v>The North Face Mountain Manor 8 Tent</v>
      </c>
      <c r="F2369" t="str">
        <f t="shared" ca="1" si="445"/>
        <v>The North Face</v>
      </c>
      <c r="G2369" s="2">
        <f t="shared" ca="1" si="446"/>
        <v>639</v>
      </c>
      <c r="H2369">
        <f t="shared" ca="1" si="441"/>
        <v>5</v>
      </c>
      <c r="I2369" s="2">
        <f t="shared" ca="1" si="447"/>
        <v>3195</v>
      </c>
      <c r="J2369" t="str">
        <f t="shared" ca="1" si="442"/>
        <v>Beyene, Sharon</v>
      </c>
      <c r="K2369">
        <f t="shared" ca="1" si="443"/>
        <v>1</v>
      </c>
      <c r="L2369" t="str">
        <f t="shared" ca="1" si="444"/>
        <v>Alabama</v>
      </c>
      <c r="M2369" t="str">
        <f t="shared" ca="1" si="448"/>
        <v>South</v>
      </c>
    </row>
    <row r="2370" spans="1:13" x14ac:dyDescent="0.45">
      <c r="A2370">
        <v>2369</v>
      </c>
      <c r="B2370" s="19">
        <f t="shared" ca="1" si="437"/>
        <v>42886.876844675928</v>
      </c>
      <c r="C2370" s="15" t="str">
        <f t="shared" ca="1" si="438"/>
        <v>Outside Outfitters</v>
      </c>
      <c r="D2370" s="16">
        <f t="shared" ca="1" si="439"/>
        <v>179</v>
      </c>
      <c r="E2370" t="str">
        <f t="shared" ca="1" si="440"/>
        <v>Mountain Hardwear Hoop Dreams 4 Shelter</v>
      </c>
      <c r="F2370" t="str">
        <f t="shared" ca="1" si="445"/>
        <v>Mountain Hardwear</v>
      </c>
      <c r="G2370" s="2">
        <f t="shared" ca="1" si="446"/>
        <v>250</v>
      </c>
      <c r="H2370">
        <f t="shared" ca="1" si="441"/>
        <v>3</v>
      </c>
      <c r="I2370" s="2">
        <f t="shared" ca="1" si="447"/>
        <v>750</v>
      </c>
      <c r="J2370" t="str">
        <f t="shared" ca="1" si="442"/>
        <v>Gomez, Melissa</v>
      </c>
      <c r="K2370">
        <f t="shared" ca="1" si="443"/>
        <v>48</v>
      </c>
      <c r="L2370" t="str">
        <f t="shared" ca="1" si="444"/>
        <v>West Virginia</v>
      </c>
      <c r="M2370" t="str">
        <f t="shared" ca="1" si="448"/>
        <v>South</v>
      </c>
    </row>
    <row r="2371" spans="1:13" x14ac:dyDescent="0.45">
      <c r="A2371">
        <v>2370</v>
      </c>
      <c r="B2371" s="19">
        <f t="shared" ref="B2371:B2434" ca="1" si="449">NOW()-(RANDBETWEEN(1,365))</f>
        <v>42799.876844675928</v>
      </c>
      <c r="C2371" s="15" t="str">
        <f t="shared" ref="C2371:C2434" ca="1" si="450">VLOOKUP(RANDBETWEEN(1,19),$O$3:$P$21,2)</f>
        <v>Backcountry Gear</v>
      </c>
      <c r="D2371" s="16">
        <f t="shared" ref="D2371:D2434" ca="1" si="451">RANDBETWEEN(1,285)</f>
        <v>106</v>
      </c>
      <c r="E2371" t="str">
        <f t="shared" ref="E2371:E2434" ca="1" si="452">VLOOKUP(D2371,$R$4:$U$288,3)</f>
        <v>Hennessy Hammock Hyperlight Asym Zip Hammock</v>
      </c>
      <c r="F2371" t="str">
        <f t="shared" ca="1" si="445"/>
        <v>Hennessy</v>
      </c>
      <c r="G2371" s="2">
        <f t="shared" ca="1" si="446"/>
        <v>259.95</v>
      </c>
      <c r="H2371">
        <f t="shared" ref="H2371:H2434" ca="1" si="453">RANDBETWEEN(1,10)</f>
        <v>1</v>
      </c>
      <c r="I2371" s="2">
        <f t="shared" ca="1" si="447"/>
        <v>259.95</v>
      </c>
      <c r="J2371" t="str">
        <f t="shared" ref="J2371:J2434" ca="1" si="454">VLOOKUP(RANDBETWEEN(1,10),$W$4:$Z$15,4)</f>
        <v>Brown, Ruth</v>
      </c>
      <c r="K2371">
        <f t="shared" ref="K2371:K2434" ca="1" si="455">RANDBETWEEN(1,50)</f>
        <v>34</v>
      </c>
      <c r="L2371" t="str">
        <f t="shared" ref="L2371:L2434" ca="1" si="456">VLOOKUP(K2371,$AB$3:$AD$52,2)</f>
        <v>North Dakota</v>
      </c>
      <c r="M2371" t="str">
        <f t="shared" ca="1" si="448"/>
        <v>North</v>
      </c>
    </row>
    <row r="2372" spans="1:13" x14ac:dyDescent="0.45">
      <c r="A2372">
        <v>2371</v>
      </c>
      <c r="B2372" s="19">
        <f t="shared" ca="1" si="449"/>
        <v>42977.876844675928</v>
      </c>
      <c r="C2372" s="15" t="str">
        <f t="shared" ca="1" si="450"/>
        <v>The Gear Co-op</v>
      </c>
      <c r="D2372" s="16">
        <f t="shared" ca="1" si="451"/>
        <v>89</v>
      </c>
      <c r="E2372" t="str">
        <f t="shared" ca="1" si="452"/>
        <v>Eureka Rectangular Floor Saver - Small</v>
      </c>
      <c r="F2372" t="str">
        <f t="shared" ca="1" si="445"/>
        <v>Eureka</v>
      </c>
      <c r="G2372" s="2">
        <f t="shared" ca="1" si="446"/>
        <v>14</v>
      </c>
      <c r="H2372">
        <f t="shared" ca="1" si="453"/>
        <v>6</v>
      </c>
      <c r="I2372" s="2">
        <f t="shared" ca="1" si="447"/>
        <v>84</v>
      </c>
      <c r="J2372" t="str">
        <f t="shared" ca="1" si="454"/>
        <v>Bailey, Jennifer</v>
      </c>
      <c r="K2372">
        <f t="shared" ca="1" si="455"/>
        <v>25</v>
      </c>
      <c r="L2372" t="str">
        <f t="shared" ca="1" si="456"/>
        <v>Missouri</v>
      </c>
      <c r="M2372" t="str">
        <f t="shared" ca="1" si="448"/>
        <v>North</v>
      </c>
    </row>
    <row r="2373" spans="1:13" x14ac:dyDescent="0.45">
      <c r="A2373">
        <v>2372</v>
      </c>
      <c r="B2373" s="19">
        <f t="shared" ca="1" si="449"/>
        <v>42842.876844675928</v>
      </c>
      <c r="C2373" s="15" t="str">
        <f t="shared" ca="1" si="450"/>
        <v>Backcountry Edge</v>
      </c>
      <c r="D2373" s="16">
        <f t="shared" ca="1" si="451"/>
        <v>174</v>
      </c>
      <c r="E2373" t="str">
        <f t="shared" ca="1" si="452"/>
        <v>Mountain Hardwear Drifter 3 DP Tent</v>
      </c>
      <c r="F2373" t="str">
        <f t="shared" ca="1" si="445"/>
        <v>Mountain Hardwear</v>
      </c>
      <c r="G2373" s="2">
        <f t="shared" ca="1" si="446"/>
        <v>285</v>
      </c>
      <c r="H2373">
        <f t="shared" ca="1" si="453"/>
        <v>10</v>
      </c>
      <c r="I2373" s="2">
        <f t="shared" ca="1" si="447"/>
        <v>2850</v>
      </c>
      <c r="J2373" t="str">
        <f t="shared" ca="1" si="454"/>
        <v>Gomez, Melissa</v>
      </c>
      <c r="K2373">
        <f t="shared" ca="1" si="455"/>
        <v>38</v>
      </c>
      <c r="L2373" t="str">
        <f t="shared" ca="1" si="456"/>
        <v>Pennsylvania</v>
      </c>
      <c r="M2373" t="str">
        <f t="shared" ca="1" si="448"/>
        <v>East</v>
      </c>
    </row>
    <row r="2374" spans="1:13" x14ac:dyDescent="0.45">
      <c r="A2374">
        <v>2373</v>
      </c>
      <c r="B2374" s="19">
        <f t="shared" ca="1" si="449"/>
        <v>42916.876844675928</v>
      </c>
      <c r="C2374" s="15" t="str">
        <f t="shared" ca="1" si="450"/>
        <v>Moosejaw</v>
      </c>
      <c r="D2374" s="16">
        <f t="shared" ca="1" si="451"/>
        <v>16</v>
      </c>
      <c r="E2374" t="str">
        <f t="shared" ca="1" si="452"/>
        <v>Big Agnes Fishhook UL2 Footprint</v>
      </c>
      <c r="F2374" t="str">
        <f t="shared" ca="1" si="445"/>
        <v>Big Agnes</v>
      </c>
      <c r="G2374" s="2">
        <f t="shared" ca="1" si="446"/>
        <v>60</v>
      </c>
      <c r="H2374">
        <f t="shared" ca="1" si="453"/>
        <v>7</v>
      </c>
      <c r="I2374" s="2">
        <f t="shared" ca="1" si="447"/>
        <v>420</v>
      </c>
      <c r="J2374" t="str">
        <f t="shared" ca="1" si="454"/>
        <v>Bailey, Jennifer</v>
      </c>
      <c r="K2374">
        <f t="shared" ca="1" si="455"/>
        <v>18</v>
      </c>
      <c r="L2374" t="str">
        <f t="shared" ca="1" si="456"/>
        <v>Louisiana</v>
      </c>
      <c r="M2374" t="str">
        <f t="shared" ca="1" si="448"/>
        <v>South</v>
      </c>
    </row>
    <row r="2375" spans="1:13" x14ac:dyDescent="0.45">
      <c r="A2375">
        <v>2374</v>
      </c>
      <c r="B2375" s="19">
        <f t="shared" ca="1" si="449"/>
        <v>42900.876844675928</v>
      </c>
      <c r="C2375" s="15" t="str">
        <f t="shared" ca="1" si="450"/>
        <v>Hayneedle</v>
      </c>
      <c r="D2375" s="16">
        <f t="shared" ca="1" si="451"/>
        <v>50</v>
      </c>
      <c r="E2375" t="str">
        <f t="shared" ca="1" si="452"/>
        <v>Big Agnes Scout UL2 Footprint</v>
      </c>
      <c r="F2375" t="str">
        <f t="shared" ca="1" si="445"/>
        <v>Big Agnes</v>
      </c>
      <c r="G2375" s="2">
        <f t="shared" ca="1" si="446"/>
        <v>60</v>
      </c>
      <c r="H2375">
        <f t="shared" ca="1" si="453"/>
        <v>5</v>
      </c>
      <c r="I2375" s="2">
        <f t="shared" ca="1" si="447"/>
        <v>300</v>
      </c>
      <c r="J2375" t="str">
        <f t="shared" ca="1" si="454"/>
        <v>Brown, Ruth</v>
      </c>
      <c r="K2375">
        <f t="shared" ca="1" si="455"/>
        <v>9</v>
      </c>
      <c r="L2375" t="str">
        <f t="shared" ca="1" si="456"/>
        <v>Florida</v>
      </c>
      <c r="M2375" t="str">
        <f t="shared" ca="1" si="448"/>
        <v>South</v>
      </c>
    </row>
    <row r="2376" spans="1:13" x14ac:dyDescent="0.45">
      <c r="A2376">
        <v>2375</v>
      </c>
      <c r="B2376" s="19">
        <f t="shared" ca="1" si="449"/>
        <v>42887.876844675928</v>
      </c>
      <c r="C2376" s="15" t="str">
        <f t="shared" ca="1" si="450"/>
        <v>Travel Country</v>
      </c>
      <c r="D2376" s="16">
        <f t="shared" ca="1" si="451"/>
        <v>87</v>
      </c>
      <c r="E2376" t="str">
        <f t="shared" ca="1" si="452"/>
        <v>Eureka Floor Saver Rectangular - Large</v>
      </c>
      <c r="F2376" t="str">
        <f t="shared" ca="1" si="445"/>
        <v>Eureka</v>
      </c>
      <c r="G2376" s="2">
        <f t="shared" ca="1" si="446"/>
        <v>18</v>
      </c>
      <c r="H2376">
        <f t="shared" ca="1" si="453"/>
        <v>9</v>
      </c>
      <c r="I2376" s="2">
        <f t="shared" ca="1" si="447"/>
        <v>162</v>
      </c>
      <c r="J2376" t="str">
        <f t="shared" ca="1" si="454"/>
        <v>Bailey, Jennifer</v>
      </c>
      <c r="K2376">
        <f t="shared" ca="1" si="455"/>
        <v>9</v>
      </c>
      <c r="L2376" t="str">
        <f t="shared" ca="1" si="456"/>
        <v>Florida</v>
      </c>
      <c r="M2376" t="str">
        <f t="shared" ca="1" si="448"/>
        <v>South</v>
      </c>
    </row>
    <row r="2377" spans="1:13" x14ac:dyDescent="0.45">
      <c r="A2377">
        <v>2376</v>
      </c>
      <c r="B2377" s="19">
        <f t="shared" ca="1" si="449"/>
        <v>42659.876844675928</v>
      </c>
      <c r="C2377" s="15" t="str">
        <f t="shared" ca="1" si="450"/>
        <v>Redding Sports</v>
      </c>
      <c r="D2377" s="16">
        <f t="shared" ca="1" si="451"/>
        <v>35</v>
      </c>
      <c r="E2377" t="str">
        <f t="shared" ca="1" si="452"/>
        <v>Big Agnes Jack Rabbit SL1 Tent</v>
      </c>
      <c r="F2377" t="str">
        <f t="shared" ca="1" si="445"/>
        <v>Big Agnes</v>
      </c>
      <c r="G2377" s="2">
        <f t="shared" ca="1" si="446"/>
        <v>279.95</v>
      </c>
      <c r="H2377">
        <f t="shared" ca="1" si="453"/>
        <v>4</v>
      </c>
      <c r="I2377" s="2">
        <f t="shared" ca="1" si="447"/>
        <v>1119.8</v>
      </c>
      <c r="J2377" t="str">
        <f t="shared" ca="1" si="454"/>
        <v>Goff, Michael</v>
      </c>
      <c r="K2377">
        <f t="shared" ca="1" si="455"/>
        <v>19</v>
      </c>
      <c r="L2377" t="str">
        <f t="shared" ca="1" si="456"/>
        <v>Maine</v>
      </c>
      <c r="M2377" t="str">
        <f t="shared" ca="1" si="448"/>
        <v>East</v>
      </c>
    </row>
    <row r="2378" spans="1:13" x14ac:dyDescent="0.45">
      <c r="A2378">
        <v>2377</v>
      </c>
      <c r="B2378" s="19">
        <f t="shared" ca="1" si="449"/>
        <v>42707.876844675928</v>
      </c>
      <c r="C2378" s="15" t="str">
        <f t="shared" ca="1" si="450"/>
        <v>Moosejaw</v>
      </c>
      <c r="D2378" s="16">
        <f t="shared" ca="1" si="451"/>
        <v>249</v>
      </c>
      <c r="E2378" t="str">
        <f t="shared" ca="1" si="452"/>
        <v>Outdoor Research Aurora Bivy</v>
      </c>
      <c r="F2378" t="str">
        <f t="shared" ca="1" si="445"/>
        <v>Outdoor Research</v>
      </c>
      <c r="G2378" s="2">
        <f t="shared" ca="1" si="446"/>
        <v>199</v>
      </c>
      <c r="H2378">
        <f t="shared" ca="1" si="453"/>
        <v>8</v>
      </c>
      <c r="I2378" s="2">
        <f t="shared" ca="1" si="447"/>
        <v>1592</v>
      </c>
      <c r="J2378" t="str">
        <f t="shared" ca="1" si="454"/>
        <v>Bailey, Jennifer</v>
      </c>
      <c r="K2378">
        <f t="shared" ca="1" si="455"/>
        <v>46</v>
      </c>
      <c r="L2378" t="str">
        <f t="shared" ca="1" si="456"/>
        <v>Virginia</v>
      </c>
      <c r="M2378" t="str">
        <f t="shared" ca="1" si="448"/>
        <v>South</v>
      </c>
    </row>
    <row r="2379" spans="1:13" x14ac:dyDescent="0.45">
      <c r="A2379">
        <v>2378</v>
      </c>
      <c r="B2379" s="19">
        <f t="shared" ca="1" si="449"/>
        <v>42733.876844675928</v>
      </c>
      <c r="C2379" s="15" t="str">
        <f t="shared" ca="1" si="450"/>
        <v>Outside Outfitters</v>
      </c>
      <c r="D2379" s="16">
        <f t="shared" ca="1" si="451"/>
        <v>253</v>
      </c>
      <c r="E2379" t="str">
        <f t="shared" ca="1" si="452"/>
        <v>Sierra Designs Flash 2 Tent</v>
      </c>
      <c r="F2379" t="str">
        <f t="shared" ca="1" si="445"/>
        <v>Sierra Designs</v>
      </c>
      <c r="G2379" s="2">
        <f t="shared" ca="1" si="446"/>
        <v>339.95</v>
      </c>
      <c r="H2379">
        <f t="shared" ca="1" si="453"/>
        <v>6</v>
      </c>
      <c r="I2379" s="2">
        <f t="shared" ca="1" si="447"/>
        <v>2039.6999999999998</v>
      </c>
      <c r="J2379" t="str">
        <f t="shared" ca="1" si="454"/>
        <v>Beyene, Sharon</v>
      </c>
      <c r="K2379">
        <f t="shared" ca="1" si="455"/>
        <v>23</v>
      </c>
      <c r="L2379" t="str">
        <f t="shared" ca="1" si="456"/>
        <v>Minnesota</v>
      </c>
      <c r="M2379" t="str">
        <f t="shared" ca="1" si="448"/>
        <v>North</v>
      </c>
    </row>
    <row r="2380" spans="1:13" x14ac:dyDescent="0.45">
      <c r="A2380">
        <v>2379</v>
      </c>
      <c r="B2380" s="19">
        <f t="shared" ca="1" si="449"/>
        <v>42679.876844675928</v>
      </c>
      <c r="C2380" s="15" t="str">
        <f t="shared" ca="1" si="450"/>
        <v>Redding Sports</v>
      </c>
      <c r="D2380" s="16">
        <f t="shared" ca="1" si="451"/>
        <v>202</v>
      </c>
      <c r="E2380" t="str">
        <f t="shared" ca="1" si="452"/>
        <v>MSR Carbon Reflex 3 Footprint</v>
      </c>
      <c r="F2380" t="str">
        <f t="shared" ca="1" si="445"/>
        <v>MSR</v>
      </c>
      <c r="G2380" s="2">
        <f t="shared" ca="1" si="446"/>
        <v>49.95</v>
      </c>
      <c r="H2380">
        <f t="shared" ca="1" si="453"/>
        <v>1</v>
      </c>
      <c r="I2380" s="2">
        <f t="shared" ca="1" si="447"/>
        <v>49.95</v>
      </c>
      <c r="J2380" t="str">
        <f t="shared" ca="1" si="454"/>
        <v>Bailey, Jennifer</v>
      </c>
      <c r="K2380">
        <f t="shared" ca="1" si="455"/>
        <v>13</v>
      </c>
      <c r="L2380" t="str">
        <f t="shared" ca="1" si="456"/>
        <v>Illinois</v>
      </c>
      <c r="M2380" t="str">
        <f t="shared" ca="1" si="448"/>
        <v>North</v>
      </c>
    </row>
    <row r="2381" spans="1:13" x14ac:dyDescent="0.45">
      <c r="A2381">
        <v>2380</v>
      </c>
      <c r="B2381" s="19">
        <f t="shared" ca="1" si="449"/>
        <v>42696.876844675928</v>
      </c>
      <c r="C2381" s="15" t="str">
        <f t="shared" ca="1" si="450"/>
        <v>Travel Country</v>
      </c>
      <c r="D2381" s="16">
        <f t="shared" ca="1" si="451"/>
        <v>247</v>
      </c>
      <c r="E2381" t="str">
        <f t="shared" ca="1" si="452"/>
        <v>Outdoor Research Advanced Bivy Sack</v>
      </c>
      <c r="F2381" t="str">
        <f t="shared" ca="1" si="445"/>
        <v>Outdoor Research</v>
      </c>
      <c r="G2381" s="2">
        <f t="shared" ca="1" si="446"/>
        <v>319</v>
      </c>
      <c r="H2381">
        <f t="shared" ca="1" si="453"/>
        <v>2</v>
      </c>
      <c r="I2381" s="2">
        <f t="shared" ca="1" si="447"/>
        <v>638</v>
      </c>
      <c r="J2381" t="str">
        <f t="shared" ca="1" si="454"/>
        <v>Bailey, Jennifer</v>
      </c>
      <c r="K2381">
        <f t="shared" ca="1" si="455"/>
        <v>28</v>
      </c>
      <c r="L2381" t="str">
        <f t="shared" ca="1" si="456"/>
        <v>Nevada</v>
      </c>
      <c r="M2381" t="str">
        <f t="shared" ca="1" si="448"/>
        <v>West</v>
      </c>
    </row>
    <row r="2382" spans="1:13" x14ac:dyDescent="0.45">
      <c r="A2382">
        <v>2381</v>
      </c>
      <c r="B2382" s="19">
        <f t="shared" ca="1" si="449"/>
        <v>42958.876844675928</v>
      </c>
      <c r="C2382" s="15" t="str">
        <f t="shared" ca="1" si="450"/>
        <v>CampBound</v>
      </c>
      <c r="D2382" s="16">
        <f t="shared" ca="1" si="451"/>
        <v>69</v>
      </c>
      <c r="E2382" t="str">
        <f t="shared" ca="1" si="452"/>
        <v>Big Agnes Wyoming Trail 2 Camp Footprint</v>
      </c>
      <c r="F2382" t="str">
        <f t="shared" ca="1" si="445"/>
        <v>Big Agnes</v>
      </c>
      <c r="G2382" s="2">
        <f t="shared" ca="1" si="446"/>
        <v>50</v>
      </c>
      <c r="H2382">
        <f t="shared" ca="1" si="453"/>
        <v>7</v>
      </c>
      <c r="I2382" s="2">
        <f t="shared" ca="1" si="447"/>
        <v>350</v>
      </c>
      <c r="J2382" t="str">
        <f t="shared" ca="1" si="454"/>
        <v>Bailey, Jennifer</v>
      </c>
      <c r="K2382">
        <f t="shared" ca="1" si="455"/>
        <v>23</v>
      </c>
      <c r="L2382" t="str">
        <f t="shared" ca="1" si="456"/>
        <v>Minnesota</v>
      </c>
      <c r="M2382" t="str">
        <f t="shared" ca="1" si="448"/>
        <v>North</v>
      </c>
    </row>
    <row r="2383" spans="1:13" x14ac:dyDescent="0.45">
      <c r="A2383">
        <v>2382</v>
      </c>
      <c r="B2383" s="19">
        <f t="shared" ca="1" si="449"/>
        <v>42766.876844675928</v>
      </c>
      <c r="C2383" s="15" t="str">
        <f t="shared" ca="1" si="450"/>
        <v>Walmart</v>
      </c>
      <c r="D2383" s="16">
        <f t="shared" ca="1" si="451"/>
        <v>131</v>
      </c>
      <c r="E2383" t="str">
        <f t="shared" ca="1" si="452"/>
        <v>Kelty Salida 2 Tent</v>
      </c>
      <c r="F2383" t="str">
        <f t="shared" ca="1" si="445"/>
        <v>Kelty</v>
      </c>
      <c r="G2383" s="2">
        <f t="shared" ca="1" si="446"/>
        <v>159.94999999999999</v>
      </c>
      <c r="H2383">
        <f t="shared" ca="1" si="453"/>
        <v>7</v>
      </c>
      <c r="I2383" s="2">
        <f t="shared" ca="1" si="447"/>
        <v>1119.6499999999999</v>
      </c>
      <c r="J2383" t="str">
        <f t="shared" ca="1" si="454"/>
        <v>Goldthwaite, Messaye</v>
      </c>
      <c r="K2383">
        <f t="shared" ca="1" si="455"/>
        <v>3</v>
      </c>
      <c r="L2383" t="str">
        <f t="shared" ca="1" si="456"/>
        <v>Arizona</v>
      </c>
      <c r="M2383" t="str">
        <f t="shared" ca="1" si="448"/>
        <v>West</v>
      </c>
    </row>
    <row r="2384" spans="1:13" x14ac:dyDescent="0.45">
      <c r="A2384">
        <v>2383</v>
      </c>
      <c r="B2384" s="19">
        <f t="shared" ca="1" si="449"/>
        <v>42719.876844675928</v>
      </c>
      <c r="C2384" s="15" t="str">
        <f t="shared" ca="1" si="450"/>
        <v>Outside Outfitters</v>
      </c>
      <c r="D2384" s="16">
        <f t="shared" ca="1" si="451"/>
        <v>234</v>
      </c>
      <c r="E2384" t="str">
        <f t="shared" ca="1" si="452"/>
        <v>NEMO Losi 2 Footprint</v>
      </c>
      <c r="F2384" t="str">
        <f t="shared" ca="1" si="445"/>
        <v>NEMO</v>
      </c>
      <c r="G2384" s="2">
        <f t="shared" ca="1" si="446"/>
        <v>34.950000000000003</v>
      </c>
      <c r="H2384">
        <f t="shared" ca="1" si="453"/>
        <v>9</v>
      </c>
      <c r="I2384" s="2">
        <f t="shared" ca="1" si="447"/>
        <v>314.55</v>
      </c>
      <c r="J2384" t="str">
        <f t="shared" ca="1" si="454"/>
        <v>Brown, Ruth</v>
      </c>
      <c r="K2384">
        <f t="shared" ca="1" si="455"/>
        <v>18</v>
      </c>
      <c r="L2384" t="str">
        <f t="shared" ca="1" si="456"/>
        <v>Louisiana</v>
      </c>
      <c r="M2384" t="str">
        <f t="shared" ca="1" si="448"/>
        <v>South</v>
      </c>
    </row>
    <row r="2385" spans="1:13" x14ac:dyDescent="0.45">
      <c r="A2385">
        <v>2384</v>
      </c>
      <c r="B2385" s="19">
        <f t="shared" ca="1" si="449"/>
        <v>42838.876844675928</v>
      </c>
      <c r="C2385" s="15" t="str">
        <f t="shared" ca="1" si="450"/>
        <v>Meijer</v>
      </c>
      <c r="D2385" s="16">
        <f t="shared" ca="1" si="451"/>
        <v>216</v>
      </c>
      <c r="E2385" t="str">
        <f t="shared" ca="1" si="452"/>
        <v>MSR Mini Ground Hog Stake</v>
      </c>
      <c r="F2385" t="str">
        <f t="shared" ca="1" si="445"/>
        <v>MSR</v>
      </c>
      <c r="G2385" s="2">
        <f t="shared" ca="1" si="446"/>
        <v>2.95</v>
      </c>
      <c r="H2385">
        <f t="shared" ca="1" si="453"/>
        <v>9</v>
      </c>
      <c r="I2385" s="2">
        <f t="shared" ca="1" si="447"/>
        <v>26.55</v>
      </c>
      <c r="J2385" t="str">
        <f t="shared" ca="1" si="454"/>
        <v>Brown, Scott</v>
      </c>
      <c r="K2385">
        <f t="shared" ca="1" si="455"/>
        <v>21</v>
      </c>
      <c r="L2385" t="str">
        <f t="shared" ca="1" si="456"/>
        <v>Massachusetts</v>
      </c>
      <c r="M2385" t="str">
        <f t="shared" ca="1" si="448"/>
        <v>East</v>
      </c>
    </row>
    <row r="2386" spans="1:13" x14ac:dyDescent="0.45">
      <c r="A2386">
        <v>2385</v>
      </c>
      <c r="B2386" s="19">
        <f t="shared" ca="1" si="449"/>
        <v>42676.876844675928</v>
      </c>
      <c r="C2386" s="15" t="str">
        <f t="shared" ca="1" si="450"/>
        <v>Moosejaw</v>
      </c>
      <c r="D2386" s="16">
        <f t="shared" ca="1" si="451"/>
        <v>134</v>
      </c>
      <c r="E2386" t="str">
        <f t="shared" ca="1" si="452"/>
        <v>Kelty Tailgater IPA Shelter</v>
      </c>
      <c r="F2386" t="str">
        <f t="shared" ca="1" si="445"/>
        <v>Kelty</v>
      </c>
      <c r="G2386" s="2">
        <f t="shared" ca="1" si="446"/>
        <v>149.94999999999999</v>
      </c>
      <c r="H2386">
        <f t="shared" ca="1" si="453"/>
        <v>4</v>
      </c>
      <c r="I2386" s="2">
        <f t="shared" ca="1" si="447"/>
        <v>599.79999999999995</v>
      </c>
      <c r="J2386" t="str">
        <f t="shared" ca="1" si="454"/>
        <v>Goff, Michael</v>
      </c>
      <c r="K2386">
        <f t="shared" ca="1" si="455"/>
        <v>31</v>
      </c>
      <c r="L2386" t="str">
        <f t="shared" ca="1" si="456"/>
        <v>New Mexico</v>
      </c>
      <c r="M2386" t="str">
        <f t="shared" ca="1" si="448"/>
        <v>West</v>
      </c>
    </row>
    <row r="2387" spans="1:13" x14ac:dyDescent="0.45">
      <c r="A2387">
        <v>2386</v>
      </c>
      <c r="B2387" s="19">
        <f t="shared" ca="1" si="449"/>
        <v>42763.876844675928</v>
      </c>
      <c r="C2387" s="15" t="str">
        <f t="shared" ca="1" si="450"/>
        <v>Target</v>
      </c>
      <c r="D2387" s="16">
        <f t="shared" ca="1" si="451"/>
        <v>189</v>
      </c>
      <c r="E2387" t="str">
        <f t="shared" ca="1" si="452"/>
        <v>Mountain Hardwear Trango 2 Tent</v>
      </c>
      <c r="F2387" t="str">
        <f t="shared" ca="1" si="445"/>
        <v>Mountain Hardwear</v>
      </c>
      <c r="G2387" s="2">
        <f t="shared" ca="1" si="446"/>
        <v>590</v>
      </c>
      <c r="H2387">
        <f t="shared" ca="1" si="453"/>
        <v>9</v>
      </c>
      <c r="I2387" s="2">
        <f t="shared" ca="1" si="447"/>
        <v>5310</v>
      </c>
      <c r="J2387" t="str">
        <f t="shared" ca="1" si="454"/>
        <v>Foster, Nathan</v>
      </c>
      <c r="K2387">
        <f t="shared" ca="1" si="455"/>
        <v>37</v>
      </c>
      <c r="L2387" t="str">
        <f t="shared" ca="1" si="456"/>
        <v>Oregon</v>
      </c>
      <c r="M2387" t="str">
        <f t="shared" ca="1" si="448"/>
        <v>West</v>
      </c>
    </row>
    <row r="2388" spans="1:13" x14ac:dyDescent="0.45">
      <c r="A2388">
        <v>2387</v>
      </c>
      <c r="B2388" s="19">
        <f t="shared" ca="1" si="449"/>
        <v>42810.876844675928</v>
      </c>
      <c r="C2388" s="15" t="str">
        <f t="shared" ca="1" si="450"/>
        <v>Overtons</v>
      </c>
      <c r="D2388" s="16">
        <f t="shared" ca="1" si="451"/>
        <v>284</v>
      </c>
      <c r="E2388" t="str">
        <f t="shared" ca="1" si="452"/>
        <v>The North Face VE-25 Footprint</v>
      </c>
      <c r="F2388" t="str">
        <f t="shared" ca="1" si="445"/>
        <v>The North Face</v>
      </c>
      <c r="G2388" s="2">
        <f t="shared" ca="1" si="446"/>
        <v>50</v>
      </c>
      <c r="H2388">
        <f t="shared" ca="1" si="453"/>
        <v>8</v>
      </c>
      <c r="I2388" s="2">
        <f t="shared" ca="1" si="447"/>
        <v>400</v>
      </c>
      <c r="J2388" t="str">
        <f t="shared" ca="1" si="454"/>
        <v>Beyene, Sharon</v>
      </c>
      <c r="K2388">
        <f t="shared" ca="1" si="455"/>
        <v>33</v>
      </c>
      <c r="L2388" t="str">
        <f t="shared" ca="1" si="456"/>
        <v>North Carolina</v>
      </c>
      <c r="M2388" t="str">
        <f t="shared" ca="1" si="448"/>
        <v>South</v>
      </c>
    </row>
    <row r="2389" spans="1:13" x14ac:dyDescent="0.45">
      <c r="A2389">
        <v>2388</v>
      </c>
      <c r="B2389" s="19">
        <f t="shared" ca="1" si="449"/>
        <v>42852.876844675928</v>
      </c>
      <c r="C2389" s="15" t="str">
        <f t="shared" ca="1" si="450"/>
        <v>Target</v>
      </c>
      <c r="D2389" s="16">
        <f t="shared" ca="1" si="451"/>
        <v>76</v>
      </c>
      <c r="E2389" t="str">
        <f t="shared" ca="1" si="452"/>
        <v>Easton Mountain Products Kilo 3P Footprint</v>
      </c>
      <c r="F2389" t="str">
        <f t="shared" ca="1" si="445"/>
        <v>Easton Mountain Products</v>
      </c>
      <c r="G2389" s="2">
        <f t="shared" ca="1" si="446"/>
        <v>49.95</v>
      </c>
      <c r="H2389">
        <f t="shared" ca="1" si="453"/>
        <v>5</v>
      </c>
      <c r="I2389" s="2">
        <f t="shared" ca="1" si="447"/>
        <v>249.75</v>
      </c>
      <c r="J2389" t="str">
        <f t="shared" ca="1" si="454"/>
        <v>Beyene, Sharon</v>
      </c>
      <c r="K2389">
        <f t="shared" ca="1" si="455"/>
        <v>10</v>
      </c>
      <c r="L2389" t="str">
        <f t="shared" ca="1" si="456"/>
        <v>Georgia</v>
      </c>
      <c r="M2389" t="str">
        <f t="shared" ca="1" si="448"/>
        <v>South</v>
      </c>
    </row>
    <row r="2390" spans="1:13" x14ac:dyDescent="0.45">
      <c r="A2390">
        <v>2389</v>
      </c>
      <c r="B2390" s="19">
        <f t="shared" ca="1" si="449"/>
        <v>42895.876844675928</v>
      </c>
      <c r="C2390" s="15" t="str">
        <f t="shared" ca="1" si="450"/>
        <v>Paragon</v>
      </c>
      <c r="D2390" s="16">
        <f t="shared" ca="1" si="451"/>
        <v>238</v>
      </c>
      <c r="E2390" t="str">
        <f t="shared" ca="1" si="452"/>
        <v>NEMO Losi 3P Tent</v>
      </c>
      <c r="F2390" t="str">
        <f t="shared" ca="1" si="445"/>
        <v>NEMO</v>
      </c>
      <c r="G2390" s="2">
        <f t="shared" ca="1" si="446"/>
        <v>349.95</v>
      </c>
      <c r="H2390">
        <f t="shared" ca="1" si="453"/>
        <v>8</v>
      </c>
      <c r="I2390" s="2">
        <f t="shared" ca="1" si="447"/>
        <v>2799.6</v>
      </c>
      <c r="J2390" t="str">
        <f t="shared" ca="1" si="454"/>
        <v>Gomez, Melissa</v>
      </c>
      <c r="K2390">
        <f t="shared" ca="1" si="455"/>
        <v>18</v>
      </c>
      <c r="L2390" t="str">
        <f t="shared" ca="1" si="456"/>
        <v>Louisiana</v>
      </c>
      <c r="M2390" t="str">
        <f t="shared" ca="1" si="448"/>
        <v>South</v>
      </c>
    </row>
    <row r="2391" spans="1:13" x14ac:dyDescent="0.45">
      <c r="A2391">
        <v>2390</v>
      </c>
      <c r="B2391" s="19">
        <f t="shared" ca="1" si="449"/>
        <v>42899.876844675928</v>
      </c>
      <c r="C2391" s="15" t="str">
        <f t="shared" ca="1" si="450"/>
        <v>Overtons</v>
      </c>
      <c r="D2391" s="16">
        <f t="shared" ca="1" si="451"/>
        <v>154</v>
      </c>
      <c r="E2391" t="str">
        <f t="shared" ca="1" si="452"/>
        <v>Marmot Eos 1 Footprint</v>
      </c>
      <c r="F2391" t="str">
        <f t="shared" ca="1" si="445"/>
        <v>Marmot</v>
      </c>
      <c r="G2391" s="2">
        <f t="shared" ca="1" si="446"/>
        <v>45</v>
      </c>
      <c r="H2391">
        <f t="shared" ca="1" si="453"/>
        <v>3</v>
      </c>
      <c r="I2391" s="2">
        <f t="shared" ca="1" si="447"/>
        <v>135</v>
      </c>
      <c r="J2391" t="str">
        <f t="shared" ca="1" si="454"/>
        <v>Goff, Michael</v>
      </c>
      <c r="K2391">
        <f t="shared" ca="1" si="455"/>
        <v>20</v>
      </c>
      <c r="L2391" t="str">
        <f t="shared" ca="1" si="456"/>
        <v>Maryland</v>
      </c>
      <c r="M2391" t="str">
        <f t="shared" ca="1" si="448"/>
        <v>East</v>
      </c>
    </row>
    <row r="2392" spans="1:13" x14ac:dyDescent="0.45">
      <c r="A2392">
        <v>2391</v>
      </c>
      <c r="B2392" s="19">
        <f t="shared" ca="1" si="449"/>
        <v>42937.876844675928</v>
      </c>
      <c r="C2392" s="15" t="str">
        <f t="shared" ca="1" si="450"/>
        <v>Gander Mountain</v>
      </c>
      <c r="D2392" s="16">
        <f t="shared" ca="1" si="451"/>
        <v>67</v>
      </c>
      <c r="E2392" t="str">
        <f t="shared" ca="1" si="452"/>
        <v>Big Agnes Three Forks Shelter</v>
      </c>
      <c r="F2392" t="str">
        <f t="shared" ref="F2392:F2455" ca="1" si="457">VLOOKUP(D2392,$R$4:$U$288,2)</f>
        <v>Big Agnes</v>
      </c>
      <c r="G2392" s="2">
        <f t="shared" ref="G2392:G2455" ca="1" si="458">VLOOKUP(D2392,$R$4:$U$288,4)</f>
        <v>189.95</v>
      </c>
      <c r="H2392">
        <f t="shared" ca="1" si="453"/>
        <v>1</v>
      </c>
      <c r="I2392" s="2">
        <f t="shared" ref="I2392:I2455" ca="1" si="459">H2392*G2392</f>
        <v>189.95</v>
      </c>
      <c r="J2392" t="str">
        <f t="shared" ca="1" si="454"/>
        <v>Lopez, Dennis</v>
      </c>
      <c r="K2392">
        <f t="shared" ca="1" si="455"/>
        <v>12</v>
      </c>
      <c r="L2392" t="str">
        <f t="shared" ca="1" si="456"/>
        <v>Idaho</v>
      </c>
      <c r="M2392" t="str">
        <f t="shared" ref="M2392:M2455" ca="1" si="460">VLOOKUP(K2392,$AB$3:$AD$52,3)</f>
        <v>West</v>
      </c>
    </row>
    <row r="2393" spans="1:13" x14ac:dyDescent="0.45">
      <c r="A2393">
        <v>2392</v>
      </c>
      <c r="B2393" s="19">
        <f t="shared" ca="1" si="449"/>
        <v>42899.876844675928</v>
      </c>
      <c r="C2393" s="15" t="str">
        <f t="shared" ca="1" si="450"/>
        <v>OutdoorPlay</v>
      </c>
      <c r="D2393" s="16">
        <f t="shared" ca="1" si="451"/>
        <v>171</v>
      </c>
      <c r="E2393" t="str">
        <f t="shared" ca="1" si="452"/>
        <v>Mountain Hardwear Direkt 2 Footprint</v>
      </c>
      <c r="F2393" t="str">
        <f t="shared" ca="1" si="457"/>
        <v>Mountain Hardwear</v>
      </c>
      <c r="G2393" s="2">
        <f t="shared" ca="1" si="458"/>
        <v>50</v>
      </c>
      <c r="H2393">
        <f t="shared" ca="1" si="453"/>
        <v>9</v>
      </c>
      <c r="I2393" s="2">
        <f t="shared" ca="1" si="459"/>
        <v>450</v>
      </c>
      <c r="J2393" t="str">
        <f t="shared" ca="1" si="454"/>
        <v>Berger, Sunanna</v>
      </c>
      <c r="K2393">
        <f t="shared" ca="1" si="455"/>
        <v>7</v>
      </c>
      <c r="L2393" t="str">
        <f t="shared" ca="1" si="456"/>
        <v>Connecticut</v>
      </c>
      <c r="M2393" t="str">
        <f t="shared" ca="1" si="460"/>
        <v>East</v>
      </c>
    </row>
    <row r="2394" spans="1:13" x14ac:dyDescent="0.45">
      <c r="A2394">
        <v>2393</v>
      </c>
      <c r="B2394" s="19">
        <f t="shared" ca="1" si="449"/>
        <v>42702.876844675928</v>
      </c>
      <c r="C2394" s="15" t="str">
        <f t="shared" ca="1" si="450"/>
        <v>Walmart</v>
      </c>
      <c r="D2394" s="16">
        <f t="shared" ca="1" si="451"/>
        <v>181</v>
      </c>
      <c r="E2394" t="str">
        <f t="shared" ca="1" si="452"/>
        <v>Mountain Hardwear Nothing But Net 4 Screen Shelter</v>
      </c>
      <c r="F2394" t="str">
        <f t="shared" ca="1" si="457"/>
        <v>Mountain Hardwear</v>
      </c>
      <c r="G2394" s="2">
        <f t="shared" ca="1" si="458"/>
        <v>200</v>
      </c>
      <c r="H2394">
        <f t="shared" ca="1" si="453"/>
        <v>1</v>
      </c>
      <c r="I2394" s="2">
        <f t="shared" ca="1" si="459"/>
        <v>200</v>
      </c>
      <c r="J2394" t="str">
        <f t="shared" ca="1" si="454"/>
        <v>Beyene, Sharon</v>
      </c>
      <c r="K2394">
        <f t="shared" ca="1" si="455"/>
        <v>10</v>
      </c>
      <c r="L2394" t="str">
        <f t="shared" ca="1" si="456"/>
        <v>Georgia</v>
      </c>
      <c r="M2394" t="str">
        <f t="shared" ca="1" si="460"/>
        <v>South</v>
      </c>
    </row>
    <row r="2395" spans="1:13" x14ac:dyDescent="0.45">
      <c r="A2395">
        <v>2394</v>
      </c>
      <c r="B2395" s="19">
        <f t="shared" ca="1" si="449"/>
        <v>42934.876844675928</v>
      </c>
      <c r="C2395" s="15" t="str">
        <f t="shared" ca="1" si="450"/>
        <v>Outside Outfitters</v>
      </c>
      <c r="D2395" s="16">
        <f t="shared" ca="1" si="451"/>
        <v>63</v>
      </c>
      <c r="E2395" t="str">
        <f t="shared" ca="1" si="452"/>
        <v>Big Agnes String Ridge 2 Tent</v>
      </c>
      <c r="F2395" t="str">
        <f t="shared" ca="1" si="457"/>
        <v>Big Agnes</v>
      </c>
      <c r="G2395" s="2">
        <f t="shared" ca="1" si="458"/>
        <v>599.95000000000005</v>
      </c>
      <c r="H2395">
        <f t="shared" ca="1" si="453"/>
        <v>1</v>
      </c>
      <c r="I2395" s="2">
        <f t="shared" ca="1" si="459"/>
        <v>599.95000000000005</v>
      </c>
      <c r="J2395" t="str">
        <f t="shared" ca="1" si="454"/>
        <v>Brown, Scott</v>
      </c>
      <c r="K2395">
        <f t="shared" ca="1" si="455"/>
        <v>9</v>
      </c>
      <c r="L2395" t="str">
        <f t="shared" ca="1" si="456"/>
        <v>Florida</v>
      </c>
      <c r="M2395" t="str">
        <f t="shared" ca="1" si="460"/>
        <v>South</v>
      </c>
    </row>
    <row r="2396" spans="1:13" x14ac:dyDescent="0.45">
      <c r="A2396">
        <v>2395</v>
      </c>
      <c r="B2396" s="19">
        <f t="shared" ca="1" si="449"/>
        <v>42853.876844675928</v>
      </c>
      <c r="C2396" s="15" t="str">
        <f t="shared" ca="1" si="450"/>
        <v>Austin Kayak</v>
      </c>
      <c r="D2396" s="16">
        <f t="shared" ca="1" si="451"/>
        <v>79</v>
      </c>
      <c r="E2396" t="str">
        <f t="shared" ca="1" si="452"/>
        <v>Easton Mountain Products Rimrock 2P Tent</v>
      </c>
      <c r="F2396" t="str">
        <f t="shared" ca="1" si="457"/>
        <v>Easton Mountain Products</v>
      </c>
      <c r="G2396" s="2">
        <f t="shared" ca="1" si="458"/>
        <v>269</v>
      </c>
      <c r="H2396">
        <f t="shared" ca="1" si="453"/>
        <v>9</v>
      </c>
      <c r="I2396" s="2">
        <f t="shared" ca="1" si="459"/>
        <v>2421</v>
      </c>
      <c r="J2396" t="str">
        <f t="shared" ca="1" si="454"/>
        <v>Bailey, Jennifer</v>
      </c>
      <c r="K2396">
        <f t="shared" ca="1" si="455"/>
        <v>14</v>
      </c>
      <c r="L2396" t="str">
        <f t="shared" ca="1" si="456"/>
        <v>Indiana</v>
      </c>
      <c r="M2396" t="str">
        <f t="shared" ca="1" si="460"/>
        <v>North</v>
      </c>
    </row>
    <row r="2397" spans="1:13" x14ac:dyDescent="0.45">
      <c r="A2397">
        <v>2396</v>
      </c>
      <c r="B2397" s="19">
        <f t="shared" ca="1" si="449"/>
        <v>42952.876844675928</v>
      </c>
      <c r="C2397" s="15" t="str">
        <f t="shared" ca="1" si="450"/>
        <v>Meijer</v>
      </c>
      <c r="D2397" s="16">
        <f t="shared" ca="1" si="451"/>
        <v>168</v>
      </c>
      <c r="E2397" t="str">
        <f t="shared" ca="1" si="452"/>
        <v>Marmot Thor 3P Footprint</v>
      </c>
      <c r="F2397" t="str">
        <f t="shared" ca="1" si="457"/>
        <v>Marmot</v>
      </c>
      <c r="G2397" s="2">
        <f t="shared" ca="1" si="458"/>
        <v>70</v>
      </c>
      <c r="H2397">
        <f t="shared" ca="1" si="453"/>
        <v>4</v>
      </c>
      <c r="I2397" s="2">
        <f t="shared" ca="1" si="459"/>
        <v>280</v>
      </c>
      <c r="J2397" t="str">
        <f t="shared" ca="1" si="454"/>
        <v>Beyene, Sharon</v>
      </c>
      <c r="K2397">
        <f t="shared" ca="1" si="455"/>
        <v>16</v>
      </c>
      <c r="L2397" t="str">
        <f t="shared" ca="1" si="456"/>
        <v>Kansas</v>
      </c>
      <c r="M2397" t="str">
        <f t="shared" ca="1" si="460"/>
        <v>North</v>
      </c>
    </row>
    <row r="2398" spans="1:13" x14ac:dyDescent="0.45">
      <c r="A2398">
        <v>2397</v>
      </c>
      <c r="B2398" s="19">
        <f t="shared" ca="1" si="449"/>
        <v>42883.876844675928</v>
      </c>
      <c r="C2398" s="15" t="str">
        <f t="shared" ca="1" si="450"/>
        <v>Redding Sports</v>
      </c>
      <c r="D2398" s="16">
        <f t="shared" ca="1" si="451"/>
        <v>62</v>
      </c>
      <c r="E2398" t="str">
        <f t="shared" ca="1" si="452"/>
        <v>Big Agnes String Ridge 2 Footprint</v>
      </c>
      <c r="F2398" t="str">
        <f t="shared" ca="1" si="457"/>
        <v>Big Agnes</v>
      </c>
      <c r="G2398" s="2">
        <f t="shared" ca="1" si="458"/>
        <v>60</v>
      </c>
      <c r="H2398">
        <f t="shared" ca="1" si="453"/>
        <v>2</v>
      </c>
      <c r="I2398" s="2">
        <f t="shared" ca="1" si="459"/>
        <v>120</v>
      </c>
      <c r="J2398" t="str">
        <f t="shared" ca="1" si="454"/>
        <v>Berger, Sunanna</v>
      </c>
      <c r="K2398">
        <f t="shared" ca="1" si="455"/>
        <v>36</v>
      </c>
      <c r="L2398" t="str">
        <f t="shared" ca="1" si="456"/>
        <v>Oklahoma</v>
      </c>
      <c r="M2398" t="str">
        <f t="shared" ca="1" si="460"/>
        <v>South</v>
      </c>
    </row>
    <row r="2399" spans="1:13" x14ac:dyDescent="0.45">
      <c r="A2399">
        <v>2398</v>
      </c>
      <c r="B2399" s="19">
        <f t="shared" ca="1" si="449"/>
        <v>42761.876844675928</v>
      </c>
      <c r="C2399" s="15" t="str">
        <f t="shared" ca="1" si="450"/>
        <v>Austin Kayak</v>
      </c>
      <c r="D2399" s="16">
        <f t="shared" ca="1" si="451"/>
        <v>231</v>
      </c>
      <c r="E2399" t="str">
        <f t="shared" ca="1" si="452"/>
        <v>NEMO Espri LE 3 Tent</v>
      </c>
      <c r="F2399" t="str">
        <f t="shared" ca="1" si="457"/>
        <v>NEMO</v>
      </c>
      <c r="G2399" s="2">
        <f t="shared" ca="1" si="458"/>
        <v>329.95</v>
      </c>
      <c r="H2399">
        <f t="shared" ca="1" si="453"/>
        <v>5</v>
      </c>
      <c r="I2399" s="2">
        <f t="shared" ca="1" si="459"/>
        <v>1649.75</v>
      </c>
      <c r="J2399" t="str">
        <f t="shared" ca="1" si="454"/>
        <v>Brown, Ruth</v>
      </c>
      <c r="K2399">
        <f t="shared" ca="1" si="455"/>
        <v>46</v>
      </c>
      <c r="L2399" t="str">
        <f t="shared" ca="1" si="456"/>
        <v>Virginia</v>
      </c>
      <c r="M2399" t="str">
        <f t="shared" ca="1" si="460"/>
        <v>South</v>
      </c>
    </row>
    <row r="2400" spans="1:13" x14ac:dyDescent="0.45">
      <c r="A2400">
        <v>2399</v>
      </c>
      <c r="B2400" s="19">
        <f t="shared" ca="1" si="449"/>
        <v>42654.876844675928</v>
      </c>
      <c r="C2400" s="15" t="str">
        <f t="shared" ca="1" si="450"/>
        <v>Target</v>
      </c>
      <c r="D2400" s="16">
        <f t="shared" ca="1" si="451"/>
        <v>114</v>
      </c>
      <c r="E2400" t="str">
        <f t="shared" ca="1" si="452"/>
        <v>Kelty Car Tarp</v>
      </c>
      <c r="F2400" t="str">
        <f t="shared" ca="1" si="457"/>
        <v>Kelty</v>
      </c>
      <c r="G2400" s="2">
        <f t="shared" ca="1" si="458"/>
        <v>109.95</v>
      </c>
      <c r="H2400">
        <f t="shared" ca="1" si="453"/>
        <v>2</v>
      </c>
      <c r="I2400" s="2">
        <f t="shared" ca="1" si="459"/>
        <v>219.9</v>
      </c>
      <c r="J2400" t="str">
        <f t="shared" ca="1" si="454"/>
        <v>Brown, Ruth</v>
      </c>
      <c r="K2400">
        <f t="shared" ca="1" si="455"/>
        <v>4</v>
      </c>
      <c r="L2400" t="str">
        <f t="shared" ca="1" si="456"/>
        <v>Arkansas</v>
      </c>
      <c r="M2400" t="str">
        <f t="shared" ca="1" si="460"/>
        <v>South</v>
      </c>
    </row>
    <row r="2401" spans="1:13" x14ac:dyDescent="0.45">
      <c r="A2401">
        <v>2400</v>
      </c>
      <c r="B2401" s="19">
        <f t="shared" ca="1" si="449"/>
        <v>42819.876844675928</v>
      </c>
      <c r="C2401" s="15" t="str">
        <f t="shared" ca="1" si="450"/>
        <v>Backcountry Gear</v>
      </c>
      <c r="D2401" s="16">
        <f t="shared" ca="1" si="451"/>
        <v>150</v>
      </c>
      <c r="E2401" t="str">
        <f t="shared" ca="1" si="452"/>
        <v>Marmot Eclipse 2 Footprint</v>
      </c>
      <c r="F2401" t="str">
        <f t="shared" ca="1" si="457"/>
        <v>Marmot</v>
      </c>
      <c r="G2401" s="2">
        <f t="shared" ca="1" si="458"/>
        <v>55</v>
      </c>
      <c r="H2401">
        <f t="shared" ca="1" si="453"/>
        <v>8</v>
      </c>
      <c r="I2401" s="2">
        <f t="shared" ca="1" si="459"/>
        <v>440</v>
      </c>
      <c r="J2401" t="str">
        <f t="shared" ca="1" si="454"/>
        <v>Lopez, Dennis</v>
      </c>
      <c r="K2401">
        <f t="shared" ca="1" si="455"/>
        <v>36</v>
      </c>
      <c r="L2401" t="str">
        <f t="shared" ca="1" si="456"/>
        <v>Oklahoma</v>
      </c>
      <c r="M2401" t="str">
        <f t="shared" ca="1" si="460"/>
        <v>South</v>
      </c>
    </row>
    <row r="2402" spans="1:13" x14ac:dyDescent="0.45">
      <c r="A2402">
        <v>2401</v>
      </c>
      <c r="B2402" s="19">
        <f t="shared" ca="1" si="449"/>
        <v>42823.876844675928</v>
      </c>
      <c r="C2402" s="15" t="str">
        <f t="shared" ca="1" si="450"/>
        <v>Meijer</v>
      </c>
      <c r="D2402" s="16">
        <f t="shared" ca="1" si="451"/>
        <v>145</v>
      </c>
      <c r="E2402" t="str">
        <f t="shared" ca="1" si="452"/>
        <v>Marmot Aura 2P Footprint</v>
      </c>
      <c r="F2402" t="str">
        <f t="shared" ca="1" si="457"/>
        <v>Marmot</v>
      </c>
      <c r="G2402" s="2">
        <f t="shared" ca="1" si="458"/>
        <v>55</v>
      </c>
      <c r="H2402">
        <f t="shared" ca="1" si="453"/>
        <v>4</v>
      </c>
      <c r="I2402" s="2">
        <f t="shared" ca="1" si="459"/>
        <v>220</v>
      </c>
      <c r="J2402" t="str">
        <f t="shared" ca="1" si="454"/>
        <v>Brown, Scott</v>
      </c>
      <c r="K2402">
        <f t="shared" ca="1" si="455"/>
        <v>21</v>
      </c>
      <c r="L2402" t="str">
        <f t="shared" ca="1" si="456"/>
        <v>Massachusetts</v>
      </c>
      <c r="M2402" t="str">
        <f t="shared" ca="1" si="460"/>
        <v>East</v>
      </c>
    </row>
    <row r="2403" spans="1:13" x14ac:dyDescent="0.45">
      <c r="A2403">
        <v>2402</v>
      </c>
      <c r="B2403" s="19">
        <f t="shared" ca="1" si="449"/>
        <v>42913.876844675928</v>
      </c>
      <c r="C2403" s="15" t="str">
        <f t="shared" ca="1" si="450"/>
        <v>OutdoorPlay</v>
      </c>
      <c r="D2403" s="16">
        <f t="shared" ca="1" si="451"/>
        <v>97</v>
      </c>
      <c r="E2403" t="str">
        <f t="shared" ca="1" si="452"/>
        <v>Exped Mira III Footprint</v>
      </c>
      <c r="F2403" t="str">
        <f t="shared" ca="1" si="457"/>
        <v>Exped</v>
      </c>
      <c r="G2403" s="2">
        <f t="shared" ca="1" si="458"/>
        <v>69</v>
      </c>
      <c r="H2403">
        <f t="shared" ca="1" si="453"/>
        <v>5</v>
      </c>
      <c r="I2403" s="2">
        <f t="shared" ca="1" si="459"/>
        <v>345</v>
      </c>
      <c r="J2403" t="str">
        <f t="shared" ca="1" si="454"/>
        <v>Gomez, Melissa</v>
      </c>
      <c r="K2403">
        <f t="shared" ca="1" si="455"/>
        <v>39</v>
      </c>
      <c r="L2403" t="str">
        <f t="shared" ca="1" si="456"/>
        <v>Rhode Island</v>
      </c>
      <c r="M2403" t="str">
        <f t="shared" ca="1" si="460"/>
        <v>East</v>
      </c>
    </row>
    <row r="2404" spans="1:13" x14ac:dyDescent="0.45">
      <c r="A2404">
        <v>2403</v>
      </c>
      <c r="B2404" s="19">
        <f t="shared" ca="1" si="449"/>
        <v>42984.876844675928</v>
      </c>
      <c r="C2404" s="15" t="str">
        <f t="shared" ca="1" si="450"/>
        <v>Travel Country</v>
      </c>
      <c r="D2404" s="16">
        <f t="shared" ca="1" si="451"/>
        <v>152</v>
      </c>
      <c r="E2404" t="str">
        <f t="shared" ca="1" si="452"/>
        <v>Marmot Eclipse 3 Footprint</v>
      </c>
      <c r="F2404" t="str">
        <f t="shared" ca="1" si="457"/>
        <v>Marmot</v>
      </c>
      <c r="G2404" s="2">
        <f t="shared" ca="1" si="458"/>
        <v>65</v>
      </c>
      <c r="H2404">
        <f t="shared" ca="1" si="453"/>
        <v>9</v>
      </c>
      <c r="I2404" s="2">
        <f t="shared" ca="1" si="459"/>
        <v>585</v>
      </c>
      <c r="J2404" t="str">
        <f t="shared" ca="1" si="454"/>
        <v>Gomez, Melissa</v>
      </c>
      <c r="K2404">
        <f t="shared" ca="1" si="455"/>
        <v>4</v>
      </c>
      <c r="L2404" t="str">
        <f t="shared" ca="1" si="456"/>
        <v>Arkansas</v>
      </c>
      <c r="M2404" t="str">
        <f t="shared" ca="1" si="460"/>
        <v>South</v>
      </c>
    </row>
    <row r="2405" spans="1:13" x14ac:dyDescent="0.45">
      <c r="A2405">
        <v>2404</v>
      </c>
      <c r="B2405" s="19">
        <f t="shared" ca="1" si="449"/>
        <v>42954.876844675928</v>
      </c>
      <c r="C2405" s="15" t="str">
        <f t="shared" ca="1" si="450"/>
        <v>Overtons</v>
      </c>
      <c r="D2405" s="16">
        <f t="shared" ca="1" si="451"/>
        <v>26</v>
      </c>
      <c r="E2405" t="str">
        <f t="shared" ca="1" si="452"/>
        <v>Big Agnes Fly Creek UL4 Footprint</v>
      </c>
      <c r="F2405" t="str">
        <f t="shared" ca="1" si="457"/>
        <v>Big Agnes</v>
      </c>
      <c r="G2405" s="2">
        <f t="shared" ca="1" si="458"/>
        <v>80</v>
      </c>
      <c r="H2405">
        <f t="shared" ca="1" si="453"/>
        <v>3</v>
      </c>
      <c r="I2405" s="2">
        <f t="shared" ca="1" si="459"/>
        <v>240</v>
      </c>
      <c r="J2405" t="str">
        <f t="shared" ca="1" si="454"/>
        <v>Lopez, Dennis</v>
      </c>
      <c r="K2405">
        <f t="shared" ca="1" si="455"/>
        <v>2</v>
      </c>
      <c r="L2405" t="str">
        <f t="shared" ca="1" si="456"/>
        <v>Alaska</v>
      </c>
      <c r="M2405" t="str">
        <f t="shared" ca="1" si="460"/>
        <v>North</v>
      </c>
    </row>
    <row r="2406" spans="1:13" x14ac:dyDescent="0.45">
      <c r="A2406">
        <v>2405</v>
      </c>
      <c r="B2406" s="19">
        <f t="shared" ca="1" si="449"/>
        <v>42772.876844675928</v>
      </c>
      <c r="C2406" s="15" t="str">
        <f t="shared" ca="1" si="450"/>
        <v>Overtons</v>
      </c>
      <c r="D2406" s="16">
        <f t="shared" ca="1" si="451"/>
        <v>204</v>
      </c>
      <c r="E2406" t="str">
        <f t="shared" ca="1" si="452"/>
        <v>MSR Carbon-Core Tent Stakes - 4 Pack</v>
      </c>
      <c r="F2406" t="str">
        <f t="shared" ca="1" si="457"/>
        <v>MSR</v>
      </c>
      <c r="G2406" s="2">
        <f t="shared" ca="1" si="458"/>
        <v>29.95</v>
      </c>
      <c r="H2406">
        <f t="shared" ca="1" si="453"/>
        <v>4</v>
      </c>
      <c r="I2406" s="2">
        <f t="shared" ca="1" si="459"/>
        <v>119.8</v>
      </c>
      <c r="J2406" t="str">
        <f t="shared" ca="1" si="454"/>
        <v>Berger, Sunanna</v>
      </c>
      <c r="K2406">
        <f t="shared" ca="1" si="455"/>
        <v>44</v>
      </c>
      <c r="L2406" t="str">
        <f t="shared" ca="1" si="456"/>
        <v>Utah</v>
      </c>
      <c r="M2406" t="str">
        <f t="shared" ca="1" si="460"/>
        <v>West</v>
      </c>
    </row>
    <row r="2407" spans="1:13" x14ac:dyDescent="0.45">
      <c r="A2407">
        <v>2406</v>
      </c>
      <c r="B2407" s="19">
        <f t="shared" ca="1" si="449"/>
        <v>42944.876844675928</v>
      </c>
      <c r="C2407" s="15" t="str">
        <f t="shared" ca="1" si="450"/>
        <v xml:space="preserve">Cabela's	</v>
      </c>
      <c r="D2407" s="16">
        <f t="shared" ca="1" si="451"/>
        <v>270</v>
      </c>
      <c r="E2407" t="str">
        <f t="shared" ca="1" si="452"/>
        <v>The North Face Mica FL 2 Tent</v>
      </c>
      <c r="F2407" t="str">
        <f t="shared" ca="1" si="457"/>
        <v>The North Face</v>
      </c>
      <c r="G2407" s="2">
        <f t="shared" ca="1" si="458"/>
        <v>379</v>
      </c>
      <c r="H2407">
        <f t="shared" ca="1" si="453"/>
        <v>1</v>
      </c>
      <c r="I2407" s="2">
        <f t="shared" ca="1" si="459"/>
        <v>379</v>
      </c>
      <c r="J2407" t="str">
        <f t="shared" ca="1" si="454"/>
        <v>Goldthwaite, Messaye</v>
      </c>
      <c r="K2407">
        <f t="shared" ca="1" si="455"/>
        <v>25</v>
      </c>
      <c r="L2407" t="str">
        <f t="shared" ca="1" si="456"/>
        <v>Missouri</v>
      </c>
      <c r="M2407" t="str">
        <f t="shared" ca="1" si="460"/>
        <v>North</v>
      </c>
    </row>
    <row r="2408" spans="1:13" x14ac:dyDescent="0.45">
      <c r="A2408">
        <v>2407</v>
      </c>
      <c r="B2408" s="19">
        <f t="shared" ca="1" si="449"/>
        <v>42909.876844675928</v>
      </c>
      <c r="C2408" s="15" t="str">
        <f t="shared" ca="1" si="450"/>
        <v>Austin Kayak</v>
      </c>
      <c r="D2408" s="16">
        <f t="shared" ca="1" si="451"/>
        <v>130</v>
      </c>
      <c r="E2408" t="str">
        <f t="shared" ca="1" si="452"/>
        <v>Kelty Salida 2 Footprint</v>
      </c>
      <c r="F2408" t="str">
        <f t="shared" ca="1" si="457"/>
        <v>Kelty</v>
      </c>
      <c r="G2408" s="2">
        <f t="shared" ca="1" si="458"/>
        <v>34.950000000000003</v>
      </c>
      <c r="H2408">
        <f t="shared" ca="1" si="453"/>
        <v>6</v>
      </c>
      <c r="I2408" s="2">
        <f t="shared" ca="1" si="459"/>
        <v>209.70000000000002</v>
      </c>
      <c r="J2408" t="str">
        <f t="shared" ca="1" si="454"/>
        <v>Beyene, Sharon</v>
      </c>
      <c r="K2408">
        <f t="shared" ca="1" si="455"/>
        <v>14</v>
      </c>
      <c r="L2408" t="str">
        <f t="shared" ca="1" si="456"/>
        <v>Indiana</v>
      </c>
      <c r="M2408" t="str">
        <f t="shared" ca="1" si="460"/>
        <v>North</v>
      </c>
    </row>
    <row r="2409" spans="1:13" x14ac:dyDescent="0.45">
      <c r="A2409">
        <v>2408</v>
      </c>
      <c r="B2409" s="19">
        <f t="shared" ca="1" si="449"/>
        <v>42652.876844675928</v>
      </c>
      <c r="C2409" s="15" t="str">
        <f t="shared" ca="1" si="450"/>
        <v>Paragon</v>
      </c>
      <c r="D2409" s="16">
        <f t="shared" ca="1" si="451"/>
        <v>142</v>
      </c>
      <c r="E2409" t="str">
        <f t="shared" ca="1" si="452"/>
        <v>Marmot Astral 3P Footprint</v>
      </c>
      <c r="F2409" t="str">
        <f t="shared" ca="1" si="457"/>
        <v>Marmot</v>
      </c>
      <c r="G2409" s="2">
        <f t="shared" ca="1" si="458"/>
        <v>65</v>
      </c>
      <c r="H2409">
        <f t="shared" ca="1" si="453"/>
        <v>6</v>
      </c>
      <c r="I2409" s="2">
        <f t="shared" ca="1" si="459"/>
        <v>390</v>
      </c>
      <c r="J2409" t="str">
        <f t="shared" ca="1" si="454"/>
        <v>Lopez, Dennis</v>
      </c>
      <c r="K2409">
        <f t="shared" ca="1" si="455"/>
        <v>20</v>
      </c>
      <c r="L2409" t="str">
        <f t="shared" ca="1" si="456"/>
        <v>Maryland</v>
      </c>
      <c r="M2409" t="str">
        <f t="shared" ca="1" si="460"/>
        <v>East</v>
      </c>
    </row>
    <row r="2410" spans="1:13" x14ac:dyDescent="0.45">
      <c r="A2410">
        <v>2409</v>
      </c>
      <c r="B2410" s="19">
        <f t="shared" ca="1" si="449"/>
        <v>42765.876844675928</v>
      </c>
      <c r="C2410" s="15" t="str">
        <f t="shared" ca="1" si="450"/>
        <v>REI</v>
      </c>
      <c r="D2410" s="16">
        <f t="shared" ca="1" si="451"/>
        <v>216</v>
      </c>
      <c r="E2410" t="str">
        <f t="shared" ca="1" si="452"/>
        <v>MSR Mini Ground Hog Stake</v>
      </c>
      <c r="F2410" t="str">
        <f t="shared" ca="1" si="457"/>
        <v>MSR</v>
      </c>
      <c r="G2410" s="2">
        <f t="shared" ca="1" si="458"/>
        <v>2.95</v>
      </c>
      <c r="H2410">
        <f t="shared" ca="1" si="453"/>
        <v>5</v>
      </c>
      <c r="I2410" s="2">
        <f t="shared" ca="1" si="459"/>
        <v>14.75</v>
      </c>
      <c r="J2410" t="str">
        <f t="shared" ca="1" si="454"/>
        <v>Goldthwaite, Messaye</v>
      </c>
      <c r="K2410">
        <f t="shared" ca="1" si="455"/>
        <v>39</v>
      </c>
      <c r="L2410" t="str">
        <f t="shared" ca="1" si="456"/>
        <v>Rhode Island</v>
      </c>
      <c r="M2410" t="str">
        <f t="shared" ca="1" si="460"/>
        <v>East</v>
      </c>
    </row>
    <row r="2411" spans="1:13" x14ac:dyDescent="0.45">
      <c r="A2411">
        <v>2410</v>
      </c>
      <c r="B2411" s="19">
        <f t="shared" ca="1" si="449"/>
        <v>42892.876844675928</v>
      </c>
      <c r="C2411" s="15" t="str">
        <f t="shared" ca="1" si="450"/>
        <v>Walmart</v>
      </c>
      <c r="D2411" s="16">
        <f t="shared" ca="1" si="451"/>
        <v>100</v>
      </c>
      <c r="E2411" t="str">
        <f t="shared" ca="1" si="452"/>
        <v>Exped Scout Hammock Combi</v>
      </c>
      <c r="F2411" t="str">
        <f t="shared" ca="1" si="457"/>
        <v>Exped</v>
      </c>
      <c r="G2411" s="2">
        <f t="shared" ca="1" si="458"/>
        <v>199</v>
      </c>
      <c r="H2411">
        <f t="shared" ca="1" si="453"/>
        <v>1</v>
      </c>
      <c r="I2411" s="2">
        <f t="shared" ca="1" si="459"/>
        <v>199</v>
      </c>
      <c r="J2411" t="str">
        <f t="shared" ca="1" si="454"/>
        <v>Berger, Sunanna</v>
      </c>
      <c r="K2411">
        <f t="shared" ca="1" si="455"/>
        <v>37</v>
      </c>
      <c r="L2411" t="str">
        <f t="shared" ca="1" si="456"/>
        <v>Oregon</v>
      </c>
      <c r="M2411" t="str">
        <f t="shared" ca="1" si="460"/>
        <v>West</v>
      </c>
    </row>
    <row r="2412" spans="1:13" x14ac:dyDescent="0.45">
      <c r="A2412">
        <v>2411</v>
      </c>
      <c r="B2412" s="19">
        <f t="shared" ca="1" si="449"/>
        <v>42750.876844675928</v>
      </c>
      <c r="C2412" s="15" t="str">
        <f t="shared" ca="1" si="450"/>
        <v>Travel Country</v>
      </c>
      <c r="D2412" s="16">
        <f t="shared" ca="1" si="451"/>
        <v>219</v>
      </c>
      <c r="E2412" t="str">
        <f t="shared" ca="1" si="452"/>
        <v>MSR Night Glow Zipper Pulls</v>
      </c>
      <c r="F2412" t="str">
        <f t="shared" ca="1" si="457"/>
        <v>MSR</v>
      </c>
      <c r="G2412" s="2">
        <f t="shared" ca="1" si="458"/>
        <v>9.9499999999999993</v>
      </c>
      <c r="H2412">
        <f t="shared" ca="1" si="453"/>
        <v>9</v>
      </c>
      <c r="I2412" s="2">
        <f t="shared" ca="1" si="459"/>
        <v>89.55</v>
      </c>
      <c r="J2412" t="str">
        <f t="shared" ca="1" si="454"/>
        <v>Bailey, Jennifer</v>
      </c>
      <c r="K2412">
        <f t="shared" ca="1" si="455"/>
        <v>49</v>
      </c>
      <c r="L2412" t="str">
        <f t="shared" ca="1" si="456"/>
        <v>Wisconsin</v>
      </c>
      <c r="M2412" t="str">
        <f t="shared" ca="1" si="460"/>
        <v>North</v>
      </c>
    </row>
    <row r="2413" spans="1:13" x14ac:dyDescent="0.45">
      <c r="A2413">
        <v>2412</v>
      </c>
      <c r="B2413" s="19">
        <f t="shared" ca="1" si="449"/>
        <v>42798.876844675928</v>
      </c>
      <c r="C2413" s="15" t="str">
        <f t="shared" ca="1" si="450"/>
        <v xml:space="preserve">Cabela's	</v>
      </c>
      <c r="D2413" s="16">
        <f t="shared" ca="1" si="451"/>
        <v>148</v>
      </c>
      <c r="E2413" t="str">
        <f t="shared" ca="1" si="452"/>
        <v>Marmot Capstone 6P Tent</v>
      </c>
      <c r="F2413" t="str">
        <f t="shared" ca="1" si="457"/>
        <v>Marmot</v>
      </c>
      <c r="G2413" s="2">
        <f t="shared" ca="1" si="458"/>
        <v>599</v>
      </c>
      <c r="H2413">
        <f t="shared" ca="1" si="453"/>
        <v>7</v>
      </c>
      <c r="I2413" s="2">
        <f t="shared" ca="1" si="459"/>
        <v>4193</v>
      </c>
      <c r="J2413" t="str">
        <f t="shared" ca="1" si="454"/>
        <v>Brown, Ruth</v>
      </c>
      <c r="K2413">
        <f t="shared" ca="1" si="455"/>
        <v>7</v>
      </c>
      <c r="L2413" t="str">
        <f t="shared" ca="1" si="456"/>
        <v>Connecticut</v>
      </c>
      <c r="M2413" t="str">
        <f t="shared" ca="1" si="460"/>
        <v>East</v>
      </c>
    </row>
    <row r="2414" spans="1:13" x14ac:dyDescent="0.45">
      <c r="A2414">
        <v>2413</v>
      </c>
      <c r="B2414" s="19">
        <f t="shared" ca="1" si="449"/>
        <v>42923.876844675928</v>
      </c>
      <c r="C2414" s="15" t="str">
        <f t="shared" ca="1" si="450"/>
        <v>REI</v>
      </c>
      <c r="D2414" s="16">
        <f t="shared" ca="1" si="451"/>
        <v>40</v>
      </c>
      <c r="E2414" t="str">
        <f t="shared" ca="1" si="452"/>
        <v>Big Agnes Jack Rabbit SL4 Footprint</v>
      </c>
      <c r="F2414" t="str">
        <f t="shared" ca="1" si="457"/>
        <v>Big Agnes</v>
      </c>
      <c r="G2414" s="2">
        <f t="shared" ca="1" si="458"/>
        <v>70</v>
      </c>
      <c r="H2414">
        <f t="shared" ca="1" si="453"/>
        <v>5</v>
      </c>
      <c r="I2414" s="2">
        <f t="shared" ca="1" si="459"/>
        <v>350</v>
      </c>
      <c r="J2414" t="str">
        <f t="shared" ca="1" si="454"/>
        <v>Bailey, Jennifer</v>
      </c>
      <c r="K2414">
        <f t="shared" ca="1" si="455"/>
        <v>31</v>
      </c>
      <c r="L2414" t="str">
        <f t="shared" ca="1" si="456"/>
        <v>New Mexico</v>
      </c>
      <c r="M2414" t="str">
        <f t="shared" ca="1" si="460"/>
        <v>West</v>
      </c>
    </row>
    <row r="2415" spans="1:13" x14ac:dyDescent="0.45">
      <c r="A2415">
        <v>2414</v>
      </c>
      <c r="B2415" s="19">
        <f t="shared" ca="1" si="449"/>
        <v>42920.876844675928</v>
      </c>
      <c r="C2415" s="15" t="str">
        <f t="shared" ca="1" si="450"/>
        <v xml:space="preserve">Cabela's	</v>
      </c>
      <c r="D2415" s="16">
        <f t="shared" ca="1" si="451"/>
        <v>185</v>
      </c>
      <c r="E2415" t="str">
        <f t="shared" ca="1" si="452"/>
        <v>Mountain Hardwear SuperMega UL 1 Tent</v>
      </c>
      <c r="F2415" t="str">
        <f t="shared" ca="1" si="457"/>
        <v>Mountain Hardwear</v>
      </c>
      <c r="G2415" s="2">
        <f t="shared" ca="1" si="458"/>
        <v>350</v>
      </c>
      <c r="H2415">
        <f t="shared" ca="1" si="453"/>
        <v>3</v>
      </c>
      <c r="I2415" s="2">
        <f t="shared" ca="1" si="459"/>
        <v>1050</v>
      </c>
      <c r="J2415" t="str">
        <f t="shared" ca="1" si="454"/>
        <v>Brown, Ruth</v>
      </c>
      <c r="K2415">
        <f t="shared" ca="1" si="455"/>
        <v>36</v>
      </c>
      <c r="L2415" t="str">
        <f t="shared" ca="1" si="456"/>
        <v>Oklahoma</v>
      </c>
      <c r="M2415" t="str">
        <f t="shared" ca="1" si="460"/>
        <v>South</v>
      </c>
    </row>
    <row r="2416" spans="1:13" x14ac:dyDescent="0.45">
      <c r="A2416">
        <v>2415</v>
      </c>
      <c r="B2416" s="19">
        <f t="shared" ca="1" si="449"/>
        <v>42845.876844675928</v>
      </c>
      <c r="C2416" s="15" t="str">
        <f t="shared" ca="1" si="450"/>
        <v>Moosejaw</v>
      </c>
      <c r="D2416" s="16">
        <f t="shared" ca="1" si="451"/>
        <v>116</v>
      </c>
      <c r="E2416" t="str">
        <f t="shared" ca="1" si="452"/>
        <v>Kelty Frontier 4 Tent</v>
      </c>
      <c r="F2416" t="str">
        <f t="shared" ca="1" si="457"/>
        <v>Kelty</v>
      </c>
      <c r="G2416" s="2">
        <f t="shared" ca="1" si="458"/>
        <v>899.95</v>
      </c>
      <c r="H2416">
        <f t="shared" ca="1" si="453"/>
        <v>8</v>
      </c>
      <c r="I2416" s="2">
        <f t="shared" ca="1" si="459"/>
        <v>7199.6</v>
      </c>
      <c r="J2416" t="str">
        <f t="shared" ca="1" si="454"/>
        <v>Goff, Michael</v>
      </c>
      <c r="K2416">
        <f t="shared" ca="1" si="455"/>
        <v>46</v>
      </c>
      <c r="L2416" t="str">
        <f t="shared" ca="1" si="456"/>
        <v>Virginia</v>
      </c>
      <c r="M2416" t="str">
        <f t="shared" ca="1" si="460"/>
        <v>South</v>
      </c>
    </row>
    <row r="2417" spans="1:13" x14ac:dyDescent="0.45">
      <c r="A2417">
        <v>2416</v>
      </c>
      <c r="B2417" s="19">
        <f t="shared" ca="1" si="449"/>
        <v>42862.876844675928</v>
      </c>
      <c r="C2417" s="15" t="str">
        <f t="shared" ca="1" si="450"/>
        <v>Overtons</v>
      </c>
      <c r="D2417" s="16">
        <f t="shared" ca="1" si="451"/>
        <v>279</v>
      </c>
      <c r="E2417" t="str">
        <f t="shared" ca="1" si="452"/>
        <v>The North Face Phoenix 3 Tent</v>
      </c>
      <c r="F2417" t="str">
        <f t="shared" ca="1" si="457"/>
        <v>The North Face</v>
      </c>
      <c r="G2417" s="2">
        <f t="shared" ca="1" si="458"/>
        <v>389</v>
      </c>
      <c r="H2417">
        <f t="shared" ca="1" si="453"/>
        <v>2</v>
      </c>
      <c r="I2417" s="2">
        <f t="shared" ca="1" si="459"/>
        <v>778</v>
      </c>
      <c r="J2417" t="str">
        <f t="shared" ca="1" si="454"/>
        <v>Beyene, Sharon</v>
      </c>
      <c r="K2417">
        <f t="shared" ca="1" si="455"/>
        <v>43</v>
      </c>
      <c r="L2417" t="str">
        <f t="shared" ca="1" si="456"/>
        <v>Texas</v>
      </c>
      <c r="M2417" t="str">
        <f t="shared" ca="1" si="460"/>
        <v>South</v>
      </c>
    </row>
    <row r="2418" spans="1:13" x14ac:dyDescent="0.45">
      <c r="A2418">
        <v>2417</v>
      </c>
      <c r="B2418" s="19">
        <f t="shared" ca="1" si="449"/>
        <v>42729.876844675928</v>
      </c>
      <c r="C2418" s="15" t="str">
        <f t="shared" ca="1" si="450"/>
        <v>REI</v>
      </c>
      <c r="D2418" s="16">
        <f t="shared" ca="1" si="451"/>
        <v>22</v>
      </c>
      <c r="E2418" t="str">
        <f t="shared" ca="1" si="452"/>
        <v>Big Agnes Fly Creek UL1 Tent</v>
      </c>
      <c r="F2418" t="str">
        <f t="shared" ca="1" si="457"/>
        <v>Big Agnes</v>
      </c>
      <c r="G2418" s="2">
        <f t="shared" ca="1" si="458"/>
        <v>319.95</v>
      </c>
      <c r="H2418">
        <f t="shared" ca="1" si="453"/>
        <v>6</v>
      </c>
      <c r="I2418" s="2">
        <f t="shared" ca="1" si="459"/>
        <v>1919.6999999999998</v>
      </c>
      <c r="J2418" t="str">
        <f t="shared" ca="1" si="454"/>
        <v>Goff, Michael</v>
      </c>
      <c r="K2418">
        <f t="shared" ca="1" si="455"/>
        <v>30</v>
      </c>
      <c r="L2418" t="str">
        <f t="shared" ca="1" si="456"/>
        <v>New Jersey</v>
      </c>
      <c r="M2418" t="str">
        <f t="shared" ca="1" si="460"/>
        <v>East</v>
      </c>
    </row>
    <row r="2419" spans="1:13" x14ac:dyDescent="0.45">
      <c r="A2419">
        <v>2418</v>
      </c>
      <c r="B2419" s="19">
        <f t="shared" ca="1" si="449"/>
        <v>42801.876844675928</v>
      </c>
      <c r="C2419" s="15" t="str">
        <f t="shared" ca="1" si="450"/>
        <v>CampBound</v>
      </c>
      <c r="D2419" s="16">
        <f t="shared" ca="1" si="451"/>
        <v>195</v>
      </c>
      <c r="E2419" t="str">
        <f t="shared" ca="1" si="452"/>
        <v>MSR Backcountry Barn Footprint</v>
      </c>
      <c r="F2419" t="str">
        <f t="shared" ca="1" si="457"/>
        <v>MSR</v>
      </c>
      <c r="G2419" s="2">
        <f t="shared" ca="1" si="458"/>
        <v>79.95</v>
      </c>
      <c r="H2419">
        <f t="shared" ca="1" si="453"/>
        <v>10</v>
      </c>
      <c r="I2419" s="2">
        <f t="shared" ca="1" si="459"/>
        <v>799.5</v>
      </c>
      <c r="J2419" t="str">
        <f t="shared" ca="1" si="454"/>
        <v>Brown, Ruth</v>
      </c>
      <c r="K2419">
        <f t="shared" ca="1" si="455"/>
        <v>2</v>
      </c>
      <c r="L2419" t="str">
        <f t="shared" ca="1" si="456"/>
        <v>Alaska</v>
      </c>
      <c r="M2419" t="str">
        <f t="shared" ca="1" si="460"/>
        <v>North</v>
      </c>
    </row>
    <row r="2420" spans="1:13" x14ac:dyDescent="0.45">
      <c r="A2420">
        <v>2419</v>
      </c>
      <c r="B2420" s="19">
        <f t="shared" ca="1" si="449"/>
        <v>42910.876844675928</v>
      </c>
      <c r="C2420" s="15" t="str">
        <f t="shared" ca="1" si="450"/>
        <v>Hayneedle</v>
      </c>
      <c r="D2420" s="16">
        <f t="shared" ca="1" si="451"/>
        <v>165</v>
      </c>
      <c r="E2420" t="str">
        <f t="shared" ca="1" si="452"/>
        <v>Marmot Pulsar 1 Tent</v>
      </c>
      <c r="F2420" t="str">
        <f t="shared" ca="1" si="457"/>
        <v>Marmot</v>
      </c>
      <c r="G2420" s="2">
        <f t="shared" ca="1" si="458"/>
        <v>269</v>
      </c>
      <c r="H2420">
        <f t="shared" ca="1" si="453"/>
        <v>6</v>
      </c>
      <c r="I2420" s="2">
        <f t="shared" ca="1" si="459"/>
        <v>1614</v>
      </c>
      <c r="J2420" t="str">
        <f t="shared" ca="1" si="454"/>
        <v>Brown, Scott</v>
      </c>
      <c r="K2420">
        <f t="shared" ca="1" si="455"/>
        <v>2</v>
      </c>
      <c r="L2420" t="str">
        <f t="shared" ca="1" si="456"/>
        <v>Alaska</v>
      </c>
      <c r="M2420" t="str">
        <f t="shared" ca="1" si="460"/>
        <v>North</v>
      </c>
    </row>
    <row r="2421" spans="1:13" x14ac:dyDescent="0.45">
      <c r="A2421">
        <v>2420</v>
      </c>
      <c r="B2421" s="19">
        <f t="shared" ca="1" si="449"/>
        <v>42677.876844675928</v>
      </c>
      <c r="C2421" s="15" t="str">
        <f t="shared" ca="1" si="450"/>
        <v>Austin Kayak</v>
      </c>
      <c r="D2421" s="16">
        <f t="shared" ca="1" si="451"/>
        <v>213</v>
      </c>
      <c r="E2421" t="str">
        <f t="shared" ca="1" si="452"/>
        <v>MSR Hubba Hubba 2p Footprint</v>
      </c>
      <c r="F2421" t="str">
        <f t="shared" ca="1" si="457"/>
        <v>MSR</v>
      </c>
      <c r="G2421" s="2">
        <f t="shared" ca="1" si="458"/>
        <v>39.950000000000003</v>
      </c>
      <c r="H2421">
        <f t="shared" ca="1" si="453"/>
        <v>10</v>
      </c>
      <c r="I2421" s="2">
        <f t="shared" ca="1" si="459"/>
        <v>399.5</v>
      </c>
      <c r="J2421" t="str">
        <f t="shared" ca="1" si="454"/>
        <v>Beyene, Sharon</v>
      </c>
      <c r="K2421">
        <f t="shared" ca="1" si="455"/>
        <v>47</v>
      </c>
      <c r="L2421" t="str">
        <f t="shared" ca="1" si="456"/>
        <v>Washington</v>
      </c>
      <c r="M2421" t="str">
        <f t="shared" ca="1" si="460"/>
        <v>West</v>
      </c>
    </row>
    <row r="2422" spans="1:13" x14ac:dyDescent="0.45">
      <c r="A2422">
        <v>2421</v>
      </c>
      <c r="B2422" s="19">
        <f t="shared" ca="1" si="449"/>
        <v>42893.876844675928</v>
      </c>
      <c r="C2422" s="15" t="str">
        <f t="shared" ca="1" si="450"/>
        <v>Austin Kayak</v>
      </c>
      <c r="D2422" s="16">
        <f t="shared" ca="1" si="451"/>
        <v>215</v>
      </c>
      <c r="E2422" t="str">
        <f t="shared" ca="1" si="452"/>
        <v>MSR LED Tent Lights</v>
      </c>
      <c r="F2422" t="str">
        <f t="shared" ca="1" si="457"/>
        <v>MSR</v>
      </c>
      <c r="G2422" s="2">
        <f t="shared" ca="1" si="458"/>
        <v>15.95</v>
      </c>
      <c r="H2422">
        <f t="shared" ca="1" si="453"/>
        <v>9</v>
      </c>
      <c r="I2422" s="2">
        <f t="shared" ca="1" si="459"/>
        <v>143.54999999999998</v>
      </c>
      <c r="J2422" t="str">
        <f t="shared" ca="1" si="454"/>
        <v>Brown, Ruth</v>
      </c>
      <c r="K2422">
        <f t="shared" ca="1" si="455"/>
        <v>2</v>
      </c>
      <c r="L2422" t="str">
        <f t="shared" ca="1" si="456"/>
        <v>Alaska</v>
      </c>
      <c r="M2422" t="str">
        <f t="shared" ca="1" si="460"/>
        <v>North</v>
      </c>
    </row>
    <row r="2423" spans="1:13" x14ac:dyDescent="0.45">
      <c r="A2423">
        <v>2422</v>
      </c>
      <c r="B2423" s="19">
        <f t="shared" ca="1" si="449"/>
        <v>42793.876844675928</v>
      </c>
      <c r="C2423" s="15" t="str">
        <f t="shared" ca="1" si="450"/>
        <v>The Gear Co-op</v>
      </c>
      <c r="D2423" s="16">
        <f t="shared" ca="1" si="451"/>
        <v>258</v>
      </c>
      <c r="E2423" t="str">
        <f t="shared" ca="1" si="452"/>
        <v>Sierra Designs Mojo 3 Footprint</v>
      </c>
      <c r="F2423" t="str">
        <f t="shared" ca="1" si="457"/>
        <v>Sierra Designs</v>
      </c>
      <c r="G2423" s="2">
        <f t="shared" ca="1" si="458"/>
        <v>59.95</v>
      </c>
      <c r="H2423">
        <f t="shared" ca="1" si="453"/>
        <v>1</v>
      </c>
      <c r="I2423" s="2">
        <f t="shared" ca="1" si="459"/>
        <v>59.95</v>
      </c>
      <c r="J2423" t="str">
        <f t="shared" ca="1" si="454"/>
        <v>Lopez, Dennis</v>
      </c>
      <c r="K2423">
        <f t="shared" ca="1" si="455"/>
        <v>36</v>
      </c>
      <c r="L2423" t="str">
        <f t="shared" ca="1" si="456"/>
        <v>Oklahoma</v>
      </c>
      <c r="M2423" t="str">
        <f t="shared" ca="1" si="460"/>
        <v>South</v>
      </c>
    </row>
    <row r="2424" spans="1:13" x14ac:dyDescent="0.45">
      <c r="A2424">
        <v>2423</v>
      </c>
      <c r="B2424" s="19">
        <f t="shared" ca="1" si="449"/>
        <v>42700.876844675928</v>
      </c>
      <c r="C2424" s="15" t="str">
        <f t="shared" ca="1" si="450"/>
        <v>REI</v>
      </c>
      <c r="D2424" s="16">
        <f t="shared" ca="1" si="451"/>
        <v>170</v>
      </c>
      <c r="E2424" t="str">
        <f t="shared" ca="1" si="452"/>
        <v>Marmot Traillight 2P Tent</v>
      </c>
      <c r="F2424" t="str">
        <f t="shared" ca="1" si="457"/>
        <v>Marmot</v>
      </c>
      <c r="G2424" s="2">
        <f t="shared" ca="1" si="458"/>
        <v>199</v>
      </c>
      <c r="H2424">
        <f t="shared" ca="1" si="453"/>
        <v>7</v>
      </c>
      <c r="I2424" s="2">
        <f t="shared" ca="1" si="459"/>
        <v>1393</v>
      </c>
      <c r="J2424" t="str">
        <f t="shared" ca="1" si="454"/>
        <v>Lopez, Dennis</v>
      </c>
      <c r="K2424">
        <f t="shared" ca="1" si="455"/>
        <v>48</v>
      </c>
      <c r="L2424" t="str">
        <f t="shared" ca="1" si="456"/>
        <v>West Virginia</v>
      </c>
      <c r="M2424" t="str">
        <f t="shared" ca="1" si="460"/>
        <v>South</v>
      </c>
    </row>
    <row r="2425" spans="1:13" x14ac:dyDescent="0.45">
      <c r="A2425">
        <v>2424</v>
      </c>
      <c r="B2425" s="19">
        <f t="shared" ca="1" si="449"/>
        <v>42652.876844675928</v>
      </c>
      <c r="C2425" s="15" t="str">
        <f t="shared" ca="1" si="450"/>
        <v>Gander Mountain</v>
      </c>
      <c r="D2425" s="16">
        <f t="shared" ca="1" si="451"/>
        <v>94</v>
      </c>
      <c r="E2425" t="str">
        <f t="shared" ca="1" si="452"/>
        <v>Exped Gemini III Tent</v>
      </c>
      <c r="F2425" t="str">
        <f t="shared" ca="1" si="457"/>
        <v>Exped</v>
      </c>
      <c r="G2425" s="2">
        <f t="shared" ca="1" si="458"/>
        <v>499</v>
      </c>
      <c r="H2425">
        <f t="shared" ca="1" si="453"/>
        <v>5</v>
      </c>
      <c r="I2425" s="2">
        <f t="shared" ca="1" si="459"/>
        <v>2495</v>
      </c>
      <c r="J2425" t="str">
        <f t="shared" ca="1" si="454"/>
        <v>Lopez, Dennis</v>
      </c>
      <c r="K2425">
        <f t="shared" ca="1" si="455"/>
        <v>42</v>
      </c>
      <c r="L2425" t="str">
        <f t="shared" ca="1" si="456"/>
        <v>Tennessee</v>
      </c>
      <c r="M2425" t="str">
        <f t="shared" ca="1" si="460"/>
        <v>South</v>
      </c>
    </row>
    <row r="2426" spans="1:13" x14ac:dyDescent="0.45">
      <c r="A2426">
        <v>2425</v>
      </c>
      <c r="B2426" s="19">
        <f t="shared" ca="1" si="449"/>
        <v>42897.876844675928</v>
      </c>
      <c r="C2426" s="15" t="str">
        <f t="shared" ca="1" si="450"/>
        <v>Austin Kayak</v>
      </c>
      <c r="D2426" s="16">
        <f t="shared" ca="1" si="451"/>
        <v>214</v>
      </c>
      <c r="E2426" t="str">
        <f t="shared" ca="1" si="452"/>
        <v>MSR Hubba Hubba 2P Tent</v>
      </c>
      <c r="F2426" t="str">
        <f t="shared" ca="1" si="457"/>
        <v>MSR</v>
      </c>
      <c r="G2426" s="2">
        <f t="shared" ca="1" si="458"/>
        <v>329.95</v>
      </c>
      <c r="H2426">
        <f t="shared" ca="1" si="453"/>
        <v>9</v>
      </c>
      <c r="I2426" s="2">
        <f t="shared" ca="1" si="459"/>
        <v>2969.5499999999997</v>
      </c>
      <c r="J2426" t="str">
        <f t="shared" ca="1" si="454"/>
        <v>Lopez, Dennis</v>
      </c>
      <c r="K2426">
        <f t="shared" ca="1" si="455"/>
        <v>36</v>
      </c>
      <c r="L2426" t="str">
        <f t="shared" ca="1" si="456"/>
        <v>Oklahoma</v>
      </c>
      <c r="M2426" t="str">
        <f t="shared" ca="1" si="460"/>
        <v>South</v>
      </c>
    </row>
    <row r="2427" spans="1:13" x14ac:dyDescent="0.45">
      <c r="A2427">
        <v>2426</v>
      </c>
      <c r="B2427" s="19">
        <f t="shared" ca="1" si="449"/>
        <v>42838.876844675928</v>
      </c>
      <c r="C2427" s="15" t="str">
        <f t="shared" ca="1" si="450"/>
        <v>The Gear Co-op</v>
      </c>
      <c r="D2427" s="16">
        <f t="shared" ca="1" si="451"/>
        <v>171</v>
      </c>
      <c r="E2427" t="str">
        <f t="shared" ca="1" si="452"/>
        <v>Mountain Hardwear Direkt 2 Footprint</v>
      </c>
      <c r="F2427" t="str">
        <f t="shared" ca="1" si="457"/>
        <v>Mountain Hardwear</v>
      </c>
      <c r="G2427" s="2">
        <f t="shared" ca="1" si="458"/>
        <v>50</v>
      </c>
      <c r="H2427">
        <f t="shared" ca="1" si="453"/>
        <v>5</v>
      </c>
      <c r="I2427" s="2">
        <f t="shared" ca="1" si="459"/>
        <v>250</v>
      </c>
      <c r="J2427" t="str">
        <f t="shared" ca="1" si="454"/>
        <v>Goldthwaite, Messaye</v>
      </c>
      <c r="K2427">
        <f t="shared" ca="1" si="455"/>
        <v>5</v>
      </c>
      <c r="L2427" t="str">
        <f t="shared" ca="1" si="456"/>
        <v>California</v>
      </c>
      <c r="M2427" t="str">
        <f t="shared" ca="1" si="460"/>
        <v>West</v>
      </c>
    </row>
    <row r="2428" spans="1:13" x14ac:dyDescent="0.45">
      <c r="A2428">
        <v>2427</v>
      </c>
      <c r="B2428" s="19">
        <f t="shared" ca="1" si="449"/>
        <v>42682.876844675928</v>
      </c>
      <c r="C2428" s="15" t="str">
        <f t="shared" ca="1" si="450"/>
        <v>Target</v>
      </c>
      <c r="D2428" s="16">
        <f t="shared" ca="1" si="451"/>
        <v>71</v>
      </c>
      <c r="E2428" t="str">
        <f t="shared" ca="1" si="452"/>
        <v>Big Agnes Wyoming Trail 4 Footprint</v>
      </c>
      <c r="F2428" t="str">
        <f t="shared" ca="1" si="457"/>
        <v>Big Agnes</v>
      </c>
      <c r="G2428" s="2">
        <f t="shared" ca="1" si="458"/>
        <v>70</v>
      </c>
      <c r="H2428">
        <f t="shared" ca="1" si="453"/>
        <v>2</v>
      </c>
      <c r="I2428" s="2">
        <f t="shared" ca="1" si="459"/>
        <v>140</v>
      </c>
      <c r="J2428" t="str">
        <f t="shared" ca="1" si="454"/>
        <v>Brown, Ruth</v>
      </c>
      <c r="K2428">
        <f t="shared" ca="1" si="455"/>
        <v>7</v>
      </c>
      <c r="L2428" t="str">
        <f t="shared" ca="1" si="456"/>
        <v>Connecticut</v>
      </c>
      <c r="M2428" t="str">
        <f t="shared" ca="1" si="460"/>
        <v>East</v>
      </c>
    </row>
    <row r="2429" spans="1:13" x14ac:dyDescent="0.45">
      <c r="A2429">
        <v>2428</v>
      </c>
      <c r="B2429" s="19">
        <f t="shared" ca="1" si="449"/>
        <v>42965.876844675928</v>
      </c>
      <c r="C2429" s="15" t="str">
        <f t="shared" ca="1" si="450"/>
        <v>Gander Mountain</v>
      </c>
      <c r="D2429" s="16">
        <f t="shared" ca="1" si="451"/>
        <v>252</v>
      </c>
      <c r="E2429" t="str">
        <f t="shared" ca="1" si="452"/>
        <v>Sierra Designs Flash 2 Footprint</v>
      </c>
      <c r="F2429" t="str">
        <f t="shared" ca="1" si="457"/>
        <v>Sierra Designs</v>
      </c>
      <c r="G2429" s="2">
        <f t="shared" ca="1" si="458"/>
        <v>49.95</v>
      </c>
      <c r="H2429">
        <f t="shared" ca="1" si="453"/>
        <v>4</v>
      </c>
      <c r="I2429" s="2">
        <f t="shared" ca="1" si="459"/>
        <v>199.8</v>
      </c>
      <c r="J2429" t="str">
        <f t="shared" ca="1" si="454"/>
        <v>Beyene, Sharon</v>
      </c>
      <c r="K2429">
        <f t="shared" ca="1" si="455"/>
        <v>3</v>
      </c>
      <c r="L2429" t="str">
        <f t="shared" ca="1" si="456"/>
        <v>Arizona</v>
      </c>
      <c r="M2429" t="str">
        <f t="shared" ca="1" si="460"/>
        <v>West</v>
      </c>
    </row>
    <row r="2430" spans="1:13" x14ac:dyDescent="0.45">
      <c r="A2430">
        <v>2429</v>
      </c>
      <c r="B2430" s="19">
        <f t="shared" ca="1" si="449"/>
        <v>42925.876844675928</v>
      </c>
      <c r="C2430" s="15" t="str">
        <f t="shared" ca="1" si="450"/>
        <v>Walmart</v>
      </c>
      <c r="D2430" s="16">
        <f t="shared" ca="1" si="451"/>
        <v>36</v>
      </c>
      <c r="E2430" t="str">
        <f t="shared" ca="1" si="452"/>
        <v>Big Agnes Jack Rabbit SL2 Footprint</v>
      </c>
      <c r="F2430" t="str">
        <f t="shared" ca="1" si="457"/>
        <v>Big Agnes</v>
      </c>
      <c r="G2430" s="2">
        <f t="shared" ca="1" si="458"/>
        <v>50</v>
      </c>
      <c r="H2430">
        <f t="shared" ca="1" si="453"/>
        <v>7</v>
      </c>
      <c r="I2430" s="2">
        <f t="shared" ca="1" si="459"/>
        <v>350</v>
      </c>
      <c r="J2430" t="str">
        <f t="shared" ca="1" si="454"/>
        <v>Beyene, Sharon</v>
      </c>
      <c r="K2430">
        <f t="shared" ca="1" si="455"/>
        <v>2</v>
      </c>
      <c r="L2430" t="str">
        <f t="shared" ca="1" si="456"/>
        <v>Alaska</v>
      </c>
      <c r="M2430" t="str">
        <f t="shared" ca="1" si="460"/>
        <v>North</v>
      </c>
    </row>
    <row r="2431" spans="1:13" x14ac:dyDescent="0.45">
      <c r="A2431">
        <v>2430</v>
      </c>
      <c r="B2431" s="19">
        <f t="shared" ca="1" si="449"/>
        <v>42977.876844675928</v>
      </c>
      <c r="C2431" s="15" t="str">
        <f t="shared" ca="1" si="450"/>
        <v>Overtons</v>
      </c>
      <c r="D2431" s="16">
        <f t="shared" ca="1" si="451"/>
        <v>229</v>
      </c>
      <c r="E2431" t="str">
        <f t="shared" ca="1" si="452"/>
        <v>NEMO Espri LE 2P Footprint</v>
      </c>
      <c r="F2431" t="str">
        <f t="shared" ca="1" si="457"/>
        <v>NEMO</v>
      </c>
      <c r="G2431" s="2">
        <f t="shared" ca="1" si="458"/>
        <v>34.950000000000003</v>
      </c>
      <c r="H2431">
        <f t="shared" ca="1" si="453"/>
        <v>3</v>
      </c>
      <c r="I2431" s="2">
        <f t="shared" ca="1" si="459"/>
        <v>104.85000000000001</v>
      </c>
      <c r="J2431" t="str">
        <f t="shared" ca="1" si="454"/>
        <v>Brown, Scott</v>
      </c>
      <c r="K2431">
        <f t="shared" ca="1" si="455"/>
        <v>41</v>
      </c>
      <c r="L2431" t="str">
        <f t="shared" ca="1" si="456"/>
        <v>South Dakota</v>
      </c>
      <c r="M2431" t="str">
        <f t="shared" ca="1" si="460"/>
        <v>North</v>
      </c>
    </row>
    <row r="2432" spans="1:13" x14ac:dyDescent="0.45">
      <c r="A2432">
        <v>2431</v>
      </c>
      <c r="B2432" s="19">
        <f t="shared" ca="1" si="449"/>
        <v>42689.876844675928</v>
      </c>
      <c r="C2432" s="15" t="str">
        <f t="shared" ca="1" si="450"/>
        <v>Hayneedle</v>
      </c>
      <c r="D2432" s="16">
        <f t="shared" ca="1" si="451"/>
        <v>80</v>
      </c>
      <c r="E2432" t="str">
        <f t="shared" ca="1" si="452"/>
        <v>Easton Mountain Products Rimrock 3 Tent</v>
      </c>
      <c r="F2432" t="str">
        <f t="shared" ca="1" si="457"/>
        <v>Easton Mountain Products</v>
      </c>
      <c r="G2432" s="2">
        <f t="shared" ca="1" si="458"/>
        <v>329</v>
      </c>
      <c r="H2432">
        <f t="shared" ca="1" si="453"/>
        <v>10</v>
      </c>
      <c r="I2432" s="2">
        <f t="shared" ca="1" si="459"/>
        <v>3290</v>
      </c>
      <c r="J2432" t="str">
        <f t="shared" ca="1" si="454"/>
        <v>Beyene, Sharon</v>
      </c>
      <c r="K2432">
        <f t="shared" ca="1" si="455"/>
        <v>33</v>
      </c>
      <c r="L2432" t="str">
        <f t="shared" ca="1" si="456"/>
        <v>North Carolina</v>
      </c>
      <c r="M2432" t="str">
        <f t="shared" ca="1" si="460"/>
        <v>South</v>
      </c>
    </row>
    <row r="2433" spans="1:13" x14ac:dyDescent="0.45">
      <c r="A2433">
        <v>2432</v>
      </c>
      <c r="B2433" s="19">
        <f t="shared" ca="1" si="449"/>
        <v>42920.876844675928</v>
      </c>
      <c r="C2433" s="15" t="str">
        <f t="shared" ca="1" si="450"/>
        <v>Paragon</v>
      </c>
      <c r="D2433" s="16">
        <f t="shared" ca="1" si="451"/>
        <v>116</v>
      </c>
      <c r="E2433" t="str">
        <f t="shared" ca="1" si="452"/>
        <v>Kelty Frontier 4 Tent</v>
      </c>
      <c r="F2433" t="str">
        <f t="shared" ca="1" si="457"/>
        <v>Kelty</v>
      </c>
      <c r="G2433" s="2">
        <f t="shared" ca="1" si="458"/>
        <v>899.95</v>
      </c>
      <c r="H2433">
        <f t="shared" ca="1" si="453"/>
        <v>1</v>
      </c>
      <c r="I2433" s="2">
        <f t="shared" ca="1" si="459"/>
        <v>899.95</v>
      </c>
      <c r="J2433" t="str">
        <f t="shared" ca="1" si="454"/>
        <v>Bailey, Jennifer</v>
      </c>
      <c r="K2433">
        <f t="shared" ca="1" si="455"/>
        <v>2</v>
      </c>
      <c r="L2433" t="str">
        <f t="shared" ca="1" si="456"/>
        <v>Alaska</v>
      </c>
      <c r="M2433" t="str">
        <f t="shared" ca="1" si="460"/>
        <v>North</v>
      </c>
    </row>
    <row r="2434" spans="1:13" x14ac:dyDescent="0.45">
      <c r="A2434">
        <v>2433</v>
      </c>
      <c r="B2434" s="19">
        <f t="shared" ca="1" si="449"/>
        <v>42997.876844675928</v>
      </c>
      <c r="C2434" s="15" t="str">
        <f t="shared" ca="1" si="450"/>
        <v>The Gear Co-op</v>
      </c>
      <c r="D2434" s="16">
        <f t="shared" ca="1" si="451"/>
        <v>171</v>
      </c>
      <c r="E2434" t="str">
        <f t="shared" ca="1" si="452"/>
        <v>Mountain Hardwear Direkt 2 Footprint</v>
      </c>
      <c r="F2434" t="str">
        <f t="shared" ca="1" si="457"/>
        <v>Mountain Hardwear</v>
      </c>
      <c r="G2434" s="2">
        <f t="shared" ca="1" si="458"/>
        <v>50</v>
      </c>
      <c r="H2434">
        <f t="shared" ca="1" si="453"/>
        <v>7</v>
      </c>
      <c r="I2434" s="2">
        <f t="shared" ca="1" si="459"/>
        <v>350</v>
      </c>
      <c r="J2434" t="str">
        <f t="shared" ca="1" si="454"/>
        <v>Brown, Scott</v>
      </c>
      <c r="K2434">
        <f t="shared" ca="1" si="455"/>
        <v>10</v>
      </c>
      <c r="L2434" t="str">
        <f t="shared" ca="1" si="456"/>
        <v>Georgia</v>
      </c>
      <c r="M2434" t="str">
        <f t="shared" ca="1" si="460"/>
        <v>South</v>
      </c>
    </row>
    <row r="2435" spans="1:13" x14ac:dyDescent="0.45">
      <c r="A2435">
        <v>2434</v>
      </c>
      <c r="B2435" s="19">
        <f t="shared" ref="B2435:B2498" ca="1" si="461">NOW()-(RANDBETWEEN(1,365))</f>
        <v>42785.876844675928</v>
      </c>
      <c r="C2435" s="15" t="str">
        <f t="shared" ref="C2435:C2498" ca="1" si="462">VLOOKUP(RANDBETWEEN(1,19),$O$3:$P$21,2)</f>
        <v>Austin Kayak</v>
      </c>
      <c r="D2435" s="16">
        <f t="shared" ref="D2435:D2498" ca="1" si="463">RANDBETWEEN(1,285)</f>
        <v>153</v>
      </c>
      <c r="E2435" t="str">
        <f t="shared" ref="E2435:E2498" ca="1" si="464">VLOOKUP(D2435,$R$4:$U$288,3)</f>
        <v>Marmot Eclipse 3P Tent</v>
      </c>
      <c r="F2435" t="str">
        <f t="shared" ca="1" si="457"/>
        <v>Marmot</v>
      </c>
      <c r="G2435" s="2">
        <f t="shared" ca="1" si="458"/>
        <v>439</v>
      </c>
      <c r="H2435">
        <f t="shared" ref="H2435:H2498" ca="1" si="465">RANDBETWEEN(1,10)</f>
        <v>10</v>
      </c>
      <c r="I2435" s="2">
        <f t="shared" ca="1" si="459"/>
        <v>4390</v>
      </c>
      <c r="J2435" t="str">
        <f t="shared" ref="J2435:J2498" ca="1" si="466">VLOOKUP(RANDBETWEEN(1,10),$W$4:$Z$15,4)</f>
        <v>Berger, Sunanna</v>
      </c>
      <c r="K2435">
        <f t="shared" ref="K2435:K2498" ca="1" si="467">RANDBETWEEN(1,50)</f>
        <v>40</v>
      </c>
      <c r="L2435" t="str">
        <f t="shared" ref="L2435:L2498" ca="1" si="468">VLOOKUP(K2435,$AB$3:$AD$52,2)</f>
        <v>South Carolina</v>
      </c>
      <c r="M2435" t="str">
        <f t="shared" ca="1" si="460"/>
        <v>South</v>
      </c>
    </row>
    <row r="2436" spans="1:13" x14ac:dyDescent="0.45">
      <c r="A2436">
        <v>2435</v>
      </c>
      <c r="B2436" s="19">
        <f t="shared" ca="1" si="461"/>
        <v>42977.876844675928</v>
      </c>
      <c r="C2436" s="15" t="str">
        <f t="shared" ca="1" si="462"/>
        <v>Gander Mountain</v>
      </c>
      <c r="D2436" s="16">
        <f t="shared" ca="1" si="463"/>
        <v>91</v>
      </c>
      <c r="E2436" t="str">
        <f t="shared" ca="1" si="464"/>
        <v>Exped Gemini II Footprint</v>
      </c>
      <c r="F2436" t="str">
        <f t="shared" ca="1" si="457"/>
        <v>Exped</v>
      </c>
      <c r="G2436" s="2">
        <f t="shared" ca="1" si="458"/>
        <v>59</v>
      </c>
      <c r="H2436">
        <f t="shared" ca="1" si="465"/>
        <v>1</v>
      </c>
      <c r="I2436" s="2">
        <f t="shared" ca="1" si="459"/>
        <v>59</v>
      </c>
      <c r="J2436" t="str">
        <f t="shared" ca="1" si="466"/>
        <v>Lopez, Dennis</v>
      </c>
      <c r="K2436">
        <f t="shared" ca="1" si="467"/>
        <v>29</v>
      </c>
      <c r="L2436" t="str">
        <f t="shared" ca="1" si="468"/>
        <v>New Hampshire</v>
      </c>
      <c r="M2436" t="str">
        <f t="shared" ca="1" si="460"/>
        <v>East</v>
      </c>
    </row>
    <row r="2437" spans="1:13" x14ac:dyDescent="0.45">
      <c r="A2437">
        <v>2436</v>
      </c>
      <c r="B2437" s="19">
        <f t="shared" ca="1" si="461"/>
        <v>42658.876844675928</v>
      </c>
      <c r="C2437" s="15" t="str">
        <f t="shared" ca="1" si="462"/>
        <v>REI</v>
      </c>
      <c r="D2437" s="16">
        <f t="shared" ca="1" si="463"/>
        <v>178</v>
      </c>
      <c r="E2437" t="str">
        <f t="shared" ca="1" si="464"/>
        <v>Mountain Hardwear EV 3 Tent</v>
      </c>
      <c r="F2437" t="str">
        <f t="shared" ca="1" si="457"/>
        <v>Mountain Hardwear</v>
      </c>
      <c r="G2437" s="2">
        <f t="shared" ca="1" si="458"/>
        <v>825</v>
      </c>
      <c r="H2437">
        <f t="shared" ca="1" si="465"/>
        <v>6</v>
      </c>
      <c r="I2437" s="2">
        <f t="shared" ca="1" si="459"/>
        <v>4950</v>
      </c>
      <c r="J2437" t="str">
        <f t="shared" ca="1" si="466"/>
        <v>Brown, Scott</v>
      </c>
      <c r="K2437">
        <f t="shared" ca="1" si="467"/>
        <v>9</v>
      </c>
      <c r="L2437" t="str">
        <f t="shared" ca="1" si="468"/>
        <v>Florida</v>
      </c>
      <c r="M2437" t="str">
        <f t="shared" ca="1" si="460"/>
        <v>South</v>
      </c>
    </row>
    <row r="2438" spans="1:13" x14ac:dyDescent="0.45">
      <c r="A2438">
        <v>2437</v>
      </c>
      <c r="B2438" s="19">
        <f t="shared" ca="1" si="461"/>
        <v>42818.876844675928</v>
      </c>
      <c r="C2438" s="15" t="str">
        <f t="shared" ca="1" si="462"/>
        <v>Target</v>
      </c>
      <c r="D2438" s="16">
        <f t="shared" ca="1" si="463"/>
        <v>96</v>
      </c>
      <c r="E2438" t="str">
        <f t="shared" ca="1" si="464"/>
        <v>Exped Mira II Tent</v>
      </c>
      <c r="F2438" t="str">
        <f t="shared" ca="1" si="457"/>
        <v>Exped</v>
      </c>
      <c r="G2438" s="2">
        <f t="shared" ca="1" si="458"/>
        <v>379</v>
      </c>
      <c r="H2438">
        <f t="shared" ca="1" si="465"/>
        <v>1</v>
      </c>
      <c r="I2438" s="2">
        <f t="shared" ca="1" si="459"/>
        <v>379</v>
      </c>
      <c r="J2438" t="str">
        <f t="shared" ca="1" si="466"/>
        <v>Berger, Sunanna</v>
      </c>
      <c r="K2438">
        <f t="shared" ca="1" si="467"/>
        <v>27</v>
      </c>
      <c r="L2438" t="str">
        <f t="shared" ca="1" si="468"/>
        <v>Nebraska</v>
      </c>
      <c r="M2438" t="str">
        <f t="shared" ca="1" si="460"/>
        <v>North</v>
      </c>
    </row>
    <row r="2439" spans="1:13" x14ac:dyDescent="0.45">
      <c r="A2439">
        <v>2438</v>
      </c>
      <c r="B2439" s="19">
        <f t="shared" ca="1" si="461"/>
        <v>42740.876844675928</v>
      </c>
      <c r="C2439" s="15" t="str">
        <f t="shared" ca="1" si="462"/>
        <v xml:space="preserve">Cabela's	</v>
      </c>
      <c r="D2439" s="16">
        <f t="shared" ca="1" si="463"/>
        <v>130</v>
      </c>
      <c r="E2439" t="str">
        <f t="shared" ca="1" si="464"/>
        <v>Kelty Salida 2 Footprint</v>
      </c>
      <c r="F2439" t="str">
        <f t="shared" ca="1" si="457"/>
        <v>Kelty</v>
      </c>
      <c r="G2439" s="2">
        <f t="shared" ca="1" si="458"/>
        <v>34.950000000000003</v>
      </c>
      <c r="H2439">
        <f t="shared" ca="1" si="465"/>
        <v>5</v>
      </c>
      <c r="I2439" s="2">
        <f t="shared" ca="1" si="459"/>
        <v>174.75</v>
      </c>
      <c r="J2439" t="str">
        <f t="shared" ca="1" si="466"/>
        <v>Lopez, Dennis</v>
      </c>
      <c r="K2439">
        <f t="shared" ca="1" si="467"/>
        <v>13</v>
      </c>
      <c r="L2439" t="str">
        <f t="shared" ca="1" si="468"/>
        <v>Illinois</v>
      </c>
      <c r="M2439" t="str">
        <f t="shared" ca="1" si="460"/>
        <v>North</v>
      </c>
    </row>
    <row r="2440" spans="1:13" x14ac:dyDescent="0.45">
      <c r="A2440">
        <v>2439</v>
      </c>
      <c r="B2440" s="19">
        <f t="shared" ca="1" si="461"/>
        <v>42997.876844675928</v>
      </c>
      <c r="C2440" s="15" t="str">
        <f t="shared" ca="1" si="462"/>
        <v>Outside Outfitters</v>
      </c>
      <c r="D2440" s="16">
        <f t="shared" ca="1" si="463"/>
        <v>75</v>
      </c>
      <c r="E2440" t="str">
        <f t="shared" ca="1" si="464"/>
        <v>Easton Mountain Products Kilo 2P Tent</v>
      </c>
      <c r="F2440" t="str">
        <f t="shared" ca="1" si="457"/>
        <v>Easton Mountain Products</v>
      </c>
      <c r="G2440" s="2">
        <f t="shared" ca="1" si="458"/>
        <v>399</v>
      </c>
      <c r="H2440">
        <f t="shared" ca="1" si="465"/>
        <v>7</v>
      </c>
      <c r="I2440" s="2">
        <f t="shared" ca="1" si="459"/>
        <v>2793</v>
      </c>
      <c r="J2440" t="str">
        <f t="shared" ca="1" si="466"/>
        <v>Brown, Ruth</v>
      </c>
      <c r="K2440">
        <f t="shared" ca="1" si="467"/>
        <v>42</v>
      </c>
      <c r="L2440" t="str">
        <f t="shared" ca="1" si="468"/>
        <v>Tennessee</v>
      </c>
      <c r="M2440" t="str">
        <f t="shared" ca="1" si="460"/>
        <v>South</v>
      </c>
    </row>
    <row r="2441" spans="1:13" x14ac:dyDescent="0.45">
      <c r="A2441">
        <v>2440</v>
      </c>
      <c r="B2441" s="19">
        <f t="shared" ca="1" si="461"/>
        <v>42656.876844675928</v>
      </c>
      <c r="C2441" s="15" t="str">
        <f t="shared" ca="1" si="462"/>
        <v>Overtons</v>
      </c>
      <c r="D2441" s="16">
        <f t="shared" ca="1" si="463"/>
        <v>274</v>
      </c>
      <c r="E2441" t="str">
        <f t="shared" ca="1" si="464"/>
        <v>The North Face Mountain Manor 6 Tent</v>
      </c>
      <c r="F2441" t="str">
        <f t="shared" ca="1" si="457"/>
        <v>The North Face</v>
      </c>
      <c r="G2441" s="2">
        <f t="shared" ca="1" si="458"/>
        <v>569</v>
      </c>
      <c r="H2441">
        <f t="shared" ca="1" si="465"/>
        <v>5</v>
      </c>
      <c r="I2441" s="2">
        <f t="shared" ca="1" si="459"/>
        <v>2845</v>
      </c>
      <c r="J2441" t="str">
        <f t="shared" ca="1" si="466"/>
        <v>Gomez, Melissa</v>
      </c>
      <c r="K2441">
        <f t="shared" ca="1" si="467"/>
        <v>20</v>
      </c>
      <c r="L2441" t="str">
        <f t="shared" ca="1" si="468"/>
        <v>Maryland</v>
      </c>
      <c r="M2441" t="str">
        <f t="shared" ca="1" si="460"/>
        <v>East</v>
      </c>
    </row>
    <row r="2442" spans="1:13" x14ac:dyDescent="0.45">
      <c r="A2442">
        <v>2441</v>
      </c>
      <c r="B2442" s="19">
        <f t="shared" ca="1" si="461"/>
        <v>43006.876844675928</v>
      </c>
      <c r="C2442" s="15" t="str">
        <f t="shared" ca="1" si="462"/>
        <v>REI</v>
      </c>
      <c r="D2442" s="16">
        <f t="shared" ca="1" si="463"/>
        <v>108</v>
      </c>
      <c r="E2442" t="str">
        <f t="shared" ca="1" si="464"/>
        <v>Hennessy Hammock Ultralite Backpacker Asym Zip Hammock</v>
      </c>
      <c r="F2442" t="str">
        <f t="shared" ca="1" si="457"/>
        <v>Hennessy</v>
      </c>
      <c r="G2442" s="2">
        <f t="shared" ca="1" si="458"/>
        <v>239.95</v>
      </c>
      <c r="H2442">
        <f t="shared" ca="1" si="465"/>
        <v>4</v>
      </c>
      <c r="I2442" s="2">
        <f t="shared" ca="1" si="459"/>
        <v>959.8</v>
      </c>
      <c r="J2442" t="str">
        <f t="shared" ca="1" si="466"/>
        <v>Foster, Nathan</v>
      </c>
      <c r="K2442">
        <f t="shared" ca="1" si="467"/>
        <v>27</v>
      </c>
      <c r="L2442" t="str">
        <f t="shared" ca="1" si="468"/>
        <v>Nebraska</v>
      </c>
      <c r="M2442" t="str">
        <f t="shared" ca="1" si="460"/>
        <v>North</v>
      </c>
    </row>
    <row r="2443" spans="1:13" x14ac:dyDescent="0.45">
      <c r="A2443">
        <v>2442</v>
      </c>
      <c r="B2443" s="19">
        <f t="shared" ca="1" si="461"/>
        <v>42681.876844675928</v>
      </c>
      <c r="C2443" s="15" t="str">
        <f t="shared" ca="1" si="462"/>
        <v>Moosejaw</v>
      </c>
      <c r="D2443" s="16">
        <f t="shared" ca="1" si="463"/>
        <v>215</v>
      </c>
      <c r="E2443" t="str">
        <f t="shared" ca="1" si="464"/>
        <v>MSR LED Tent Lights</v>
      </c>
      <c r="F2443" t="str">
        <f t="shared" ca="1" si="457"/>
        <v>MSR</v>
      </c>
      <c r="G2443" s="2">
        <f t="shared" ca="1" si="458"/>
        <v>15.95</v>
      </c>
      <c r="H2443">
        <f t="shared" ca="1" si="465"/>
        <v>10</v>
      </c>
      <c r="I2443" s="2">
        <f t="shared" ca="1" si="459"/>
        <v>159.5</v>
      </c>
      <c r="J2443" t="str">
        <f t="shared" ca="1" si="466"/>
        <v>Gomez, Melissa</v>
      </c>
      <c r="K2443">
        <f t="shared" ca="1" si="467"/>
        <v>31</v>
      </c>
      <c r="L2443" t="str">
        <f t="shared" ca="1" si="468"/>
        <v>New Mexico</v>
      </c>
      <c r="M2443" t="str">
        <f t="shared" ca="1" si="460"/>
        <v>West</v>
      </c>
    </row>
    <row r="2444" spans="1:13" x14ac:dyDescent="0.45">
      <c r="A2444">
        <v>2443</v>
      </c>
      <c r="B2444" s="19">
        <f t="shared" ca="1" si="461"/>
        <v>42876.876844675928</v>
      </c>
      <c r="C2444" s="15" t="str">
        <f t="shared" ca="1" si="462"/>
        <v xml:space="preserve">Cabela's	</v>
      </c>
      <c r="D2444" s="16">
        <f t="shared" ca="1" si="463"/>
        <v>148</v>
      </c>
      <c r="E2444" t="str">
        <f t="shared" ca="1" si="464"/>
        <v>Marmot Capstone 6P Tent</v>
      </c>
      <c r="F2444" t="str">
        <f t="shared" ca="1" si="457"/>
        <v>Marmot</v>
      </c>
      <c r="G2444" s="2">
        <f t="shared" ca="1" si="458"/>
        <v>599</v>
      </c>
      <c r="H2444">
        <f t="shared" ca="1" si="465"/>
        <v>10</v>
      </c>
      <c r="I2444" s="2">
        <f t="shared" ca="1" si="459"/>
        <v>5990</v>
      </c>
      <c r="J2444" t="str">
        <f t="shared" ca="1" si="466"/>
        <v>Goff, Michael</v>
      </c>
      <c r="K2444">
        <f t="shared" ca="1" si="467"/>
        <v>7</v>
      </c>
      <c r="L2444" t="str">
        <f t="shared" ca="1" si="468"/>
        <v>Connecticut</v>
      </c>
      <c r="M2444" t="str">
        <f t="shared" ca="1" si="460"/>
        <v>East</v>
      </c>
    </row>
    <row r="2445" spans="1:13" x14ac:dyDescent="0.45">
      <c r="A2445">
        <v>2444</v>
      </c>
      <c r="B2445" s="19">
        <f t="shared" ca="1" si="461"/>
        <v>42717.876844675928</v>
      </c>
      <c r="C2445" s="15" t="str">
        <f t="shared" ca="1" si="462"/>
        <v>Paragon</v>
      </c>
      <c r="D2445" s="16">
        <f t="shared" ca="1" si="463"/>
        <v>194</v>
      </c>
      <c r="E2445" t="str">
        <f t="shared" ca="1" si="464"/>
        <v>MSR AC-Bivy</v>
      </c>
      <c r="F2445" t="str">
        <f t="shared" ca="1" si="457"/>
        <v>MSR</v>
      </c>
      <c r="G2445" s="2">
        <f t="shared" ca="1" si="458"/>
        <v>199.95</v>
      </c>
      <c r="H2445">
        <f t="shared" ca="1" si="465"/>
        <v>5</v>
      </c>
      <c r="I2445" s="2">
        <f t="shared" ca="1" si="459"/>
        <v>999.75</v>
      </c>
      <c r="J2445" t="str">
        <f t="shared" ca="1" si="466"/>
        <v>Bailey, Jennifer</v>
      </c>
      <c r="K2445">
        <f t="shared" ca="1" si="467"/>
        <v>3</v>
      </c>
      <c r="L2445" t="str">
        <f t="shared" ca="1" si="468"/>
        <v>Arizona</v>
      </c>
      <c r="M2445" t="str">
        <f t="shared" ca="1" si="460"/>
        <v>West</v>
      </c>
    </row>
    <row r="2446" spans="1:13" x14ac:dyDescent="0.45">
      <c r="A2446">
        <v>2445</v>
      </c>
      <c r="B2446" s="19">
        <f t="shared" ca="1" si="461"/>
        <v>42705.876844675928</v>
      </c>
      <c r="C2446" s="15" t="str">
        <f t="shared" ca="1" si="462"/>
        <v>Moosejaw</v>
      </c>
      <c r="D2446" s="16">
        <f t="shared" ca="1" si="463"/>
        <v>71</v>
      </c>
      <c r="E2446" t="str">
        <f t="shared" ca="1" si="464"/>
        <v>Big Agnes Wyoming Trail 4 Footprint</v>
      </c>
      <c r="F2446" t="str">
        <f t="shared" ca="1" si="457"/>
        <v>Big Agnes</v>
      </c>
      <c r="G2446" s="2">
        <f t="shared" ca="1" si="458"/>
        <v>70</v>
      </c>
      <c r="H2446">
        <f t="shared" ca="1" si="465"/>
        <v>4</v>
      </c>
      <c r="I2446" s="2">
        <f t="shared" ca="1" si="459"/>
        <v>280</v>
      </c>
      <c r="J2446" t="str">
        <f t="shared" ca="1" si="466"/>
        <v>Brown, Ruth</v>
      </c>
      <c r="K2446">
        <f t="shared" ca="1" si="467"/>
        <v>11</v>
      </c>
      <c r="L2446" t="str">
        <f t="shared" ca="1" si="468"/>
        <v>Hawaii</v>
      </c>
      <c r="M2446" t="str">
        <f t="shared" ca="1" si="460"/>
        <v>West</v>
      </c>
    </row>
    <row r="2447" spans="1:13" x14ac:dyDescent="0.45">
      <c r="A2447">
        <v>2446</v>
      </c>
      <c r="B2447" s="19">
        <f t="shared" ca="1" si="461"/>
        <v>42965.876844675928</v>
      </c>
      <c r="C2447" s="15" t="str">
        <f t="shared" ca="1" si="462"/>
        <v>Backcountry Gear</v>
      </c>
      <c r="D2447" s="16">
        <f t="shared" ca="1" si="463"/>
        <v>121</v>
      </c>
      <c r="E2447" t="str">
        <f t="shared" ca="1" si="464"/>
        <v>Kelty Gunnison 2.2 Tent</v>
      </c>
      <c r="F2447" t="str">
        <f t="shared" ca="1" si="457"/>
        <v>Kelty</v>
      </c>
      <c r="G2447" s="2">
        <f t="shared" ca="1" si="458"/>
        <v>199.95</v>
      </c>
      <c r="H2447">
        <f t="shared" ca="1" si="465"/>
        <v>6</v>
      </c>
      <c r="I2447" s="2">
        <f t="shared" ca="1" si="459"/>
        <v>1199.6999999999998</v>
      </c>
      <c r="J2447" t="str">
        <f t="shared" ca="1" si="466"/>
        <v>Goff, Michael</v>
      </c>
      <c r="K2447">
        <f t="shared" ca="1" si="467"/>
        <v>32</v>
      </c>
      <c r="L2447" t="str">
        <f t="shared" ca="1" si="468"/>
        <v>New York</v>
      </c>
      <c r="M2447" t="str">
        <f t="shared" ca="1" si="460"/>
        <v>East</v>
      </c>
    </row>
    <row r="2448" spans="1:13" x14ac:dyDescent="0.45">
      <c r="A2448">
        <v>2447</v>
      </c>
      <c r="B2448" s="19">
        <f t="shared" ca="1" si="461"/>
        <v>42893.876844675928</v>
      </c>
      <c r="C2448" s="15" t="str">
        <f t="shared" ca="1" si="462"/>
        <v>Outside Outfitters</v>
      </c>
      <c r="D2448" s="16">
        <f t="shared" ca="1" si="463"/>
        <v>203</v>
      </c>
      <c r="E2448" t="str">
        <f t="shared" ca="1" si="464"/>
        <v>MSR Carbon Reflex 3 Tent</v>
      </c>
      <c r="F2448" t="str">
        <f t="shared" ca="1" si="457"/>
        <v>MSR</v>
      </c>
      <c r="G2448" s="2">
        <f t="shared" ca="1" si="458"/>
        <v>649.95000000000005</v>
      </c>
      <c r="H2448">
        <f t="shared" ca="1" si="465"/>
        <v>10</v>
      </c>
      <c r="I2448" s="2">
        <f t="shared" ca="1" si="459"/>
        <v>6499.5</v>
      </c>
      <c r="J2448" t="str">
        <f t="shared" ca="1" si="466"/>
        <v>Gomez, Melissa</v>
      </c>
      <c r="K2448">
        <f t="shared" ca="1" si="467"/>
        <v>14</v>
      </c>
      <c r="L2448" t="str">
        <f t="shared" ca="1" si="468"/>
        <v>Indiana</v>
      </c>
      <c r="M2448" t="str">
        <f t="shared" ca="1" si="460"/>
        <v>North</v>
      </c>
    </row>
    <row r="2449" spans="1:13" x14ac:dyDescent="0.45">
      <c r="A2449">
        <v>2448</v>
      </c>
      <c r="B2449" s="19">
        <f t="shared" ca="1" si="461"/>
        <v>42940.876844675928</v>
      </c>
      <c r="C2449" s="15" t="str">
        <f t="shared" ca="1" si="462"/>
        <v>Walmart</v>
      </c>
      <c r="D2449" s="16">
        <f t="shared" ca="1" si="463"/>
        <v>277</v>
      </c>
      <c r="E2449" t="str">
        <f t="shared" ca="1" si="464"/>
        <v>The North Face Phoenix 2 Tent</v>
      </c>
      <c r="F2449" t="str">
        <f t="shared" ca="1" si="457"/>
        <v>The North Face</v>
      </c>
      <c r="G2449" s="2">
        <f t="shared" ca="1" si="458"/>
        <v>329</v>
      </c>
      <c r="H2449">
        <f t="shared" ca="1" si="465"/>
        <v>10</v>
      </c>
      <c r="I2449" s="2">
        <f t="shared" ca="1" si="459"/>
        <v>3290</v>
      </c>
      <c r="J2449" t="str">
        <f t="shared" ca="1" si="466"/>
        <v>Berger, Sunanna</v>
      </c>
      <c r="K2449">
        <f t="shared" ca="1" si="467"/>
        <v>35</v>
      </c>
      <c r="L2449" t="str">
        <f t="shared" ca="1" si="468"/>
        <v>Ohio</v>
      </c>
      <c r="M2449" t="str">
        <f t="shared" ca="1" si="460"/>
        <v>East</v>
      </c>
    </row>
    <row r="2450" spans="1:13" x14ac:dyDescent="0.45">
      <c r="A2450">
        <v>2449</v>
      </c>
      <c r="B2450" s="19">
        <f t="shared" ca="1" si="461"/>
        <v>42827.876844675928</v>
      </c>
      <c r="C2450" s="15" t="str">
        <f t="shared" ca="1" si="462"/>
        <v>Paragon</v>
      </c>
      <c r="D2450" s="16">
        <f t="shared" ca="1" si="463"/>
        <v>256</v>
      </c>
      <c r="E2450" t="str">
        <f t="shared" ca="1" si="464"/>
        <v>Sierra Designs Mojo 2 Footprint</v>
      </c>
      <c r="F2450" t="str">
        <f t="shared" ca="1" si="457"/>
        <v>Sierra Designs</v>
      </c>
      <c r="G2450" s="2">
        <f t="shared" ca="1" si="458"/>
        <v>49.95</v>
      </c>
      <c r="H2450">
        <f t="shared" ca="1" si="465"/>
        <v>7</v>
      </c>
      <c r="I2450" s="2">
        <f t="shared" ca="1" si="459"/>
        <v>349.65000000000003</v>
      </c>
      <c r="J2450" t="str">
        <f t="shared" ca="1" si="466"/>
        <v>Beyene, Sharon</v>
      </c>
      <c r="K2450">
        <f t="shared" ca="1" si="467"/>
        <v>35</v>
      </c>
      <c r="L2450" t="str">
        <f t="shared" ca="1" si="468"/>
        <v>Ohio</v>
      </c>
      <c r="M2450" t="str">
        <f t="shared" ca="1" si="460"/>
        <v>East</v>
      </c>
    </row>
    <row r="2451" spans="1:13" x14ac:dyDescent="0.45">
      <c r="A2451">
        <v>2450</v>
      </c>
      <c r="B2451" s="19">
        <f t="shared" ca="1" si="461"/>
        <v>42843.876844675928</v>
      </c>
      <c r="C2451" s="15" t="str">
        <f t="shared" ca="1" si="462"/>
        <v>Redding Sports</v>
      </c>
      <c r="D2451" s="16">
        <f t="shared" ca="1" si="463"/>
        <v>127</v>
      </c>
      <c r="E2451" t="str">
        <f t="shared" ca="1" si="464"/>
        <v>Kelty Mach 6 Tent</v>
      </c>
      <c r="F2451" t="str">
        <f t="shared" ca="1" si="457"/>
        <v>Kelty</v>
      </c>
      <c r="G2451" s="2">
        <f t="shared" ca="1" si="458"/>
        <v>499.95</v>
      </c>
      <c r="H2451">
        <f t="shared" ca="1" si="465"/>
        <v>3</v>
      </c>
      <c r="I2451" s="2">
        <f t="shared" ca="1" si="459"/>
        <v>1499.85</v>
      </c>
      <c r="J2451" t="str">
        <f t="shared" ca="1" si="466"/>
        <v>Bailey, Jennifer</v>
      </c>
      <c r="K2451">
        <f t="shared" ca="1" si="467"/>
        <v>7</v>
      </c>
      <c r="L2451" t="str">
        <f t="shared" ca="1" si="468"/>
        <v>Connecticut</v>
      </c>
      <c r="M2451" t="str">
        <f t="shared" ca="1" si="460"/>
        <v>East</v>
      </c>
    </row>
    <row r="2452" spans="1:13" x14ac:dyDescent="0.45">
      <c r="A2452">
        <v>2451</v>
      </c>
      <c r="B2452" s="19">
        <f t="shared" ca="1" si="461"/>
        <v>42808.876844675928</v>
      </c>
      <c r="C2452" s="15" t="str">
        <f t="shared" ca="1" si="462"/>
        <v>Backcountry Edge</v>
      </c>
      <c r="D2452" s="16">
        <f t="shared" ca="1" si="463"/>
        <v>225</v>
      </c>
      <c r="E2452" t="str">
        <f t="shared" ca="1" si="464"/>
        <v>MSR Ultralight Utility Cord Kit</v>
      </c>
      <c r="F2452" t="str">
        <f t="shared" ca="1" si="457"/>
        <v>MSR</v>
      </c>
      <c r="G2452" s="2">
        <f t="shared" ca="1" si="458"/>
        <v>19.95</v>
      </c>
      <c r="H2452">
        <f t="shared" ca="1" si="465"/>
        <v>2</v>
      </c>
      <c r="I2452" s="2">
        <f t="shared" ca="1" si="459"/>
        <v>39.9</v>
      </c>
      <c r="J2452" t="str">
        <f t="shared" ca="1" si="466"/>
        <v>Brown, Scott</v>
      </c>
      <c r="K2452">
        <f t="shared" ca="1" si="467"/>
        <v>23</v>
      </c>
      <c r="L2452" t="str">
        <f t="shared" ca="1" si="468"/>
        <v>Minnesota</v>
      </c>
      <c r="M2452" t="str">
        <f t="shared" ca="1" si="460"/>
        <v>North</v>
      </c>
    </row>
    <row r="2453" spans="1:13" x14ac:dyDescent="0.45">
      <c r="A2453">
        <v>2452</v>
      </c>
      <c r="B2453" s="19">
        <f t="shared" ca="1" si="461"/>
        <v>42680.876844675928</v>
      </c>
      <c r="C2453" s="15" t="str">
        <f t="shared" ca="1" si="462"/>
        <v>Overtons</v>
      </c>
      <c r="D2453" s="16">
        <f t="shared" ca="1" si="463"/>
        <v>227</v>
      </c>
      <c r="E2453" t="str">
        <f t="shared" ca="1" si="464"/>
        <v>MSR Zing Shelter</v>
      </c>
      <c r="F2453" t="str">
        <f t="shared" ca="1" si="457"/>
        <v>MSR</v>
      </c>
      <c r="G2453" s="2">
        <f t="shared" ca="1" si="458"/>
        <v>399.95</v>
      </c>
      <c r="H2453">
        <f t="shared" ca="1" si="465"/>
        <v>7</v>
      </c>
      <c r="I2453" s="2">
        <f t="shared" ca="1" si="459"/>
        <v>2799.65</v>
      </c>
      <c r="J2453" t="str">
        <f t="shared" ca="1" si="466"/>
        <v>Bailey, Jennifer</v>
      </c>
      <c r="K2453">
        <f t="shared" ca="1" si="467"/>
        <v>24</v>
      </c>
      <c r="L2453" t="str">
        <f t="shared" ca="1" si="468"/>
        <v>Mississippi</v>
      </c>
      <c r="M2453" t="str">
        <f t="shared" ca="1" si="460"/>
        <v>South</v>
      </c>
    </row>
    <row r="2454" spans="1:13" x14ac:dyDescent="0.45">
      <c r="A2454">
        <v>2453</v>
      </c>
      <c r="B2454" s="19">
        <f t="shared" ca="1" si="461"/>
        <v>42935.876844675928</v>
      </c>
      <c r="C2454" s="15" t="str">
        <f t="shared" ca="1" si="462"/>
        <v>CampBound</v>
      </c>
      <c r="D2454" s="16">
        <f t="shared" ca="1" si="463"/>
        <v>30</v>
      </c>
      <c r="E2454" t="str">
        <f t="shared" ca="1" si="464"/>
        <v>Big Agnes Flying Diamond 6 Footprint</v>
      </c>
      <c r="F2454" t="str">
        <f t="shared" ca="1" si="457"/>
        <v>Big Agnes</v>
      </c>
      <c r="G2454" s="2">
        <f t="shared" ca="1" si="458"/>
        <v>65</v>
      </c>
      <c r="H2454">
        <f t="shared" ca="1" si="465"/>
        <v>2</v>
      </c>
      <c r="I2454" s="2">
        <f t="shared" ca="1" si="459"/>
        <v>130</v>
      </c>
      <c r="J2454" t="str">
        <f t="shared" ca="1" si="466"/>
        <v>Goldthwaite, Messaye</v>
      </c>
      <c r="K2454">
        <f t="shared" ca="1" si="467"/>
        <v>24</v>
      </c>
      <c r="L2454" t="str">
        <f t="shared" ca="1" si="468"/>
        <v>Mississippi</v>
      </c>
      <c r="M2454" t="str">
        <f t="shared" ca="1" si="460"/>
        <v>South</v>
      </c>
    </row>
    <row r="2455" spans="1:13" x14ac:dyDescent="0.45">
      <c r="A2455">
        <v>2454</v>
      </c>
      <c r="B2455" s="19">
        <f t="shared" ca="1" si="461"/>
        <v>42721.876844675928</v>
      </c>
      <c r="C2455" s="15" t="str">
        <f t="shared" ca="1" si="462"/>
        <v>Meijer</v>
      </c>
      <c r="D2455" s="16">
        <f t="shared" ca="1" si="463"/>
        <v>25</v>
      </c>
      <c r="E2455" t="str">
        <f t="shared" ca="1" si="464"/>
        <v>Big Agnes Fly Creek UL3 Tent</v>
      </c>
      <c r="F2455" t="str">
        <f t="shared" ca="1" si="457"/>
        <v>Big Agnes</v>
      </c>
      <c r="G2455" s="2">
        <f t="shared" ca="1" si="458"/>
        <v>449.95</v>
      </c>
      <c r="H2455">
        <f t="shared" ca="1" si="465"/>
        <v>2</v>
      </c>
      <c r="I2455" s="2">
        <f t="shared" ca="1" si="459"/>
        <v>899.9</v>
      </c>
      <c r="J2455" t="str">
        <f t="shared" ca="1" si="466"/>
        <v>Foster, Nathan</v>
      </c>
      <c r="K2455">
        <f t="shared" ca="1" si="467"/>
        <v>26</v>
      </c>
      <c r="L2455" t="str">
        <f t="shared" ca="1" si="468"/>
        <v>Montana</v>
      </c>
      <c r="M2455" t="str">
        <f t="shared" ca="1" si="460"/>
        <v>West</v>
      </c>
    </row>
    <row r="2456" spans="1:13" x14ac:dyDescent="0.45">
      <c r="A2456">
        <v>2455</v>
      </c>
      <c r="B2456" s="19">
        <f t="shared" ca="1" si="461"/>
        <v>42878.876844675928</v>
      </c>
      <c r="C2456" s="15" t="str">
        <f t="shared" ca="1" si="462"/>
        <v>Moosejaw</v>
      </c>
      <c r="D2456" s="16">
        <f t="shared" ca="1" si="463"/>
        <v>241</v>
      </c>
      <c r="E2456" t="str">
        <f t="shared" ca="1" si="464"/>
        <v>NEMO Obi 1P Footprint</v>
      </c>
      <c r="F2456" t="str">
        <f t="shared" ref="F2456:F2519" ca="1" si="469">VLOOKUP(D2456,$R$4:$U$288,2)</f>
        <v>NEMO</v>
      </c>
      <c r="G2456" s="2">
        <f t="shared" ref="G2456:G2519" ca="1" si="470">VLOOKUP(D2456,$R$4:$U$288,4)</f>
        <v>44.95</v>
      </c>
      <c r="H2456">
        <f t="shared" ca="1" si="465"/>
        <v>4</v>
      </c>
      <c r="I2456" s="2">
        <f t="shared" ref="I2456:I2519" ca="1" si="471">H2456*G2456</f>
        <v>179.8</v>
      </c>
      <c r="J2456" t="str">
        <f t="shared" ca="1" si="466"/>
        <v>Goldthwaite, Messaye</v>
      </c>
      <c r="K2456">
        <f t="shared" ca="1" si="467"/>
        <v>29</v>
      </c>
      <c r="L2456" t="str">
        <f t="shared" ca="1" si="468"/>
        <v>New Hampshire</v>
      </c>
      <c r="M2456" t="str">
        <f t="shared" ref="M2456:M2519" ca="1" si="472">VLOOKUP(K2456,$AB$3:$AD$52,3)</f>
        <v>East</v>
      </c>
    </row>
    <row r="2457" spans="1:13" x14ac:dyDescent="0.45">
      <c r="A2457">
        <v>2456</v>
      </c>
      <c r="B2457" s="19">
        <f t="shared" ca="1" si="461"/>
        <v>42771.876844675928</v>
      </c>
      <c r="C2457" s="15" t="str">
        <f t="shared" ca="1" si="462"/>
        <v>The Gear Co-op</v>
      </c>
      <c r="D2457" s="16">
        <f t="shared" ca="1" si="463"/>
        <v>3</v>
      </c>
      <c r="E2457" t="str">
        <f t="shared" ca="1" si="464"/>
        <v>Big Agnes Big House 4 Vestibule</v>
      </c>
      <c r="F2457" t="str">
        <f t="shared" ca="1" si="469"/>
        <v>Big Agnes</v>
      </c>
      <c r="G2457" s="2">
        <f t="shared" ca="1" si="470"/>
        <v>99.95</v>
      </c>
      <c r="H2457">
        <f t="shared" ca="1" si="465"/>
        <v>2</v>
      </c>
      <c r="I2457" s="2">
        <f t="shared" ca="1" si="471"/>
        <v>199.9</v>
      </c>
      <c r="J2457" t="str">
        <f t="shared" ca="1" si="466"/>
        <v>Foster, Nathan</v>
      </c>
      <c r="K2457">
        <f t="shared" ca="1" si="467"/>
        <v>42</v>
      </c>
      <c r="L2457" t="str">
        <f t="shared" ca="1" si="468"/>
        <v>Tennessee</v>
      </c>
      <c r="M2457" t="str">
        <f t="shared" ca="1" si="472"/>
        <v>South</v>
      </c>
    </row>
    <row r="2458" spans="1:13" x14ac:dyDescent="0.45">
      <c r="A2458">
        <v>2457</v>
      </c>
      <c r="B2458" s="19">
        <f t="shared" ca="1" si="461"/>
        <v>42702.876844675928</v>
      </c>
      <c r="C2458" s="15" t="str">
        <f t="shared" ca="1" si="462"/>
        <v>Overtons</v>
      </c>
      <c r="D2458" s="16">
        <f t="shared" ca="1" si="463"/>
        <v>244</v>
      </c>
      <c r="E2458" t="str">
        <f t="shared" ca="1" si="464"/>
        <v>NEMO Obi 2P Tent</v>
      </c>
      <c r="F2458" t="str">
        <f t="shared" ca="1" si="469"/>
        <v>NEMO</v>
      </c>
      <c r="G2458" s="2">
        <f t="shared" ca="1" si="470"/>
        <v>399.95</v>
      </c>
      <c r="H2458">
        <f t="shared" ca="1" si="465"/>
        <v>2</v>
      </c>
      <c r="I2458" s="2">
        <f t="shared" ca="1" si="471"/>
        <v>799.9</v>
      </c>
      <c r="J2458" t="str">
        <f t="shared" ca="1" si="466"/>
        <v>Bailey, Jennifer</v>
      </c>
      <c r="K2458">
        <f t="shared" ca="1" si="467"/>
        <v>38</v>
      </c>
      <c r="L2458" t="str">
        <f t="shared" ca="1" si="468"/>
        <v>Pennsylvania</v>
      </c>
      <c r="M2458" t="str">
        <f t="shared" ca="1" si="472"/>
        <v>East</v>
      </c>
    </row>
    <row r="2459" spans="1:13" x14ac:dyDescent="0.45">
      <c r="A2459">
        <v>2458</v>
      </c>
      <c r="B2459" s="19">
        <f t="shared" ca="1" si="461"/>
        <v>42651.876844675928</v>
      </c>
      <c r="C2459" s="15" t="str">
        <f t="shared" ca="1" si="462"/>
        <v>Moosejaw</v>
      </c>
      <c r="D2459" s="16">
        <f t="shared" ca="1" si="463"/>
        <v>161</v>
      </c>
      <c r="E2459" t="str">
        <f t="shared" ca="1" si="464"/>
        <v>Marmot Limestone 4P Tent</v>
      </c>
      <c r="F2459" t="str">
        <f t="shared" ca="1" si="469"/>
        <v>Marmot</v>
      </c>
      <c r="G2459" s="2">
        <f t="shared" ca="1" si="470"/>
        <v>339</v>
      </c>
      <c r="H2459">
        <f t="shared" ca="1" si="465"/>
        <v>7</v>
      </c>
      <c r="I2459" s="2">
        <f t="shared" ca="1" si="471"/>
        <v>2373</v>
      </c>
      <c r="J2459" t="str">
        <f t="shared" ca="1" si="466"/>
        <v>Lopez, Dennis</v>
      </c>
      <c r="K2459">
        <f t="shared" ca="1" si="467"/>
        <v>38</v>
      </c>
      <c r="L2459" t="str">
        <f t="shared" ca="1" si="468"/>
        <v>Pennsylvania</v>
      </c>
      <c r="M2459" t="str">
        <f t="shared" ca="1" si="472"/>
        <v>East</v>
      </c>
    </row>
    <row r="2460" spans="1:13" x14ac:dyDescent="0.45">
      <c r="A2460">
        <v>2459</v>
      </c>
      <c r="B2460" s="19">
        <f t="shared" ca="1" si="461"/>
        <v>42896.876844675928</v>
      </c>
      <c r="C2460" s="15" t="str">
        <f t="shared" ca="1" si="462"/>
        <v>Redding Sports</v>
      </c>
      <c r="D2460" s="16">
        <f t="shared" ca="1" si="463"/>
        <v>181</v>
      </c>
      <c r="E2460" t="str">
        <f t="shared" ca="1" si="464"/>
        <v>Mountain Hardwear Nothing But Net 4 Screen Shelter</v>
      </c>
      <c r="F2460" t="str">
        <f t="shared" ca="1" si="469"/>
        <v>Mountain Hardwear</v>
      </c>
      <c r="G2460" s="2">
        <f t="shared" ca="1" si="470"/>
        <v>200</v>
      </c>
      <c r="H2460">
        <f t="shared" ca="1" si="465"/>
        <v>10</v>
      </c>
      <c r="I2460" s="2">
        <f t="shared" ca="1" si="471"/>
        <v>2000</v>
      </c>
      <c r="J2460" t="str">
        <f t="shared" ca="1" si="466"/>
        <v>Foster, Nathan</v>
      </c>
      <c r="K2460">
        <f t="shared" ca="1" si="467"/>
        <v>3</v>
      </c>
      <c r="L2460" t="str">
        <f t="shared" ca="1" si="468"/>
        <v>Arizona</v>
      </c>
      <c r="M2460" t="str">
        <f t="shared" ca="1" si="472"/>
        <v>West</v>
      </c>
    </row>
    <row r="2461" spans="1:13" x14ac:dyDescent="0.45">
      <c r="A2461">
        <v>2460</v>
      </c>
      <c r="B2461" s="19">
        <f t="shared" ca="1" si="461"/>
        <v>42783.876844675928</v>
      </c>
      <c r="C2461" s="15" t="str">
        <f t="shared" ca="1" si="462"/>
        <v>Moosejaw</v>
      </c>
      <c r="D2461" s="16">
        <f t="shared" ca="1" si="463"/>
        <v>274</v>
      </c>
      <c r="E2461" t="str">
        <f t="shared" ca="1" si="464"/>
        <v>The North Face Mountain Manor 6 Tent</v>
      </c>
      <c r="F2461" t="str">
        <f t="shared" ca="1" si="469"/>
        <v>The North Face</v>
      </c>
      <c r="G2461" s="2">
        <f t="shared" ca="1" si="470"/>
        <v>569</v>
      </c>
      <c r="H2461">
        <f t="shared" ca="1" si="465"/>
        <v>7</v>
      </c>
      <c r="I2461" s="2">
        <f t="shared" ca="1" si="471"/>
        <v>3983</v>
      </c>
      <c r="J2461" t="str">
        <f t="shared" ca="1" si="466"/>
        <v>Beyene, Sharon</v>
      </c>
      <c r="K2461">
        <f t="shared" ca="1" si="467"/>
        <v>24</v>
      </c>
      <c r="L2461" t="str">
        <f t="shared" ca="1" si="468"/>
        <v>Mississippi</v>
      </c>
      <c r="M2461" t="str">
        <f t="shared" ca="1" si="472"/>
        <v>South</v>
      </c>
    </row>
    <row r="2462" spans="1:13" x14ac:dyDescent="0.45">
      <c r="A2462">
        <v>2461</v>
      </c>
      <c r="B2462" s="19">
        <f t="shared" ca="1" si="461"/>
        <v>42993.876844675928</v>
      </c>
      <c r="C2462" s="15" t="str">
        <f t="shared" ca="1" si="462"/>
        <v>Austin Kayak</v>
      </c>
      <c r="D2462" s="16">
        <f t="shared" ca="1" si="463"/>
        <v>225</v>
      </c>
      <c r="E2462" t="str">
        <f t="shared" ca="1" si="464"/>
        <v>MSR Ultralight Utility Cord Kit</v>
      </c>
      <c r="F2462" t="str">
        <f t="shared" ca="1" si="469"/>
        <v>MSR</v>
      </c>
      <c r="G2462" s="2">
        <f t="shared" ca="1" si="470"/>
        <v>19.95</v>
      </c>
      <c r="H2462">
        <f t="shared" ca="1" si="465"/>
        <v>3</v>
      </c>
      <c r="I2462" s="2">
        <f t="shared" ca="1" si="471"/>
        <v>59.849999999999994</v>
      </c>
      <c r="J2462" t="str">
        <f t="shared" ca="1" si="466"/>
        <v>Gomez, Melissa</v>
      </c>
      <c r="K2462">
        <f t="shared" ca="1" si="467"/>
        <v>35</v>
      </c>
      <c r="L2462" t="str">
        <f t="shared" ca="1" si="468"/>
        <v>Ohio</v>
      </c>
      <c r="M2462" t="str">
        <f t="shared" ca="1" si="472"/>
        <v>East</v>
      </c>
    </row>
    <row r="2463" spans="1:13" x14ac:dyDescent="0.45">
      <c r="A2463">
        <v>2462</v>
      </c>
      <c r="B2463" s="19">
        <f t="shared" ca="1" si="461"/>
        <v>42709.876844675928</v>
      </c>
      <c r="C2463" s="15" t="str">
        <f t="shared" ca="1" si="462"/>
        <v>Moosejaw</v>
      </c>
      <c r="D2463" s="16">
        <f t="shared" ca="1" si="463"/>
        <v>30</v>
      </c>
      <c r="E2463" t="str">
        <f t="shared" ca="1" si="464"/>
        <v>Big Agnes Flying Diamond 6 Footprint</v>
      </c>
      <c r="F2463" t="str">
        <f t="shared" ca="1" si="469"/>
        <v>Big Agnes</v>
      </c>
      <c r="G2463" s="2">
        <f t="shared" ca="1" si="470"/>
        <v>65</v>
      </c>
      <c r="H2463">
        <f t="shared" ca="1" si="465"/>
        <v>3</v>
      </c>
      <c r="I2463" s="2">
        <f t="shared" ca="1" si="471"/>
        <v>195</v>
      </c>
      <c r="J2463" t="str">
        <f t="shared" ca="1" si="466"/>
        <v>Bailey, Jennifer</v>
      </c>
      <c r="K2463">
        <f t="shared" ca="1" si="467"/>
        <v>32</v>
      </c>
      <c r="L2463" t="str">
        <f t="shared" ca="1" si="468"/>
        <v>New York</v>
      </c>
      <c r="M2463" t="str">
        <f t="shared" ca="1" si="472"/>
        <v>East</v>
      </c>
    </row>
    <row r="2464" spans="1:13" x14ac:dyDescent="0.45">
      <c r="A2464">
        <v>2463</v>
      </c>
      <c r="B2464" s="19">
        <f t="shared" ca="1" si="461"/>
        <v>42651.876844675928</v>
      </c>
      <c r="C2464" s="15" t="str">
        <f t="shared" ca="1" si="462"/>
        <v>Backcountry Gear</v>
      </c>
      <c r="D2464" s="16">
        <f t="shared" ca="1" si="463"/>
        <v>201</v>
      </c>
      <c r="E2464" t="str">
        <f t="shared" ca="1" si="464"/>
        <v>MSR Carbon Reflex 2 Tent</v>
      </c>
      <c r="F2464" t="str">
        <f t="shared" ca="1" si="469"/>
        <v>MSR</v>
      </c>
      <c r="G2464" s="2">
        <f t="shared" ca="1" si="470"/>
        <v>499.95</v>
      </c>
      <c r="H2464">
        <f t="shared" ca="1" si="465"/>
        <v>1</v>
      </c>
      <c r="I2464" s="2">
        <f t="shared" ca="1" si="471"/>
        <v>499.95</v>
      </c>
      <c r="J2464" t="str">
        <f t="shared" ca="1" si="466"/>
        <v>Gomez, Melissa</v>
      </c>
      <c r="K2464">
        <f t="shared" ca="1" si="467"/>
        <v>34</v>
      </c>
      <c r="L2464" t="str">
        <f t="shared" ca="1" si="468"/>
        <v>North Dakota</v>
      </c>
      <c r="M2464" t="str">
        <f t="shared" ca="1" si="472"/>
        <v>North</v>
      </c>
    </row>
    <row r="2465" spans="1:13" x14ac:dyDescent="0.45">
      <c r="A2465">
        <v>2464</v>
      </c>
      <c r="B2465" s="19">
        <f t="shared" ca="1" si="461"/>
        <v>42869.876844675928</v>
      </c>
      <c r="C2465" s="15" t="str">
        <f t="shared" ca="1" si="462"/>
        <v>Redding Sports</v>
      </c>
      <c r="D2465" s="16">
        <f t="shared" ca="1" si="463"/>
        <v>151</v>
      </c>
      <c r="E2465" t="str">
        <f t="shared" ca="1" si="464"/>
        <v>Marmot Eclipse 2P Tent</v>
      </c>
      <c r="F2465" t="str">
        <f t="shared" ca="1" si="469"/>
        <v>Marmot</v>
      </c>
      <c r="G2465" s="2">
        <f t="shared" ca="1" si="470"/>
        <v>369</v>
      </c>
      <c r="H2465">
        <f t="shared" ca="1" si="465"/>
        <v>3</v>
      </c>
      <c r="I2465" s="2">
        <f t="shared" ca="1" si="471"/>
        <v>1107</v>
      </c>
      <c r="J2465" t="str">
        <f t="shared" ca="1" si="466"/>
        <v>Goldthwaite, Messaye</v>
      </c>
      <c r="K2465">
        <f t="shared" ca="1" si="467"/>
        <v>40</v>
      </c>
      <c r="L2465" t="str">
        <f t="shared" ca="1" si="468"/>
        <v>South Carolina</v>
      </c>
      <c r="M2465" t="str">
        <f t="shared" ca="1" si="472"/>
        <v>South</v>
      </c>
    </row>
    <row r="2466" spans="1:13" x14ac:dyDescent="0.45">
      <c r="A2466">
        <v>2465</v>
      </c>
      <c r="B2466" s="19">
        <f t="shared" ca="1" si="461"/>
        <v>42676.876844675928</v>
      </c>
      <c r="C2466" s="15" t="str">
        <f t="shared" ca="1" si="462"/>
        <v>Outside Outfitters</v>
      </c>
      <c r="D2466" s="16">
        <f t="shared" ca="1" si="463"/>
        <v>258</v>
      </c>
      <c r="E2466" t="str">
        <f t="shared" ca="1" si="464"/>
        <v>Sierra Designs Mojo 3 Footprint</v>
      </c>
      <c r="F2466" t="str">
        <f t="shared" ca="1" si="469"/>
        <v>Sierra Designs</v>
      </c>
      <c r="G2466" s="2">
        <f t="shared" ca="1" si="470"/>
        <v>59.95</v>
      </c>
      <c r="H2466">
        <f t="shared" ca="1" si="465"/>
        <v>9</v>
      </c>
      <c r="I2466" s="2">
        <f t="shared" ca="1" si="471"/>
        <v>539.55000000000007</v>
      </c>
      <c r="J2466" t="str">
        <f t="shared" ca="1" si="466"/>
        <v>Brown, Ruth</v>
      </c>
      <c r="K2466">
        <f t="shared" ca="1" si="467"/>
        <v>5</v>
      </c>
      <c r="L2466" t="str">
        <f t="shared" ca="1" si="468"/>
        <v>California</v>
      </c>
      <c r="M2466" t="str">
        <f t="shared" ca="1" si="472"/>
        <v>West</v>
      </c>
    </row>
    <row r="2467" spans="1:13" x14ac:dyDescent="0.45">
      <c r="A2467">
        <v>2466</v>
      </c>
      <c r="B2467" s="19">
        <f t="shared" ca="1" si="461"/>
        <v>42886.876844675928</v>
      </c>
      <c r="C2467" s="15" t="str">
        <f t="shared" ca="1" si="462"/>
        <v>Target</v>
      </c>
      <c r="D2467" s="16">
        <f t="shared" ca="1" si="463"/>
        <v>127</v>
      </c>
      <c r="E2467" t="str">
        <f t="shared" ca="1" si="464"/>
        <v>Kelty Mach 6 Tent</v>
      </c>
      <c r="F2467" t="str">
        <f t="shared" ca="1" si="469"/>
        <v>Kelty</v>
      </c>
      <c r="G2467" s="2">
        <f t="shared" ca="1" si="470"/>
        <v>499.95</v>
      </c>
      <c r="H2467">
        <f t="shared" ca="1" si="465"/>
        <v>1</v>
      </c>
      <c r="I2467" s="2">
        <f t="shared" ca="1" si="471"/>
        <v>499.95</v>
      </c>
      <c r="J2467" t="str">
        <f t="shared" ca="1" si="466"/>
        <v>Bailey, Jennifer</v>
      </c>
      <c r="K2467">
        <f t="shared" ca="1" si="467"/>
        <v>15</v>
      </c>
      <c r="L2467" t="str">
        <f t="shared" ca="1" si="468"/>
        <v>Iowa</v>
      </c>
      <c r="M2467" t="str">
        <f t="shared" ca="1" si="472"/>
        <v>North</v>
      </c>
    </row>
    <row r="2468" spans="1:13" x14ac:dyDescent="0.45">
      <c r="A2468">
        <v>2467</v>
      </c>
      <c r="B2468" s="19">
        <f t="shared" ca="1" si="461"/>
        <v>42984.876844675928</v>
      </c>
      <c r="C2468" s="15" t="str">
        <f t="shared" ca="1" si="462"/>
        <v>Outside Outfitters</v>
      </c>
      <c r="D2468" s="16">
        <f t="shared" ca="1" si="463"/>
        <v>21</v>
      </c>
      <c r="E2468" t="str">
        <f t="shared" ca="1" si="464"/>
        <v>Big Agnes Fly Creek UL1 Footprint</v>
      </c>
      <c r="F2468" t="str">
        <f t="shared" ca="1" si="469"/>
        <v>Big Agnes</v>
      </c>
      <c r="G2468" s="2">
        <f t="shared" ca="1" si="470"/>
        <v>50</v>
      </c>
      <c r="H2468">
        <f t="shared" ca="1" si="465"/>
        <v>9</v>
      </c>
      <c r="I2468" s="2">
        <f t="shared" ca="1" si="471"/>
        <v>450</v>
      </c>
      <c r="J2468" t="str">
        <f t="shared" ca="1" si="466"/>
        <v>Brown, Ruth</v>
      </c>
      <c r="K2468">
        <f t="shared" ca="1" si="467"/>
        <v>48</v>
      </c>
      <c r="L2468" t="str">
        <f t="shared" ca="1" si="468"/>
        <v>West Virginia</v>
      </c>
      <c r="M2468" t="str">
        <f t="shared" ca="1" si="472"/>
        <v>South</v>
      </c>
    </row>
    <row r="2469" spans="1:13" x14ac:dyDescent="0.45">
      <c r="A2469">
        <v>2468</v>
      </c>
      <c r="B2469" s="19">
        <f t="shared" ca="1" si="461"/>
        <v>42778.876844675928</v>
      </c>
      <c r="C2469" s="15" t="str">
        <f t="shared" ca="1" si="462"/>
        <v>The Gear Co-op</v>
      </c>
      <c r="D2469" s="16">
        <f t="shared" ca="1" si="463"/>
        <v>157</v>
      </c>
      <c r="E2469" t="str">
        <f t="shared" ca="1" si="464"/>
        <v>Marmot Limelight 2P Tent</v>
      </c>
      <c r="F2469" t="str">
        <f t="shared" ca="1" si="469"/>
        <v>Marmot</v>
      </c>
      <c r="G2469" s="2">
        <f t="shared" ca="1" si="470"/>
        <v>219</v>
      </c>
      <c r="H2469">
        <f t="shared" ca="1" si="465"/>
        <v>2</v>
      </c>
      <c r="I2469" s="2">
        <f t="shared" ca="1" si="471"/>
        <v>438</v>
      </c>
      <c r="J2469" t="str">
        <f t="shared" ca="1" si="466"/>
        <v>Bailey, Jennifer</v>
      </c>
      <c r="K2469">
        <f t="shared" ca="1" si="467"/>
        <v>44</v>
      </c>
      <c r="L2469" t="str">
        <f t="shared" ca="1" si="468"/>
        <v>Utah</v>
      </c>
      <c r="M2469" t="str">
        <f t="shared" ca="1" si="472"/>
        <v>West</v>
      </c>
    </row>
    <row r="2470" spans="1:13" x14ac:dyDescent="0.45">
      <c r="A2470">
        <v>2469</v>
      </c>
      <c r="B2470" s="19">
        <f t="shared" ca="1" si="461"/>
        <v>42832.876844675928</v>
      </c>
      <c r="C2470" s="15" t="str">
        <f t="shared" ca="1" si="462"/>
        <v>Travel Country</v>
      </c>
      <c r="D2470" s="16">
        <f t="shared" ca="1" si="463"/>
        <v>20</v>
      </c>
      <c r="E2470" t="str">
        <f t="shared" ca="1" si="464"/>
        <v>Big Agnes Fly Creek 2 UL Footprint</v>
      </c>
      <c r="F2470" t="str">
        <f t="shared" ca="1" si="469"/>
        <v>Big Agnes</v>
      </c>
      <c r="G2470" s="2">
        <f t="shared" ca="1" si="470"/>
        <v>60</v>
      </c>
      <c r="H2470">
        <f t="shared" ca="1" si="465"/>
        <v>5</v>
      </c>
      <c r="I2470" s="2">
        <f t="shared" ca="1" si="471"/>
        <v>300</v>
      </c>
      <c r="J2470" t="str">
        <f t="shared" ca="1" si="466"/>
        <v>Brown, Scott</v>
      </c>
      <c r="K2470">
        <f t="shared" ca="1" si="467"/>
        <v>26</v>
      </c>
      <c r="L2470" t="str">
        <f t="shared" ca="1" si="468"/>
        <v>Montana</v>
      </c>
      <c r="M2470" t="str">
        <f t="shared" ca="1" si="472"/>
        <v>West</v>
      </c>
    </row>
    <row r="2471" spans="1:13" x14ac:dyDescent="0.45">
      <c r="A2471">
        <v>2470</v>
      </c>
      <c r="B2471" s="19">
        <f t="shared" ca="1" si="461"/>
        <v>42706.876844675928</v>
      </c>
      <c r="C2471" s="15" t="str">
        <f t="shared" ca="1" si="462"/>
        <v>Backcountry Gear</v>
      </c>
      <c r="D2471" s="16">
        <f t="shared" ca="1" si="463"/>
        <v>190</v>
      </c>
      <c r="E2471" t="str">
        <f t="shared" ca="1" si="464"/>
        <v>Mountain Hardwear Trango 3.1 Footprint</v>
      </c>
      <c r="F2471" t="str">
        <f t="shared" ca="1" si="469"/>
        <v>Mountain Hardwear</v>
      </c>
      <c r="G2471" s="2">
        <f t="shared" ca="1" si="470"/>
        <v>85</v>
      </c>
      <c r="H2471">
        <f t="shared" ca="1" si="465"/>
        <v>10</v>
      </c>
      <c r="I2471" s="2">
        <f t="shared" ca="1" si="471"/>
        <v>850</v>
      </c>
      <c r="J2471" t="str">
        <f t="shared" ca="1" si="466"/>
        <v>Bailey, Jennifer</v>
      </c>
      <c r="K2471">
        <f t="shared" ca="1" si="467"/>
        <v>37</v>
      </c>
      <c r="L2471" t="str">
        <f t="shared" ca="1" si="468"/>
        <v>Oregon</v>
      </c>
      <c r="M2471" t="str">
        <f t="shared" ca="1" si="472"/>
        <v>West</v>
      </c>
    </row>
    <row r="2472" spans="1:13" x14ac:dyDescent="0.45">
      <c r="A2472">
        <v>2471</v>
      </c>
      <c r="B2472" s="19">
        <f t="shared" ca="1" si="461"/>
        <v>42776.876844675928</v>
      </c>
      <c r="C2472" s="15" t="str">
        <f t="shared" ca="1" si="462"/>
        <v>Redding Sports</v>
      </c>
      <c r="D2472" s="16">
        <f t="shared" ca="1" si="463"/>
        <v>174</v>
      </c>
      <c r="E2472" t="str">
        <f t="shared" ca="1" si="464"/>
        <v>Mountain Hardwear Drifter 3 DP Tent</v>
      </c>
      <c r="F2472" t="str">
        <f t="shared" ca="1" si="469"/>
        <v>Mountain Hardwear</v>
      </c>
      <c r="G2472" s="2">
        <f t="shared" ca="1" si="470"/>
        <v>285</v>
      </c>
      <c r="H2472">
        <f t="shared" ca="1" si="465"/>
        <v>3</v>
      </c>
      <c r="I2472" s="2">
        <f t="shared" ca="1" si="471"/>
        <v>855</v>
      </c>
      <c r="J2472" t="str">
        <f t="shared" ca="1" si="466"/>
        <v>Foster, Nathan</v>
      </c>
      <c r="K2472">
        <f t="shared" ca="1" si="467"/>
        <v>41</v>
      </c>
      <c r="L2472" t="str">
        <f t="shared" ca="1" si="468"/>
        <v>South Dakota</v>
      </c>
      <c r="M2472" t="str">
        <f t="shared" ca="1" si="472"/>
        <v>North</v>
      </c>
    </row>
    <row r="2473" spans="1:13" x14ac:dyDescent="0.45">
      <c r="A2473">
        <v>2472</v>
      </c>
      <c r="B2473" s="19">
        <f t="shared" ca="1" si="461"/>
        <v>42821.876844675928</v>
      </c>
      <c r="C2473" s="15" t="str">
        <f t="shared" ca="1" si="462"/>
        <v>Austin Kayak</v>
      </c>
      <c r="D2473" s="16">
        <f t="shared" ca="1" si="463"/>
        <v>5</v>
      </c>
      <c r="E2473" t="str">
        <f t="shared" ca="1" si="464"/>
        <v>Big Agnes Big House 6 Tent</v>
      </c>
      <c r="F2473" t="str">
        <f t="shared" ca="1" si="469"/>
        <v>Big Agnes</v>
      </c>
      <c r="G2473" s="2">
        <f t="shared" ca="1" si="470"/>
        <v>359.95</v>
      </c>
      <c r="H2473">
        <f t="shared" ca="1" si="465"/>
        <v>1</v>
      </c>
      <c r="I2473" s="2">
        <f t="shared" ca="1" si="471"/>
        <v>359.95</v>
      </c>
      <c r="J2473" t="str">
        <f t="shared" ca="1" si="466"/>
        <v>Berger, Sunanna</v>
      </c>
      <c r="K2473">
        <f t="shared" ca="1" si="467"/>
        <v>24</v>
      </c>
      <c r="L2473" t="str">
        <f t="shared" ca="1" si="468"/>
        <v>Mississippi</v>
      </c>
      <c r="M2473" t="str">
        <f t="shared" ca="1" si="472"/>
        <v>South</v>
      </c>
    </row>
    <row r="2474" spans="1:13" x14ac:dyDescent="0.45">
      <c r="A2474">
        <v>2473</v>
      </c>
      <c r="B2474" s="19">
        <f t="shared" ca="1" si="461"/>
        <v>42759.876844675928</v>
      </c>
      <c r="C2474" s="15" t="str">
        <f t="shared" ca="1" si="462"/>
        <v>Hayneedle</v>
      </c>
      <c r="D2474" s="16">
        <f t="shared" ca="1" si="463"/>
        <v>212</v>
      </c>
      <c r="E2474" t="str">
        <f t="shared" ca="1" si="464"/>
        <v>MSR Hubba Footprint</v>
      </c>
      <c r="F2474" t="str">
        <f t="shared" ca="1" si="469"/>
        <v>MSR</v>
      </c>
      <c r="G2474" s="2">
        <f t="shared" ca="1" si="470"/>
        <v>39.950000000000003</v>
      </c>
      <c r="H2474">
        <f t="shared" ca="1" si="465"/>
        <v>4</v>
      </c>
      <c r="I2474" s="2">
        <f t="shared" ca="1" si="471"/>
        <v>159.80000000000001</v>
      </c>
      <c r="J2474" t="str">
        <f t="shared" ca="1" si="466"/>
        <v>Brown, Ruth</v>
      </c>
      <c r="K2474">
        <f t="shared" ca="1" si="467"/>
        <v>9</v>
      </c>
      <c r="L2474" t="str">
        <f t="shared" ca="1" si="468"/>
        <v>Florida</v>
      </c>
      <c r="M2474" t="str">
        <f t="shared" ca="1" si="472"/>
        <v>South</v>
      </c>
    </row>
    <row r="2475" spans="1:13" x14ac:dyDescent="0.45">
      <c r="A2475">
        <v>2474</v>
      </c>
      <c r="B2475" s="19">
        <f t="shared" ca="1" si="461"/>
        <v>42744.876844675928</v>
      </c>
      <c r="C2475" s="15" t="str">
        <f t="shared" ca="1" si="462"/>
        <v>Outside Outfitters</v>
      </c>
      <c r="D2475" s="16">
        <f t="shared" ca="1" si="463"/>
        <v>203</v>
      </c>
      <c r="E2475" t="str">
        <f t="shared" ca="1" si="464"/>
        <v>MSR Carbon Reflex 3 Tent</v>
      </c>
      <c r="F2475" t="str">
        <f t="shared" ca="1" si="469"/>
        <v>MSR</v>
      </c>
      <c r="G2475" s="2">
        <f t="shared" ca="1" si="470"/>
        <v>649.95000000000005</v>
      </c>
      <c r="H2475">
        <f t="shared" ca="1" si="465"/>
        <v>1</v>
      </c>
      <c r="I2475" s="2">
        <f t="shared" ca="1" si="471"/>
        <v>649.95000000000005</v>
      </c>
      <c r="J2475" t="str">
        <f t="shared" ca="1" si="466"/>
        <v>Bailey, Jennifer</v>
      </c>
      <c r="K2475">
        <f t="shared" ca="1" si="467"/>
        <v>46</v>
      </c>
      <c r="L2475" t="str">
        <f t="shared" ca="1" si="468"/>
        <v>Virginia</v>
      </c>
      <c r="M2475" t="str">
        <f t="shared" ca="1" si="472"/>
        <v>South</v>
      </c>
    </row>
    <row r="2476" spans="1:13" x14ac:dyDescent="0.45">
      <c r="A2476">
        <v>2475</v>
      </c>
      <c r="B2476" s="19">
        <f t="shared" ca="1" si="461"/>
        <v>43003.876844675928</v>
      </c>
      <c r="C2476" s="15" t="str">
        <f t="shared" ca="1" si="462"/>
        <v>Target</v>
      </c>
      <c r="D2476" s="16">
        <f t="shared" ca="1" si="463"/>
        <v>23</v>
      </c>
      <c r="E2476" t="str">
        <f t="shared" ca="1" si="464"/>
        <v>Big Agnes Fly Creek UL2 Tent</v>
      </c>
      <c r="F2476" t="str">
        <f t="shared" ca="1" si="469"/>
        <v>Big Agnes</v>
      </c>
      <c r="G2476" s="2">
        <f t="shared" ca="1" si="470"/>
        <v>369.95</v>
      </c>
      <c r="H2476">
        <f t="shared" ca="1" si="465"/>
        <v>9</v>
      </c>
      <c r="I2476" s="2">
        <f t="shared" ca="1" si="471"/>
        <v>3329.5499999999997</v>
      </c>
      <c r="J2476" t="str">
        <f t="shared" ca="1" si="466"/>
        <v>Gomez, Melissa</v>
      </c>
      <c r="K2476">
        <f t="shared" ca="1" si="467"/>
        <v>27</v>
      </c>
      <c r="L2476" t="str">
        <f t="shared" ca="1" si="468"/>
        <v>Nebraska</v>
      </c>
      <c r="M2476" t="str">
        <f t="shared" ca="1" si="472"/>
        <v>North</v>
      </c>
    </row>
    <row r="2477" spans="1:13" x14ac:dyDescent="0.45">
      <c r="A2477">
        <v>2476</v>
      </c>
      <c r="B2477" s="19">
        <f t="shared" ca="1" si="461"/>
        <v>42991.876844675928</v>
      </c>
      <c r="C2477" s="15" t="str">
        <f t="shared" ca="1" si="462"/>
        <v>OutdoorPlay</v>
      </c>
      <c r="D2477" s="16">
        <f t="shared" ca="1" si="463"/>
        <v>278</v>
      </c>
      <c r="E2477" t="str">
        <f t="shared" ca="1" si="464"/>
        <v>The North Face Phoenix 3 Footprint</v>
      </c>
      <c r="F2477" t="str">
        <f t="shared" ca="1" si="469"/>
        <v>The North Face</v>
      </c>
      <c r="G2477" s="2">
        <f t="shared" ca="1" si="470"/>
        <v>45</v>
      </c>
      <c r="H2477">
        <f t="shared" ca="1" si="465"/>
        <v>2</v>
      </c>
      <c r="I2477" s="2">
        <f t="shared" ca="1" si="471"/>
        <v>90</v>
      </c>
      <c r="J2477" t="str">
        <f t="shared" ca="1" si="466"/>
        <v>Beyene, Sharon</v>
      </c>
      <c r="K2477">
        <f t="shared" ca="1" si="467"/>
        <v>31</v>
      </c>
      <c r="L2477" t="str">
        <f t="shared" ca="1" si="468"/>
        <v>New Mexico</v>
      </c>
      <c r="M2477" t="str">
        <f t="shared" ca="1" si="472"/>
        <v>West</v>
      </c>
    </row>
    <row r="2478" spans="1:13" x14ac:dyDescent="0.45">
      <c r="A2478">
        <v>2477</v>
      </c>
      <c r="B2478" s="19">
        <f t="shared" ca="1" si="461"/>
        <v>42716.876844675928</v>
      </c>
      <c r="C2478" s="15" t="str">
        <f t="shared" ca="1" si="462"/>
        <v>Moosejaw</v>
      </c>
      <c r="D2478" s="16">
        <f t="shared" ca="1" si="463"/>
        <v>79</v>
      </c>
      <c r="E2478" t="str">
        <f t="shared" ca="1" si="464"/>
        <v>Easton Mountain Products Rimrock 2P Tent</v>
      </c>
      <c r="F2478" t="str">
        <f t="shared" ca="1" si="469"/>
        <v>Easton Mountain Products</v>
      </c>
      <c r="G2478" s="2">
        <f t="shared" ca="1" si="470"/>
        <v>269</v>
      </c>
      <c r="H2478">
        <f t="shared" ca="1" si="465"/>
        <v>4</v>
      </c>
      <c r="I2478" s="2">
        <f t="shared" ca="1" si="471"/>
        <v>1076</v>
      </c>
      <c r="J2478" t="str">
        <f t="shared" ca="1" si="466"/>
        <v>Beyene, Sharon</v>
      </c>
      <c r="K2478">
        <f t="shared" ca="1" si="467"/>
        <v>1</v>
      </c>
      <c r="L2478" t="str">
        <f t="shared" ca="1" si="468"/>
        <v>Alabama</v>
      </c>
      <c r="M2478" t="str">
        <f t="shared" ca="1" si="472"/>
        <v>South</v>
      </c>
    </row>
    <row r="2479" spans="1:13" x14ac:dyDescent="0.45">
      <c r="A2479">
        <v>2478</v>
      </c>
      <c r="B2479" s="19">
        <f t="shared" ca="1" si="461"/>
        <v>42677.876844675928</v>
      </c>
      <c r="C2479" s="15" t="str">
        <f t="shared" ca="1" si="462"/>
        <v>Outside Outfitters</v>
      </c>
      <c r="D2479" s="16">
        <f t="shared" ca="1" si="463"/>
        <v>167</v>
      </c>
      <c r="E2479" t="str">
        <f t="shared" ca="1" si="464"/>
        <v>Marmot Pulsar 2 Tent</v>
      </c>
      <c r="F2479" t="str">
        <f t="shared" ca="1" si="469"/>
        <v>Marmot</v>
      </c>
      <c r="G2479" s="2">
        <f t="shared" ca="1" si="470"/>
        <v>349</v>
      </c>
      <c r="H2479">
        <f t="shared" ca="1" si="465"/>
        <v>8</v>
      </c>
      <c r="I2479" s="2">
        <f t="shared" ca="1" si="471"/>
        <v>2792</v>
      </c>
      <c r="J2479" t="str">
        <f t="shared" ca="1" si="466"/>
        <v>Bailey, Jennifer</v>
      </c>
      <c r="K2479">
        <f t="shared" ca="1" si="467"/>
        <v>20</v>
      </c>
      <c r="L2479" t="str">
        <f t="shared" ca="1" si="468"/>
        <v>Maryland</v>
      </c>
      <c r="M2479" t="str">
        <f t="shared" ca="1" si="472"/>
        <v>East</v>
      </c>
    </row>
    <row r="2480" spans="1:13" x14ac:dyDescent="0.45">
      <c r="A2480">
        <v>2479</v>
      </c>
      <c r="B2480" s="19">
        <f t="shared" ca="1" si="461"/>
        <v>42816.876844675928</v>
      </c>
      <c r="C2480" s="15" t="str">
        <f t="shared" ca="1" si="462"/>
        <v>Hayneedle</v>
      </c>
      <c r="D2480" s="16">
        <f t="shared" ca="1" si="463"/>
        <v>253</v>
      </c>
      <c r="E2480" t="str">
        <f t="shared" ca="1" si="464"/>
        <v>Sierra Designs Flash 2 Tent</v>
      </c>
      <c r="F2480" t="str">
        <f t="shared" ca="1" si="469"/>
        <v>Sierra Designs</v>
      </c>
      <c r="G2480" s="2">
        <f t="shared" ca="1" si="470"/>
        <v>339.95</v>
      </c>
      <c r="H2480">
        <f t="shared" ca="1" si="465"/>
        <v>7</v>
      </c>
      <c r="I2480" s="2">
        <f t="shared" ca="1" si="471"/>
        <v>2379.65</v>
      </c>
      <c r="J2480" t="str">
        <f t="shared" ca="1" si="466"/>
        <v>Lopez, Dennis</v>
      </c>
      <c r="K2480">
        <f t="shared" ca="1" si="467"/>
        <v>13</v>
      </c>
      <c r="L2480" t="str">
        <f t="shared" ca="1" si="468"/>
        <v>Illinois</v>
      </c>
      <c r="M2480" t="str">
        <f t="shared" ca="1" si="472"/>
        <v>North</v>
      </c>
    </row>
    <row r="2481" spans="1:13" x14ac:dyDescent="0.45">
      <c r="A2481">
        <v>2480</v>
      </c>
      <c r="B2481" s="19">
        <f t="shared" ca="1" si="461"/>
        <v>42874.876844675928</v>
      </c>
      <c r="C2481" s="15" t="str">
        <f t="shared" ca="1" si="462"/>
        <v>Target</v>
      </c>
      <c r="D2481" s="16">
        <f t="shared" ca="1" si="463"/>
        <v>114</v>
      </c>
      <c r="E2481" t="str">
        <f t="shared" ca="1" si="464"/>
        <v>Kelty Car Tarp</v>
      </c>
      <c r="F2481" t="str">
        <f t="shared" ca="1" si="469"/>
        <v>Kelty</v>
      </c>
      <c r="G2481" s="2">
        <f t="shared" ca="1" si="470"/>
        <v>109.95</v>
      </c>
      <c r="H2481">
        <f t="shared" ca="1" si="465"/>
        <v>6</v>
      </c>
      <c r="I2481" s="2">
        <f t="shared" ca="1" si="471"/>
        <v>659.7</v>
      </c>
      <c r="J2481" t="str">
        <f t="shared" ca="1" si="466"/>
        <v>Brown, Scott</v>
      </c>
      <c r="K2481">
        <f t="shared" ca="1" si="467"/>
        <v>31</v>
      </c>
      <c r="L2481" t="str">
        <f t="shared" ca="1" si="468"/>
        <v>New Mexico</v>
      </c>
      <c r="M2481" t="str">
        <f t="shared" ca="1" si="472"/>
        <v>West</v>
      </c>
    </row>
    <row r="2482" spans="1:13" x14ac:dyDescent="0.45">
      <c r="A2482">
        <v>2481</v>
      </c>
      <c r="B2482" s="19">
        <f t="shared" ca="1" si="461"/>
        <v>42796.876844675928</v>
      </c>
      <c r="C2482" s="15" t="str">
        <f t="shared" ca="1" si="462"/>
        <v>Target</v>
      </c>
      <c r="D2482" s="16">
        <f t="shared" ca="1" si="463"/>
        <v>43</v>
      </c>
      <c r="E2482" t="str">
        <f t="shared" ca="1" si="464"/>
        <v>Big Agnes Lone Spring 1 Tent</v>
      </c>
      <c r="F2482" t="str">
        <f t="shared" ca="1" si="469"/>
        <v>Big Agnes</v>
      </c>
      <c r="G2482" s="2">
        <f t="shared" ca="1" si="470"/>
        <v>189.95</v>
      </c>
      <c r="H2482">
        <f t="shared" ca="1" si="465"/>
        <v>9</v>
      </c>
      <c r="I2482" s="2">
        <f t="shared" ca="1" si="471"/>
        <v>1709.55</v>
      </c>
      <c r="J2482" t="str">
        <f t="shared" ca="1" si="466"/>
        <v>Gomez, Melissa</v>
      </c>
      <c r="K2482">
        <f t="shared" ca="1" si="467"/>
        <v>4</v>
      </c>
      <c r="L2482" t="str">
        <f t="shared" ca="1" si="468"/>
        <v>Arkansas</v>
      </c>
      <c r="M2482" t="str">
        <f t="shared" ca="1" si="472"/>
        <v>South</v>
      </c>
    </row>
    <row r="2483" spans="1:13" x14ac:dyDescent="0.45">
      <c r="A2483">
        <v>2482</v>
      </c>
      <c r="B2483" s="19">
        <f t="shared" ca="1" si="461"/>
        <v>42871.876844675928</v>
      </c>
      <c r="C2483" s="15" t="str">
        <f t="shared" ca="1" si="462"/>
        <v>Gander Mountain</v>
      </c>
      <c r="D2483" s="16">
        <f t="shared" ca="1" si="463"/>
        <v>141</v>
      </c>
      <c r="E2483" t="str">
        <f t="shared" ca="1" si="464"/>
        <v>Marmot Astral 2P Tent</v>
      </c>
      <c r="F2483" t="str">
        <f t="shared" ca="1" si="469"/>
        <v>Marmot</v>
      </c>
      <c r="G2483" s="2">
        <f t="shared" ca="1" si="470"/>
        <v>389</v>
      </c>
      <c r="H2483">
        <f t="shared" ca="1" si="465"/>
        <v>10</v>
      </c>
      <c r="I2483" s="2">
        <f t="shared" ca="1" si="471"/>
        <v>3890</v>
      </c>
      <c r="J2483" t="str">
        <f t="shared" ca="1" si="466"/>
        <v>Goff, Michael</v>
      </c>
      <c r="K2483">
        <f t="shared" ca="1" si="467"/>
        <v>17</v>
      </c>
      <c r="L2483" t="str">
        <f t="shared" ca="1" si="468"/>
        <v>Kentucky</v>
      </c>
      <c r="M2483" t="str">
        <f t="shared" ca="1" si="472"/>
        <v>South</v>
      </c>
    </row>
    <row r="2484" spans="1:13" x14ac:dyDescent="0.45">
      <c r="A2484">
        <v>2483</v>
      </c>
      <c r="B2484" s="19">
        <f t="shared" ca="1" si="461"/>
        <v>42951.876844675928</v>
      </c>
      <c r="C2484" s="15" t="str">
        <f t="shared" ca="1" si="462"/>
        <v>Redding Sports</v>
      </c>
      <c r="D2484" s="16">
        <f t="shared" ca="1" si="463"/>
        <v>279</v>
      </c>
      <c r="E2484" t="str">
        <f t="shared" ca="1" si="464"/>
        <v>The North Face Phoenix 3 Tent</v>
      </c>
      <c r="F2484" t="str">
        <f t="shared" ca="1" si="469"/>
        <v>The North Face</v>
      </c>
      <c r="G2484" s="2">
        <f t="shared" ca="1" si="470"/>
        <v>389</v>
      </c>
      <c r="H2484">
        <f t="shared" ca="1" si="465"/>
        <v>2</v>
      </c>
      <c r="I2484" s="2">
        <f t="shared" ca="1" si="471"/>
        <v>778</v>
      </c>
      <c r="J2484" t="str">
        <f t="shared" ca="1" si="466"/>
        <v>Gomez, Melissa</v>
      </c>
      <c r="K2484">
        <f t="shared" ca="1" si="467"/>
        <v>44</v>
      </c>
      <c r="L2484" t="str">
        <f t="shared" ca="1" si="468"/>
        <v>Utah</v>
      </c>
      <c r="M2484" t="str">
        <f t="shared" ca="1" si="472"/>
        <v>West</v>
      </c>
    </row>
    <row r="2485" spans="1:13" x14ac:dyDescent="0.45">
      <c r="A2485">
        <v>2484</v>
      </c>
      <c r="B2485" s="19">
        <f t="shared" ca="1" si="461"/>
        <v>42985.876844675928</v>
      </c>
      <c r="C2485" s="15" t="str">
        <f t="shared" ca="1" si="462"/>
        <v>The Gear Co-op</v>
      </c>
      <c r="D2485" s="16">
        <f t="shared" ca="1" si="463"/>
        <v>3</v>
      </c>
      <c r="E2485" t="str">
        <f t="shared" ca="1" si="464"/>
        <v>Big Agnes Big House 4 Vestibule</v>
      </c>
      <c r="F2485" t="str">
        <f t="shared" ca="1" si="469"/>
        <v>Big Agnes</v>
      </c>
      <c r="G2485" s="2">
        <f t="shared" ca="1" si="470"/>
        <v>99.95</v>
      </c>
      <c r="H2485">
        <f t="shared" ca="1" si="465"/>
        <v>1</v>
      </c>
      <c r="I2485" s="2">
        <f t="shared" ca="1" si="471"/>
        <v>99.95</v>
      </c>
      <c r="J2485" t="str">
        <f t="shared" ca="1" si="466"/>
        <v>Berger, Sunanna</v>
      </c>
      <c r="K2485">
        <f t="shared" ca="1" si="467"/>
        <v>25</v>
      </c>
      <c r="L2485" t="str">
        <f t="shared" ca="1" si="468"/>
        <v>Missouri</v>
      </c>
      <c r="M2485" t="str">
        <f t="shared" ca="1" si="472"/>
        <v>North</v>
      </c>
    </row>
    <row r="2486" spans="1:13" x14ac:dyDescent="0.45">
      <c r="A2486">
        <v>2485</v>
      </c>
      <c r="B2486" s="19">
        <f t="shared" ca="1" si="461"/>
        <v>42712.876844675928</v>
      </c>
      <c r="C2486" s="15" t="str">
        <f t="shared" ca="1" si="462"/>
        <v>Moosejaw</v>
      </c>
      <c r="D2486" s="16">
        <f t="shared" ca="1" si="463"/>
        <v>128</v>
      </c>
      <c r="E2486" t="str">
        <f t="shared" ca="1" si="464"/>
        <v>Kelty Noah's Tarp - 12' x 12'</v>
      </c>
      <c r="F2486" t="str">
        <f t="shared" ca="1" si="469"/>
        <v>Kelty</v>
      </c>
      <c r="G2486" s="2">
        <f t="shared" ca="1" si="470"/>
        <v>69.95</v>
      </c>
      <c r="H2486">
        <f t="shared" ca="1" si="465"/>
        <v>2</v>
      </c>
      <c r="I2486" s="2">
        <f t="shared" ca="1" si="471"/>
        <v>139.9</v>
      </c>
      <c r="J2486" t="str">
        <f t="shared" ca="1" si="466"/>
        <v>Goldthwaite, Messaye</v>
      </c>
      <c r="K2486">
        <f t="shared" ca="1" si="467"/>
        <v>3</v>
      </c>
      <c r="L2486" t="str">
        <f t="shared" ca="1" si="468"/>
        <v>Arizona</v>
      </c>
      <c r="M2486" t="str">
        <f t="shared" ca="1" si="472"/>
        <v>West</v>
      </c>
    </row>
    <row r="2487" spans="1:13" x14ac:dyDescent="0.45">
      <c r="A2487">
        <v>2486</v>
      </c>
      <c r="B2487" s="19">
        <f t="shared" ca="1" si="461"/>
        <v>42766.876844675928</v>
      </c>
      <c r="C2487" s="15" t="str">
        <f t="shared" ca="1" si="462"/>
        <v>Target</v>
      </c>
      <c r="D2487" s="16">
        <f t="shared" ca="1" si="463"/>
        <v>30</v>
      </c>
      <c r="E2487" t="str">
        <f t="shared" ca="1" si="464"/>
        <v>Big Agnes Flying Diamond 6 Footprint</v>
      </c>
      <c r="F2487" t="str">
        <f t="shared" ca="1" si="469"/>
        <v>Big Agnes</v>
      </c>
      <c r="G2487" s="2">
        <f t="shared" ca="1" si="470"/>
        <v>65</v>
      </c>
      <c r="H2487">
        <f t="shared" ca="1" si="465"/>
        <v>5</v>
      </c>
      <c r="I2487" s="2">
        <f t="shared" ca="1" si="471"/>
        <v>325</v>
      </c>
      <c r="J2487" t="str">
        <f t="shared" ca="1" si="466"/>
        <v>Lopez, Dennis</v>
      </c>
      <c r="K2487">
        <f t="shared" ca="1" si="467"/>
        <v>50</v>
      </c>
      <c r="L2487" t="str">
        <f t="shared" ca="1" si="468"/>
        <v>Wyoming</v>
      </c>
      <c r="M2487" t="str">
        <f t="shared" ca="1" si="472"/>
        <v>West</v>
      </c>
    </row>
    <row r="2488" spans="1:13" x14ac:dyDescent="0.45">
      <c r="A2488">
        <v>2487</v>
      </c>
      <c r="B2488" s="19">
        <f t="shared" ca="1" si="461"/>
        <v>42977.876844675928</v>
      </c>
      <c r="C2488" s="15" t="str">
        <f t="shared" ca="1" si="462"/>
        <v>REI</v>
      </c>
      <c r="D2488" s="16">
        <f t="shared" ca="1" si="463"/>
        <v>142</v>
      </c>
      <c r="E2488" t="str">
        <f t="shared" ca="1" si="464"/>
        <v>Marmot Astral 3P Footprint</v>
      </c>
      <c r="F2488" t="str">
        <f t="shared" ca="1" si="469"/>
        <v>Marmot</v>
      </c>
      <c r="G2488" s="2">
        <f t="shared" ca="1" si="470"/>
        <v>65</v>
      </c>
      <c r="H2488">
        <f t="shared" ca="1" si="465"/>
        <v>5</v>
      </c>
      <c r="I2488" s="2">
        <f t="shared" ca="1" si="471"/>
        <v>325</v>
      </c>
      <c r="J2488" t="str">
        <f t="shared" ca="1" si="466"/>
        <v>Bailey, Jennifer</v>
      </c>
      <c r="K2488">
        <f t="shared" ca="1" si="467"/>
        <v>27</v>
      </c>
      <c r="L2488" t="str">
        <f t="shared" ca="1" si="468"/>
        <v>Nebraska</v>
      </c>
      <c r="M2488" t="str">
        <f t="shared" ca="1" si="472"/>
        <v>North</v>
      </c>
    </row>
    <row r="2489" spans="1:13" x14ac:dyDescent="0.45">
      <c r="A2489">
        <v>2488</v>
      </c>
      <c r="B2489" s="19">
        <f t="shared" ca="1" si="461"/>
        <v>42983.876844675928</v>
      </c>
      <c r="C2489" s="15" t="str">
        <f t="shared" ca="1" si="462"/>
        <v>Meijer</v>
      </c>
      <c r="D2489" s="16">
        <f t="shared" ca="1" si="463"/>
        <v>270</v>
      </c>
      <c r="E2489" t="str">
        <f t="shared" ca="1" si="464"/>
        <v>The North Face Mica FL 2 Tent</v>
      </c>
      <c r="F2489" t="str">
        <f t="shared" ca="1" si="469"/>
        <v>The North Face</v>
      </c>
      <c r="G2489" s="2">
        <f t="shared" ca="1" si="470"/>
        <v>379</v>
      </c>
      <c r="H2489">
        <f t="shared" ca="1" si="465"/>
        <v>8</v>
      </c>
      <c r="I2489" s="2">
        <f t="shared" ca="1" si="471"/>
        <v>3032</v>
      </c>
      <c r="J2489" t="str">
        <f t="shared" ca="1" si="466"/>
        <v>Foster, Nathan</v>
      </c>
      <c r="K2489">
        <f t="shared" ca="1" si="467"/>
        <v>39</v>
      </c>
      <c r="L2489" t="str">
        <f t="shared" ca="1" si="468"/>
        <v>Rhode Island</v>
      </c>
      <c r="M2489" t="str">
        <f t="shared" ca="1" si="472"/>
        <v>East</v>
      </c>
    </row>
    <row r="2490" spans="1:13" x14ac:dyDescent="0.45">
      <c r="A2490">
        <v>2489</v>
      </c>
      <c r="B2490" s="19">
        <f t="shared" ca="1" si="461"/>
        <v>42964.876844675928</v>
      </c>
      <c r="C2490" s="15" t="str">
        <f t="shared" ca="1" si="462"/>
        <v>Backcountry Gear</v>
      </c>
      <c r="D2490" s="16">
        <f t="shared" ca="1" si="463"/>
        <v>89</v>
      </c>
      <c r="E2490" t="str">
        <f t="shared" ca="1" si="464"/>
        <v>Eureka Rectangular Floor Saver - Small</v>
      </c>
      <c r="F2490" t="str">
        <f t="shared" ca="1" si="469"/>
        <v>Eureka</v>
      </c>
      <c r="G2490" s="2">
        <f t="shared" ca="1" si="470"/>
        <v>14</v>
      </c>
      <c r="H2490">
        <f t="shared" ca="1" si="465"/>
        <v>1</v>
      </c>
      <c r="I2490" s="2">
        <f t="shared" ca="1" si="471"/>
        <v>14</v>
      </c>
      <c r="J2490" t="str">
        <f t="shared" ca="1" si="466"/>
        <v>Brown, Scott</v>
      </c>
      <c r="K2490">
        <f t="shared" ca="1" si="467"/>
        <v>23</v>
      </c>
      <c r="L2490" t="str">
        <f t="shared" ca="1" si="468"/>
        <v>Minnesota</v>
      </c>
      <c r="M2490" t="str">
        <f t="shared" ca="1" si="472"/>
        <v>North</v>
      </c>
    </row>
    <row r="2491" spans="1:13" x14ac:dyDescent="0.45">
      <c r="A2491">
        <v>2490</v>
      </c>
      <c r="B2491" s="19">
        <f t="shared" ca="1" si="461"/>
        <v>42649.876844675928</v>
      </c>
      <c r="C2491" s="15" t="str">
        <f t="shared" ca="1" si="462"/>
        <v>Walmart</v>
      </c>
      <c r="D2491" s="16">
        <f t="shared" ca="1" si="463"/>
        <v>9</v>
      </c>
      <c r="E2491" t="str">
        <f t="shared" ca="1" si="464"/>
        <v>Big Agnes Copper Spur UL1 Footprint</v>
      </c>
      <c r="F2491" t="str">
        <f t="shared" ca="1" si="469"/>
        <v>Big Agnes</v>
      </c>
      <c r="G2491" s="2">
        <f t="shared" ca="1" si="470"/>
        <v>50</v>
      </c>
      <c r="H2491">
        <f t="shared" ca="1" si="465"/>
        <v>5</v>
      </c>
      <c r="I2491" s="2">
        <f t="shared" ca="1" si="471"/>
        <v>250</v>
      </c>
      <c r="J2491" t="str">
        <f t="shared" ca="1" si="466"/>
        <v>Beyene, Sharon</v>
      </c>
      <c r="K2491">
        <f t="shared" ca="1" si="467"/>
        <v>3</v>
      </c>
      <c r="L2491" t="str">
        <f t="shared" ca="1" si="468"/>
        <v>Arizona</v>
      </c>
      <c r="M2491" t="str">
        <f t="shared" ca="1" si="472"/>
        <v>West</v>
      </c>
    </row>
    <row r="2492" spans="1:13" x14ac:dyDescent="0.45">
      <c r="A2492">
        <v>2491</v>
      </c>
      <c r="B2492" s="19">
        <f t="shared" ca="1" si="461"/>
        <v>43007.876844675928</v>
      </c>
      <c r="C2492" s="15" t="str">
        <f t="shared" ca="1" si="462"/>
        <v>Travel Country</v>
      </c>
      <c r="D2492" s="16">
        <f t="shared" ca="1" si="463"/>
        <v>111</v>
      </c>
      <c r="E2492" t="str">
        <f t="shared" ca="1" si="464"/>
        <v>Kelty Acadia 6 Footprint</v>
      </c>
      <c r="F2492" t="str">
        <f t="shared" ca="1" si="469"/>
        <v>Kelty</v>
      </c>
      <c r="G2492" s="2">
        <f t="shared" ca="1" si="470"/>
        <v>49.95</v>
      </c>
      <c r="H2492">
        <f t="shared" ca="1" si="465"/>
        <v>6</v>
      </c>
      <c r="I2492" s="2">
        <f t="shared" ca="1" si="471"/>
        <v>299.70000000000005</v>
      </c>
      <c r="J2492" t="str">
        <f t="shared" ca="1" si="466"/>
        <v>Goff, Michael</v>
      </c>
      <c r="K2492">
        <f t="shared" ca="1" si="467"/>
        <v>39</v>
      </c>
      <c r="L2492" t="str">
        <f t="shared" ca="1" si="468"/>
        <v>Rhode Island</v>
      </c>
      <c r="M2492" t="str">
        <f t="shared" ca="1" si="472"/>
        <v>East</v>
      </c>
    </row>
    <row r="2493" spans="1:13" x14ac:dyDescent="0.45">
      <c r="A2493">
        <v>2492</v>
      </c>
      <c r="B2493" s="19">
        <f t="shared" ca="1" si="461"/>
        <v>42767.876844675928</v>
      </c>
      <c r="C2493" s="15" t="str">
        <f t="shared" ca="1" si="462"/>
        <v>Backcountry Gear</v>
      </c>
      <c r="D2493" s="16">
        <f t="shared" ca="1" si="463"/>
        <v>174</v>
      </c>
      <c r="E2493" t="str">
        <f t="shared" ca="1" si="464"/>
        <v>Mountain Hardwear Drifter 3 DP Tent</v>
      </c>
      <c r="F2493" t="str">
        <f t="shared" ca="1" si="469"/>
        <v>Mountain Hardwear</v>
      </c>
      <c r="G2493" s="2">
        <f t="shared" ca="1" si="470"/>
        <v>285</v>
      </c>
      <c r="H2493">
        <f t="shared" ca="1" si="465"/>
        <v>4</v>
      </c>
      <c r="I2493" s="2">
        <f t="shared" ca="1" si="471"/>
        <v>1140</v>
      </c>
      <c r="J2493" t="str">
        <f t="shared" ca="1" si="466"/>
        <v>Gomez, Melissa</v>
      </c>
      <c r="K2493">
        <f t="shared" ca="1" si="467"/>
        <v>42</v>
      </c>
      <c r="L2493" t="str">
        <f t="shared" ca="1" si="468"/>
        <v>Tennessee</v>
      </c>
      <c r="M2493" t="str">
        <f t="shared" ca="1" si="472"/>
        <v>South</v>
      </c>
    </row>
    <row r="2494" spans="1:13" x14ac:dyDescent="0.45">
      <c r="A2494">
        <v>2493</v>
      </c>
      <c r="B2494" s="19">
        <f t="shared" ca="1" si="461"/>
        <v>42944.876844675928</v>
      </c>
      <c r="C2494" s="15" t="str">
        <f t="shared" ca="1" si="462"/>
        <v>Backcountry Edge</v>
      </c>
      <c r="D2494" s="16">
        <f t="shared" ca="1" si="463"/>
        <v>219</v>
      </c>
      <c r="E2494" t="str">
        <f t="shared" ca="1" si="464"/>
        <v>MSR Night Glow Zipper Pulls</v>
      </c>
      <c r="F2494" t="str">
        <f t="shared" ca="1" si="469"/>
        <v>MSR</v>
      </c>
      <c r="G2494" s="2">
        <f t="shared" ca="1" si="470"/>
        <v>9.9499999999999993</v>
      </c>
      <c r="H2494">
        <f t="shared" ca="1" si="465"/>
        <v>10</v>
      </c>
      <c r="I2494" s="2">
        <f t="shared" ca="1" si="471"/>
        <v>99.5</v>
      </c>
      <c r="J2494" t="str">
        <f t="shared" ca="1" si="466"/>
        <v>Bailey, Jennifer</v>
      </c>
      <c r="K2494">
        <f t="shared" ca="1" si="467"/>
        <v>23</v>
      </c>
      <c r="L2494" t="str">
        <f t="shared" ca="1" si="468"/>
        <v>Minnesota</v>
      </c>
      <c r="M2494" t="str">
        <f t="shared" ca="1" si="472"/>
        <v>North</v>
      </c>
    </row>
    <row r="2495" spans="1:13" x14ac:dyDescent="0.45">
      <c r="A2495">
        <v>2494</v>
      </c>
      <c r="B2495" s="19">
        <f t="shared" ca="1" si="461"/>
        <v>42744.876844675928</v>
      </c>
      <c r="C2495" s="15" t="str">
        <f t="shared" ca="1" si="462"/>
        <v>Austin Kayak</v>
      </c>
      <c r="D2495" s="16">
        <f t="shared" ca="1" si="463"/>
        <v>223</v>
      </c>
      <c r="E2495" t="str">
        <f t="shared" ca="1" si="464"/>
        <v>MSR Reflective Utility Cord Kit</v>
      </c>
      <c r="F2495" t="str">
        <f t="shared" ca="1" si="469"/>
        <v>MSR</v>
      </c>
      <c r="G2495" s="2">
        <f t="shared" ca="1" si="470"/>
        <v>22.95</v>
      </c>
      <c r="H2495">
        <f t="shared" ca="1" si="465"/>
        <v>6</v>
      </c>
      <c r="I2495" s="2">
        <f t="shared" ca="1" si="471"/>
        <v>137.69999999999999</v>
      </c>
      <c r="J2495" t="str">
        <f t="shared" ca="1" si="466"/>
        <v>Goldthwaite, Messaye</v>
      </c>
      <c r="K2495">
        <f t="shared" ca="1" si="467"/>
        <v>17</v>
      </c>
      <c r="L2495" t="str">
        <f t="shared" ca="1" si="468"/>
        <v>Kentucky</v>
      </c>
      <c r="M2495" t="str">
        <f t="shared" ca="1" si="472"/>
        <v>South</v>
      </c>
    </row>
    <row r="2496" spans="1:13" x14ac:dyDescent="0.45">
      <c r="A2496">
        <v>2495</v>
      </c>
      <c r="B2496" s="19">
        <f t="shared" ca="1" si="461"/>
        <v>42861.876844675928</v>
      </c>
      <c r="C2496" s="15" t="str">
        <f t="shared" ca="1" si="462"/>
        <v>Hayneedle</v>
      </c>
      <c r="D2496" s="16">
        <f t="shared" ca="1" si="463"/>
        <v>143</v>
      </c>
      <c r="E2496" t="str">
        <f t="shared" ca="1" si="464"/>
        <v>Marmot Astral 3P Footprint</v>
      </c>
      <c r="F2496" t="str">
        <f t="shared" ca="1" si="469"/>
        <v>Marmot</v>
      </c>
      <c r="G2496" s="2">
        <f t="shared" ca="1" si="470"/>
        <v>65</v>
      </c>
      <c r="H2496">
        <f t="shared" ca="1" si="465"/>
        <v>9</v>
      </c>
      <c r="I2496" s="2">
        <f t="shared" ca="1" si="471"/>
        <v>585</v>
      </c>
      <c r="J2496" t="str">
        <f t="shared" ca="1" si="466"/>
        <v>Goff, Michael</v>
      </c>
      <c r="K2496">
        <f t="shared" ca="1" si="467"/>
        <v>20</v>
      </c>
      <c r="L2496" t="str">
        <f t="shared" ca="1" si="468"/>
        <v>Maryland</v>
      </c>
      <c r="M2496" t="str">
        <f t="shared" ca="1" si="472"/>
        <v>East</v>
      </c>
    </row>
    <row r="2497" spans="1:13" x14ac:dyDescent="0.45">
      <c r="A2497">
        <v>2496</v>
      </c>
      <c r="B2497" s="19">
        <f t="shared" ca="1" si="461"/>
        <v>42753.876844675928</v>
      </c>
      <c r="C2497" s="15" t="str">
        <f t="shared" ca="1" si="462"/>
        <v>Backcountry Edge</v>
      </c>
      <c r="D2497" s="16">
        <f t="shared" ca="1" si="463"/>
        <v>122</v>
      </c>
      <c r="E2497" t="str">
        <f t="shared" ca="1" si="464"/>
        <v>Kelty Gunnison 3.2 Footprint</v>
      </c>
      <c r="F2497" t="str">
        <f t="shared" ca="1" si="469"/>
        <v>Kelty</v>
      </c>
      <c r="G2497" s="2">
        <f t="shared" ca="1" si="470"/>
        <v>49.95</v>
      </c>
      <c r="H2497">
        <f t="shared" ca="1" si="465"/>
        <v>4</v>
      </c>
      <c r="I2497" s="2">
        <f t="shared" ca="1" si="471"/>
        <v>199.8</v>
      </c>
      <c r="J2497" t="str">
        <f t="shared" ca="1" si="466"/>
        <v>Goldthwaite, Messaye</v>
      </c>
      <c r="K2497">
        <f t="shared" ca="1" si="467"/>
        <v>44</v>
      </c>
      <c r="L2497" t="str">
        <f t="shared" ca="1" si="468"/>
        <v>Utah</v>
      </c>
      <c r="M2497" t="str">
        <f t="shared" ca="1" si="472"/>
        <v>West</v>
      </c>
    </row>
    <row r="2498" spans="1:13" x14ac:dyDescent="0.45">
      <c r="A2498">
        <v>2497</v>
      </c>
      <c r="B2498" s="19">
        <f t="shared" ca="1" si="461"/>
        <v>42993.876844675928</v>
      </c>
      <c r="C2498" s="15" t="str">
        <f t="shared" ca="1" si="462"/>
        <v>Paragon</v>
      </c>
      <c r="D2498" s="16">
        <f t="shared" ca="1" si="463"/>
        <v>63</v>
      </c>
      <c r="E2498" t="str">
        <f t="shared" ca="1" si="464"/>
        <v>Big Agnes String Ridge 2 Tent</v>
      </c>
      <c r="F2498" t="str">
        <f t="shared" ca="1" si="469"/>
        <v>Big Agnes</v>
      </c>
      <c r="G2498" s="2">
        <f t="shared" ca="1" si="470"/>
        <v>599.95000000000005</v>
      </c>
      <c r="H2498">
        <f t="shared" ca="1" si="465"/>
        <v>8</v>
      </c>
      <c r="I2498" s="2">
        <f t="shared" ca="1" si="471"/>
        <v>4799.6000000000004</v>
      </c>
      <c r="J2498" t="str">
        <f t="shared" ca="1" si="466"/>
        <v>Lopez, Dennis</v>
      </c>
      <c r="K2498">
        <f t="shared" ca="1" si="467"/>
        <v>7</v>
      </c>
      <c r="L2498" t="str">
        <f t="shared" ca="1" si="468"/>
        <v>Connecticut</v>
      </c>
      <c r="M2498" t="str">
        <f t="shared" ca="1" si="472"/>
        <v>East</v>
      </c>
    </row>
    <row r="2499" spans="1:13" x14ac:dyDescent="0.45">
      <c r="A2499">
        <v>2498</v>
      </c>
      <c r="B2499" s="19">
        <f t="shared" ref="B2499:B2562" ca="1" si="473">NOW()-(RANDBETWEEN(1,365))</f>
        <v>42661.876844675928</v>
      </c>
      <c r="C2499" s="15" t="str">
        <f t="shared" ref="C2499:C2562" ca="1" si="474">VLOOKUP(RANDBETWEEN(1,19),$O$3:$P$21,2)</f>
        <v>Overtons</v>
      </c>
      <c r="D2499" s="16">
        <f t="shared" ref="D2499:D2562" ca="1" si="475">RANDBETWEEN(1,285)</f>
        <v>187</v>
      </c>
      <c r="E2499" t="str">
        <f t="shared" ref="E2499:E2562" ca="1" si="476">VLOOKUP(D2499,$R$4:$U$288,3)</f>
        <v>Mountain Hardwear SuperMega UL 2 Tent</v>
      </c>
      <c r="F2499" t="str">
        <f t="shared" ca="1" si="469"/>
        <v>Mountain Hardwear</v>
      </c>
      <c r="G2499" s="2">
        <f t="shared" ca="1" si="470"/>
        <v>450</v>
      </c>
      <c r="H2499">
        <f t="shared" ref="H2499:H2562" ca="1" si="477">RANDBETWEEN(1,10)</f>
        <v>3</v>
      </c>
      <c r="I2499" s="2">
        <f t="shared" ca="1" si="471"/>
        <v>1350</v>
      </c>
      <c r="J2499" t="str">
        <f t="shared" ref="J2499:J2562" ca="1" si="478">VLOOKUP(RANDBETWEEN(1,10),$W$4:$Z$15,4)</f>
        <v>Brown, Scott</v>
      </c>
      <c r="K2499">
        <f t="shared" ref="K2499:K2562" ca="1" si="479">RANDBETWEEN(1,50)</f>
        <v>30</v>
      </c>
      <c r="L2499" t="str">
        <f t="shared" ref="L2499:L2562" ca="1" si="480">VLOOKUP(K2499,$AB$3:$AD$52,2)</f>
        <v>New Jersey</v>
      </c>
      <c r="M2499" t="str">
        <f t="shared" ca="1" si="472"/>
        <v>East</v>
      </c>
    </row>
    <row r="2500" spans="1:13" x14ac:dyDescent="0.45">
      <c r="A2500">
        <v>2499</v>
      </c>
      <c r="B2500" s="19">
        <f t="shared" ca="1" si="473"/>
        <v>42933.876844675928</v>
      </c>
      <c r="C2500" s="15" t="str">
        <f t="shared" ca="1" si="474"/>
        <v>CampBound</v>
      </c>
      <c r="D2500" s="16">
        <f t="shared" ca="1" si="475"/>
        <v>85</v>
      </c>
      <c r="E2500" t="str">
        <f t="shared" ca="1" si="476"/>
        <v>Eureka Copper Canyon 6 Tent</v>
      </c>
      <c r="F2500" t="str">
        <f t="shared" ca="1" si="469"/>
        <v>Eureka</v>
      </c>
      <c r="G2500" s="2">
        <f t="shared" ca="1" si="470"/>
        <v>249</v>
      </c>
      <c r="H2500">
        <f t="shared" ca="1" si="477"/>
        <v>4</v>
      </c>
      <c r="I2500" s="2">
        <f t="shared" ca="1" si="471"/>
        <v>996</v>
      </c>
      <c r="J2500" t="str">
        <f t="shared" ca="1" si="478"/>
        <v>Bailey, Jennifer</v>
      </c>
      <c r="K2500">
        <f t="shared" ca="1" si="479"/>
        <v>22</v>
      </c>
      <c r="L2500" t="str">
        <f t="shared" ca="1" si="480"/>
        <v>Michigan</v>
      </c>
      <c r="M2500" t="str">
        <f t="shared" ca="1" si="472"/>
        <v>East</v>
      </c>
    </row>
    <row r="2501" spans="1:13" x14ac:dyDescent="0.45">
      <c r="A2501">
        <v>2500</v>
      </c>
      <c r="B2501" s="19">
        <f t="shared" ca="1" si="473"/>
        <v>42896.876844675928</v>
      </c>
      <c r="C2501" s="15" t="str">
        <f t="shared" ca="1" si="474"/>
        <v>Hayneedle</v>
      </c>
      <c r="D2501" s="16">
        <f t="shared" ca="1" si="475"/>
        <v>75</v>
      </c>
      <c r="E2501" t="str">
        <f t="shared" ca="1" si="476"/>
        <v>Easton Mountain Products Kilo 2P Tent</v>
      </c>
      <c r="F2501" t="str">
        <f t="shared" ca="1" si="469"/>
        <v>Easton Mountain Products</v>
      </c>
      <c r="G2501" s="2">
        <f t="shared" ca="1" si="470"/>
        <v>399</v>
      </c>
      <c r="H2501">
        <f t="shared" ca="1" si="477"/>
        <v>6</v>
      </c>
      <c r="I2501" s="2">
        <f t="shared" ca="1" si="471"/>
        <v>2394</v>
      </c>
      <c r="J2501" t="str">
        <f t="shared" ca="1" si="478"/>
        <v>Beyene, Sharon</v>
      </c>
      <c r="K2501">
        <f t="shared" ca="1" si="479"/>
        <v>39</v>
      </c>
      <c r="L2501" t="str">
        <f t="shared" ca="1" si="480"/>
        <v>Rhode Island</v>
      </c>
      <c r="M2501" t="str">
        <f t="shared" ca="1" si="472"/>
        <v>East</v>
      </c>
    </row>
    <row r="2502" spans="1:13" x14ac:dyDescent="0.45">
      <c r="A2502">
        <v>2501</v>
      </c>
      <c r="B2502" s="19">
        <f t="shared" ca="1" si="473"/>
        <v>42927.876844675928</v>
      </c>
      <c r="C2502" s="15" t="str">
        <f t="shared" ca="1" si="474"/>
        <v>Moosejaw</v>
      </c>
      <c r="D2502" s="16">
        <f t="shared" ca="1" si="475"/>
        <v>37</v>
      </c>
      <c r="E2502" t="str">
        <f t="shared" ca="1" si="476"/>
        <v>Big Agnes Jack Rabbit SL2 Tent</v>
      </c>
      <c r="F2502" t="str">
        <f t="shared" ca="1" si="469"/>
        <v>Big Agnes</v>
      </c>
      <c r="G2502" s="2">
        <f t="shared" ca="1" si="470"/>
        <v>299.95</v>
      </c>
      <c r="H2502">
        <f t="shared" ca="1" si="477"/>
        <v>1</v>
      </c>
      <c r="I2502" s="2">
        <f t="shared" ca="1" si="471"/>
        <v>299.95</v>
      </c>
      <c r="J2502" t="str">
        <f t="shared" ca="1" si="478"/>
        <v>Berger, Sunanna</v>
      </c>
      <c r="K2502">
        <f t="shared" ca="1" si="479"/>
        <v>27</v>
      </c>
      <c r="L2502" t="str">
        <f t="shared" ca="1" si="480"/>
        <v>Nebraska</v>
      </c>
      <c r="M2502" t="str">
        <f t="shared" ca="1" si="472"/>
        <v>North</v>
      </c>
    </row>
    <row r="2503" spans="1:13" x14ac:dyDescent="0.45">
      <c r="A2503">
        <v>2502</v>
      </c>
      <c r="B2503" s="19">
        <f t="shared" ca="1" si="473"/>
        <v>42971.876844675928</v>
      </c>
      <c r="C2503" s="15" t="str">
        <f t="shared" ca="1" si="474"/>
        <v>Backcountry Gear</v>
      </c>
      <c r="D2503" s="16">
        <f t="shared" ca="1" si="475"/>
        <v>247</v>
      </c>
      <c r="E2503" t="str">
        <f t="shared" ca="1" si="476"/>
        <v>Outdoor Research Advanced Bivy Sack</v>
      </c>
      <c r="F2503" t="str">
        <f t="shared" ca="1" si="469"/>
        <v>Outdoor Research</v>
      </c>
      <c r="G2503" s="2">
        <f t="shared" ca="1" si="470"/>
        <v>319</v>
      </c>
      <c r="H2503">
        <f t="shared" ca="1" si="477"/>
        <v>10</v>
      </c>
      <c r="I2503" s="2">
        <f t="shared" ca="1" si="471"/>
        <v>3190</v>
      </c>
      <c r="J2503" t="str">
        <f t="shared" ca="1" si="478"/>
        <v>Foster, Nathan</v>
      </c>
      <c r="K2503">
        <f t="shared" ca="1" si="479"/>
        <v>17</v>
      </c>
      <c r="L2503" t="str">
        <f t="shared" ca="1" si="480"/>
        <v>Kentucky</v>
      </c>
      <c r="M2503" t="str">
        <f t="shared" ca="1" si="472"/>
        <v>South</v>
      </c>
    </row>
    <row r="2504" spans="1:13" x14ac:dyDescent="0.45">
      <c r="A2504">
        <v>2503</v>
      </c>
      <c r="B2504" s="19">
        <f t="shared" ca="1" si="473"/>
        <v>42997.876844675928</v>
      </c>
      <c r="C2504" s="15" t="str">
        <f t="shared" ca="1" si="474"/>
        <v>Walmart</v>
      </c>
      <c r="D2504" s="16">
        <f t="shared" ca="1" si="475"/>
        <v>77</v>
      </c>
      <c r="E2504" t="str">
        <f t="shared" ca="1" si="476"/>
        <v>Easton Mountain Products Kilo 3P Tent</v>
      </c>
      <c r="F2504" t="str">
        <f t="shared" ca="1" si="469"/>
        <v>Easton Mountain Products</v>
      </c>
      <c r="G2504" s="2">
        <f t="shared" ca="1" si="470"/>
        <v>499</v>
      </c>
      <c r="H2504">
        <f t="shared" ca="1" si="477"/>
        <v>5</v>
      </c>
      <c r="I2504" s="2">
        <f t="shared" ca="1" si="471"/>
        <v>2495</v>
      </c>
      <c r="J2504" t="str">
        <f t="shared" ca="1" si="478"/>
        <v>Gomez, Melissa</v>
      </c>
      <c r="K2504">
        <f t="shared" ca="1" si="479"/>
        <v>18</v>
      </c>
      <c r="L2504" t="str">
        <f t="shared" ca="1" si="480"/>
        <v>Louisiana</v>
      </c>
      <c r="M2504" t="str">
        <f t="shared" ca="1" si="472"/>
        <v>South</v>
      </c>
    </row>
    <row r="2505" spans="1:13" x14ac:dyDescent="0.45">
      <c r="A2505">
        <v>2504</v>
      </c>
      <c r="B2505" s="19">
        <f t="shared" ca="1" si="473"/>
        <v>42860.876844675928</v>
      </c>
      <c r="C2505" s="15" t="str">
        <f t="shared" ca="1" si="474"/>
        <v>The Gear Co-op</v>
      </c>
      <c r="D2505" s="16">
        <f t="shared" ca="1" si="475"/>
        <v>29</v>
      </c>
      <c r="E2505" t="str">
        <f t="shared" ca="1" si="476"/>
        <v>Big Agnes Flying Diamond 4 Tent</v>
      </c>
      <c r="F2505" t="str">
        <f t="shared" ca="1" si="469"/>
        <v>Big Agnes</v>
      </c>
      <c r="G2505" s="2">
        <f t="shared" ca="1" si="470"/>
        <v>439.95</v>
      </c>
      <c r="H2505">
        <f t="shared" ca="1" si="477"/>
        <v>2</v>
      </c>
      <c r="I2505" s="2">
        <f t="shared" ca="1" si="471"/>
        <v>879.9</v>
      </c>
      <c r="J2505" t="str">
        <f t="shared" ca="1" si="478"/>
        <v>Goldthwaite, Messaye</v>
      </c>
      <c r="K2505">
        <f t="shared" ca="1" si="479"/>
        <v>36</v>
      </c>
      <c r="L2505" t="str">
        <f t="shared" ca="1" si="480"/>
        <v>Oklahoma</v>
      </c>
      <c r="M2505" t="str">
        <f t="shared" ca="1" si="472"/>
        <v>South</v>
      </c>
    </row>
    <row r="2506" spans="1:13" x14ac:dyDescent="0.45">
      <c r="A2506">
        <v>2505</v>
      </c>
      <c r="B2506" s="19">
        <f t="shared" ca="1" si="473"/>
        <v>42811.876844675928</v>
      </c>
      <c r="C2506" s="15" t="str">
        <f t="shared" ca="1" si="474"/>
        <v>Meijer</v>
      </c>
      <c r="D2506" s="16">
        <f t="shared" ca="1" si="475"/>
        <v>106</v>
      </c>
      <c r="E2506" t="str">
        <f t="shared" ca="1" si="476"/>
        <v>Hennessy Hammock Hyperlight Asym Zip Hammock</v>
      </c>
      <c r="F2506" t="str">
        <f t="shared" ca="1" si="469"/>
        <v>Hennessy</v>
      </c>
      <c r="G2506" s="2">
        <f t="shared" ca="1" si="470"/>
        <v>259.95</v>
      </c>
      <c r="H2506">
        <f t="shared" ca="1" si="477"/>
        <v>8</v>
      </c>
      <c r="I2506" s="2">
        <f t="shared" ca="1" si="471"/>
        <v>2079.6</v>
      </c>
      <c r="J2506" t="str">
        <f t="shared" ca="1" si="478"/>
        <v>Brown, Scott</v>
      </c>
      <c r="K2506">
        <f t="shared" ca="1" si="479"/>
        <v>5</v>
      </c>
      <c r="L2506" t="str">
        <f t="shared" ca="1" si="480"/>
        <v>California</v>
      </c>
      <c r="M2506" t="str">
        <f t="shared" ca="1" si="472"/>
        <v>West</v>
      </c>
    </row>
    <row r="2507" spans="1:13" x14ac:dyDescent="0.45">
      <c r="A2507">
        <v>2506</v>
      </c>
      <c r="B2507" s="19">
        <f t="shared" ca="1" si="473"/>
        <v>42749.876844675928</v>
      </c>
      <c r="C2507" s="15" t="str">
        <f t="shared" ca="1" si="474"/>
        <v>REI</v>
      </c>
      <c r="D2507" s="16">
        <f t="shared" ca="1" si="475"/>
        <v>256</v>
      </c>
      <c r="E2507" t="str">
        <f t="shared" ca="1" si="476"/>
        <v>Sierra Designs Mojo 2 Footprint</v>
      </c>
      <c r="F2507" t="str">
        <f t="shared" ca="1" si="469"/>
        <v>Sierra Designs</v>
      </c>
      <c r="G2507" s="2">
        <f t="shared" ca="1" si="470"/>
        <v>49.95</v>
      </c>
      <c r="H2507">
        <f t="shared" ca="1" si="477"/>
        <v>7</v>
      </c>
      <c r="I2507" s="2">
        <f t="shared" ca="1" si="471"/>
        <v>349.65000000000003</v>
      </c>
      <c r="J2507" t="str">
        <f t="shared" ca="1" si="478"/>
        <v>Brown, Ruth</v>
      </c>
      <c r="K2507">
        <f t="shared" ca="1" si="479"/>
        <v>11</v>
      </c>
      <c r="L2507" t="str">
        <f t="shared" ca="1" si="480"/>
        <v>Hawaii</v>
      </c>
      <c r="M2507" t="str">
        <f t="shared" ca="1" si="472"/>
        <v>West</v>
      </c>
    </row>
    <row r="2508" spans="1:13" x14ac:dyDescent="0.45">
      <c r="A2508">
        <v>2507</v>
      </c>
      <c r="B2508" s="19">
        <f t="shared" ca="1" si="473"/>
        <v>43000.876844675928</v>
      </c>
      <c r="C2508" s="15" t="str">
        <f t="shared" ca="1" si="474"/>
        <v>OutdoorPlay</v>
      </c>
      <c r="D2508" s="16">
        <f t="shared" ca="1" si="475"/>
        <v>46</v>
      </c>
      <c r="E2508" t="str">
        <f t="shared" ca="1" si="476"/>
        <v>Big Agnes Lone Spring 3 Footprint</v>
      </c>
      <c r="F2508" t="str">
        <f t="shared" ca="1" si="469"/>
        <v>Big Agnes</v>
      </c>
      <c r="G2508" s="2">
        <f t="shared" ca="1" si="470"/>
        <v>40</v>
      </c>
      <c r="H2508">
        <f t="shared" ca="1" si="477"/>
        <v>10</v>
      </c>
      <c r="I2508" s="2">
        <f t="shared" ca="1" si="471"/>
        <v>400</v>
      </c>
      <c r="J2508" t="str">
        <f t="shared" ca="1" si="478"/>
        <v>Lopez, Dennis</v>
      </c>
      <c r="K2508">
        <f t="shared" ca="1" si="479"/>
        <v>4</v>
      </c>
      <c r="L2508" t="str">
        <f t="shared" ca="1" si="480"/>
        <v>Arkansas</v>
      </c>
      <c r="M2508" t="str">
        <f t="shared" ca="1" si="472"/>
        <v>South</v>
      </c>
    </row>
    <row r="2509" spans="1:13" x14ac:dyDescent="0.45">
      <c r="A2509">
        <v>2508</v>
      </c>
      <c r="B2509" s="19">
        <f t="shared" ca="1" si="473"/>
        <v>42716.876844675928</v>
      </c>
      <c r="C2509" s="15" t="str">
        <f t="shared" ca="1" si="474"/>
        <v>Paragon</v>
      </c>
      <c r="D2509" s="16">
        <f t="shared" ca="1" si="475"/>
        <v>78</v>
      </c>
      <c r="E2509" t="str">
        <f t="shared" ca="1" si="476"/>
        <v>Easton Mountain Products Rimrock 2P Footprint</v>
      </c>
      <c r="F2509" t="str">
        <f t="shared" ca="1" si="469"/>
        <v>Easton Mountain Products</v>
      </c>
      <c r="G2509" s="2">
        <f t="shared" ca="1" si="470"/>
        <v>30</v>
      </c>
      <c r="H2509">
        <f t="shared" ca="1" si="477"/>
        <v>8</v>
      </c>
      <c r="I2509" s="2">
        <f t="shared" ca="1" si="471"/>
        <v>240</v>
      </c>
      <c r="J2509" t="str">
        <f t="shared" ca="1" si="478"/>
        <v>Brown, Ruth</v>
      </c>
      <c r="K2509">
        <f t="shared" ca="1" si="479"/>
        <v>19</v>
      </c>
      <c r="L2509" t="str">
        <f t="shared" ca="1" si="480"/>
        <v>Maine</v>
      </c>
      <c r="M2509" t="str">
        <f t="shared" ca="1" si="472"/>
        <v>East</v>
      </c>
    </row>
    <row r="2510" spans="1:13" x14ac:dyDescent="0.45">
      <c r="A2510">
        <v>2509</v>
      </c>
      <c r="B2510" s="19">
        <f t="shared" ca="1" si="473"/>
        <v>42653.876844675928</v>
      </c>
      <c r="C2510" s="15" t="str">
        <f t="shared" ca="1" si="474"/>
        <v>CampBound</v>
      </c>
      <c r="D2510" s="16">
        <f t="shared" ca="1" si="475"/>
        <v>128</v>
      </c>
      <c r="E2510" t="str">
        <f t="shared" ca="1" si="476"/>
        <v>Kelty Noah's Tarp - 12' x 12'</v>
      </c>
      <c r="F2510" t="str">
        <f t="shared" ca="1" si="469"/>
        <v>Kelty</v>
      </c>
      <c r="G2510" s="2">
        <f t="shared" ca="1" si="470"/>
        <v>69.95</v>
      </c>
      <c r="H2510">
        <f t="shared" ca="1" si="477"/>
        <v>1</v>
      </c>
      <c r="I2510" s="2">
        <f t="shared" ca="1" si="471"/>
        <v>69.95</v>
      </c>
      <c r="J2510" t="str">
        <f t="shared" ca="1" si="478"/>
        <v>Beyene, Sharon</v>
      </c>
      <c r="K2510">
        <f t="shared" ca="1" si="479"/>
        <v>46</v>
      </c>
      <c r="L2510" t="str">
        <f t="shared" ca="1" si="480"/>
        <v>Virginia</v>
      </c>
      <c r="M2510" t="str">
        <f t="shared" ca="1" si="472"/>
        <v>South</v>
      </c>
    </row>
    <row r="2511" spans="1:13" x14ac:dyDescent="0.45">
      <c r="A2511">
        <v>2510</v>
      </c>
      <c r="B2511" s="19">
        <f t="shared" ca="1" si="473"/>
        <v>42965.876844675928</v>
      </c>
      <c r="C2511" s="15" t="str">
        <f t="shared" ca="1" si="474"/>
        <v>Paragon</v>
      </c>
      <c r="D2511" s="16">
        <f t="shared" ca="1" si="475"/>
        <v>146</v>
      </c>
      <c r="E2511" t="str">
        <f t="shared" ca="1" si="476"/>
        <v>Marmot Aura 2P Tent</v>
      </c>
      <c r="F2511" t="str">
        <f t="shared" ca="1" si="469"/>
        <v>Marmot</v>
      </c>
      <c r="G2511" s="2">
        <f t="shared" ca="1" si="470"/>
        <v>359</v>
      </c>
      <c r="H2511">
        <f t="shared" ca="1" si="477"/>
        <v>9</v>
      </c>
      <c r="I2511" s="2">
        <f t="shared" ca="1" si="471"/>
        <v>3231</v>
      </c>
      <c r="J2511" t="str">
        <f t="shared" ca="1" si="478"/>
        <v>Foster, Nathan</v>
      </c>
      <c r="K2511">
        <f t="shared" ca="1" si="479"/>
        <v>15</v>
      </c>
      <c r="L2511" t="str">
        <f t="shared" ca="1" si="480"/>
        <v>Iowa</v>
      </c>
      <c r="M2511" t="str">
        <f t="shared" ca="1" si="472"/>
        <v>North</v>
      </c>
    </row>
    <row r="2512" spans="1:13" x14ac:dyDescent="0.45">
      <c r="A2512">
        <v>2511</v>
      </c>
      <c r="B2512" s="19">
        <f t="shared" ca="1" si="473"/>
        <v>42945.876844675928</v>
      </c>
      <c r="C2512" s="15" t="str">
        <f t="shared" ca="1" si="474"/>
        <v>Moosejaw</v>
      </c>
      <c r="D2512" s="16">
        <f t="shared" ca="1" si="475"/>
        <v>231</v>
      </c>
      <c r="E2512" t="str">
        <f t="shared" ca="1" si="476"/>
        <v>NEMO Espri LE 3 Tent</v>
      </c>
      <c r="F2512" t="str">
        <f t="shared" ca="1" si="469"/>
        <v>NEMO</v>
      </c>
      <c r="G2512" s="2">
        <f t="shared" ca="1" si="470"/>
        <v>329.95</v>
      </c>
      <c r="H2512">
        <f t="shared" ca="1" si="477"/>
        <v>4</v>
      </c>
      <c r="I2512" s="2">
        <f t="shared" ca="1" si="471"/>
        <v>1319.8</v>
      </c>
      <c r="J2512" t="str">
        <f t="shared" ca="1" si="478"/>
        <v>Brown, Scott</v>
      </c>
      <c r="K2512">
        <f t="shared" ca="1" si="479"/>
        <v>29</v>
      </c>
      <c r="L2512" t="str">
        <f t="shared" ca="1" si="480"/>
        <v>New Hampshire</v>
      </c>
      <c r="M2512" t="str">
        <f t="shared" ca="1" si="472"/>
        <v>East</v>
      </c>
    </row>
    <row r="2513" spans="1:13" x14ac:dyDescent="0.45">
      <c r="A2513">
        <v>2512</v>
      </c>
      <c r="B2513" s="19">
        <f t="shared" ca="1" si="473"/>
        <v>42989.876844675928</v>
      </c>
      <c r="C2513" s="15" t="str">
        <f t="shared" ca="1" si="474"/>
        <v>CampBound</v>
      </c>
      <c r="D2513" s="16">
        <f t="shared" ca="1" si="475"/>
        <v>170</v>
      </c>
      <c r="E2513" t="str">
        <f t="shared" ca="1" si="476"/>
        <v>Marmot Traillight 2P Tent</v>
      </c>
      <c r="F2513" t="str">
        <f t="shared" ca="1" si="469"/>
        <v>Marmot</v>
      </c>
      <c r="G2513" s="2">
        <f t="shared" ca="1" si="470"/>
        <v>199</v>
      </c>
      <c r="H2513">
        <f t="shared" ca="1" si="477"/>
        <v>2</v>
      </c>
      <c r="I2513" s="2">
        <f t="shared" ca="1" si="471"/>
        <v>398</v>
      </c>
      <c r="J2513" t="str">
        <f t="shared" ca="1" si="478"/>
        <v>Gomez, Melissa</v>
      </c>
      <c r="K2513">
        <f t="shared" ca="1" si="479"/>
        <v>15</v>
      </c>
      <c r="L2513" t="str">
        <f t="shared" ca="1" si="480"/>
        <v>Iowa</v>
      </c>
      <c r="M2513" t="str">
        <f t="shared" ca="1" si="472"/>
        <v>North</v>
      </c>
    </row>
    <row r="2514" spans="1:13" x14ac:dyDescent="0.45">
      <c r="A2514">
        <v>2513</v>
      </c>
      <c r="B2514" s="19">
        <f t="shared" ca="1" si="473"/>
        <v>42982.876844675928</v>
      </c>
      <c r="C2514" s="15" t="str">
        <f t="shared" ca="1" si="474"/>
        <v>Austin Kayak</v>
      </c>
      <c r="D2514" s="16">
        <f t="shared" ca="1" si="475"/>
        <v>43</v>
      </c>
      <c r="E2514" t="str">
        <f t="shared" ca="1" si="476"/>
        <v>Big Agnes Lone Spring 1 Tent</v>
      </c>
      <c r="F2514" t="str">
        <f t="shared" ca="1" si="469"/>
        <v>Big Agnes</v>
      </c>
      <c r="G2514" s="2">
        <f t="shared" ca="1" si="470"/>
        <v>189.95</v>
      </c>
      <c r="H2514">
        <f t="shared" ca="1" si="477"/>
        <v>4</v>
      </c>
      <c r="I2514" s="2">
        <f t="shared" ca="1" si="471"/>
        <v>759.8</v>
      </c>
      <c r="J2514" t="str">
        <f t="shared" ca="1" si="478"/>
        <v>Goff, Michael</v>
      </c>
      <c r="K2514">
        <f t="shared" ca="1" si="479"/>
        <v>21</v>
      </c>
      <c r="L2514" t="str">
        <f t="shared" ca="1" si="480"/>
        <v>Massachusetts</v>
      </c>
      <c r="M2514" t="str">
        <f t="shared" ca="1" si="472"/>
        <v>East</v>
      </c>
    </row>
    <row r="2515" spans="1:13" x14ac:dyDescent="0.45">
      <c r="A2515">
        <v>2514</v>
      </c>
      <c r="B2515" s="19">
        <f t="shared" ca="1" si="473"/>
        <v>42679.876844675928</v>
      </c>
      <c r="C2515" s="15" t="str">
        <f t="shared" ca="1" si="474"/>
        <v>Hayneedle</v>
      </c>
      <c r="D2515" s="16">
        <f t="shared" ca="1" si="475"/>
        <v>249</v>
      </c>
      <c r="E2515" t="str">
        <f t="shared" ca="1" si="476"/>
        <v>Outdoor Research Aurora Bivy</v>
      </c>
      <c r="F2515" t="str">
        <f t="shared" ca="1" si="469"/>
        <v>Outdoor Research</v>
      </c>
      <c r="G2515" s="2">
        <f t="shared" ca="1" si="470"/>
        <v>199</v>
      </c>
      <c r="H2515">
        <f t="shared" ca="1" si="477"/>
        <v>6</v>
      </c>
      <c r="I2515" s="2">
        <f t="shared" ca="1" si="471"/>
        <v>1194</v>
      </c>
      <c r="J2515" t="str">
        <f t="shared" ca="1" si="478"/>
        <v>Gomez, Melissa</v>
      </c>
      <c r="K2515">
        <f t="shared" ca="1" si="479"/>
        <v>7</v>
      </c>
      <c r="L2515" t="str">
        <f t="shared" ca="1" si="480"/>
        <v>Connecticut</v>
      </c>
      <c r="M2515" t="str">
        <f t="shared" ca="1" si="472"/>
        <v>East</v>
      </c>
    </row>
    <row r="2516" spans="1:13" x14ac:dyDescent="0.45">
      <c r="A2516">
        <v>2515</v>
      </c>
      <c r="B2516" s="19">
        <f t="shared" ca="1" si="473"/>
        <v>42802.876844675928</v>
      </c>
      <c r="C2516" s="15" t="str">
        <f t="shared" ca="1" si="474"/>
        <v>Moosejaw</v>
      </c>
      <c r="D2516" s="16">
        <f t="shared" ca="1" si="475"/>
        <v>25</v>
      </c>
      <c r="E2516" t="str">
        <f t="shared" ca="1" si="476"/>
        <v>Big Agnes Fly Creek UL3 Tent</v>
      </c>
      <c r="F2516" t="str">
        <f t="shared" ca="1" si="469"/>
        <v>Big Agnes</v>
      </c>
      <c r="G2516" s="2">
        <f t="shared" ca="1" si="470"/>
        <v>449.95</v>
      </c>
      <c r="H2516">
        <f t="shared" ca="1" si="477"/>
        <v>2</v>
      </c>
      <c r="I2516" s="2">
        <f t="shared" ca="1" si="471"/>
        <v>899.9</v>
      </c>
      <c r="J2516" t="str">
        <f t="shared" ca="1" si="478"/>
        <v>Berger, Sunanna</v>
      </c>
      <c r="K2516">
        <f t="shared" ca="1" si="479"/>
        <v>10</v>
      </c>
      <c r="L2516" t="str">
        <f t="shared" ca="1" si="480"/>
        <v>Georgia</v>
      </c>
      <c r="M2516" t="str">
        <f t="shared" ca="1" si="472"/>
        <v>South</v>
      </c>
    </row>
    <row r="2517" spans="1:13" x14ac:dyDescent="0.45">
      <c r="A2517">
        <v>2516</v>
      </c>
      <c r="B2517" s="19">
        <f t="shared" ca="1" si="473"/>
        <v>42798.876844675928</v>
      </c>
      <c r="C2517" s="15" t="str">
        <f t="shared" ca="1" si="474"/>
        <v>Backcountry Edge</v>
      </c>
      <c r="D2517" s="16">
        <f t="shared" ca="1" si="475"/>
        <v>156</v>
      </c>
      <c r="E2517" t="str">
        <f t="shared" ca="1" si="476"/>
        <v>Marmot Firefly 2P Tent</v>
      </c>
      <c r="F2517" t="str">
        <f t="shared" ca="1" si="469"/>
        <v>Marmot</v>
      </c>
      <c r="G2517" s="2">
        <f t="shared" ca="1" si="470"/>
        <v>319</v>
      </c>
      <c r="H2517">
        <f t="shared" ca="1" si="477"/>
        <v>8</v>
      </c>
      <c r="I2517" s="2">
        <f t="shared" ca="1" si="471"/>
        <v>2552</v>
      </c>
      <c r="J2517" t="str">
        <f t="shared" ca="1" si="478"/>
        <v>Gomez, Melissa</v>
      </c>
      <c r="K2517">
        <f t="shared" ca="1" si="479"/>
        <v>38</v>
      </c>
      <c r="L2517" t="str">
        <f t="shared" ca="1" si="480"/>
        <v>Pennsylvania</v>
      </c>
      <c r="M2517" t="str">
        <f t="shared" ca="1" si="472"/>
        <v>East</v>
      </c>
    </row>
    <row r="2518" spans="1:13" x14ac:dyDescent="0.45">
      <c r="A2518">
        <v>2517</v>
      </c>
      <c r="B2518" s="19">
        <f t="shared" ca="1" si="473"/>
        <v>42690.876844675928</v>
      </c>
      <c r="C2518" s="15" t="str">
        <f t="shared" ca="1" si="474"/>
        <v>OutdoorPlay</v>
      </c>
      <c r="D2518" s="16">
        <f t="shared" ca="1" si="475"/>
        <v>174</v>
      </c>
      <c r="E2518" t="str">
        <f t="shared" ca="1" si="476"/>
        <v>Mountain Hardwear Drifter 3 DP Tent</v>
      </c>
      <c r="F2518" t="str">
        <f t="shared" ca="1" si="469"/>
        <v>Mountain Hardwear</v>
      </c>
      <c r="G2518" s="2">
        <f t="shared" ca="1" si="470"/>
        <v>285</v>
      </c>
      <c r="H2518">
        <f t="shared" ca="1" si="477"/>
        <v>10</v>
      </c>
      <c r="I2518" s="2">
        <f t="shared" ca="1" si="471"/>
        <v>2850</v>
      </c>
      <c r="J2518" t="str">
        <f t="shared" ca="1" si="478"/>
        <v>Brown, Ruth</v>
      </c>
      <c r="K2518">
        <f t="shared" ca="1" si="479"/>
        <v>2</v>
      </c>
      <c r="L2518" t="str">
        <f t="shared" ca="1" si="480"/>
        <v>Alaska</v>
      </c>
      <c r="M2518" t="str">
        <f t="shared" ca="1" si="472"/>
        <v>North</v>
      </c>
    </row>
    <row r="2519" spans="1:13" x14ac:dyDescent="0.45">
      <c r="A2519">
        <v>2518</v>
      </c>
      <c r="B2519" s="19">
        <f t="shared" ca="1" si="473"/>
        <v>42678.876844675928</v>
      </c>
      <c r="C2519" s="15" t="str">
        <f t="shared" ca="1" si="474"/>
        <v>Gander Mountain</v>
      </c>
      <c r="D2519" s="16">
        <f t="shared" ca="1" si="475"/>
        <v>94</v>
      </c>
      <c r="E2519" t="str">
        <f t="shared" ca="1" si="476"/>
        <v>Exped Gemini III Tent</v>
      </c>
      <c r="F2519" t="str">
        <f t="shared" ca="1" si="469"/>
        <v>Exped</v>
      </c>
      <c r="G2519" s="2">
        <f t="shared" ca="1" si="470"/>
        <v>499</v>
      </c>
      <c r="H2519">
        <f t="shared" ca="1" si="477"/>
        <v>6</v>
      </c>
      <c r="I2519" s="2">
        <f t="shared" ca="1" si="471"/>
        <v>2994</v>
      </c>
      <c r="J2519" t="str">
        <f t="shared" ca="1" si="478"/>
        <v>Goff, Michael</v>
      </c>
      <c r="K2519">
        <f t="shared" ca="1" si="479"/>
        <v>4</v>
      </c>
      <c r="L2519" t="str">
        <f t="shared" ca="1" si="480"/>
        <v>Arkansas</v>
      </c>
      <c r="M2519" t="str">
        <f t="shared" ca="1" si="472"/>
        <v>South</v>
      </c>
    </row>
    <row r="2520" spans="1:13" x14ac:dyDescent="0.45">
      <c r="A2520">
        <v>2519</v>
      </c>
      <c r="B2520" s="19">
        <f t="shared" ca="1" si="473"/>
        <v>42784.876844675928</v>
      </c>
      <c r="C2520" s="15" t="str">
        <f t="shared" ca="1" si="474"/>
        <v>Backcountry Gear</v>
      </c>
      <c r="D2520" s="16">
        <f t="shared" ca="1" si="475"/>
        <v>111</v>
      </c>
      <c r="E2520" t="str">
        <f t="shared" ca="1" si="476"/>
        <v>Kelty Acadia 6 Footprint</v>
      </c>
      <c r="F2520" t="str">
        <f t="shared" ref="F2520:F2583" ca="1" si="481">VLOOKUP(D2520,$R$4:$U$288,2)</f>
        <v>Kelty</v>
      </c>
      <c r="G2520" s="2">
        <f t="shared" ref="G2520:G2583" ca="1" si="482">VLOOKUP(D2520,$R$4:$U$288,4)</f>
        <v>49.95</v>
      </c>
      <c r="H2520">
        <f t="shared" ca="1" si="477"/>
        <v>3</v>
      </c>
      <c r="I2520" s="2">
        <f t="shared" ref="I2520:I2583" ca="1" si="483">H2520*G2520</f>
        <v>149.85000000000002</v>
      </c>
      <c r="J2520" t="str">
        <f t="shared" ca="1" si="478"/>
        <v>Goff, Michael</v>
      </c>
      <c r="K2520">
        <f t="shared" ca="1" si="479"/>
        <v>30</v>
      </c>
      <c r="L2520" t="str">
        <f t="shared" ca="1" si="480"/>
        <v>New Jersey</v>
      </c>
      <c r="M2520" t="str">
        <f t="shared" ref="M2520:M2583" ca="1" si="484">VLOOKUP(K2520,$AB$3:$AD$52,3)</f>
        <v>East</v>
      </c>
    </row>
    <row r="2521" spans="1:13" x14ac:dyDescent="0.45">
      <c r="A2521">
        <v>2520</v>
      </c>
      <c r="B2521" s="19">
        <f t="shared" ca="1" si="473"/>
        <v>42712.876844675928</v>
      </c>
      <c r="C2521" s="15" t="str">
        <f t="shared" ca="1" si="474"/>
        <v>Austin Kayak</v>
      </c>
      <c r="D2521" s="16">
        <f t="shared" ca="1" si="475"/>
        <v>156</v>
      </c>
      <c r="E2521" t="str">
        <f t="shared" ca="1" si="476"/>
        <v>Marmot Firefly 2P Tent</v>
      </c>
      <c r="F2521" t="str">
        <f t="shared" ca="1" si="481"/>
        <v>Marmot</v>
      </c>
      <c r="G2521" s="2">
        <f t="shared" ca="1" si="482"/>
        <v>319</v>
      </c>
      <c r="H2521">
        <f t="shared" ca="1" si="477"/>
        <v>5</v>
      </c>
      <c r="I2521" s="2">
        <f t="shared" ca="1" si="483"/>
        <v>1595</v>
      </c>
      <c r="J2521" t="str">
        <f t="shared" ca="1" si="478"/>
        <v>Berger, Sunanna</v>
      </c>
      <c r="K2521">
        <f t="shared" ca="1" si="479"/>
        <v>38</v>
      </c>
      <c r="L2521" t="str">
        <f t="shared" ca="1" si="480"/>
        <v>Pennsylvania</v>
      </c>
      <c r="M2521" t="str">
        <f t="shared" ca="1" si="484"/>
        <v>East</v>
      </c>
    </row>
    <row r="2522" spans="1:13" x14ac:dyDescent="0.45">
      <c r="A2522">
        <v>2521</v>
      </c>
      <c r="B2522" s="19">
        <f t="shared" ca="1" si="473"/>
        <v>42952.876844675928</v>
      </c>
      <c r="C2522" s="15" t="str">
        <f t="shared" ca="1" si="474"/>
        <v>OutdoorPlay</v>
      </c>
      <c r="D2522" s="16">
        <f t="shared" ca="1" si="475"/>
        <v>87</v>
      </c>
      <c r="E2522" t="str">
        <f t="shared" ca="1" si="476"/>
        <v>Eureka Floor Saver Rectangular - Large</v>
      </c>
      <c r="F2522" t="str">
        <f t="shared" ca="1" si="481"/>
        <v>Eureka</v>
      </c>
      <c r="G2522" s="2">
        <f t="shared" ca="1" si="482"/>
        <v>18</v>
      </c>
      <c r="H2522">
        <f t="shared" ca="1" si="477"/>
        <v>6</v>
      </c>
      <c r="I2522" s="2">
        <f t="shared" ca="1" si="483"/>
        <v>108</v>
      </c>
      <c r="J2522" t="str">
        <f t="shared" ca="1" si="478"/>
        <v>Lopez, Dennis</v>
      </c>
      <c r="K2522">
        <f t="shared" ca="1" si="479"/>
        <v>40</v>
      </c>
      <c r="L2522" t="str">
        <f t="shared" ca="1" si="480"/>
        <v>South Carolina</v>
      </c>
      <c r="M2522" t="str">
        <f t="shared" ca="1" si="484"/>
        <v>South</v>
      </c>
    </row>
    <row r="2523" spans="1:13" x14ac:dyDescent="0.45">
      <c r="A2523">
        <v>2522</v>
      </c>
      <c r="B2523" s="19">
        <f t="shared" ca="1" si="473"/>
        <v>42803.876844675928</v>
      </c>
      <c r="C2523" s="15" t="str">
        <f t="shared" ca="1" si="474"/>
        <v>Overtons</v>
      </c>
      <c r="D2523" s="16">
        <f t="shared" ca="1" si="475"/>
        <v>33</v>
      </c>
      <c r="E2523" t="str">
        <f t="shared" ca="1" si="476"/>
        <v>Big Agnes Flying Diamond 8 Tent</v>
      </c>
      <c r="F2523" t="str">
        <f t="shared" ca="1" si="481"/>
        <v>Big Agnes</v>
      </c>
      <c r="G2523" s="2">
        <f t="shared" ca="1" si="482"/>
        <v>639.95000000000005</v>
      </c>
      <c r="H2523">
        <f t="shared" ca="1" si="477"/>
        <v>1</v>
      </c>
      <c r="I2523" s="2">
        <f t="shared" ca="1" si="483"/>
        <v>639.95000000000005</v>
      </c>
      <c r="J2523" t="str">
        <f t="shared" ca="1" si="478"/>
        <v>Gomez, Melissa</v>
      </c>
      <c r="K2523">
        <f t="shared" ca="1" si="479"/>
        <v>8</v>
      </c>
      <c r="L2523" t="str">
        <f t="shared" ca="1" si="480"/>
        <v>Delaware</v>
      </c>
      <c r="M2523" t="str">
        <f t="shared" ca="1" si="484"/>
        <v>East</v>
      </c>
    </row>
    <row r="2524" spans="1:13" x14ac:dyDescent="0.45">
      <c r="A2524">
        <v>2523</v>
      </c>
      <c r="B2524" s="19">
        <f t="shared" ca="1" si="473"/>
        <v>42678.876844675928</v>
      </c>
      <c r="C2524" s="15" t="str">
        <f t="shared" ca="1" si="474"/>
        <v>Hayneedle</v>
      </c>
      <c r="D2524" s="16">
        <f t="shared" ca="1" si="475"/>
        <v>189</v>
      </c>
      <c r="E2524" t="str">
        <f t="shared" ca="1" si="476"/>
        <v>Mountain Hardwear Trango 2 Tent</v>
      </c>
      <c r="F2524" t="str">
        <f t="shared" ca="1" si="481"/>
        <v>Mountain Hardwear</v>
      </c>
      <c r="G2524" s="2">
        <f t="shared" ca="1" si="482"/>
        <v>590</v>
      </c>
      <c r="H2524">
        <f t="shared" ca="1" si="477"/>
        <v>2</v>
      </c>
      <c r="I2524" s="2">
        <f t="shared" ca="1" si="483"/>
        <v>1180</v>
      </c>
      <c r="J2524" t="str">
        <f t="shared" ca="1" si="478"/>
        <v>Brown, Ruth</v>
      </c>
      <c r="K2524">
        <f t="shared" ca="1" si="479"/>
        <v>6</v>
      </c>
      <c r="L2524" t="str">
        <f t="shared" ca="1" si="480"/>
        <v>Colorado</v>
      </c>
      <c r="M2524" t="str">
        <f t="shared" ca="1" si="484"/>
        <v>West</v>
      </c>
    </row>
    <row r="2525" spans="1:13" x14ac:dyDescent="0.45">
      <c r="A2525">
        <v>2524</v>
      </c>
      <c r="B2525" s="19">
        <f t="shared" ca="1" si="473"/>
        <v>42968.876844675928</v>
      </c>
      <c r="C2525" s="15" t="str">
        <f t="shared" ca="1" si="474"/>
        <v>Redding Sports</v>
      </c>
      <c r="D2525" s="16">
        <f t="shared" ca="1" si="475"/>
        <v>30</v>
      </c>
      <c r="E2525" t="str">
        <f t="shared" ca="1" si="476"/>
        <v>Big Agnes Flying Diamond 6 Footprint</v>
      </c>
      <c r="F2525" t="str">
        <f t="shared" ca="1" si="481"/>
        <v>Big Agnes</v>
      </c>
      <c r="G2525" s="2">
        <f t="shared" ca="1" si="482"/>
        <v>65</v>
      </c>
      <c r="H2525">
        <f t="shared" ca="1" si="477"/>
        <v>6</v>
      </c>
      <c r="I2525" s="2">
        <f t="shared" ca="1" si="483"/>
        <v>390</v>
      </c>
      <c r="J2525" t="str">
        <f t="shared" ca="1" si="478"/>
        <v>Brown, Ruth</v>
      </c>
      <c r="K2525">
        <f t="shared" ca="1" si="479"/>
        <v>28</v>
      </c>
      <c r="L2525" t="str">
        <f t="shared" ca="1" si="480"/>
        <v>Nevada</v>
      </c>
      <c r="M2525" t="str">
        <f t="shared" ca="1" si="484"/>
        <v>West</v>
      </c>
    </row>
    <row r="2526" spans="1:13" x14ac:dyDescent="0.45">
      <c r="A2526">
        <v>2525</v>
      </c>
      <c r="B2526" s="19">
        <f t="shared" ca="1" si="473"/>
        <v>42671.876844675928</v>
      </c>
      <c r="C2526" s="15" t="str">
        <f t="shared" ca="1" si="474"/>
        <v>CampBound</v>
      </c>
      <c r="D2526" s="16">
        <f t="shared" ca="1" si="475"/>
        <v>100</v>
      </c>
      <c r="E2526" t="str">
        <f t="shared" ca="1" si="476"/>
        <v>Exped Scout Hammock Combi</v>
      </c>
      <c r="F2526" t="str">
        <f t="shared" ca="1" si="481"/>
        <v>Exped</v>
      </c>
      <c r="G2526" s="2">
        <f t="shared" ca="1" si="482"/>
        <v>199</v>
      </c>
      <c r="H2526">
        <f t="shared" ca="1" si="477"/>
        <v>2</v>
      </c>
      <c r="I2526" s="2">
        <f t="shared" ca="1" si="483"/>
        <v>398</v>
      </c>
      <c r="J2526" t="str">
        <f t="shared" ca="1" si="478"/>
        <v>Foster, Nathan</v>
      </c>
      <c r="K2526">
        <f t="shared" ca="1" si="479"/>
        <v>15</v>
      </c>
      <c r="L2526" t="str">
        <f t="shared" ca="1" si="480"/>
        <v>Iowa</v>
      </c>
      <c r="M2526" t="str">
        <f t="shared" ca="1" si="484"/>
        <v>North</v>
      </c>
    </row>
    <row r="2527" spans="1:13" x14ac:dyDescent="0.45">
      <c r="A2527">
        <v>2526</v>
      </c>
      <c r="B2527" s="19">
        <f t="shared" ca="1" si="473"/>
        <v>42808.876844675928</v>
      </c>
      <c r="C2527" s="15" t="str">
        <f t="shared" ca="1" si="474"/>
        <v>Meijer</v>
      </c>
      <c r="D2527" s="16">
        <f t="shared" ca="1" si="475"/>
        <v>266</v>
      </c>
      <c r="E2527" t="str">
        <f t="shared" ca="1" si="476"/>
        <v>The North Face Kings Canyon 3 Tent</v>
      </c>
      <c r="F2527" t="str">
        <f t="shared" ca="1" si="481"/>
        <v>The North Face</v>
      </c>
      <c r="G2527" s="2">
        <f t="shared" ca="1" si="482"/>
        <v>429</v>
      </c>
      <c r="H2527">
        <f t="shared" ca="1" si="477"/>
        <v>4</v>
      </c>
      <c r="I2527" s="2">
        <f t="shared" ca="1" si="483"/>
        <v>1716</v>
      </c>
      <c r="J2527" t="str">
        <f t="shared" ca="1" si="478"/>
        <v>Brown, Scott</v>
      </c>
      <c r="K2527">
        <f t="shared" ca="1" si="479"/>
        <v>3</v>
      </c>
      <c r="L2527" t="str">
        <f t="shared" ca="1" si="480"/>
        <v>Arizona</v>
      </c>
      <c r="M2527" t="str">
        <f t="shared" ca="1" si="484"/>
        <v>West</v>
      </c>
    </row>
    <row r="2528" spans="1:13" x14ac:dyDescent="0.45">
      <c r="A2528">
        <v>2527</v>
      </c>
      <c r="B2528" s="19">
        <f t="shared" ca="1" si="473"/>
        <v>42720.876844675928</v>
      </c>
      <c r="C2528" s="15" t="str">
        <f t="shared" ca="1" si="474"/>
        <v>Travel Country</v>
      </c>
      <c r="D2528" s="16">
        <f t="shared" ca="1" si="475"/>
        <v>120</v>
      </c>
      <c r="E2528" t="str">
        <f t="shared" ca="1" si="476"/>
        <v>Kelty Gunnison 2.2 Footprint</v>
      </c>
      <c r="F2528" t="str">
        <f t="shared" ca="1" si="481"/>
        <v>Kelty</v>
      </c>
      <c r="G2528" s="2">
        <f t="shared" ca="1" si="482"/>
        <v>39.950000000000003</v>
      </c>
      <c r="H2528">
        <f t="shared" ca="1" si="477"/>
        <v>7</v>
      </c>
      <c r="I2528" s="2">
        <f t="shared" ca="1" si="483"/>
        <v>279.65000000000003</v>
      </c>
      <c r="J2528" t="str">
        <f t="shared" ca="1" si="478"/>
        <v>Goldthwaite, Messaye</v>
      </c>
      <c r="K2528">
        <f t="shared" ca="1" si="479"/>
        <v>43</v>
      </c>
      <c r="L2528" t="str">
        <f t="shared" ca="1" si="480"/>
        <v>Texas</v>
      </c>
      <c r="M2528" t="str">
        <f t="shared" ca="1" si="484"/>
        <v>South</v>
      </c>
    </row>
    <row r="2529" spans="1:13" x14ac:dyDescent="0.45">
      <c r="A2529">
        <v>2528</v>
      </c>
      <c r="B2529" s="19">
        <f t="shared" ca="1" si="473"/>
        <v>42827.876844675928</v>
      </c>
      <c r="C2529" s="15" t="str">
        <f t="shared" ca="1" si="474"/>
        <v>CampBound</v>
      </c>
      <c r="D2529" s="16">
        <f t="shared" ca="1" si="475"/>
        <v>58</v>
      </c>
      <c r="E2529" t="str">
        <f t="shared" ca="1" si="476"/>
        <v>Big Agnes Slater UL1+ Footprint</v>
      </c>
      <c r="F2529" t="str">
        <f t="shared" ca="1" si="481"/>
        <v>Big Agnes</v>
      </c>
      <c r="G2529" s="2">
        <f t="shared" ca="1" si="482"/>
        <v>50</v>
      </c>
      <c r="H2529">
        <f t="shared" ca="1" si="477"/>
        <v>6</v>
      </c>
      <c r="I2529" s="2">
        <f t="shared" ca="1" si="483"/>
        <v>300</v>
      </c>
      <c r="J2529" t="str">
        <f t="shared" ca="1" si="478"/>
        <v>Lopez, Dennis</v>
      </c>
      <c r="K2529">
        <f t="shared" ca="1" si="479"/>
        <v>50</v>
      </c>
      <c r="L2529" t="str">
        <f t="shared" ca="1" si="480"/>
        <v>Wyoming</v>
      </c>
      <c r="M2529" t="str">
        <f t="shared" ca="1" si="484"/>
        <v>West</v>
      </c>
    </row>
    <row r="2530" spans="1:13" x14ac:dyDescent="0.45">
      <c r="A2530">
        <v>2529</v>
      </c>
      <c r="B2530" s="19">
        <f t="shared" ca="1" si="473"/>
        <v>42973.876844675928</v>
      </c>
      <c r="C2530" s="15" t="str">
        <f t="shared" ca="1" si="474"/>
        <v>The Gear Co-op</v>
      </c>
      <c r="D2530" s="16">
        <f t="shared" ca="1" si="475"/>
        <v>186</v>
      </c>
      <c r="E2530" t="str">
        <f t="shared" ca="1" si="476"/>
        <v>Mountain Hardwear SuperMega UL 2 Footprint</v>
      </c>
      <c r="F2530" t="str">
        <f t="shared" ca="1" si="481"/>
        <v>Mountain Hardwear</v>
      </c>
      <c r="G2530" s="2">
        <f t="shared" ca="1" si="482"/>
        <v>55</v>
      </c>
      <c r="H2530">
        <f t="shared" ca="1" si="477"/>
        <v>10</v>
      </c>
      <c r="I2530" s="2">
        <f t="shared" ca="1" si="483"/>
        <v>550</v>
      </c>
      <c r="J2530" t="str">
        <f t="shared" ca="1" si="478"/>
        <v>Brown, Ruth</v>
      </c>
      <c r="K2530">
        <f t="shared" ca="1" si="479"/>
        <v>16</v>
      </c>
      <c r="L2530" t="str">
        <f t="shared" ca="1" si="480"/>
        <v>Kansas</v>
      </c>
      <c r="M2530" t="str">
        <f t="shared" ca="1" si="484"/>
        <v>North</v>
      </c>
    </row>
    <row r="2531" spans="1:13" x14ac:dyDescent="0.45">
      <c r="A2531">
        <v>2530</v>
      </c>
      <c r="B2531" s="19">
        <f t="shared" ca="1" si="473"/>
        <v>42747.876844675928</v>
      </c>
      <c r="C2531" s="15" t="str">
        <f t="shared" ca="1" si="474"/>
        <v>Overtons</v>
      </c>
      <c r="D2531" s="16">
        <f t="shared" ca="1" si="475"/>
        <v>197</v>
      </c>
      <c r="E2531" t="str">
        <f t="shared" ca="1" si="476"/>
        <v>MSR CamRing Cord Tensioners - 4 Pack</v>
      </c>
      <c r="F2531" t="str">
        <f t="shared" ca="1" si="481"/>
        <v>MSR</v>
      </c>
      <c r="G2531" s="2">
        <f t="shared" ca="1" si="482"/>
        <v>12.95</v>
      </c>
      <c r="H2531">
        <f t="shared" ca="1" si="477"/>
        <v>9</v>
      </c>
      <c r="I2531" s="2">
        <f t="shared" ca="1" si="483"/>
        <v>116.55</v>
      </c>
      <c r="J2531" t="str">
        <f t="shared" ca="1" si="478"/>
        <v>Goff, Michael</v>
      </c>
      <c r="K2531">
        <f t="shared" ca="1" si="479"/>
        <v>25</v>
      </c>
      <c r="L2531" t="str">
        <f t="shared" ca="1" si="480"/>
        <v>Missouri</v>
      </c>
      <c r="M2531" t="str">
        <f t="shared" ca="1" si="484"/>
        <v>North</v>
      </c>
    </row>
    <row r="2532" spans="1:13" x14ac:dyDescent="0.45">
      <c r="A2532">
        <v>2531</v>
      </c>
      <c r="B2532" s="19">
        <f t="shared" ca="1" si="473"/>
        <v>42734.876844675928</v>
      </c>
      <c r="C2532" s="15" t="str">
        <f t="shared" ca="1" si="474"/>
        <v>Outside Outfitters</v>
      </c>
      <c r="D2532" s="16">
        <f t="shared" ca="1" si="475"/>
        <v>237</v>
      </c>
      <c r="E2532" t="str">
        <f t="shared" ca="1" si="476"/>
        <v>NEMO Losi 3 Pawprint Tent Liner</v>
      </c>
      <c r="F2532" t="str">
        <f t="shared" ca="1" si="481"/>
        <v>NEMO</v>
      </c>
      <c r="G2532" s="2">
        <f t="shared" ca="1" si="482"/>
        <v>49.95</v>
      </c>
      <c r="H2532">
        <f t="shared" ca="1" si="477"/>
        <v>2</v>
      </c>
      <c r="I2532" s="2">
        <f t="shared" ca="1" si="483"/>
        <v>99.9</v>
      </c>
      <c r="J2532" t="str">
        <f t="shared" ca="1" si="478"/>
        <v>Gomez, Melissa</v>
      </c>
      <c r="K2532">
        <f t="shared" ca="1" si="479"/>
        <v>1</v>
      </c>
      <c r="L2532" t="str">
        <f t="shared" ca="1" si="480"/>
        <v>Alabama</v>
      </c>
      <c r="M2532" t="str">
        <f t="shared" ca="1" si="484"/>
        <v>South</v>
      </c>
    </row>
    <row r="2533" spans="1:13" x14ac:dyDescent="0.45">
      <c r="A2533">
        <v>2532</v>
      </c>
      <c r="B2533" s="19">
        <f t="shared" ca="1" si="473"/>
        <v>42997.876844675928</v>
      </c>
      <c r="C2533" s="15" t="str">
        <f t="shared" ca="1" si="474"/>
        <v>Backcountry Gear</v>
      </c>
      <c r="D2533" s="16">
        <f t="shared" ca="1" si="475"/>
        <v>31</v>
      </c>
      <c r="E2533" t="str">
        <f t="shared" ca="1" si="476"/>
        <v>Big Agnes Flying Diamond 6 Tent</v>
      </c>
      <c r="F2533" t="str">
        <f t="shared" ca="1" si="481"/>
        <v>Big Agnes</v>
      </c>
      <c r="G2533" s="2">
        <f t="shared" ca="1" si="482"/>
        <v>539.95000000000005</v>
      </c>
      <c r="H2533">
        <f t="shared" ca="1" si="477"/>
        <v>5</v>
      </c>
      <c r="I2533" s="2">
        <f t="shared" ca="1" si="483"/>
        <v>2699.75</v>
      </c>
      <c r="J2533" t="str">
        <f t="shared" ca="1" si="478"/>
        <v>Foster, Nathan</v>
      </c>
      <c r="K2533">
        <f t="shared" ca="1" si="479"/>
        <v>21</v>
      </c>
      <c r="L2533" t="str">
        <f t="shared" ca="1" si="480"/>
        <v>Massachusetts</v>
      </c>
      <c r="M2533" t="str">
        <f t="shared" ca="1" si="484"/>
        <v>East</v>
      </c>
    </row>
    <row r="2534" spans="1:13" x14ac:dyDescent="0.45">
      <c r="A2534">
        <v>2533</v>
      </c>
      <c r="B2534" s="19">
        <f t="shared" ca="1" si="473"/>
        <v>42950.876844675928</v>
      </c>
      <c r="C2534" s="15" t="str">
        <f t="shared" ca="1" si="474"/>
        <v>Redding Sports</v>
      </c>
      <c r="D2534" s="16">
        <f t="shared" ca="1" si="475"/>
        <v>194</v>
      </c>
      <c r="E2534" t="str">
        <f t="shared" ca="1" si="476"/>
        <v>MSR AC-Bivy</v>
      </c>
      <c r="F2534" t="str">
        <f t="shared" ca="1" si="481"/>
        <v>MSR</v>
      </c>
      <c r="G2534" s="2">
        <f t="shared" ca="1" si="482"/>
        <v>199.95</v>
      </c>
      <c r="H2534">
        <f t="shared" ca="1" si="477"/>
        <v>8</v>
      </c>
      <c r="I2534" s="2">
        <f t="shared" ca="1" si="483"/>
        <v>1599.6</v>
      </c>
      <c r="J2534" t="str">
        <f t="shared" ca="1" si="478"/>
        <v>Lopez, Dennis</v>
      </c>
      <c r="K2534">
        <f t="shared" ca="1" si="479"/>
        <v>1</v>
      </c>
      <c r="L2534" t="str">
        <f t="shared" ca="1" si="480"/>
        <v>Alabama</v>
      </c>
      <c r="M2534" t="str">
        <f t="shared" ca="1" si="484"/>
        <v>South</v>
      </c>
    </row>
    <row r="2535" spans="1:13" x14ac:dyDescent="0.45">
      <c r="A2535">
        <v>2534</v>
      </c>
      <c r="B2535" s="19">
        <f t="shared" ca="1" si="473"/>
        <v>42920.876844675928</v>
      </c>
      <c r="C2535" s="15" t="str">
        <f t="shared" ca="1" si="474"/>
        <v>OutdoorPlay</v>
      </c>
      <c r="D2535" s="16">
        <f t="shared" ca="1" si="475"/>
        <v>104</v>
      </c>
      <c r="E2535" t="str">
        <f t="shared" ca="1" si="476"/>
        <v>Hennessy Hammock Explorer Ultralight Asym Classic Hammock</v>
      </c>
      <c r="F2535" t="str">
        <f t="shared" ca="1" si="481"/>
        <v>Hennessy</v>
      </c>
      <c r="G2535" s="2">
        <f t="shared" ca="1" si="482"/>
        <v>259.95</v>
      </c>
      <c r="H2535">
        <f t="shared" ca="1" si="477"/>
        <v>7</v>
      </c>
      <c r="I2535" s="2">
        <f t="shared" ca="1" si="483"/>
        <v>1819.6499999999999</v>
      </c>
      <c r="J2535" t="str">
        <f t="shared" ca="1" si="478"/>
        <v>Lopez, Dennis</v>
      </c>
      <c r="K2535">
        <f t="shared" ca="1" si="479"/>
        <v>29</v>
      </c>
      <c r="L2535" t="str">
        <f t="shared" ca="1" si="480"/>
        <v>New Hampshire</v>
      </c>
      <c r="M2535" t="str">
        <f t="shared" ca="1" si="484"/>
        <v>East</v>
      </c>
    </row>
    <row r="2536" spans="1:13" x14ac:dyDescent="0.45">
      <c r="A2536">
        <v>2535</v>
      </c>
      <c r="B2536" s="19">
        <f t="shared" ca="1" si="473"/>
        <v>42929.876844675928</v>
      </c>
      <c r="C2536" s="15" t="str">
        <f t="shared" ca="1" si="474"/>
        <v>Moosejaw</v>
      </c>
      <c r="D2536" s="16">
        <f t="shared" ca="1" si="475"/>
        <v>101</v>
      </c>
      <c r="E2536" t="str">
        <f t="shared" ca="1" si="476"/>
        <v>Hennessy Hammock Expedition Asym Zip Hammock</v>
      </c>
      <c r="F2536" t="str">
        <f t="shared" ca="1" si="481"/>
        <v>Hennessy</v>
      </c>
      <c r="G2536" s="2">
        <f t="shared" ca="1" si="482"/>
        <v>169.95</v>
      </c>
      <c r="H2536">
        <f t="shared" ca="1" si="477"/>
        <v>7</v>
      </c>
      <c r="I2536" s="2">
        <f t="shared" ca="1" si="483"/>
        <v>1189.6499999999999</v>
      </c>
      <c r="J2536" t="str">
        <f t="shared" ca="1" si="478"/>
        <v>Lopez, Dennis</v>
      </c>
      <c r="K2536">
        <f t="shared" ca="1" si="479"/>
        <v>17</v>
      </c>
      <c r="L2536" t="str">
        <f t="shared" ca="1" si="480"/>
        <v>Kentucky</v>
      </c>
      <c r="M2536" t="str">
        <f t="shared" ca="1" si="484"/>
        <v>South</v>
      </c>
    </row>
    <row r="2537" spans="1:13" x14ac:dyDescent="0.45">
      <c r="A2537">
        <v>2536</v>
      </c>
      <c r="B2537" s="19">
        <f t="shared" ca="1" si="473"/>
        <v>42899.876844675928</v>
      </c>
      <c r="C2537" s="15" t="str">
        <f t="shared" ca="1" si="474"/>
        <v>Target</v>
      </c>
      <c r="D2537" s="16">
        <f t="shared" ca="1" si="475"/>
        <v>98</v>
      </c>
      <c r="E2537" t="str">
        <f t="shared" ca="1" si="476"/>
        <v>Exped Mira III Tent</v>
      </c>
      <c r="F2537" t="str">
        <f t="shared" ca="1" si="481"/>
        <v>Exped</v>
      </c>
      <c r="G2537" s="2">
        <f t="shared" ca="1" si="482"/>
        <v>439</v>
      </c>
      <c r="H2537">
        <f t="shared" ca="1" si="477"/>
        <v>3</v>
      </c>
      <c r="I2537" s="2">
        <f t="shared" ca="1" si="483"/>
        <v>1317</v>
      </c>
      <c r="J2537" t="str">
        <f t="shared" ca="1" si="478"/>
        <v>Berger, Sunanna</v>
      </c>
      <c r="K2537">
        <f t="shared" ca="1" si="479"/>
        <v>6</v>
      </c>
      <c r="L2537" t="str">
        <f t="shared" ca="1" si="480"/>
        <v>Colorado</v>
      </c>
      <c r="M2537" t="str">
        <f t="shared" ca="1" si="484"/>
        <v>West</v>
      </c>
    </row>
    <row r="2538" spans="1:13" x14ac:dyDescent="0.45">
      <c r="A2538">
        <v>2537</v>
      </c>
      <c r="B2538" s="19">
        <f t="shared" ca="1" si="473"/>
        <v>42818.876844675928</v>
      </c>
      <c r="C2538" s="15" t="str">
        <f t="shared" ca="1" si="474"/>
        <v>Overtons</v>
      </c>
      <c r="D2538" s="16">
        <f t="shared" ca="1" si="475"/>
        <v>114</v>
      </c>
      <c r="E2538" t="str">
        <f t="shared" ca="1" si="476"/>
        <v>Kelty Car Tarp</v>
      </c>
      <c r="F2538" t="str">
        <f t="shared" ca="1" si="481"/>
        <v>Kelty</v>
      </c>
      <c r="G2538" s="2">
        <f t="shared" ca="1" si="482"/>
        <v>109.95</v>
      </c>
      <c r="H2538">
        <f t="shared" ca="1" si="477"/>
        <v>8</v>
      </c>
      <c r="I2538" s="2">
        <f t="shared" ca="1" si="483"/>
        <v>879.6</v>
      </c>
      <c r="J2538" t="str">
        <f t="shared" ca="1" si="478"/>
        <v>Beyene, Sharon</v>
      </c>
      <c r="K2538">
        <f t="shared" ca="1" si="479"/>
        <v>40</v>
      </c>
      <c r="L2538" t="str">
        <f t="shared" ca="1" si="480"/>
        <v>South Carolina</v>
      </c>
      <c r="M2538" t="str">
        <f t="shared" ca="1" si="484"/>
        <v>South</v>
      </c>
    </row>
    <row r="2539" spans="1:13" x14ac:dyDescent="0.45">
      <c r="A2539">
        <v>2538</v>
      </c>
      <c r="B2539" s="19">
        <f t="shared" ca="1" si="473"/>
        <v>42723.876844675928</v>
      </c>
      <c r="C2539" s="15" t="str">
        <f t="shared" ca="1" si="474"/>
        <v>CampBound</v>
      </c>
      <c r="D2539" s="16">
        <f t="shared" ca="1" si="475"/>
        <v>65</v>
      </c>
      <c r="E2539" t="str">
        <f t="shared" ca="1" si="476"/>
        <v>Big Agnes Tensleep Station 6 Footprint</v>
      </c>
      <c r="F2539" t="str">
        <f t="shared" ca="1" si="481"/>
        <v>Big Agnes</v>
      </c>
      <c r="G2539" s="2">
        <f t="shared" ca="1" si="482"/>
        <v>55</v>
      </c>
      <c r="H2539">
        <f t="shared" ca="1" si="477"/>
        <v>10</v>
      </c>
      <c r="I2539" s="2">
        <f t="shared" ca="1" si="483"/>
        <v>550</v>
      </c>
      <c r="J2539" t="str">
        <f t="shared" ca="1" si="478"/>
        <v>Bailey, Jennifer</v>
      </c>
      <c r="K2539">
        <f t="shared" ca="1" si="479"/>
        <v>9</v>
      </c>
      <c r="L2539" t="str">
        <f t="shared" ca="1" si="480"/>
        <v>Florida</v>
      </c>
      <c r="M2539" t="str">
        <f t="shared" ca="1" si="484"/>
        <v>South</v>
      </c>
    </row>
    <row r="2540" spans="1:13" x14ac:dyDescent="0.45">
      <c r="A2540">
        <v>2539</v>
      </c>
      <c r="B2540" s="19">
        <f t="shared" ca="1" si="473"/>
        <v>42876.876844675928</v>
      </c>
      <c r="C2540" s="15" t="str">
        <f t="shared" ca="1" si="474"/>
        <v>Moosejaw</v>
      </c>
      <c r="D2540" s="16">
        <f t="shared" ca="1" si="475"/>
        <v>83</v>
      </c>
      <c r="E2540" t="str">
        <f t="shared" ca="1" si="476"/>
        <v>Eureka Copper Canyon 4 Tent</v>
      </c>
      <c r="F2540" t="str">
        <f t="shared" ca="1" si="481"/>
        <v>Eureka</v>
      </c>
      <c r="G2540" s="2">
        <f t="shared" ca="1" si="482"/>
        <v>199</v>
      </c>
      <c r="H2540">
        <f t="shared" ca="1" si="477"/>
        <v>2</v>
      </c>
      <c r="I2540" s="2">
        <f t="shared" ca="1" si="483"/>
        <v>398</v>
      </c>
      <c r="J2540" t="str">
        <f t="shared" ca="1" si="478"/>
        <v>Beyene, Sharon</v>
      </c>
      <c r="K2540">
        <f t="shared" ca="1" si="479"/>
        <v>45</v>
      </c>
      <c r="L2540" t="str">
        <f t="shared" ca="1" si="480"/>
        <v>Vermont</v>
      </c>
      <c r="M2540" t="str">
        <f t="shared" ca="1" si="484"/>
        <v>East</v>
      </c>
    </row>
    <row r="2541" spans="1:13" x14ac:dyDescent="0.45">
      <c r="A2541">
        <v>2540</v>
      </c>
      <c r="B2541" s="19">
        <f t="shared" ca="1" si="473"/>
        <v>42723.876844675928</v>
      </c>
      <c r="C2541" s="15" t="str">
        <f t="shared" ca="1" si="474"/>
        <v>Austin Kayak</v>
      </c>
      <c r="D2541" s="16">
        <f t="shared" ca="1" si="475"/>
        <v>125</v>
      </c>
      <c r="E2541" t="str">
        <f t="shared" ca="1" si="476"/>
        <v>Kelty Gunnison 4.2 Tent</v>
      </c>
      <c r="F2541" t="str">
        <f t="shared" ca="1" si="481"/>
        <v>Kelty</v>
      </c>
      <c r="G2541" s="2">
        <f t="shared" ca="1" si="482"/>
        <v>289.95</v>
      </c>
      <c r="H2541">
        <f t="shared" ca="1" si="477"/>
        <v>9</v>
      </c>
      <c r="I2541" s="2">
        <f t="shared" ca="1" si="483"/>
        <v>2609.5499999999997</v>
      </c>
      <c r="J2541" t="str">
        <f t="shared" ca="1" si="478"/>
        <v>Brown, Scott</v>
      </c>
      <c r="K2541">
        <f t="shared" ca="1" si="479"/>
        <v>31</v>
      </c>
      <c r="L2541" t="str">
        <f t="shared" ca="1" si="480"/>
        <v>New Mexico</v>
      </c>
      <c r="M2541" t="str">
        <f t="shared" ca="1" si="484"/>
        <v>West</v>
      </c>
    </row>
    <row r="2542" spans="1:13" x14ac:dyDescent="0.45">
      <c r="A2542">
        <v>2541</v>
      </c>
      <c r="B2542" s="19">
        <f t="shared" ca="1" si="473"/>
        <v>42920.876844675928</v>
      </c>
      <c r="C2542" s="15" t="str">
        <f t="shared" ca="1" si="474"/>
        <v>REI</v>
      </c>
      <c r="D2542" s="16">
        <f t="shared" ca="1" si="475"/>
        <v>13</v>
      </c>
      <c r="E2542" t="str">
        <f t="shared" ca="1" si="476"/>
        <v>Big Agnes Copper Spur UL4 Footprint</v>
      </c>
      <c r="F2542" t="str">
        <f t="shared" ca="1" si="481"/>
        <v>Big Agnes</v>
      </c>
      <c r="G2542" s="2">
        <f t="shared" ca="1" si="482"/>
        <v>80</v>
      </c>
      <c r="H2542">
        <f t="shared" ca="1" si="477"/>
        <v>2</v>
      </c>
      <c r="I2542" s="2">
        <f t="shared" ca="1" si="483"/>
        <v>160</v>
      </c>
      <c r="J2542" t="str">
        <f t="shared" ca="1" si="478"/>
        <v>Bailey, Jennifer</v>
      </c>
      <c r="K2542">
        <f t="shared" ca="1" si="479"/>
        <v>5</v>
      </c>
      <c r="L2542" t="str">
        <f t="shared" ca="1" si="480"/>
        <v>California</v>
      </c>
      <c r="M2542" t="str">
        <f t="shared" ca="1" si="484"/>
        <v>West</v>
      </c>
    </row>
    <row r="2543" spans="1:13" x14ac:dyDescent="0.45">
      <c r="A2543">
        <v>2542</v>
      </c>
      <c r="B2543" s="19">
        <f t="shared" ca="1" si="473"/>
        <v>42697.876844675928</v>
      </c>
      <c r="C2543" s="15" t="str">
        <f t="shared" ca="1" si="474"/>
        <v>Paragon</v>
      </c>
      <c r="D2543" s="16">
        <f t="shared" ca="1" si="475"/>
        <v>165</v>
      </c>
      <c r="E2543" t="str">
        <f t="shared" ca="1" si="476"/>
        <v>Marmot Pulsar 1 Tent</v>
      </c>
      <c r="F2543" t="str">
        <f t="shared" ca="1" si="481"/>
        <v>Marmot</v>
      </c>
      <c r="G2543" s="2">
        <f t="shared" ca="1" si="482"/>
        <v>269</v>
      </c>
      <c r="H2543">
        <f t="shared" ca="1" si="477"/>
        <v>2</v>
      </c>
      <c r="I2543" s="2">
        <f t="shared" ca="1" si="483"/>
        <v>538</v>
      </c>
      <c r="J2543" t="str">
        <f t="shared" ca="1" si="478"/>
        <v>Goff, Michael</v>
      </c>
      <c r="K2543">
        <f t="shared" ca="1" si="479"/>
        <v>43</v>
      </c>
      <c r="L2543" t="str">
        <f t="shared" ca="1" si="480"/>
        <v>Texas</v>
      </c>
      <c r="M2543" t="str">
        <f t="shared" ca="1" si="484"/>
        <v>South</v>
      </c>
    </row>
    <row r="2544" spans="1:13" x14ac:dyDescent="0.45">
      <c r="A2544">
        <v>2543</v>
      </c>
      <c r="B2544" s="19">
        <f t="shared" ca="1" si="473"/>
        <v>42664.876844675928</v>
      </c>
      <c r="C2544" s="15" t="str">
        <f t="shared" ca="1" si="474"/>
        <v>Redding Sports</v>
      </c>
      <c r="D2544" s="16">
        <f t="shared" ca="1" si="475"/>
        <v>142</v>
      </c>
      <c r="E2544" t="str">
        <f t="shared" ca="1" si="476"/>
        <v>Marmot Astral 3P Footprint</v>
      </c>
      <c r="F2544" t="str">
        <f t="shared" ca="1" si="481"/>
        <v>Marmot</v>
      </c>
      <c r="G2544" s="2">
        <f t="shared" ca="1" si="482"/>
        <v>65</v>
      </c>
      <c r="H2544">
        <f t="shared" ca="1" si="477"/>
        <v>10</v>
      </c>
      <c r="I2544" s="2">
        <f t="shared" ca="1" si="483"/>
        <v>650</v>
      </c>
      <c r="J2544" t="str">
        <f t="shared" ca="1" si="478"/>
        <v>Brown, Ruth</v>
      </c>
      <c r="K2544">
        <f t="shared" ca="1" si="479"/>
        <v>28</v>
      </c>
      <c r="L2544" t="str">
        <f t="shared" ca="1" si="480"/>
        <v>Nevada</v>
      </c>
      <c r="M2544" t="str">
        <f t="shared" ca="1" si="484"/>
        <v>West</v>
      </c>
    </row>
    <row r="2545" spans="1:13" x14ac:dyDescent="0.45">
      <c r="A2545">
        <v>2544</v>
      </c>
      <c r="B2545" s="19">
        <f t="shared" ca="1" si="473"/>
        <v>42910.876844675928</v>
      </c>
      <c r="C2545" s="15" t="str">
        <f t="shared" ca="1" si="474"/>
        <v>CampBound</v>
      </c>
      <c r="D2545" s="16">
        <f t="shared" ca="1" si="475"/>
        <v>77</v>
      </c>
      <c r="E2545" t="str">
        <f t="shared" ca="1" si="476"/>
        <v>Easton Mountain Products Kilo 3P Tent</v>
      </c>
      <c r="F2545" t="str">
        <f t="shared" ca="1" si="481"/>
        <v>Easton Mountain Products</v>
      </c>
      <c r="G2545" s="2">
        <f t="shared" ca="1" si="482"/>
        <v>499</v>
      </c>
      <c r="H2545">
        <f t="shared" ca="1" si="477"/>
        <v>9</v>
      </c>
      <c r="I2545" s="2">
        <f t="shared" ca="1" si="483"/>
        <v>4491</v>
      </c>
      <c r="J2545" t="str">
        <f t="shared" ca="1" si="478"/>
        <v>Brown, Ruth</v>
      </c>
      <c r="K2545">
        <f t="shared" ca="1" si="479"/>
        <v>11</v>
      </c>
      <c r="L2545" t="str">
        <f t="shared" ca="1" si="480"/>
        <v>Hawaii</v>
      </c>
      <c r="M2545" t="str">
        <f t="shared" ca="1" si="484"/>
        <v>West</v>
      </c>
    </row>
    <row r="2546" spans="1:13" x14ac:dyDescent="0.45">
      <c r="A2546">
        <v>2545</v>
      </c>
      <c r="B2546" s="19">
        <f t="shared" ca="1" si="473"/>
        <v>42682.876844675928</v>
      </c>
      <c r="C2546" s="15" t="str">
        <f t="shared" ca="1" si="474"/>
        <v>Gander Mountain</v>
      </c>
      <c r="D2546" s="16">
        <f t="shared" ca="1" si="475"/>
        <v>91</v>
      </c>
      <c r="E2546" t="str">
        <f t="shared" ca="1" si="476"/>
        <v>Exped Gemini II Footprint</v>
      </c>
      <c r="F2546" t="str">
        <f t="shared" ca="1" si="481"/>
        <v>Exped</v>
      </c>
      <c r="G2546" s="2">
        <f t="shared" ca="1" si="482"/>
        <v>59</v>
      </c>
      <c r="H2546">
        <f t="shared" ca="1" si="477"/>
        <v>6</v>
      </c>
      <c r="I2546" s="2">
        <f t="shared" ca="1" si="483"/>
        <v>354</v>
      </c>
      <c r="J2546" t="str">
        <f t="shared" ca="1" si="478"/>
        <v>Bailey, Jennifer</v>
      </c>
      <c r="K2546">
        <f t="shared" ca="1" si="479"/>
        <v>37</v>
      </c>
      <c r="L2546" t="str">
        <f t="shared" ca="1" si="480"/>
        <v>Oregon</v>
      </c>
      <c r="M2546" t="str">
        <f t="shared" ca="1" si="484"/>
        <v>West</v>
      </c>
    </row>
    <row r="2547" spans="1:13" x14ac:dyDescent="0.45">
      <c r="A2547">
        <v>2546</v>
      </c>
      <c r="B2547" s="19">
        <f t="shared" ca="1" si="473"/>
        <v>42968.876844675928</v>
      </c>
      <c r="C2547" s="15" t="str">
        <f t="shared" ca="1" si="474"/>
        <v>Austin Kayak</v>
      </c>
      <c r="D2547" s="16">
        <f t="shared" ca="1" si="475"/>
        <v>237</v>
      </c>
      <c r="E2547" t="str">
        <f t="shared" ca="1" si="476"/>
        <v>NEMO Losi 3 Pawprint Tent Liner</v>
      </c>
      <c r="F2547" t="str">
        <f t="shared" ca="1" si="481"/>
        <v>NEMO</v>
      </c>
      <c r="G2547" s="2">
        <f t="shared" ca="1" si="482"/>
        <v>49.95</v>
      </c>
      <c r="H2547">
        <f t="shared" ca="1" si="477"/>
        <v>2</v>
      </c>
      <c r="I2547" s="2">
        <f t="shared" ca="1" si="483"/>
        <v>99.9</v>
      </c>
      <c r="J2547" t="str">
        <f t="shared" ca="1" si="478"/>
        <v>Lopez, Dennis</v>
      </c>
      <c r="K2547">
        <f t="shared" ca="1" si="479"/>
        <v>50</v>
      </c>
      <c r="L2547" t="str">
        <f t="shared" ca="1" si="480"/>
        <v>Wyoming</v>
      </c>
      <c r="M2547" t="str">
        <f t="shared" ca="1" si="484"/>
        <v>West</v>
      </c>
    </row>
    <row r="2548" spans="1:13" x14ac:dyDescent="0.45">
      <c r="A2548">
        <v>2547</v>
      </c>
      <c r="B2548" s="19">
        <f t="shared" ca="1" si="473"/>
        <v>42677.876844675928</v>
      </c>
      <c r="C2548" s="15" t="str">
        <f t="shared" ca="1" si="474"/>
        <v>Hayneedle</v>
      </c>
      <c r="D2548" s="16">
        <f t="shared" ca="1" si="475"/>
        <v>114</v>
      </c>
      <c r="E2548" t="str">
        <f t="shared" ca="1" si="476"/>
        <v>Kelty Car Tarp</v>
      </c>
      <c r="F2548" t="str">
        <f t="shared" ca="1" si="481"/>
        <v>Kelty</v>
      </c>
      <c r="G2548" s="2">
        <f t="shared" ca="1" si="482"/>
        <v>109.95</v>
      </c>
      <c r="H2548">
        <f t="shared" ca="1" si="477"/>
        <v>6</v>
      </c>
      <c r="I2548" s="2">
        <f t="shared" ca="1" si="483"/>
        <v>659.7</v>
      </c>
      <c r="J2548" t="str">
        <f t="shared" ca="1" si="478"/>
        <v>Gomez, Melissa</v>
      </c>
      <c r="K2548">
        <f t="shared" ca="1" si="479"/>
        <v>34</v>
      </c>
      <c r="L2548" t="str">
        <f t="shared" ca="1" si="480"/>
        <v>North Dakota</v>
      </c>
      <c r="M2548" t="str">
        <f t="shared" ca="1" si="484"/>
        <v>North</v>
      </c>
    </row>
    <row r="2549" spans="1:13" x14ac:dyDescent="0.45">
      <c r="A2549">
        <v>2548</v>
      </c>
      <c r="B2549" s="19">
        <f t="shared" ca="1" si="473"/>
        <v>42739.876844675928</v>
      </c>
      <c r="C2549" s="15" t="str">
        <f t="shared" ca="1" si="474"/>
        <v>Austin Kayak</v>
      </c>
      <c r="D2549" s="16">
        <f t="shared" ca="1" si="475"/>
        <v>51</v>
      </c>
      <c r="E2549" t="str">
        <f t="shared" ca="1" si="476"/>
        <v>Big Agnes Scout UL2 Tent</v>
      </c>
      <c r="F2549" t="str">
        <f t="shared" ca="1" si="481"/>
        <v>Big Agnes</v>
      </c>
      <c r="G2549" s="2">
        <f t="shared" ca="1" si="482"/>
        <v>279.95</v>
      </c>
      <c r="H2549">
        <f t="shared" ca="1" si="477"/>
        <v>3</v>
      </c>
      <c r="I2549" s="2">
        <f t="shared" ca="1" si="483"/>
        <v>839.84999999999991</v>
      </c>
      <c r="J2549" t="str">
        <f t="shared" ca="1" si="478"/>
        <v>Bailey, Jennifer</v>
      </c>
      <c r="K2549">
        <f t="shared" ca="1" si="479"/>
        <v>5</v>
      </c>
      <c r="L2549" t="str">
        <f t="shared" ca="1" si="480"/>
        <v>California</v>
      </c>
      <c r="M2549" t="str">
        <f t="shared" ca="1" si="484"/>
        <v>West</v>
      </c>
    </row>
    <row r="2550" spans="1:13" x14ac:dyDescent="0.45">
      <c r="A2550">
        <v>2549</v>
      </c>
      <c r="B2550" s="19">
        <f t="shared" ca="1" si="473"/>
        <v>42810.876844675928</v>
      </c>
      <c r="C2550" s="15" t="str">
        <f t="shared" ca="1" si="474"/>
        <v>Target</v>
      </c>
      <c r="D2550" s="16">
        <f t="shared" ca="1" si="475"/>
        <v>49</v>
      </c>
      <c r="E2550" t="str">
        <f t="shared" ca="1" si="476"/>
        <v>Big Agnes Mad House 4 Tent</v>
      </c>
      <c r="F2550" t="str">
        <f t="shared" ca="1" si="481"/>
        <v>Big Agnes</v>
      </c>
      <c r="G2550" s="2">
        <f t="shared" ca="1" si="482"/>
        <v>329.95</v>
      </c>
      <c r="H2550">
        <f t="shared" ca="1" si="477"/>
        <v>10</v>
      </c>
      <c r="I2550" s="2">
        <f t="shared" ca="1" si="483"/>
        <v>3299.5</v>
      </c>
      <c r="J2550" t="str">
        <f t="shared" ca="1" si="478"/>
        <v>Foster, Nathan</v>
      </c>
      <c r="K2550">
        <f t="shared" ca="1" si="479"/>
        <v>17</v>
      </c>
      <c r="L2550" t="str">
        <f t="shared" ca="1" si="480"/>
        <v>Kentucky</v>
      </c>
      <c r="M2550" t="str">
        <f t="shared" ca="1" si="484"/>
        <v>South</v>
      </c>
    </row>
    <row r="2551" spans="1:13" x14ac:dyDescent="0.45">
      <c r="A2551">
        <v>2550</v>
      </c>
      <c r="B2551" s="19">
        <f t="shared" ca="1" si="473"/>
        <v>42680.876844675928</v>
      </c>
      <c r="C2551" s="15" t="str">
        <f t="shared" ca="1" si="474"/>
        <v>Gander Mountain</v>
      </c>
      <c r="D2551" s="16">
        <f t="shared" ca="1" si="475"/>
        <v>130</v>
      </c>
      <c r="E2551" t="str">
        <f t="shared" ca="1" si="476"/>
        <v>Kelty Salida 2 Footprint</v>
      </c>
      <c r="F2551" t="str">
        <f t="shared" ca="1" si="481"/>
        <v>Kelty</v>
      </c>
      <c r="G2551" s="2">
        <f t="shared" ca="1" si="482"/>
        <v>34.950000000000003</v>
      </c>
      <c r="H2551">
        <f t="shared" ca="1" si="477"/>
        <v>4</v>
      </c>
      <c r="I2551" s="2">
        <f t="shared" ca="1" si="483"/>
        <v>139.80000000000001</v>
      </c>
      <c r="J2551" t="str">
        <f t="shared" ca="1" si="478"/>
        <v>Goldthwaite, Messaye</v>
      </c>
      <c r="K2551">
        <f t="shared" ca="1" si="479"/>
        <v>19</v>
      </c>
      <c r="L2551" t="str">
        <f t="shared" ca="1" si="480"/>
        <v>Maine</v>
      </c>
      <c r="M2551" t="str">
        <f t="shared" ca="1" si="484"/>
        <v>East</v>
      </c>
    </row>
    <row r="2552" spans="1:13" x14ac:dyDescent="0.45">
      <c r="A2552">
        <v>2551</v>
      </c>
      <c r="B2552" s="19">
        <f t="shared" ca="1" si="473"/>
        <v>42733.876844675928</v>
      </c>
      <c r="C2552" s="15" t="str">
        <f t="shared" ca="1" si="474"/>
        <v>Outside Outfitters</v>
      </c>
      <c r="D2552" s="16">
        <f t="shared" ca="1" si="475"/>
        <v>169</v>
      </c>
      <c r="E2552" t="str">
        <f t="shared" ca="1" si="476"/>
        <v>Marmot Thor 3P Tent</v>
      </c>
      <c r="F2552" t="str">
        <f t="shared" ca="1" si="481"/>
        <v>Marmot</v>
      </c>
      <c r="G2552" s="2">
        <f t="shared" ca="1" si="482"/>
        <v>599</v>
      </c>
      <c r="H2552">
        <f t="shared" ca="1" si="477"/>
        <v>4</v>
      </c>
      <c r="I2552" s="2">
        <f t="shared" ca="1" si="483"/>
        <v>2396</v>
      </c>
      <c r="J2552" t="str">
        <f t="shared" ca="1" si="478"/>
        <v>Bailey, Jennifer</v>
      </c>
      <c r="K2552">
        <f t="shared" ca="1" si="479"/>
        <v>11</v>
      </c>
      <c r="L2552" t="str">
        <f t="shared" ca="1" si="480"/>
        <v>Hawaii</v>
      </c>
      <c r="M2552" t="str">
        <f t="shared" ca="1" si="484"/>
        <v>West</v>
      </c>
    </row>
    <row r="2553" spans="1:13" x14ac:dyDescent="0.45">
      <c r="A2553">
        <v>2552</v>
      </c>
      <c r="B2553" s="19">
        <f t="shared" ca="1" si="473"/>
        <v>42765.876844675928</v>
      </c>
      <c r="C2553" s="15" t="str">
        <f t="shared" ca="1" si="474"/>
        <v>Travel Country</v>
      </c>
      <c r="D2553" s="16">
        <f t="shared" ca="1" si="475"/>
        <v>226</v>
      </c>
      <c r="E2553" t="str">
        <f t="shared" ca="1" si="476"/>
        <v>MSR Universal Gear Loft</v>
      </c>
      <c r="F2553" t="str">
        <f t="shared" ca="1" si="481"/>
        <v>MSR</v>
      </c>
      <c r="G2553" s="2">
        <f t="shared" ca="1" si="482"/>
        <v>27.95</v>
      </c>
      <c r="H2553">
        <f t="shared" ca="1" si="477"/>
        <v>9</v>
      </c>
      <c r="I2553" s="2">
        <f t="shared" ca="1" si="483"/>
        <v>251.54999999999998</v>
      </c>
      <c r="J2553" t="str">
        <f t="shared" ca="1" si="478"/>
        <v>Berger, Sunanna</v>
      </c>
      <c r="K2553">
        <f t="shared" ca="1" si="479"/>
        <v>30</v>
      </c>
      <c r="L2553" t="str">
        <f t="shared" ca="1" si="480"/>
        <v>New Jersey</v>
      </c>
      <c r="M2553" t="str">
        <f t="shared" ca="1" si="484"/>
        <v>East</v>
      </c>
    </row>
    <row r="2554" spans="1:13" x14ac:dyDescent="0.45">
      <c r="A2554">
        <v>2553</v>
      </c>
      <c r="B2554" s="19">
        <f t="shared" ca="1" si="473"/>
        <v>42960.876844675928</v>
      </c>
      <c r="C2554" s="15" t="str">
        <f t="shared" ca="1" si="474"/>
        <v xml:space="preserve">Cabela's	</v>
      </c>
      <c r="D2554" s="16">
        <f t="shared" ca="1" si="475"/>
        <v>174</v>
      </c>
      <c r="E2554" t="str">
        <f t="shared" ca="1" si="476"/>
        <v>Mountain Hardwear Drifter 3 DP Tent</v>
      </c>
      <c r="F2554" t="str">
        <f t="shared" ca="1" si="481"/>
        <v>Mountain Hardwear</v>
      </c>
      <c r="G2554" s="2">
        <f t="shared" ca="1" si="482"/>
        <v>285</v>
      </c>
      <c r="H2554">
        <f t="shared" ca="1" si="477"/>
        <v>9</v>
      </c>
      <c r="I2554" s="2">
        <f t="shared" ca="1" si="483"/>
        <v>2565</v>
      </c>
      <c r="J2554" t="str">
        <f t="shared" ca="1" si="478"/>
        <v>Bailey, Jennifer</v>
      </c>
      <c r="K2554">
        <f t="shared" ca="1" si="479"/>
        <v>1</v>
      </c>
      <c r="L2554" t="str">
        <f t="shared" ca="1" si="480"/>
        <v>Alabama</v>
      </c>
      <c r="M2554" t="str">
        <f t="shared" ca="1" si="484"/>
        <v>South</v>
      </c>
    </row>
    <row r="2555" spans="1:13" x14ac:dyDescent="0.45">
      <c r="A2555">
        <v>2554</v>
      </c>
      <c r="B2555" s="19">
        <f t="shared" ca="1" si="473"/>
        <v>42666.876844675928</v>
      </c>
      <c r="C2555" s="15" t="str">
        <f t="shared" ca="1" si="474"/>
        <v>The Gear Co-op</v>
      </c>
      <c r="D2555" s="16">
        <f t="shared" ca="1" si="475"/>
        <v>119</v>
      </c>
      <c r="E2555" t="str">
        <f t="shared" ca="1" si="476"/>
        <v>Kelty Gunnison 1.2 Tent</v>
      </c>
      <c r="F2555" t="str">
        <f t="shared" ca="1" si="481"/>
        <v>Kelty</v>
      </c>
      <c r="G2555" s="2">
        <f t="shared" ca="1" si="482"/>
        <v>179.95</v>
      </c>
      <c r="H2555">
        <f t="shared" ca="1" si="477"/>
        <v>9</v>
      </c>
      <c r="I2555" s="2">
        <f t="shared" ca="1" si="483"/>
        <v>1619.55</v>
      </c>
      <c r="J2555" t="str">
        <f t="shared" ca="1" si="478"/>
        <v>Brown, Ruth</v>
      </c>
      <c r="K2555">
        <f t="shared" ca="1" si="479"/>
        <v>47</v>
      </c>
      <c r="L2555" t="str">
        <f t="shared" ca="1" si="480"/>
        <v>Washington</v>
      </c>
      <c r="M2555" t="str">
        <f t="shared" ca="1" si="484"/>
        <v>West</v>
      </c>
    </row>
    <row r="2556" spans="1:13" x14ac:dyDescent="0.45">
      <c r="A2556">
        <v>2555</v>
      </c>
      <c r="B2556" s="19">
        <f t="shared" ca="1" si="473"/>
        <v>42827.876844675928</v>
      </c>
      <c r="C2556" s="15" t="str">
        <f t="shared" ca="1" si="474"/>
        <v>Backcountry Gear</v>
      </c>
      <c r="D2556" s="16">
        <f t="shared" ca="1" si="475"/>
        <v>172</v>
      </c>
      <c r="E2556" t="str">
        <f t="shared" ca="1" si="476"/>
        <v>Mountain Hardwear Direkt 2 Tent</v>
      </c>
      <c r="F2556" t="str">
        <f t="shared" ca="1" si="481"/>
        <v>Mountain Hardwear</v>
      </c>
      <c r="G2556" s="2">
        <f t="shared" ca="1" si="482"/>
        <v>500</v>
      </c>
      <c r="H2556">
        <f t="shared" ca="1" si="477"/>
        <v>5</v>
      </c>
      <c r="I2556" s="2">
        <f t="shared" ca="1" si="483"/>
        <v>2500</v>
      </c>
      <c r="J2556" t="str">
        <f t="shared" ca="1" si="478"/>
        <v>Berger, Sunanna</v>
      </c>
      <c r="K2556">
        <f t="shared" ca="1" si="479"/>
        <v>42</v>
      </c>
      <c r="L2556" t="str">
        <f t="shared" ca="1" si="480"/>
        <v>Tennessee</v>
      </c>
      <c r="M2556" t="str">
        <f t="shared" ca="1" si="484"/>
        <v>South</v>
      </c>
    </row>
    <row r="2557" spans="1:13" x14ac:dyDescent="0.45">
      <c r="A2557">
        <v>2556</v>
      </c>
      <c r="B2557" s="19">
        <f t="shared" ca="1" si="473"/>
        <v>42681.876844675928</v>
      </c>
      <c r="C2557" s="15" t="str">
        <f t="shared" ca="1" si="474"/>
        <v>Gander Mountain</v>
      </c>
      <c r="D2557" s="16">
        <f t="shared" ca="1" si="475"/>
        <v>113</v>
      </c>
      <c r="E2557" t="str">
        <f t="shared" ca="1" si="476"/>
        <v>Kelty Cabana - Large</v>
      </c>
      <c r="F2557" t="str">
        <f t="shared" ca="1" si="481"/>
        <v>Kelty</v>
      </c>
      <c r="G2557" s="2">
        <f t="shared" ca="1" si="482"/>
        <v>99.95</v>
      </c>
      <c r="H2557">
        <f t="shared" ca="1" si="477"/>
        <v>9</v>
      </c>
      <c r="I2557" s="2">
        <f t="shared" ca="1" si="483"/>
        <v>899.55000000000007</v>
      </c>
      <c r="J2557" t="str">
        <f t="shared" ca="1" si="478"/>
        <v>Goff, Michael</v>
      </c>
      <c r="K2557">
        <f t="shared" ca="1" si="479"/>
        <v>48</v>
      </c>
      <c r="L2557" t="str">
        <f t="shared" ca="1" si="480"/>
        <v>West Virginia</v>
      </c>
      <c r="M2557" t="str">
        <f t="shared" ca="1" si="484"/>
        <v>South</v>
      </c>
    </row>
    <row r="2558" spans="1:13" x14ac:dyDescent="0.45">
      <c r="A2558">
        <v>2557</v>
      </c>
      <c r="B2558" s="19">
        <f t="shared" ca="1" si="473"/>
        <v>42883.876844675928</v>
      </c>
      <c r="C2558" s="15" t="str">
        <f t="shared" ca="1" si="474"/>
        <v>The Gear Co-op</v>
      </c>
      <c r="D2558" s="16">
        <f t="shared" ca="1" si="475"/>
        <v>274</v>
      </c>
      <c r="E2558" t="str">
        <f t="shared" ca="1" si="476"/>
        <v>The North Face Mountain Manor 6 Tent</v>
      </c>
      <c r="F2558" t="str">
        <f t="shared" ca="1" si="481"/>
        <v>The North Face</v>
      </c>
      <c r="G2558" s="2">
        <f t="shared" ca="1" si="482"/>
        <v>569</v>
      </c>
      <c r="H2558">
        <f t="shared" ca="1" si="477"/>
        <v>9</v>
      </c>
      <c r="I2558" s="2">
        <f t="shared" ca="1" si="483"/>
        <v>5121</v>
      </c>
      <c r="J2558" t="str">
        <f t="shared" ca="1" si="478"/>
        <v>Lopez, Dennis</v>
      </c>
      <c r="K2558">
        <f t="shared" ca="1" si="479"/>
        <v>19</v>
      </c>
      <c r="L2558" t="str">
        <f t="shared" ca="1" si="480"/>
        <v>Maine</v>
      </c>
      <c r="M2558" t="str">
        <f t="shared" ca="1" si="484"/>
        <v>East</v>
      </c>
    </row>
    <row r="2559" spans="1:13" x14ac:dyDescent="0.45">
      <c r="A2559">
        <v>2558</v>
      </c>
      <c r="B2559" s="19">
        <f t="shared" ca="1" si="473"/>
        <v>42964.876844675928</v>
      </c>
      <c r="C2559" s="15" t="str">
        <f t="shared" ca="1" si="474"/>
        <v>Backcountry Gear</v>
      </c>
      <c r="D2559" s="16">
        <f t="shared" ca="1" si="475"/>
        <v>40</v>
      </c>
      <c r="E2559" t="str">
        <f t="shared" ca="1" si="476"/>
        <v>Big Agnes Jack Rabbit SL4 Footprint</v>
      </c>
      <c r="F2559" t="str">
        <f t="shared" ca="1" si="481"/>
        <v>Big Agnes</v>
      </c>
      <c r="G2559" s="2">
        <f t="shared" ca="1" si="482"/>
        <v>70</v>
      </c>
      <c r="H2559">
        <f t="shared" ca="1" si="477"/>
        <v>3</v>
      </c>
      <c r="I2559" s="2">
        <f t="shared" ca="1" si="483"/>
        <v>210</v>
      </c>
      <c r="J2559" t="str">
        <f t="shared" ca="1" si="478"/>
        <v>Lopez, Dennis</v>
      </c>
      <c r="K2559">
        <f t="shared" ca="1" si="479"/>
        <v>8</v>
      </c>
      <c r="L2559" t="str">
        <f t="shared" ca="1" si="480"/>
        <v>Delaware</v>
      </c>
      <c r="M2559" t="str">
        <f t="shared" ca="1" si="484"/>
        <v>East</v>
      </c>
    </row>
    <row r="2560" spans="1:13" x14ac:dyDescent="0.45">
      <c r="A2560">
        <v>2559</v>
      </c>
      <c r="B2560" s="19">
        <f t="shared" ca="1" si="473"/>
        <v>43009.876844675928</v>
      </c>
      <c r="C2560" s="15" t="str">
        <f t="shared" ca="1" si="474"/>
        <v>Gander Mountain</v>
      </c>
      <c r="D2560" s="16">
        <f t="shared" ca="1" si="475"/>
        <v>170</v>
      </c>
      <c r="E2560" t="str">
        <f t="shared" ca="1" si="476"/>
        <v>Marmot Traillight 2P Tent</v>
      </c>
      <c r="F2560" t="str">
        <f t="shared" ca="1" si="481"/>
        <v>Marmot</v>
      </c>
      <c r="G2560" s="2">
        <f t="shared" ca="1" si="482"/>
        <v>199</v>
      </c>
      <c r="H2560">
        <f t="shared" ca="1" si="477"/>
        <v>5</v>
      </c>
      <c r="I2560" s="2">
        <f t="shared" ca="1" si="483"/>
        <v>995</v>
      </c>
      <c r="J2560" t="str">
        <f t="shared" ca="1" si="478"/>
        <v>Brown, Ruth</v>
      </c>
      <c r="K2560">
        <f t="shared" ca="1" si="479"/>
        <v>28</v>
      </c>
      <c r="L2560" t="str">
        <f t="shared" ca="1" si="480"/>
        <v>Nevada</v>
      </c>
      <c r="M2560" t="str">
        <f t="shared" ca="1" si="484"/>
        <v>West</v>
      </c>
    </row>
    <row r="2561" spans="1:13" x14ac:dyDescent="0.45">
      <c r="A2561">
        <v>2560</v>
      </c>
      <c r="B2561" s="19">
        <f t="shared" ca="1" si="473"/>
        <v>42728.876844675928</v>
      </c>
      <c r="C2561" s="15" t="str">
        <f t="shared" ca="1" si="474"/>
        <v>CampBound</v>
      </c>
      <c r="D2561" s="16">
        <f t="shared" ca="1" si="475"/>
        <v>269</v>
      </c>
      <c r="E2561" t="str">
        <f t="shared" ca="1" si="476"/>
        <v>The North Face Mica FL 2 Footprint</v>
      </c>
      <c r="F2561" t="str">
        <f t="shared" ca="1" si="481"/>
        <v>The North Face</v>
      </c>
      <c r="G2561" s="2">
        <f t="shared" ca="1" si="482"/>
        <v>45</v>
      </c>
      <c r="H2561">
        <f t="shared" ca="1" si="477"/>
        <v>5</v>
      </c>
      <c r="I2561" s="2">
        <f t="shared" ca="1" si="483"/>
        <v>225</v>
      </c>
      <c r="J2561" t="str">
        <f t="shared" ca="1" si="478"/>
        <v>Gomez, Melissa</v>
      </c>
      <c r="K2561">
        <f t="shared" ca="1" si="479"/>
        <v>23</v>
      </c>
      <c r="L2561" t="str">
        <f t="shared" ca="1" si="480"/>
        <v>Minnesota</v>
      </c>
      <c r="M2561" t="str">
        <f t="shared" ca="1" si="484"/>
        <v>North</v>
      </c>
    </row>
    <row r="2562" spans="1:13" x14ac:dyDescent="0.45">
      <c r="A2562">
        <v>2561</v>
      </c>
      <c r="B2562" s="19">
        <f t="shared" ca="1" si="473"/>
        <v>42650.876844675928</v>
      </c>
      <c r="C2562" s="15" t="str">
        <f t="shared" ca="1" si="474"/>
        <v>Meijer</v>
      </c>
      <c r="D2562" s="16">
        <f t="shared" ca="1" si="475"/>
        <v>247</v>
      </c>
      <c r="E2562" t="str">
        <f t="shared" ca="1" si="476"/>
        <v>Outdoor Research Advanced Bivy Sack</v>
      </c>
      <c r="F2562" t="str">
        <f t="shared" ca="1" si="481"/>
        <v>Outdoor Research</v>
      </c>
      <c r="G2562" s="2">
        <f t="shared" ca="1" si="482"/>
        <v>319</v>
      </c>
      <c r="H2562">
        <f t="shared" ca="1" si="477"/>
        <v>1</v>
      </c>
      <c r="I2562" s="2">
        <f t="shared" ca="1" si="483"/>
        <v>319</v>
      </c>
      <c r="J2562" t="str">
        <f t="shared" ca="1" si="478"/>
        <v>Goldthwaite, Messaye</v>
      </c>
      <c r="K2562">
        <f t="shared" ca="1" si="479"/>
        <v>9</v>
      </c>
      <c r="L2562" t="str">
        <f t="shared" ca="1" si="480"/>
        <v>Florida</v>
      </c>
      <c r="M2562" t="str">
        <f t="shared" ca="1" si="484"/>
        <v>South</v>
      </c>
    </row>
    <row r="2563" spans="1:13" x14ac:dyDescent="0.45">
      <c r="A2563">
        <v>2562</v>
      </c>
      <c r="B2563" s="19">
        <f t="shared" ref="B2563:B2626" ca="1" si="485">NOW()-(RANDBETWEEN(1,365))</f>
        <v>42782.876844675928</v>
      </c>
      <c r="C2563" s="15" t="str">
        <f t="shared" ref="C2563:C2626" ca="1" si="486">VLOOKUP(RANDBETWEEN(1,19),$O$3:$P$21,2)</f>
        <v>The Gear Co-op</v>
      </c>
      <c r="D2563" s="16">
        <f t="shared" ref="D2563:D2626" ca="1" si="487">RANDBETWEEN(1,285)</f>
        <v>46</v>
      </c>
      <c r="E2563" t="str">
        <f t="shared" ref="E2563:E2626" ca="1" si="488">VLOOKUP(D2563,$R$4:$U$288,3)</f>
        <v>Big Agnes Lone Spring 3 Footprint</v>
      </c>
      <c r="F2563" t="str">
        <f t="shared" ca="1" si="481"/>
        <v>Big Agnes</v>
      </c>
      <c r="G2563" s="2">
        <f t="shared" ca="1" si="482"/>
        <v>40</v>
      </c>
      <c r="H2563">
        <f t="shared" ref="H2563:H2626" ca="1" si="489">RANDBETWEEN(1,10)</f>
        <v>6</v>
      </c>
      <c r="I2563" s="2">
        <f t="shared" ca="1" si="483"/>
        <v>240</v>
      </c>
      <c r="J2563" t="str">
        <f t="shared" ref="J2563:J2626" ca="1" si="490">VLOOKUP(RANDBETWEEN(1,10),$W$4:$Z$15,4)</f>
        <v>Brown, Scott</v>
      </c>
      <c r="K2563">
        <f t="shared" ref="K2563:K2626" ca="1" si="491">RANDBETWEEN(1,50)</f>
        <v>44</v>
      </c>
      <c r="L2563" t="str">
        <f t="shared" ref="L2563:L2626" ca="1" si="492">VLOOKUP(K2563,$AB$3:$AD$52,2)</f>
        <v>Utah</v>
      </c>
      <c r="M2563" t="str">
        <f t="shared" ca="1" si="484"/>
        <v>West</v>
      </c>
    </row>
    <row r="2564" spans="1:13" x14ac:dyDescent="0.45">
      <c r="A2564">
        <v>2563</v>
      </c>
      <c r="B2564" s="19">
        <f t="shared" ca="1" si="485"/>
        <v>42728.876844675928</v>
      </c>
      <c r="C2564" s="15" t="str">
        <f t="shared" ca="1" si="486"/>
        <v>Austin Kayak</v>
      </c>
      <c r="D2564" s="16">
        <f t="shared" ca="1" si="487"/>
        <v>258</v>
      </c>
      <c r="E2564" t="str">
        <f t="shared" ca="1" si="488"/>
        <v>Sierra Designs Mojo 3 Footprint</v>
      </c>
      <c r="F2564" t="str">
        <f t="shared" ca="1" si="481"/>
        <v>Sierra Designs</v>
      </c>
      <c r="G2564" s="2">
        <f t="shared" ca="1" si="482"/>
        <v>59.95</v>
      </c>
      <c r="H2564">
        <f t="shared" ca="1" si="489"/>
        <v>7</v>
      </c>
      <c r="I2564" s="2">
        <f t="shared" ca="1" si="483"/>
        <v>419.65000000000003</v>
      </c>
      <c r="J2564" t="str">
        <f t="shared" ca="1" si="490"/>
        <v>Bailey, Jennifer</v>
      </c>
      <c r="K2564">
        <f t="shared" ca="1" si="491"/>
        <v>12</v>
      </c>
      <c r="L2564" t="str">
        <f t="shared" ca="1" si="492"/>
        <v>Idaho</v>
      </c>
      <c r="M2564" t="str">
        <f t="shared" ca="1" si="484"/>
        <v>West</v>
      </c>
    </row>
    <row r="2565" spans="1:13" x14ac:dyDescent="0.45">
      <c r="A2565">
        <v>2564</v>
      </c>
      <c r="B2565" s="19">
        <f t="shared" ca="1" si="485"/>
        <v>42842.876844675928</v>
      </c>
      <c r="C2565" s="15" t="str">
        <f t="shared" ca="1" si="486"/>
        <v>Outside Outfitters</v>
      </c>
      <c r="D2565" s="16">
        <f t="shared" ca="1" si="487"/>
        <v>167</v>
      </c>
      <c r="E2565" t="str">
        <f t="shared" ca="1" si="488"/>
        <v>Marmot Pulsar 2 Tent</v>
      </c>
      <c r="F2565" t="str">
        <f t="shared" ca="1" si="481"/>
        <v>Marmot</v>
      </c>
      <c r="G2565" s="2">
        <f t="shared" ca="1" si="482"/>
        <v>349</v>
      </c>
      <c r="H2565">
        <f t="shared" ca="1" si="489"/>
        <v>1</v>
      </c>
      <c r="I2565" s="2">
        <f t="shared" ca="1" si="483"/>
        <v>349</v>
      </c>
      <c r="J2565" t="str">
        <f t="shared" ca="1" si="490"/>
        <v>Gomez, Melissa</v>
      </c>
      <c r="K2565">
        <f t="shared" ca="1" si="491"/>
        <v>5</v>
      </c>
      <c r="L2565" t="str">
        <f t="shared" ca="1" si="492"/>
        <v>California</v>
      </c>
      <c r="M2565" t="str">
        <f t="shared" ca="1" si="484"/>
        <v>West</v>
      </c>
    </row>
    <row r="2566" spans="1:13" x14ac:dyDescent="0.45">
      <c r="A2566">
        <v>2565</v>
      </c>
      <c r="B2566" s="19">
        <f t="shared" ca="1" si="485"/>
        <v>42785.876844675928</v>
      </c>
      <c r="C2566" s="15" t="str">
        <f t="shared" ca="1" si="486"/>
        <v>REI</v>
      </c>
      <c r="D2566" s="16">
        <f t="shared" ca="1" si="487"/>
        <v>93</v>
      </c>
      <c r="E2566" t="str">
        <f t="shared" ca="1" si="488"/>
        <v>Exped Gemini III Footprint</v>
      </c>
      <c r="F2566" t="str">
        <f t="shared" ca="1" si="481"/>
        <v>Exped</v>
      </c>
      <c r="G2566" s="2">
        <f t="shared" ca="1" si="482"/>
        <v>69</v>
      </c>
      <c r="H2566">
        <f t="shared" ca="1" si="489"/>
        <v>5</v>
      </c>
      <c r="I2566" s="2">
        <f t="shared" ca="1" si="483"/>
        <v>345</v>
      </c>
      <c r="J2566" t="str">
        <f t="shared" ca="1" si="490"/>
        <v>Goldthwaite, Messaye</v>
      </c>
      <c r="K2566">
        <f t="shared" ca="1" si="491"/>
        <v>50</v>
      </c>
      <c r="L2566" t="str">
        <f t="shared" ca="1" si="492"/>
        <v>Wyoming</v>
      </c>
      <c r="M2566" t="str">
        <f t="shared" ca="1" si="484"/>
        <v>West</v>
      </c>
    </row>
    <row r="2567" spans="1:13" x14ac:dyDescent="0.45">
      <c r="A2567">
        <v>2566</v>
      </c>
      <c r="B2567" s="19">
        <f t="shared" ca="1" si="485"/>
        <v>42740.876844675928</v>
      </c>
      <c r="C2567" s="15" t="str">
        <f t="shared" ca="1" si="486"/>
        <v>Meijer</v>
      </c>
      <c r="D2567" s="16">
        <f t="shared" ca="1" si="487"/>
        <v>23</v>
      </c>
      <c r="E2567" t="str">
        <f t="shared" ca="1" si="488"/>
        <v>Big Agnes Fly Creek UL2 Tent</v>
      </c>
      <c r="F2567" t="str">
        <f t="shared" ca="1" si="481"/>
        <v>Big Agnes</v>
      </c>
      <c r="G2567" s="2">
        <f t="shared" ca="1" si="482"/>
        <v>369.95</v>
      </c>
      <c r="H2567">
        <f t="shared" ca="1" si="489"/>
        <v>10</v>
      </c>
      <c r="I2567" s="2">
        <f t="shared" ca="1" si="483"/>
        <v>3699.5</v>
      </c>
      <c r="J2567" t="str">
        <f t="shared" ca="1" si="490"/>
        <v>Brown, Ruth</v>
      </c>
      <c r="K2567">
        <f t="shared" ca="1" si="491"/>
        <v>38</v>
      </c>
      <c r="L2567" t="str">
        <f t="shared" ca="1" si="492"/>
        <v>Pennsylvania</v>
      </c>
      <c r="M2567" t="str">
        <f t="shared" ca="1" si="484"/>
        <v>East</v>
      </c>
    </row>
    <row r="2568" spans="1:13" x14ac:dyDescent="0.45">
      <c r="A2568">
        <v>2567</v>
      </c>
      <c r="B2568" s="19">
        <f t="shared" ca="1" si="485"/>
        <v>42951.876844675928</v>
      </c>
      <c r="C2568" s="15" t="str">
        <f t="shared" ca="1" si="486"/>
        <v>Meijer</v>
      </c>
      <c r="D2568" s="16">
        <f t="shared" ca="1" si="487"/>
        <v>89</v>
      </c>
      <c r="E2568" t="str">
        <f t="shared" ca="1" si="488"/>
        <v>Eureka Rectangular Floor Saver - Small</v>
      </c>
      <c r="F2568" t="str">
        <f t="shared" ca="1" si="481"/>
        <v>Eureka</v>
      </c>
      <c r="G2568" s="2">
        <f t="shared" ca="1" si="482"/>
        <v>14</v>
      </c>
      <c r="H2568">
        <f t="shared" ca="1" si="489"/>
        <v>9</v>
      </c>
      <c r="I2568" s="2">
        <f t="shared" ca="1" si="483"/>
        <v>126</v>
      </c>
      <c r="J2568" t="str">
        <f t="shared" ca="1" si="490"/>
        <v>Brown, Scott</v>
      </c>
      <c r="K2568">
        <f t="shared" ca="1" si="491"/>
        <v>31</v>
      </c>
      <c r="L2568" t="str">
        <f t="shared" ca="1" si="492"/>
        <v>New Mexico</v>
      </c>
      <c r="M2568" t="str">
        <f t="shared" ca="1" si="484"/>
        <v>West</v>
      </c>
    </row>
    <row r="2569" spans="1:13" x14ac:dyDescent="0.45">
      <c r="A2569">
        <v>2568</v>
      </c>
      <c r="B2569" s="19">
        <f t="shared" ca="1" si="485"/>
        <v>42986.876844675928</v>
      </c>
      <c r="C2569" s="15" t="str">
        <f t="shared" ca="1" si="486"/>
        <v>REI</v>
      </c>
      <c r="D2569" s="16">
        <f t="shared" ca="1" si="487"/>
        <v>115</v>
      </c>
      <c r="E2569" t="str">
        <f t="shared" ca="1" si="488"/>
        <v>Kelty Carport ESB Shelter</v>
      </c>
      <c r="F2569" t="str">
        <f t="shared" ca="1" si="481"/>
        <v>Kelty</v>
      </c>
      <c r="G2569" s="2">
        <f t="shared" ca="1" si="482"/>
        <v>249.95</v>
      </c>
      <c r="H2569">
        <f t="shared" ca="1" si="489"/>
        <v>4</v>
      </c>
      <c r="I2569" s="2">
        <f t="shared" ca="1" si="483"/>
        <v>999.8</v>
      </c>
      <c r="J2569" t="str">
        <f t="shared" ca="1" si="490"/>
        <v>Gomez, Melissa</v>
      </c>
      <c r="K2569">
        <f t="shared" ca="1" si="491"/>
        <v>22</v>
      </c>
      <c r="L2569" t="str">
        <f t="shared" ca="1" si="492"/>
        <v>Michigan</v>
      </c>
      <c r="M2569" t="str">
        <f t="shared" ca="1" si="484"/>
        <v>East</v>
      </c>
    </row>
    <row r="2570" spans="1:13" x14ac:dyDescent="0.45">
      <c r="A2570">
        <v>2569</v>
      </c>
      <c r="B2570" s="19">
        <f t="shared" ca="1" si="485"/>
        <v>42937.876844675928</v>
      </c>
      <c r="C2570" s="15" t="str">
        <f t="shared" ca="1" si="486"/>
        <v>Overtons</v>
      </c>
      <c r="D2570" s="16">
        <f t="shared" ca="1" si="487"/>
        <v>114</v>
      </c>
      <c r="E2570" t="str">
        <f t="shared" ca="1" si="488"/>
        <v>Kelty Car Tarp</v>
      </c>
      <c r="F2570" t="str">
        <f t="shared" ca="1" si="481"/>
        <v>Kelty</v>
      </c>
      <c r="G2570" s="2">
        <f t="shared" ca="1" si="482"/>
        <v>109.95</v>
      </c>
      <c r="H2570">
        <f t="shared" ca="1" si="489"/>
        <v>2</v>
      </c>
      <c r="I2570" s="2">
        <f t="shared" ca="1" si="483"/>
        <v>219.9</v>
      </c>
      <c r="J2570" t="str">
        <f t="shared" ca="1" si="490"/>
        <v>Goldthwaite, Messaye</v>
      </c>
      <c r="K2570">
        <f t="shared" ca="1" si="491"/>
        <v>43</v>
      </c>
      <c r="L2570" t="str">
        <f t="shared" ca="1" si="492"/>
        <v>Texas</v>
      </c>
      <c r="M2570" t="str">
        <f t="shared" ca="1" si="484"/>
        <v>South</v>
      </c>
    </row>
    <row r="2571" spans="1:13" x14ac:dyDescent="0.45">
      <c r="A2571">
        <v>2570</v>
      </c>
      <c r="B2571" s="19">
        <f t="shared" ca="1" si="485"/>
        <v>42869.876844675928</v>
      </c>
      <c r="C2571" s="15" t="str">
        <f t="shared" ca="1" si="486"/>
        <v>OutdoorPlay</v>
      </c>
      <c r="D2571" s="16">
        <f t="shared" ca="1" si="487"/>
        <v>211</v>
      </c>
      <c r="E2571" t="str">
        <f t="shared" ca="1" si="488"/>
        <v>MSR Hubba 1P Tent</v>
      </c>
      <c r="F2571" t="str">
        <f t="shared" ca="1" si="481"/>
        <v>MSR</v>
      </c>
      <c r="G2571" s="2">
        <f t="shared" ca="1" si="482"/>
        <v>279.95</v>
      </c>
      <c r="H2571">
        <f t="shared" ca="1" si="489"/>
        <v>1</v>
      </c>
      <c r="I2571" s="2">
        <f t="shared" ca="1" si="483"/>
        <v>279.95</v>
      </c>
      <c r="J2571" t="str">
        <f t="shared" ca="1" si="490"/>
        <v>Brown, Scott</v>
      </c>
      <c r="K2571">
        <f t="shared" ca="1" si="491"/>
        <v>31</v>
      </c>
      <c r="L2571" t="str">
        <f t="shared" ca="1" si="492"/>
        <v>New Mexico</v>
      </c>
      <c r="M2571" t="str">
        <f t="shared" ca="1" si="484"/>
        <v>West</v>
      </c>
    </row>
    <row r="2572" spans="1:13" x14ac:dyDescent="0.45">
      <c r="A2572">
        <v>2571</v>
      </c>
      <c r="B2572" s="19">
        <f t="shared" ca="1" si="485"/>
        <v>42780.876844675928</v>
      </c>
      <c r="C2572" s="15" t="str">
        <f t="shared" ca="1" si="486"/>
        <v>Meijer</v>
      </c>
      <c r="D2572" s="16">
        <f t="shared" ca="1" si="487"/>
        <v>172</v>
      </c>
      <c r="E2572" t="str">
        <f t="shared" ca="1" si="488"/>
        <v>Mountain Hardwear Direkt 2 Tent</v>
      </c>
      <c r="F2572" t="str">
        <f t="shared" ca="1" si="481"/>
        <v>Mountain Hardwear</v>
      </c>
      <c r="G2572" s="2">
        <f t="shared" ca="1" si="482"/>
        <v>500</v>
      </c>
      <c r="H2572">
        <f t="shared" ca="1" si="489"/>
        <v>2</v>
      </c>
      <c r="I2572" s="2">
        <f t="shared" ca="1" si="483"/>
        <v>1000</v>
      </c>
      <c r="J2572" t="str">
        <f t="shared" ca="1" si="490"/>
        <v>Goldthwaite, Messaye</v>
      </c>
      <c r="K2572">
        <f t="shared" ca="1" si="491"/>
        <v>1</v>
      </c>
      <c r="L2572" t="str">
        <f t="shared" ca="1" si="492"/>
        <v>Alabama</v>
      </c>
      <c r="M2572" t="str">
        <f t="shared" ca="1" si="484"/>
        <v>South</v>
      </c>
    </row>
    <row r="2573" spans="1:13" x14ac:dyDescent="0.45">
      <c r="A2573">
        <v>2572</v>
      </c>
      <c r="B2573" s="19">
        <f t="shared" ca="1" si="485"/>
        <v>42787.876844675928</v>
      </c>
      <c r="C2573" s="15" t="str">
        <f t="shared" ca="1" si="486"/>
        <v>CampBound</v>
      </c>
      <c r="D2573" s="16">
        <f t="shared" ca="1" si="487"/>
        <v>69</v>
      </c>
      <c r="E2573" t="str">
        <f t="shared" ca="1" si="488"/>
        <v>Big Agnes Wyoming Trail 2 Camp Footprint</v>
      </c>
      <c r="F2573" t="str">
        <f t="shared" ca="1" si="481"/>
        <v>Big Agnes</v>
      </c>
      <c r="G2573" s="2">
        <f t="shared" ca="1" si="482"/>
        <v>50</v>
      </c>
      <c r="H2573">
        <f t="shared" ca="1" si="489"/>
        <v>5</v>
      </c>
      <c r="I2573" s="2">
        <f t="shared" ca="1" si="483"/>
        <v>250</v>
      </c>
      <c r="J2573" t="str">
        <f t="shared" ca="1" si="490"/>
        <v>Beyene, Sharon</v>
      </c>
      <c r="K2573">
        <f t="shared" ca="1" si="491"/>
        <v>31</v>
      </c>
      <c r="L2573" t="str">
        <f t="shared" ca="1" si="492"/>
        <v>New Mexico</v>
      </c>
      <c r="M2573" t="str">
        <f t="shared" ca="1" si="484"/>
        <v>West</v>
      </c>
    </row>
    <row r="2574" spans="1:13" x14ac:dyDescent="0.45">
      <c r="A2574">
        <v>2573</v>
      </c>
      <c r="B2574" s="19">
        <f t="shared" ca="1" si="485"/>
        <v>42707.876844675928</v>
      </c>
      <c r="C2574" s="15" t="str">
        <f t="shared" ca="1" si="486"/>
        <v>Walmart</v>
      </c>
      <c r="D2574" s="16">
        <f t="shared" ca="1" si="487"/>
        <v>184</v>
      </c>
      <c r="E2574" t="str">
        <f t="shared" ca="1" si="488"/>
        <v>Mountain Hardwear SuperMega UL 1 Footprint</v>
      </c>
      <c r="F2574" t="str">
        <f t="shared" ca="1" si="481"/>
        <v>Mountain Hardwear</v>
      </c>
      <c r="G2574" s="2">
        <f t="shared" ca="1" si="482"/>
        <v>45</v>
      </c>
      <c r="H2574">
        <f t="shared" ca="1" si="489"/>
        <v>5</v>
      </c>
      <c r="I2574" s="2">
        <f t="shared" ca="1" si="483"/>
        <v>225</v>
      </c>
      <c r="J2574" t="str">
        <f t="shared" ca="1" si="490"/>
        <v>Goldthwaite, Messaye</v>
      </c>
      <c r="K2574">
        <f t="shared" ca="1" si="491"/>
        <v>39</v>
      </c>
      <c r="L2574" t="str">
        <f t="shared" ca="1" si="492"/>
        <v>Rhode Island</v>
      </c>
      <c r="M2574" t="str">
        <f t="shared" ca="1" si="484"/>
        <v>East</v>
      </c>
    </row>
    <row r="2575" spans="1:13" x14ac:dyDescent="0.45">
      <c r="A2575">
        <v>2574</v>
      </c>
      <c r="B2575" s="19">
        <f t="shared" ca="1" si="485"/>
        <v>42955.876844675928</v>
      </c>
      <c r="C2575" s="15" t="str">
        <f t="shared" ca="1" si="486"/>
        <v>Travel Country</v>
      </c>
      <c r="D2575" s="16">
        <f t="shared" ca="1" si="487"/>
        <v>280</v>
      </c>
      <c r="E2575" t="str">
        <f t="shared" ca="1" si="488"/>
        <v>The North Face Square Gear Loft</v>
      </c>
      <c r="F2575" t="str">
        <f t="shared" ca="1" si="481"/>
        <v>The North Face</v>
      </c>
      <c r="G2575" s="2">
        <f t="shared" ca="1" si="482"/>
        <v>20</v>
      </c>
      <c r="H2575">
        <f t="shared" ca="1" si="489"/>
        <v>6</v>
      </c>
      <c r="I2575" s="2">
        <f t="shared" ca="1" si="483"/>
        <v>120</v>
      </c>
      <c r="J2575" t="str">
        <f t="shared" ca="1" si="490"/>
        <v>Goff, Michael</v>
      </c>
      <c r="K2575">
        <f t="shared" ca="1" si="491"/>
        <v>23</v>
      </c>
      <c r="L2575" t="str">
        <f t="shared" ca="1" si="492"/>
        <v>Minnesota</v>
      </c>
      <c r="M2575" t="str">
        <f t="shared" ca="1" si="484"/>
        <v>North</v>
      </c>
    </row>
    <row r="2576" spans="1:13" x14ac:dyDescent="0.45">
      <c r="A2576">
        <v>2575</v>
      </c>
      <c r="B2576" s="19">
        <f t="shared" ca="1" si="485"/>
        <v>42838.876844675928</v>
      </c>
      <c r="C2576" s="15" t="str">
        <f t="shared" ca="1" si="486"/>
        <v>Hayneedle</v>
      </c>
      <c r="D2576" s="16">
        <f t="shared" ca="1" si="487"/>
        <v>192</v>
      </c>
      <c r="E2576" t="str">
        <f t="shared" ca="1" si="488"/>
        <v>Mountain Hardwear Trango 4 Footprint</v>
      </c>
      <c r="F2576" t="str">
        <f t="shared" ca="1" si="481"/>
        <v>Mountain Hardwear</v>
      </c>
      <c r="G2576" s="2">
        <f t="shared" ca="1" si="482"/>
        <v>95</v>
      </c>
      <c r="H2576">
        <f t="shared" ca="1" si="489"/>
        <v>8</v>
      </c>
      <c r="I2576" s="2">
        <f t="shared" ca="1" si="483"/>
        <v>760</v>
      </c>
      <c r="J2576" t="str">
        <f t="shared" ca="1" si="490"/>
        <v>Beyene, Sharon</v>
      </c>
      <c r="K2576">
        <f t="shared" ca="1" si="491"/>
        <v>14</v>
      </c>
      <c r="L2576" t="str">
        <f t="shared" ca="1" si="492"/>
        <v>Indiana</v>
      </c>
      <c r="M2576" t="str">
        <f t="shared" ca="1" si="484"/>
        <v>North</v>
      </c>
    </row>
    <row r="2577" spans="1:13" x14ac:dyDescent="0.45">
      <c r="A2577">
        <v>2576</v>
      </c>
      <c r="B2577" s="19">
        <f t="shared" ca="1" si="485"/>
        <v>42986.876844675928</v>
      </c>
      <c r="C2577" s="15" t="str">
        <f t="shared" ca="1" si="486"/>
        <v>REI</v>
      </c>
      <c r="D2577" s="16">
        <f t="shared" ca="1" si="487"/>
        <v>192</v>
      </c>
      <c r="E2577" t="str">
        <f t="shared" ca="1" si="488"/>
        <v>Mountain Hardwear Trango 4 Footprint</v>
      </c>
      <c r="F2577" t="str">
        <f t="shared" ca="1" si="481"/>
        <v>Mountain Hardwear</v>
      </c>
      <c r="G2577" s="2">
        <f t="shared" ca="1" si="482"/>
        <v>95</v>
      </c>
      <c r="H2577">
        <f t="shared" ca="1" si="489"/>
        <v>2</v>
      </c>
      <c r="I2577" s="2">
        <f t="shared" ca="1" si="483"/>
        <v>190</v>
      </c>
      <c r="J2577" t="str">
        <f t="shared" ca="1" si="490"/>
        <v>Berger, Sunanna</v>
      </c>
      <c r="K2577">
        <f t="shared" ca="1" si="491"/>
        <v>20</v>
      </c>
      <c r="L2577" t="str">
        <f t="shared" ca="1" si="492"/>
        <v>Maryland</v>
      </c>
      <c r="M2577" t="str">
        <f t="shared" ca="1" si="484"/>
        <v>East</v>
      </c>
    </row>
    <row r="2578" spans="1:13" x14ac:dyDescent="0.45">
      <c r="A2578">
        <v>2577</v>
      </c>
      <c r="B2578" s="19">
        <f t="shared" ca="1" si="485"/>
        <v>42669.876844675928</v>
      </c>
      <c r="C2578" s="15" t="str">
        <f t="shared" ca="1" si="486"/>
        <v xml:space="preserve">Cabela's	</v>
      </c>
      <c r="D2578" s="16">
        <f t="shared" ca="1" si="487"/>
        <v>134</v>
      </c>
      <c r="E2578" t="str">
        <f t="shared" ca="1" si="488"/>
        <v>Kelty Tailgater IPA Shelter</v>
      </c>
      <c r="F2578" t="str">
        <f t="shared" ca="1" si="481"/>
        <v>Kelty</v>
      </c>
      <c r="G2578" s="2">
        <f t="shared" ca="1" si="482"/>
        <v>149.94999999999999</v>
      </c>
      <c r="H2578">
        <f t="shared" ca="1" si="489"/>
        <v>9</v>
      </c>
      <c r="I2578" s="2">
        <f t="shared" ca="1" si="483"/>
        <v>1349.55</v>
      </c>
      <c r="J2578" t="str">
        <f t="shared" ca="1" si="490"/>
        <v>Gomez, Melissa</v>
      </c>
      <c r="K2578">
        <f t="shared" ca="1" si="491"/>
        <v>39</v>
      </c>
      <c r="L2578" t="str">
        <f t="shared" ca="1" si="492"/>
        <v>Rhode Island</v>
      </c>
      <c r="M2578" t="str">
        <f t="shared" ca="1" si="484"/>
        <v>East</v>
      </c>
    </row>
    <row r="2579" spans="1:13" x14ac:dyDescent="0.45">
      <c r="A2579">
        <v>2578</v>
      </c>
      <c r="B2579" s="19">
        <f t="shared" ca="1" si="485"/>
        <v>42791.876844675928</v>
      </c>
      <c r="C2579" s="15" t="str">
        <f t="shared" ca="1" si="486"/>
        <v>Target</v>
      </c>
      <c r="D2579" s="16">
        <f t="shared" ca="1" si="487"/>
        <v>225</v>
      </c>
      <c r="E2579" t="str">
        <f t="shared" ca="1" si="488"/>
        <v>MSR Ultralight Utility Cord Kit</v>
      </c>
      <c r="F2579" t="str">
        <f t="shared" ca="1" si="481"/>
        <v>MSR</v>
      </c>
      <c r="G2579" s="2">
        <f t="shared" ca="1" si="482"/>
        <v>19.95</v>
      </c>
      <c r="H2579">
        <f t="shared" ca="1" si="489"/>
        <v>5</v>
      </c>
      <c r="I2579" s="2">
        <f t="shared" ca="1" si="483"/>
        <v>99.75</v>
      </c>
      <c r="J2579" t="str">
        <f t="shared" ca="1" si="490"/>
        <v>Bailey, Jennifer</v>
      </c>
      <c r="K2579">
        <f t="shared" ca="1" si="491"/>
        <v>24</v>
      </c>
      <c r="L2579" t="str">
        <f t="shared" ca="1" si="492"/>
        <v>Mississippi</v>
      </c>
      <c r="M2579" t="str">
        <f t="shared" ca="1" si="484"/>
        <v>South</v>
      </c>
    </row>
    <row r="2580" spans="1:13" x14ac:dyDescent="0.45">
      <c r="A2580">
        <v>2579</v>
      </c>
      <c r="B2580" s="19">
        <f t="shared" ca="1" si="485"/>
        <v>42678.876844675928</v>
      </c>
      <c r="C2580" s="15" t="str">
        <f t="shared" ca="1" si="486"/>
        <v>Redding Sports</v>
      </c>
      <c r="D2580" s="16">
        <f t="shared" ca="1" si="487"/>
        <v>64</v>
      </c>
      <c r="E2580" t="str">
        <f t="shared" ca="1" si="488"/>
        <v>Big Agnes Tensleep Station 4 Tent</v>
      </c>
      <c r="F2580" t="str">
        <f t="shared" ca="1" si="481"/>
        <v>Big Agnes</v>
      </c>
      <c r="G2580" s="2">
        <f t="shared" ca="1" si="482"/>
        <v>379.95</v>
      </c>
      <c r="H2580">
        <f t="shared" ca="1" si="489"/>
        <v>2</v>
      </c>
      <c r="I2580" s="2">
        <f t="shared" ca="1" si="483"/>
        <v>759.9</v>
      </c>
      <c r="J2580" t="str">
        <f t="shared" ca="1" si="490"/>
        <v>Berger, Sunanna</v>
      </c>
      <c r="K2580">
        <f t="shared" ca="1" si="491"/>
        <v>44</v>
      </c>
      <c r="L2580" t="str">
        <f t="shared" ca="1" si="492"/>
        <v>Utah</v>
      </c>
      <c r="M2580" t="str">
        <f t="shared" ca="1" si="484"/>
        <v>West</v>
      </c>
    </row>
    <row r="2581" spans="1:13" x14ac:dyDescent="0.45">
      <c r="A2581">
        <v>2580</v>
      </c>
      <c r="B2581" s="19">
        <f t="shared" ca="1" si="485"/>
        <v>42714.876844675928</v>
      </c>
      <c r="C2581" s="15" t="str">
        <f t="shared" ca="1" si="486"/>
        <v>Backcountry Edge</v>
      </c>
      <c r="D2581" s="16">
        <f t="shared" ca="1" si="487"/>
        <v>230</v>
      </c>
      <c r="E2581" t="str">
        <f t="shared" ca="1" si="488"/>
        <v>NEMO Espri LE 2P Tent</v>
      </c>
      <c r="F2581" t="str">
        <f t="shared" ca="1" si="481"/>
        <v>NEMO</v>
      </c>
      <c r="G2581" s="2">
        <f t="shared" ca="1" si="482"/>
        <v>289.95</v>
      </c>
      <c r="H2581">
        <f t="shared" ca="1" si="489"/>
        <v>9</v>
      </c>
      <c r="I2581" s="2">
        <f t="shared" ca="1" si="483"/>
        <v>2609.5499999999997</v>
      </c>
      <c r="J2581" t="str">
        <f t="shared" ca="1" si="490"/>
        <v>Goff, Michael</v>
      </c>
      <c r="K2581">
        <f t="shared" ca="1" si="491"/>
        <v>22</v>
      </c>
      <c r="L2581" t="str">
        <f t="shared" ca="1" si="492"/>
        <v>Michigan</v>
      </c>
      <c r="M2581" t="str">
        <f t="shared" ca="1" si="484"/>
        <v>East</v>
      </c>
    </row>
    <row r="2582" spans="1:13" x14ac:dyDescent="0.45">
      <c r="A2582">
        <v>2581</v>
      </c>
      <c r="B2582" s="19">
        <f t="shared" ca="1" si="485"/>
        <v>42981.876844675928</v>
      </c>
      <c r="C2582" s="15" t="str">
        <f t="shared" ca="1" si="486"/>
        <v>Outside Outfitters</v>
      </c>
      <c r="D2582" s="16">
        <f t="shared" ca="1" si="487"/>
        <v>242</v>
      </c>
      <c r="E2582" t="str">
        <f t="shared" ca="1" si="488"/>
        <v>NEMO Obi 1P Tent</v>
      </c>
      <c r="F2582" t="str">
        <f t="shared" ca="1" si="481"/>
        <v>NEMO</v>
      </c>
      <c r="G2582" s="2">
        <f t="shared" ca="1" si="482"/>
        <v>349.95</v>
      </c>
      <c r="H2582">
        <f t="shared" ca="1" si="489"/>
        <v>3</v>
      </c>
      <c r="I2582" s="2">
        <f t="shared" ca="1" si="483"/>
        <v>1049.8499999999999</v>
      </c>
      <c r="J2582" t="str">
        <f t="shared" ca="1" si="490"/>
        <v>Lopez, Dennis</v>
      </c>
      <c r="K2582">
        <f t="shared" ca="1" si="491"/>
        <v>35</v>
      </c>
      <c r="L2582" t="str">
        <f t="shared" ca="1" si="492"/>
        <v>Ohio</v>
      </c>
      <c r="M2582" t="str">
        <f t="shared" ca="1" si="484"/>
        <v>East</v>
      </c>
    </row>
    <row r="2583" spans="1:13" x14ac:dyDescent="0.45">
      <c r="A2583">
        <v>2582</v>
      </c>
      <c r="B2583" s="19">
        <f t="shared" ca="1" si="485"/>
        <v>42948.876844675928</v>
      </c>
      <c r="C2583" s="15" t="str">
        <f t="shared" ca="1" si="486"/>
        <v>Overtons</v>
      </c>
      <c r="D2583" s="16">
        <f t="shared" ca="1" si="487"/>
        <v>47</v>
      </c>
      <c r="E2583" t="str">
        <f t="shared" ca="1" si="488"/>
        <v>Big Agnes Lone Spring 3 Tent</v>
      </c>
      <c r="F2583" t="str">
        <f t="shared" ca="1" si="481"/>
        <v>Big Agnes</v>
      </c>
      <c r="G2583" s="2">
        <f t="shared" ca="1" si="482"/>
        <v>249.95</v>
      </c>
      <c r="H2583">
        <f t="shared" ca="1" si="489"/>
        <v>4</v>
      </c>
      <c r="I2583" s="2">
        <f t="shared" ca="1" si="483"/>
        <v>999.8</v>
      </c>
      <c r="J2583" t="str">
        <f t="shared" ca="1" si="490"/>
        <v>Berger, Sunanna</v>
      </c>
      <c r="K2583">
        <f t="shared" ca="1" si="491"/>
        <v>38</v>
      </c>
      <c r="L2583" t="str">
        <f t="shared" ca="1" si="492"/>
        <v>Pennsylvania</v>
      </c>
      <c r="M2583" t="str">
        <f t="shared" ca="1" si="484"/>
        <v>East</v>
      </c>
    </row>
    <row r="2584" spans="1:13" x14ac:dyDescent="0.45">
      <c r="A2584">
        <v>2583</v>
      </c>
      <c r="B2584" s="19">
        <f t="shared" ca="1" si="485"/>
        <v>42908.876844675928</v>
      </c>
      <c r="C2584" s="15" t="str">
        <f t="shared" ca="1" si="486"/>
        <v xml:space="preserve">Cabela's	</v>
      </c>
      <c r="D2584" s="16">
        <f t="shared" ca="1" si="487"/>
        <v>101</v>
      </c>
      <c r="E2584" t="str">
        <f t="shared" ca="1" si="488"/>
        <v>Hennessy Hammock Expedition Asym Zip Hammock</v>
      </c>
      <c r="F2584" t="str">
        <f t="shared" ref="F2584:F2647" ca="1" si="493">VLOOKUP(D2584,$R$4:$U$288,2)</f>
        <v>Hennessy</v>
      </c>
      <c r="G2584" s="2">
        <f t="shared" ref="G2584:G2647" ca="1" si="494">VLOOKUP(D2584,$R$4:$U$288,4)</f>
        <v>169.95</v>
      </c>
      <c r="H2584">
        <f t="shared" ca="1" si="489"/>
        <v>4</v>
      </c>
      <c r="I2584" s="2">
        <f t="shared" ref="I2584:I2647" ca="1" si="495">H2584*G2584</f>
        <v>679.8</v>
      </c>
      <c r="J2584" t="str">
        <f t="shared" ca="1" si="490"/>
        <v>Bailey, Jennifer</v>
      </c>
      <c r="K2584">
        <f t="shared" ca="1" si="491"/>
        <v>37</v>
      </c>
      <c r="L2584" t="str">
        <f t="shared" ca="1" si="492"/>
        <v>Oregon</v>
      </c>
      <c r="M2584" t="str">
        <f t="shared" ref="M2584:M2647" ca="1" si="496">VLOOKUP(K2584,$AB$3:$AD$52,3)</f>
        <v>West</v>
      </c>
    </row>
    <row r="2585" spans="1:13" x14ac:dyDescent="0.45">
      <c r="A2585">
        <v>2584</v>
      </c>
      <c r="B2585" s="19">
        <f t="shared" ca="1" si="485"/>
        <v>42886.876844675928</v>
      </c>
      <c r="C2585" s="15" t="str">
        <f t="shared" ca="1" si="486"/>
        <v>Backcountry Gear</v>
      </c>
      <c r="D2585" s="16">
        <f t="shared" ca="1" si="487"/>
        <v>282</v>
      </c>
      <c r="E2585" t="str">
        <f t="shared" ca="1" si="488"/>
        <v>The North Face Tadpole 23 Tent</v>
      </c>
      <c r="F2585" t="str">
        <f t="shared" ca="1" si="493"/>
        <v>The North Face</v>
      </c>
      <c r="G2585" s="2">
        <f t="shared" ca="1" si="494"/>
        <v>219</v>
      </c>
      <c r="H2585">
        <f t="shared" ca="1" si="489"/>
        <v>3</v>
      </c>
      <c r="I2585" s="2">
        <f t="shared" ca="1" si="495"/>
        <v>657</v>
      </c>
      <c r="J2585" t="str">
        <f t="shared" ca="1" si="490"/>
        <v>Bailey, Jennifer</v>
      </c>
      <c r="K2585">
        <f t="shared" ca="1" si="491"/>
        <v>42</v>
      </c>
      <c r="L2585" t="str">
        <f t="shared" ca="1" si="492"/>
        <v>Tennessee</v>
      </c>
      <c r="M2585" t="str">
        <f t="shared" ca="1" si="496"/>
        <v>South</v>
      </c>
    </row>
    <row r="2586" spans="1:13" x14ac:dyDescent="0.45">
      <c r="A2586">
        <v>2585</v>
      </c>
      <c r="B2586" s="19">
        <f t="shared" ca="1" si="485"/>
        <v>42773.876844675928</v>
      </c>
      <c r="C2586" s="15" t="str">
        <f t="shared" ca="1" si="486"/>
        <v>Backcountry Gear</v>
      </c>
      <c r="D2586" s="16">
        <f t="shared" ca="1" si="487"/>
        <v>224</v>
      </c>
      <c r="E2586" t="str">
        <f t="shared" ca="1" si="488"/>
        <v>MSR Twing Shelter</v>
      </c>
      <c r="F2586" t="str">
        <f t="shared" ca="1" si="493"/>
        <v>MSR</v>
      </c>
      <c r="G2586" s="2">
        <f t="shared" ca="1" si="494"/>
        <v>299.95</v>
      </c>
      <c r="H2586">
        <f t="shared" ca="1" si="489"/>
        <v>9</v>
      </c>
      <c r="I2586" s="2">
        <f t="shared" ca="1" si="495"/>
        <v>2699.5499999999997</v>
      </c>
      <c r="J2586" t="str">
        <f t="shared" ca="1" si="490"/>
        <v>Goldthwaite, Messaye</v>
      </c>
      <c r="K2586">
        <f t="shared" ca="1" si="491"/>
        <v>25</v>
      </c>
      <c r="L2586" t="str">
        <f t="shared" ca="1" si="492"/>
        <v>Missouri</v>
      </c>
      <c r="M2586" t="str">
        <f t="shared" ca="1" si="496"/>
        <v>North</v>
      </c>
    </row>
    <row r="2587" spans="1:13" x14ac:dyDescent="0.45">
      <c r="A2587">
        <v>2586</v>
      </c>
      <c r="B2587" s="19">
        <f t="shared" ca="1" si="485"/>
        <v>42803.876844675928</v>
      </c>
      <c r="C2587" s="15" t="str">
        <f t="shared" ca="1" si="486"/>
        <v>Austin Kayak</v>
      </c>
      <c r="D2587" s="16">
        <f t="shared" ca="1" si="487"/>
        <v>123</v>
      </c>
      <c r="E2587" t="str">
        <f t="shared" ca="1" si="488"/>
        <v>Kelty Gunnison 3.2 Tent</v>
      </c>
      <c r="F2587" t="str">
        <f t="shared" ca="1" si="493"/>
        <v>Kelty</v>
      </c>
      <c r="G2587" s="2">
        <f t="shared" ca="1" si="494"/>
        <v>249.95</v>
      </c>
      <c r="H2587">
        <f t="shared" ca="1" si="489"/>
        <v>2</v>
      </c>
      <c r="I2587" s="2">
        <f t="shared" ca="1" si="495"/>
        <v>499.9</v>
      </c>
      <c r="J2587" t="str">
        <f t="shared" ca="1" si="490"/>
        <v>Bailey, Jennifer</v>
      </c>
      <c r="K2587">
        <f t="shared" ca="1" si="491"/>
        <v>20</v>
      </c>
      <c r="L2587" t="str">
        <f t="shared" ca="1" si="492"/>
        <v>Maryland</v>
      </c>
      <c r="M2587" t="str">
        <f t="shared" ca="1" si="496"/>
        <v>East</v>
      </c>
    </row>
    <row r="2588" spans="1:13" x14ac:dyDescent="0.45">
      <c r="A2588">
        <v>2587</v>
      </c>
      <c r="B2588" s="19">
        <f t="shared" ca="1" si="485"/>
        <v>42823.876844675928</v>
      </c>
      <c r="C2588" s="15" t="str">
        <f t="shared" ca="1" si="486"/>
        <v>Moosejaw</v>
      </c>
      <c r="D2588" s="16">
        <f t="shared" ca="1" si="487"/>
        <v>99</v>
      </c>
      <c r="E2588" t="str">
        <f t="shared" ca="1" si="488"/>
        <v>Exped Outer Space Vestibule Accessory</v>
      </c>
      <c r="F2588" t="str">
        <f t="shared" ca="1" si="493"/>
        <v>Exped</v>
      </c>
      <c r="G2588" s="2">
        <f t="shared" ca="1" si="494"/>
        <v>219</v>
      </c>
      <c r="H2588">
        <f t="shared" ca="1" si="489"/>
        <v>10</v>
      </c>
      <c r="I2588" s="2">
        <f t="shared" ca="1" si="495"/>
        <v>2190</v>
      </c>
      <c r="J2588" t="str">
        <f t="shared" ca="1" si="490"/>
        <v>Gomez, Melissa</v>
      </c>
      <c r="K2588">
        <f t="shared" ca="1" si="491"/>
        <v>15</v>
      </c>
      <c r="L2588" t="str">
        <f t="shared" ca="1" si="492"/>
        <v>Iowa</v>
      </c>
      <c r="M2588" t="str">
        <f t="shared" ca="1" si="496"/>
        <v>North</v>
      </c>
    </row>
    <row r="2589" spans="1:13" x14ac:dyDescent="0.45">
      <c r="A2589">
        <v>2588</v>
      </c>
      <c r="B2589" s="19">
        <f t="shared" ca="1" si="485"/>
        <v>42988.876844675928</v>
      </c>
      <c r="C2589" s="15" t="str">
        <f t="shared" ca="1" si="486"/>
        <v xml:space="preserve">Cabela's	</v>
      </c>
      <c r="D2589" s="16">
        <f t="shared" ca="1" si="487"/>
        <v>262</v>
      </c>
      <c r="E2589" t="str">
        <f t="shared" ca="1" si="488"/>
        <v>The North Face Bastion 4 Tent</v>
      </c>
      <c r="F2589" t="str">
        <f t="shared" ca="1" si="493"/>
        <v>The North Face</v>
      </c>
      <c r="G2589" s="2">
        <f t="shared" ca="1" si="494"/>
        <v>799</v>
      </c>
      <c r="H2589">
        <f t="shared" ca="1" si="489"/>
        <v>5</v>
      </c>
      <c r="I2589" s="2">
        <f t="shared" ca="1" si="495"/>
        <v>3995</v>
      </c>
      <c r="J2589" t="str">
        <f t="shared" ca="1" si="490"/>
        <v>Brown, Scott</v>
      </c>
      <c r="K2589">
        <f t="shared" ca="1" si="491"/>
        <v>20</v>
      </c>
      <c r="L2589" t="str">
        <f t="shared" ca="1" si="492"/>
        <v>Maryland</v>
      </c>
      <c r="M2589" t="str">
        <f t="shared" ca="1" si="496"/>
        <v>East</v>
      </c>
    </row>
    <row r="2590" spans="1:13" x14ac:dyDescent="0.45">
      <c r="A2590">
        <v>2589</v>
      </c>
      <c r="B2590" s="19">
        <f t="shared" ca="1" si="485"/>
        <v>42930.876844675928</v>
      </c>
      <c r="C2590" s="15" t="str">
        <f t="shared" ca="1" si="486"/>
        <v>Moosejaw</v>
      </c>
      <c r="D2590" s="16">
        <f t="shared" ca="1" si="487"/>
        <v>160</v>
      </c>
      <c r="E2590" t="str">
        <f t="shared" ca="1" si="488"/>
        <v>Marmot Limestone 4P Footprint</v>
      </c>
      <c r="F2590" t="str">
        <f t="shared" ca="1" si="493"/>
        <v>Marmot</v>
      </c>
      <c r="G2590" s="2">
        <f t="shared" ca="1" si="494"/>
        <v>50</v>
      </c>
      <c r="H2590">
        <f t="shared" ca="1" si="489"/>
        <v>1</v>
      </c>
      <c r="I2590" s="2">
        <f t="shared" ca="1" si="495"/>
        <v>50</v>
      </c>
      <c r="J2590" t="str">
        <f t="shared" ca="1" si="490"/>
        <v>Bailey, Jennifer</v>
      </c>
      <c r="K2590">
        <f t="shared" ca="1" si="491"/>
        <v>25</v>
      </c>
      <c r="L2590" t="str">
        <f t="shared" ca="1" si="492"/>
        <v>Missouri</v>
      </c>
      <c r="M2590" t="str">
        <f t="shared" ca="1" si="496"/>
        <v>North</v>
      </c>
    </row>
    <row r="2591" spans="1:13" x14ac:dyDescent="0.45">
      <c r="A2591">
        <v>2590</v>
      </c>
      <c r="B2591" s="19">
        <f t="shared" ca="1" si="485"/>
        <v>42883.876844675928</v>
      </c>
      <c r="C2591" s="15" t="str">
        <f t="shared" ca="1" si="486"/>
        <v>Paragon</v>
      </c>
      <c r="D2591" s="16">
        <f t="shared" ca="1" si="487"/>
        <v>268</v>
      </c>
      <c r="E2591" t="str">
        <f t="shared" ca="1" si="488"/>
        <v>The North Face Mica FL 1 Tent</v>
      </c>
      <c r="F2591" t="str">
        <f t="shared" ca="1" si="493"/>
        <v>The North Face</v>
      </c>
      <c r="G2591" s="2">
        <f t="shared" ca="1" si="494"/>
        <v>329</v>
      </c>
      <c r="H2591">
        <f t="shared" ca="1" si="489"/>
        <v>4</v>
      </c>
      <c r="I2591" s="2">
        <f t="shared" ca="1" si="495"/>
        <v>1316</v>
      </c>
      <c r="J2591" t="str">
        <f t="shared" ca="1" si="490"/>
        <v>Gomez, Melissa</v>
      </c>
      <c r="K2591">
        <f t="shared" ca="1" si="491"/>
        <v>11</v>
      </c>
      <c r="L2591" t="str">
        <f t="shared" ca="1" si="492"/>
        <v>Hawaii</v>
      </c>
      <c r="M2591" t="str">
        <f t="shared" ca="1" si="496"/>
        <v>West</v>
      </c>
    </row>
    <row r="2592" spans="1:13" x14ac:dyDescent="0.45">
      <c r="A2592">
        <v>2591</v>
      </c>
      <c r="B2592" s="19">
        <f t="shared" ca="1" si="485"/>
        <v>42704.876844675928</v>
      </c>
      <c r="C2592" s="15" t="str">
        <f t="shared" ca="1" si="486"/>
        <v>Backcountry Gear</v>
      </c>
      <c r="D2592" s="16">
        <f t="shared" ca="1" si="487"/>
        <v>199</v>
      </c>
      <c r="E2592" t="str">
        <f t="shared" ca="1" si="488"/>
        <v>MSR Carbon Reflex 1 Tent</v>
      </c>
      <c r="F2592" t="str">
        <f t="shared" ca="1" si="493"/>
        <v>MSR</v>
      </c>
      <c r="G2592" s="2">
        <f t="shared" ca="1" si="494"/>
        <v>399.95</v>
      </c>
      <c r="H2592">
        <f t="shared" ca="1" si="489"/>
        <v>2</v>
      </c>
      <c r="I2592" s="2">
        <f t="shared" ca="1" si="495"/>
        <v>799.9</v>
      </c>
      <c r="J2592" t="str">
        <f t="shared" ca="1" si="490"/>
        <v>Bailey, Jennifer</v>
      </c>
      <c r="K2592">
        <f t="shared" ca="1" si="491"/>
        <v>27</v>
      </c>
      <c r="L2592" t="str">
        <f t="shared" ca="1" si="492"/>
        <v>Nebraska</v>
      </c>
      <c r="M2592" t="str">
        <f t="shared" ca="1" si="496"/>
        <v>North</v>
      </c>
    </row>
    <row r="2593" spans="1:13" x14ac:dyDescent="0.45">
      <c r="A2593">
        <v>2592</v>
      </c>
      <c r="B2593" s="19">
        <f t="shared" ca="1" si="485"/>
        <v>42820.876844675928</v>
      </c>
      <c r="C2593" s="15" t="str">
        <f t="shared" ca="1" si="486"/>
        <v>Walmart</v>
      </c>
      <c r="D2593" s="16">
        <f t="shared" ca="1" si="487"/>
        <v>108</v>
      </c>
      <c r="E2593" t="str">
        <f t="shared" ca="1" si="488"/>
        <v>Hennessy Hammock Ultralite Backpacker Asym Zip Hammock</v>
      </c>
      <c r="F2593" t="str">
        <f t="shared" ca="1" si="493"/>
        <v>Hennessy</v>
      </c>
      <c r="G2593" s="2">
        <f t="shared" ca="1" si="494"/>
        <v>239.95</v>
      </c>
      <c r="H2593">
        <f t="shared" ca="1" si="489"/>
        <v>4</v>
      </c>
      <c r="I2593" s="2">
        <f t="shared" ca="1" si="495"/>
        <v>959.8</v>
      </c>
      <c r="J2593" t="str">
        <f t="shared" ca="1" si="490"/>
        <v>Goldthwaite, Messaye</v>
      </c>
      <c r="K2593">
        <f t="shared" ca="1" si="491"/>
        <v>40</v>
      </c>
      <c r="L2593" t="str">
        <f t="shared" ca="1" si="492"/>
        <v>South Carolina</v>
      </c>
      <c r="M2593" t="str">
        <f t="shared" ca="1" si="496"/>
        <v>South</v>
      </c>
    </row>
    <row r="2594" spans="1:13" x14ac:dyDescent="0.45">
      <c r="A2594">
        <v>2593</v>
      </c>
      <c r="B2594" s="19">
        <f t="shared" ca="1" si="485"/>
        <v>42767.876844675928</v>
      </c>
      <c r="C2594" s="15" t="str">
        <f t="shared" ca="1" si="486"/>
        <v>CampBound</v>
      </c>
      <c r="D2594" s="16">
        <f t="shared" ca="1" si="487"/>
        <v>11</v>
      </c>
      <c r="E2594" t="str">
        <f t="shared" ca="1" si="488"/>
        <v>Big Agnes Copper Spur UL2 Tent</v>
      </c>
      <c r="F2594" t="str">
        <f t="shared" ca="1" si="493"/>
        <v>Big Agnes</v>
      </c>
      <c r="G2594" s="2">
        <f t="shared" ca="1" si="494"/>
        <v>399.95</v>
      </c>
      <c r="H2594">
        <f t="shared" ca="1" si="489"/>
        <v>7</v>
      </c>
      <c r="I2594" s="2">
        <f t="shared" ca="1" si="495"/>
        <v>2799.65</v>
      </c>
      <c r="J2594" t="str">
        <f t="shared" ca="1" si="490"/>
        <v>Goff, Michael</v>
      </c>
      <c r="K2594">
        <f t="shared" ca="1" si="491"/>
        <v>2</v>
      </c>
      <c r="L2594" t="str">
        <f t="shared" ca="1" si="492"/>
        <v>Alaska</v>
      </c>
      <c r="M2594" t="str">
        <f t="shared" ca="1" si="496"/>
        <v>North</v>
      </c>
    </row>
    <row r="2595" spans="1:13" x14ac:dyDescent="0.45">
      <c r="A2595">
        <v>2594</v>
      </c>
      <c r="B2595" s="19">
        <f t="shared" ca="1" si="485"/>
        <v>42960.876844675928</v>
      </c>
      <c r="C2595" s="15" t="str">
        <f t="shared" ca="1" si="486"/>
        <v>Meijer</v>
      </c>
      <c r="D2595" s="16">
        <f t="shared" ca="1" si="487"/>
        <v>231</v>
      </c>
      <c r="E2595" t="str">
        <f t="shared" ca="1" si="488"/>
        <v>NEMO Espri LE 3 Tent</v>
      </c>
      <c r="F2595" t="str">
        <f t="shared" ca="1" si="493"/>
        <v>NEMO</v>
      </c>
      <c r="G2595" s="2">
        <f t="shared" ca="1" si="494"/>
        <v>329.95</v>
      </c>
      <c r="H2595">
        <f t="shared" ca="1" si="489"/>
        <v>10</v>
      </c>
      <c r="I2595" s="2">
        <f t="shared" ca="1" si="495"/>
        <v>3299.5</v>
      </c>
      <c r="J2595" t="str">
        <f t="shared" ca="1" si="490"/>
        <v>Foster, Nathan</v>
      </c>
      <c r="K2595">
        <f t="shared" ca="1" si="491"/>
        <v>35</v>
      </c>
      <c r="L2595" t="str">
        <f t="shared" ca="1" si="492"/>
        <v>Ohio</v>
      </c>
      <c r="M2595" t="str">
        <f t="shared" ca="1" si="496"/>
        <v>East</v>
      </c>
    </row>
    <row r="2596" spans="1:13" x14ac:dyDescent="0.45">
      <c r="A2596">
        <v>2595</v>
      </c>
      <c r="B2596" s="19">
        <f t="shared" ca="1" si="485"/>
        <v>42712.876844675928</v>
      </c>
      <c r="C2596" s="15" t="str">
        <f t="shared" ca="1" si="486"/>
        <v>The Gear Co-op</v>
      </c>
      <c r="D2596" s="16">
        <f t="shared" ca="1" si="487"/>
        <v>100</v>
      </c>
      <c r="E2596" t="str">
        <f t="shared" ca="1" si="488"/>
        <v>Exped Scout Hammock Combi</v>
      </c>
      <c r="F2596" t="str">
        <f t="shared" ca="1" si="493"/>
        <v>Exped</v>
      </c>
      <c r="G2596" s="2">
        <f t="shared" ca="1" si="494"/>
        <v>199</v>
      </c>
      <c r="H2596">
        <f t="shared" ca="1" si="489"/>
        <v>7</v>
      </c>
      <c r="I2596" s="2">
        <f t="shared" ca="1" si="495"/>
        <v>1393</v>
      </c>
      <c r="J2596" t="str">
        <f t="shared" ca="1" si="490"/>
        <v>Goldthwaite, Messaye</v>
      </c>
      <c r="K2596">
        <f t="shared" ca="1" si="491"/>
        <v>35</v>
      </c>
      <c r="L2596" t="str">
        <f t="shared" ca="1" si="492"/>
        <v>Ohio</v>
      </c>
      <c r="M2596" t="str">
        <f t="shared" ca="1" si="496"/>
        <v>East</v>
      </c>
    </row>
    <row r="2597" spans="1:13" x14ac:dyDescent="0.45">
      <c r="A2597">
        <v>2596</v>
      </c>
      <c r="B2597" s="19">
        <f t="shared" ca="1" si="485"/>
        <v>42711.876844675928</v>
      </c>
      <c r="C2597" s="15" t="str">
        <f t="shared" ca="1" si="486"/>
        <v>Hayneedle</v>
      </c>
      <c r="D2597" s="16">
        <f t="shared" ca="1" si="487"/>
        <v>48</v>
      </c>
      <c r="E2597" t="str">
        <f t="shared" ca="1" si="488"/>
        <v>Big Agnes Mad House 4 Footprint</v>
      </c>
      <c r="F2597" t="str">
        <f t="shared" ca="1" si="493"/>
        <v>Big Agnes</v>
      </c>
      <c r="G2597" s="2">
        <f t="shared" ca="1" si="494"/>
        <v>50</v>
      </c>
      <c r="H2597">
        <f t="shared" ca="1" si="489"/>
        <v>7</v>
      </c>
      <c r="I2597" s="2">
        <f t="shared" ca="1" si="495"/>
        <v>350</v>
      </c>
      <c r="J2597" t="str">
        <f t="shared" ca="1" si="490"/>
        <v>Goff, Michael</v>
      </c>
      <c r="K2597">
        <f t="shared" ca="1" si="491"/>
        <v>12</v>
      </c>
      <c r="L2597" t="str">
        <f t="shared" ca="1" si="492"/>
        <v>Idaho</v>
      </c>
      <c r="M2597" t="str">
        <f t="shared" ca="1" si="496"/>
        <v>West</v>
      </c>
    </row>
    <row r="2598" spans="1:13" x14ac:dyDescent="0.45">
      <c r="A2598">
        <v>2597</v>
      </c>
      <c r="B2598" s="19">
        <f t="shared" ca="1" si="485"/>
        <v>42784.876844675928</v>
      </c>
      <c r="C2598" s="15" t="str">
        <f t="shared" ca="1" si="486"/>
        <v>Outside Outfitters</v>
      </c>
      <c r="D2598" s="16">
        <f t="shared" ca="1" si="487"/>
        <v>218</v>
      </c>
      <c r="E2598" t="str">
        <f t="shared" ca="1" si="488"/>
        <v>MSR Mutha Hubba Tent</v>
      </c>
      <c r="F2598" t="str">
        <f t="shared" ca="1" si="493"/>
        <v>MSR</v>
      </c>
      <c r="G2598" s="2">
        <f t="shared" ca="1" si="494"/>
        <v>449.95</v>
      </c>
      <c r="H2598">
        <f t="shared" ca="1" si="489"/>
        <v>2</v>
      </c>
      <c r="I2598" s="2">
        <f t="shared" ca="1" si="495"/>
        <v>899.9</v>
      </c>
      <c r="J2598" t="str">
        <f t="shared" ca="1" si="490"/>
        <v>Goldthwaite, Messaye</v>
      </c>
      <c r="K2598">
        <f t="shared" ca="1" si="491"/>
        <v>25</v>
      </c>
      <c r="L2598" t="str">
        <f t="shared" ca="1" si="492"/>
        <v>Missouri</v>
      </c>
      <c r="M2598" t="str">
        <f t="shared" ca="1" si="496"/>
        <v>North</v>
      </c>
    </row>
    <row r="2599" spans="1:13" x14ac:dyDescent="0.45">
      <c r="A2599">
        <v>2598</v>
      </c>
      <c r="B2599" s="19">
        <f t="shared" ca="1" si="485"/>
        <v>42941.876844675928</v>
      </c>
      <c r="C2599" s="15" t="str">
        <f t="shared" ca="1" si="486"/>
        <v>Overtons</v>
      </c>
      <c r="D2599" s="16">
        <f t="shared" ca="1" si="487"/>
        <v>192</v>
      </c>
      <c r="E2599" t="str">
        <f t="shared" ca="1" si="488"/>
        <v>Mountain Hardwear Trango 4 Footprint</v>
      </c>
      <c r="F2599" t="str">
        <f t="shared" ca="1" si="493"/>
        <v>Mountain Hardwear</v>
      </c>
      <c r="G2599" s="2">
        <f t="shared" ca="1" si="494"/>
        <v>95</v>
      </c>
      <c r="H2599">
        <f t="shared" ca="1" si="489"/>
        <v>1</v>
      </c>
      <c r="I2599" s="2">
        <f t="shared" ca="1" si="495"/>
        <v>95</v>
      </c>
      <c r="J2599" t="str">
        <f t="shared" ca="1" si="490"/>
        <v>Gomez, Melissa</v>
      </c>
      <c r="K2599">
        <f t="shared" ca="1" si="491"/>
        <v>44</v>
      </c>
      <c r="L2599" t="str">
        <f t="shared" ca="1" si="492"/>
        <v>Utah</v>
      </c>
      <c r="M2599" t="str">
        <f t="shared" ca="1" si="496"/>
        <v>West</v>
      </c>
    </row>
    <row r="2600" spans="1:13" x14ac:dyDescent="0.45">
      <c r="A2600">
        <v>2599</v>
      </c>
      <c r="B2600" s="19">
        <f t="shared" ca="1" si="485"/>
        <v>42758.876844675928</v>
      </c>
      <c r="C2600" s="15" t="str">
        <f t="shared" ca="1" si="486"/>
        <v>Gander Mountain</v>
      </c>
      <c r="D2600" s="16">
        <f t="shared" ca="1" si="487"/>
        <v>23</v>
      </c>
      <c r="E2600" t="str">
        <f t="shared" ca="1" si="488"/>
        <v>Big Agnes Fly Creek UL2 Tent</v>
      </c>
      <c r="F2600" t="str">
        <f t="shared" ca="1" si="493"/>
        <v>Big Agnes</v>
      </c>
      <c r="G2600" s="2">
        <f t="shared" ca="1" si="494"/>
        <v>369.95</v>
      </c>
      <c r="H2600">
        <f t="shared" ca="1" si="489"/>
        <v>2</v>
      </c>
      <c r="I2600" s="2">
        <f t="shared" ca="1" si="495"/>
        <v>739.9</v>
      </c>
      <c r="J2600" t="str">
        <f t="shared" ca="1" si="490"/>
        <v>Goff, Michael</v>
      </c>
      <c r="K2600">
        <f t="shared" ca="1" si="491"/>
        <v>30</v>
      </c>
      <c r="L2600" t="str">
        <f t="shared" ca="1" si="492"/>
        <v>New Jersey</v>
      </c>
      <c r="M2600" t="str">
        <f t="shared" ca="1" si="496"/>
        <v>East</v>
      </c>
    </row>
    <row r="2601" spans="1:13" x14ac:dyDescent="0.45">
      <c r="A2601">
        <v>2600</v>
      </c>
      <c r="B2601" s="19">
        <f t="shared" ca="1" si="485"/>
        <v>42854.876844675928</v>
      </c>
      <c r="C2601" s="15" t="str">
        <f t="shared" ca="1" si="486"/>
        <v>Backcountry Gear</v>
      </c>
      <c r="D2601" s="16">
        <f t="shared" ca="1" si="487"/>
        <v>162</v>
      </c>
      <c r="E2601" t="str">
        <f t="shared" ca="1" si="488"/>
        <v>Marmot Limestone 6P Footprint</v>
      </c>
      <c r="F2601" t="str">
        <f t="shared" ca="1" si="493"/>
        <v>Marmot</v>
      </c>
      <c r="G2601" s="2">
        <f t="shared" ca="1" si="494"/>
        <v>60</v>
      </c>
      <c r="H2601">
        <f t="shared" ca="1" si="489"/>
        <v>8</v>
      </c>
      <c r="I2601" s="2">
        <f t="shared" ca="1" si="495"/>
        <v>480</v>
      </c>
      <c r="J2601" t="str">
        <f t="shared" ca="1" si="490"/>
        <v>Berger, Sunanna</v>
      </c>
      <c r="K2601">
        <f t="shared" ca="1" si="491"/>
        <v>30</v>
      </c>
      <c r="L2601" t="str">
        <f t="shared" ca="1" si="492"/>
        <v>New Jersey</v>
      </c>
      <c r="M2601" t="str">
        <f t="shared" ca="1" si="496"/>
        <v>East</v>
      </c>
    </row>
    <row r="2602" spans="1:13" x14ac:dyDescent="0.45">
      <c r="A2602">
        <v>2601</v>
      </c>
      <c r="B2602" s="19">
        <f t="shared" ca="1" si="485"/>
        <v>42719.876844675928</v>
      </c>
      <c r="C2602" s="15" t="str">
        <f t="shared" ca="1" si="486"/>
        <v>Travel Country</v>
      </c>
      <c r="D2602" s="16">
        <f t="shared" ca="1" si="487"/>
        <v>6</v>
      </c>
      <c r="E2602" t="str">
        <f t="shared" ca="1" si="488"/>
        <v>Big Agnes Big House 6 Vestibule</v>
      </c>
      <c r="F2602" t="str">
        <f t="shared" ca="1" si="493"/>
        <v>Big Agnes</v>
      </c>
      <c r="G2602" s="2">
        <f t="shared" ca="1" si="494"/>
        <v>109.95</v>
      </c>
      <c r="H2602">
        <f t="shared" ca="1" si="489"/>
        <v>5</v>
      </c>
      <c r="I2602" s="2">
        <f t="shared" ca="1" si="495"/>
        <v>549.75</v>
      </c>
      <c r="J2602" t="str">
        <f t="shared" ca="1" si="490"/>
        <v>Foster, Nathan</v>
      </c>
      <c r="K2602">
        <f t="shared" ca="1" si="491"/>
        <v>41</v>
      </c>
      <c r="L2602" t="str">
        <f t="shared" ca="1" si="492"/>
        <v>South Dakota</v>
      </c>
      <c r="M2602" t="str">
        <f t="shared" ca="1" si="496"/>
        <v>North</v>
      </c>
    </row>
    <row r="2603" spans="1:13" x14ac:dyDescent="0.45">
      <c r="A2603">
        <v>2602</v>
      </c>
      <c r="B2603" s="19">
        <f t="shared" ca="1" si="485"/>
        <v>42654.876844675928</v>
      </c>
      <c r="C2603" s="15" t="str">
        <f t="shared" ca="1" si="486"/>
        <v>Moosejaw</v>
      </c>
      <c r="D2603" s="16">
        <f t="shared" ca="1" si="487"/>
        <v>217</v>
      </c>
      <c r="E2603" t="str">
        <f t="shared" ca="1" si="488"/>
        <v>MSR Mutha Hubba Footprint</v>
      </c>
      <c r="F2603" t="str">
        <f t="shared" ca="1" si="493"/>
        <v>MSR</v>
      </c>
      <c r="G2603" s="2">
        <f t="shared" ca="1" si="494"/>
        <v>49.95</v>
      </c>
      <c r="H2603">
        <f t="shared" ca="1" si="489"/>
        <v>4</v>
      </c>
      <c r="I2603" s="2">
        <f t="shared" ca="1" si="495"/>
        <v>199.8</v>
      </c>
      <c r="J2603" t="str">
        <f t="shared" ca="1" si="490"/>
        <v>Brown, Ruth</v>
      </c>
      <c r="K2603">
        <f t="shared" ca="1" si="491"/>
        <v>18</v>
      </c>
      <c r="L2603" t="str">
        <f t="shared" ca="1" si="492"/>
        <v>Louisiana</v>
      </c>
      <c r="M2603" t="str">
        <f t="shared" ca="1" si="496"/>
        <v>South</v>
      </c>
    </row>
    <row r="2604" spans="1:13" x14ac:dyDescent="0.45">
      <c r="A2604">
        <v>2603</v>
      </c>
      <c r="B2604" s="19">
        <f t="shared" ca="1" si="485"/>
        <v>42740.876844675928</v>
      </c>
      <c r="C2604" s="15" t="str">
        <f t="shared" ca="1" si="486"/>
        <v>Target</v>
      </c>
      <c r="D2604" s="16">
        <f t="shared" ca="1" si="487"/>
        <v>249</v>
      </c>
      <c r="E2604" t="str">
        <f t="shared" ca="1" si="488"/>
        <v>Outdoor Research Aurora Bivy</v>
      </c>
      <c r="F2604" t="str">
        <f t="shared" ca="1" si="493"/>
        <v>Outdoor Research</v>
      </c>
      <c r="G2604" s="2">
        <f t="shared" ca="1" si="494"/>
        <v>199</v>
      </c>
      <c r="H2604">
        <f t="shared" ca="1" si="489"/>
        <v>10</v>
      </c>
      <c r="I2604" s="2">
        <f t="shared" ca="1" si="495"/>
        <v>1990</v>
      </c>
      <c r="J2604" t="str">
        <f t="shared" ca="1" si="490"/>
        <v>Berger, Sunanna</v>
      </c>
      <c r="K2604">
        <f t="shared" ca="1" si="491"/>
        <v>2</v>
      </c>
      <c r="L2604" t="str">
        <f t="shared" ca="1" si="492"/>
        <v>Alaska</v>
      </c>
      <c r="M2604" t="str">
        <f t="shared" ca="1" si="496"/>
        <v>North</v>
      </c>
    </row>
    <row r="2605" spans="1:13" x14ac:dyDescent="0.45">
      <c r="A2605">
        <v>2604</v>
      </c>
      <c r="B2605" s="19">
        <f t="shared" ca="1" si="485"/>
        <v>42854.876844675928</v>
      </c>
      <c r="C2605" s="15" t="str">
        <f t="shared" ca="1" si="486"/>
        <v>Outside Outfitters</v>
      </c>
      <c r="D2605" s="16">
        <f t="shared" ca="1" si="487"/>
        <v>263</v>
      </c>
      <c r="E2605" t="str">
        <f t="shared" ca="1" si="488"/>
        <v>The North Face Kings Canyon 2 Footprint</v>
      </c>
      <c r="F2605" t="str">
        <f t="shared" ca="1" si="493"/>
        <v>The North Face</v>
      </c>
      <c r="G2605" s="2">
        <f t="shared" ca="1" si="494"/>
        <v>40</v>
      </c>
      <c r="H2605">
        <f t="shared" ca="1" si="489"/>
        <v>7</v>
      </c>
      <c r="I2605" s="2">
        <f t="shared" ca="1" si="495"/>
        <v>280</v>
      </c>
      <c r="J2605" t="str">
        <f t="shared" ca="1" si="490"/>
        <v>Goff, Michael</v>
      </c>
      <c r="K2605">
        <f t="shared" ca="1" si="491"/>
        <v>41</v>
      </c>
      <c r="L2605" t="str">
        <f t="shared" ca="1" si="492"/>
        <v>South Dakota</v>
      </c>
      <c r="M2605" t="str">
        <f t="shared" ca="1" si="496"/>
        <v>North</v>
      </c>
    </row>
    <row r="2606" spans="1:13" x14ac:dyDescent="0.45">
      <c r="A2606">
        <v>2605</v>
      </c>
      <c r="B2606" s="19">
        <f t="shared" ca="1" si="485"/>
        <v>42957.876844675928</v>
      </c>
      <c r="C2606" s="15" t="str">
        <f t="shared" ca="1" si="486"/>
        <v>Redding Sports</v>
      </c>
      <c r="D2606" s="16">
        <f t="shared" ca="1" si="487"/>
        <v>18</v>
      </c>
      <c r="E2606" t="str">
        <f t="shared" ca="1" si="488"/>
        <v>Big Agnes Fly Creek 1 Platinum Tent</v>
      </c>
      <c r="F2606" t="str">
        <f t="shared" ca="1" si="493"/>
        <v>Big Agnes</v>
      </c>
      <c r="G2606" s="2">
        <f t="shared" ca="1" si="494"/>
        <v>449.95</v>
      </c>
      <c r="H2606">
        <f t="shared" ca="1" si="489"/>
        <v>10</v>
      </c>
      <c r="I2606" s="2">
        <f t="shared" ca="1" si="495"/>
        <v>4499.5</v>
      </c>
      <c r="J2606" t="str">
        <f t="shared" ca="1" si="490"/>
        <v>Berger, Sunanna</v>
      </c>
      <c r="K2606">
        <f t="shared" ca="1" si="491"/>
        <v>9</v>
      </c>
      <c r="L2606" t="str">
        <f t="shared" ca="1" si="492"/>
        <v>Florida</v>
      </c>
      <c r="M2606" t="str">
        <f t="shared" ca="1" si="496"/>
        <v>South</v>
      </c>
    </row>
    <row r="2607" spans="1:13" x14ac:dyDescent="0.45">
      <c r="A2607">
        <v>2606</v>
      </c>
      <c r="B2607" s="19">
        <f t="shared" ca="1" si="485"/>
        <v>42802.876844675928</v>
      </c>
      <c r="C2607" s="15" t="str">
        <f t="shared" ca="1" si="486"/>
        <v xml:space="preserve">Cabela's	</v>
      </c>
      <c r="D2607" s="16">
        <f t="shared" ca="1" si="487"/>
        <v>193</v>
      </c>
      <c r="E2607" t="str">
        <f t="shared" ca="1" si="488"/>
        <v>Mountain Hardwear Trango 4 Tent</v>
      </c>
      <c r="F2607" t="str">
        <f t="shared" ca="1" si="493"/>
        <v>Mountain Hardwear</v>
      </c>
      <c r="G2607" s="2">
        <f t="shared" ca="1" si="494"/>
        <v>800</v>
      </c>
      <c r="H2607">
        <f t="shared" ca="1" si="489"/>
        <v>7</v>
      </c>
      <c r="I2607" s="2">
        <f t="shared" ca="1" si="495"/>
        <v>5600</v>
      </c>
      <c r="J2607" t="str">
        <f t="shared" ca="1" si="490"/>
        <v>Beyene, Sharon</v>
      </c>
      <c r="K2607">
        <f t="shared" ca="1" si="491"/>
        <v>2</v>
      </c>
      <c r="L2607" t="str">
        <f t="shared" ca="1" si="492"/>
        <v>Alaska</v>
      </c>
      <c r="M2607" t="str">
        <f t="shared" ca="1" si="496"/>
        <v>North</v>
      </c>
    </row>
    <row r="2608" spans="1:13" x14ac:dyDescent="0.45">
      <c r="A2608">
        <v>2607</v>
      </c>
      <c r="B2608" s="19">
        <f t="shared" ca="1" si="485"/>
        <v>42886.876844675928</v>
      </c>
      <c r="C2608" s="15" t="str">
        <f t="shared" ca="1" si="486"/>
        <v>Austin Kayak</v>
      </c>
      <c r="D2608" s="16">
        <f t="shared" ca="1" si="487"/>
        <v>122</v>
      </c>
      <c r="E2608" t="str">
        <f t="shared" ca="1" si="488"/>
        <v>Kelty Gunnison 3.2 Footprint</v>
      </c>
      <c r="F2608" t="str">
        <f t="shared" ca="1" si="493"/>
        <v>Kelty</v>
      </c>
      <c r="G2608" s="2">
        <f t="shared" ca="1" si="494"/>
        <v>49.95</v>
      </c>
      <c r="H2608">
        <f t="shared" ca="1" si="489"/>
        <v>3</v>
      </c>
      <c r="I2608" s="2">
        <f t="shared" ca="1" si="495"/>
        <v>149.85000000000002</v>
      </c>
      <c r="J2608" t="str">
        <f t="shared" ca="1" si="490"/>
        <v>Brown, Ruth</v>
      </c>
      <c r="K2608">
        <f t="shared" ca="1" si="491"/>
        <v>32</v>
      </c>
      <c r="L2608" t="str">
        <f t="shared" ca="1" si="492"/>
        <v>New York</v>
      </c>
      <c r="M2608" t="str">
        <f t="shared" ca="1" si="496"/>
        <v>East</v>
      </c>
    </row>
    <row r="2609" spans="1:13" x14ac:dyDescent="0.45">
      <c r="A2609">
        <v>2608</v>
      </c>
      <c r="B2609" s="19">
        <f t="shared" ca="1" si="485"/>
        <v>42699.876844675928</v>
      </c>
      <c r="C2609" s="15" t="str">
        <f t="shared" ca="1" si="486"/>
        <v>Paragon</v>
      </c>
      <c r="D2609" s="16">
        <f t="shared" ca="1" si="487"/>
        <v>137</v>
      </c>
      <c r="E2609" t="str">
        <f t="shared" ca="1" si="488"/>
        <v>Kelty Trail Ridge 3 Footprint</v>
      </c>
      <c r="F2609" t="str">
        <f t="shared" ca="1" si="493"/>
        <v>Kelty</v>
      </c>
      <c r="G2609" s="2">
        <f t="shared" ca="1" si="494"/>
        <v>39.950000000000003</v>
      </c>
      <c r="H2609">
        <f t="shared" ca="1" si="489"/>
        <v>10</v>
      </c>
      <c r="I2609" s="2">
        <f t="shared" ca="1" si="495"/>
        <v>399.5</v>
      </c>
      <c r="J2609" t="str">
        <f t="shared" ca="1" si="490"/>
        <v>Goldthwaite, Messaye</v>
      </c>
      <c r="K2609">
        <f t="shared" ca="1" si="491"/>
        <v>32</v>
      </c>
      <c r="L2609" t="str">
        <f t="shared" ca="1" si="492"/>
        <v>New York</v>
      </c>
      <c r="M2609" t="str">
        <f t="shared" ca="1" si="496"/>
        <v>East</v>
      </c>
    </row>
    <row r="2610" spans="1:13" x14ac:dyDescent="0.45">
      <c r="A2610">
        <v>2609</v>
      </c>
      <c r="B2610" s="19">
        <f t="shared" ca="1" si="485"/>
        <v>42950.876844675928</v>
      </c>
      <c r="C2610" s="15" t="str">
        <f t="shared" ca="1" si="486"/>
        <v>REI</v>
      </c>
      <c r="D2610" s="16">
        <f t="shared" ca="1" si="487"/>
        <v>137</v>
      </c>
      <c r="E2610" t="str">
        <f t="shared" ca="1" si="488"/>
        <v>Kelty Trail Ridge 3 Footprint</v>
      </c>
      <c r="F2610" t="str">
        <f t="shared" ca="1" si="493"/>
        <v>Kelty</v>
      </c>
      <c r="G2610" s="2">
        <f t="shared" ca="1" si="494"/>
        <v>39.950000000000003</v>
      </c>
      <c r="H2610">
        <f t="shared" ca="1" si="489"/>
        <v>5</v>
      </c>
      <c r="I2610" s="2">
        <f t="shared" ca="1" si="495"/>
        <v>199.75</v>
      </c>
      <c r="J2610" t="str">
        <f t="shared" ca="1" si="490"/>
        <v>Foster, Nathan</v>
      </c>
      <c r="K2610">
        <f t="shared" ca="1" si="491"/>
        <v>3</v>
      </c>
      <c r="L2610" t="str">
        <f t="shared" ca="1" si="492"/>
        <v>Arizona</v>
      </c>
      <c r="M2610" t="str">
        <f t="shared" ca="1" si="496"/>
        <v>West</v>
      </c>
    </row>
    <row r="2611" spans="1:13" x14ac:dyDescent="0.45">
      <c r="A2611">
        <v>2610</v>
      </c>
      <c r="B2611" s="19">
        <f t="shared" ca="1" si="485"/>
        <v>43007.876844675928</v>
      </c>
      <c r="C2611" s="15" t="str">
        <f t="shared" ca="1" si="486"/>
        <v>Travel Country</v>
      </c>
      <c r="D2611" s="16">
        <f t="shared" ca="1" si="487"/>
        <v>165</v>
      </c>
      <c r="E2611" t="str">
        <f t="shared" ca="1" si="488"/>
        <v>Marmot Pulsar 1 Tent</v>
      </c>
      <c r="F2611" t="str">
        <f t="shared" ca="1" si="493"/>
        <v>Marmot</v>
      </c>
      <c r="G2611" s="2">
        <f t="shared" ca="1" si="494"/>
        <v>269</v>
      </c>
      <c r="H2611">
        <f t="shared" ca="1" si="489"/>
        <v>7</v>
      </c>
      <c r="I2611" s="2">
        <f t="shared" ca="1" si="495"/>
        <v>1883</v>
      </c>
      <c r="J2611" t="str">
        <f t="shared" ca="1" si="490"/>
        <v>Berger, Sunanna</v>
      </c>
      <c r="K2611">
        <f t="shared" ca="1" si="491"/>
        <v>33</v>
      </c>
      <c r="L2611" t="str">
        <f t="shared" ca="1" si="492"/>
        <v>North Carolina</v>
      </c>
      <c r="M2611" t="str">
        <f t="shared" ca="1" si="496"/>
        <v>South</v>
      </c>
    </row>
    <row r="2612" spans="1:13" x14ac:dyDescent="0.45">
      <c r="A2612">
        <v>2611</v>
      </c>
      <c r="B2612" s="19">
        <f t="shared" ca="1" si="485"/>
        <v>42855.876844675928</v>
      </c>
      <c r="C2612" s="15" t="str">
        <f t="shared" ca="1" si="486"/>
        <v>Hayneedle</v>
      </c>
      <c r="D2612" s="16">
        <f t="shared" ca="1" si="487"/>
        <v>55</v>
      </c>
      <c r="E2612" t="str">
        <f t="shared" ca="1" si="488"/>
        <v>Big Agnes Seedhouse SL2 Footprint</v>
      </c>
      <c r="F2612" t="str">
        <f t="shared" ca="1" si="493"/>
        <v>Big Agnes</v>
      </c>
      <c r="G2612" s="2">
        <f t="shared" ca="1" si="494"/>
        <v>55</v>
      </c>
      <c r="H2612">
        <f t="shared" ca="1" si="489"/>
        <v>10</v>
      </c>
      <c r="I2612" s="2">
        <f t="shared" ca="1" si="495"/>
        <v>550</v>
      </c>
      <c r="J2612" t="str">
        <f t="shared" ca="1" si="490"/>
        <v>Beyene, Sharon</v>
      </c>
      <c r="K2612">
        <f t="shared" ca="1" si="491"/>
        <v>20</v>
      </c>
      <c r="L2612" t="str">
        <f t="shared" ca="1" si="492"/>
        <v>Maryland</v>
      </c>
      <c r="M2612" t="str">
        <f t="shared" ca="1" si="496"/>
        <v>East</v>
      </c>
    </row>
    <row r="2613" spans="1:13" x14ac:dyDescent="0.45">
      <c r="A2613">
        <v>2612</v>
      </c>
      <c r="B2613" s="19">
        <f t="shared" ca="1" si="485"/>
        <v>42706.876844675928</v>
      </c>
      <c r="C2613" s="15" t="str">
        <f t="shared" ca="1" si="486"/>
        <v>Hayneedle</v>
      </c>
      <c r="D2613" s="16">
        <f t="shared" ca="1" si="487"/>
        <v>124</v>
      </c>
      <c r="E2613" t="str">
        <f t="shared" ca="1" si="488"/>
        <v>Kelty Gunnison 4.2 Footprint</v>
      </c>
      <c r="F2613" t="str">
        <f t="shared" ca="1" si="493"/>
        <v>Kelty</v>
      </c>
      <c r="G2613" s="2">
        <f t="shared" ca="1" si="494"/>
        <v>59.95</v>
      </c>
      <c r="H2613">
        <f t="shared" ca="1" si="489"/>
        <v>4</v>
      </c>
      <c r="I2613" s="2">
        <f t="shared" ca="1" si="495"/>
        <v>239.8</v>
      </c>
      <c r="J2613" t="str">
        <f t="shared" ca="1" si="490"/>
        <v>Gomez, Melissa</v>
      </c>
      <c r="K2613">
        <f t="shared" ca="1" si="491"/>
        <v>22</v>
      </c>
      <c r="L2613" t="str">
        <f t="shared" ca="1" si="492"/>
        <v>Michigan</v>
      </c>
      <c r="M2613" t="str">
        <f t="shared" ca="1" si="496"/>
        <v>East</v>
      </c>
    </row>
    <row r="2614" spans="1:13" x14ac:dyDescent="0.45">
      <c r="A2614">
        <v>2613</v>
      </c>
      <c r="B2614" s="19">
        <f t="shared" ca="1" si="485"/>
        <v>42820.876844675928</v>
      </c>
      <c r="C2614" s="15" t="str">
        <f t="shared" ca="1" si="486"/>
        <v>Backcountry Edge</v>
      </c>
      <c r="D2614" s="16">
        <f t="shared" ca="1" si="487"/>
        <v>86</v>
      </c>
      <c r="E2614" t="str">
        <f t="shared" ca="1" si="488"/>
        <v>Eureka Copper Canyon 8 Tent</v>
      </c>
      <c r="F2614" t="str">
        <f t="shared" ca="1" si="493"/>
        <v>Eureka</v>
      </c>
      <c r="G2614" s="2">
        <f t="shared" ca="1" si="494"/>
        <v>379</v>
      </c>
      <c r="H2614">
        <f t="shared" ca="1" si="489"/>
        <v>4</v>
      </c>
      <c r="I2614" s="2">
        <f t="shared" ca="1" si="495"/>
        <v>1516</v>
      </c>
      <c r="J2614" t="str">
        <f t="shared" ca="1" si="490"/>
        <v>Beyene, Sharon</v>
      </c>
      <c r="K2614">
        <f t="shared" ca="1" si="491"/>
        <v>37</v>
      </c>
      <c r="L2614" t="str">
        <f t="shared" ca="1" si="492"/>
        <v>Oregon</v>
      </c>
      <c r="M2614" t="str">
        <f t="shared" ca="1" si="496"/>
        <v>West</v>
      </c>
    </row>
    <row r="2615" spans="1:13" x14ac:dyDescent="0.45">
      <c r="A2615">
        <v>2614</v>
      </c>
      <c r="B2615" s="19">
        <f t="shared" ca="1" si="485"/>
        <v>42699.876844675928</v>
      </c>
      <c r="C2615" s="15" t="str">
        <f t="shared" ca="1" si="486"/>
        <v>Overtons</v>
      </c>
      <c r="D2615" s="16">
        <f t="shared" ca="1" si="487"/>
        <v>264</v>
      </c>
      <c r="E2615" t="str">
        <f t="shared" ca="1" si="488"/>
        <v>The North Face Kings Canyon 2 Tent</v>
      </c>
      <c r="F2615" t="str">
        <f t="shared" ca="1" si="493"/>
        <v>The North Face</v>
      </c>
      <c r="G2615" s="2">
        <f t="shared" ca="1" si="494"/>
        <v>329</v>
      </c>
      <c r="H2615">
        <f t="shared" ca="1" si="489"/>
        <v>2</v>
      </c>
      <c r="I2615" s="2">
        <f t="shared" ca="1" si="495"/>
        <v>658</v>
      </c>
      <c r="J2615" t="str">
        <f t="shared" ca="1" si="490"/>
        <v>Goff, Michael</v>
      </c>
      <c r="K2615">
        <f t="shared" ca="1" si="491"/>
        <v>36</v>
      </c>
      <c r="L2615" t="str">
        <f t="shared" ca="1" si="492"/>
        <v>Oklahoma</v>
      </c>
      <c r="M2615" t="str">
        <f t="shared" ca="1" si="496"/>
        <v>South</v>
      </c>
    </row>
    <row r="2616" spans="1:13" x14ac:dyDescent="0.45">
      <c r="A2616">
        <v>2615</v>
      </c>
      <c r="B2616" s="19">
        <f t="shared" ca="1" si="485"/>
        <v>42678.876844675928</v>
      </c>
      <c r="C2616" s="15" t="str">
        <f t="shared" ca="1" si="486"/>
        <v>Gander Mountain</v>
      </c>
      <c r="D2616" s="16">
        <f t="shared" ca="1" si="487"/>
        <v>219</v>
      </c>
      <c r="E2616" t="str">
        <f t="shared" ca="1" si="488"/>
        <v>MSR Night Glow Zipper Pulls</v>
      </c>
      <c r="F2616" t="str">
        <f t="shared" ca="1" si="493"/>
        <v>MSR</v>
      </c>
      <c r="G2616" s="2">
        <f t="shared" ca="1" si="494"/>
        <v>9.9499999999999993</v>
      </c>
      <c r="H2616">
        <f t="shared" ca="1" si="489"/>
        <v>3</v>
      </c>
      <c r="I2616" s="2">
        <f t="shared" ca="1" si="495"/>
        <v>29.849999999999998</v>
      </c>
      <c r="J2616" t="str">
        <f t="shared" ca="1" si="490"/>
        <v>Bailey, Jennifer</v>
      </c>
      <c r="K2616">
        <f t="shared" ca="1" si="491"/>
        <v>22</v>
      </c>
      <c r="L2616" t="str">
        <f t="shared" ca="1" si="492"/>
        <v>Michigan</v>
      </c>
      <c r="M2616" t="str">
        <f t="shared" ca="1" si="496"/>
        <v>East</v>
      </c>
    </row>
    <row r="2617" spans="1:13" x14ac:dyDescent="0.45">
      <c r="A2617">
        <v>2616</v>
      </c>
      <c r="B2617" s="19">
        <f t="shared" ca="1" si="485"/>
        <v>42892.876844675928</v>
      </c>
      <c r="C2617" s="15" t="str">
        <f t="shared" ca="1" si="486"/>
        <v>OutdoorPlay</v>
      </c>
      <c r="D2617" s="16">
        <f t="shared" ca="1" si="487"/>
        <v>231</v>
      </c>
      <c r="E2617" t="str">
        <f t="shared" ca="1" si="488"/>
        <v>NEMO Espri LE 3 Tent</v>
      </c>
      <c r="F2617" t="str">
        <f t="shared" ca="1" si="493"/>
        <v>NEMO</v>
      </c>
      <c r="G2617" s="2">
        <f t="shared" ca="1" si="494"/>
        <v>329.95</v>
      </c>
      <c r="H2617">
        <f t="shared" ca="1" si="489"/>
        <v>2</v>
      </c>
      <c r="I2617" s="2">
        <f t="shared" ca="1" si="495"/>
        <v>659.9</v>
      </c>
      <c r="J2617" t="str">
        <f t="shared" ca="1" si="490"/>
        <v>Lopez, Dennis</v>
      </c>
      <c r="K2617">
        <f t="shared" ca="1" si="491"/>
        <v>2</v>
      </c>
      <c r="L2617" t="str">
        <f t="shared" ca="1" si="492"/>
        <v>Alaska</v>
      </c>
      <c r="M2617" t="str">
        <f t="shared" ca="1" si="496"/>
        <v>North</v>
      </c>
    </row>
    <row r="2618" spans="1:13" x14ac:dyDescent="0.45">
      <c r="A2618">
        <v>2617</v>
      </c>
      <c r="B2618" s="19">
        <f t="shared" ca="1" si="485"/>
        <v>42889.876844675928</v>
      </c>
      <c r="C2618" s="15" t="str">
        <f t="shared" ca="1" si="486"/>
        <v>Hayneedle</v>
      </c>
      <c r="D2618" s="16">
        <f t="shared" ca="1" si="487"/>
        <v>128</v>
      </c>
      <c r="E2618" t="str">
        <f t="shared" ca="1" si="488"/>
        <v>Kelty Noah's Tarp - 12' x 12'</v>
      </c>
      <c r="F2618" t="str">
        <f t="shared" ca="1" si="493"/>
        <v>Kelty</v>
      </c>
      <c r="G2618" s="2">
        <f t="shared" ca="1" si="494"/>
        <v>69.95</v>
      </c>
      <c r="H2618">
        <f t="shared" ca="1" si="489"/>
        <v>10</v>
      </c>
      <c r="I2618" s="2">
        <f t="shared" ca="1" si="495"/>
        <v>699.5</v>
      </c>
      <c r="J2618" t="str">
        <f t="shared" ca="1" si="490"/>
        <v>Goff, Michael</v>
      </c>
      <c r="K2618">
        <f t="shared" ca="1" si="491"/>
        <v>22</v>
      </c>
      <c r="L2618" t="str">
        <f t="shared" ca="1" si="492"/>
        <v>Michigan</v>
      </c>
      <c r="M2618" t="str">
        <f t="shared" ca="1" si="496"/>
        <v>East</v>
      </c>
    </row>
    <row r="2619" spans="1:13" x14ac:dyDescent="0.45">
      <c r="A2619">
        <v>2618</v>
      </c>
      <c r="B2619" s="19">
        <f t="shared" ca="1" si="485"/>
        <v>42933.876844675928</v>
      </c>
      <c r="C2619" s="15" t="str">
        <f t="shared" ca="1" si="486"/>
        <v>CampBound</v>
      </c>
      <c r="D2619" s="16">
        <f t="shared" ca="1" si="487"/>
        <v>126</v>
      </c>
      <c r="E2619" t="str">
        <f t="shared" ca="1" si="488"/>
        <v>Kelty Mach 4 Tent</v>
      </c>
      <c r="F2619" t="str">
        <f t="shared" ca="1" si="493"/>
        <v>Kelty</v>
      </c>
      <c r="G2619" s="2">
        <f t="shared" ca="1" si="494"/>
        <v>399.95</v>
      </c>
      <c r="H2619">
        <f t="shared" ca="1" si="489"/>
        <v>5</v>
      </c>
      <c r="I2619" s="2">
        <f t="shared" ca="1" si="495"/>
        <v>1999.75</v>
      </c>
      <c r="J2619" t="str">
        <f t="shared" ca="1" si="490"/>
        <v>Beyene, Sharon</v>
      </c>
      <c r="K2619">
        <f t="shared" ca="1" si="491"/>
        <v>17</v>
      </c>
      <c r="L2619" t="str">
        <f t="shared" ca="1" si="492"/>
        <v>Kentucky</v>
      </c>
      <c r="M2619" t="str">
        <f t="shared" ca="1" si="496"/>
        <v>South</v>
      </c>
    </row>
    <row r="2620" spans="1:13" x14ac:dyDescent="0.45">
      <c r="A2620">
        <v>2619</v>
      </c>
      <c r="B2620" s="19">
        <f t="shared" ca="1" si="485"/>
        <v>42668.876844675928</v>
      </c>
      <c r="C2620" s="15" t="str">
        <f t="shared" ca="1" si="486"/>
        <v>Redding Sports</v>
      </c>
      <c r="D2620" s="16">
        <f t="shared" ca="1" si="487"/>
        <v>5</v>
      </c>
      <c r="E2620" t="str">
        <f t="shared" ca="1" si="488"/>
        <v>Big Agnes Big House 6 Tent</v>
      </c>
      <c r="F2620" t="str">
        <f t="shared" ca="1" si="493"/>
        <v>Big Agnes</v>
      </c>
      <c r="G2620" s="2">
        <f t="shared" ca="1" si="494"/>
        <v>359.95</v>
      </c>
      <c r="H2620">
        <f t="shared" ca="1" si="489"/>
        <v>5</v>
      </c>
      <c r="I2620" s="2">
        <f t="shared" ca="1" si="495"/>
        <v>1799.75</v>
      </c>
      <c r="J2620" t="str">
        <f t="shared" ca="1" si="490"/>
        <v>Foster, Nathan</v>
      </c>
      <c r="K2620">
        <f t="shared" ca="1" si="491"/>
        <v>3</v>
      </c>
      <c r="L2620" t="str">
        <f t="shared" ca="1" si="492"/>
        <v>Arizona</v>
      </c>
      <c r="M2620" t="str">
        <f t="shared" ca="1" si="496"/>
        <v>West</v>
      </c>
    </row>
    <row r="2621" spans="1:13" x14ac:dyDescent="0.45">
      <c r="A2621">
        <v>2620</v>
      </c>
      <c r="B2621" s="19">
        <f t="shared" ca="1" si="485"/>
        <v>42962.876844675928</v>
      </c>
      <c r="C2621" s="15" t="str">
        <f t="shared" ca="1" si="486"/>
        <v>CampBound</v>
      </c>
      <c r="D2621" s="16">
        <f t="shared" ca="1" si="487"/>
        <v>80</v>
      </c>
      <c r="E2621" t="str">
        <f t="shared" ca="1" si="488"/>
        <v>Easton Mountain Products Rimrock 3 Tent</v>
      </c>
      <c r="F2621" t="str">
        <f t="shared" ca="1" si="493"/>
        <v>Easton Mountain Products</v>
      </c>
      <c r="G2621" s="2">
        <f t="shared" ca="1" si="494"/>
        <v>329</v>
      </c>
      <c r="H2621">
        <f t="shared" ca="1" si="489"/>
        <v>2</v>
      </c>
      <c r="I2621" s="2">
        <f t="shared" ca="1" si="495"/>
        <v>658</v>
      </c>
      <c r="J2621" t="str">
        <f t="shared" ca="1" si="490"/>
        <v>Foster, Nathan</v>
      </c>
      <c r="K2621">
        <f t="shared" ca="1" si="491"/>
        <v>20</v>
      </c>
      <c r="L2621" t="str">
        <f t="shared" ca="1" si="492"/>
        <v>Maryland</v>
      </c>
      <c r="M2621" t="str">
        <f t="shared" ca="1" si="496"/>
        <v>East</v>
      </c>
    </row>
    <row r="2622" spans="1:13" x14ac:dyDescent="0.45">
      <c r="A2622">
        <v>2621</v>
      </c>
      <c r="B2622" s="19">
        <f t="shared" ca="1" si="485"/>
        <v>42774.876844675928</v>
      </c>
      <c r="C2622" s="15" t="str">
        <f t="shared" ca="1" si="486"/>
        <v xml:space="preserve">Cabela's	</v>
      </c>
      <c r="D2622" s="16">
        <f t="shared" ca="1" si="487"/>
        <v>145</v>
      </c>
      <c r="E2622" t="str">
        <f t="shared" ca="1" si="488"/>
        <v>Marmot Aura 2P Footprint</v>
      </c>
      <c r="F2622" t="str">
        <f t="shared" ca="1" si="493"/>
        <v>Marmot</v>
      </c>
      <c r="G2622" s="2">
        <f t="shared" ca="1" si="494"/>
        <v>55</v>
      </c>
      <c r="H2622">
        <f t="shared" ca="1" si="489"/>
        <v>9</v>
      </c>
      <c r="I2622" s="2">
        <f t="shared" ca="1" si="495"/>
        <v>495</v>
      </c>
      <c r="J2622" t="str">
        <f t="shared" ca="1" si="490"/>
        <v>Goff, Michael</v>
      </c>
      <c r="K2622">
        <f t="shared" ca="1" si="491"/>
        <v>3</v>
      </c>
      <c r="L2622" t="str">
        <f t="shared" ca="1" si="492"/>
        <v>Arizona</v>
      </c>
      <c r="M2622" t="str">
        <f t="shared" ca="1" si="496"/>
        <v>West</v>
      </c>
    </row>
    <row r="2623" spans="1:13" x14ac:dyDescent="0.45">
      <c r="A2623">
        <v>2622</v>
      </c>
      <c r="B2623" s="19">
        <f t="shared" ca="1" si="485"/>
        <v>42812.876844675928</v>
      </c>
      <c r="C2623" s="15" t="str">
        <f t="shared" ca="1" si="486"/>
        <v>Backcountry Edge</v>
      </c>
      <c r="D2623" s="16">
        <f t="shared" ca="1" si="487"/>
        <v>85</v>
      </c>
      <c r="E2623" t="str">
        <f t="shared" ca="1" si="488"/>
        <v>Eureka Copper Canyon 6 Tent</v>
      </c>
      <c r="F2623" t="str">
        <f t="shared" ca="1" si="493"/>
        <v>Eureka</v>
      </c>
      <c r="G2623" s="2">
        <f t="shared" ca="1" si="494"/>
        <v>249</v>
      </c>
      <c r="H2623">
        <f t="shared" ca="1" si="489"/>
        <v>10</v>
      </c>
      <c r="I2623" s="2">
        <f t="shared" ca="1" si="495"/>
        <v>2490</v>
      </c>
      <c r="J2623" t="str">
        <f t="shared" ca="1" si="490"/>
        <v>Brown, Scott</v>
      </c>
      <c r="K2623">
        <f t="shared" ca="1" si="491"/>
        <v>4</v>
      </c>
      <c r="L2623" t="str">
        <f t="shared" ca="1" si="492"/>
        <v>Arkansas</v>
      </c>
      <c r="M2623" t="str">
        <f t="shared" ca="1" si="496"/>
        <v>South</v>
      </c>
    </row>
    <row r="2624" spans="1:13" x14ac:dyDescent="0.45">
      <c r="A2624">
        <v>2623</v>
      </c>
      <c r="B2624" s="19">
        <f t="shared" ca="1" si="485"/>
        <v>42944.876844675928</v>
      </c>
      <c r="C2624" s="15" t="str">
        <f t="shared" ca="1" si="486"/>
        <v>Meijer</v>
      </c>
      <c r="D2624" s="16">
        <f t="shared" ca="1" si="487"/>
        <v>130</v>
      </c>
      <c r="E2624" t="str">
        <f t="shared" ca="1" si="488"/>
        <v>Kelty Salida 2 Footprint</v>
      </c>
      <c r="F2624" t="str">
        <f t="shared" ca="1" si="493"/>
        <v>Kelty</v>
      </c>
      <c r="G2624" s="2">
        <f t="shared" ca="1" si="494"/>
        <v>34.950000000000003</v>
      </c>
      <c r="H2624">
        <f t="shared" ca="1" si="489"/>
        <v>2</v>
      </c>
      <c r="I2624" s="2">
        <f t="shared" ca="1" si="495"/>
        <v>69.900000000000006</v>
      </c>
      <c r="J2624" t="str">
        <f t="shared" ca="1" si="490"/>
        <v>Brown, Ruth</v>
      </c>
      <c r="K2624">
        <f t="shared" ca="1" si="491"/>
        <v>21</v>
      </c>
      <c r="L2624" t="str">
        <f t="shared" ca="1" si="492"/>
        <v>Massachusetts</v>
      </c>
      <c r="M2624" t="str">
        <f t="shared" ca="1" si="496"/>
        <v>East</v>
      </c>
    </row>
    <row r="2625" spans="1:13" x14ac:dyDescent="0.45">
      <c r="A2625">
        <v>2624</v>
      </c>
      <c r="B2625" s="19">
        <f t="shared" ca="1" si="485"/>
        <v>42947.876844675928</v>
      </c>
      <c r="C2625" s="15" t="str">
        <f t="shared" ca="1" si="486"/>
        <v>OutdoorPlay</v>
      </c>
      <c r="D2625" s="16">
        <f t="shared" ca="1" si="487"/>
        <v>253</v>
      </c>
      <c r="E2625" t="str">
        <f t="shared" ca="1" si="488"/>
        <v>Sierra Designs Flash 2 Tent</v>
      </c>
      <c r="F2625" t="str">
        <f t="shared" ca="1" si="493"/>
        <v>Sierra Designs</v>
      </c>
      <c r="G2625" s="2">
        <f t="shared" ca="1" si="494"/>
        <v>339.95</v>
      </c>
      <c r="H2625">
        <f t="shared" ca="1" si="489"/>
        <v>6</v>
      </c>
      <c r="I2625" s="2">
        <f t="shared" ca="1" si="495"/>
        <v>2039.6999999999998</v>
      </c>
      <c r="J2625" t="str">
        <f t="shared" ca="1" si="490"/>
        <v>Brown, Scott</v>
      </c>
      <c r="K2625">
        <f t="shared" ca="1" si="491"/>
        <v>25</v>
      </c>
      <c r="L2625" t="str">
        <f t="shared" ca="1" si="492"/>
        <v>Missouri</v>
      </c>
      <c r="M2625" t="str">
        <f t="shared" ca="1" si="496"/>
        <v>North</v>
      </c>
    </row>
    <row r="2626" spans="1:13" x14ac:dyDescent="0.45">
      <c r="A2626">
        <v>2625</v>
      </c>
      <c r="B2626" s="19">
        <f t="shared" ca="1" si="485"/>
        <v>42759.876844675928</v>
      </c>
      <c r="C2626" s="15" t="str">
        <f t="shared" ca="1" si="486"/>
        <v>OutdoorPlay</v>
      </c>
      <c r="D2626" s="16">
        <f t="shared" ca="1" si="487"/>
        <v>120</v>
      </c>
      <c r="E2626" t="str">
        <f t="shared" ca="1" si="488"/>
        <v>Kelty Gunnison 2.2 Footprint</v>
      </c>
      <c r="F2626" t="str">
        <f t="shared" ca="1" si="493"/>
        <v>Kelty</v>
      </c>
      <c r="G2626" s="2">
        <f t="shared" ca="1" si="494"/>
        <v>39.950000000000003</v>
      </c>
      <c r="H2626">
        <f t="shared" ca="1" si="489"/>
        <v>2</v>
      </c>
      <c r="I2626" s="2">
        <f t="shared" ca="1" si="495"/>
        <v>79.900000000000006</v>
      </c>
      <c r="J2626" t="str">
        <f t="shared" ca="1" si="490"/>
        <v>Brown, Ruth</v>
      </c>
      <c r="K2626">
        <f t="shared" ca="1" si="491"/>
        <v>46</v>
      </c>
      <c r="L2626" t="str">
        <f t="shared" ca="1" si="492"/>
        <v>Virginia</v>
      </c>
      <c r="M2626" t="str">
        <f t="shared" ca="1" si="496"/>
        <v>South</v>
      </c>
    </row>
    <row r="2627" spans="1:13" x14ac:dyDescent="0.45">
      <c r="A2627">
        <v>2626</v>
      </c>
      <c r="B2627" s="19">
        <f t="shared" ref="B2627:B2690" ca="1" si="497">NOW()-(RANDBETWEEN(1,365))</f>
        <v>42656.876844675928</v>
      </c>
      <c r="C2627" s="15" t="str">
        <f t="shared" ref="C2627:C2690" ca="1" si="498">VLOOKUP(RANDBETWEEN(1,19),$O$3:$P$21,2)</f>
        <v>Austin Kayak</v>
      </c>
      <c r="D2627" s="16">
        <f t="shared" ref="D2627:D2690" ca="1" si="499">RANDBETWEEN(1,285)</f>
        <v>7</v>
      </c>
      <c r="E2627" t="str">
        <f t="shared" ref="E2627:E2690" ca="1" si="500">VLOOKUP(D2627,$R$4:$U$288,3)</f>
        <v>Big Agnes Copper Spur 2 Footprint</v>
      </c>
      <c r="F2627" t="str">
        <f t="shared" ca="1" si="493"/>
        <v>Big Agnes</v>
      </c>
      <c r="G2627" s="2">
        <f t="shared" ca="1" si="494"/>
        <v>60</v>
      </c>
      <c r="H2627">
        <f t="shared" ref="H2627:H2690" ca="1" si="501">RANDBETWEEN(1,10)</f>
        <v>3</v>
      </c>
      <c r="I2627" s="2">
        <f t="shared" ca="1" si="495"/>
        <v>180</v>
      </c>
      <c r="J2627" t="str">
        <f t="shared" ref="J2627:J2690" ca="1" si="502">VLOOKUP(RANDBETWEEN(1,10),$W$4:$Z$15,4)</f>
        <v>Brown, Scott</v>
      </c>
      <c r="K2627">
        <f t="shared" ref="K2627:K2690" ca="1" si="503">RANDBETWEEN(1,50)</f>
        <v>28</v>
      </c>
      <c r="L2627" t="str">
        <f t="shared" ref="L2627:L2690" ca="1" si="504">VLOOKUP(K2627,$AB$3:$AD$52,2)</f>
        <v>Nevada</v>
      </c>
      <c r="M2627" t="str">
        <f t="shared" ca="1" si="496"/>
        <v>West</v>
      </c>
    </row>
    <row r="2628" spans="1:13" x14ac:dyDescent="0.45">
      <c r="A2628">
        <v>2627</v>
      </c>
      <c r="B2628" s="19">
        <f t="shared" ca="1" si="497"/>
        <v>42962.876844675928</v>
      </c>
      <c r="C2628" s="15" t="str">
        <f t="shared" ca="1" si="498"/>
        <v>CampBound</v>
      </c>
      <c r="D2628" s="16">
        <f t="shared" ca="1" si="499"/>
        <v>280</v>
      </c>
      <c r="E2628" t="str">
        <f t="shared" ca="1" si="500"/>
        <v>The North Face Square Gear Loft</v>
      </c>
      <c r="F2628" t="str">
        <f t="shared" ca="1" si="493"/>
        <v>The North Face</v>
      </c>
      <c r="G2628" s="2">
        <f t="shared" ca="1" si="494"/>
        <v>20</v>
      </c>
      <c r="H2628">
        <f t="shared" ca="1" si="501"/>
        <v>9</v>
      </c>
      <c r="I2628" s="2">
        <f t="shared" ca="1" si="495"/>
        <v>180</v>
      </c>
      <c r="J2628" t="str">
        <f t="shared" ca="1" si="502"/>
        <v>Brown, Scott</v>
      </c>
      <c r="K2628">
        <f t="shared" ca="1" si="503"/>
        <v>44</v>
      </c>
      <c r="L2628" t="str">
        <f t="shared" ca="1" si="504"/>
        <v>Utah</v>
      </c>
      <c r="M2628" t="str">
        <f t="shared" ca="1" si="496"/>
        <v>West</v>
      </c>
    </row>
    <row r="2629" spans="1:13" x14ac:dyDescent="0.45">
      <c r="A2629">
        <v>2628</v>
      </c>
      <c r="B2629" s="19">
        <f t="shared" ca="1" si="497"/>
        <v>42931.876844675928</v>
      </c>
      <c r="C2629" s="15" t="str">
        <f t="shared" ca="1" si="498"/>
        <v>Hayneedle</v>
      </c>
      <c r="D2629" s="16">
        <f t="shared" ca="1" si="499"/>
        <v>61</v>
      </c>
      <c r="E2629" t="str">
        <f t="shared" ca="1" si="500"/>
        <v>Big Agnes Slater UL2+ Tent</v>
      </c>
      <c r="F2629" t="str">
        <f t="shared" ca="1" si="493"/>
        <v>Big Agnes</v>
      </c>
      <c r="G2629" s="2">
        <f t="shared" ca="1" si="494"/>
        <v>389.95</v>
      </c>
      <c r="H2629">
        <f t="shared" ca="1" si="501"/>
        <v>5</v>
      </c>
      <c r="I2629" s="2">
        <f t="shared" ca="1" si="495"/>
        <v>1949.75</v>
      </c>
      <c r="J2629" t="str">
        <f t="shared" ca="1" si="502"/>
        <v>Brown, Ruth</v>
      </c>
      <c r="K2629">
        <f t="shared" ca="1" si="503"/>
        <v>42</v>
      </c>
      <c r="L2629" t="str">
        <f t="shared" ca="1" si="504"/>
        <v>Tennessee</v>
      </c>
      <c r="M2629" t="str">
        <f t="shared" ca="1" si="496"/>
        <v>South</v>
      </c>
    </row>
    <row r="2630" spans="1:13" x14ac:dyDescent="0.45">
      <c r="A2630">
        <v>2629</v>
      </c>
      <c r="B2630" s="19">
        <f t="shared" ca="1" si="497"/>
        <v>42805.876844675928</v>
      </c>
      <c r="C2630" s="15" t="str">
        <f t="shared" ca="1" si="498"/>
        <v>Moosejaw</v>
      </c>
      <c r="D2630" s="16">
        <f t="shared" ca="1" si="499"/>
        <v>269</v>
      </c>
      <c r="E2630" t="str">
        <f t="shared" ca="1" si="500"/>
        <v>The North Face Mica FL 2 Footprint</v>
      </c>
      <c r="F2630" t="str">
        <f t="shared" ca="1" si="493"/>
        <v>The North Face</v>
      </c>
      <c r="G2630" s="2">
        <f t="shared" ca="1" si="494"/>
        <v>45</v>
      </c>
      <c r="H2630">
        <f t="shared" ca="1" si="501"/>
        <v>3</v>
      </c>
      <c r="I2630" s="2">
        <f t="shared" ca="1" si="495"/>
        <v>135</v>
      </c>
      <c r="J2630" t="str">
        <f t="shared" ca="1" si="502"/>
        <v>Foster, Nathan</v>
      </c>
      <c r="K2630">
        <f t="shared" ca="1" si="503"/>
        <v>32</v>
      </c>
      <c r="L2630" t="str">
        <f t="shared" ca="1" si="504"/>
        <v>New York</v>
      </c>
      <c r="M2630" t="str">
        <f t="shared" ca="1" si="496"/>
        <v>East</v>
      </c>
    </row>
    <row r="2631" spans="1:13" x14ac:dyDescent="0.45">
      <c r="A2631">
        <v>2630</v>
      </c>
      <c r="B2631" s="19">
        <f t="shared" ca="1" si="497"/>
        <v>42774.876844675928</v>
      </c>
      <c r="C2631" s="15" t="str">
        <f t="shared" ca="1" si="498"/>
        <v>Backcountry Edge</v>
      </c>
      <c r="D2631" s="16">
        <f t="shared" ca="1" si="499"/>
        <v>46</v>
      </c>
      <c r="E2631" t="str">
        <f t="shared" ca="1" si="500"/>
        <v>Big Agnes Lone Spring 3 Footprint</v>
      </c>
      <c r="F2631" t="str">
        <f t="shared" ca="1" si="493"/>
        <v>Big Agnes</v>
      </c>
      <c r="G2631" s="2">
        <f t="shared" ca="1" si="494"/>
        <v>40</v>
      </c>
      <c r="H2631">
        <f t="shared" ca="1" si="501"/>
        <v>8</v>
      </c>
      <c r="I2631" s="2">
        <f t="shared" ca="1" si="495"/>
        <v>320</v>
      </c>
      <c r="J2631" t="str">
        <f t="shared" ca="1" si="502"/>
        <v>Foster, Nathan</v>
      </c>
      <c r="K2631">
        <f t="shared" ca="1" si="503"/>
        <v>49</v>
      </c>
      <c r="L2631" t="str">
        <f t="shared" ca="1" si="504"/>
        <v>Wisconsin</v>
      </c>
      <c r="M2631" t="str">
        <f t="shared" ca="1" si="496"/>
        <v>North</v>
      </c>
    </row>
    <row r="2632" spans="1:13" x14ac:dyDescent="0.45">
      <c r="A2632">
        <v>2631</v>
      </c>
      <c r="B2632" s="19">
        <f t="shared" ca="1" si="497"/>
        <v>42788.876844675928</v>
      </c>
      <c r="C2632" s="15" t="str">
        <f t="shared" ca="1" si="498"/>
        <v>REI</v>
      </c>
      <c r="D2632" s="16">
        <f t="shared" ca="1" si="499"/>
        <v>30</v>
      </c>
      <c r="E2632" t="str">
        <f t="shared" ca="1" si="500"/>
        <v>Big Agnes Flying Diamond 6 Footprint</v>
      </c>
      <c r="F2632" t="str">
        <f t="shared" ca="1" si="493"/>
        <v>Big Agnes</v>
      </c>
      <c r="G2632" s="2">
        <f t="shared" ca="1" si="494"/>
        <v>65</v>
      </c>
      <c r="H2632">
        <f t="shared" ca="1" si="501"/>
        <v>4</v>
      </c>
      <c r="I2632" s="2">
        <f t="shared" ca="1" si="495"/>
        <v>260</v>
      </c>
      <c r="J2632" t="str">
        <f t="shared" ca="1" si="502"/>
        <v>Berger, Sunanna</v>
      </c>
      <c r="K2632">
        <f t="shared" ca="1" si="503"/>
        <v>48</v>
      </c>
      <c r="L2632" t="str">
        <f t="shared" ca="1" si="504"/>
        <v>West Virginia</v>
      </c>
      <c r="M2632" t="str">
        <f t="shared" ca="1" si="496"/>
        <v>South</v>
      </c>
    </row>
    <row r="2633" spans="1:13" x14ac:dyDescent="0.45">
      <c r="A2633">
        <v>2632</v>
      </c>
      <c r="B2633" s="19">
        <f t="shared" ca="1" si="497"/>
        <v>42680.876844675928</v>
      </c>
      <c r="C2633" s="15" t="str">
        <f t="shared" ca="1" si="498"/>
        <v>REI</v>
      </c>
      <c r="D2633" s="16">
        <f t="shared" ca="1" si="499"/>
        <v>38</v>
      </c>
      <c r="E2633" t="str">
        <f t="shared" ca="1" si="500"/>
        <v>Big Agnes Jack Rabbit SL3 Footprint</v>
      </c>
      <c r="F2633" t="str">
        <f t="shared" ca="1" si="493"/>
        <v>Big Agnes</v>
      </c>
      <c r="G2633" s="2">
        <f t="shared" ca="1" si="494"/>
        <v>60</v>
      </c>
      <c r="H2633">
        <f t="shared" ca="1" si="501"/>
        <v>5</v>
      </c>
      <c r="I2633" s="2">
        <f t="shared" ca="1" si="495"/>
        <v>300</v>
      </c>
      <c r="J2633" t="str">
        <f t="shared" ca="1" si="502"/>
        <v>Bailey, Jennifer</v>
      </c>
      <c r="K2633">
        <f t="shared" ca="1" si="503"/>
        <v>48</v>
      </c>
      <c r="L2633" t="str">
        <f t="shared" ca="1" si="504"/>
        <v>West Virginia</v>
      </c>
      <c r="M2633" t="str">
        <f t="shared" ca="1" si="496"/>
        <v>South</v>
      </c>
    </row>
    <row r="2634" spans="1:13" x14ac:dyDescent="0.45">
      <c r="A2634">
        <v>2633</v>
      </c>
      <c r="B2634" s="19">
        <f t="shared" ca="1" si="497"/>
        <v>42977.876844675928</v>
      </c>
      <c r="C2634" s="15" t="str">
        <f t="shared" ca="1" si="498"/>
        <v>Target</v>
      </c>
      <c r="D2634" s="16">
        <f t="shared" ca="1" si="499"/>
        <v>188</v>
      </c>
      <c r="E2634" t="str">
        <f t="shared" ca="1" si="500"/>
        <v>Mountain Hardwear Trango 2 Footprint</v>
      </c>
      <c r="F2634" t="str">
        <f t="shared" ca="1" si="493"/>
        <v>Mountain Hardwear</v>
      </c>
      <c r="G2634" s="2">
        <f t="shared" ca="1" si="494"/>
        <v>75</v>
      </c>
      <c r="H2634">
        <f t="shared" ca="1" si="501"/>
        <v>2</v>
      </c>
      <c r="I2634" s="2">
        <f t="shared" ca="1" si="495"/>
        <v>150</v>
      </c>
      <c r="J2634" t="str">
        <f t="shared" ca="1" si="502"/>
        <v>Bailey, Jennifer</v>
      </c>
      <c r="K2634">
        <f t="shared" ca="1" si="503"/>
        <v>7</v>
      </c>
      <c r="L2634" t="str">
        <f t="shared" ca="1" si="504"/>
        <v>Connecticut</v>
      </c>
      <c r="M2634" t="str">
        <f t="shared" ca="1" si="496"/>
        <v>East</v>
      </c>
    </row>
    <row r="2635" spans="1:13" x14ac:dyDescent="0.45">
      <c r="A2635">
        <v>2634</v>
      </c>
      <c r="B2635" s="19">
        <f t="shared" ca="1" si="497"/>
        <v>42793.876844675928</v>
      </c>
      <c r="C2635" s="15" t="str">
        <f t="shared" ca="1" si="498"/>
        <v>Austin Kayak</v>
      </c>
      <c r="D2635" s="16">
        <f t="shared" ca="1" si="499"/>
        <v>105</v>
      </c>
      <c r="E2635" t="str">
        <f t="shared" ca="1" si="500"/>
        <v>Hennessy Hammock Explorer Ultralight Asym Zip Hammock</v>
      </c>
      <c r="F2635" t="str">
        <f t="shared" ca="1" si="493"/>
        <v>Hennessy</v>
      </c>
      <c r="G2635" s="2">
        <f t="shared" ca="1" si="494"/>
        <v>269.95</v>
      </c>
      <c r="H2635">
        <f t="shared" ca="1" si="501"/>
        <v>8</v>
      </c>
      <c r="I2635" s="2">
        <f t="shared" ca="1" si="495"/>
        <v>2159.6</v>
      </c>
      <c r="J2635" t="str">
        <f t="shared" ca="1" si="502"/>
        <v>Lopez, Dennis</v>
      </c>
      <c r="K2635">
        <f t="shared" ca="1" si="503"/>
        <v>2</v>
      </c>
      <c r="L2635" t="str">
        <f t="shared" ca="1" si="504"/>
        <v>Alaska</v>
      </c>
      <c r="M2635" t="str">
        <f t="shared" ca="1" si="496"/>
        <v>North</v>
      </c>
    </row>
    <row r="2636" spans="1:13" x14ac:dyDescent="0.45">
      <c r="A2636">
        <v>2635</v>
      </c>
      <c r="B2636" s="19">
        <f t="shared" ca="1" si="497"/>
        <v>42661.876844675928</v>
      </c>
      <c r="C2636" s="15" t="str">
        <f t="shared" ca="1" si="498"/>
        <v>Outside Outfitters</v>
      </c>
      <c r="D2636" s="16">
        <f t="shared" ca="1" si="499"/>
        <v>282</v>
      </c>
      <c r="E2636" t="str">
        <f t="shared" ca="1" si="500"/>
        <v>The North Face Tadpole 23 Tent</v>
      </c>
      <c r="F2636" t="str">
        <f t="shared" ca="1" si="493"/>
        <v>The North Face</v>
      </c>
      <c r="G2636" s="2">
        <f t="shared" ca="1" si="494"/>
        <v>219</v>
      </c>
      <c r="H2636">
        <f t="shared" ca="1" si="501"/>
        <v>7</v>
      </c>
      <c r="I2636" s="2">
        <f t="shared" ca="1" si="495"/>
        <v>1533</v>
      </c>
      <c r="J2636" t="str">
        <f t="shared" ca="1" si="502"/>
        <v>Lopez, Dennis</v>
      </c>
      <c r="K2636">
        <f t="shared" ca="1" si="503"/>
        <v>9</v>
      </c>
      <c r="L2636" t="str">
        <f t="shared" ca="1" si="504"/>
        <v>Florida</v>
      </c>
      <c r="M2636" t="str">
        <f t="shared" ca="1" si="496"/>
        <v>South</v>
      </c>
    </row>
    <row r="2637" spans="1:13" x14ac:dyDescent="0.45">
      <c r="A2637">
        <v>2636</v>
      </c>
      <c r="B2637" s="19">
        <f t="shared" ca="1" si="497"/>
        <v>42795.876844675928</v>
      </c>
      <c r="C2637" s="15" t="str">
        <f t="shared" ca="1" si="498"/>
        <v>Outside Outfitters</v>
      </c>
      <c r="D2637" s="16">
        <f t="shared" ca="1" si="499"/>
        <v>2</v>
      </c>
      <c r="E2637" t="str">
        <f t="shared" ca="1" si="500"/>
        <v>Big Agnes Big House 4 Tent</v>
      </c>
      <c r="F2637" t="str">
        <f t="shared" ca="1" si="493"/>
        <v>Big Agnes</v>
      </c>
      <c r="G2637" s="2">
        <f t="shared" ca="1" si="494"/>
        <v>299.95</v>
      </c>
      <c r="H2637">
        <f t="shared" ca="1" si="501"/>
        <v>9</v>
      </c>
      <c r="I2637" s="2">
        <f t="shared" ca="1" si="495"/>
        <v>2699.5499999999997</v>
      </c>
      <c r="J2637" t="str">
        <f t="shared" ca="1" si="502"/>
        <v>Foster, Nathan</v>
      </c>
      <c r="K2637">
        <f t="shared" ca="1" si="503"/>
        <v>6</v>
      </c>
      <c r="L2637" t="str">
        <f t="shared" ca="1" si="504"/>
        <v>Colorado</v>
      </c>
      <c r="M2637" t="str">
        <f t="shared" ca="1" si="496"/>
        <v>West</v>
      </c>
    </row>
    <row r="2638" spans="1:13" x14ac:dyDescent="0.45">
      <c r="A2638">
        <v>2637</v>
      </c>
      <c r="B2638" s="19">
        <f t="shared" ca="1" si="497"/>
        <v>42925.876844675928</v>
      </c>
      <c r="C2638" s="15" t="str">
        <f t="shared" ca="1" si="498"/>
        <v>Paragon</v>
      </c>
      <c r="D2638" s="16">
        <f t="shared" ca="1" si="499"/>
        <v>190</v>
      </c>
      <c r="E2638" t="str">
        <f t="shared" ca="1" si="500"/>
        <v>Mountain Hardwear Trango 3.1 Footprint</v>
      </c>
      <c r="F2638" t="str">
        <f t="shared" ca="1" si="493"/>
        <v>Mountain Hardwear</v>
      </c>
      <c r="G2638" s="2">
        <f t="shared" ca="1" si="494"/>
        <v>85</v>
      </c>
      <c r="H2638">
        <f t="shared" ca="1" si="501"/>
        <v>3</v>
      </c>
      <c r="I2638" s="2">
        <f t="shared" ca="1" si="495"/>
        <v>255</v>
      </c>
      <c r="J2638" t="str">
        <f t="shared" ca="1" si="502"/>
        <v>Gomez, Melissa</v>
      </c>
      <c r="K2638">
        <f t="shared" ca="1" si="503"/>
        <v>19</v>
      </c>
      <c r="L2638" t="str">
        <f t="shared" ca="1" si="504"/>
        <v>Maine</v>
      </c>
      <c r="M2638" t="str">
        <f t="shared" ca="1" si="496"/>
        <v>East</v>
      </c>
    </row>
    <row r="2639" spans="1:13" x14ac:dyDescent="0.45">
      <c r="A2639">
        <v>2638</v>
      </c>
      <c r="B2639" s="19">
        <f t="shared" ca="1" si="497"/>
        <v>42849.876844675928</v>
      </c>
      <c r="C2639" s="15" t="str">
        <f t="shared" ca="1" si="498"/>
        <v>Overtons</v>
      </c>
      <c r="D2639" s="16">
        <f t="shared" ca="1" si="499"/>
        <v>12</v>
      </c>
      <c r="E2639" t="str">
        <f t="shared" ca="1" si="500"/>
        <v>Big Agnes Copper Spur UL3 Tent</v>
      </c>
      <c r="F2639" t="str">
        <f t="shared" ca="1" si="493"/>
        <v>Big Agnes</v>
      </c>
      <c r="G2639" s="2">
        <f t="shared" ca="1" si="494"/>
        <v>499.95</v>
      </c>
      <c r="H2639">
        <f t="shared" ca="1" si="501"/>
        <v>10</v>
      </c>
      <c r="I2639" s="2">
        <f t="shared" ca="1" si="495"/>
        <v>4999.5</v>
      </c>
      <c r="J2639" t="str">
        <f t="shared" ca="1" si="502"/>
        <v>Beyene, Sharon</v>
      </c>
      <c r="K2639">
        <f t="shared" ca="1" si="503"/>
        <v>8</v>
      </c>
      <c r="L2639" t="str">
        <f t="shared" ca="1" si="504"/>
        <v>Delaware</v>
      </c>
      <c r="M2639" t="str">
        <f t="shared" ca="1" si="496"/>
        <v>East</v>
      </c>
    </row>
    <row r="2640" spans="1:13" x14ac:dyDescent="0.45">
      <c r="A2640">
        <v>2639</v>
      </c>
      <c r="B2640" s="19">
        <f t="shared" ca="1" si="497"/>
        <v>42974.876844675928</v>
      </c>
      <c r="C2640" s="15" t="str">
        <f t="shared" ca="1" si="498"/>
        <v>Travel Country</v>
      </c>
      <c r="D2640" s="16">
        <f t="shared" ca="1" si="499"/>
        <v>208</v>
      </c>
      <c r="E2640" t="str">
        <f t="shared" ca="1" si="500"/>
        <v>MSR Fury 2 Tent</v>
      </c>
      <c r="F2640" t="str">
        <f t="shared" ca="1" si="493"/>
        <v>MSR</v>
      </c>
      <c r="G2640" s="2">
        <f t="shared" ca="1" si="494"/>
        <v>579.95000000000005</v>
      </c>
      <c r="H2640">
        <f t="shared" ca="1" si="501"/>
        <v>6</v>
      </c>
      <c r="I2640" s="2">
        <f t="shared" ca="1" si="495"/>
        <v>3479.7000000000003</v>
      </c>
      <c r="J2640" t="str">
        <f t="shared" ca="1" si="502"/>
        <v>Brown, Scott</v>
      </c>
      <c r="K2640">
        <f t="shared" ca="1" si="503"/>
        <v>12</v>
      </c>
      <c r="L2640" t="str">
        <f t="shared" ca="1" si="504"/>
        <v>Idaho</v>
      </c>
      <c r="M2640" t="str">
        <f t="shared" ca="1" si="496"/>
        <v>West</v>
      </c>
    </row>
    <row r="2641" spans="1:13" x14ac:dyDescent="0.45">
      <c r="A2641">
        <v>2640</v>
      </c>
      <c r="B2641" s="19">
        <f t="shared" ca="1" si="497"/>
        <v>42755.876844675928</v>
      </c>
      <c r="C2641" s="15" t="str">
        <f t="shared" ca="1" si="498"/>
        <v>CampBound</v>
      </c>
      <c r="D2641" s="16">
        <f t="shared" ca="1" si="499"/>
        <v>205</v>
      </c>
      <c r="E2641" t="str">
        <f t="shared" ca="1" si="500"/>
        <v>MSR Cyclone Tent Stakes - 4 Pack</v>
      </c>
      <c r="F2641" t="str">
        <f t="shared" ca="1" si="493"/>
        <v>MSR</v>
      </c>
      <c r="G2641" s="2">
        <f t="shared" ca="1" si="494"/>
        <v>24.95</v>
      </c>
      <c r="H2641">
        <f t="shared" ca="1" si="501"/>
        <v>10</v>
      </c>
      <c r="I2641" s="2">
        <f t="shared" ca="1" si="495"/>
        <v>249.5</v>
      </c>
      <c r="J2641" t="str">
        <f t="shared" ca="1" si="502"/>
        <v>Lopez, Dennis</v>
      </c>
      <c r="K2641">
        <f t="shared" ca="1" si="503"/>
        <v>1</v>
      </c>
      <c r="L2641" t="str">
        <f t="shared" ca="1" si="504"/>
        <v>Alabama</v>
      </c>
      <c r="M2641" t="str">
        <f t="shared" ca="1" si="496"/>
        <v>South</v>
      </c>
    </row>
    <row r="2642" spans="1:13" x14ac:dyDescent="0.45">
      <c r="A2642">
        <v>2641</v>
      </c>
      <c r="B2642" s="19">
        <f t="shared" ca="1" si="497"/>
        <v>42850.876844675928</v>
      </c>
      <c r="C2642" s="15" t="str">
        <f t="shared" ca="1" si="498"/>
        <v>Gander Mountain</v>
      </c>
      <c r="D2642" s="16">
        <f t="shared" ca="1" si="499"/>
        <v>135</v>
      </c>
      <c r="E2642" t="str">
        <f t="shared" ca="1" si="500"/>
        <v>Kelty Trail Ridge 2 Footprint</v>
      </c>
      <c r="F2642" t="str">
        <f t="shared" ca="1" si="493"/>
        <v>Kelty</v>
      </c>
      <c r="G2642" s="2">
        <f t="shared" ca="1" si="494"/>
        <v>34.950000000000003</v>
      </c>
      <c r="H2642">
        <f t="shared" ca="1" si="501"/>
        <v>6</v>
      </c>
      <c r="I2642" s="2">
        <f t="shared" ca="1" si="495"/>
        <v>209.70000000000002</v>
      </c>
      <c r="J2642" t="str">
        <f t="shared" ca="1" si="502"/>
        <v>Brown, Scott</v>
      </c>
      <c r="K2642">
        <f t="shared" ca="1" si="503"/>
        <v>46</v>
      </c>
      <c r="L2642" t="str">
        <f t="shared" ca="1" si="504"/>
        <v>Virginia</v>
      </c>
      <c r="M2642" t="str">
        <f t="shared" ca="1" si="496"/>
        <v>South</v>
      </c>
    </row>
    <row r="2643" spans="1:13" x14ac:dyDescent="0.45">
      <c r="A2643">
        <v>2642</v>
      </c>
      <c r="B2643" s="19">
        <f t="shared" ca="1" si="497"/>
        <v>42807.876844675928</v>
      </c>
      <c r="C2643" s="15" t="str">
        <f t="shared" ca="1" si="498"/>
        <v>Moosejaw</v>
      </c>
      <c r="D2643" s="16">
        <f t="shared" ca="1" si="499"/>
        <v>82</v>
      </c>
      <c r="E2643" t="str">
        <f t="shared" ca="1" si="500"/>
        <v>Eureka Copper Canyon 12 Tent</v>
      </c>
      <c r="F2643" t="str">
        <f t="shared" ca="1" si="493"/>
        <v>Eureka</v>
      </c>
      <c r="G2643" s="2">
        <f t="shared" ca="1" si="494"/>
        <v>449</v>
      </c>
      <c r="H2643">
        <f t="shared" ca="1" si="501"/>
        <v>7</v>
      </c>
      <c r="I2643" s="2">
        <f t="shared" ca="1" si="495"/>
        <v>3143</v>
      </c>
      <c r="J2643" t="str">
        <f t="shared" ca="1" si="502"/>
        <v>Brown, Ruth</v>
      </c>
      <c r="K2643">
        <f t="shared" ca="1" si="503"/>
        <v>20</v>
      </c>
      <c r="L2643" t="str">
        <f t="shared" ca="1" si="504"/>
        <v>Maryland</v>
      </c>
      <c r="M2643" t="str">
        <f t="shared" ca="1" si="496"/>
        <v>East</v>
      </c>
    </row>
    <row r="2644" spans="1:13" x14ac:dyDescent="0.45">
      <c r="A2644">
        <v>2643</v>
      </c>
      <c r="B2644" s="19">
        <f t="shared" ca="1" si="497"/>
        <v>42921.876844675928</v>
      </c>
      <c r="C2644" s="15" t="str">
        <f t="shared" ca="1" si="498"/>
        <v>CampBound</v>
      </c>
      <c r="D2644" s="16">
        <f t="shared" ca="1" si="499"/>
        <v>281</v>
      </c>
      <c r="E2644" t="str">
        <f t="shared" ca="1" si="500"/>
        <v>The North Face Tadpole 23 Footprint</v>
      </c>
      <c r="F2644" t="str">
        <f t="shared" ca="1" si="493"/>
        <v>The North Face</v>
      </c>
      <c r="G2644" s="2">
        <f t="shared" ca="1" si="494"/>
        <v>40</v>
      </c>
      <c r="H2644">
        <f t="shared" ca="1" si="501"/>
        <v>5</v>
      </c>
      <c r="I2644" s="2">
        <f t="shared" ca="1" si="495"/>
        <v>200</v>
      </c>
      <c r="J2644" t="str">
        <f t="shared" ca="1" si="502"/>
        <v>Lopez, Dennis</v>
      </c>
      <c r="K2644">
        <f t="shared" ca="1" si="503"/>
        <v>46</v>
      </c>
      <c r="L2644" t="str">
        <f t="shared" ca="1" si="504"/>
        <v>Virginia</v>
      </c>
      <c r="M2644" t="str">
        <f t="shared" ca="1" si="496"/>
        <v>South</v>
      </c>
    </row>
    <row r="2645" spans="1:13" x14ac:dyDescent="0.45">
      <c r="A2645">
        <v>2644</v>
      </c>
      <c r="B2645" s="19">
        <f t="shared" ca="1" si="497"/>
        <v>42992.876844675928</v>
      </c>
      <c r="C2645" s="15" t="str">
        <f t="shared" ca="1" si="498"/>
        <v xml:space="preserve">Cabela's	</v>
      </c>
      <c r="D2645" s="16">
        <f t="shared" ca="1" si="499"/>
        <v>204</v>
      </c>
      <c r="E2645" t="str">
        <f t="shared" ca="1" si="500"/>
        <v>MSR Carbon-Core Tent Stakes - 4 Pack</v>
      </c>
      <c r="F2645" t="str">
        <f t="shared" ca="1" si="493"/>
        <v>MSR</v>
      </c>
      <c r="G2645" s="2">
        <f t="shared" ca="1" si="494"/>
        <v>29.95</v>
      </c>
      <c r="H2645">
        <f t="shared" ca="1" si="501"/>
        <v>10</v>
      </c>
      <c r="I2645" s="2">
        <f t="shared" ca="1" si="495"/>
        <v>299.5</v>
      </c>
      <c r="J2645" t="str">
        <f t="shared" ca="1" si="502"/>
        <v>Lopez, Dennis</v>
      </c>
      <c r="K2645">
        <f t="shared" ca="1" si="503"/>
        <v>3</v>
      </c>
      <c r="L2645" t="str">
        <f t="shared" ca="1" si="504"/>
        <v>Arizona</v>
      </c>
      <c r="M2645" t="str">
        <f t="shared" ca="1" si="496"/>
        <v>West</v>
      </c>
    </row>
    <row r="2646" spans="1:13" x14ac:dyDescent="0.45">
      <c r="A2646">
        <v>2645</v>
      </c>
      <c r="B2646" s="19">
        <f t="shared" ca="1" si="497"/>
        <v>42881.876844675928</v>
      </c>
      <c r="C2646" s="15" t="str">
        <f t="shared" ca="1" si="498"/>
        <v>Travel Country</v>
      </c>
      <c r="D2646" s="16">
        <f t="shared" ca="1" si="499"/>
        <v>27</v>
      </c>
      <c r="E2646" t="str">
        <f t="shared" ca="1" si="500"/>
        <v>Big Agnes Fly Creek UL4 Tent</v>
      </c>
      <c r="F2646" t="str">
        <f t="shared" ca="1" si="493"/>
        <v>Big Agnes</v>
      </c>
      <c r="G2646" s="2">
        <f t="shared" ca="1" si="494"/>
        <v>499.95</v>
      </c>
      <c r="H2646">
        <f t="shared" ca="1" si="501"/>
        <v>8</v>
      </c>
      <c r="I2646" s="2">
        <f t="shared" ca="1" si="495"/>
        <v>3999.6</v>
      </c>
      <c r="J2646" t="str">
        <f t="shared" ca="1" si="502"/>
        <v>Brown, Ruth</v>
      </c>
      <c r="K2646">
        <f t="shared" ca="1" si="503"/>
        <v>12</v>
      </c>
      <c r="L2646" t="str">
        <f t="shared" ca="1" si="504"/>
        <v>Idaho</v>
      </c>
      <c r="M2646" t="str">
        <f t="shared" ca="1" si="496"/>
        <v>West</v>
      </c>
    </row>
    <row r="2647" spans="1:13" x14ac:dyDescent="0.45">
      <c r="A2647">
        <v>2646</v>
      </c>
      <c r="B2647" s="19">
        <f t="shared" ca="1" si="497"/>
        <v>42977.876844675928</v>
      </c>
      <c r="C2647" s="15" t="str">
        <f t="shared" ca="1" si="498"/>
        <v>CampBound</v>
      </c>
      <c r="D2647" s="16">
        <f t="shared" ca="1" si="499"/>
        <v>12</v>
      </c>
      <c r="E2647" t="str">
        <f t="shared" ca="1" si="500"/>
        <v>Big Agnes Copper Spur UL3 Tent</v>
      </c>
      <c r="F2647" t="str">
        <f t="shared" ca="1" si="493"/>
        <v>Big Agnes</v>
      </c>
      <c r="G2647" s="2">
        <f t="shared" ca="1" si="494"/>
        <v>499.95</v>
      </c>
      <c r="H2647">
        <f t="shared" ca="1" si="501"/>
        <v>6</v>
      </c>
      <c r="I2647" s="2">
        <f t="shared" ca="1" si="495"/>
        <v>2999.7</v>
      </c>
      <c r="J2647" t="str">
        <f t="shared" ca="1" si="502"/>
        <v>Berger, Sunanna</v>
      </c>
      <c r="K2647">
        <f t="shared" ca="1" si="503"/>
        <v>32</v>
      </c>
      <c r="L2647" t="str">
        <f t="shared" ca="1" si="504"/>
        <v>New York</v>
      </c>
      <c r="M2647" t="str">
        <f t="shared" ca="1" si="496"/>
        <v>East</v>
      </c>
    </row>
    <row r="2648" spans="1:13" x14ac:dyDescent="0.45">
      <c r="A2648">
        <v>2647</v>
      </c>
      <c r="B2648" s="19">
        <f t="shared" ca="1" si="497"/>
        <v>42990.876844675928</v>
      </c>
      <c r="C2648" s="15" t="str">
        <f t="shared" ca="1" si="498"/>
        <v>Meijer</v>
      </c>
      <c r="D2648" s="16">
        <f t="shared" ca="1" si="499"/>
        <v>42</v>
      </c>
      <c r="E2648" t="str">
        <f t="shared" ca="1" si="500"/>
        <v>Big Agnes Lone Spring 1 Footprint</v>
      </c>
      <c r="F2648" t="str">
        <f t="shared" ref="F2648:F2711" ca="1" si="505">VLOOKUP(D2648,$R$4:$U$288,2)</f>
        <v>Big Agnes</v>
      </c>
      <c r="G2648" s="2">
        <f t="shared" ref="G2648:G2711" ca="1" si="506">VLOOKUP(D2648,$R$4:$U$288,4)</f>
        <v>30</v>
      </c>
      <c r="H2648">
        <f t="shared" ca="1" si="501"/>
        <v>1</v>
      </c>
      <c r="I2648" s="2">
        <f t="shared" ref="I2648:I2711" ca="1" si="507">H2648*G2648</f>
        <v>30</v>
      </c>
      <c r="J2648" t="str">
        <f t="shared" ca="1" si="502"/>
        <v>Brown, Scott</v>
      </c>
      <c r="K2648">
        <f t="shared" ca="1" si="503"/>
        <v>14</v>
      </c>
      <c r="L2648" t="str">
        <f t="shared" ca="1" si="504"/>
        <v>Indiana</v>
      </c>
      <c r="M2648" t="str">
        <f t="shared" ref="M2648:M2711" ca="1" si="508">VLOOKUP(K2648,$AB$3:$AD$52,3)</f>
        <v>North</v>
      </c>
    </row>
    <row r="2649" spans="1:13" x14ac:dyDescent="0.45">
      <c r="A2649">
        <v>2648</v>
      </c>
      <c r="B2649" s="19">
        <f t="shared" ca="1" si="497"/>
        <v>42758.876844675928</v>
      </c>
      <c r="C2649" s="15" t="str">
        <f t="shared" ca="1" si="498"/>
        <v>Backcountry Gear</v>
      </c>
      <c r="D2649" s="16">
        <f t="shared" ca="1" si="499"/>
        <v>109</v>
      </c>
      <c r="E2649" t="str">
        <f t="shared" ca="1" si="500"/>
        <v>Kelty Acadia 4 Footprint</v>
      </c>
      <c r="F2649" t="str">
        <f t="shared" ca="1" si="505"/>
        <v>Kelty</v>
      </c>
      <c r="G2649" s="2">
        <f t="shared" ca="1" si="506"/>
        <v>39.950000000000003</v>
      </c>
      <c r="H2649">
        <f t="shared" ca="1" si="501"/>
        <v>2</v>
      </c>
      <c r="I2649" s="2">
        <f t="shared" ca="1" si="507"/>
        <v>79.900000000000006</v>
      </c>
      <c r="J2649" t="str">
        <f t="shared" ca="1" si="502"/>
        <v>Foster, Nathan</v>
      </c>
      <c r="K2649">
        <f t="shared" ca="1" si="503"/>
        <v>15</v>
      </c>
      <c r="L2649" t="str">
        <f t="shared" ca="1" si="504"/>
        <v>Iowa</v>
      </c>
      <c r="M2649" t="str">
        <f t="shared" ca="1" si="508"/>
        <v>North</v>
      </c>
    </row>
    <row r="2650" spans="1:13" x14ac:dyDescent="0.45">
      <c r="A2650">
        <v>2649</v>
      </c>
      <c r="B2650" s="19">
        <f t="shared" ca="1" si="497"/>
        <v>43003.876844675928</v>
      </c>
      <c r="C2650" s="15" t="str">
        <f t="shared" ca="1" si="498"/>
        <v>Austin Kayak</v>
      </c>
      <c r="D2650" s="16">
        <f t="shared" ca="1" si="499"/>
        <v>53</v>
      </c>
      <c r="E2650" t="str">
        <f t="shared" ca="1" si="500"/>
        <v>Big Agnes Seedhouse SL1 Footprint</v>
      </c>
      <c r="F2650" t="str">
        <f t="shared" ca="1" si="505"/>
        <v>Big Agnes</v>
      </c>
      <c r="G2650" s="2">
        <f t="shared" ca="1" si="506"/>
        <v>45</v>
      </c>
      <c r="H2650">
        <f t="shared" ca="1" si="501"/>
        <v>1</v>
      </c>
      <c r="I2650" s="2">
        <f t="shared" ca="1" si="507"/>
        <v>45</v>
      </c>
      <c r="J2650" t="str">
        <f t="shared" ca="1" si="502"/>
        <v>Goldthwaite, Messaye</v>
      </c>
      <c r="K2650">
        <f t="shared" ca="1" si="503"/>
        <v>22</v>
      </c>
      <c r="L2650" t="str">
        <f t="shared" ca="1" si="504"/>
        <v>Michigan</v>
      </c>
      <c r="M2650" t="str">
        <f t="shared" ca="1" si="508"/>
        <v>East</v>
      </c>
    </row>
    <row r="2651" spans="1:13" x14ac:dyDescent="0.45">
      <c r="A2651">
        <v>2650</v>
      </c>
      <c r="B2651" s="19">
        <f t="shared" ca="1" si="497"/>
        <v>42804.876844675928</v>
      </c>
      <c r="C2651" s="15" t="str">
        <f t="shared" ca="1" si="498"/>
        <v>OutdoorPlay</v>
      </c>
      <c r="D2651" s="16">
        <f t="shared" ca="1" si="499"/>
        <v>214</v>
      </c>
      <c r="E2651" t="str">
        <f t="shared" ca="1" si="500"/>
        <v>MSR Hubba Hubba 2P Tent</v>
      </c>
      <c r="F2651" t="str">
        <f t="shared" ca="1" si="505"/>
        <v>MSR</v>
      </c>
      <c r="G2651" s="2">
        <f t="shared" ca="1" si="506"/>
        <v>329.95</v>
      </c>
      <c r="H2651">
        <f t="shared" ca="1" si="501"/>
        <v>8</v>
      </c>
      <c r="I2651" s="2">
        <f t="shared" ca="1" si="507"/>
        <v>2639.6</v>
      </c>
      <c r="J2651" t="str">
        <f t="shared" ca="1" si="502"/>
        <v>Lopez, Dennis</v>
      </c>
      <c r="K2651">
        <f t="shared" ca="1" si="503"/>
        <v>29</v>
      </c>
      <c r="L2651" t="str">
        <f t="shared" ca="1" si="504"/>
        <v>New Hampshire</v>
      </c>
      <c r="M2651" t="str">
        <f t="shared" ca="1" si="508"/>
        <v>East</v>
      </c>
    </row>
    <row r="2652" spans="1:13" x14ac:dyDescent="0.45">
      <c r="A2652">
        <v>2651</v>
      </c>
      <c r="B2652" s="19">
        <f t="shared" ca="1" si="497"/>
        <v>42806.876844675928</v>
      </c>
      <c r="C2652" s="15" t="str">
        <f t="shared" ca="1" si="498"/>
        <v>Outside Outfitters</v>
      </c>
      <c r="D2652" s="16">
        <f t="shared" ca="1" si="499"/>
        <v>165</v>
      </c>
      <c r="E2652" t="str">
        <f t="shared" ca="1" si="500"/>
        <v>Marmot Pulsar 1 Tent</v>
      </c>
      <c r="F2652" t="str">
        <f t="shared" ca="1" si="505"/>
        <v>Marmot</v>
      </c>
      <c r="G2652" s="2">
        <f t="shared" ca="1" si="506"/>
        <v>269</v>
      </c>
      <c r="H2652">
        <f t="shared" ca="1" si="501"/>
        <v>9</v>
      </c>
      <c r="I2652" s="2">
        <f t="shared" ca="1" si="507"/>
        <v>2421</v>
      </c>
      <c r="J2652" t="str">
        <f t="shared" ca="1" si="502"/>
        <v>Lopez, Dennis</v>
      </c>
      <c r="K2652">
        <f t="shared" ca="1" si="503"/>
        <v>3</v>
      </c>
      <c r="L2652" t="str">
        <f t="shared" ca="1" si="504"/>
        <v>Arizona</v>
      </c>
      <c r="M2652" t="str">
        <f t="shared" ca="1" si="508"/>
        <v>West</v>
      </c>
    </row>
    <row r="2653" spans="1:13" x14ac:dyDescent="0.45">
      <c r="A2653">
        <v>2652</v>
      </c>
      <c r="B2653" s="19">
        <f t="shared" ca="1" si="497"/>
        <v>42856.876844675928</v>
      </c>
      <c r="C2653" s="15" t="str">
        <f t="shared" ca="1" si="498"/>
        <v>Travel Country</v>
      </c>
      <c r="D2653" s="16">
        <f t="shared" ca="1" si="499"/>
        <v>80</v>
      </c>
      <c r="E2653" t="str">
        <f t="shared" ca="1" si="500"/>
        <v>Easton Mountain Products Rimrock 3 Tent</v>
      </c>
      <c r="F2653" t="str">
        <f t="shared" ca="1" si="505"/>
        <v>Easton Mountain Products</v>
      </c>
      <c r="G2653" s="2">
        <f t="shared" ca="1" si="506"/>
        <v>329</v>
      </c>
      <c r="H2653">
        <f t="shared" ca="1" si="501"/>
        <v>5</v>
      </c>
      <c r="I2653" s="2">
        <f t="shared" ca="1" si="507"/>
        <v>1645</v>
      </c>
      <c r="J2653" t="str">
        <f t="shared" ca="1" si="502"/>
        <v>Brown, Scott</v>
      </c>
      <c r="K2653">
        <f t="shared" ca="1" si="503"/>
        <v>32</v>
      </c>
      <c r="L2653" t="str">
        <f t="shared" ca="1" si="504"/>
        <v>New York</v>
      </c>
      <c r="M2653" t="str">
        <f t="shared" ca="1" si="508"/>
        <v>East</v>
      </c>
    </row>
    <row r="2654" spans="1:13" x14ac:dyDescent="0.45">
      <c r="A2654">
        <v>2653</v>
      </c>
      <c r="B2654" s="19">
        <f t="shared" ca="1" si="497"/>
        <v>42921.876844675928</v>
      </c>
      <c r="C2654" s="15" t="str">
        <f t="shared" ca="1" si="498"/>
        <v>Gander Mountain</v>
      </c>
      <c r="D2654" s="16">
        <f t="shared" ca="1" si="499"/>
        <v>226</v>
      </c>
      <c r="E2654" t="str">
        <f t="shared" ca="1" si="500"/>
        <v>MSR Universal Gear Loft</v>
      </c>
      <c r="F2654" t="str">
        <f t="shared" ca="1" si="505"/>
        <v>MSR</v>
      </c>
      <c r="G2654" s="2">
        <f t="shared" ca="1" si="506"/>
        <v>27.95</v>
      </c>
      <c r="H2654">
        <f t="shared" ca="1" si="501"/>
        <v>5</v>
      </c>
      <c r="I2654" s="2">
        <f t="shared" ca="1" si="507"/>
        <v>139.75</v>
      </c>
      <c r="J2654" t="str">
        <f t="shared" ca="1" si="502"/>
        <v>Brown, Scott</v>
      </c>
      <c r="K2654">
        <f t="shared" ca="1" si="503"/>
        <v>23</v>
      </c>
      <c r="L2654" t="str">
        <f t="shared" ca="1" si="504"/>
        <v>Minnesota</v>
      </c>
      <c r="M2654" t="str">
        <f t="shared" ca="1" si="508"/>
        <v>North</v>
      </c>
    </row>
    <row r="2655" spans="1:13" x14ac:dyDescent="0.45">
      <c r="A2655">
        <v>2654</v>
      </c>
      <c r="B2655" s="19">
        <f t="shared" ca="1" si="497"/>
        <v>42883.876844675928</v>
      </c>
      <c r="C2655" s="15" t="str">
        <f t="shared" ca="1" si="498"/>
        <v>The Gear Co-op</v>
      </c>
      <c r="D2655" s="16">
        <f t="shared" ca="1" si="499"/>
        <v>256</v>
      </c>
      <c r="E2655" t="str">
        <f t="shared" ca="1" si="500"/>
        <v>Sierra Designs Mojo 2 Footprint</v>
      </c>
      <c r="F2655" t="str">
        <f t="shared" ca="1" si="505"/>
        <v>Sierra Designs</v>
      </c>
      <c r="G2655" s="2">
        <f t="shared" ca="1" si="506"/>
        <v>49.95</v>
      </c>
      <c r="H2655">
        <f t="shared" ca="1" si="501"/>
        <v>1</v>
      </c>
      <c r="I2655" s="2">
        <f t="shared" ca="1" si="507"/>
        <v>49.95</v>
      </c>
      <c r="J2655" t="str">
        <f t="shared" ca="1" si="502"/>
        <v>Gomez, Melissa</v>
      </c>
      <c r="K2655">
        <f t="shared" ca="1" si="503"/>
        <v>16</v>
      </c>
      <c r="L2655" t="str">
        <f t="shared" ca="1" si="504"/>
        <v>Kansas</v>
      </c>
      <c r="M2655" t="str">
        <f t="shared" ca="1" si="508"/>
        <v>North</v>
      </c>
    </row>
    <row r="2656" spans="1:13" x14ac:dyDescent="0.45">
      <c r="A2656">
        <v>2655</v>
      </c>
      <c r="B2656" s="19">
        <f t="shared" ca="1" si="497"/>
        <v>42719.876844675928</v>
      </c>
      <c r="C2656" s="15" t="str">
        <f t="shared" ca="1" si="498"/>
        <v>Outside Outfitters</v>
      </c>
      <c r="D2656" s="16">
        <f t="shared" ca="1" si="499"/>
        <v>217</v>
      </c>
      <c r="E2656" t="str">
        <f t="shared" ca="1" si="500"/>
        <v>MSR Mutha Hubba Footprint</v>
      </c>
      <c r="F2656" t="str">
        <f t="shared" ca="1" si="505"/>
        <v>MSR</v>
      </c>
      <c r="G2656" s="2">
        <f t="shared" ca="1" si="506"/>
        <v>49.95</v>
      </c>
      <c r="H2656">
        <f t="shared" ca="1" si="501"/>
        <v>7</v>
      </c>
      <c r="I2656" s="2">
        <f t="shared" ca="1" si="507"/>
        <v>349.65000000000003</v>
      </c>
      <c r="J2656" t="str">
        <f t="shared" ca="1" si="502"/>
        <v>Goff, Michael</v>
      </c>
      <c r="K2656">
        <f t="shared" ca="1" si="503"/>
        <v>8</v>
      </c>
      <c r="L2656" t="str">
        <f t="shared" ca="1" si="504"/>
        <v>Delaware</v>
      </c>
      <c r="M2656" t="str">
        <f t="shared" ca="1" si="508"/>
        <v>East</v>
      </c>
    </row>
    <row r="2657" spans="1:13" x14ac:dyDescent="0.45">
      <c r="A2657">
        <v>2656</v>
      </c>
      <c r="B2657" s="19">
        <f t="shared" ca="1" si="497"/>
        <v>42964.876844675928</v>
      </c>
      <c r="C2657" s="15" t="str">
        <f t="shared" ca="1" si="498"/>
        <v>Walmart</v>
      </c>
      <c r="D2657" s="16">
        <f t="shared" ca="1" si="499"/>
        <v>271</v>
      </c>
      <c r="E2657" t="str">
        <f t="shared" ca="1" si="500"/>
        <v>The North Face Mountain 25 Footprint</v>
      </c>
      <c r="F2657" t="str">
        <f t="shared" ca="1" si="505"/>
        <v>The North Face</v>
      </c>
      <c r="G2657" s="2">
        <f t="shared" ca="1" si="506"/>
        <v>50</v>
      </c>
      <c r="H2657">
        <f t="shared" ca="1" si="501"/>
        <v>2</v>
      </c>
      <c r="I2657" s="2">
        <f t="shared" ca="1" si="507"/>
        <v>100</v>
      </c>
      <c r="J2657" t="str">
        <f t="shared" ca="1" si="502"/>
        <v>Brown, Scott</v>
      </c>
      <c r="K2657">
        <f t="shared" ca="1" si="503"/>
        <v>21</v>
      </c>
      <c r="L2657" t="str">
        <f t="shared" ca="1" si="504"/>
        <v>Massachusetts</v>
      </c>
      <c r="M2657" t="str">
        <f t="shared" ca="1" si="508"/>
        <v>East</v>
      </c>
    </row>
    <row r="2658" spans="1:13" x14ac:dyDescent="0.45">
      <c r="A2658">
        <v>2657</v>
      </c>
      <c r="B2658" s="19">
        <f t="shared" ca="1" si="497"/>
        <v>42903.876844675928</v>
      </c>
      <c r="C2658" s="15" t="str">
        <f t="shared" ca="1" si="498"/>
        <v>REI</v>
      </c>
      <c r="D2658" s="16">
        <f t="shared" ca="1" si="499"/>
        <v>115</v>
      </c>
      <c r="E2658" t="str">
        <f t="shared" ca="1" si="500"/>
        <v>Kelty Carport ESB Shelter</v>
      </c>
      <c r="F2658" t="str">
        <f t="shared" ca="1" si="505"/>
        <v>Kelty</v>
      </c>
      <c r="G2658" s="2">
        <f t="shared" ca="1" si="506"/>
        <v>249.95</v>
      </c>
      <c r="H2658">
        <f t="shared" ca="1" si="501"/>
        <v>9</v>
      </c>
      <c r="I2658" s="2">
        <f t="shared" ca="1" si="507"/>
        <v>2249.5499999999997</v>
      </c>
      <c r="J2658" t="str">
        <f t="shared" ca="1" si="502"/>
        <v>Brown, Ruth</v>
      </c>
      <c r="K2658">
        <f t="shared" ca="1" si="503"/>
        <v>3</v>
      </c>
      <c r="L2658" t="str">
        <f t="shared" ca="1" si="504"/>
        <v>Arizona</v>
      </c>
      <c r="M2658" t="str">
        <f t="shared" ca="1" si="508"/>
        <v>West</v>
      </c>
    </row>
    <row r="2659" spans="1:13" x14ac:dyDescent="0.45">
      <c r="A2659">
        <v>2658</v>
      </c>
      <c r="B2659" s="19">
        <f t="shared" ca="1" si="497"/>
        <v>42894.876844675928</v>
      </c>
      <c r="C2659" s="15" t="str">
        <f t="shared" ca="1" si="498"/>
        <v>Backcountry Edge</v>
      </c>
      <c r="D2659" s="16">
        <f t="shared" ca="1" si="499"/>
        <v>256</v>
      </c>
      <c r="E2659" t="str">
        <f t="shared" ca="1" si="500"/>
        <v>Sierra Designs Mojo 2 Footprint</v>
      </c>
      <c r="F2659" t="str">
        <f t="shared" ca="1" si="505"/>
        <v>Sierra Designs</v>
      </c>
      <c r="G2659" s="2">
        <f t="shared" ca="1" si="506"/>
        <v>49.95</v>
      </c>
      <c r="H2659">
        <f t="shared" ca="1" si="501"/>
        <v>9</v>
      </c>
      <c r="I2659" s="2">
        <f t="shared" ca="1" si="507"/>
        <v>449.55</v>
      </c>
      <c r="J2659" t="str">
        <f t="shared" ca="1" si="502"/>
        <v>Beyene, Sharon</v>
      </c>
      <c r="K2659">
        <f t="shared" ca="1" si="503"/>
        <v>4</v>
      </c>
      <c r="L2659" t="str">
        <f t="shared" ca="1" si="504"/>
        <v>Arkansas</v>
      </c>
      <c r="M2659" t="str">
        <f t="shared" ca="1" si="508"/>
        <v>South</v>
      </c>
    </row>
    <row r="2660" spans="1:13" x14ac:dyDescent="0.45">
      <c r="A2660">
        <v>2659</v>
      </c>
      <c r="B2660" s="19">
        <f t="shared" ca="1" si="497"/>
        <v>42859.876844675928</v>
      </c>
      <c r="C2660" s="15" t="str">
        <f t="shared" ca="1" si="498"/>
        <v>OutdoorPlay</v>
      </c>
      <c r="D2660" s="16">
        <f t="shared" ca="1" si="499"/>
        <v>45</v>
      </c>
      <c r="E2660" t="str">
        <f t="shared" ca="1" si="500"/>
        <v>Big Agnes Lone Spring 2 Tent</v>
      </c>
      <c r="F2660" t="str">
        <f t="shared" ca="1" si="505"/>
        <v>Big Agnes</v>
      </c>
      <c r="G2660" s="2">
        <f t="shared" ca="1" si="506"/>
        <v>199.95</v>
      </c>
      <c r="H2660">
        <f t="shared" ca="1" si="501"/>
        <v>2</v>
      </c>
      <c r="I2660" s="2">
        <f t="shared" ca="1" si="507"/>
        <v>399.9</v>
      </c>
      <c r="J2660" t="str">
        <f t="shared" ca="1" si="502"/>
        <v>Berger, Sunanna</v>
      </c>
      <c r="K2660">
        <f t="shared" ca="1" si="503"/>
        <v>17</v>
      </c>
      <c r="L2660" t="str">
        <f t="shared" ca="1" si="504"/>
        <v>Kentucky</v>
      </c>
      <c r="M2660" t="str">
        <f t="shared" ca="1" si="508"/>
        <v>South</v>
      </c>
    </row>
    <row r="2661" spans="1:13" x14ac:dyDescent="0.45">
      <c r="A2661">
        <v>2660</v>
      </c>
      <c r="B2661" s="19">
        <f t="shared" ca="1" si="497"/>
        <v>42718.876844675928</v>
      </c>
      <c r="C2661" s="15" t="str">
        <f t="shared" ca="1" si="498"/>
        <v>Overtons</v>
      </c>
      <c r="D2661" s="16">
        <f t="shared" ca="1" si="499"/>
        <v>74</v>
      </c>
      <c r="E2661" t="str">
        <f t="shared" ca="1" si="500"/>
        <v>Big Agnes Wyoming Trail SL2 Tent</v>
      </c>
      <c r="F2661" t="str">
        <f t="shared" ca="1" si="505"/>
        <v>Big Agnes</v>
      </c>
      <c r="G2661" s="2">
        <f t="shared" ca="1" si="506"/>
        <v>499.95</v>
      </c>
      <c r="H2661">
        <f t="shared" ca="1" si="501"/>
        <v>1</v>
      </c>
      <c r="I2661" s="2">
        <f t="shared" ca="1" si="507"/>
        <v>499.95</v>
      </c>
      <c r="J2661" t="str">
        <f t="shared" ca="1" si="502"/>
        <v>Goldthwaite, Messaye</v>
      </c>
      <c r="K2661">
        <f t="shared" ca="1" si="503"/>
        <v>43</v>
      </c>
      <c r="L2661" t="str">
        <f t="shared" ca="1" si="504"/>
        <v>Texas</v>
      </c>
      <c r="M2661" t="str">
        <f t="shared" ca="1" si="508"/>
        <v>South</v>
      </c>
    </row>
    <row r="2662" spans="1:13" x14ac:dyDescent="0.45">
      <c r="A2662">
        <v>2661</v>
      </c>
      <c r="B2662" s="19">
        <f t="shared" ca="1" si="497"/>
        <v>42888.876844675928</v>
      </c>
      <c r="C2662" s="15" t="str">
        <f t="shared" ca="1" si="498"/>
        <v>Target</v>
      </c>
      <c r="D2662" s="16">
        <f t="shared" ca="1" si="499"/>
        <v>259</v>
      </c>
      <c r="E2662" t="str">
        <f t="shared" ca="1" si="500"/>
        <v>Sierra Designs Mojo 3 Tent</v>
      </c>
      <c r="F2662" t="str">
        <f t="shared" ca="1" si="505"/>
        <v>Sierra Designs</v>
      </c>
      <c r="G2662" s="2">
        <f t="shared" ca="1" si="506"/>
        <v>499.95</v>
      </c>
      <c r="H2662">
        <f t="shared" ca="1" si="501"/>
        <v>6</v>
      </c>
      <c r="I2662" s="2">
        <f t="shared" ca="1" si="507"/>
        <v>2999.7</v>
      </c>
      <c r="J2662" t="str">
        <f t="shared" ca="1" si="502"/>
        <v>Goff, Michael</v>
      </c>
      <c r="K2662">
        <f t="shared" ca="1" si="503"/>
        <v>29</v>
      </c>
      <c r="L2662" t="str">
        <f t="shared" ca="1" si="504"/>
        <v>New Hampshire</v>
      </c>
      <c r="M2662" t="str">
        <f t="shared" ca="1" si="508"/>
        <v>East</v>
      </c>
    </row>
    <row r="2663" spans="1:13" x14ac:dyDescent="0.45">
      <c r="A2663">
        <v>2662</v>
      </c>
      <c r="B2663" s="19">
        <f t="shared" ca="1" si="497"/>
        <v>42854.876844675928</v>
      </c>
      <c r="C2663" s="15" t="str">
        <f t="shared" ca="1" si="498"/>
        <v>Paragon</v>
      </c>
      <c r="D2663" s="16">
        <f t="shared" ca="1" si="499"/>
        <v>272</v>
      </c>
      <c r="E2663" t="str">
        <f t="shared" ca="1" si="500"/>
        <v>The North Face Mountain 25 Tent</v>
      </c>
      <c r="F2663" t="str">
        <f t="shared" ca="1" si="505"/>
        <v>The North Face</v>
      </c>
      <c r="G2663" s="2">
        <f t="shared" ca="1" si="506"/>
        <v>539</v>
      </c>
      <c r="H2663">
        <f t="shared" ca="1" si="501"/>
        <v>1</v>
      </c>
      <c r="I2663" s="2">
        <f t="shared" ca="1" si="507"/>
        <v>539</v>
      </c>
      <c r="J2663" t="str">
        <f t="shared" ca="1" si="502"/>
        <v>Berger, Sunanna</v>
      </c>
      <c r="K2663">
        <f t="shared" ca="1" si="503"/>
        <v>42</v>
      </c>
      <c r="L2663" t="str">
        <f t="shared" ca="1" si="504"/>
        <v>Tennessee</v>
      </c>
      <c r="M2663" t="str">
        <f t="shared" ca="1" si="508"/>
        <v>South</v>
      </c>
    </row>
    <row r="2664" spans="1:13" x14ac:dyDescent="0.45">
      <c r="A2664">
        <v>2663</v>
      </c>
      <c r="B2664" s="19">
        <f t="shared" ca="1" si="497"/>
        <v>43004.876844675928</v>
      </c>
      <c r="C2664" s="15" t="str">
        <f t="shared" ca="1" si="498"/>
        <v>Austin Kayak</v>
      </c>
      <c r="D2664" s="16">
        <f t="shared" ca="1" si="499"/>
        <v>162</v>
      </c>
      <c r="E2664" t="str">
        <f t="shared" ca="1" si="500"/>
        <v>Marmot Limestone 6P Footprint</v>
      </c>
      <c r="F2664" t="str">
        <f t="shared" ca="1" si="505"/>
        <v>Marmot</v>
      </c>
      <c r="G2664" s="2">
        <f t="shared" ca="1" si="506"/>
        <v>60</v>
      </c>
      <c r="H2664">
        <f t="shared" ca="1" si="501"/>
        <v>6</v>
      </c>
      <c r="I2664" s="2">
        <f t="shared" ca="1" si="507"/>
        <v>360</v>
      </c>
      <c r="J2664" t="str">
        <f t="shared" ca="1" si="502"/>
        <v>Beyene, Sharon</v>
      </c>
      <c r="K2664">
        <f t="shared" ca="1" si="503"/>
        <v>40</v>
      </c>
      <c r="L2664" t="str">
        <f t="shared" ca="1" si="504"/>
        <v>South Carolina</v>
      </c>
      <c r="M2664" t="str">
        <f t="shared" ca="1" si="508"/>
        <v>South</v>
      </c>
    </row>
    <row r="2665" spans="1:13" x14ac:dyDescent="0.45">
      <c r="A2665">
        <v>2664</v>
      </c>
      <c r="B2665" s="19">
        <f t="shared" ca="1" si="497"/>
        <v>42881.876844675928</v>
      </c>
      <c r="C2665" s="15" t="str">
        <f t="shared" ca="1" si="498"/>
        <v>Moosejaw</v>
      </c>
      <c r="D2665" s="16">
        <f t="shared" ca="1" si="499"/>
        <v>8</v>
      </c>
      <c r="E2665" t="str">
        <f t="shared" ca="1" si="500"/>
        <v>Big Agnes Copper Spur 3 Footprint</v>
      </c>
      <c r="F2665" t="str">
        <f t="shared" ca="1" si="505"/>
        <v>Big Agnes</v>
      </c>
      <c r="G2665" s="2">
        <f t="shared" ca="1" si="506"/>
        <v>70</v>
      </c>
      <c r="H2665">
        <f t="shared" ca="1" si="501"/>
        <v>10</v>
      </c>
      <c r="I2665" s="2">
        <f t="shared" ca="1" si="507"/>
        <v>700</v>
      </c>
      <c r="J2665" t="str">
        <f t="shared" ca="1" si="502"/>
        <v>Foster, Nathan</v>
      </c>
      <c r="K2665">
        <f t="shared" ca="1" si="503"/>
        <v>7</v>
      </c>
      <c r="L2665" t="str">
        <f t="shared" ca="1" si="504"/>
        <v>Connecticut</v>
      </c>
      <c r="M2665" t="str">
        <f t="shared" ca="1" si="508"/>
        <v>East</v>
      </c>
    </row>
    <row r="2666" spans="1:13" x14ac:dyDescent="0.45">
      <c r="A2666">
        <v>2665</v>
      </c>
      <c r="B2666" s="19">
        <f t="shared" ca="1" si="497"/>
        <v>42824.876844675928</v>
      </c>
      <c r="C2666" s="15" t="str">
        <f t="shared" ca="1" si="498"/>
        <v>Overtons</v>
      </c>
      <c r="D2666" s="16">
        <f t="shared" ca="1" si="499"/>
        <v>219</v>
      </c>
      <c r="E2666" t="str">
        <f t="shared" ca="1" si="500"/>
        <v>MSR Night Glow Zipper Pulls</v>
      </c>
      <c r="F2666" t="str">
        <f t="shared" ca="1" si="505"/>
        <v>MSR</v>
      </c>
      <c r="G2666" s="2">
        <f t="shared" ca="1" si="506"/>
        <v>9.9499999999999993</v>
      </c>
      <c r="H2666">
        <f t="shared" ca="1" si="501"/>
        <v>10</v>
      </c>
      <c r="I2666" s="2">
        <f t="shared" ca="1" si="507"/>
        <v>99.5</v>
      </c>
      <c r="J2666" t="str">
        <f t="shared" ca="1" si="502"/>
        <v>Lopez, Dennis</v>
      </c>
      <c r="K2666">
        <f t="shared" ca="1" si="503"/>
        <v>12</v>
      </c>
      <c r="L2666" t="str">
        <f t="shared" ca="1" si="504"/>
        <v>Idaho</v>
      </c>
      <c r="M2666" t="str">
        <f t="shared" ca="1" si="508"/>
        <v>West</v>
      </c>
    </row>
    <row r="2667" spans="1:13" x14ac:dyDescent="0.45">
      <c r="A2667">
        <v>2666</v>
      </c>
      <c r="B2667" s="19">
        <f t="shared" ca="1" si="497"/>
        <v>42899.876844675928</v>
      </c>
      <c r="C2667" s="15" t="str">
        <f t="shared" ca="1" si="498"/>
        <v>Paragon</v>
      </c>
      <c r="D2667" s="16">
        <f t="shared" ca="1" si="499"/>
        <v>189</v>
      </c>
      <c r="E2667" t="str">
        <f t="shared" ca="1" si="500"/>
        <v>Mountain Hardwear Trango 2 Tent</v>
      </c>
      <c r="F2667" t="str">
        <f t="shared" ca="1" si="505"/>
        <v>Mountain Hardwear</v>
      </c>
      <c r="G2667" s="2">
        <f t="shared" ca="1" si="506"/>
        <v>590</v>
      </c>
      <c r="H2667">
        <f t="shared" ca="1" si="501"/>
        <v>3</v>
      </c>
      <c r="I2667" s="2">
        <f t="shared" ca="1" si="507"/>
        <v>1770</v>
      </c>
      <c r="J2667" t="str">
        <f t="shared" ca="1" si="502"/>
        <v>Brown, Scott</v>
      </c>
      <c r="K2667">
        <f t="shared" ca="1" si="503"/>
        <v>50</v>
      </c>
      <c r="L2667" t="str">
        <f t="shared" ca="1" si="504"/>
        <v>Wyoming</v>
      </c>
      <c r="M2667" t="str">
        <f t="shared" ca="1" si="508"/>
        <v>West</v>
      </c>
    </row>
    <row r="2668" spans="1:13" x14ac:dyDescent="0.45">
      <c r="A2668">
        <v>2667</v>
      </c>
      <c r="B2668" s="19">
        <f t="shared" ca="1" si="497"/>
        <v>42830.876844675928</v>
      </c>
      <c r="C2668" s="15" t="str">
        <f t="shared" ca="1" si="498"/>
        <v>Paragon</v>
      </c>
      <c r="D2668" s="16">
        <f t="shared" ca="1" si="499"/>
        <v>135</v>
      </c>
      <c r="E2668" t="str">
        <f t="shared" ca="1" si="500"/>
        <v>Kelty Trail Ridge 2 Footprint</v>
      </c>
      <c r="F2668" t="str">
        <f t="shared" ca="1" si="505"/>
        <v>Kelty</v>
      </c>
      <c r="G2668" s="2">
        <f t="shared" ca="1" si="506"/>
        <v>34.950000000000003</v>
      </c>
      <c r="H2668">
        <f t="shared" ca="1" si="501"/>
        <v>6</v>
      </c>
      <c r="I2668" s="2">
        <f t="shared" ca="1" si="507"/>
        <v>209.70000000000002</v>
      </c>
      <c r="J2668" t="str">
        <f t="shared" ca="1" si="502"/>
        <v>Goff, Michael</v>
      </c>
      <c r="K2668">
        <f t="shared" ca="1" si="503"/>
        <v>5</v>
      </c>
      <c r="L2668" t="str">
        <f t="shared" ca="1" si="504"/>
        <v>California</v>
      </c>
      <c r="M2668" t="str">
        <f t="shared" ca="1" si="508"/>
        <v>West</v>
      </c>
    </row>
    <row r="2669" spans="1:13" x14ac:dyDescent="0.45">
      <c r="A2669">
        <v>2668</v>
      </c>
      <c r="B2669" s="19">
        <f t="shared" ca="1" si="497"/>
        <v>42691.876844675928</v>
      </c>
      <c r="C2669" s="15" t="str">
        <f t="shared" ca="1" si="498"/>
        <v>REI</v>
      </c>
      <c r="D2669" s="16">
        <f t="shared" ca="1" si="499"/>
        <v>179</v>
      </c>
      <c r="E2669" t="str">
        <f t="shared" ca="1" si="500"/>
        <v>Mountain Hardwear Hoop Dreams 4 Shelter</v>
      </c>
      <c r="F2669" t="str">
        <f t="shared" ca="1" si="505"/>
        <v>Mountain Hardwear</v>
      </c>
      <c r="G2669" s="2">
        <f t="shared" ca="1" si="506"/>
        <v>250</v>
      </c>
      <c r="H2669">
        <f t="shared" ca="1" si="501"/>
        <v>8</v>
      </c>
      <c r="I2669" s="2">
        <f t="shared" ca="1" si="507"/>
        <v>2000</v>
      </c>
      <c r="J2669" t="str">
        <f t="shared" ca="1" si="502"/>
        <v>Beyene, Sharon</v>
      </c>
      <c r="K2669">
        <f t="shared" ca="1" si="503"/>
        <v>11</v>
      </c>
      <c r="L2669" t="str">
        <f t="shared" ca="1" si="504"/>
        <v>Hawaii</v>
      </c>
      <c r="M2669" t="str">
        <f t="shared" ca="1" si="508"/>
        <v>West</v>
      </c>
    </row>
    <row r="2670" spans="1:13" x14ac:dyDescent="0.45">
      <c r="A2670">
        <v>2669</v>
      </c>
      <c r="B2670" s="19">
        <f t="shared" ca="1" si="497"/>
        <v>42925.876844675928</v>
      </c>
      <c r="C2670" s="15" t="str">
        <f t="shared" ca="1" si="498"/>
        <v>OutdoorPlay</v>
      </c>
      <c r="D2670" s="16">
        <f t="shared" ca="1" si="499"/>
        <v>281</v>
      </c>
      <c r="E2670" t="str">
        <f t="shared" ca="1" si="500"/>
        <v>The North Face Tadpole 23 Footprint</v>
      </c>
      <c r="F2670" t="str">
        <f t="shared" ca="1" si="505"/>
        <v>The North Face</v>
      </c>
      <c r="G2670" s="2">
        <f t="shared" ca="1" si="506"/>
        <v>40</v>
      </c>
      <c r="H2670">
        <f t="shared" ca="1" si="501"/>
        <v>1</v>
      </c>
      <c r="I2670" s="2">
        <f t="shared" ca="1" si="507"/>
        <v>40</v>
      </c>
      <c r="J2670" t="str">
        <f t="shared" ca="1" si="502"/>
        <v>Foster, Nathan</v>
      </c>
      <c r="K2670">
        <f t="shared" ca="1" si="503"/>
        <v>18</v>
      </c>
      <c r="L2670" t="str">
        <f t="shared" ca="1" si="504"/>
        <v>Louisiana</v>
      </c>
      <c r="M2670" t="str">
        <f t="shared" ca="1" si="508"/>
        <v>South</v>
      </c>
    </row>
    <row r="2671" spans="1:13" x14ac:dyDescent="0.45">
      <c r="A2671">
        <v>2670</v>
      </c>
      <c r="B2671" s="19">
        <f t="shared" ca="1" si="497"/>
        <v>42699.876844675928</v>
      </c>
      <c r="C2671" s="15" t="str">
        <f t="shared" ca="1" si="498"/>
        <v>Meijer</v>
      </c>
      <c r="D2671" s="16">
        <f t="shared" ca="1" si="499"/>
        <v>233</v>
      </c>
      <c r="E2671" t="str">
        <f t="shared" ca="1" si="500"/>
        <v>NEMO Frontier 3P Tent</v>
      </c>
      <c r="F2671" t="str">
        <f t="shared" ca="1" si="505"/>
        <v>NEMO</v>
      </c>
      <c r="G2671" s="2">
        <f t="shared" ca="1" si="506"/>
        <v>429.95</v>
      </c>
      <c r="H2671">
        <f t="shared" ca="1" si="501"/>
        <v>1</v>
      </c>
      <c r="I2671" s="2">
        <f t="shared" ca="1" si="507"/>
        <v>429.95</v>
      </c>
      <c r="J2671" t="str">
        <f t="shared" ca="1" si="502"/>
        <v>Brown, Ruth</v>
      </c>
      <c r="K2671">
        <f t="shared" ca="1" si="503"/>
        <v>43</v>
      </c>
      <c r="L2671" t="str">
        <f t="shared" ca="1" si="504"/>
        <v>Texas</v>
      </c>
      <c r="M2671" t="str">
        <f t="shared" ca="1" si="508"/>
        <v>South</v>
      </c>
    </row>
    <row r="2672" spans="1:13" x14ac:dyDescent="0.45">
      <c r="A2672">
        <v>2671</v>
      </c>
      <c r="B2672" s="19">
        <f t="shared" ca="1" si="497"/>
        <v>42754.876844675928</v>
      </c>
      <c r="C2672" s="15" t="str">
        <f t="shared" ca="1" si="498"/>
        <v>REI</v>
      </c>
      <c r="D2672" s="16">
        <f t="shared" ca="1" si="499"/>
        <v>23</v>
      </c>
      <c r="E2672" t="str">
        <f t="shared" ca="1" si="500"/>
        <v>Big Agnes Fly Creek UL2 Tent</v>
      </c>
      <c r="F2672" t="str">
        <f t="shared" ca="1" si="505"/>
        <v>Big Agnes</v>
      </c>
      <c r="G2672" s="2">
        <f t="shared" ca="1" si="506"/>
        <v>369.95</v>
      </c>
      <c r="H2672">
        <f t="shared" ca="1" si="501"/>
        <v>10</v>
      </c>
      <c r="I2672" s="2">
        <f t="shared" ca="1" si="507"/>
        <v>3699.5</v>
      </c>
      <c r="J2672" t="str">
        <f t="shared" ca="1" si="502"/>
        <v>Brown, Ruth</v>
      </c>
      <c r="K2672">
        <f t="shared" ca="1" si="503"/>
        <v>29</v>
      </c>
      <c r="L2672" t="str">
        <f t="shared" ca="1" si="504"/>
        <v>New Hampshire</v>
      </c>
      <c r="M2672" t="str">
        <f t="shared" ca="1" si="508"/>
        <v>East</v>
      </c>
    </row>
    <row r="2673" spans="1:13" x14ac:dyDescent="0.45">
      <c r="A2673">
        <v>2672</v>
      </c>
      <c r="B2673" s="19">
        <f t="shared" ca="1" si="497"/>
        <v>42842.876844675928</v>
      </c>
      <c r="C2673" s="15" t="str">
        <f t="shared" ca="1" si="498"/>
        <v>Gander Mountain</v>
      </c>
      <c r="D2673" s="16">
        <f t="shared" ca="1" si="499"/>
        <v>231</v>
      </c>
      <c r="E2673" t="str">
        <f t="shared" ca="1" si="500"/>
        <v>NEMO Espri LE 3 Tent</v>
      </c>
      <c r="F2673" t="str">
        <f t="shared" ca="1" si="505"/>
        <v>NEMO</v>
      </c>
      <c r="G2673" s="2">
        <f t="shared" ca="1" si="506"/>
        <v>329.95</v>
      </c>
      <c r="H2673">
        <f t="shared" ca="1" si="501"/>
        <v>4</v>
      </c>
      <c r="I2673" s="2">
        <f t="shared" ca="1" si="507"/>
        <v>1319.8</v>
      </c>
      <c r="J2673" t="str">
        <f t="shared" ca="1" si="502"/>
        <v>Gomez, Melissa</v>
      </c>
      <c r="K2673">
        <f t="shared" ca="1" si="503"/>
        <v>9</v>
      </c>
      <c r="L2673" t="str">
        <f t="shared" ca="1" si="504"/>
        <v>Florida</v>
      </c>
      <c r="M2673" t="str">
        <f t="shared" ca="1" si="508"/>
        <v>South</v>
      </c>
    </row>
    <row r="2674" spans="1:13" x14ac:dyDescent="0.45">
      <c r="A2674">
        <v>2673</v>
      </c>
      <c r="B2674" s="19">
        <f t="shared" ca="1" si="497"/>
        <v>42700.876844675928</v>
      </c>
      <c r="C2674" s="15" t="str">
        <f t="shared" ca="1" si="498"/>
        <v>OutdoorPlay</v>
      </c>
      <c r="D2674" s="16">
        <f t="shared" ca="1" si="499"/>
        <v>272</v>
      </c>
      <c r="E2674" t="str">
        <f t="shared" ca="1" si="500"/>
        <v>The North Face Mountain 25 Tent</v>
      </c>
      <c r="F2674" t="str">
        <f t="shared" ca="1" si="505"/>
        <v>The North Face</v>
      </c>
      <c r="G2674" s="2">
        <f t="shared" ca="1" si="506"/>
        <v>539</v>
      </c>
      <c r="H2674">
        <f t="shared" ca="1" si="501"/>
        <v>3</v>
      </c>
      <c r="I2674" s="2">
        <f t="shared" ca="1" si="507"/>
        <v>1617</v>
      </c>
      <c r="J2674" t="str">
        <f t="shared" ca="1" si="502"/>
        <v>Bailey, Jennifer</v>
      </c>
      <c r="K2674">
        <f t="shared" ca="1" si="503"/>
        <v>14</v>
      </c>
      <c r="L2674" t="str">
        <f t="shared" ca="1" si="504"/>
        <v>Indiana</v>
      </c>
      <c r="M2674" t="str">
        <f t="shared" ca="1" si="508"/>
        <v>North</v>
      </c>
    </row>
    <row r="2675" spans="1:13" x14ac:dyDescent="0.45">
      <c r="A2675">
        <v>2674</v>
      </c>
      <c r="B2675" s="19">
        <f t="shared" ca="1" si="497"/>
        <v>42857.876844675928</v>
      </c>
      <c r="C2675" s="15" t="str">
        <f t="shared" ca="1" si="498"/>
        <v>Moosejaw</v>
      </c>
      <c r="D2675" s="16">
        <f t="shared" ca="1" si="499"/>
        <v>159</v>
      </c>
      <c r="E2675" t="str">
        <f t="shared" ca="1" si="500"/>
        <v>Marmot Limelight 4P Tent</v>
      </c>
      <c r="F2675" t="str">
        <f t="shared" ca="1" si="505"/>
        <v>Marmot</v>
      </c>
      <c r="G2675" s="2">
        <f t="shared" ca="1" si="506"/>
        <v>359</v>
      </c>
      <c r="H2675">
        <f t="shared" ca="1" si="501"/>
        <v>4</v>
      </c>
      <c r="I2675" s="2">
        <f t="shared" ca="1" si="507"/>
        <v>1436</v>
      </c>
      <c r="J2675" t="str">
        <f t="shared" ca="1" si="502"/>
        <v>Berger, Sunanna</v>
      </c>
      <c r="K2675">
        <f t="shared" ca="1" si="503"/>
        <v>35</v>
      </c>
      <c r="L2675" t="str">
        <f t="shared" ca="1" si="504"/>
        <v>Ohio</v>
      </c>
      <c r="M2675" t="str">
        <f t="shared" ca="1" si="508"/>
        <v>East</v>
      </c>
    </row>
    <row r="2676" spans="1:13" x14ac:dyDescent="0.45">
      <c r="A2676">
        <v>2675</v>
      </c>
      <c r="B2676" s="19">
        <f t="shared" ca="1" si="497"/>
        <v>42812.876844675928</v>
      </c>
      <c r="C2676" s="15" t="str">
        <f t="shared" ca="1" si="498"/>
        <v>Hayneedle</v>
      </c>
      <c r="D2676" s="16">
        <f t="shared" ca="1" si="499"/>
        <v>7</v>
      </c>
      <c r="E2676" t="str">
        <f t="shared" ca="1" si="500"/>
        <v>Big Agnes Copper Spur 2 Footprint</v>
      </c>
      <c r="F2676" t="str">
        <f t="shared" ca="1" si="505"/>
        <v>Big Agnes</v>
      </c>
      <c r="G2676" s="2">
        <f t="shared" ca="1" si="506"/>
        <v>60</v>
      </c>
      <c r="H2676">
        <f t="shared" ca="1" si="501"/>
        <v>7</v>
      </c>
      <c r="I2676" s="2">
        <f t="shared" ca="1" si="507"/>
        <v>420</v>
      </c>
      <c r="J2676" t="str">
        <f t="shared" ca="1" si="502"/>
        <v>Lopez, Dennis</v>
      </c>
      <c r="K2676">
        <f t="shared" ca="1" si="503"/>
        <v>18</v>
      </c>
      <c r="L2676" t="str">
        <f t="shared" ca="1" si="504"/>
        <v>Louisiana</v>
      </c>
      <c r="M2676" t="str">
        <f t="shared" ca="1" si="508"/>
        <v>South</v>
      </c>
    </row>
    <row r="2677" spans="1:13" x14ac:dyDescent="0.45">
      <c r="A2677">
        <v>2676</v>
      </c>
      <c r="B2677" s="19">
        <f t="shared" ca="1" si="497"/>
        <v>42819.876844675928</v>
      </c>
      <c r="C2677" s="15" t="str">
        <f t="shared" ca="1" si="498"/>
        <v>Backcountry Edge</v>
      </c>
      <c r="D2677" s="16">
        <f t="shared" ca="1" si="499"/>
        <v>209</v>
      </c>
      <c r="E2677" t="str">
        <f t="shared" ca="1" si="500"/>
        <v>MSR Gear Shed Vestibule for Hubba or Hubba Hubba Tent</v>
      </c>
      <c r="F2677" t="str">
        <f t="shared" ca="1" si="505"/>
        <v>MSR</v>
      </c>
      <c r="G2677" s="2">
        <f t="shared" ca="1" si="506"/>
        <v>169.95</v>
      </c>
      <c r="H2677">
        <f t="shared" ca="1" si="501"/>
        <v>2</v>
      </c>
      <c r="I2677" s="2">
        <f t="shared" ca="1" si="507"/>
        <v>339.9</v>
      </c>
      <c r="J2677" t="str">
        <f t="shared" ca="1" si="502"/>
        <v>Goff, Michael</v>
      </c>
      <c r="K2677">
        <f t="shared" ca="1" si="503"/>
        <v>18</v>
      </c>
      <c r="L2677" t="str">
        <f t="shared" ca="1" si="504"/>
        <v>Louisiana</v>
      </c>
      <c r="M2677" t="str">
        <f t="shared" ca="1" si="508"/>
        <v>South</v>
      </c>
    </row>
    <row r="2678" spans="1:13" x14ac:dyDescent="0.45">
      <c r="A2678">
        <v>2677</v>
      </c>
      <c r="B2678" s="19">
        <f t="shared" ca="1" si="497"/>
        <v>42656.876844675928</v>
      </c>
      <c r="C2678" s="15" t="str">
        <f t="shared" ca="1" si="498"/>
        <v>Gander Mountain</v>
      </c>
      <c r="D2678" s="16">
        <f t="shared" ca="1" si="499"/>
        <v>3</v>
      </c>
      <c r="E2678" t="str">
        <f t="shared" ca="1" si="500"/>
        <v>Big Agnes Big House 4 Vestibule</v>
      </c>
      <c r="F2678" t="str">
        <f t="shared" ca="1" si="505"/>
        <v>Big Agnes</v>
      </c>
      <c r="G2678" s="2">
        <f t="shared" ca="1" si="506"/>
        <v>99.95</v>
      </c>
      <c r="H2678">
        <f t="shared" ca="1" si="501"/>
        <v>2</v>
      </c>
      <c r="I2678" s="2">
        <f t="shared" ca="1" si="507"/>
        <v>199.9</v>
      </c>
      <c r="J2678" t="str">
        <f t="shared" ca="1" si="502"/>
        <v>Brown, Scott</v>
      </c>
      <c r="K2678">
        <f t="shared" ca="1" si="503"/>
        <v>7</v>
      </c>
      <c r="L2678" t="str">
        <f t="shared" ca="1" si="504"/>
        <v>Connecticut</v>
      </c>
      <c r="M2678" t="str">
        <f t="shared" ca="1" si="508"/>
        <v>East</v>
      </c>
    </row>
    <row r="2679" spans="1:13" x14ac:dyDescent="0.45">
      <c r="A2679">
        <v>2678</v>
      </c>
      <c r="B2679" s="19">
        <f t="shared" ca="1" si="497"/>
        <v>42897.876844675928</v>
      </c>
      <c r="C2679" s="15" t="str">
        <f t="shared" ca="1" si="498"/>
        <v>Moosejaw</v>
      </c>
      <c r="D2679" s="16">
        <f t="shared" ca="1" si="499"/>
        <v>271</v>
      </c>
      <c r="E2679" t="str">
        <f t="shared" ca="1" si="500"/>
        <v>The North Face Mountain 25 Footprint</v>
      </c>
      <c r="F2679" t="str">
        <f t="shared" ca="1" si="505"/>
        <v>The North Face</v>
      </c>
      <c r="G2679" s="2">
        <f t="shared" ca="1" si="506"/>
        <v>50</v>
      </c>
      <c r="H2679">
        <f t="shared" ca="1" si="501"/>
        <v>6</v>
      </c>
      <c r="I2679" s="2">
        <f t="shared" ca="1" si="507"/>
        <v>300</v>
      </c>
      <c r="J2679" t="str">
        <f t="shared" ca="1" si="502"/>
        <v>Goff, Michael</v>
      </c>
      <c r="K2679">
        <f t="shared" ca="1" si="503"/>
        <v>32</v>
      </c>
      <c r="L2679" t="str">
        <f t="shared" ca="1" si="504"/>
        <v>New York</v>
      </c>
      <c r="M2679" t="str">
        <f t="shared" ca="1" si="508"/>
        <v>East</v>
      </c>
    </row>
    <row r="2680" spans="1:13" x14ac:dyDescent="0.45">
      <c r="A2680">
        <v>2679</v>
      </c>
      <c r="B2680" s="19">
        <f t="shared" ca="1" si="497"/>
        <v>42714.876844675928</v>
      </c>
      <c r="C2680" s="15" t="str">
        <f t="shared" ca="1" si="498"/>
        <v>OutdoorPlay</v>
      </c>
      <c r="D2680" s="16">
        <f t="shared" ca="1" si="499"/>
        <v>86</v>
      </c>
      <c r="E2680" t="str">
        <f t="shared" ca="1" si="500"/>
        <v>Eureka Copper Canyon 8 Tent</v>
      </c>
      <c r="F2680" t="str">
        <f t="shared" ca="1" si="505"/>
        <v>Eureka</v>
      </c>
      <c r="G2680" s="2">
        <f t="shared" ca="1" si="506"/>
        <v>379</v>
      </c>
      <c r="H2680">
        <f t="shared" ca="1" si="501"/>
        <v>1</v>
      </c>
      <c r="I2680" s="2">
        <f t="shared" ca="1" si="507"/>
        <v>379</v>
      </c>
      <c r="J2680" t="str">
        <f t="shared" ca="1" si="502"/>
        <v>Brown, Ruth</v>
      </c>
      <c r="K2680">
        <f t="shared" ca="1" si="503"/>
        <v>20</v>
      </c>
      <c r="L2680" t="str">
        <f t="shared" ca="1" si="504"/>
        <v>Maryland</v>
      </c>
      <c r="M2680" t="str">
        <f t="shared" ca="1" si="508"/>
        <v>East</v>
      </c>
    </row>
    <row r="2681" spans="1:13" x14ac:dyDescent="0.45">
      <c r="A2681">
        <v>2680</v>
      </c>
      <c r="B2681" s="19">
        <f t="shared" ca="1" si="497"/>
        <v>42890.876844675928</v>
      </c>
      <c r="C2681" s="15" t="str">
        <f t="shared" ca="1" si="498"/>
        <v>Moosejaw</v>
      </c>
      <c r="D2681" s="16">
        <f t="shared" ca="1" si="499"/>
        <v>273</v>
      </c>
      <c r="E2681" t="str">
        <f t="shared" ca="1" si="500"/>
        <v>The North Face Mountain Manor 6 Footprint</v>
      </c>
      <c r="F2681" t="str">
        <f t="shared" ca="1" si="505"/>
        <v>The North Face</v>
      </c>
      <c r="G2681" s="2">
        <f t="shared" ca="1" si="506"/>
        <v>60</v>
      </c>
      <c r="H2681">
        <f t="shared" ca="1" si="501"/>
        <v>8</v>
      </c>
      <c r="I2681" s="2">
        <f t="shared" ca="1" si="507"/>
        <v>480</v>
      </c>
      <c r="J2681" t="str">
        <f t="shared" ca="1" si="502"/>
        <v>Gomez, Melissa</v>
      </c>
      <c r="K2681">
        <f t="shared" ca="1" si="503"/>
        <v>23</v>
      </c>
      <c r="L2681" t="str">
        <f t="shared" ca="1" si="504"/>
        <v>Minnesota</v>
      </c>
      <c r="M2681" t="str">
        <f t="shared" ca="1" si="508"/>
        <v>North</v>
      </c>
    </row>
    <row r="2682" spans="1:13" x14ac:dyDescent="0.45">
      <c r="A2682">
        <v>2681</v>
      </c>
      <c r="B2682" s="19">
        <f t="shared" ca="1" si="497"/>
        <v>42903.876844675928</v>
      </c>
      <c r="C2682" s="15" t="str">
        <f t="shared" ca="1" si="498"/>
        <v>Redding Sports</v>
      </c>
      <c r="D2682" s="16">
        <f t="shared" ca="1" si="499"/>
        <v>93</v>
      </c>
      <c r="E2682" t="str">
        <f t="shared" ca="1" si="500"/>
        <v>Exped Gemini III Footprint</v>
      </c>
      <c r="F2682" t="str">
        <f t="shared" ca="1" si="505"/>
        <v>Exped</v>
      </c>
      <c r="G2682" s="2">
        <f t="shared" ca="1" si="506"/>
        <v>69</v>
      </c>
      <c r="H2682">
        <f t="shared" ca="1" si="501"/>
        <v>10</v>
      </c>
      <c r="I2682" s="2">
        <f t="shared" ca="1" si="507"/>
        <v>690</v>
      </c>
      <c r="J2682" t="str">
        <f t="shared" ca="1" si="502"/>
        <v>Bailey, Jennifer</v>
      </c>
      <c r="K2682">
        <f t="shared" ca="1" si="503"/>
        <v>38</v>
      </c>
      <c r="L2682" t="str">
        <f t="shared" ca="1" si="504"/>
        <v>Pennsylvania</v>
      </c>
      <c r="M2682" t="str">
        <f t="shared" ca="1" si="508"/>
        <v>East</v>
      </c>
    </row>
    <row r="2683" spans="1:13" x14ac:dyDescent="0.45">
      <c r="A2683">
        <v>2682</v>
      </c>
      <c r="B2683" s="19">
        <f t="shared" ca="1" si="497"/>
        <v>42736.876844675928</v>
      </c>
      <c r="C2683" s="15" t="str">
        <f t="shared" ca="1" si="498"/>
        <v>Backcountry Edge</v>
      </c>
      <c r="D2683" s="16">
        <f t="shared" ca="1" si="499"/>
        <v>92</v>
      </c>
      <c r="E2683" t="str">
        <f t="shared" ca="1" si="500"/>
        <v>Exped Gemini II Tent</v>
      </c>
      <c r="F2683" t="str">
        <f t="shared" ca="1" si="505"/>
        <v>Exped</v>
      </c>
      <c r="G2683" s="2">
        <f t="shared" ca="1" si="506"/>
        <v>449</v>
      </c>
      <c r="H2683">
        <f t="shared" ca="1" si="501"/>
        <v>1</v>
      </c>
      <c r="I2683" s="2">
        <f t="shared" ca="1" si="507"/>
        <v>449</v>
      </c>
      <c r="J2683" t="str">
        <f t="shared" ca="1" si="502"/>
        <v>Beyene, Sharon</v>
      </c>
      <c r="K2683">
        <f t="shared" ca="1" si="503"/>
        <v>33</v>
      </c>
      <c r="L2683" t="str">
        <f t="shared" ca="1" si="504"/>
        <v>North Carolina</v>
      </c>
      <c r="M2683" t="str">
        <f t="shared" ca="1" si="508"/>
        <v>South</v>
      </c>
    </row>
    <row r="2684" spans="1:13" x14ac:dyDescent="0.45">
      <c r="A2684">
        <v>2683</v>
      </c>
      <c r="B2684" s="19">
        <f t="shared" ca="1" si="497"/>
        <v>42880.876844675928</v>
      </c>
      <c r="C2684" s="15" t="str">
        <f t="shared" ca="1" si="498"/>
        <v>Target</v>
      </c>
      <c r="D2684" s="16">
        <f t="shared" ca="1" si="499"/>
        <v>65</v>
      </c>
      <c r="E2684" t="str">
        <f t="shared" ca="1" si="500"/>
        <v>Big Agnes Tensleep Station 6 Footprint</v>
      </c>
      <c r="F2684" t="str">
        <f t="shared" ca="1" si="505"/>
        <v>Big Agnes</v>
      </c>
      <c r="G2684" s="2">
        <f t="shared" ca="1" si="506"/>
        <v>55</v>
      </c>
      <c r="H2684">
        <f t="shared" ca="1" si="501"/>
        <v>5</v>
      </c>
      <c r="I2684" s="2">
        <f t="shared" ca="1" si="507"/>
        <v>275</v>
      </c>
      <c r="J2684" t="str">
        <f t="shared" ca="1" si="502"/>
        <v>Gomez, Melissa</v>
      </c>
      <c r="K2684">
        <f t="shared" ca="1" si="503"/>
        <v>12</v>
      </c>
      <c r="L2684" t="str">
        <f t="shared" ca="1" si="504"/>
        <v>Idaho</v>
      </c>
      <c r="M2684" t="str">
        <f t="shared" ca="1" si="508"/>
        <v>West</v>
      </c>
    </row>
    <row r="2685" spans="1:13" x14ac:dyDescent="0.45">
      <c r="A2685">
        <v>2684</v>
      </c>
      <c r="B2685" s="19">
        <f t="shared" ca="1" si="497"/>
        <v>42718.876844675928</v>
      </c>
      <c r="C2685" s="15" t="str">
        <f t="shared" ca="1" si="498"/>
        <v xml:space="preserve">Cabela's	</v>
      </c>
      <c r="D2685" s="16">
        <f t="shared" ca="1" si="499"/>
        <v>150</v>
      </c>
      <c r="E2685" t="str">
        <f t="shared" ca="1" si="500"/>
        <v>Marmot Eclipse 2 Footprint</v>
      </c>
      <c r="F2685" t="str">
        <f t="shared" ca="1" si="505"/>
        <v>Marmot</v>
      </c>
      <c r="G2685" s="2">
        <f t="shared" ca="1" si="506"/>
        <v>55</v>
      </c>
      <c r="H2685">
        <f t="shared" ca="1" si="501"/>
        <v>7</v>
      </c>
      <c r="I2685" s="2">
        <f t="shared" ca="1" si="507"/>
        <v>385</v>
      </c>
      <c r="J2685" t="str">
        <f t="shared" ca="1" si="502"/>
        <v>Goff, Michael</v>
      </c>
      <c r="K2685">
        <f t="shared" ca="1" si="503"/>
        <v>1</v>
      </c>
      <c r="L2685" t="str">
        <f t="shared" ca="1" si="504"/>
        <v>Alabama</v>
      </c>
      <c r="M2685" t="str">
        <f t="shared" ca="1" si="508"/>
        <v>South</v>
      </c>
    </row>
    <row r="2686" spans="1:13" x14ac:dyDescent="0.45">
      <c r="A2686">
        <v>2685</v>
      </c>
      <c r="B2686" s="19">
        <f t="shared" ca="1" si="497"/>
        <v>42650.876844675928</v>
      </c>
      <c r="C2686" s="15" t="str">
        <f t="shared" ca="1" si="498"/>
        <v>The Gear Co-op</v>
      </c>
      <c r="D2686" s="16">
        <f t="shared" ca="1" si="499"/>
        <v>154</v>
      </c>
      <c r="E2686" t="str">
        <f t="shared" ca="1" si="500"/>
        <v>Marmot Eos 1 Footprint</v>
      </c>
      <c r="F2686" t="str">
        <f t="shared" ca="1" si="505"/>
        <v>Marmot</v>
      </c>
      <c r="G2686" s="2">
        <f t="shared" ca="1" si="506"/>
        <v>45</v>
      </c>
      <c r="H2686">
        <f t="shared" ca="1" si="501"/>
        <v>4</v>
      </c>
      <c r="I2686" s="2">
        <f t="shared" ca="1" si="507"/>
        <v>180</v>
      </c>
      <c r="J2686" t="str">
        <f t="shared" ca="1" si="502"/>
        <v>Goff, Michael</v>
      </c>
      <c r="K2686">
        <f t="shared" ca="1" si="503"/>
        <v>3</v>
      </c>
      <c r="L2686" t="str">
        <f t="shared" ca="1" si="504"/>
        <v>Arizona</v>
      </c>
      <c r="M2686" t="str">
        <f t="shared" ca="1" si="508"/>
        <v>West</v>
      </c>
    </row>
    <row r="2687" spans="1:13" x14ac:dyDescent="0.45">
      <c r="A2687">
        <v>2686</v>
      </c>
      <c r="B2687" s="19">
        <f t="shared" ca="1" si="497"/>
        <v>42971.876844675928</v>
      </c>
      <c r="C2687" s="15" t="str">
        <f t="shared" ca="1" si="498"/>
        <v>Redding Sports</v>
      </c>
      <c r="D2687" s="16">
        <f t="shared" ca="1" si="499"/>
        <v>18</v>
      </c>
      <c r="E2687" t="str">
        <f t="shared" ca="1" si="500"/>
        <v>Big Agnes Fly Creek 1 Platinum Tent</v>
      </c>
      <c r="F2687" t="str">
        <f t="shared" ca="1" si="505"/>
        <v>Big Agnes</v>
      </c>
      <c r="G2687" s="2">
        <f t="shared" ca="1" si="506"/>
        <v>449.95</v>
      </c>
      <c r="H2687">
        <f t="shared" ca="1" si="501"/>
        <v>2</v>
      </c>
      <c r="I2687" s="2">
        <f t="shared" ca="1" si="507"/>
        <v>899.9</v>
      </c>
      <c r="J2687" t="str">
        <f t="shared" ca="1" si="502"/>
        <v>Lopez, Dennis</v>
      </c>
      <c r="K2687">
        <f t="shared" ca="1" si="503"/>
        <v>14</v>
      </c>
      <c r="L2687" t="str">
        <f t="shared" ca="1" si="504"/>
        <v>Indiana</v>
      </c>
      <c r="M2687" t="str">
        <f t="shared" ca="1" si="508"/>
        <v>North</v>
      </c>
    </row>
    <row r="2688" spans="1:13" x14ac:dyDescent="0.45">
      <c r="A2688">
        <v>2687</v>
      </c>
      <c r="B2688" s="19">
        <f t="shared" ca="1" si="497"/>
        <v>42970.876844675928</v>
      </c>
      <c r="C2688" s="15" t="str">
        <f t="shared" ca="1" si="498"/>
        <v>Paragon</v>
      </c>
      <c r="D2688" s="16">
        <f t="shared" ca="1" si="499"/>
        <v>264</v>
      </c>
      <c r="E2688" t="str">
        <f t="shared" ca="1" si="500"/>
        <v>The North Face Kings Canyon 2 Tent</v>
      </c>
      <c r="F2688" t="str">
        <f t="shared" ca="1" si="505"/>
        <v>The North Face</v>
      </c>
      <c r="G2688" s="2">
        <f t="shared" ca="1" si="506"/>
        <v>329</v>
      </c>
      <c r="H2688">
        <f t="shared" ca="1" si="501"/>
        <v>3</v>
      </c>
      <c r="I2688" s="2">
        <f t="shared" ca="1" si="507"/>
        <v>987</v>
      </c>
      <c r="J2688" t="str">
        <f t="shared" ca="1" si="502"/>
        <v>Berger, Sunanna</v>
      </c>
      <c r="K2688">
        <f t="shared" ca="1" si="503"/>
        <v>38</v>
      </c>
      <c r="L2688" t="str">
        <f t="shared" ca="1" si="504"/>
        <v>Pennsylvania</v>
      </c>
      <c r="M2688" t="str">
        <f t="shared" ca="1" si="508"/>
        <v>East</v>
      </c>
    </row>
    <row r="2689" spans="1:13" x14ac:dyDescent="0.45">
      <c r="A2689">
        <v>2688</v>
      </c>
      <c r="B2689" s="19">
        <f t="shared" ca="1" si="497"/>
        <v>42885.876844675928</v>
      </c>
      <c r="C2689" s="15" t="str">
        <f t="shared" ca="1" si="498"/>
        <v>Hayneedle</v>
      </c>
      <c r="D2689" s="16">
        <f t="shared" ca="1" si="499"/>
        <v>175</v>
      </c>
      <c r="E2689" t="str">
        <f t="shared" ca="1" si="500"/>
        <v>Mountain Hardwear EV 2 Tent</v>
      </c>
      <c r="F2689" t="str">
        <f t="shared" ca="1" si="505"/>
        <v>Mountain Hardwear</v>
      </c>
      <c r="G2689" s="2">
        <f t="shared" ca="1" si="506"/>
        <v>675</v>
      </c>
      <c r="H2689">
        <f t="shared" ca="1" si="501"/>
        <v>1</v>
      </c>
      <c r="I2689" s="2">
        <f t="shared" ca="1" si="507"/>
        <v>675</v>
      </c>
      <c r="J2689" t="str">
        <f t="shared" ca="1" si="502"/>
        <v>Gomez, Melissa</v>
      </c>
      <c r="K2689">
        <f t="shared" ca="1" si="503"/>
        <v>17</v>
      </c>
      <c r="L2689" t="str">
        <f t="shared" ca="1" si="504"/>
        <v>Kentucky</v>
      </c>
      <c r="M2689" t="str">
        <f t="shared" ca="1" si="508"/>
        <v>South</v>
      </c>
    </row>
    <row r="2690" spans="1:13" x14ac:dyDescent="0.45">
      <c r="A2690">
        <v>2689</v>
      </c>
      <c r="B2690" s="19">
        <f t="shared" ca="1" si="497"/>
        <v>42654.876844675928</v>
      </c>
      <c r="C2690" s="15" t="str">
        <f t="shared" ca="1" si="498"/>
        <v>Backcountry Edge</v>
      </c>
      <c r="D2690" s="16">
        <f t="shared" ca="1" si="499"/>
        <v>240</v>
      </c>
      <c r="E2690" t="str">
        <f t="shared" ca="1" si="500"/>
        <v>NEMO Meta 2P Tent</v>
      </c>
      <c r="F2690" t="str">
        <f t="shared" ca="1" si="505"/>
        <v>NEMO</v>
      </c>
      <c r="G2690" s="2">
        <f t="shared" ca="1" si="506"/>
        <v>399.95</v>
      </c>
      <c r="H2690">
        <f t="shared" ca="1" si="501"/>
        <v>10</v>
      </c>
      <c r="I2690" s="2">
        <f t="shared" ca="1" si="507"/>
        <v>3999.5</v>
      </c>
      <c r="J2690" t="str">
        <f t="shared" ca="1" si="502"/>
        <v>Brown, Ruth</v>
      </c>
      <c r="K2690">
        <f t="shared" ca="1" si="503"/>
        <v>44</v>
      </c>
      <c r="L2690" t="str">
        <f t="shared" ca="1" si="504"/>
        <v>Utah</v>
      </c>
      <c r="M2690" t="str">
        <f t="shared" ca="1" si="508"/>
        <v>West</v>
      </c>
    </row>
    <row r="2691" spans="1:13" x14ac:dyDescent="0.45">
      <c r="A2691">
        <v>2690</v>
      </c>
      <c r="B2691" s="19">
        <f t="shared" ref="B2691:B2754" ca="1" si="509">NOW()-(RANDBETWEEN(1,365))</f>
        <v>42738.876844675928</v>
      </c>
      <c r="C2691" s="15" t="str">
        <f t="shared" ref="C2691:C2754" ca="1" si="510">VLOOKUP(RANDBETWEEN(1,19),$O$3:$P$21,2)</f>
        <v>Backcountry Gear</v>
      </c>
      <c r="D2691" s="16">
        <f t="shared" ref="D2691:D2754" ca="1" si="511">RANDBETWEEN(1,285)</f>
        <v>273</v>
      </c>
      <c r="E2691" t="str">
        <f t="shared" ref="E2691:E2754" ca="1" si="512">VLOOKUP(D2691,$R$4:$U$288,3)</f>
        <v>The North Face Mountain Manor 6 Footprint</v>
      </c>
      <c r="F2691" t="str">
        <f t="shared" ca="1" si="505"/>
        <v>The North Face</v>
      </c>
      <c r="G2691" s="2">
        <f t="shared" ca="1" si="506"/>
        <v>60</v>
      </c>
      <c r="H2691">
        <f t="shared" ref="H2691:H2754" ca="1" si="513">RANDBETWEEN(1,10)</f>
        <v>2</v>
      </c>
      <c r="I2691" s="2">
        <f t="shared" ca="1" si="507"/>
        <v>120</v>
      </c>
      <c r="J2691" t="str">
        <f t="shared" ref="J2691:J2754" ca="1" si="514">VLOOKUP(RANDBETWEEN(1,10),$W$4:$Z$15,4)</f>
        <v>Goldthwaite, Messaye</v>
      </c>
      <c r="K2691">
        <f t="shared" ref="K2691:K2754" ca="1" si="515">RANDBETWEEN(1,50)</f>
        <v>2</v>
      </c>
      <c r="L2691" t="str">
        <f t="shared" ref="L2691:L2754" ca="1" si="516">VLOOKUP(K2691,$AB$3:$AD$52,2)</f>
        <v>Alaska</v>
      </c>
      <c r="M2691" t="str">
        <f t="shared" ca="1" si="508"/>
        <v>North</v>
      </c>
    </row>
    <row r="2692" spans="1:13" x14ac:dyDescent="0.45">
      <c r="A2692">
        <v>2691</v>
      </c>
      <c r="B2692" s="19">
        <f t="shared" ca="1" si="509"/>
        <v>42802.876844675928</v>
      </c>
      <c r="C2692" s="15" t="str">
        <f t="shared" ca="1" si="510"/>
        <v>The Gear Co-op</v>
      </c>
      <c r="D2692" s="16">
        <f t="shared" ca="1" si="511"/>
        <v>174</v>
      </c>
      <c r="E2692" t="str">
        <f t="shared" ca="1" si="512"/>
        <v>Mountain Hardwear Drifter 3 DP Tent</v>
      </c>
      <c r="F2692" t="str">
        <f t="shared" ca="1" si="505"/>
        <v>Mountain Hardwear</v>
      </c>
      <c r="G2692" s="2">
        <f t="shared" ca="1" si="506"/>
        <v>285</v>
      </c>
      <c r="H2692">
        <f t="shared" ca="1" si="513"/>
        <v>7</v>
      </c>
      <c r="I2692" s="2">
        <f t="shared" ca="1" si="507"/>
        <v>1995</v>
      </c>
      <c r="J2692" t="str">
        <f t="shared" ca="1" si="514"/>
        <v>Brown, Ruth</v>
      </c>
      <c r="K2692">
        <f t="shared" ca="1" si="515"/>
        <v>30</v>
      </c>
      <c r="L2692" t="str">
        <f t="shared" ca="1" si="516"/>
        <v>New Jersey</v>
      </c>
      <c r="M2692" t="str">
        <f t="shared" ca="1" si="508"/>
        <v>East</v>
      </c>
    </row>
    <row r="2693" spans="1:13" x14ac:dyDescent="0.45">
      <c r="A2693">
        <v>2692</v>
      </c>
      <c r="B2693" s="19">
        <f t="shared" ca="1" si="509"/>
        <v>42811.876844675928</v>
      </c>
      <c r="C2693" s="15" t="str">
        <f t="shared" ca="1" si="510"/>
        <v>Hayneedle</v>
      </c>
      <c r="D2693" s="16">
        <f t="shared" ca="1" si="511"/>
        <v>247</v>
      </c>
      <c r="E2693" t="str">
        <f t="shared" ca="1" si="512"/>
        <v>Outdoor Research Advanced Bivy Sack</v>
      </c>
      <c r="F2693" t="str">
        <f t="shared" ca="1" si="505"/>
        <v>Outdoor Research</v>
      </c>
      <c r="G2693" s="2">
        <f t="shared" ca="1" si="506"/>
        <v>319</v>
      </c>
      <c r="H2693">
        <f t="shared" ca="1" si="513"/>
        <v>2</v>
      </c>
      <c r="I2693" s="2">
        <f t="shared" ca="1" si="507"/>
        <v>638</v>
      </c>
      <c r="J2693" t="str">
        <f t="shared" ca="1" si="514"/>
        <v>Brown, Scott</v>
      </c>
      <c r="K2693">
        <f t="shared" ca="1" si="515"/>
        <v>2</v>
      </c>
      <c r="L2693" t="str">
        <f t="shared" ca="1" si="516"/>
        <v>Alaska</v>
      </c>
      <c r="M2693" t="str">
        <f t="shared" ca="1" si="508"/>
        <v>North</v>
      </c>
    </row>
    <row r="2694" spans="1:13" x14ac:dyDescent="0.45">
      <c r="A2694">
        <v>2693</v>
      </c>
      <c r="B2694" s="19">
        <f t="shared" ca="1" si="509"/>
        <v>42849.876844675928</v>
      </c>
      <c r="C2694" s="15" t="str">
        <f t="shared" ca="1" si="510"/>
        <v>OutdoorPlay</v>
      </c>
      <c r="D2694" s="16">
        <f t="shared" ca="1" si="511"/>
        <v>224</v>
      </c>
      <c r="E2694" t="str">
        <f t="shared" ca="1" si="512"/>
        <v>MSR Twing Shelter</v>
      </c>
      <c r="F2694" t="str">
        <f t="shared" ca="1" si="505"/>
        <v>MSR</v>
      </c>
      <c r="G2694" s="2">
        <f t="shared" ca="1" si="506"/>
        <v>299.95</v>
      </c>
      <c r="H2694">
        <f t="shared" ca="1" si="513"/>
        <v>6</v>
      </c>
      <c r="I2694" s="2">
        <f t="shared" ca="1" si="507"/>
        <v>1799.6999999999998</v>
      </c>
      <c r="J2694" t="str">
        <f t="shared" ca="1" si="514"/>
        <v>Foster, Nathan</v>
      </c>
      <c r="K2694">
        <f t="shared" ca="1" si="515"/>
        <v>31</v>
      </c>
      <c r="L2694" t="str">
        <f t="shared" ca="1" si="516"/>
        <v>New Mexico</v>
      </c>
      <c r="M2694" t="str">
        <f t="shared" ca="1" si="508"/>
        <v>West</v>
      </c>
    </row>
    <row r="2695" spans="1:13" x14ac:dyDescent="0.45">
      <c r="A2695">
        <v>2694</v>
      </c>
      <c r="B2695" s="19">
        <f t="shared" ca="1" si="509"/>
        <v>42898.876844675928</v>
      </c>
      <c r="C2695" s="15" t="str">
        <f t="shared" ca="1" si="510"/>
        <v>Austin Kayak</v>
      </c>
      <c r="D2695" s="16">
        <f t="shared" ca="1" si="511"/>
        <v>224</v>
      </c>
      <c r="E2695" t="str">
        <f t="shared" ca="1" si="512"/>
        <v>MSR Twing Shelter</v>
      </c>
      <c r="F2695" t="str">
        <f t="shared" ca="1" si="505"/>
        <v>MSR</v>
      </c>
      <c r="G2695" s="2">
        <f t="shared" ca="1" si="506"/>
        <v>299.95</v>
      </c>
      <c r="H2695">
        <f t="shared" ca="1" si="513"/>
        <v>6</v>
      </c>
      <c r="I2695" s="2">
        <f t="shared" ca="1" si="507"/>
        <v>1799.6999999999998</v>
      </c>
      <c r="J2695" t="str">
        <f t="shared" ca="1" si="514"/>
        <v>Beyene, Sharon</v>
      </c>
      <c r="K2695">
        <f t="shared" ca="1" si="515"/>
        <v>9</v>
      </c>
      <c r="L2695" t="str">
        <f t="shared" ca="1" si="516"/>
        <v>Florida</v>
      </c>
      <c r="M2695" t="str">
        <f t="shared" ca="1" si="508"/>
        <v>South</v>
      </c>
    </row>
    <row r="2696" spans="1:13" x14ac:dyDescent="0.45">
      <c r="A2696">
        <v>2695</v>
      </c>
      <c r="B2696" s="19">
        <f t="shared" ca="1" si="509"/>
        <v>42756.876844675928</v>
      </c>
      <c r="C2696" s="15" t="str">
        <f t="shared" ca="1" si="510"/>
        <v>Overtons</v>
      </c>
      <c r="D2696" s="16">
        <f t="shared" ca="1" si="511"/>
        <v>260</v>
      </c>
      <c r="E2696" t="str">
        <f t="shared" ca="1" si="512"/>
        <v>The North Face Assault 2 Tent</v>
      </c>
      <c r="F2696" t="str">
        <f t="shared" ca="1" si="505"/>
        <v>The North Face</v>
      </c>
      <c r="G2696" s="2">
        <f t="shared" ca="1" si="506"/>
        <v>439</v>
      </c>
      <c r="H2696">
        <f t="shared" ca="1" si="513"/>
        <v>8</v>
      </c>
      <c r="I2696" s="2">
        <f t="shared" ca="1" si="507"/>
        <v>3512</v>
      </c>
      <c r="J2696" t="str">
        <f t="shared" ca="1" si="514"/>
        <v>Beyene, Sharon</v>
      </c>
      <c r="K2696">
        <f t="shared" ca="1" si="515"/>
        <v>46</v>
      </c>
      <c r="L2696" t="str">
        <f t="shared" ca="1" si="516"/>
        <v>Virginia</v>
      </c>
      <c r="M2696" t="str">
        <f t="shared" ca="1" si="508"/>
        <v>South</v>
      </c>
    </row>
    <row r="2697" spans="1:13" x14ac:dyDescent="0.45">
      <c r="A2697">
        <v>2696</v>
      </c>
      <c r="B2697" s="19">
        <f t="shared" ca="1" si="509"/>
        <v>42946.876844675928</v>
      </c>
      <c r="C2697" s="15" t="str">
        <f t="shared" ca="1" si="510"/>
        <v>Backcountry Edge</v>
      </c>
      <c r="D2697" s="16">
        <f t="shared" ca="1" si="511"/>
        <v>80</v>
      </c>
      <c r="E2697" t="str">
        <f t="shared" ca="1" si="512"/>
        <v>Easton Mountain Products Rimrock 3 Tent</v>
      </c>
      <c r="F2697" t="str">
        <f t="shared" ca="1" si="505"/>
        <v>Easton Mountain Products</v>
      </c>
      <c r="G2697" s="2">
        <f t="shared" ca="1" si="506"/>
        <v>329</v>
      </c>
      <c r="H2697">
        <f t="shared" ca="1" si="513"/>
        <v>4</v>
      </c>
      <c r="I2697" s="2">
        <f t="shared" ca="1" si="507"/>
        <v>1316</v>
      </c>
      <c r="J2697" t="str">
        <f t="shared" ca="1" si="514"/>
        <v>Bailey, Jennifer</v>
      </c>
      <c r="K2697">
        <f t="shared" ca="1" si="515"/>
        <v>17</v>
      </c>
      <c r="L2697" t="str">
        <f t="shared" ca="1" si="516"/>
        <v>Kentucky</v>
      </c>
      <c r="M2697" t="str">
        <f t="shared" ca="1" si="508"/>
        <v>South</v>
      </c>
    </row>
    <row r="2698" spans="1:13" x14ac:dyDescent="0.45">
      <c r="A2698">
        <v>2697</v>
      </c>
      <c r="B2698" s="19">
        <f t="shared" ca="1" si="509"/>
        <v>42700.876844675928</v>
      </c>
      <c r="C2698" s="15" t="str">
        <f t="shared" ca="1" si="510"/>
        <v xml:space="preserve">Cabela's	</v>
      </c>
      <c r="D2698" s="16">
        <f t="shared" ca="1" si="511"/>
        <v>17</v>
      </c>
      <c r="E2698" t="str">
        <f t="shared" ca="1" si="512"/>
        <v>Big Agnes Fishhook UL2 Tent</v>
      </c>
      <c r="F2698" t="str">
        <f t="shared" ca="1" si="505"/>
        <v>Big Agnes</v>
      </c>
      <c r="G2698" s="2">
        <f t="shared" ca="1" si="506"/>
        <v>399.95</v>
      </c>
      <c r="H2698">
        <f t="shared" ca="1" si="513"/>
        <v>9</v>
      </c>
      <c r="I2698" s="2">
        <f t="shared" ca="1" si="507"/>
        <v>3599.5499999999997</v>
      </c>
      <c r="J2698" t="str">
        <f t="shared" ca="1" si="514"/>
        <v>Gomez, Melissa</v>
      </c>
      <c r="K2698">
        <f t="shared" ca="1" si="515"/>
        <v>42</v>
      </c>
      <c r="L2698" t="str">
        <f t="shared" ca="1" si="516"/>
        <v>Tennessee</v>
      </c>
      <c r="M2698" t="str">
        <f t="shared" ca="1" si="508"/>
        <v>South</v>
      </c>
    </row>
    <row r="2699" spans="1:13" x14ac:dyDescent="0.45">
      <c r="A2699">
        <v>2698</v>
      </c>
      <c r="B2699" s="19">
        <f t="shared" ca="1" si="509"/>
        <v>42931.876844675928</v>
      </c>
      <c r="C2699" s="15" t="str">
        <f t="shared" ca="1" si="510"/>
        <v>Outside Outfitters</v>
      </c>
      <c r="D2699" s="16">
        <f t="shared" ca="1" si="511"/>
        <v>29</v>
      </c>
      <c r="E2699" t="str">
        <f t="shared" ca="1" si="512"/>
        <v>Big Agnes Flying Diamond 4 Tent</v>
      </c>
      <c r="F2699" t="str">
        <f t="shared" ca="1" si="505"/>
        <v>Big Agnes</v>
      </c>
      <c r="G2699" s="2">
        <f t="shared" ca="1" si="506"/>
        <v>439.95</v>
      </c>
      <c r="H2699">
        <f t="shared" ca="1" si="513"/>
        <v>6</v>
      </c>
      <c r="I2699" s="2">
        <f t="shared" ca="1" si="507"/>
        <v>2639.7</v>
      </c>
      <c r="J2699" t="str">
        <f t="shared" ca="1" si="514"/>
        <v>Goff, Michael</v>
      </c>
      <c r="K2699">
        <f t="shared" ca="1" si="515"/>
        <v>18</v>
      </c>
      <c r="L2699" t="str">
        <f t="shared" ca="1" si="516"/>
        <v>Louisiana</v>
      </c>
      <c r="M2699" t="str">
        <f t="shared" ca="1" si="508"/>
        <v>South</v>
      </c>
    </row>
    <row r="2700" spans="1:13" x14ac:dyDescent="0.45">
      <c r="A2700">
        <v>2699</v>
      </c>
      <c r="B2700" s="19">
        <f t="shared" ca="1" si="509"/>
        <v>42834.876844675928</v>
      </c>
      <c r="C2700" s="15" t="str">
        <f t="shared" ca="1" si="510"/>
        <v>Hayneedle</v>
      </c>
      <c r="D2700" s="16">
        <f t="shared" ca="1" si="511"/>
        <v>96</v>
      </c>
      <c r="E2700" t="str">
        <f t="shared" ca="1" si="512"/>
        <v>Exped Mira II Tent</v>
      </c>
      <c r="F2700" t="str">
        <f t="shared" ca="1" si="505"/>
        <v>Exped</v>
      </c>
      <c r="G2700" s="2">
        <f t="shared" ca="1" si="506"/>
        <v>379</v>
      </c>
      <c r="H2700">
        <f t="shared" ca="1" si="513"/>
        <v>5</v>
      </c>
      <c r="I2700" s="2">
        <f t="shared" ca="1" si="507"/>
        <v>1895</v>
      </c>
      <c r="J2700" t="str">
        <f t="shared" ca="1" si="514"/>
        <v>Brown, Ruth</v>
      </c>
      <c r="K2700">
        <f t="shared" ca="1" si="515"/>
        <v>27</v>
      </c>
      <c r="L2700" t="str">
        <f t="shared" ca="1" si="516"/>
        <v>Nebraska</v>
      </c>
      <c r="M2700" t="str">
        <f t="shared" ca="1" si="508"/>
        <v>North</v>
      </c>
    </row>
    <row r="2701" spans="1:13" x14ac:dyDescent="0.45">
      <c r="A2701">
        <v>2700</v>
      </c>
      <c r="B2701" s="19">
        <f t="shared" ca="1" si="509"/>
        <v>42947.876844675928</v>
      </c>
      <c r="C2701" s="15" t="str">
        <f t="shared" ca="1" si="510"/>
        <v>CampBound</v>
      </c>
      <c r="D2701" s="16">
        <f t="shared" ca="1" si="511"/>
        <v>60</v>
      </c>
      <c r="E2701" t="str">
        <f t="shared" ca="1" si="512"/>
        <v>Big Agnes Slater UL2+ Footprint</v>
      </c>
      <c r="F2701" t="str">
        <f t="shared" ca="1" si="505"/>
        <v>Big Agnes</v>
      </c>
      <c r="G2701" s="2">
        <f t="shared" ca="1" si="506"/>
        <v>60</v>
      </c>
      <c r="H2701">
        <f t="shared" ca="1" si="513"/>
        <v>9</v>
      </c>
      <c r="I2701" s="2">
        <f t="shared" ca="1" si="507"/>
        <v>540</v>
      </c>
      <c r="J2701" t="str">
        <f t="shared" ca="1" si="514"/>
        <v>Foster, Nathan</v>
      </c>
      <c r="K2701">
        <f t="shared" ca="1" si="515"/>
        <v>2</v>
      </c>
      <c r="L2701" t="str">
        <f t="shared" ca="1" si="516"/>
        <v>Alaska</v>
      </c>
      <c r="M2701" t="str">
        <f t="shared" ca="1" si="508"/>
        <v>North</v>
      </c>
    </row>
    <row r="2702" spans="1:13" x14ac:dyDescent="0.45">
      <c r="A2702">
        <v>2701</v>
      </c>
      <c r="B2702" s="19">
        <f t="shared" ca="1" si="509"/>
        <v>42883.876844675928</v>
      </c>
      <c r="C2702" s="15" t="str">
        <f t="shared" ca="1" si="510"/>
        <v>Overtons</v>
      </c>
      <c r="D2702" s="16">
        <f t="shared" ca="1" si="511"/>
        <v>193</v>
      </c>
      <c r="E2702" t="str">
        <f t="shared" ca="1" si="512"/>
        <v>Mountain Hardwear Trango 4 Tent</v>
      </c>
      <c r="F2702" t="str">
        <f t="shared" ca="1" si="505"/>
        <v>Mountain Hardwear</v>
      </c>
      <c r="G2702" s="2">
        <f t="shared" ca="1" si="506"/>
        <v>800</v>
      </c>
      <c r="H2702">
        <f t="shared" ca="1" si="513"/>
        <v>4</v>
      </c>
      <c r="I2702" s="2">
        <f t="shared" ca="1" si="507"/>
        <v>3200</v>
      </c>
      <c r="J2702" t="str">
        <f t="shared" ca="1" si="514"/>
        <v>Goldthwaite, Messaye</v>
      </c>
      <c r="K2702">
        <f t="shared" ca="1" si="515"/>
        <v>46</v>
      </c>
      <c r="L2702" t="str">
        <f t="shared" ca="1" si="516"/>
        <v>Virginia</v>
      </c>
      <c r="M2702" t="str">
        <f t="shared" ca="1" si="508"/>
        <v>South</v>
      </c>
    </row>
    <row r="2703" spans="1:13" x14ac:dyDescent="0.45">
      <c r="A2703">
        <v>2702</v>
      </c>
      <c r="B2703" s="19">
        <f t="shared" ca="1" si="509"/>
        <v>42833.876844675928</v>
      </c>
      <c r="C2703" s="15" t="str">
        <f t="shared" ca="1" si="510"/>
        <v>The Gear Co-op</v>
      </c>
      <c r="D2703" s="16">
        <f t="shared" ca="1" si="511"/>
        <v>83</v>
      </c>
      <c r="E2703" t="str">
        <f t="shared" ca="1" si="512"/>
        <v>Eureka Copper Canyon 4 Tent</v>
      </c>
      <c r="F2703" t="str">
        <f t="shared" ca="1" si="505"/>
        <v>Eureka</v>
      </c>
      <c r="G2703" s="2">
        <f t="shared" ca="1" si="506"/>
        <v>199</v>
      </c>
      <c r="H2703">
        <f t="shared" ca="1" si="513"/>
        <v>3</v>
      </c>
      <c r="I2703" s="2">
        <f t="shared" ca="1" si="507"/>
        <v>597</v>
      </c>
      <c r="J2703" t="str">
        <f t="shared" ca="1" si="514"/>
        <v>Goldthwaite, Messaye</v>
      </c>
      <c r="K2703">
        <f t="shared" ca="1" si="515"/>
        <v>48</v>
      </c>
      <c r="L2703" t="str">
        <f t="shared" ca="1" si="516"/>
        <v>West Virginia</v>
      </c>
      <c r="M2703" t="str">
        <f t="shared" ca="1" si="508"/>
        <v>South</v>
      </c>
    </row>
    <row r="2704" spans="1:13" x14ac:dyDescent="0.45">
      <c r="A2704">
        <v>2703</v>
      </c>
      <c r="B2704" s="19">
        <f t="shared" ca="1" si="509"/>
        <v>42961.876844675928</v>
      </c>
      <c r="C2704" s="15" t="str">
        <f t="shared" ca="1" si="510"/>
        <v>Paragon</v>
      </c>
      <c r="D2704" s="16">
        <f t="shared" ca="1" si="511"/>
        <v>184</v>
      </c>
      <c r="E2704" t="str">
        <f t="shared" ca="1" si="512"/>
        <v>Mountain Hardwear SuperMega UL 1 Footprint</v>
      </c>
      <c r="F2704" t="str">
        <f t="shared" ca="1" si="505"/>
        <v>Mountain Hardwear</v>
      </c>
      <c r="G2704" s="2">
        <f t="shared" ca="1" si="506"/>
        <v>45</v>
      </c>
      <c r="H2704">
        <f t="shared" ca="1" si="513"/>
        <v>8</v>
      </c>
      <c r="I2704" s="2">
        <f t="shared" ca="1" si="507"/>
        <v>360</v>
      </c>
      <c r="J2704" t="str">
        <f t="shared" ca="1" si="514"/>
        <v>Lopez, Dennis</v>
      </c>
      <c r="K2704">
        <f t="shared" ca="1" si="515"/>
        <v>6</v>
      </c>
      <c r="L2704" t="str">
        <f t="shared" ca="1" si="516"/>
        <v>Colorado</v>
      </c>
      <c r="M2704" t="str">
        <f t="shared" ca="1" si="508"/>
        <v>West</v>
      </c>
    </row>
    <row r="2705" spans="1:13" x14ac:dyDescent="0.45">
      <c r="A2705">
        <v>2704</v>
      </c>
      <c r="B2705" s="19">
        <f t="shared" ca="1" si="509"/>
        <v>42758.876844675928</v>
      </c>
      <c r="C2705" s="15" t="str">
        <f t="shared" ca="1" si="510"/>
        <v>Paragon</v>
      </c>
      <c r="D2705" s="16">
        <f t="shared" ca="1" si="511"/>
        <v>233</v>
      </c>
      <c r="E2705" t="str">
        <f t="shared" ca="1" si="512"/>
        <v>NEMO Frontier 3P Tent</v>
      </c>
      <c r="F2705" t="str">
        <f t="shared" ca="1" si="505"/>
        <v>NEMO</v>
      </c>
      <c r="G2705" s="2">
        <f t="shared" ca="1" si="506"/>
        <v>429.95</v>
      </c>
      <c r="H2705">
        <f t="shared" ca="1" si="513"/>
        <v>6</v>
      </c>
      <c r="I2705" s="2">
        <f t="shared" ca="1" si="507"/>
        <v>2579.6999999999998</v>
      </c>
      <c r="J2705" t="str">
        <f t="shared" ca="1" si="514"/>
        <v>Gomez, Melissa</v>
      </c>
      <c r="K2705">
        <f t="shared" ca="1" si="515"/>
        <v>44</v>
      </c>
      <c r="L2705" t="str">
        <f t="shared" ca="1" si="516"/>
        <v>Utah</v>
      </c>
      <c r="M2705" t="str">
        <f t="shared" ca="1" si="508"/>
        <v>West</v>
      </c>
    </row>
    <row r="2706" spans="1:13" x14ac:dyDescent="0.45">
      <c r="A2706">
        <v>2705</v>
      </c>
      <c r="B2706" s="19">
        <f t="shared" ca="1" si="509"/>
        <v>42677.876844675928</v>
      </c>
      <c r="C2706" s="15" t="str">
        <f t="shared" ca="1" si="510"/>
        <v>Redding Sports</v>
      </c>
      <c r="D2706" s="16">
        <f t="shared" ca="1" si="511"/>
        <v>28</v>
      </c>
      <c r="E2706" t="str">
        <f t="shared" ca="1" si="512"/>
        <v>Big Agnes Flying Diamond 4 Footprint</v>
      </c>
      <c r="F2706" t="str">
        <f t="shared" ca="1" si="505"/>
        <v>Big Agnes</v>
      </c>
      <c r="G2706" s="2">
        <f t="shared" ca="1" si="506"/>
        <v>55</v>
      </c>
      <c r="H2706">
        <f t="shared" ca="1" si="513"/>
        <v>9</v>
      </c>
      <c r="I2706" s="2">
        <f t="shared" ca="1" si="507"/>
        <v>495</v>
      </c>
      <c r="J2706" t="str">
        <f t="shared" ca="1" si="514"/>
        <v>Goff, Michael</v>
      </c>
      <c r="K2706">
        <f t="shared" ca="1" si="515"/>
        <v>31</v>
      </c>
      <c r="L2706" t="str">
        <f t="shared" ca="1" si="516"/>
        <v>New Mexico</v>
      </c>
      <c r="M2706" t="str">
        <f t="shared" ca="1" si="508"/>
        <v>West</v>
      </c>
    </row>
    <row r="2707" spans="1:13" x14ac:dyDescent="0.45">
      <c r="A2707">
        <v>2706</v>
      </c>
      <c r="B2707" s="19">
        <f t="shared" ca="1" si="509"/>
        <v>42981.876844675928</v>
      </c>
      <c r="C2707" s="15" t="str">
        <f t="shared" ca="1" si="510"/>
        <v>OutdoorPlay</v>
      </c>
      <c r="D2707" s="16">
        <f t="shared" ca="1" si="511"/>
        <v>70</v>
      </c>
      <c r="E2707" t="str">
        <f t="shared" ca="1" si="512"/>
        <v>Big Agnes Wyoming Trail 2 Camp Tent</v>
      </c>
      <c r="F2707" t="str">
        <f t="shared" ca="1" si="505"/>
        <v>Big Agnes</v>
      </c>
      <c r="G2707" s="2">
        <f t="shared" ca="1" si="506"/>
        <v>349.95</v>
      </c>
      <c r="H2707">
        <f t="shared" ca="1" si="513"/>
        <v>2</v>
      </c>
      <c r="I2707" s="2">
        <f t="shared" ca="1" si="507"/>
        <v>699.9</v>
      </c>
      <c r="J2707" t="str">
        <f t="shared" ca="1" si="514"/>
        <v>Goff, Michael</v>
      </c>
      <c r="K2707">
        <f t="shared" ca="1" si="515"/>
        <v>9</v>
      </c>
      <c r="L2707" t="str">
        <f t="shared" ca="1" si="516"/>
        <v>Florida</v>
      </c>
      <c r="M2707" t="str">
        <f t="shared" ca="1" si="508"/>
        <v>South</v>
      </c>
    </row>
    <row r="2708" spans="1:13" x14ac:dyDescent="0.45">
      <c r="A2708">
        <v>2707</v>
      </c>
      <c r="B2708" s="19">
        <f t="shared" ca="1" si="509"/>
        <v>42843.876844675928</v>
      </c>
      <c r="C2708" s="15" t="str">
        <f t="shared" ca="1" si="510"/>
        <v>Backcountry Edge</v>
      </c>
      <c r="D2708" s="16">
        <f t="shared" ca="1" si="511"/>
        <v>68</v>
      </c>
      <c r="E2708" t="str">
        <f t="shared" ca="1" si="512"/>
        <v>Big Agnes Three Forks Shelter Wall</v>
      </c>
      <c r="F2708" t="str">
        <f t="shared" ca="1" si="505"/>
        <v>Big Agnes</v>
      </c>
      <c r="G2708" s="2">
        <f t="shared" ca="1" si="506"/>
        <v>24.95</v>
      </c>
      <c r="H2708">
        <f t="shared" ca="1" si="513"/>
        <v>1</v>
      </c>
      <c r="I2708" s="2">
        <f t="shared" ca="1" si="507"/>
        <v>24.95</v>
      </c>
      <c r="J2708" t="str">
        <f t="shared" ca="1" si="514"/>
        <v>Brown, Ruth</v>
      </c>
      <c r="K2708">
        <f t="shared" ca="1" si="515"/>
        <v>29</v>
      </c>
      <c r="L2708" t="str">
        <f t="shared" ca="1" si="516"/>
        <v>New Hampshire</v>
      </c>
      <c r="M2708" t="str">
        <f t="shared" ca="1" si="508"/>
        <v>East</v>
      </c>
    </row>
    <row r="2709" spans="1:13" x14ac:dyDescent="0.45">
      <c r="A2709">
        <v>2708</v>
      </c>
      <c r="B2709" s="19">
        <f t="shared" ca="1" si="509"/>
        <v>42863.876844675928</v>
      </c>
      <c r="C2709" s="15" t="str">
        <f t="shared" ca="1" si="510"/>
        <v>Overtons</v>
      </c>
      <c r="D2709" s="16">
        <f t="shared" ca="1" si="511"/>
        <v>32</v>
      </c>
      <c r="E2709" t="str">
        <f t="shared" ca="1" si="512"/>
        <v>Big Agnes Flying Diamond 8 Footprint</v>
      </c>
      <c r="F2709" t="str">
        <f t="shared" ca="1" si="505"/>
        <v>Big Agnes</v>
      </c>
      <c r="G2709" s="2">
        <f t="shared" ca="1" si="506"/>
        <v>75</v>
      </c>
      <c r="H2709">
        <f t="shared" ca="1" si="513"/>
        <v>1</v>
      </c>
      <c r="I2709" s="2">
        <f t="shared" ca="1" si="507"/>
        <v>75</v>
      </c>
      <c r="J2709" t="str">
        <f t="shared" ca="1" si="514"/>
        <v>Beyene, Sharon</v>
      </c>
      <c r="K2709">
        <f t="shared" ca="1" si="515"/>
        <v>4</v>
      </c>
      <c r="L2709" t="str">
        <f t="shared" ca="1" si="516"/>
        <v>Arkansas</v>
      </c>
      <c r="M2709" t="str">
        <f t="shared" ca="1" si="508"/>
        <v>South</v>
      </c>
    </row>
    <row r="2710" spans="1:13" x14ac:dyDescent="0.45">
      <c r="A2710">
        <v>2709</v>
      </c>
      <c r="B2710" s="19">
        <f t="shared" ca="1" si="509"/>
        <v>42678.876844675928</v>
      </c>
      <c r="C2710" s="15" t="str">
        <f t="shared" ca="1" si="510"/>
        <v>Hayneedle</v>
      </c>
      <c r="D2710" s="16">
        <f t="shared" ca="1" si="511"/>
        <v>161</v>
      </c>
      <c r="E2710" t="str">
        <f t="shared" ca="1" si="512"/>
        <v>Marmot Limestone 4P Tent</v>
      </c>
      <c r="F2710" t="str">
        <f t="shared" ca="1" si="505"/>
        <v>Marmot</v>
      </c>
      <c r="G2710" s="2">
        <f t="shared" ca="1" si="506"/>
        <v>339</v>
      </c>
      <c r="H2710">
        <f t="shared" ca="1" si="513"/>
        <v>8</v>
      </c>
      <c r="I2710" s="2">
        <f t="shared" ca="1" si="507"/>
        <v>2712</v>
      </c>
      <c r="J2710" t="str">
        <f t="shared" ca="1" si="514"/>
        <v>Bailey, Jennifer</v>
      </c>
      <c r="K2710">
        <f t="shared" ca="1" si="515"/>
        <v>26</v>
      </c>
      <c r="L2710" t="str">
        <f t="shared" ca="1" si="516"/>
        <v>Montana</v>
      </c>
      <c r="M2710" t="str">
        <f t="shared" ca="1" si="508"/>
        <v>West</v>
      </c>
    </row>
    <row r="2711" spans="1:13" x14ac:dyDescent="0.45">
      <c r="A2711">
        <v>2710</v>
      </c>
      <c r="B2711" s="19">
        <f t="shared" ca="1" si="509"/>
        <v>42730.876844675928</v>
      </c>
      <c r="C2711" s="15" t="str">
        <f t="shared" ca="1" si="510"/>
        <v>Outside Outfitters</v>
      </c>
      <c r="D2711" s="16">
        <f t="shared" ca="1" si="511"/>
        <v>145</v>
      </c>
      <c r="E2711" t="str">
        <f t="shared" ca="1" si="512"/>
        <v>Marmot Aura 2P Footprint</v>
      </c>
      <c r="F2711" t="str">
        <f t="shared" ca="1" si="505"/>
        <v>Marmot</v>
      </c>
      <c r="G2711" s="2">
        <f t="shared" ca="1" si="506"/>
        <v>55</v>
      </c>
      <c r="H2711">
        <f t="shared" ca="1" si="513"/>
        <v>7</v>
      </c>
      <c r="I2711" s="2">
        <f t="shared" ca="1" si="507"/>
        <v>385</v>
      </c>
      <c r="J2711" t="str">
        <f t="shared" ca="1" si="514"/>
        <v>Berger, Sunanna</v>
      </c>
      <c r="K2711">
        <f t="shared" ca="1" si="515"/>
        <v>9</v>
      </c>
      <c r="L2711" t="str">
        <f t="shared" ca="1" si="516"/>
        <v>Florida</v>
      </c>
      <c r="M2711" t="str">
        <f t="shared" ca="1" si="508"/>
        <v>South</v>
      </c>
    </row>
    <row r="2712" spans="1:13" x14ac:dyDescent="0.45">
      <c r="A2712">
        <v>2711</v>
      </c>
      <c r="B2712" s="19">
        <f t="shared" ca="1" si="509"/>
        <v>42992.876844675928</v>
      </c>
      <c r="C2712" s="15" t="str">
        <f t="shared" ca="1" si="510"/>
        <v>Backcountry Edge</v>
      </c>
      <c r="D2712" s="16">
        <f t="shared" ca="1" si="511"/>
        <v>138</v>
      </c>
      <c r="E2712" t="str">
        <f t="shared" ca="1" si="512"/>
        <v>Kelty Trail Ridge 3 Tent</v>
      </c>
      <c r="F2712" t="str">
        <f t="shared" ref="F2712:F2775" ca="1" si="517">VLOOKUP(D2712,$R$4:$U$288,2)</f>
        <v>Kelty</v>
      </c>
      <c r="G2712" s="2">
        <f t="shared" ref="G2712:G2775" ca="1" si="518">VLOOKUP(D2712,$R$4:$U$288,4)</f>
        <v>209.95</v>
      </c>
      <c r="H2712">
        <f t="shared" ca="1" si="513"/>
        <v>4</v>
      </c>
      <c r="I2712" s="2">
        <f t="shared" ref="I2712:I2775" ca="1" si="519">H2712*G2712</f>
        <v>839.8</v>
      </c>
      <c r="J2712" t="str">
        <f t="shared" ca="1" si="514"/>
        <v>Brown, Ruth</v>
      </c>
      <c r="K2712">
        <f t="shared" ca="1" si="515"/>
        <v>37</v>
      </c>
      <c r="L2712" t="str">
        <f t="shared" ca="1" si="516"/>
        <v>Oregon</v>
      </c>
      <c r="M2712" t="str">
        <f t="shared" ref="M2712:M2775" ca="1" si="520">VLOOKUP(K2712,$AB$3:$AD$52,3)</f>
        <v>West</v>
      </c>
    </row>
    <row r="2713" spans="1:13" x14ac:dyDescent="0.45">
      <c r="A2713">
        <v>2712</v>
      </c>
      <c r="B2713" s="19">
        <f t="shared" ca="1" si="509"/>
        <v>42853.876844675928</v>
      </c>
      <c r="C2713" s="15" t="str">
        <f t="shared" ca="1" si="510"/>
        <v>Overtons</v>
      </c>
      <c r="D2713" s="16">
        <f t="shared" ca="1" si="511"/>
        <v>252</v>
      </c>
      <c r="E2713" t="str">
        <f t="shared" ca="1" si="512"/>
        <v>Sierra Designs Flash 2 Footprint</v>
      </c>
      <c r="F2713" t="str">
        <f t="shared" ca="1" si="517"/>
        <v>Sierra Designs</v>
      </c>
      <c r="G2713" s="2">
        <f t="shared" ca="1" si="518"/>
        <v>49.95</v>
      </c>
      <c r="H2713">
        <f t="shared" ca="1" si="513"/>
        <v>4</v>
      </c>
      <c r="I2713" s="2">
        <f t="shared" ca="1" si="519"/>
        <v>199.8</v>
      </c>
      <c r="J2713" t="str">
        <f t="shared" ca="1" si="514"/>
        <v>Foster, Nathan</v>
      </c>
      <c r="K2713">
        <f t="shared" ca="1" si="515"/>
        <v>20</v>
      </c>
      <c r="L2713" t="str">
        <f t="shared" ca="1" si="516"/>
        <v>Maryland</v>
      </c>
      <c r="M2713" t="str">
        <f t="shared" ca="1" si="520"/>
        <v>East</v>
      </c>
    </row>
    <row r="2714" spans="1:13" x14ac:dyDescent="0.45">
      <c r="A2714">
        <v>2713</v>
      </c>
      <c r="B2714" s="19">
        <f t="shared" ca="1" si="509"/>
        <v>42980.876844675928</v>
      </c>
      <c r="C2714" s="15" t="str">
        <f t="shared" ca="1" si="510"/>
        <v>CampBound</v>
      </c>
      <c r="D2714" s="16">
        <f t="shared" ca="1" si="511"/>
        <v>94</v>
      </c>
      <c r="E2714" t="str">
        <f t="shared" ca="1" si="512"/>
        <v>Exped Gemini III Tent</v>
      </c>
      <c r="F2714" t="str">
        <f t="shared" ca="1" si="517"/>
        <v>Exped</v>
      </c>
      <c r="G2714" s="2">
        <f t="shared" ca="1" si="518"/>
        <v>499</v>
      </c>
      <c r="H2714">
        <f t="shared" ca="1" si="513"/>
        <v>3</v>
      </c>
      <c r="I2714" s="2">
        <f t="shared" ca="1" si="519"/>
        <v>1497</v>
      </c>
      <c r="J2714" t="str">
        <f t="shared" ca="1" si="514"/>
        <v>Goff, Michael</v>
      </c>
      <c r="K2714">
        <f t="shared" ca="1" si="515"/>
        <v>34</v>
      </c>
      <c r="L2714" t="str">
        <f t="shared" ca="1" si="516"/>
        <v>North Dakota</v>
      </c>
      <c r="M2714" t="str">
        <f t="shared" ca="1" si="520"/>
        <v>North</v>
      </c>
    </row>
    <row r="2715" spans="1:13" x14ac:dyDescent="0.45">
      <c r="A2715">
        <v>2714</v>
      </c>
      <c r="B2715" s="19">
        <f t="shared" ca="1" si="509"/>
        <v>42866.876844675928</v>
      </c>
      <c r="C2715" s="15" t="str">
        <f t="shared" ca="1" si="510"/>
        <v>REI</v>
      </c>
      <c r="D2715" s="16">
        <f t="shared" ca="1" si="511"/>
        <v>140</v>
      </c>
      <c r="E2715" t="str">
        <f t="shared" ca="1" si="512"/>
        <v>Marmot Astral 2P Footprint</v>
      </c>
      <c r="F2715" t="str">
        <f t="shared" ca="1" si="517"/>
        <v>Marmot</v>
      </c>
      <c r="G2715" s="2">
        <f t="shared" ca="1" si="518"/>
        <v>60</v>
      </c>
      <c r="H2715">
        <f t="shared" ca="1" si="513"/>
        <v>7</v>
      </c>
      <c r="I2715" s="2">
        <f t="shared" ca="1" si="519"/>
        <v>420</v>
      </c>
      <c r="J2715" t="str">
        <f t="shared" ca="1" si="514"/>
        <v>Gomez, Melissa</v>
      </c>
      <c r="K2715">
        <f t="shared" ca="1" si="515"/>
        <v>30</v>
      </c>
      <c r="L2715" t="str">
        <f t="shared" ca="1" si="516"/>
        <v>New Jersey</v>
      </c>
      <c r="M2715" t="str">
        <f t="shared" ca="1" si="520"/>
        <v>East</v>
      </c>
    </row>
    <row r="2716" spans="1:13" x14ac:dyDescent="0.45">
      <c r="A2716">
        <v>2715</v>
      </c>
      <c r="B2716" s="19">
        <f t="shared" ca="1" si="509"/>
        <v>42937.876844675928</v>
      </c>
      <c r="C2716" s="15" t="str">
        <f t="shared" ca="1" si="510"/>
        <v>Target</v>
      </c>
      <c r="D2716" s="16">
        <f t="shared" ca="1" si="511"/>
        <v>176</v>
      </c>
      <c r="E2716" t="str">
        <f t="shared" ca="1" si="512"/>
        <v>Mountain Hardwear EV 2 Tent Footprint</v>
      </c>
      <c r="F2716" t="str">
        <f t="shared" ca="1" si="517"/>
        <v>Mountain Hardwear</v>
      </c>
      <c r="G2716" s="2">
        <f t="shared" ca="1" si="518"/>
        <v>55</v>
      </c>
      <c r="H2716">
        <f t="shared" ca="1" si="513"/>
        <v>4</v>
      </c>
      <c r="I2716" s="2">
        <f t="shared" ca="1" si="519"/>
        <v>220</v>
      </c>
      <c r="J2716" t="str">
        <f t="shared" ca="1" si="514"/>
        <v>Brown, Ruth</v>
      </c>
      <c r="K2716">
        <f t="shared" ca="1" si="515"/>
        <v>32</v>
      </c>
      <c r="L2716" t="str">
        <f t="shared" ca="1" si="516"/>
        <v>New York</v>
      </c>
      <c r="M2716" t="str">
        <f t="shared" ca="1" si="520"/>
        <v>East</v>
      </c>
    </row>
    <row r="2717" spans="1:13" x14ac:dyDescent="0.45">
      <c r="A2717">
        <v>2716</v>
      </c>
      <c r="B2717" s="19">
        <f t="shared" ca="1" si="509"/>
        <v>42746.876844675928</v>
      </c>
      <c r="C2717" s="15" t="str">
        <f t="shared" ca="1" si="510"/>
        <v>Backcountry Gear</v>
      </c>
      <c r="D2717" s="16">
        <f t="shared" ca="1" si="511"/>
        <v>82</v>
      </c>
      <c r="E2717" t="str">
        <f t="shared" ca="1" si="512"/>
        <v>Eureka Copper Canyon 12 Tent</v>
      </c>
      <c r="F2717" t="str">
        <f t="shared" ca="1" si="517"/>
        <v>Eureka</v>
      </c>
      <c r="G2717" s="2">
        <f t="shared" ca="1" si="518"/>
        <v>449</v>
      </c>
      <c r="H2717">
        <f t="shared" ca="1" si="513"/>
        <v>10</v>
      </c>
      <c r="I2717" s="2">
        <f t="shared" ca="1" si="519"/>
        <v>4490</v>
      </c>
      <c r="J2717" t="str">
        <f t="shared" ca="1" si="514"/>
        <v>Gomez, Melissa</v>
      </c>
      <c r="K2717">
        <f t="shared" ca="1" si="515"/>
        <v>37</v>
      </c>
      <c r="L2717" t="str">
        <f t="shared" ca="1" si="516"/>
        <v>Oregon</v>
      </c>
      <c r="M2717" t="str">
        <f t="shared" ca="1" si="520"/>
        <v>West</v>
      </c>
    </row>
    <row r="2718" spans="1:13" x14ac:dyDescent="0.45">
      <c r="A2718">
        <v>2717</v>
      </c>
      <c r="B2718" s="19">
        <f t="shared" ca="1" si="509"/>
        <v>42973.876844675928</v>
      </c>
      <c r="C2718" s="15" t="str">
        <f t="shared" ca="1" si="510"/>
        <v>OutdoorPlay</v>
      </c>
      <c r="D2718" s="16">
        <f t="shared" ca="1" si="511"/>
        <v>63</v>
      </c>
      <c r="E2718" t="str">
        <f t="shared" ca="1" si="512"/>
        <v>Big Agnes String Ridge 2 Tent</v>
      </c>
      <c r="F2718" t="str">
        <f t="shared" ca="1" si="517"/>
        <v>Big Agnes</v>
      </c>
      <c r="G2718" s="2">
        <f t="shared" ca="1" si="518"/>
        <v>599.95000000000005</v>
      </c>
      <c r="H2718">
        <f t="shared" ca="1" si="513"/>
        <v>2</v>
      </c>
      <c r="I2718" s="2">
        <f t="shared" ca="1" si="519"/>
        <v>1199.9000000000001</v>
      </c>
      <c r="J2718" t="str">
        <f t="shared" ca="1" si="514"/>
        <v>Berger, Sunanna</v>
      </c>
      <c r="K2718">
        <f t="shared" ca="1" si="515"/>
        <v>16</v>
      </c>
      <c r="L2718" t="str">
        <f t="shared" ca="1" si="516"/>
        <v>Kansas</v>
      </c>
      <c r="M2718" t="str">
        <f t="shared" ca="1" si="520"/>
        <v>North</v>
      </c>
    </row>
    <row r="2719" spans="1:13" x14ac:dyDescent="0.45">
      <c r="A2719">
        <v>2718</v>
      </c>
      <c r="B2719" s="19">
        <f t="shared" ca="1" si="509"/>
        <v>42690.876844675928</v>
      </c>
      <c r="C2719" s="15" t="str">
        <f t="shared" ca="1" si="510"/>
        <v>The Gear Co-op</v>
      </c>
      <c r="D2719" s="16">
        <f t="shared" ca="1" si="511"/>
        <v>171</v>
      </c>
      <c r="E2719" t="str">
        <f t="shared" ca="1" si="512"/>
        <v>Mountain Hardwear Direkt 2 Footprint</v>
      </c>
      <c r="F2719" t="str">
        <f t="shared" ca="1" si="517"/>
        <v>Mountain Hardwear</v>
      </c>
      <c r="G2719" s="2">
        <f t="shared" ca="1" si="518"/>
        <v>50</v>
      </c>
      <c r="H2719">
        <f t="shared" ca="1" si="513"/>
        <v>3</v>
      </c>
      <c r="I2719" s="2">
        <f t="shared" ca="1" si="519"/>
        <v>150</v>
      </c>
      <c r="J2719" t="str">
        <f t="shared" ca="1" si="514"/>
        <v>Foster, Nathan</v>
      </c>
      <c r="K2719">
        <f t="shared" ca="1" si="515"/>
        <v>46</v>
      </c>
      <c r="L2719" t="str">
        <f t="shared" ca="1" si="516"/>
        <v>Virginia</v>
      </c>
      <c r="M2719" t="str">
        <f t="shared" ca="1" si="520"/>
        <v>South</v>
      </c>
    </row>
    <row r="2720" spans="1:13" x14ac:dyDescent="0.45">
      <c r="A2720">
        <v>2719</v>
      </c>
      <c r="B2720" s="19">
        <f t="shared" ca="1" si="509"/>
        <v>42964.876844675928</v>
      </c>
      <c r="C2720" s="15" t="str">
        <f t="shared" ca="1" si="510"/>
        <v>The Gear Co-op</v>
      </c>
      <c r="D2720" s="16">
        <f t="shared" ca="1" si="511"/>
        <v>282</v>
      </c>
      <c r="E2720" t="str">
        <f t="shared" ca="1" si="512"/>
        <v>The North Face Tadpole 23 Tent</v>
      </c>
      <c r="F2720" t="str">
        <f t="shared" ca="1" si="517"/>
        <v>The North Face</v>
      </c>
      <c r="G2720" s="2">
        <f t="shared" ca="1" si="518"/>
        <v>219</v>
      </c>
      <c r="H2720">
        <f t="shared" ca="1" si="513"/>
        <v>9</v>
      </c>
      <c r="I2720" s="2">
        <f t="shared" ca="1" si="519"/>
        <v>1971</v>
      </c>
      <c r="J2720" t="str">
        <f t="shared" ca="1" si="514"/>
        <v>Foster, Nathan</v>
      </c>
      <c r="K2720">
        <f t="shared" ca="1" si="515"/>
        <v>50</v>
      </c>
      <c r="L2720" t="str">
        <f t="shared" ca="1" si="516"/>
        <v>Wyoming</v>
      </c>
      <c r="M2720" t="str">
        <f t="shared" ca="1" si="520"/>
        <v>West</v>
      </c>
    </row>
    <row r="2721" spans="1:13" x14ac:dyDescent="0.45">
      <c r="A2721">
        <v>2720</v>
      </c>
      <c r="B2721" s="19">
        <f t="shared" ca="1" si="509"/>
        <v>42819.876844675928</v>
      </c>
      <c r="C2721" s="15" t="str">
        <f t="shared" ca="1" si="510"/>
        <v>The Gear Co-op</v>
      </c>
      <c r="D2721" s="16">
        <f t="shared" ca="1" si="511"/>
        <v>212</v>
      </c>
      <c r="E2721" t="str">
        <f t="shared" ca="1" si="512"/>
        <v>MSR Hubba Footprint</v>
      </c>
      <c r="F2721" t="str">
        <f t="shared" ca="1" si="517"/>
        <v>MSR</v>
      </c>
      <c r="G2721" s="2">
        <f t="shared" ca="1" si="518"/>
        <v>39.950000000000003</v>
      </c>
      <c r="H2721">
        <f t="shared" ca="1" si="513"/>
        <v>3</v>
      </c>
      <c r="I2721" s="2">
        <f t="shared" ca="1" si="519"/>
        <v>119.85000000000001</v>
      </c>
      <c r="J2721" t="str">
        <f t="shared" ca="1" si="514"/>
        <v>Lopez, Dennis</v>
      </c>
      <c r="K2721">
        <f t="shared" ca="1" si="515"/>
        <v>17</v>
      </c>
      <c r="L2721" t="str">
        <f t="shared" ca="1" si="516"/>
        <v>Kentucky</v>
      </c>
      <c r="M2721" t="str">
        <f t="shared" ca="1" si="520"/>
        <v>South</v>
      </c>
    </row>
    <row r="2722" spans="1:13" x14ac:dyDescent="0.45">
      <c r="A2722">
        <v>2721</v>
      </c>
      <c r="B2722" s="19">
        <f t="shared" ca="1" si="509"/>
        <v>42649.876844675928</v>
      </c>
      <c r="C2722" s="15" t="str">
        <f t="shared" ca="1" si="510"/>
        <v>Moosejaw</v>
      </c>
      <c r="D2722" s="16">
        <f t="shared" ca="1" si="511"/>
        <v>224</v>
      </c>
      <c r="E2722" t="str">
        <f t="shared" ca="1" si="512"/>
        <v>MSR Twing Shelter</v>
      </c>
      <c r="F2722" t="str">
        <f t="shared" ca="1" si="517"/>
        <v>MSR</v>
      </c>
      <c r="G2722" s="2">
        <f t="shared" ca="1" si="518"/>
        <v>299.95</v>
      </c>
      <c r="H2722">
        <f t="shared" ca="1" si="513"/>
        <v>6</v>
      </c>
      <c r="I2722" s="2">
        <f t="shared" ca="1" si="519"/>
        <v>1799.6999999999998</v>
      </c>
      <c r="J2722" t="str">
        <f t="shared" ca="1" si="514"/>
        <v>Lopez, Dennis</v>
      </c>
      <c r="K2722">
        <f t="shared" ca="1" si="515"/>
        <v>44</v>
      </c>
      <c r="L2722" t="str">
        <f t="shared" ca="1" si="516"/>
        <v>Utah</v>
      </c>
      <c r="M2722" t="str">
        <f t="shared" ca="1" si="520"/>
        <v>West</v>
      </c>
    </row>
    <row r="2723" spans="1:13" x14ac:dyDescent="0.45">
      <c r="A2723">
        <v>2722</v>
      </c>
      <c r="B2723" s="19">
        <f t="shared" ca="1" si="509"/>
        <v>42714.876844675928</v>
      </c>
      <c r="C2723" s="15" t="str">
        <f t="shared" ca="1" si="510"/>
        <v>Paragon</v>
      </c>
      <c r="D2723" s="16">
        <f t="shared" ca="1" si="511"/>
        <v>136</v>
      </c>
      <c r="E2723" t="str">
        <f t="shared" ca="1" si="512"/>
        <v>Kelty Trail Ridge 2 Tent</v>
      </c>
      <c r="F2723" t="str">
        <f t="shared" ca="1" si="517"/>
        <v>Kelty</v>
      </c>
      <c r="G2723" s="2">
        <f t="shared" ca="1" si="518"/>
        <v>179.95</v>
      </c>
      <c r="H2723">
        <f t="shared" ca="1" si="513"/>
        <v>8</v>
      </c>
      <c r="I2723" s="2">
        <f t="shared" ca="1" si="519"/>
        <v>1439.6</v>
      </c>
      <c r="J2723" t="str">
        <f t="shared" ca="1" si="514"/>
        <v>Goldthwaite, Messaye</v>
      </c>
      <c r="K2723">
        <f t="shared" ca="1" si="515"/>
        <v>36</v>
      </c>
      <c r="L2723" t="str">
        <f t="shared" ca="1" si="516"/>
        <v>Oklahoma</v>
      </c>
      <c r="M2723" t="str">
        <f t="shared" ca="1" si="520"/>
        <v>South</v>
      </c>
    </row>
    <row r="2724" spans="1:13" x14ac:dyDescent="0.45">
      <c r="A2724">
        <v>2723</v>
      </c>
      <c r="B2724" s="19">
        <f t="shared" ca="1" si="509"/>
        <v>42725.876844675928</v>
      </c>
      <c r="C2724" s="15" t="str">
        <f t="shared" ca="1" si="510"/>
        <v>Paragon</v>
      </c>
      <c r="D2724" s="16">
        <f t="shared" ca="1" si="511"/>
        <v>274</v>
      </c>
      <c r="E2724" t="str">
        <f t="shared" ca="1" si="512"/>
        <v>The North Face Mountain Manor 6 Tent</v>
      </c>
      <c r="F2724" t="str">
        <f t="shared" ca="1" si="517"/>
        <v>The North Face</v>
      </c>
      <c r="G2724" s="2">
        <f t="shared" ca="1" si="518"/>
        <v>569</v>
      </c>
      <c r="H2724">
        <f t="shared" ca="1" si="513"/>
        <v>3</v>
      </c>
      <c r="I2724" s="2">
        <f t="shared" ca="1" si="519"/>
        <v>1707</v>
      </c>
      <c r="J2724" t="str">
        <f t="shared" ca="1" si="514"/>
        <v>Berger, Sunanna</v>
      </c>
      <c r="K2724">
        <f t="shared" ca="1" si="515"/>
        <v>27</v>
      </c>
      <c r="L2724" t="str">
        <f t="shared" ca="1" si="516"/>
        <v>Nebraska</v>
      </c>
      <c r="M2724" t="str">
        <f t="shared" ca="1" si="520"/>
        <v>North</v>
      </c>
    </row>
    <row r="2725" spans="1:13" x14ac:dyDescent="0.45">
      <c r="A2725">
        <v>2724</v>
      </c>
      <c r="B2725" s="19">
        <f t="shared" ca="1" si="509"/>
        <v>42918.876844675928</v>
      </c>
      <c r="C2725" s="15" t="str">
        <f t="shared" ca="1" si="510"/>
        <v>The Gear Co-op</v>
      </c>
      <c r="D2725" s="16">
        <f t="shared" ca="1" si="511"/>
        <v>113</v>
      </c>
      <c r="E2725" t="str">
        <f t="shared" ca="1" si="512"/>
        <v>Kelty Cabana - Large</v>
      </c>
      <c r="F2725" t="str">
        <f t="shared" ca="1" si="517"/>
        <v>Kelty</v>
      </c>
      <c r="G2725" s="2">
        <f t="shared" ca="1" si="518"/>
        <v>99.95</v>
      </c>
      <c r="H2725">
        <f t="shared" ca="1" si="513"/>
        <v>1</v>
      </c>
      <c r="I2725" s="2">
        <f t="shared" ca="1" si="519"/>
        <v>99.95</v>
      </c>
      <c r="J2725" t="str">
        <f t="shared" ca="1" si="514"/>
        <v>Berger, Sunanna</v>
      </c>
      <c r="K2725">
        <f t="shared" ca="1" si="515"/>
        <v>3</v>
      </c>
      <c r="L2725" t="str">
        <f t="shared" ca="1" si="516"/>
        <v>Arizona</v>
      </c>
      <c r="M2725" t="str">
        <f t="shared" ca="1" si="520"/>
        <v>West</v>
      </c>
    </row>
    <row r="2726" spans="1:13" x14ac:dyDescent="0.45">
      <c r="A2726">
        <v>2725</v>
      </c>
      <c r="B2726" s="19">
        <f t="shared" ca="1" si="509"/>
        <v>42915.876844675928</v>
      </c>
      <c r="C2726" s="15" t="str">
        <f t="shared" ca="1" si="510"/>
        <v>Backcountry Gear</v>
      </c>
      <c r="D2726" s="16">
        <f t="shared" ca="1" si="511"/>
        <v>221</v>
      </c>
      <c r="E2726" t="str">
        <f t="shared" ca="1" si="512"/>
        <v>MSR Nook 2 Tent</v>
      </c>
      <c r="F2726" t="str">
        <f t="shared" ca="1" si="517"/>
        <v>MSR</v>
      </c>
      <c r="G2726" s="2">
        <f t="shared" ca="1" si="518"/>
        <v>399.95</v>
      </c>
      <c r="H2726">
        <f t="shared" ca="1" si="513"/>
        <v>5</v>
      </c>
      <c r="I2726" s="2">
        <f t="shared" ca="1" si="519"/>
        <v>1999.75</v>
      </c>
      <c r="J2726" t="str">
        <f t="shared" ca="1" si="514"/>
        <v>Brown, Scott</v>
      </c>
      <c r="K2726">
        <f t="shared" ca="1" si="515"/>
        <v>49</v>
      </c>
      <c r="L2726" t="str">
        <f t="shared" ca="1" si="516"/>
        <v>Wisconsin</v>
      </c>
      <c r="M2726" t="str">
        <f t="shared" ca="1" si="520"/>
        <v>North</v>
      </c>
    </row>
    <row r="2727" spans="1:13" x14ac:dyDescent="0.45">
      <c r="A2727">
        <v>2726</v>
      </c>
      <c r="B2727" s="19">
        <f t="shared" ca="1" si="509"/>
        <v>42884.876844675928</v>
      </c>
      <c r="C2727" s="15" t="str">
        <f t="shared" ca="1" si="510"/>
        <v>Hayneedle</v>
      </c>
      <c r="D2727" s="16">
        <f t="shared" ca="1" si="511"/>
        <v>162</v>
      </c>
      <c r="E2727" t="str">
        <f t="shared" ca="1" si="512"/>
        <v>Marmot Limestone 6P Footprint</v>
      </c>
      <c r="F2727" t="str">
        <f t="shared" ca="1" si="517"/>
        <v>Marmot</v>
      </c>
      <c r="G2727" s="2">
        <f t="shared" ca="1" si="518"/>
        <v>60</v>
      </c>
      <c r="H2727">
        <f t="shared" ca="1" si="513"/>
        <v>8</v>
      </c>
      <c r="I2727" s="2">
        <f t="shared" ca="1" si="519"/>
        <v>480</v>
      </c>
      <c r="J2727" t="str">
        <f t="shared" ca="1" si="514"/>
        <v>Lopez, Dennis</v>
      </c>
      <c r="K2727">
        <f t="shared" ca="1" si="515"/>
        <v>9</v>
      </c>
      <c r="L2727" t="str">
        <f t="shared" ca="1" si="516"/>
        <v>Florida</v>
      </c>
      <c r="M2727" t="str">
        <f t="shared" ca="1" si="520"/>
        <v>South</v>
      </c>
    </row>
    <row r="2728" spans="1:13" x14ac:dyDescent="0.45">
      <c r="A2728">
        <v>2727</v>
      </c>
      <c r="B2728" s="19">
        <f t="shared" ca="1" si="509"/>
        <v>42919.876844675928</v>
      </c>
      <c r="C2728" s="15" t="str">
        <f t="shared" ca="1" si="510"/>
        <v>Backcountry Edge</v>
      </c>
      <c r="D2728" s="16">
        <f t="shared" ca="1" si="511"/>
        <v>247</v>
      </c>
      <c r="E2728" t="str">
        <f t="shared" ca="1" si="512"/>
        <v>Outdoor Research Advanced Bivy Sack</v>
      </c>
      <c r="F2728" t="str">
        <f t="shared" ca="1" si="517"/>
        <v>Outdoor Research</v>
      </c>
      <c r="G2728" s="2">
        <f t="shared" ca="1" si="518"/>
        <v>319</v>
      </c>
      <c r="H2728">
        <f t="shared" ca="1" si="513"/>
        <v>7</v>
      </c>
      <c r="I2728" s="2">
        <f t="shared" ca="1" si="519"/>
        <v>2233</v>
      </c>
      <c r="J2728" t="str">
        <f t="shared" ca="1" si="514"/>
        <v>Goldthwaite, Messaye</v>
      </c>
      <c r="K2728">
        <f t="shared" ca="1" si="515"/>
        <v>24</v>
      </c>
      <c r="L2728" t="str">
        <f t="shared" ca="1" si="516"/>
        <v>Mississippi</v>
      </c>
      <c r="M2728" t="str">
        <f t="shared" ca="1" si="520"/>
        <v>South</v>
      </c>
    </row>
    <row r="2729" spans="1:13" x14ac:dyDescent="0.45">
      <c r="A2729">
        <v>2728</v>
      </c>
      <c r="B2729" s="19">
        <f t="shared" ca="1" si="509"/>
        <v>42987.876844675928</v>
      </c>
      <c r="C2729" s="15" t="str">
        <f t="shared" ca="1" si="510"/>
        <v>Austin Kayak</v>
      </c>
      <c r="D2729" s="16">
        <f t="shared" ca="1" si="511"/>
        <v>162</v>
      </c>
      <c r="E2729" t="str">
        <f t="shared" ca="1" si="512"/>
        <v>Marmot Limestone 6P Footprint</v>
      </c>
      <c r="F2729" t="str">
        <f t="shared" ca="1" si="517"/>
        <v>Marmot</v>
      </c>
      <c r="G2729" s="2">
        <f t="shared" ca="1" si="518"/>
        <v>60</v>
      </c>
      <c r="H2729">
        <f t="shared" ca="1" si="513"/>
        <v>5</v>
      </c>
      <c r="I2729" s="2">
        <f t="shared" ca="1" si="519"/>
        <v>300</v>
      </c>
      <c r="J2729" t="str">
        <f t="shared" ca="1" si="514"/>
        <v>Foster, Nathan</v>
      </c>
      <c r="K2729">
        <f t="shared" ca="1" si="515"/>
        <v>23</v>
      </c>
      <c r="L2729" t="str">
        <f t="shared" ca="1" si="516"/>
        <v>Minnesota</v>
      </c>
      <c r="M2729" t="str">
        <f t="shared" ca="1" si="520"/>
        <v>North</v>
      </c>
    </row>
    <row r="2730" spans="1:13" x14ac:dyDescent="0.45">
      <c r="A2730">
        <v>2729</v>
      </c>
      <c r="B2730" s="19">
        <f t="shared" ca="1" si="509"/>
        <v>42787.876844675928</v>
      </c>
      <c r="C2730" s="15" t="str">
        <f t="shared" ca="1" si="510"/>
        <v>Moosejaw</v>
      </c>
      <c r="D2730" s="16">
        <f t="shared" ca="1" si="511"/>
        <v>134</v>
      </c>
      <c r="E2730" t="str">
        <f t="shared" ca="1" si="512"/>
        <v>Kelty Tailgater IPA Shelter</v>
      </c>
      <c r="F2730" t="str">
        <f t="shared" ca="1" si="517"/>
        <v>Kelty</v>
      </c>
      <c r="G2730" s="2">
        <f t="shared" ca="1" si="518"/>
        <v>149.94999999999999</v>
      </c>
      <c r="H2730">
        <f t="shared" ca="1" si="513"/>
        <v>10</v>
      </c>
      <c r="I2730" s="2">
        <f t="shared" ca="1" si="519"/>
        <v>1499.5</v>
      </c>
      <c r="J2730" t="str">
        <f t="shared" ca="1" si="514"/>
        <v>Gomez, Melissa</v>
      </c>
      <c r="K2730">
        <f t="shared" ca="1" si="515"/>
        <v>24</v>
      </c>
      <c r="L2730" t="str">
        <f t="shared" ca="1" si="516"/>
        <v>Mississippi</v>
      </c>
      <c r="M2730" t="str">
        <f t="shared" ca="1" si="520"/>
        <v>South</v>
      </c>
    </row>
    <row r="2731" spans="1:13" x14ac:dyDescent="0.45">
      <c r="A2731">
        <v>2730</v>
      </c>
      <c r="B2731" s="19">
        <f t="shared" ca="1" si="509"/>
        <v>42763.876844675928</v>
      </c>
      <c r="C2731" s="15" t="str">
        <f t="shared" ca="1" si="510"/>
        <v>Gander Mountain</v>
      </c>
      <c r="D2731" s="16">
        <f t="shared" ca="1" si="511"/>
        <v>161</v>
      </c>
      <c r="E2731" t="str">
        <f t="shared" ca="1" si="512"/>
        <v>Marmot Limestone 4P Tent</v>
      </c>
      <c r="F2731" t="str">
        <f t="shared" ca="1" si="517"/>
        <v>Marmot</v>
      </c>
      <c r="G2731" s="2">
        <f t="shared" ca="1" si="518"/>
        <v>339</v>
      </c>
      <c r="H2731">
        <f t="shared" ca="1" si="513"/>
        <v>2</v>
      </c>
      <c r="I2731" s="2">
        <f t="shared" ca="1" si="519"/>
        <v>678</v>
      </c>
      <c r="J2731" t="str">
        <f t="shared" ca="1" si="514"/>
        <v>Beyene, Sharon</v>
      </c>
      <c r="K2731">
        <f t="shared" ca="1" si="515"/>
        <v>29</v>
      </c>
      <c r="L2731" t="str">
        <f t="shared" ca="1" si="516"/>
        <v>New Hampshire</v>
      </c>
      <c r="M2731" t="str">
        <f t="shared" ca="1" si="520"/>
        <v>East</v>
      </c>
    </row>
    <row r="2732" spans="1:13" x14ac:dyDescent="0.45">
      <c r="A2732">
        <v>2731</v>
      </c>
      <c r="B2732" s="19">
        <f t="shared" ca="1" si="509"/>
        <v>43006.876844675928</v>
      </c>
      <c r="C2732" s="15" t="str">
        <f t="shared" ca="1" si="510"/>
        <v>Austin Kayak</v>
      </c>
      <c r="D2732" s="16">
        <f t="shared" ca="1" si="511"/>
        <v>100</v>
      </c>
      <c r="E2732" t="str">
        <f t="shared" ca="1" si="512"/>
        <v>Exped Scout Hammock Combi</v>
      </c>
      <c r="F2732" t="str">
        <f t="shared" ca="1" si="517"/>
        <v>Exped</v>
      </c>
      <c r="G2732" s="2">
        <f t="shared" ca="1" si="518"/>
        <v>199</v>
      </c>
      <c r="H2732">
        <f t="shared" ca="1" si="513"/>
        <v>2</v>
      </c>
      <c r="I2732" s="2">
        <f t="shared" ca="1" si="519"/>
        <v>398</v>
      </c>
      <c r="J2732" t="str">
        <f t="shared" ca="1" si="514"/>
        <v>Goldthwaite, Messaye</v>
      </c>
      <c r="K2732">
        <f t="shared" ca="1" si="515"/>
        <v>29</v>
      </c>
      <c r="L2732" t="str">
        <f t="shared" ca="1" si="516"/>
        <v>New Hampshire</v>
      </c>
      <c r="M2732" t="str">
        <f t="shared" ca="1" si="520"/>
        <v>East</v>
      </c>
    </row>
    <row r="2733" spans="1:13" x14ac:dyDescent="0.45">
      <c r="A2733">
        <v>2732</v>
      </c>
      <c r="B2733" s="19">
        <f t="shared" ca="1" si="509"/>
        <v>42937.876844675928</v>
      </c>
      <c r="C2733" s="15" t="str">
        <f t="shared" ca="1" si="510"/>
        <v>Paragon</v>
      </c>
      <c r="D2733" s="16">
        <f t="shared" ca="1" si="511"/>
        <v>128</v>
      </c>
      <c r="E2733" t="str">
        <f t="shared" ca="1" si="512"/>
        <v>Kelty Noah's Tarp - 12' x 12'</v>
      </c>
      <c r="F2733" t="str">
        <f t="shared" ca="1" si="517"/>
        <v>Kelty</v>
      </c>
      <c r="G2733" s="2">
        <f t="shared" ca="1" si="518"/>
        <v>69.95</v>
      </c>
      <c r="H2733">
        <f t="shared" ca="1" si="513"/>
        <v>1</v>
      </c>
      <c r="I2733" s="2">
        <f t="shared" ca="1" si="519"/>
        <v>69.95</v>
      </c>
      <c r="J2733" t="str">
        <f t="shared" ca="1" si="514"/>
        <v>Gomez, Melissa</v>
      </c>
      <c r="K2733">
        <f t="shared" ca="1" si="515"/>
        <v>28</v>
      </c>
      <c r="L2733" t="str">
        <f t="shared" ca="1" si="516"/>
        <v>Nevada</v>
      </c>
      <c r="M2733" t="str">
        <f t="shared" ca="1" si="520"/>
        <v>West</v>
      </c>
    </row>
    <row r="2734" spans="1:13" x14ac:dyDescent="0.45">
      <c r="A2734">
        <v>2733</v>
      </c>
      <c r="B2734" s="19">
        <f t="shared" ca="1" si="509"/>
        <v>42804.876844675928</v>
      </c>
      <c r="C2734" s="15" t="str">
        <f t="shared" ca="1" si="510"/>
        <v>Target</v>
      </c>
      <c r="D2734" s="16">
        <f t="shared" ca="1" si="511"/>
        <v>205</v>
      </c>
      <c r="E2734" t="str">
        <f t="shared" ca="1" si="512"/>
        <v>MSR Cyclone Tent Stakes - 4 Pack</v>
      </c>
      <c r="F2734" t="str">
        <f t="shared" ca="1" si="517"/>
        <v>MSR</v>
      </c>
      <c r="G2734" s="2">
        <f t="shared" ca="1" si="518"/>
        <v>24.95</v>
      </c>
      <c r="H2734">
        <f t="shared" ca="1" si="513"/>
        <v>8</v>
      </c>
      <c r="I2734" s="2">
        <f t="shared" ca="1" si="519"/>
        <v>199.6</v>
      </c>
      <c r="J2734" t="str">
        <f t="shared" ca="1" si="514"/>
        <v>Foster, Nathan</v>
      </c>
      <c r="K2734">
        <f t="shared" ca="1" si="515"/>
        <v>29</v>
      </c>
      <c r="L2734" t="str">
        <f t="shared" ca="1" si="516"/>
        <v>New Hampshire</v>
      </c>
      <c r="M2734" t="str">
        <f t="shared" ca="1" si="520"/>
        <v>East</v>
      </c>
    </row>
    <row r="2735" spans="1:13" x14ac:dyDescent="0.45">
      <c r="A2735">
        <v>2734</v>
      </c>
      <c r="B2735" s="19">
        <f t="shared" ca="1" si="509"/>
        <v>42730.876844675928</v>
      </c>
      <c r="C2735" s="15" t="str">
        <f t="shared" ca="1" si="510"/>
        <v xml:space="preserve">Cabela's	</v>
      </c>
      <c r="D2735" s="16">
        <f t="shared" ca="1" si="511"/>
        <v>275</v>
      </c>
      <c r="E2735" t="str">
        <f t="shared" ca="1" si="512"/>
        <v>The North Face Mountain Manor 8 Tent</v>
      </c>
      <c r="F2735" t="str">
        <f t="shared" ca="1" si="517"/>
        <v>The North Face</v>
      </c>
      <c r="G2735" s="2">
        <f t="shared" ca="1" si="518"/>
        <v>639</v>
      </c>
      <c r="H2735">
        <f t="shared" ca="1" si="513"/>
        <v>9</v>
      </c>
      <c r="I2735" s="2">
        <f t="shared" ca="1" si="519"/>
        <v>5751</v>
      </c>
      <c r="J2735" t="str">
        <f t="shared" ca="1" si="514"/>
        <v>Goff, Michael</v>
      </c>
      <c r="K2735">
        <f t="shared" ca="1" si="515"/>
        <v>22</v>
      </c>
      <c r="L2735" t="str">
        <f t="shared" ca="1" si="516"/>
        <v>Michigan</v>
      </c>
      <c r="M2735" t="str">
        <f t="shared" ca="1" si="520"/>
        <v>East</v>
      </c>
    </row>
    <row r="2736" spans="1:13" x14ac:dyDescent="0.45">
      <c r="A2736">
        <v>2735</v>
      </c>
      <c r="B2736" s="19">
        <f t="shared" ca="1" si="509"/>
        <v>42979.876844675928</v>
      </c>
      <c r="C2736" s="15" t="str">
        <f t="shared" ca="1" si="510"/>
        <v>Backcountry Edge</v>
      </c>
      <c r="D2736" s="16">
        <f t="shared" ca="1" si="511"/>
        <v>156</v>
      </c>
      <c r="E2736" t="str">
        <f t="shared" ca="1" si="512"/>
        <v>Marmot Firefly 2P Tent</v>
      </c>
      <c r="F2736" t="str">
        <f t="shared" ca="1" si="517"/>
        <v>Marmot</v>
      </c>
      <c r="G2736" s="2">
        <f t="shared" ca="1" si="518"/>
        <v>319</v>
      </c>
      <c r="H2736">
        <f t="shared" ca="1" si="513"/>
        <v>4</v>
      </c>
      <c r="I2736" s="2">
        <f t="shared" ca="1" si="519"/>
        <v>1276</v>
      </c>
      <c r="J2736" t="str">
        <f t="shared" ca="1" si="514"/>
        <v>Lopez, Dennis</v>
      </c>
      <c r="K2736">
        <f t="shared" ca="1" si="515"/>
        <v>14</v>
      </c>
      <c r="L2736" t="str">
        <f t="shared" ca="1" si="516"/>
        <v>Indiana</v>
      </c>
      <c r="M2736" t="str">
        <f t="shared" ca="1" si="520"/>
        <v>North</v>
      </c>
    </row>
    <row r="2737" spans="1:13" x14ac:dyDescent="0.45">
      <c r="A2737">
        <v>2736</v>
      </c>
      <c r="B2737" s="19">
        <f t="shared" ca="1" si="509"/>
        <v>42907.876844675928</v>
      </c>
      <c r="C2737" s="15" t="str">
        <f t="shared" ca="1" si="510"/>
        <v>Outside Outfitters</v>
      </c>
      <c r="D2737" s="16">
        <f t="shared" ca="1" si="511"/>
        <v>267</v>
      </c>
      <c r="E2737" t="str">
        <f t="shared" ca="1" si="512"/>
        <v>The North Face Mica FL 1 Footprint</v>
      </c>
      <c r="F2737" t="str">
        <f t="shared" ca="1" si="517"/>
        <v>The North Face</v>
      </c>
      <c r="G2737" s="2">
        <f t="shared" ca="1" si="518"/>
        <v>45</v>
      </c>
      <c r="H2737">
        <f t="shared" ca="1" si="513"/>
        <v>9</v>
      </c>
      <c r="I2737" s="2">
        <f t="shared" ca="1" si="519"/>
        <v>405</v>
      </c>
      <c r="J2737" t="str">
        <f t="shared" ca="1" si="514"/>
        <v>Goff, Michael</v>
      </c>
      <c r="K2737">
        <f t="shared" ca="1" si="515"/>
        <v>12</v>
      </c>
      <c r="L2737" t="str">
        <f t="shared" ca="1" si="516"/>
        <v>Idaho</v>
      </c>
      <c r="M2737" t="str">
        <f t="shared" ca="1" si="520"/>
        <v>West</v>
      </c>
    </row>
    <row r="2738" spans="1:13" x14ac:dyDescent="0.45">
      <c r="A2738">
        <v>2737</v>
      </c>
      <c r="B2738" s="19">
        <f t="shared" ca="1" si="509"/>
        <v>42939.876844675928</v>
      </c>
      <c r="C2738" s="15" t="str">
        <f t="shared" ca="1" si="510"/>
        <v>Walmart</v>
      </c>
      <c r="D2738" s="16">
        <f t="shared" ca="1" si="511"/>
        <v>38</v>
      </c>
      <c r="E2738" t="str">
        <f t="shared" ca="1" si="512"/>
        <v>Big Agnes Jack Rabbit SL3 Footprint</v>
      </c>
      <c r="F2738" t="str">
        <f t="shared" ca="1" si="517"/>
        <v>Big Agnes</v>
      </c>
      <c r="G2738" s="2">
        <f t="shared" ca="1" si="518"/>
        <v>60</v>
      </c>
      <c r="H2738">
        <f t="shared" ca="1" si="513"/>
        <v>5</v>
      </c>
      <c r="I2738" s="2">
        <f t="shared" ca="1" si="519"/>
        <v>300</v>
      </c>
      <c r="J2738" t="str">
        <f t="shared" ca="1" si="514"/>
        <v>Goldthwaite, Messaye</v>
      </c>
      <c r="K2738">
        <f t="shared" ca="1" si="515"/>
        <v>36</v>
      </c>
      <c r="L2738" t="str">
        <f t="shared" ca="1" si="516"/>
        <v>Oklahoma</v>
      </c>
      <c r="M2738" t="str">
        <f t="shared" ca="1" si="520"/>
        <v>South</v>
      </c>
    </row>
    <row r="2739" spans="1:13" x14ac:dyDescent="0.45">
      <c r="A2739">
        <v>2738</v>
      </c>
      <c r="B2739" s="19">
        <f t="shared" ca="1" si="509"/>
        <v>42669.876844675928</v>
      </c>
      <c r="C2739" s="15" t="str">
        <f t="shared" ca="1" si="510"/>
        <v>The Gear Co-op</v>
      </c>
      <c r="D2739" s="16">
        <f t="shared" ca="1" si="511"/>
        <v>182</v>
      </c>
      <c r="E2739" t="str">
        <f t="shared" ca="1" si="512"/>
        <v>Mountain Hardwear Skyledge 2 DP Tent</v>
      </c>
      <c r="F2739" t="str">
        <f t="shared" ca="1" si="517"/>
        <v>Mountain Hardwear</v>
      </c>
      <c r="G2739" s="2">
        <f t="shared" ca="1" si="518"/>
        <v>450</v>
      </c>
      <c r="H2739">
        <f t="shared" ca="1" si="513"/>
        <v>7</v>
      </c>
      <c r="I2739" s="2">
        <f t="shared" ca="1" si="519"/>
        <v>3150</v>
      </c>
      <c r="J2739" t="str">
        <f t="shared" ca="1" si="514"/>
        <v>Lopez, Dennis</v>
      </c>
      <c r="K2739">
        <f t="shared" ca="1" si="515"/>
        <v>15</v>
      </c>
      <c r="L2739" t="str">
        <f t="shared" ca="1" si="516"/>
        <v>Iowa</v>
      </c>
      <c r="M2739" t="str">
        <f t="shared" ca="1" si="520"/>
        <v>North</v>
      </c>
    </row>
    <row r="2740" spans="1:13" x14ac:dyDescent="0.45">
      <c r="A2740">
        <v>2739</v>
      </c>
      <c r="B2740" s="19">
        <f t="shared" ca="1" si="509"/>
        <v>42646.876844675928</v>
      </c>
      <c r="C2740" s="15" t="str">
        <f t="shared" ca="1" si="510"/>
        <v>Hayneedle</v>
      </c>
      <c r="D2740" s="16">
        <f t="shared" ca="1" si="511"/>
        <v>245</v>
      </c>
      <c r="E2740" t="str">
        <f t="shared" ca="1" si="512"/>
        <v>NEMO Obi 3P Footprint</v>
      </c>
      <c r="F2740" t="str">
        <f t="shared" ca="1" si="517"/>
        <v>NEMO</v>
      </c>
      <c r="G2740" s="2">
        <f t="shared" ca="1" si="518"/>
        <v>54.95</v>
      </c>
      <c r="H2740">
        <f t="shared" ca="1" si="513"/>
        <v>1</v>
      </c>
      <c r="I2740" s="2">
        <f t="shared" ca="1" si="519"/>
        <v>54.95</v>
      </c>
      <c r="J2740" t="str">
        <f t="shared" ca="1" si="514"/>
        <v>Goff, Michael</v>
      </c>
      <c r="K2740">
        <f t="shared" ca="1" si="515"/>
        <v>29</v>
      </c>
      <c r="L2740" t="str">
        <f t="shared" ca="1" si="516"/>
        <v>New Hampshire</v>
      </c>
      <c r="M2740" t="str">
        <f t="shared" ca="1" si="520"/>
        <v>East</v>
      </c>
    </row>
    <row r="2741" spans="1:13" x14ac:dyDescent="0.45">
      <c r="A2741">
        <v>2740</v>
      </c>
      <c r="B2741" s="19">
        <f t="shared" ca="1" si="509"/>
        <v>42957.876844675928</v>
      </c>
      <c r="C2741" s="15" t="str">
        <f t="shared" ca="1" si="510"/>
        <v>Paragon</v>
      </c>
      <c r="D2741" s="16">
        <f t="shared" ca="1" si="511"/>
        <v>238</v>
      </c>
      <c r="E2741" t="str">
        <f t="shared" ca="1" si="512"/>
        <v>NEMO Losi 3P Tent</v>
      </c>
      <c r="F2741" t="str">
        <f t="shared" ca="1" si="517"/>
        <v>NEMO</v>
      </c>
      <c r="G2741" s="2">
        <f t="shared" ca="1" si="518"/>
        <v>349.95</v>
      </c>
      <c r="H2741">
        <f t="shared" ca="1" si="513"/>
        <v>2</v>
      </c>
      <c r="I2741" s="2">
        <f t="shared" ca="1" si="519"/>
        <v>699.9</v>
      </c>
      <c r="J2741" t="str">
        <f t="shared" ca="1" si="514"/>
        <v>Beyene, Sharon</v>
      </c>
      <c r="K2741">
        <f t="shared" ca="1" si="515"/>
        <v>10</v>
      </c>
      <c r="L2741" t="str">
        <f t="shared" ca="1" si="516"/>
        <v>Georgia</v>
      </c>
      <c r="M2741" t="str">
        <f t="shared" ca="1" si="520"/>
        <v>South</v>
      </c>
    </row>
    <row r="2742" spans="1:13" x14ac:dyDescent="0.45">
      <c r="A2742">
        <v>2741</v>
      </c>
      <c r="B2742" s="19">
        <f t="shared" ca="1" si="509"/>
        <v>42749.876844675928</v>
      </c>
      <c r="C2742" s="15" t="str">
        <f t="shared" ca="1" si="510"/>
        <v>Hayneedle</v>
      </c>
      <c r="D2742" s="16">
        <f t="shared" ca="1" si="511"/>
        <v>186</v>
      </c>
      <c r="E2742" t="str">
        <f t="shared" ca="1" si="512"/>
        <v>Mountain Hardwear SuperMega UL 2 Footprint</v>
      </c>
      <c r="F2742" t="str">
        <f t="shared" ca="1" si="517"/>
        <v>Mountain Hardwear</v>
      </c>
      <c r="G2742" s="2">
        <f t="shared" ca="1" si="518"/>
        <v>55</v>
      </c>
      <c r="H2742">
        <f t="shared" ca="1" si="513"/>
        <v>8</v>
      </c>
      <c r="I2742" s="2">
        <f t="shared" ca="1" si="519"/>
        <v>440</v>
      </c>
      <c r="J2742" t="str">
        <f t="shared" ca="1" si="514"/>
        <v>Bailey, Jennifer</v>
      </c>
      <c r="K2742">
        <f t="shared" ca="1" si="515"/>
        <v>6</v>
      </c>
      <c r="L2742" t="str">
        <f t="shared" ca="1" si="516"/>
        <v>Colorado</v>
      </c>
      <c r="M2742" t="str">
        <f t="shared" ca="1" si="520"/>
        <v>West</v>
      </c>
    </row>
    <row r="2743" spans="1:13" x14ac:dyDescent="0.45">
      <c r="A2743">
        <v>2742</v>
      </c>
      <c r="B2743" s="19">
        <f t="shared" ca="1" si="509"/>
        <v>42944.876844675928</v>
      </c>
      <c r="C2743" s="15" t="str">
        <f t="shared" ca="1" si="510"/>
        <v>Outside Outfitters</v>
      </c>
      <c r="D2743" s="16">
        <f t="shared" ca="1" si="511"/>
        <v>3</v>
      </c>
      <c r="E2743" t="str">
        <f t="shared" ca="1" si="512"/>
        <v>Big Agnes Big House 4 Vestibule</v>
      </c>
      <c r="F2743" t="str">
        <f t="shared" ca="1" si="517"/>
        <v>Big Agnes</v>
      </c>
      <c r="G2743" s="2">
        <f t="shared" ca="1" si="518"/>
        <v>99.95</v>
      </c>
      <c r="H2743">
        <f t="shared" ca="1" si="513"/>
        <v>4</v>
      </c>
      <c r="I2743" s="2">
        <f t="shared" ca="1" si="519"/>
        <v>399.8</v>
      </c>
      <c r="J2743" t="str">
        <f t="shared" ca="1" si="514"/>
        <v>Berger, Sunanna</v>
      </c>
      <c r="K2743">
        <f t="shared" ca="1" si="515"/>
        <v>30</v>
      </c>
      <c r="L2743" t="str">
        <f t="shared" ca="1" si="516"/>
        <v>New Jersey</v>
      </c>
      <c r="M2743" t="str">
        <f t="shared" ca="1" si="520"/>
        <v>East</v>
      </c>
    </row>
    <row r="2744" spans="1:13" x14ac:dyDescent="0.45">
      <c r="A2744">
        <v>2743</v>
      </c>
      <c r="B2744" s="19">
        <f t="shared" ca="1" si="509"/>
        <v>42859.876844675928</v>
      </c>
      <c r="C2744" s="15" t="str">
        <f t="shared" ca="1" si="510"/>
        <v>Outside Outfitters</v>
      </c>
      <c r="D2744" s="16">
        <f t="shared" ca="1" si="511"/>
        <v>34</v>
      </c>
      <c r="E2744" t="str">
        <f t="shared" ca="1" si="512"/>
        <v>Big Agnes Jack Rabbit SL1 Footprint</v>
      </c>
      <c r="F2744" t="str">
        <f t="shared" ca="1" si="517"/>
        <v>Big Agnes</v>
      </c>
      <c r="G2744" s="2">
        <f t="shared" ca="1" si="518"/>
        <v>40</v>
      </c>
      <c r="H2744">
        <f t="shared" ca="1" si="513"/>
        <v>7</v>
      </c>
      <c r="I2744" s="2">
        <f t="shared" ca="1" si="519"/>
        <v>280</v>
      </c>
      <c r="J2744" t="str">
        <f t="shared" ca="1" si="514"/>
        <v>Gomez, Melissa</v>
      </c>
      <c r="K2744">
        <f t="shared" ca="1" si="515"/>
        <v>28</v>
      </c>
      <c r="L2744" t="str">
        <f t="shared" ca="1" si="516"/>
        <v>Nevada</v>
      </c>
      <c r="M2744" t="str">
        <f t="shared" ca="1" si="520"/>
        <v>West</v>
      </c>
    </row>
    <row r="2745" spans="1:13" x14ac:dyDescent="0.45">
      <c r="A2745">
        <v>2744</v>
      </c>
      <c r="B2745" s="19">
        <f t="shared" ca="1" si="509"/>
        <v>42712.876844675928</v>
      </c>
      <c r="C2745" s="15" t="str">
        <f t="shared" ca="1" si="510"/>
        <v>CampBound</v>
      </c>
      <c r="D2745" s="16">
        <f t="shared" ca="1" si="511"/>
        <v>78</v>
      </c>
      <c r="E2745" t="str">
        <f t="shared" ca="1" si="512"/>
        <v>Easton Mountain Products Rimrock 2P Footprint</v>
      </c>
      <c r="F2745" t="str">
        <f t="shared" ca="1" si="517"/>
        <v>Easton Mountain Products</v>
      </c>
      <c r="G2745" s="2">
        <f t="shared" ca="1" si="518"/>
        <v>30</v>
      </c>
      <c r="H2745">
        <f t="shared" ca="1" si="513"/>
        <v>10</v>
      </c>
      <c r="I2745" s="2">
        <f t="shared" ca="1" si="519"/>
        <v>300</v>
      </c>
      <c r="J2745" t="str">
        <f t="shared" ca="1" si="514"/>
        <v>Beyene, Sharon</v>
      </c>
      <c r="K2745">
        <f t="shared" ca="1" si="515"/>
        <v>41</v>
      </c>
      <c r="L2745" t="str">
        <f t="shared" ca="1" si="516"/>
        <v>South Dakota</v>
      </c>
      <c r="M2745" t="str">
        <f t="shared" ca="1" si="520"/>
        <v>North</v>
      </c>
    </row>
    <row r="2746" spans="1:13" x14ac:dyDescent="0.45">
      <c r="A2746">
        <v>2745</v>
      </c>
      <c r="B2746" s="19">
        <f t="shared" ca="1" si="509"/>
        <v>42855.876844675928</v>
      </c>
      <c r="C2746" s="15" t="str">
        <f t="shared" ca="1" si="510"/>
        <v>Overtons</v>
      </c>
      <c r="D2746" s="16">
        <f t="shared" ca="1" si="511"/>
        <v>23</v>
      </c>
      <c r="E2746" t="str">
        <f t="shared" ca="1" si="512"/>
        <v>Big Agnes Fly Creek UL2 Tent</v>
      </c>
      <c r="F2746" t="str">
        <f t="shared" ca="1" si="517"/>
        <v>Big Agnes</v>
      </c>
      <c r="G2746" s="2">
        <f t="shared" ca="1" si="518"/>
        <v>369.95</v>
      </c>
      <c r="H2746">
        <f t="shared" ca="1" si="513"/>
        <v>7</v>
      </c>
      <c r="I2746" s="2">
        <f t="shared" ca="1" si="519"/>
        <v>2589.65</v>
      </c>
      <c r="J2746" t="str">
        <f t="shared" ca="1" si="514"/>
        <v>Gomez, Melissa</v>
      </c>
      <c r="K2746">
        <f t="shared" ca="1" si="515"/>
        <v>10</v>
      </c>
      <c r="L2746" t="str">
        <f t="shared" ca="1" si="516"/>
        <v>Georgia</v>
      </c>
      <c r="M2746" t="str">
        <f t="shared" ca="1" si="520"/>
        <v>South</v>
      </c>
    </row>
    <row r="2747" spans="1:13" x14ac:dyDescent="0.45">
      <c r="A2747">
        <v>2746</v>
      </c>
      <c r="B2747" s="19">
        <f t="shared" ca="1" si="509"/>
        <v>42800.876844675928</v>
      </c>
      <c r="C2747" s="15" t="str">
        <f t="shared" ca="1" si="510"/>
        <v>Overtons</v>
      </c>
      <c r="D2747" s="16">
        <f t="shared" ca="1" si="511"/>
        <v>14</v>
      </c>
      <c r="E2747" t="str">
        <f t="shared" ca="1" si="512"/>
        <v>Big Agnes Copper Spur UL4 Tent</v>
      </c>
      <c r="F2747" t="str">
        <f t="shared" ca="1" si="517"/>
        <v>Big Agnes</v>
      </c>
      <c r="G2747" s="2">
        <f t="shared" ca="1" si="518"/>
        <v>599.95000000000005</v>
      </c>
      <c r="H2747">
        <f t="shared" ca="1" si="513"/>
        <v>2</v>
      </c>
      <c r="I2747" s="2">
        <f t="shared" ca="1" si="519"/>
        <v>1199.9000000000001</v>
      </c>
      <c r="J2747" t="str">
        <f t="shared" ca="1" si="514"/>
        <v>Beyene, Sharon</v>
      </c>
      <c r="K2747">
        <f t="shared" ca="1" si="515"/>
        <v>43</v>
      </c>
      <c r="L2747" t="str">
        <f t="shared" ca="1" si="516"/>
        <v>Texas</v>
      </c>
      <c r="M2747" t="str">
        <f t="shared" ca="1" si="520"/>
        <v>South</v>
      </c>
    </row>
    <row r="2748" spans="1:13" x14ac:dyDescent="0.45">
      <c r="A2748">
        <v>2747</v>
      </c>
      <c r="B2748" s="19">
        <f t="shared" ca="1" si="509"/>
        <v>42715.876844675928</v>
      </c>
      <c r="C2748" s="15" t="str">
        <f t="shared" ca="1" si="510"/>
        <v>CampBound</v>
      </c>
      <c r="D2748" s="16">
        <f t="shared" ca="1" si="511"/>
        <v>144</v>
      </c>
      <c r="E2748" t="str">
        <f t="shared" ca="1" si="512"/>
        <v>Marmot Astral 3P Tent</v>
      </c>
      <c r="F2748" t="str">
        <f t="shared" ca="1" si="517"/>
        <v>Marmot</v>
      </c>
      <c r="G2748" s="2">
        <f t="shared" ca="1" si="518"/>
        <v>459</v>
      </c>
      <c r="H2748">
        <f t="shared" ca="1" si="513"/>
        <v>8</v>
      </c>
      <c r="I2748" s="2">
        <f t="shared" ca="1" si="519"/>
        <v>3672</v>
      </c>
      <c r="J2748" t="str">
        <f t="shared" ca="1" si="514"/>
        <v>Goff, Michael</v>
      </c>
      <c r="K2748">
        <f t="shared" ca="1" si="515"/>
        <v>29</v>
      </c>
      <c r="L2748" t="str">
        <f t="shared" ca="1" si="516"/>
        <v>New Hampshire</v>
      </c>
      <c r="M2748" t="str">
        <f t="shared" ca="1" si="520"/>
        <v>East</v>
      </c>
    </row>
    <row r="2749" spans="1:13" x14ac:dyDescent="0.45">
      <c r="A2749">
        <v>2748</v>
      </c>
      <c r="B2749" s="19">
        <f t="shared" ca="1" si="509"/>
        <v>42961.876844675928</v>
      </c>
      <c r="C2749" s="15" t="str">
        <f t="shared" ca="1" si="510"/>
        <v>Target</v>
      </c>
      <c r="D2749" s="16">
        <f t="shared" ca="1" si="511"/>
        <v>88</v>
      </c>
      <c r="E2749" t="str">
        <f t="shared" ca="1" si="512"/>
        <v>Eureka Floor Saver Square - Medium</v>
      </c>
      <c r="F2749" t="str">
        <f t="shared" ca="1" si="517"/>
        <v>Eureka</v>
      </c>
      <c r="G2749" s="2">
        <f t="shared" ca="1" si="518"/>
        <v>22</v>
      </c>
      <c r="H2749">
        <f t="shared" ca="1" si="513"/>
        <v>10</v>
      </c>
      <c r="I2749" s="2">
        <f t="shared" ca="1" si="519"/>
        <v>220</v>
      </c>
      <c r="J2749" t="str">
        <f t="shared" ca="1" si="514"/>
        <v>Goff, Michael</v>
      </c>
      <c r="K2749">
        <f t="shared" ca="1" si="515"/>
        <v>1</v>
      </c>
      <c r="L2749" t="str">
        <f t="shared" ca="1" si="516"/>
        <v>Alabama</v>
      </c>
      <c r="M2749" t="str">
        <f t="shared" ca="1" si="520"/>
        <v>South</v>
      </c>
    </row>
    <row r="2750" spans="1:13" x14ac:dyDescent="0.45">
      <c r="A2750">
        <v>2749</v>
      </c>
      <c r="B2750" s="19">
        <f t="shared" ca="1" si="509"/>
        <v>42806.876844675928</v>
      </c>
      <c r="C2750" s="15" t="str">
        <f t="shared" ca="1" si="510"/>
        <v>Target</v>
      </c>
      <c r="D2750" s="16">
        <f t="shared" ca="1" si="511"/>
        <v>16</v>
      </c>
      <c r="E2750" t="str">
        <f t="shared" ca="1" si="512"/>
        <v>Big Agnes Fishhook UL2 Footprint</v>
      </c>
      <c r="F2750" t="str">
        <f t="shared" ca="1" si="517"/>
        <v>Big Agnes</v>
      </c>
      <c r="G2750" s="2">
        <f t="shared" ca="1" si="518"/>
        <v>60</v>
      </c>
      <c r="H2750">
        <f t="shared" ca="1" si="513"/>
        <v>4</v>
      </c>
      <c r="I2750" s="2">
        <f t="shared" ca="1" si="519"/>
        <v>240</v>
      </c>
      <c r="J2750" t="str">
        <f t="shared" ca="1" si="514"/>
        <v>Goff, Michael</v>
      </c>
      <c r="K2750">
        <f t="shared" ca="1" si="515"/>
        <v>19</v>
      </c>
      <c r="L2750" t="str">
        <f t="shared" ca="1" si="516"/>
        <v>Maine</v>
      </c>
      <c r="M2750" t="str">
        <f t="shared" ca="1" si="520"/>
        <v>East</v>
      </c>
    </row>
    <row r="2751" spans="1:13" x14ac:dyDescent="0.45">
      <c r="A2751">
        <v>2750</v>
      </c>
      <c r="B2751" s="19">
        <f t="shared" ca="1" si="509"/>
        <v>42748.876844675928</v>
      </c>
      <c r="C2751" s="15" t="str">
        <f t="shared" ca="1" si="510"/>
        <v>Travel Country</v>
      </c>
      <c r="D2751" s="16">
        <f t="shared" ca="1" si="511"/>
        <v>9</v>
      </c>
      <c r="E2751" t="str">
        <f t="shared" ca="1" si="512"/>
        <v>Big Agnes Copper Spur UL1 Footprint</v>
      </c>
      <c r="F2751" t="str">
        <f t="shared" ca="1" si="517"/>
        <v>Big Agnes</v>
      </c>
      <c r="G2751" s="2">
        <f t="shared" ca="1" si="518"/>
        <v>50</v>
      </c>
      <c r="H2751">
        <f t="shared" ca="1" si="513"/>
        <v>3</v>
      </c>
      <c r="I2751" s="2">
        <f t="shared" ca="1" si="519"/>
        <v>150</v>
      </c>
      <c r="J2751" t="str">
        <f t="shared" ca="1" si="514"/>
        <v>Berger, Sunanna</v>
      </c>
      <c r="K2751">
        <f t="shared" ca="1" si="515"/>
        <v>6</v>
      </c>
      <c r="L2751" t="str">
        <f t="shared" ca="1" si="516"/>
        <v>Colorado</v>
      </c>
      <c r="M2751" t="str">
        <f t="shared" ca="1" si="520"/>
        <v>West</v>
      </c>
    </row>
    <row r="2752" spans="1:13" x14ac:dyDescent="0.45">
      <c r="A2752">
        <v>2751</v>
      </c>
      <c r="B2752" s="19">
        <f t="shared" ca="1" si="509"/>
        <v>42852.876844675928</v>
      </c>
      <c r="C2752" s="15" t="str">
        <f t="shared" ca="1" si="510"/>
        <v>OutdoorPlay</v>
      </c>
      <c r="D2752" s="16">
        <f t="shared" ca="1" si="511"/>
        <v>133</v>
      </c>
      <c r="E2752" t="str">
        <f t="shared" ca="1" si="512"/>
        <v>Kelty Salida 4 Tent</v>
      </c>
      <c r="F2752" t="str">
        <f t="shared" ca="1" si="517"/>
        <v>Kelty</v>
      </c>
      <c r="G2752" s="2">
        <f t="shared" ca="1" si="518"/>
        <v>229.95</v>
      </c>
      <c r="H2752">
        <f t="shared" ca="1" si="513"/>
        <v>9</v>
      </c>
      <c r="I2752" s="2">
        <f t="shared" ca="1" si="519"/>
        <v>2069.5499999999997</v>
      </c>
      <c r="J2752" t="str">
        <f t="shared" ca="1" si="514"/>
        <v>Lopez, Dennis</v>
      </c>
      <c r="K2752">
        <f t="shared" ca="1" si="515"/>
        <v>30</v>
      </c>
      <c r="L2752" t="str">
        <f t="shared" ca="1" si="516"/>
        <v>New Jersey</v>
      </c>
      <c r="M2752" t="str">
        <f t="shared" ca="1" si="520"/>
        <v>East</v>
      </c>
    </row>
    <row r="2753" spans="1:13" x14ac:dyDescent="0.45">
      <c r="A2753">
        <v>2752</v>
      </c>
      <c r="B2753" s="19">
        <f t="shared" ca="1" si="509"/>
        <v>42841.876844675928</v>
      </c>
      <c r="C2753" s="15" t="str">
        <f t="shared" ca="1" si="510"/>
        <v>Backcountry Gear</v>
      </c>
      <c r="D2753" s="16">
        <f t="shared" ca="1" si="511"/>
        <v>57</v>
      </c>
      <c r="E2753" t="str">
        <f t="shared" ca="1" si="512"/>
        <v>Big Agnes Seedhouse SL3 Tent</v>
      </c>
      <c r="F2753" t="str">
        <f t="shared" ca="1" si="517"/>
        <v>Big Agnes</v>
      </c>
      <c r="G2753" s="2">
        <f t="shared" ca="1" si="518"/>
        <v>399.95</v>
      </c>
      <c r="H2753">
        <f t="shared" ca="1" si="513"/>
        <v>2</v>
      </c>
      <c r="I2753" s="2">
        <f t="shared" ca="1" si="519"/>
        <v>799.9</v>
      </c>
      <c r="J2753" t="str">
        <f t="shared" ca="1" si="514"/>
        <v>Berger, Sunanna</v>
      </c>
      <c r="K2753">
        <f t="shared" ca="1" si="515"/>
        <v>36</v>
      </c>
      <c r="L2753" t="str">
        <f t="shared" ca="1" si="516"/>
        <v>Oklahoma</v>
      </c>
      <c r="M2753" t="str">
        <f t="shared" ca="1" si="520"/>
        <v>South</v>
      </c>
    </row>
    <row r="2754" spans="1:13" x14ac:dyDescent="0.45">
      <c r="A2754">
        <v>2753</v>
      </c>
      <c r="B2754" s="19">
        <f t="shared" ca="1" si="509"/>
        <v>42876.876844675928</v>
      </c>
      <c r="C2754" s="15" t="str">
        <f t="shared" ca="1" si="510"/>
        <v>Outside Outfitters</v>
      </c>
      <c r="D2754" s="16">
        <f t="shared" ca="1" si="511"/>
        <v>157</v>
      </c>
      <c r="E2754" t="str">
        <f t="shared" ca="1" si="512"/>
        <v>Marmot Limelight 2P Tent</v>
      </c>
      <c r="F2754" t="str">
        <f t="shared" ca="1" si="517"/>
        <v>Marmot</v>
      </c>
      <c r="G2754" s="2">
        <f t="shared" ca="1" si="518"/>
        <v>219</v>
      </c>
      <c r="H2754">
        <f t="shared" ca="1" si="513"/>
        <v>7</v>
      </c>
      <c r="I2754" s="2">
        <f t="shared" ca="1" si="519"/>
        <v>1533</v>
      </c>
      <c r="J2754" t="str">
        <f t="shared" ca="1" si="514"/>
        <v>Foster, Nathan</v>
      </c>
      <c r="K2754">
        <f t="shared" ca="1" si="515"/>
        <v>13</v>
      </c>
      <c r="L2754" t="str">
        <f t="shared" ca="1" si="516"/>
        <v>Illinois</v>
      </c>
      <c r="M2754" t="str">
        <f t="shared" ca="1" si="520"/>
        <v>North</v>
      </c>
    </row>
    <row r="2755" spans="1:13" x14ac:dyDescent="0.45">
      <c r="A2755">
        <v>2754</v>
      </c>
      <c r="B2755" s="19">
        <f t="shared" ref="B2755:B2818" ca="1" si="521">NOW()-(RANDBETWEEN(1,365))</f>
        <v>42964.876844675928</v>
      </c>
      <c r="C2755" s="15" t="str">
        <f t="shared" ref="C2755:C2818" ca="1" si="522">VLOOKUP(RANDBETWEEN(1,19),$O$3:$P$21,2)</f>
        <v>Redding Sports</v>
      </c>
      <c r="D2755" s="16">
        <f t="shared" ref="D2755:D2818" ca="1" si="523">RANDBETWEEN(1,285)</f>
        <v>226</v>
      </c>
      <c r="E2755" t="str">
        <f t="shared" ref="E2755:E2818" ca="1" si="524">VLOOKUP(D2755,$R$4:$U$288,3)</f>
        <v>MSR Universal Gear Loft</v>
      </c>
      <c r="F2755" t="str">
        <f t="shared" ca="1" si="517"/>
        <v>MSR</v>
      </c>
      <c r="G2755" s="2">
        <f t="shared" ca="1" si="518"/>
        <v>27.95</v>
      </c>
      <c r="H2755">
        <f t="shared" ref="H2755:H2818" ca="1" si="525">RANDBETWEEN(1,10)</f>
        <v>3</v>
      </c>
      <c r="I2755" s="2">
        <f t="shared" ca="1" si="519"/>
        <v>83.85</v>
      </c>
      <c r="J2755" t="str">
        <f t="shared" ref="J2755:J2818" ca="1" si="526">VLOOKUP(RANDBETWEEN(1,10),$W$4:$Z$15,4)</f>
        <v>Gomez, Melissa</v>
      </c>
      <c r="K2755">
        <f t="shared" ref="K2755:K2818" ca="1" si="527">RANDBETWEEN(1,50)</f>
        <v>21</v>
      </c>
      <c r="L2755" t="str">
        <f t="shared" ref="L2755:L2818" ca="1" si="528">VLOOKUP(K2755,$AB$3:$AD$52,2)</f>
        <v>Massachusetts</v>
      </c>
      <c r="M2755" t="str">
        <f t="shared" ca="1" si="520"/>
        <v>East</v>
      </c>
    </row>
    <row r="2756" spans="1:13" x14ac:dyDescent="0.45">
      <c r="A2756">
        <v>2755</v>
      </c>
      <c r="B2756" s="19">
        <f t="shared" ca="1" si="521"/>
        <v>42925.876844675928</v>
      </c>
      <c r="C2756" s="15" t="str">
        <f t="shared" ca="1" si="522"/>
        <v>Paragon</v>
      </c>
      <c r="D2756" s="16">
        <f t="shared" ca="1" si="523"/>
        <v>153</v>
      </c>
      <c r="E2756" t="str">
        <f t="shared" ca="1" si="524"/>
        <v>Marmot Eclipse 3P Tent</v>
      </c>
      <c r="F2756" t="str">
        <f t="shared" ca="1" si="517"/>
        <v>Marmot</v>
      </c>
      <c r="G2756" s="2">
        <f t="shared" ca="1" si="518"/>
        <v>439</v>
      </c>
      <c r="H2756">
        <f t="shared" ca="1" si="525"/>
        <v>4</v>
      </c>
      <c r="I2756" s="2">
        <f t="shared" ca="1" si="519"/>
        <v>1756</v>
      </c>
      <c r="J2756" t="str">
        <f t="shared" ca="1" si="526"/>
        <v>Brown, Ruth</v>
      </c>
      <c r="K2756">
        <f t="shared" ca="1" si="527"/>
        <v>36</v>
      </c>
      <c r="L2756" t="str">
        <f t="shared" ca="1" si="528"/>
        <v>Oklahoma</v>
      </c>
      <c r="M2756" t="str">
        <f t="shared" ca="1" si="520"/>
        <v>South</v>
      </c>
    </row>
    <row r="2757" spans="1:13" x14ac:dyDescent="0.45">
      <c r="A2757">
        <v>2756</v>
      </c>
      <c r="B2757" s="19">
        <f t="shared" ca="1" si="521"/>
        <v>42831.876844675928</v>
      </c>
      <c r="C2757" s="15" t="str">
        <f t="shared" ca="1" si="522"/>
        <v>CampBound</v>
      </c>
      <c r="D2757" s="16">
        <f t="shared" ca="1" si="523"/>
        <v>60</v>
      </c>
      <c r="E2757" t="str">
        <f t="shared" ca="1" si="524"/>
        <v>Big Agnes Slater UL2+ Footprint</v>
      </c>
      <c r="F2757" t="str">
        <f t="shared" ca="1" si="517"/>
        <v>Big Agnes</v>
      </c>
      <c r="G2757" s="2">
        <f t="shared" ca="1" si="518"/>
        <v>60</v>
      </c>
      <c r="H2757">
        <f t="shared" ca="1" si="525"/>
        <v>4</v>
      </c>
      <c r="I2757" s="2">
        <f t="shared" ca="1" si="519"/>
        <v>240</v>
      </c>
      <c r="J2757" t="str">
        <f t="shared" ca="1" si="526"/>
        <v>Foster, Nathan</v>
      </c>
      <c r="K2757">
        <f t="shared" ca="1" si="527"/>
        <v>49</v>
      </c>
      <c r="L2757" t="str">
        <f t="shared" ca="1" si="528"/>
        <v>Wisconsin</v>
      </c>
      <c r="M2757" t="str">
        <f t="shared" ca="1" si="520"/>
        <v>North</v>
      </c>
    </row>
    <row r="2758" spans="1:13" x14ac:dyDescent="0.45">
      <c r="A2758">
        <v>2757</v>
      </c>
      <c r="B2758" s="19">
        <f t="shared" ca="1" si="521"/>
        <v>42841.876844675928</v>
      </c>
      <c r="C2758" s="15" t="str">
        <f t="shared" ca="1" si="522"/>
        <v>Moosejaw</v>
      </c>
      <c r="D2758" s="16">
        <f t="shared" ca="1" si="523"/>
        <v>16</v>
      </c>
      <c r="E2758" t="str">
        <f t="shared" ca="1" si="524"/>
        <v>Big Agnes Fishhook UL2 Footprint</v>
      </c>
      <c r="F2758" t="str">
        <f t="shared" ca="1" si="517"/>
        <v>Big Agnes</v>
      </c>
      <c r="G2758" s="2">
        <f t="shared" ca="1" si="518"/>
        <v>60</v>
      </c>
      <c r="H2758">
        <f t="shared" ca="1" si="525"/>
        <v>2</v>
      </c>
      <c r="I2758" s="2">
        <f t="shared" ca="1" si="519"/>
        <v>120</v>
      </c>
      <c r="J2758" t="str">
        <f t="shared" ca="1" si="526"/>
        <v>Goldthwaite, Messaye</v>
      </c>
      <c r="K2758">
        <f t="shared" ca="1" si="527"/>
        <v>40</v>
      </c>
      <c r="L2758" t="str">
        <f t="shared" ca="1" si="528"/>
        <v>South Carolina</v>
      </c>
      <c r="M2758" t="str">
        <f t="shared" ca="1" si="520"/>
        <v>South</v>
      </c>
    </row>
    <row r="2759" spans="1:13" x14ac:dyDescent="0.45">
      <c r="A2759">
        <v>2758</v>
      </c>
      <c r="B2759" s="19">
        <f t="shared" ca="1" si="521"/>
        <v>42927.876844675928</v>
      </c>
      <c r="C2759" s="15" t="str">
        <f t="shared" ca="1" si="522"/>
        <v>Meijer</v>
      </c>
      <c r="D2759" s="16">
        <f t="shared" ca="1" si="523"/>
        <v>49</v>
      </c>
      <c r="E2759" t="str">
        <f t="shared" ca="1" si="524"/>
        <v>Big Agnes Mad House 4 Tent</v>
      </c>
      <c r="F2759" t="str">
        <f t="shared" ca="1" si="517"/>
        <v>Big Agnes</v>
      </c>
      <c r="G2759" s="2">
        <f t="shared" ca="1" si="518"/>
        <v>329.95</v>
      </c>
      <c r="H2759">
        <f t="shared" ca="1" si="525"/>
        <v>6</v>
      </c>
      <c r="I2759" s="2">
        <f t="shared" ca="1" si="519"/>
        <v>1979.6999999999998</v>
      </c>
      <c r="J2759" t="str">
        <f t="shared" ca="1" si="526"/>
        <v>Goff, Michael</v>
      </c>
      <c r="K2759">
        <f t="shared" ca="1" si="527"/>
        <v>32</v>
      </c>
      <c r="L2759" t="str">
        <f t="shared" ca="1" si="528"/>
        <v>New York</v>
      </c>
      <c r="M2759" t="str">
        <f t="shared" ca="1" si="520"/>
        <v>East</v>
      </c>
    </row>
    <row r="2760" spans="1:13" x14ac:dyDescent="0.45">
      <c r="A2760">
        <v>2759</v>
      </c>
      <c r="B2760" s="19">
        <f t="shared" ca="1" si="521"/>
        <v>42895.876844675928</v>
      </c>
      <c r="C2760" s="15" t="str">
        <f t="shared" ca="1" si="522"/>
        <v>Outside Outfitters</v>
      </c>
      <c r="D2760" s="16">
        <f t="shared" ca="1" si="523"/>
        <v>20</v>
      </c>
      <c r="E2760" t="str">
        <f t="shared" ca="1" si="524"/>
        <v>Big Agnes Fly Creek 2 UL Footprint</v>
      </c>
      <c r="F2760" t="str">
        <f t="shared" ca="1" si="517"/>
        <v>Big Agnes</v>
      </c>
      <c r="G2760" s="2">
        <f t="shared" ca="1" si="518"/>
        <v>60</v>
      </c>
      <c r="H2760">
        <f t="shared" ca="1" si="525"/>
        <v>7</v>
      </c>
      <c r="I2760" s="2">
        <f t="shared" ca="1" si="519"/>
        <v>420</v>
      </c>
      <c r="J2760" t="str">
        <f t="shared" ca="1" si="526"/>
        <v>Brown, Scott</v>
      </c>
      <c r="K2760">
        <f t="shared" ca="1" si="527"/>
        <v>6</v>
      </c>
      <c r="L2760" t="str">
        <f t="shared" ca="1" si="528"/>
        <v>Colorado</v>
      </c>
      <c r="M2760" t="str">
        <f t="shared" ca="1" si="520"/>
        <v>West</v>
      </c>
    </row>
    <row r="2761" spans="1:13" x14ac:dyDescent="0.45">
      <c r="A2761">
        <v>2760</v>
      </c>
      <c r="B2761" s="19">
        <f t="shared" ca="1" si="521"/>
        <v>42944.876844675928</v>
      </c>
      <c r="C2761" s="15" t="str">
        <f t="shared" ca="1" si="522"/>
        <v xml:space="preserve">Cabela's	</v>
      </c>
      <c r="D2761" s="16">
        <f t="shared" ca="1" si="523"/>
        <v>90</v>
      </c>
      <c r="E2761" t="str">
        <f t="shared" ca="1" si="524"/>
        <v>Exped Ergo Hammock Combi</v>
      </c>
      <c r="F2761" t="str">
        <f t="shared" ca="1" si="517"/>
        <v>Exped</v>
      </c>
      <c r="G2761" s="2">
        <f t="shared" ca="1" si="518"/>
        <v>379</v>
      </c>
      <c r="H2761">
        <f t="shared" ca="1" si="525"/>
        <v>7</v>
      </c>
      <c r="I2761" s="2">
        <f t="shared" ca="1" si="519"/>
        <v>2653</v>
      </c>
      <c r="J2761" t="str">
        <f t="shared" ca="1" si="526"/>
        <v>Gomez, Melissa</v>
      </c>
      <c r="K2761">
        <f t="shared" ca="1" si="527"/>
        <v>9</v>
      </c>
      <c r="L2761" t="str">
        <f t="shared" ca="1" si="528"/>
        <v>Florida</v>
      </c>
      <c r="M2761" t="str">
        <f t="shared" ca="1" si="520"/>
        <v>South</v>
      </c>
    </row>
    <row r="2762" spans="1:13" x14ac:dyDescent="0.45">
      <c r="A2762">
        <v>2761</v>
      </c>
      <c r="B2762" s="19">
        <f t="shared" ca="1" si="521"/>
        <v>42846.876844675928</v>
      </c>
      <c r="C2762" s="15" t="str">
        <f t="shared" ca="1" si="522"/>
        <v>Target</v>
      </c>
      <c r="D2762" s="16">
        <f t="shared" ca="1" si="523"/>
        <v>5</v>
      </c>
      <c r="E2762" t="str">
        <f t="shared" ca="1" si="524"/>
        <v>Big Agnes Big House 6 Tent</v>
      </c>
      <c r="F2762" t="str">
        <f t="shared" ca="1" si="517"/>
        <v>Big Agnes</v>
      </c>
      <c r="G2762" s="2">
        <f t="shared" ca="1" si="518"/>
        <v>359.95</v>
      </c>
      <c r="H2762">
        <f t="shared" ca="1" si="525"/>
        <v>2</v>
      </c>
      <c r="I2762" s="2">
        <f t="shared" ca="1" si="519"/>
        <v>719.9</v>
      </c>
      <c r="J2762" t="str">
        <f t="shared" ca="1" si="526"/>
        <v>Goldthwaite, Messaye</v>
      </c>
      <c r="K2762">
        <f t="shared" ca="1" si="527"/>
        <v>10</v>
      </c>
      <c r="L2762" t="str">
        <f t="shared" ca="1" si="528"/>
        <v>Georgia</v>
      </c>
      <c r="M2762" t="str">
        <f t="shared" ca="1" si="520"/>
        <v>South</v>
      </c>
    </row>
    <row r="2763" spans="1:13" x14ac:dyDescent="0.45">
      <c r="A2763">
        <v>2762</v>
      </c>
      <c r="B2763" s="19">
        <f t="shared" ca="1" si="521"/>
        <v>42979.876844675928</v>
      </c>
      <c r="C2763" s="15" t="str">
        <f t="shared" ca="1" si="522"/>
        <v>Travel Country</v>
      </c>
      <c r="D2763" s="16">
        <f t="shared" ca="1" si="523"/>
        <v>38</v>
      </c>
      <c r="E2763" t="str">
        <f t="shared" ca="1" si="524"/>
        <v>Big Agnes Jack Rabbit SL3 Footprint</v>
      </c>
      <c r="F2763" t="str">
        <f t="shared" ca="1" si="517"/>
        <v>Big Agnes</v>
      </c>
      <c r="G2763" s="2">
        <f t="shared" ca="1" si="518"/>
        <v>60</v>
      </c>
      <c r="H2763">
        <f t="shared" ca="1" si="525"/>
        <v>9</v>
      </c>
      <c r="I2763" s="2">
        <f t="shared" ca="1" si="519"/>
        <v>540</v>
      </c>
      <c r="J2763" t="str">
        <f t="shared" ca="1" si="526"/>
        <v>Gomez, Melissa</v>
      </c>
      <c r="K2763">
        <f t="shared" ca="1" si="527"/>
        <v>48</v>
      </c>
      <c r="L2763" t="str">
        <f t="shared" ca="1" si="528"/>
        <v>West Virginia</v>
      </c>
      <c r="M2763" t="str">
        <f t="shared" ca="1" si="520"/>
        <v>South</v>
      </c>
    </row>
    <row r="2764" spans="1:13" x14ac:dyDescent="0.45">
      <c r="A2764">
        <v>2763</v>
      </c>
      <c r="B2764" s="19">
        <f t="shared" ca="1" si="521"/>
        <v>42878.876844675928</v>
      </c>
      <c r="C2764" s="15" t="str">
        <f t="shared" ca="1" si="522"/>
        <v>Backcountry Gear</v>
      </c>
      <c r="D2764" s="16">
        <f t="shared" ca="1" si="523"/>
        <v>142</v>
      </c>
      <c r="E2764" t="str">
        <f t="shared" ca="1" si="524"/>
        <v>Marmot Astral 3P Footprint</v>
      </c>
      <c r="F2764" t="str">
        <f t="shared" ca="1" si="517"/>
        <v>Marmot</v>
      </c>
      <c r="G2764" s="2">
        <f t="shared" ca="1" si="518"/>
        <v>65</v>
      </c>
      <c r="H2764">
        <f t="shared" ca="1" si="525"/>
        <v>5</v>
      </c>
      <c r="I2764" s="2">
        <f t="shared" ca="1" si="519"/>
        <v>325</v>
      </c>
      <c r="J2764" t="str">
        <f t="shared" ca="1" si="526"/>
        <v>Beyene, Sharon</v>
      </c>
      <c r="K2764">
        <f t="shared" ca="1" si="527"/>
        <v>10</v>
      </c>
      <c r="L2764" t="str">
        <f t="shared" ca="1" si="528"/>
        <v>Georgia</v>
      </c>
      <c r="M2764" t="str">
        <f t="shared" ca="1" si="520"/>
        <v>South</v>
      </c>
    </row>
    <row r="2765" spans="1:13" x14ac:dyDescent="0.45">
      <c r="A2765">
        <v>2764</v>
      </c>
      <c r="B2765" s="19">
        <f t="shared" ca="1" si="521"/>
        <v>42670.876844675928</v>
      </c>
      <c r="C2765" s="15" t="str">
        <f t="shared" ca="1" si="522"/>
        <v>The Gear Co-op</v>
      </c>
      <c r="D2765" s="16">
        <f t="shared" ca="1" si="523"/>
        <v>124</v>
      </c>
      <c r="E2765" t="str">
        <f t="shared" ca="1" si="524"/>
        <v>Kelty Gunnison 4.2 Footprint</v>
      </c>
      <c r="F2765" t="str">
        <f t="shared" ca="1" si="517"/>
        <v>Kelty</v>
      </c>
      <c r="G2765" s="2">
        <f t="shared" ca="1" si="518"/>
        <v>59.95</v>
      </c>
      <c r="H2765">
        <f t="shared" ca="1" si="525"/>
        <v>6</v>
      </c>
      <c r="I2765" s="2">
        <f t="shared" ca="1" si="519"/>
        <v>359.70000000000005</v>
      </c>
      <c r="J2765" t="str">
        <f t="shared" ca="1" si="526"/>
        <v>Bailey, Jennifer</v>
      </c>
      <c r="K2765">
        <f t="shared" ca="1" si="527"/>
        <v>45</v>
      </c>
      <c r="L2765" t="str">
        <f t="shared" ca="1" si="528"/>
        <v>Vermont</v>
      </c>
      <c r="M2765" t="str">
        <f t="shared" ca="1" si="520"/>
        <v>East</v>
      </c>
    </row>
    <row r="2766" spans="1:13" x14ac:dyDescent="0.45">
      <c r="A2766">
        <v>2765</v>
      </c>
      <c r="B2766" s="19">
        <f t="shared" ca="1" si="521"/>
        <v>42667.876844675928</v>
      </c>
      <c r="C2766" s="15" t="str">
        <f t="shared" ca="1" si="522"/>
        <v xml:space="preserve">Cabela's	</v>
      </c>
      <c r="D2766" s="16">
        <f t="shared" ca="1" si="523"/>
        <v>16</v>
      </c>
      <c r="E2766" t="str">
        <f t="shared" ca="1" si="524"/>
        <v>Big Agnes Fishhook UL2 Footprint</v>
      </c>
      <c r="F2766" t="str">
        <f t="shared" ca="1" si="517"/>
        <v>Big Agnes</v>
      </c>
      <c r="G2766" s="2">
        <f t="shared" ca="1" si="518"/>
        <v>60</v>
      </c>
      <c r="H2766">
        <f t="shared" ca="1" si="525"/>
        <v>8</v>
      </c>
      <c r="I2766" s="2">
        <f t="shared" ca="1" si="519"/>
        <v>480</v>
      </c>
      <c r="J2766" t="str">
        <f t="shared" ca="1" si="526"/>
        <v>Lopez, Dennis</v>
      </c>
      <c r="K2766">
        <f t="shared" ca="1" si="527"/>
        <v>19</v>
      </c>
      <c r="L2766" t="str">
        <f t="shared" ca="1" si="528"/>
        <v>Maine</v>
      </c>
      <c r="M2766" t="str">
        <f t="shared" ca="1" si="520"/>
        <v>East</v>
      </c>
    </row>
    <row r="2767" spans="1:13" x14ac:dyDescent="0.45">
      <c r="A2767">
        <v>2766</v>
      </c>
      <c r="B2767" s="19">
        <f t="shared" ca="1" si="521"/>
        <v>42972.876844675928</v>
      </c>
      <c r="C2767" s="15" t="str">
        <f t="shared" ca="1" si="522"/>
        <v>Moosejaw</v>
      </c>
      <c r="D2767" s="16">
        <f t="shared" ca="1" si="523"/>
        <v>269</v>
      </c>
      <c r="E2767" t="str">
        <f t="shared" ca="1" si="524"/>
        <v>The North Face Mica FL 2 Footprint</v>
      </c>
      <c r="F2767" t="str">
        <f t="shared" ca="1" si="517"/>
        <v>The North Face</v>
      </c>
      <c r="G2767" s="2">
        <f t="shared" ca="1" si="518"/>
        <v>45</v>
      </c>
      <c r="H2767">
        <f t="shared" ca="1" si="525"/>
        <v>7</v>
      </c>
      <c r="I2767" s="2">
        <f t="shared" ca="1" si="519"/>
        <v>315</v>
      </c>
      <c r="J2767" t="str">
        <f t="shared" ca="1" si="526"/>
        <v>Bailey, Jennifer</v>
      </c>
      <c r="K2767">
        <f t="shared" ca="1" si="527"/>
        <v>22</v>
      </c>
      <c r="L2767" t="str">
        <f t="shared" ca="1" si="528"/>
        <v>Michigan</v>
      </c>
      <c r="M2767" t="str">
        <f t="shared" ca="1" si="520"/>
        <v>East</v>
      </c>
    </row>
    <row r="2768" spans="1:13" x14ac:dyDescent="0.45">
      <c r="A2768">
        <v>2767</v>
      </c>
      <c r="B2768" s="19">
        <f t="shared" ca="1" si="521"/>
        <v>42695.876844675928</v>
      </c>
      <c r="C2768" s="15" t="str">
        <f t="shared" ca="1" si="522"/>
        <v xml:space="preserve">Cabela's	</v>
      </c>
      <c r="D2768" s="16">
        <f t="shared" ca="1" si="523"/>
        <v>72</v>
      </c>
      <c r="E2768" t="str">
        <f t="shared" ca="1" si="524"/>
        <v>Big Agnes Wyoming Trail 4 Tent</v>
      </c>
      <c r="F2768" t="str">
        <f t="shared" ca="1" si="517"/>
        <v>Big Agnes</v>
      </c>
      <c r="G2768" s="2">
        <f t="shared" ca="1" si="518"/>
        <v>499.95</v>
      </c>
      <c r="H2768">
        <f t="shared" ca="1" si="525"/>
        <v>8</v>
      </c>
      <c r="I2768" s="2">
        <f t="shared" ca="1" si="519"/>
        <v>3999.6</v>
      </c>
      <c r="J2768" t="str">
        <f t="shared" ca="1" si="526"/>
        <v>Goldthwaite, Messaye</v>
      </c>
      <c r="K2768">
        <f t="shared" ca="1" si="527"/>
        <v>23</v>
      </c>
      <c r="L2768" t="str">
        <f t="shared" ca="1" si="528"/>
        <v>Minnesota</v>
      </c>
      <c r="M2768" t="str">
        <f t="shared" ca="1" si="520"/>
        <v>North</v>
      </c>
    </row>
    <row r="2769" spans="1:13" x14ac:dyDescent="0.45">
      <c r="A2769">
        <v>2768</v>
      </c>
      <c r="B2769" s="19">
        <f t="shared" ca="1" si="521"/>
        <v>42649.876844675928</v>
      </c>
      <c r="C2769" s="15" t="str">
        <f t="shared" ca="1" si="522"/>
        <v>Hayneedle</v>
      </c>
      <c r="D2769" s="16">
        <f t="shared" ca="1" si="523"/>
        <v>138</v>
      </c>
      <c r="E2769" t="str">
        <f t="shared" ca="1" si="524"/>
        <v>Kelty Trail Ridge 3 Tent</v>
      </c>
      <c r="F2769" t="str">
        <f t="shared" ca="1" si="517"/>
        <v>Kelty</v>
      </c>
      <c r="G2769" s="2">
        <f t="shared" ca="1" si="518"/>
        <v>209.95</v>
      </c>
      <c r="H2769">
        <f t="shared" ca="1" si="525"/>
        <v>1</v>
      </c>
      <c r="I2769" s="2">
        <f t="shared" ca="1" si="519"/>
        <v>209.95</v>
      </c>
      <c r="J2769" t="str">
        <f t="shared" ca="1" si="526"/>
        <v>Gomez, Melissa</v>
      </c>
      <c r="K2769">
        <f t="shared" ca="1" si="527"/>
        <v>41</v>
      </c>
      <c r="L2769" t="str">
        <f t="shared" ca="1" si="528"/>
        <v>South Dakota</v>
      </c>
      <c r="M2769" t="str">
        <f t="shared" ca="1" si="520"/>
        <v>North</v>
      </c>
    </row>
    <row r="2770" spans="1:13" x14ac:dyDescent="0.45">
      <c r="A2770">
        <v>2769</v>
      </c>
      <c r="B2770" s="19">
        <f t="shared" ca="1" si="521"/>
        <v>42956.876844675928</v>
      </c>
      <c r="C2770" s="15" t="str">
        <f t="shared" ca="1" si="522"/>
        <v>Target</v>
      </c>
      <c r="D2770" s="16">
        <f t="shared" ca="1" si="523"/>
        <v>184</v>
      </c>
      <c r="E2770" t="str">
        <f t="shared" ca="1" si="524"/>
        <v>Mountain Hardwear SuperMega UL 1 Footprint</v>
      </c>
      <c r="F2770" t="str">
        <f t="shared" ca="1" si="517"/>
        <v>Mountain Hardwear</v>
      </c>
      <c r="G2770" s="2">
        <f t="shared" ca="1" si="518"/>
        <v>45</v>
      </c>
      <c r="H2770">
        <f t="shared" ca="1" si="525"/>
        <v>5</v>
      </c>
      <c r="I2770" s="2">
        <f t="shared" ca="1" si="519"/>
        <v>225</v>
      </c>
      <c r="J2770" t="str">
        <f t="shared" ca="1" si="526"/>
        <v>Brown, Ruth</v>
      </c>
      <c r="K2770">
        <f t="shared" ca="1" si="527"/>
        <v>45</v>
      </c>
      <c r="L2770" t="str">
        <f t="shared" ca="1" si="528"/>
        <v>Vermont</v>
      </c>
      <c r="M2770" t="str">
        <f t="shared" ca="1" si="520"/>
        <v>East</v>
      </c>
    </row>
    <row r="2771" spans="1:13" x14ac:dyDescent="0.45">
      <c r="A2771">
        <v>2770</v>
      </c>
      <c r="B2771" s="19">
        <f t="shared" ca="1" si="521"/>
        <v>42999.876844675928</v>
      </c>
      <c r="C2771" s="15" t="str">
        <f t="shared" ca="1" si="522"/>
        <v>Gander Mountain</v>
      </c>
      <c r="D2771" s="16">
        <f t="shared" ca="1" si="523"/>
        <v>21</v>
      </c>
      <c r="E2771" t="str">
        <f t="shared" ca="1" si="524"/>
        <v>Big Agnes Fly Creek UL1 Footprint</v>
      </c>
      <c r="F2771" t="str">
        <f t="shared" ca="1" si="517"/>
        <v>Big Agnes</v>
      </c>
      <c r="G2771" s="2">
        <f t="shared" ca="1" si="518"/>
        <v>50</v>
      </c>
      <c r="H2771">
        <f t="shared" ca="1" si="525"/>
        <v>4</v>
      </c>
      <c r="I2771" s="2">
        <f t="shared" ca="1" si="519"/>
        <v>200</v>
      </c>
      <c r="J2771" t="str">
        <f t="shared" ca="1" si="526"/>
        <v>Bailey, Jennifer</v>
      </c>
      <c r="K2771">
        <f t="shared" ca="1" si="527"/>
        <v>18</v>
      </c>
      <c r="L2771" t="str">
        <f t="shared" ca="1" si="528"/>
        <v>Louisiana</v>
      </c>
      <c r="M2771" t="str">
        <f t="shared" ca="1" si="520"/>
        <v>South</v>
      </c>
    </row>
    <row r="2772" spans="1:13" x14ac:dyDescent="0.45">
      <c r="A2772">
        <v>2771</v>
      </c>
      <c r="B2772" s="19">
        <f t="shared" ca="1" si="521"/>
        <v>42955.876844675928</v>
      </c>
      <c r="C2772" s="15" t="str">
        <f t="shared" ca="1" si="522"/>
        <v>Meijer</v>
      </c>
      <c r="D2772" s="16">
        <f t="shared" ca="1" si="523"/>
        <v>141</v>
      </c>
      <c r="E2772" t="str">
        <f t="shared" ca="1" si="524"/>
        <v>Marmot Astral 2P Tent</v>
      </c>
      <c r="F2772" t="str">
        <f t="shared" ca="1" si="517"/>
        <v>Marmot</v>
      </c>
      <c r="G2772" s="2">
        <f t="shared" ca="1" si="518"/>
        <v>389</v>
      </c>
      <c r="H2772">
        <f t="shared" ca="1" si="525"/>
        <v>10</v>
      </c>
      <c r="I2772" s="2">
        <f t="shared" ca="1" si="519"/>
        <v>3890</v>
      </c>
      <c r="J2772" t="str">
        <f t="shared" ca="1" si="526"/>
        <v>Beyene, Sharon</v>
      </c>
      <c r="K2772">
        <f t="shared" ca="1" si="527"/>
        <v>36</v>
      </c>
      <c r="L2772" t="str">
        <f t="shared" ca="1" si="528"/>
        <v>Oklahoma</v>
      </c>
      <c r="M2772" t="str">
        <f t="shared" ca="1" si="520"/>
        <v>South</v>
      </c>
    </row>
    <row r="2773" spans="1:13" x14ac:dyDescent="0.45">
      <c r="A2773">
        <v>2772</v>
      </c>
      <c r="B2773" s="19">
        <f t="shared" ca="1" si="521"/>
        <v>42734.876844675928</v>
      </c>
      <c r="C2773" s="15" t="str">
        <f t="shared" ca="1" si="522"/>
        <v>Target</v>
      </c>
      <c r="D2773" s="16">
        <f t="shared" ca="1" si="523"/>
        <v>27</v>
      </c>
      <c r="E2773" t="str">
        <f t="shared" ca="1" si="524"/>
        <v>Big Agnes Fly Creek UL4 Tent</v>
      </c>
      <c r="F2773" t="str">
        <f t="shared" ca="1" si="517"/>
        <v>Big Agnes</v>
      </c>
      <c r="G2773" s="2">
        <f t="shared" ca="1" si="518"/>
        <v>499.95</v>
      </c>
      <c r="H2773">
        <f t="shared" ca="1" si="525"/>
        <v>1</v>
      </c>
      <c r="I2773" s="2">
        <f t="shared" ca="1" si="519"/>
        <v>499.95</v>
      </c>
      <c r="J2773" t="str">
        <f t="shared" ca="1" si="526"/>
        <v>Foster, Nathan</v>
      </c>
      <c r="K2773">
        <f t="shared" ca="1" si="527"/>
        <v>8</v>
      </c>
      <c r="L2773" t="str">
        <f t="shared" ca="1" si="528"/>
        <v>Delaware</v>
      </c>
      <c r="M2773" t="str">
        <f t="shared" ca="1" si="520"/>
        <v>East</v>
      </c>
    </row>
    <row r="2774" spans="1:13" x14ac:dyDescent="0.45">
      <c r="A2774">
        <v>2773</v>
      </c>
      <c r="B2774" s="19">
        <f t="shared" ca="1" si="521"/>
        <v>42950.876844675928</v>
      </c>
      <c r="C2774" s="15" t="str">
        <f t="shared" ca="1" si="522"/>
        <v>Redding Sports</v>
      </c>
      <c r="D2774" s="16">
        <f t="shared" ca="1" si="523"/>
        <v>223</v>
      </c>
      <c r="E2774" t="str">
        <f t="shared" ca="1" si="524"/>
        <v>MSR Reflective Utility Cord Kit</v>
      </c>
      <c r="F2774" t="str">
        <f t="shared" ca="1" si="517"/>
        <v>MSR</v>
      </c>
      <c r="G2774" s="2">
        <f t="shared" ca="1" si="518"/>
        <v>22.95</v>
      </c>
      <c r="H2774">
        <f t="shared" ca="1" si="525"/>
        <v>3</v>
      </c>
      <c r="I2774" s="2">
        <f t="shared" ca="1" si="519"/>
        <v>68.849999999999994</v>
      </c>
      <c r="J2774" t="str">
        <f t="shared" ca="1" si="526"/>
        <v>Berger, Sunanna</v>
      </c>
      <c r="K2774">
        <f t="shared" ca="1" si="527"/>
        <v>21</v>
      </c>
      <c r="L2774" t="str">
        <f t="shared" ca="1" si="528"/>
        <v>Massachusetts</v>
      </c>
      <c r="M2774" t="str">
        <f t="shared" ca="1" si="520"/>
        <v>East</v>
      </c>
    </row>
    <row r="2775" spans="1:13" x14ac:dyDescent="0.45">
      <c r="A2775">
        <v>2774</v>
      </c>
      <c r="B2775" s="19">
        <f t="shared" ca="1" si="521"/>
        <v>42722.876844675928</v>
      </c>
      <c r="C2775" s="15" t="str">
        <f t="shared" ca="1" si="522"/>
        <v>OutdoorPlay</v>
      </c>
      <c r="D2775" s="16">
        <f t="shared" ca="1" si="523"/>
        <v>21</v>
      </c>
      <c r="E2775" t="str">
        <f t="shared" ca="1" si="524"/>
        <v>Big Agnes Fly Creek UL1 Footprint</v>
      </c>
      <c r="F2775" t="str">
        <f t="shared" ca="1" si="517"/>
        <v>Big Agnes</v>
      </c>
      <c r="G2775" s="2">
        <f t="shared" ca="1" si="518"/>
        <v>50</v>
      </c>
      <c r="H2775">
        <f t="shared" ca="1" si="525"/>
        <v>5</v>
      </c>
      <c r="I2775" s="2">
        <f t="shared" ca="1" si="519"/>
        <v>250</v>
      </c>
      <c r="J2775" t="str">
        <f t="shared" ca="1" si="526"/>
        <v>Foster, Nathan</v>
      </c>
      <c r="K2775">
        <f t="shared" ca="1" si="527"/>
        <v>44</v>
      </c>
      <c r="L2775" t="str">
        <f t="shared" ca="1" si="528"/>
        <v>Utah</v>
      </c>
      <c r="M2775" t="str">
        <f t="shared" ca="1" si="520"/>
        <v>West</v>
      </c>
    </row>
    <row r="2776" spans="1:13" x14ac:dyDescent="0.45">
      <c r="A2776">
        <v>2775</v>
      </c>
      <c r="B2776" s="19">
        <f t="shared" ca="1" si="521"/>
        <v>42705.876844675928</v>
      </c>
      <c r="C2776" s="15" t="str">
        <f t="shared" ca="1" si="522"/>
        <v>Backcountry Gear</v>
      </c>
      <c r="D2776" s="16">
        <f t="shared" ca="1" si="523"/>
        <v>157</v>
      </c>
      <c r="E2776" t="str">
        <f t="shared" ca="1" si="524"/>
        <v>Marmot Limelight 2P Tent</v>
      </c>
      <c r="F2776" t="str">
        <f t="shared" ref="F2776:F2839" ca="1" si="529">VLOOKUP(D2776,$R$4:$U$288,2)</f>
        <v>Marmot</v>
      </c>
      <c r="G2776" s="2">
        <f t="shared" ref="G2776:G2839" ca="1" si="530">VLOOKUP(D2776,$R$4:$U$288,4)</f>
        <v>219</v>
      </c>
      <c r="H2776">
        <f t="shared" ca="1" si="525"/>
        <v>9</v>
      </c>
      <c r="I2776" s="2">
        <f t="shared" ref="I2776:I2839" ca="1" si="531">H2776*G2776</f>
        <v>1971</v>
      </c>
      <c r="J2776" t="str">
        <f t="shared" ca="1" si="526"/>
        <v>Bailey, Jennifer</v>
      </c>
      <c r="K2776">
        <f t="shared" ca="1" si="527"/>
        <v>31</v>
      </c>
      <c r="L2776" t="str">
        <f t="shared" ca="1" si="528"/>
        <v>New Mexico</v>
      </c>
      <c r="M2776" t="str">
        <f t="shared" ref="M2776:M2839" ca="1" si="532">VLOOKUP(K2776,$AB$3:$AD$52,3)</f>
        <v>West</v>
      </c>
    </row>
    <row r="2777" spans="1:13" x14ac:dyDescent="0.45">
      <c r="A2777">
        <v>2776</v>
      </c>
      <c r="B2777" s="19">
        <f t="shared" ca="1" si="521"/>
        <v>42706.876844675928</v>
      </c>
      <c r="C2777" s="15" t="str">
        <f t="shared" ca="1" si="522"/>
        <v>Paragon</v>
      </c>
      <c r="D2777" s="16">
        <f t="shared" ca="1" si="523"/>
        <v>276</v>
      </c>
      <c r="E2777" t="str">
        <f t="shared" ca="1" si="524"/>
        <v>The North Face Phoenix 2 Footprint</v>
      </c>
      <c r="F2777" t="str">
        <f t="shared" ca="1" si="529"/>
        <v>The North Face</v>
      </c>
      <c r="G2777" s="2">
        <f t="shared" ca="1" si="530"/>
        <v>45</v>
      </c>
      <c r="H2777">
        <f t="shared" ca="1" si="525"/>
        <v>8</v>
      </c>
      <c r="I2777" s="2">
        <f t="shared" ca="1" si="531"/>
        <v>360</v>
      </c>
      <c r="J2777" t="str">
        <f t="shared" ca="1" si="526"/>
        <v>Beyene, Sharon</v>
      </c>
      <c r="K2777">
        <f t="shared" ca="1" si="527"/>
        <v>38</v>
      </c>
      <c r="L2777" t="str">
        <f t="shared" ca="1" si="528"/>
        <v>Pennsylvania</v>
      </c>
      <c r="M2777" t="str">
        <f t="shared" ca="1" si="532"/>
        <v>East</v>
      </c>
    </row>
    <row r="2778" spans="1:13" x14ac:dyDescent="0.45">
      <c r="A2778">
        <v>2777</v>
      </c>
      <c r="B2778" s="19">
        <f t="shared" ca="1" si="521"/>
        <v>42777.876844675928</v>
      </c>
      <c r="C2778" s="15" t="str">
        <f t="shared" ca="1" si="522"/>
        <v>Target</v>
      </c>
      <c r="D2778" s="16">
        <f t="shared" ca="1" si="523"/>
        <v>235</v>
      </c>
      <c r="E2778" t="str">
        <f t="shared" ca="1" si="524"/>
        <v>NEMO Losi 2P Tent</v>
      </c>
      <c r="F2778" t="str">
        <f t="shared" ca="1" si="529"/>
        <v>NEMO</v>
      </c>
      <c r="G2778" s="2">
        <f t="shared" ca="1" si="530"/>
        <v>319.95</v>
      </c>
      <c r="H2778">
        <f t="shared" ca="1" si="525"/>
        <v>5</v>
      </c>
      <c r="I2778" s="2">
        <f t="shared" ca="1" si="531"/>
        <v>1599.75</v>
      </c>
      <c r="J2778" t="str">
        <f t="shared" ca="1" si="526"/>
        <v>Brown, Ruth</v>
      </c>
      <c r="K2778">
        <f t="shared" ca="1" si="527"/>
        <v>41</v>
      </c>
      <c r="L2778" t="str">
        <f t="shared" ca="1" si="528"/>
        <v>South Dakota</v>
      </c>
      <c r="M2778" t="str">
        <f t="shared" ca="1" si="532"/>
        <v>North</v>
      </c>
    </row>
    <row r="2779" spans="1:13" x14ac:dyDescent="0.45">
      <c r="A2779">
        <v>2778</v>
      </c>
      <c r="B2779" s="19">
        <f t="shared" ca="1" si="521"/>
        <v>42675.876844675928</v>
      </c>
      <c r="C2779" s="15" t="str">
        <f t="shared" ca="1" si="522"/>
        <v>OutdoorPlay</v>
      </c>
      <c r="D2779" s="16">
        <f t="shared" ca="1" si="523"/>
        <v>62</v>
      </c>
      <c r="E2779" t="str">
        <f t="shared" ca="1" si="524"/>
        <v>Big Agnes String Ridge 2 Footprint</v>
      </c>
      <c r="F2779" t="str">
        <f t="shared" ca="1" si="529"/>
        <v>Big Agnes</v>
      </c>
      <c r="G2779" s="2">
        <f t="shared" ca="1" si="530"/>
        <v>60</v>
      </c>
      <c r="H2779">
        <f t="shared" ca="1" si="525"/>
        <v>2</v>
      </c>
      <c r="I2779" s="2">
        <f t="shared" ca="1" si="531"/>
        <v>120</v>
      </c>
      <c r="J2779" t="str">
        <f t="shared" ca="1" si="526"/>
        <v>Bailey, Jennifer</v>
      </c>
      <c r="K2779">
        <f t="shared" ca="1" si="527"/>
        <v>34</v>
      </c>
      <c r="L2779" t="str">
        <f t="shared" ca="1" si="528"/>
        <v>North Dakota</v>
      </c>
      <c r="M2779" t="str">
        <f t="shared" ca="1" si="532"/>
        <v>North</v>
      </c>
    </row>
    <row r="2780" spans="1:13" x14ac:dyDescent="0.45">
      <c r="A2780">
        <v>2779</v>
      </c>
      <c r="B2780" s="19">
        <f t="shared" ca="1" si="521"/>
        <v>42903.876844675928</v>
      </c>
      <c r="C2780" s="15" t="str">
        <f t="shared" ca="1" si="522"/>
        <v>Outside Outfitters</v>
      </c>
      <c r="D2780" s="16">
        <f t="shared" ca="1" si="523"/>
        <v>209</v>
      </c>
      <c r="E2780" t="str">
        <f t="shared" ca="1" si="524"/>
        <v>MSR Gear Shed Vestibule for Hubba or Hubba Hubba Tent</v>
      </c>
      <c r="F2780" t="str">
        <f t="shared" ca="1" si="529"/>
        <v>MSR</v>
      </c>
      <c r="G2780" s="2">
        <f t="shared" ca="1" si="530"/>
        <v>169.95</v>
      </c>
      <c r="H2780">
        <f t="shared" ca="1" si="525"/>
        <v>5</v>
      </c>
      <c r="I2780" s="2">
        <f t="shared" ca="1" si="531"/>
        <v>849.75</v>
      </c>
      <c r="J2780" t="str">
        <f t="shared" ca="1" si="526"/>
        <v>Brown, Ruth</v>
      </c>
      <c r="K2780">
        <f t="shared" ca="1" si="527"/>
        <v>2</v>
      </c>
      <c r="L2780" t="str">
        <f t="shared" ca="1" si="528"/>
        <v>Alaska</v>
      </c>
      <c r="M2780" t="str">
        <f t="shared" ca="1" si="532"/>
        <v>North</v>
      </c>
    </row>
    <row r="2781" spans="1:13" x14ac:dyDescent="0.45">
      <c r="A2781">
        <v>2780</v>
      </c>
      <c r="B2781" s="19">
        <f t="shared" ca="1" si="521"/>
        <v>42980.876844675928</v>
      </c>
      <c r="C2781" s="15" t="str">
        <f t="shared" ca="1" si="522"/>
        <v>Gander Mountain</v>
      </c>
      <c r="D2781" s="16">
        <f t="shared" ca="1" si="523"/>
        <v>93</v>
      </c>
      <c r="E2781" t="str">
        <f t="shared" ca="1" si="524"/>
        <v>Exped Gemini III Footprint</v>
      </c>
      <c r="F2781" t="str">
        <f t="shared" ca="1" si="529"/>
        <v>Exped</v>
      </c>
      <c r="G2781" s="2">
        <f t="shared" ca="1" si="530"/>
        <v>69</v>
      </c>
      <c r="H2781">
        <f t="shared" ca="1" si="525"/>
        <v>6</v>
      </c>
      <c r="I2781" s="2">
        <f t="shared" ca="1" si="531"/>
        <v>414</v>
      </c>
      <c r="J2781" t="str">
        <f t="shared" ca="1" si="526"/>
        <v>Foster, Nathan</v>
      </c>
      <c r="K2781">
        <f t="shared" ca="1" si="527"/>
        <v>16</v>
      </c>
      <c r="L2781" t="str">
        <f t="shared" ca="1" si="528"/>
        <v>Kansas</v>
      </c>
      <c r="M2781" t="str">
        <f t="shared" ca="1" si="532"/>
        <v>North</v>
      </c>
    </row>
    <row r="2782" spans="1:13" x14ac:dyDescent="0.45">
      <c r="A2782">
        <v>2781</v>
      </c>
      <c r="B2782" s="19">
        <f t="shared" ca="1" si="521"/>
        <v>42712.876844675928</v>
      </c>
      <c r="C2782" s="15" t="str">
        <f t="shared" ca="1" si="522"/>
        <v>Travel Country</v>
      </c>
      <c r="D2782" s="16">
        <f t="shared" ca="1" si="523"/>
        <v>19</v>
      </c>
      <c r="E2782" t="str">
        <f t="shared" ca="1" si="524"/>
        <v>Big Agnes Fly Creek 2 Platinum Tent</v>
      </c>
      <c r="F2782" t="str">
        <f t="shared" ca="1" si="529"/>
        <v>Big Agnes</v>
      </c>
      <c r="G2782" s="2">
        <f t="shared" ca="1" si="530"/>
        <v>499.95</v>
      </c>
      <c r="H2782">
        <f t="shared" ca="1" si="525"/>
        <v>9</v>
      </c>
      <c r="I2782" s="2">
        <f t="shared" ca="1" si="531"/>
        <v>4499.55</v>
      </c>
      <c r="J2782" t="str">
        <f t="shared" ca="1" si="526"/>
        <v>Brown, Scott</v>
      </c>
      <c r="K2782">
        <f t="shared" ca="1" si="527"/>
        <v>41</v>
      </c>
      <c r="L2782" t="str">
        <f t="shared" ca="1" si="528"/>
        <v>South Dakota</v>
      </c>
      <c r="M2782" t="str">
        <f t="shared" ca="1" si="532"/>
        <v>North</v>
      </c>
    </row>
    <row r="2783" spans="1:13" x14ac:dyDescent="0.45">
      <c r="A2783">
        <v>2782</v>
      </c>
      <c r="B2783" s="19">
        <f t="shared" ca="1" si="521"/>
        <v>42821.876844675928</v>
      </c>
      <c r="C2783" s="15" t="str">
        <f t="shared" ca="1" si="522"/>
        <v>Walmart</v>
      </c>
      <c r="D2783" s="16">
        <f t="shared" ca="1" si="523"/>
        <v>49</v>
      </c>
      <c r="E2783" t="str">
        <f t="shared" ca="1" si="524"/>
        <v>Big Agnes Mad House 4 Tent</v>
      </c>
      <c r="F2783" t="str">
        <f t="shared" ca="1" si="529"/>
        <v>Big Agnes</v>
      </c>
      <c r="G2783" s="2">
        <f t="shared" ca="1" si="530"/>
        <v>329.95</v>
      </c>
      <c r="H2783">
        <f t="shared" ca="1" si="525"/>
        <v>7</v>
      </c>
      <c r="I2783" s="2">
        <f t="shared" ca="1" si="531"/>
        <v>2309.65</v>
      </c>
      <c r="J2783" t="str">
        <f t="shared" ca="1" si="526"/>
        <v>Goldthwaite, Messaye</v>
      </c>
      <c r="K2783">
        <f t="shared" ca="1" si="527"/>
        <v>19</v>
      </c>
      <c r="L2783" t="str">
        <f t="shared" ca="1" si="528"/>
        <v>Maine</v>
      </c>
      <c r="M2783" t="str">
        <f t="shared" ca="1" si="532"/>
        <v>East</v>
      </c>
    </row>
    <row r="2784" spans="1:13" x14ac:dyDescent="0.45">
      <c r="A2784">
        <v>2783</v>
      </c>
      <c r="B2784" s="19">
        <f t="shared" ca="1" si="521"/>
        <v>42682.876844675928</v>
      </c>
      <c r="C2784" s="15" t="str">
        <f t="shared" ca="1" si="522"/>
        <v>Outside Outfitters</v>
      </c>
      <c r="D2784" s="16">
        <f t="shared" ca="1" si="523"/>
        <v>118</v>
      </c>
      <c r="E2784" t="str">
        <f t="shared" ca="1" si="524"/>
        <v>Kelty Gunnison 1.2 Footprint</v>
      </c>
      <c r="F2784" t="str">
        <f t="shared" ca="1" si="529"/>
        <v>Kelty</v>
      </c>
      <c r="G2784" s="2">
        <f t="shared" ca="1" si="530"/>
        <v>34.950000000000003</v>
      </c>
      <c r="H2784">
        <f t="shared" ca="1" si="525"/>
        <v>10</v>
      </c>
      <c r="I2784" s="2">
        <f t="shared" ca="1" si="531"/>
        <v>349.5</v>
      </c>
      <c r="J2784" t="str">
        <f t="shared" ca="1" si="526"/>
        <v>Gomez, Melissa</v>
      </c>
      <c r="K2784">
        <f t="shared" ca="1" si="527"/>
        <v>37</v>
      </c>
      <c r="L2784" t="str">
        <f t="shared" ca="1" si="528"/>
        <v>Oregon</v>
      </c>
      <c r="M2784" t="str">
        <f t="shared" ca="1" si="532"/>
        <v>West</v>
      </c>
    </row>
    <row r="2785" spans="1:13" x14ac:dyDescent="0.45">
      <c r="A2785">
        <v>2784</v>
      </c>
      <c r="B2785" s="19">
        <f t="shared" ca="1" si="521"/>
        <v>42831.876844675928</v>
      </c>
      <c r="C2785" s="15" t="str">
        <f t="shared" ca="1" si="522"/>
        <v>Walmart</v>
      </c>
      <c r="D2785" s="16">
        <f t="shared" ca="1" si="523"/>
        <v>232</v>
      </c>
      <c r="E2785" t="str">
        <f t="shared" ca="1" si="524"/>
        <v>NEMO Espri LE 3P Footprint</v>
      </c>
      <c r="F2785" t="str">
        <f t="shared" ca="1" si="529"/>
        <v>NEMO</v>
      </c>
      <c r="G2785" s="2">
        <f t="shared" ca="1" si="530"/>
        <v>39.950000000000003</v>
      </c>
      <c r="H2785">
        <f t="shared" ca="1" si="525"/>
        <v>2</v>
      </c>
      <c r="I2785" s="2">
        <f t="shared" ca="1" si="531"/>
        <v>79.900000000000006</v>
      </c>
      <c r="J2785" t="str">
        <f t="shared" ca="1" si="526"/>
        <v>Berger, Sunanna</v>
      </c>
      <c r="K2785">
        <f t="shared" ca="1" si="527"/>
        <v>19</v>
      </c>
      <c r="L2785" t="str">
        <f t="shared" ca="1" si="528"/>
        <v>Maine</v>
      </c>
      <c r="M2785" t="str">
        <f t="shared" ca="1" si="532"/>
        <v>East</v>
      </c>
    </row>
    <row r="2786" spans="1:13" x14ac:dyDescent="0.45">
      <c r="A2786">
        <v>2785</v>
      </c>
      <c r="B2786" s="19">
        <f t="shared" ca="1" si="521"/>
        <v>42731.876844675928</v>
      </c>
      <c r="C2786" s="15" t="str">
        <f t="shared" ca="1" si="522"/>
        <v>Backcountry Gear</v>
      </c>
      <c r="D2786" s="16">
        <f t="shared" ca="1" si="523"/>
        <v>19</v>
      </c>
      <c r="E2786" t="str">
        <f t="shared" ca="1" si="524"/>
        <v>Big Agnes Fly Creek 2 Platinum Tent</v>
      </c>
      <c r="F2786" t="str">
        <f t="shared" ca="1" si="529"/>
        <v>Big Agnes</v>
      </c>
      <c r="G2786" s="2">
        <f t="shared" ca="1" si="530"/>
        <v>499.95</v>
      </c>
      <c r="H2786">
        <f t="shared" ca="1" si="525"/>
        <v>4</v>
      </c>
      <c r="I2786" s="2">
        <f t="shared" ca="1" si="531"/>
        <v>1999.8</v>
      </c>
      <c r="J2786" t="str">
        <f t="shared" ca="1" si="526"/>
        <v>Gomez, Melissa</v>
      </c>
      <c r="K2786">
        <f t="shared" ca="1" si="527"/>
        <v>32</v>
      </c>
      <c r="L2786" t="str">
        <f t="shared" ca="1" si="528"/>
        <v>New York</v>
      </c>
      <c r="M2786" t="str">
        <f t="shared" ca="1" si="532"/>
        <v>East</v>
      </c>
    </row>
    <row r="2787" spans="1:13" x14ac:dyDescent="0.45">
      <c r="A2787">
        <v>2786</v>
      </c>
      <c r="B2787" s="19">
        <f t="shared" ca="1" si="521"/>
        <v>42752.876844675928</v>
      </c>
      <c r="C2787" s="15" t="str">
        <f t="shared" ca="1" si="522"/>
        <v>Outside Outfitters</v>
      </c>
      <c r="D2787" s="16">
        <f t="shared" ca="1" si="523"/>
        <v>193</v>
      </c>
      <c r="E2787" t="str">
        <f t="shared" ca="1" si="524"/>
        <v>Mountain Hardwear Trango 4 Tent</v>
      </c>
      <c r="F2787" t="str">
        <f t="shared" ca="1" si="529"/>
        <v>Mountain Hardwear</v>
      </c>
      <c r="G2787" s="2">
        <f t="shared" ca="1" si="530"/>
        <v>800</v>
      </c>
      <c r="H2787">
        <f t="shared" ca="1" si="525"/>
        <v>1</v>
      </c>
      <c r="I2787" s="2">
        <f t="shared" ca="1" si="531"/>
        <v>800</v>
      </c>
      <c r="J2787" t="str">
        <f t="shared" ca="1" si="526"/>
        <v>Goldthwaite, Messaye</v>
      </c>
      <c r="K2787">
        <f t="shared" ca="1" si="527"/>
        <v>24</v>
      </c>
      <c r="L2787" t="str">
        <f t="shared" ca="1" si="528"/>
        <v>Mississippi</v>
      </c>
      <c r="M2787" t="str">
        <f t="shared" ca="1" si="532"/>
        <v>South</v>
      </c>
    </row>
    <row r="2788" spans="1:13" x14ac:dyDescent="0.45">
      <c r="A2788">
        <v>2787</v>
      </c>
      <c r="B2788" s="19">
        <f t="shared" ca="1" si="521"/>
        <v>42988.876844675928</v>
      </c>
      <c r="C2788" s="15" t="str">
        <f t="shared" ca="1" si="522"/>
        <v>Backcountry Edge</v>
      </c>
      <c r="D2788" s="16">
        <f t="shared" ca="1" si="523"/>
        <v>198</v>
      </c>
      <c r="E2788" t="str">
        <f t="shared" ca="1" si="524"/>
        <v>MSR Carbon Reflex 1 Footprint</v>
      </c>
      <c r="F2788" t="str">
        <f t="shared" ca="1" si="529"/>
        <v>MSR</v>
      </c>
      <c r="G2788" s="2">
        <f t="shared" ca="1" si="530"/>
        <v>39.950000000000003</v>
      </c>
      <c r="H2788">
        <f t="shared" ca="1" si="525"/>
        <v>8</v>
      </c>
      <c r="I2788" s="2">
        <f t="shared" ca="1" si="531"/>
        <v>319.60000000000002</v>
      </c>
      <c r="J2788" t="str">
        <f t="shared" ca="1" si="526"/>
        <v>Lopez, Dennis</v>
      </c>
      <c r="K2788">
        <f t="shared" ca="1" si="527"/>
        <v>7</v>
      </c>
      <c r="L2788" t="str">
        <f t="shared" ca="1" si="528"/>
        <v>Connecticut</v>
      </c>
      <c r="M2788" t="str">
        <f t="shared" ca="1" si="532"/>
        <v>East</v>
      </c>
    </row>
    <row r="2789" spans="1:13" x14ac:dyDescent="0.45">
      <c r="A2789">
        <v>2788</v>
      </c>
      <c r="B2789" s="19">
        <f t="shared" ca="1" si="521"/>
        <v>42959.876844675928</v>
      </c>
      <c r="C2789" s="15" t="str">
        <f t="shared" ca="1" si="522"/>
        <v>The Gear Co-op</v>
      </c>
      <c r="D2789" s="16">
        <f t="shared" ca="1" si="523"/>
        <v>36</v>
      </c>
      <c r="E2789" t="str">
        <f t="shared" ca="1" si="524"/>
        <v>Big Agnes Jack Rabbit SL2 Footprint</v>
      </c>
      <c r="F2789" t="str">
        <f t="shared" ca="1" si="529"/>
        <v>Big Agnes</v>
      </c>
      <c r="G2789" s="2">
        <f t="shared" ca="1" si="530"/>
        <v>50</v>
      </c>
      <c r="H2789">
        <f t="shared" ca="1" si="525"/>
        <v>5</v>
      </c>
      <c r="I2789" s="2">
        <f t="shared" ca="1" si="531"/>
        <v>250</v>
      </c>
      <c r="J2789" t="str">
        <f t="shared" ca="1" si="526"/>
        <v>Lopez, Dennis</v>
      </c>
      <c r="K2789">
        <f t="shared" ca="1" si="527"/>
        <v>8</v>
      </c>
      <c r="L2789" t="str">
        <f t="shared" ca="1" si="528"/>
        <v>Delaware</v>
      </c>
      <c r="M2789" t="str">
        <f t="shared" ca="1" si="532"/>
        <v>East</v>
      </c>
    </row>
    <row r="2790" spans="1:13" x14ac:dyDescent="0.45">
      <c r="A2790">
        <v>2789</v>
      </c>
      <c r="B2790" s="19">
        <f t="shared" ca="1" si="521"/>
        <v>42822.876844675928</v>
      </c>
      <c r="C2790" s="15" t="str">
        <f t="shared" ca="1" si="522"/>
        <v>Travel Country</v>
      </c>
      <c r="D2790" s="16">
        <f t="shared" ca="1" si="523"/>
        <v>136</v>
      </c>
      <c r="E2790" t="str">
        <f t="shared" ca="1" si="524"/>
        <v>Kelty Trail Ridge 2 Tent</v>
      </c>
      <c r="F2790" t="str">
        <f t="shared" ca="1" si="529"/>
        <v>Kelty</v>
      </c>
      <c r="G2790" s="2">
        <f t="shared" ca="1" si="530"/>
        <v>179.95</v>
      </c>
      <c r="H2790">
        <f t="shared" ca="1" si="525"/>
        <v>10</v>
      </c>
      <c r="I2790" s="2">
        <f t="shared" ca="1" si="531"/>
        <v>1799.5</v>
      </c>
      <c r="J2790" t="str">
        <f t="shared" ca="1" si="526"/>
        <v>Gomez, Melissa</v>
      </c>
      <c r="K2790">
        <f t="shared" ca="1" si="527"/>
        <v>37</v>
      </c>
      <c r="L2790" t="str">
        <f t="shared" ca="1" si="528"/>
        <v>Oregon</v>
      </c>
      <c r="M2790" t="str">
        <f t="shared" ca="1" si="532"/>
        <v>West</v>
      </c>
    </row>
    <row r="2791" spans="1:13" x14ac:dyDescent="0.45">
      <c r="A2791">
        <v>2790</v>
      </c>
      <c r="B2791" s="19">
        <f t="shared" ca="1" si="521"/>
        <v>42657.876844675928</v>
      </c>
      <c r="C2791" s="15" t="str">
        <f t="shared" ca="1" si="522"/>
        <v>Austin Kayak</v>
      </c>
      <c r="D2791" s="16">
        <f t="shared" ca="1" si="523"/>
        <v>33</v>
      </c>
      <c r="E2791" t="str">
        <f t="shared" ca="1" si="524"/>
        <v>Big Agnes Flying Diamond 8 Tent</v>
      </c>
      <c r="F2791" t="str">
        <f t="shared" ca="1" si="529"/>
        <v>Big Agnes</v>
      </c>
      <c r="G2791" s="2">
        <f t="shared" ca="1" si="530"/>
        <v>639.95000000000005</v>
      </c>
      <c r="H2791">
        <f t="shared" ca="1" si="525"/>
        <v>2</v>
      </c>
      <c r="I2791" s="2">
        <f t="shared" ca="1" si="531"/>
        <v>1279.9000000000001</v>
      </c>
      <c r="J2791" t="str">
        <f t="shared" ca="1" si="526"/>
        <v>Goldthwaite, Messaye</v>
      </c>
      <c r="K2791">
        <f t="shared" ca="1" si="527"/>
        <v>48</v>
      </c>
      <c r="L2791" t="str">
        <f t="shared" ca="1" si="528"/>
        <v>West Virginia</v>
      </c>
      <c r="M2791" t="str">
        <f t="shared" ca="1" si="532"/>
        <v>South</v>
      </c>
    </row>
    <row r="2792" spans="1:13" x14ac:dyDescent="0.45">
      <c r="A2792">
        <v>2791</v>
      </c>
      <c r="B2792" s="19">
        <f t="shared" ca="1" si="521"/>
        <v>42806.876844675928</v>
      </c>
      <c r="C2792" s="15" t="str">
        <f t="shared" ca="1" si="522"/>
        <v>Target</v>
      </c>
      <c r="D2792" s="16">
        <f t="shared" ca="1" si="523"/>
        <v>152</v>
      </c>
      <c r="E2792" t="str">
        <f t="shared" ca="1" si="524"/>
        <v>Marmot Eclipse 3 Footprint</v>
      </c>
      <c r="F2792" t="str">
        <f t="shared" ca="1" si="529"/>
        <v>Marmot</v>
      </c>
      <c r="G2792" s="2">
        <f t="shared" ca="1" si="530"/>
        <v>65</v>
      </c>
      <c r="H2792">
        <f t="shared" ca="1" si="525"/>
        <v>3</v>
      </c>
      <c r="I2792" s="2">
        <f t="shared" ca="1" si="531"/>
        <v>195</v>
      </c>
      <c r="J2792" t="str">
        <f t="shared" ca="1" si="526"/>
        <v>Beyene, Sharon</v>
      </c>
      <c r="K2792">
        <f t="shared" ca="1" si="527"/>
        <v>3</v>
      </c>
      <c r="L2792" t="str">
        <f t="shared" ca="1" si="528"/>
        <v>Arizona</v>
      </c>
      <c r="M2792" t="str">
        <f t="shared" ca="1" si="532"/>
        <v>West</v>
      </c>
    </row>
    <row r="2793" spans="1:13" x14ac:dyDescent="0.45">
      <c r="A2793">
        <v>2792</v>
      </c>
      <c r="B2793" s="19">
        <f t="shared" ca="1" si="521"/>
        <v>42843.876844675928</v>
      </c>
      <c r="C2793" s="15" t="str">
        <f t="shared" ca="1" si="522"/>
        <v>Target</v>
      </c>
      <c r="D2793" s="16">
        <f t="shared" ca="1" si="523"/>
        <v>237</v>
      </c>
      <c r="E2793" t="str">
        <f t="shared" ca="1" si="524"/>
        <v>NEMO Losi 3 Pawprint Tent Liner</v>
      </c>
      <c r="F2793" t="str">
        <f t="shared" ca="1" si="529"/>
        <v>NEMO</v>
      </c>
      <c r="G2793" s="2">
        <f t="shared" ca="1" si="530"/>
        <v>49.95</v>
      </c>
      <c r="H2793">
        <f t="shared" ca="1" si="525"/>
        <v>10</v>
      </c>
      <c r="I2793" s="2">
        <f t="shared" ca="1" si="531"/>
        <v>499.5</v>
      </c>
      <c r="J2793" t="str">
        <f t="shared" ca="1" si="526"/>
        <v>Foster, Nathan</v>
      </c>
      <c r="K2793">
        <f t="shared" ca="1" si="527"/>
        <v>26</v>
      </c>
      <c r="L2793" t="str">
        <f t="shared" ca="1" si="528"/>
        <v>Montana</v>
      </c>
      <c r="M2793" t="str">
        <f t="shared" ca="1" si="532"/>
        <v>West</v>
      </c>
    </row>
    <row r="2794" spans="1:13" x14ac:dyDescent="0.45">
      <c r="A2794">
        <v>2793</v>
      </c>
      <c r="B2794" s="19">
        <f t="shared" ca="1" si="521"/>
        <v>42683.876844675928</v>
      </c>
      <c r="C2794" s="15" t="str">
        <f t="shared" ca="1" si="522"/>
        <v>Overtons</v>
      </c>
      <c r="D2794" s="16">
        <f t="shared" ca="1" si="523"/>
        <v>31</v>
      </c>
      <c r="E2794" t="str">
        <f t="shared" ca="1" si="524"/>
        <v>Big Agnes Flying Diamond 6 Tent</v>
      </c>
      <c r="F2794" t="str">
        <f t="shared" ca="1" si="529"/>
        <v>Big Agnes</v>
      </c>
      <c r="G2794" s="2">
        <f t="shared" ca="1" si="530"/>
        <v>539.95000000000005</v>
      </c>
      <c r="H2794">
        <f t="shared" ca="1" si="525"/>
        <v>4</v>
      </c>
      <c r="I2794" s="2">
        <f t="shared" ca="1" si="531"/>
        <v>2159.8000000000002</v>
      </c>
      <c r="J2794" t="str">
        <f t="shared" ca="1" si="526"/>
        <v>Lopez, Dennis</v>
      </c>
      <c r="K2794">
        <f t="shared" ca="1" si="527"/>
        <v>45</v>
      </c>
      <c r="L2794" t="str">
        <f t="shared" ca="1" si="528"/>
        <v>Vermont</v>
      </c>
      <c r="M2794" t="str">
        <f t="shared" ca="1" si="532"/>
        <v>East</v>
      </c>
    </row>
    <row r="2795" spans="1:13" x14ac:dyDescent="0.45">
      <c r="A2795">
        <v>2794</v>
      </c>
      <c r="B2795" s="19">
        <f t="shared" ca="1" si="521"/>
        <v>42701.876844675928</v>
      </c>
      <c r="C2795" s="15" t="str">
        <f t="shared" ca="1" si="522"/>
        <v>Moosejaw</v>
      </c>
      <c r="D2795" s="16">
        <f t="shared" ca="1" si="523"/>
        <v>148</v>
      </c>
      <c r="E2795" t="str">
        <f t="shared" ca="1" si="524"/>
        <v>Marmot Capstone 6P Tent</v>
      </c>
      <c r="F2795" t="str">
        <f t="shared" ca="1" si="529"/>
        <v>Marmot</v>
      </c>
      <c r="G2795" s="2">
        <f t="shared" ca="1" si="530"/>
        <v>599</v>
      </c>
      <c r="H2795">
        <f t="shared" ca="1" si="525"/>
        <v>10</v>
      </c>
      <c r="I2795" s="2">
        <f t="shared" ca="1" si="531"/>
        <v>5990</v>
      </c>
      <c r="J2795" t="str">
        <f t="shared" ca="1" si="526"/>
        <v>Lopez, Dennis</v>
      </c>
      <c r="K2795">
        <f t="shared" ca="1" si="527"/>
        <v>27</v>
      </c>
      <c r="L2795" t="str">
        <f t="shared" ca="1" si="528"/>
        <v>Nebraska</v>
      </c>
      <c r="M2795" t="str">
        <f t="shared" ca="1" si="532"/>
        <v>North</v>
      </c>
    </row>
    <row r="2796" spans="1:13" x14ac:dyDescent="0.45">
      <c r="A2796">
        <v>2795</v>
      </c>
      <c r="B2796" s="19">
        <f t="shared" ca="1" si="521"/>
        <v>42667.876844675928</v>
      </c>
      <c r="C2796" s="15" t="str">
        <f t="shared" ca="1" si="522"/>
        <v>Backcountry Gear</v>
      </c>
      <c r="D2796" s="16">
        <f t="shared" ca="1" si="523"/>
        <v>124</v>
      </c>
      <c r="E2796" t="str">
        <f t="shared" ca="1" si="524"/>
        <v>Kelty Gunnison 4.2 Footprint</v>
      </c>
      <c r="F2796" t="str">
        <f t="shared" ca="1" si="529"/>
        <v>Kelty</v>
      </c>
      <c r="G2796" s="2">
        <f t="shared" ca="1" si="530"/>
        <v>59.95</v>
      </c>
      <c r="H2796">
        <f t="shared" ca="1" si="525"/>
        <v>4</v>
      </c>
      <c r="I2796" s="2">
        <f t="shared" ca="1" si="531"/>
        <v>239.8</v>
      </c>
      <c r="J2796" t="str">
        <f t="shared" ca="1" si="526"/>
        <v>Berger, Sunanna</v>
      </c>
      <c r="K2796">
        <f t="shared" ca="1" si="527"/>
        <v>28</v>
      </c>
      <c r="L2796" t="str">
        <f t="shared" ca="1" si="528"/>
        <v>Nevada</v>
      </c>
      <c r="M2796" t="str">
        <f t="shared" ca="1" si="532"/>
        <v>West</v>
      </c>
    </row>
    <row r="2797" spans="1:13" x14ac:dyDescent="0.45">
      <c r="A2797">
        <v>2796</v>
      </c>
      <c r="B2797" s="19">
        <f t="shared" ca="1" si="521"/>
        <v>42743.876844675928</v>
      </c>
      <c r="C2797" s="15" t="str">
        <f t="shared" ca="1" si="522"/>
        <v>Outside Outfitters</v>
      </c>
      <c r="D2797" s="16">
        <f t="shared" ca="1" si="523"/>
        <v>104</v>
      </c>
      <c r="E2797" t="str">
        <f t="shared" ca="1" si="524"/>
        <v>Hennessy Hammock Explorer Ultralight Asym Classic Hammock</v>
      </c>
      <c r="F2797" t="str">
        <f t="shared" ca="1" si="529"/>
        <v>Hennessy</v>
      </c>
      <c r="G2797" s="2">
        <f t="shared" ca="1" si="530"/>
        <v>259.95</v>
      </c>
      <c r="H2797">
        <f t="shared" ca="1" si="525"/>
        <v>4</v>
      </c>
      <c r="I2797" s="2">
        <f t="shared" ca="1" si="531"/>
        <v>1039.8</v>
      </c>
      <c r="J2797" t="str">
        <f t="shared" ca="1" si="526"/>
        <v>Goff, Michael</v>
      </c>
      <c r="K2797">
        <f t="shared" ca="1" si="527"/>
        <v>3</v>
      </c>
      <c r="L2797" t="str">
        <f t="shared" ca="1" si="528"/>
        <v>Arizona</v>
      </c>
      <c r="M2797" t="str">
        <f t="shared" ca="1" si="532"/>
        <v>West</v>
      </c>
    </row>
    <row r="2798" spans="1:13" x14ac:dyDescent="0.45">
      <c r="A2798">
        <v>2797</v>
      </c>
      <c r="B2798" s="19">
        <f t="shared" ca="1" si="521"/>
        <v>42709.876844675928</v>
      </c>
      <c r="C2798" s="15" t="str">
        <f t="shared" ca="1" si="522"/>
        <v>Target</v>
      </c>
      <c r="D2798" s="16">
        <f t="shared" ca="1" si="523"/>
        <v>113</v>
      </c>
      <c r="E2798" t="str">
        <f t="shared" ca="1" si="524"/>
        <v>Kelty Cabana - Large</v>
      </c>
      <c r="F2798" t="str">
        <f t="shared" ca="1" si="529"/>
        <v>Kelty</v>
      </c>
      <c r="G2798" s="2">
        <f t="shared" ca="1" si="530"/>
        <v>99.95</v>
      </c>
      <c r="H2798">
        <f t="shared" ca="1" si="525"/>
        <v>4</v>
      </c>
      <c r="I2798" s="2">
        <f t="shared" ca="1" si="531"/>
        <v>399.8</v>
      </c>
      <c r="J2798" t="str">
        <f t="shared" ca="1" si="526"/>
        <v>Foster, Nathan</v>
      </c>
      <c r="K2798">
        <f t="shared" ca="1" si="527"/>
        <v>7</v>
      </c>
      <c r="L2798" t="str">
        <f t="shared" ca="1" si="528"/>
        <v>Connecticut</v>
      </c>
      <c r="M2798" t="str">
        <f t="shared" ca="1" si="532"/>
        <v>East</v>
      </c>
    </row>
    <row r="2799" spans="1:13" x14ac:dyDescent="0.45">
      <c r="A2799">
        <v>2798</v>
      </c>
      <c r="B2799" s="19">
        <f t="shared" ca="1" si="521"/>
        <v>42821.876844675928</v>
      </c>
      <c r="C2799" s="15" t="str">
        <f t="shared" ca="1" si="522"/>
        <v xml:space="preserve">Cabela's	</v>
      </c>
      <c r="D2799" s="16">
        <f t="shared" ca="1" si="523"/>
        <v>141</v>
      </c>
      <c r="E2799" t="str">
        <f t="shared" ca="1" si="524"/>
        <v>Marmot Astral 2P Tent</v>
      </c>
      <c r="F2799" t="str">
        <f t="shared" ca="1" si="529"/>
        <v>Marmot</v>
      </c>
      <c r="G2799" s="2">
        <f t="shared" ca="1" si="530"/>
        <v>389</v>
      </c>
      <c r="H2799">
        <f t="shared" ca="1" si="525"/>
        <v>10</v>
      </c>
      <c r="I2799" s="2">
        <f t="shared" ca="1" si="531"/>
        <v>3890</v>
      </c>
      <c r="J2799" t="str">
        <f t="shared" ca="1" si="526"/>
        <v>Bailey, Jennifer</v>
      </c>
      <c r="K2799">
        <f t="shared" ca="1" si="527"/>
        <v>13</v>
      </c>
      <c r="L2799" t="str">
        <f t="shared" ca="1" si="528"/>
        <v>Illinois</v>
      </c>
      <c r="M2799" t="str">
        <f t="shared" ca="1" si="532"/>
        <v>North</v>
      </c>
    </row>
    <row r="2800" spans="1:13" x14ac:dyDescent="0.45">
      <c r="A2800">
        <v>2799</v>
      </c>
      <c r="B2800" s="19">
        <f t="shared" ca="1" si="521"/>
        <v>42736.876844675928</v>
      </c>
      <c r="C2800" s="15" t="str">
        <f t="shared" ca="1" si="522"/>
        <v>Backcountry Gear</v>
      </c>
      <c r="D2800" s="16">
        <f t="shared" ca="1" si="523"/>
        <v>200</v>
      </c>
      <c r="E2800" t="str">
        <f t="shared" ca="1" si="524"/>
        <v>MSR Carbon Reflex 2 Footprint</v>
      </c>
      <c r="F2800" t="str">
        <f t="shared" ca="1" si="529"/>
        <v>MSR</v>
      </c>
      <c r="G2800" s="2">
        <f t="shared" ca="1" si="530"/>
        <v>39.950000000000003</v>
      </c>
      <c r="H2800">
        <f t="shared" ca="1" si="525"/>
        <v>8</v>
      </c>
      <c r="I2800" s="2">
        <f t="shared" ca="1" si="531"/>
        <v>319.60000000000002</v>
      </c>
      <c r="J2800" t="str">
        <f t="shared" ca="1" si="526"/>
        <v>Foster, Nathan</v>
      </c>
      <c r="K2800">
        <f t="shared" ca="1" si="527"/>
        <v>23</v>
      </c>
      <c r="L2800" t="str">
        <f t="shared" ca="1" si="528"/>
        <v>Minnesota</v>
      </c>
      <c r="M2800" t="str">
        <f t="shared" ca="1" si="532"/>
        <v>North</v>
      </c>
    </row>
    <row r="2801" spans="1:13" x14ac:dyDescent="0.45">
      <c r="A2801">
        <v>2800</v>
      </c>
      <c r="B2801" s="19">
        <f t="shared" ca="1" si="521"/>
        <v>42696.876844675928</v>
      </c>
      <c r="C2801" s="15" t="str">
        <f t="shared" ca="1" si="522"/>
        <v>The Gear Co-op</v>
      </c>
      <c r="D2801" s="16">
        <f t="shared" ca="1" si="523"/>
        <v>283</v>
      </c>
      <c r="E2801" t="str">
        <f t="shared" ca="1" si="524"/>
        <v>The North Face Triangle Gear Loft</v>
      </c>
      <c r="F2801" t="str">
        <f t="shared" ca="1" si="529"/>
        <v>The North Face</v>
      </c>
      <c r="G2801" s="2">
        <f t="shared" ca="1" si="530"/>
        <v>20</v>
      </c>
      <c r="H2801">
        <f t="shared" ca="1" si="525"/>
        <v>9</v>
      </c>
      <c r="I2801" s="2">
        <f t="shared" ca="1" si="531"/>
        <v>180</v>
      </c>
      <c r="J2801" t="str">
        <f t="shared" ca="1" si="526"/>
        <v>Beyene, Sharon</v>
      </c>
      <c r="K2801">
        <f t="shared" ca="1" si="527"/>
        <v>22</v>
      </c>
      <c r="L2801" t="str">
        <f t="shared" ca="1" si="528"/>
        <v>Michigan</v>
      </c>
      <c r="M2801" t="str">
        <f t="shared" ca="1" si="532"/>
        <v>East</v>
      </c>
    </row>
    <row r="2802" spans="1:13" x14ac:dyDescent="0.45">
      <c r="A2802">
        <v>2801</v>
      </c>
      <c r="B2802" s="19">
        <f t="shared" ca="1" si="521"/>
        <v>42983.876844675928</v>
      </c>
      <c r="C2802" s="15" t="str">
        <f t="shared" ca="1" si="522"/>
        <v>Outside Outfitters</v>
      </c>
      <c r="D2802" s="16">
        <f t="shared" ca="1" si="523"/>
        <v>259</v>
      </c>
      <c r="E2802" t="str">
        <f t="shared" ca="1" si="524"/>
        <v>Sierra Designs Mojo 3 Tent</v>
      </c>
      <c r="F2802" t="str">
        <f t="shared" ca="1" si="529"/>
        <v>Sierra Designs</v>
      </c>
      <c r="G2802" s="2">
        <f t="shared" ca="1" si="530"/>
        <v>499.95</v>
      </c>
      <c r="H2802">
        <f t="shared" ca="1" si="525"/>
        <v>1</v>
      </c>
      <c r="I2802" s="2">
        <f t="shared" ca="1" si="531"/>
        <v>499.95</v>
      </c>
      <c r="J2802" t="str">
        <f t="shared" ca="1" si="526"/>
        <v>Gomez, Melissa</v>
      </c>
      <c r="K2802">
        <f t="shared" ca="1" si="527"/>
        <v>5</v>
      </c>
      <c r="L2802" t="str">
        <f t="shared" ca="1" si="528"/>
        <v>California</v>
      </c>
      <c r="M2802" t="str">
        <f t="shared" ca="1" si="532"/>
        <v>West</v>
      </c>
    </row>
    <row r="2803" spans="1:13" x14ac:dyDescent="0.45">
      <c r="A2803">
        <v>2802</v>
      </c>
      <c r="B2803" s="19">
        <f t="shared" ca="1" si="521"/>
        <v>43009.876844675928</v>
      </c>
      <c r="C2803" s="15" t="str">
        <f t="shared" ca="1" si="522"/>
        <v>Redding Sports</v>
      </c>
      <c r="D2803" s="16">
        <f t="shared" ca="1" si="523"/>
        <v>94</v>
      </c>
      <c r="E2803" t="str">
        <f t="shared" ca="1" si="524"/>
        <v>Exped Gemini III Tent</v>
      </c>
      <c r="F2803" t="str">
        <f t="shared" ca="1" si="529"/>
        <v>Exped</v>
      </c>
      <c r="G2803" s="2">
        <f t="shared" ca="1" si="530"/>
        <v>499</v>
      </c>
      <c r="H2803">
        <f t="shared" ca="1" si="525"/>
        <v>10</v>
      </c>
      <c r="I2803" s="2">
        <f t="shared" ca="1" si="531"/>
        <v>4990</v>
      </c>
      <c r="J2803" t="str">
        <f t="shared" ca="1" si="526"/>
        <v>Gomez, Melissa</v>
      </c>
      <c r="K2803">
        <f t="shared" ca="1" si="527"/>
        <v>27</v>
      </c>
      <c r="L2803" t="str">
        <f t="shared" ca="1" si="528"/>
        <v>Nebraska</v>
      </c>
      <c r="M2803" t="str">
        <f t="shared" ca="1" si="532"/>
        <v>North</v>
      </c>
    </row>
    <row r="2804" spans="1:13" x14ac:dyDescent="0.45">
      <c r="A2804">
        <v>2803</v>
      </c>
      <c r="B2804" s="19">
        <f t="shared" ca="1" si="521"/>
        <v>42789.876844675928</v>
      </c>
      <c r="C2804" s="15" t="str">
        <f t="shared" ca="1" si="522"/>
        <v>OutdoorPlay</v>
      </c>
      <c r="D2804" s="16">
        <f t="shared" ca="1" si="523"/>
        <v>275</v>
      </c>
      <c r="E2804" t="str">
        <f t="shared" ca="1" si="524"/>
        <v>The North Face Mountain Manor 8 Tent</v>
      </c>
      <c r="F2804" t="str">
        <f t="shared" ca="1" si="529"/>
        <v>The North Face</v>
      </c>
      <c r="G2804" s="2">
        <f t="shared" ca="1" si="530"/>
        <v>639</v>
      </c>
      <c r="H2804">
        <f t="shared" ca="1" si="525"/>
        <v>5</v>
      </c>
      <c r="I2804" s="2">
        <f t="shared" ca="1" si="531"/>
        <v>3195</v>
      </c>
      <c r="J2804" t="str">
        <f t="shared" ca="1" si="526"/>
        <v>Bailey, Jennifer</v>
      </c>
      <c r="K2804">
        <f t="shared" ca="1" si="527"/>
        <v>8</v>
      </c>
      <c r="L2804" t="str">
        <f t="shared" ca="1" si="528"/>
        <v>Delaware</v>
      </c>
      <c r="M2804" t="str">
        <f t="shared" ca="1" si="532"/>
        <v>East</v>
      </c>
    </row>
    <row r="2805" spans="1:13" x14ac:dyDescent="0.45">
      <c r="A2805">
        <v>2804</v>
      </c>
      <c r="B2805" s="19">
        <f t="shared" ca="1" si="521"/>
        <v>42853.876844675928</v>
      </c>
      <c r="C2805" s="15" t="str">
        <f t="shared" ca="1" si="522"/>
        <v>OutdoorPlay</v>
      </c>
      <c r="D2805" s="16">
        <f t="shared" ca="1" si="523"/>
        <v>58</v>
      </c>
      <c r="E2805" t="str">
        <f t="shared" ca="1" si="524"/>
        <v>Big Agnes Slater UL1+ Footprint</v>
      </c>
      <c r="F2805" t="str">
        <f t="shared" ca="1" si="529"/>
        <v>Big Agnes</v>
      </c>
      <c r="G2805" s="2">
        <f t="shared" ca="1" si="530"/>
        <v>50</v>
      </c>
      <c r="H2805">
        <f t="shared" ca="1" si="525"/>
        <v>6</v>
      </c>
      <c r="I2805" s="2">
        <f t="shared" ca="1" si="531"/>
        <v>300</v>
      </c>
      <c r="J2805" t="str">
        <f t="shared" ca="1" si="526"/>
        <v>Brown, Ruth</v>
      </c>
      <c r="K2805">
        <f t="shared" ca="1" si="527"/>
        <v>24</v>
      </c>
      <c r="L2805" t="str">
        <f t="shared" ca="1" si="528"/>
        <v>Mississippi</v>
      </c>
      <c r="M2805" t="str">
        <f t="shared" ca="1" si="532"/>
        <v>South</v>
      </c>
    </row>
    <row r="2806" spans="1:13" x14ac:dyDescent="0.45">
      <c r="A2806">
        <v>2805</v>
      </c>
      <c r="B2806" s="19">
        <f t="shared" ca="1" si="521"/>
        <v>42987.876844675928</v>
      </c>
      <c r="C2806" s="15" t="str">
        <f t="shared" ca="1" si="522"/>
        <v>Overtons</v>
      </c>
      <c r="D2806" s="16">
        <f t="shared" ca="1" si="523"/>
        <v>10</v>
      </c>
      <c r="E2806" t="str">
        <f t="shared" ca="1" si="524"/>
        <v>Big Agnes Copper Spur UL1 Tent</v>
      </c>
      <c r="F2806" t="str">
        <f t="shared" ca="1" si="529"/>
        <v>Big Agnes</v>
      </c>
      <c r="G2806" s="2">
        <f t="shared" ca="1" si="530"/>
        <v>349.95</v>
      </c>
      <c r="H2806">
        <f t="shared" ca="1" si="525"/>
        <v>9</v>
      </c>
      <c r="I2806" s="2">
        <f t="shared" ca="1" si="531"/>
        <v>3149.5499999999997</v>
      </c>
      <c r="J2806" t="str">
        <f t="shared" ca="1" si="526"/>
        <v>Berger, Sunanna</v>
      </c>
      <c r="K2806">
        <f t="shared" ca="1" si="527"/>
        <v>31</v>
      </c>
      <c r="L2806" t="str">
        <f t="shared" ca="1" si="528"/>
        <v>New Mexico</v>
      </c>
      <c r="M2806" t="str">
        <f t="shared" ca="1" si="532"/>
        <v>West</v>
      </c>
    </row>
    <row r="2807" spans="1:13" x14ac:dyDescent="0.45">
      <c r="A2807">
        <v>2806</v>
      </c>
      <c r="B2807" s="19">
        <f t="shared" ca="1" si="521"/>
        <v>42806.876844675928</v>
      </c>
      <c r="C2807" s="15" t="str">
        <f t="shared" ca="1" si="522"/>
        <v xml:space="preserve">Cabela's	</v>
      </c>
      <c r="D2807" s="16">
        <f t="shared" ca="1" si="523"/>
        <v>75</v>
      </c>
      <c r="E2807" t="str">
        <f t="shared" ca="1" si="524"/>
        <v>Easton Mountain Products Kilo 2P Tent</v>
      </c>
      <c r="F2807" t="str">
        <f t="shared" ca="1" si="529"/>
        <v>Easton Mountain Products</v>
      </c>
      <c r="G2807" s="2">
        <f t="shared" ca="1" si="530"/>
        <v>399</v>
      </c>
      <c r="H2807">
        <f t="shared" ca="1" si="525"/>
        <v>5</v>
      </c>
      <c r="I2807" s="2">
        <f t="shared" ca="1" si="531"/>
        <v>1995</v>
      </c>
      <c r="J2807" t="str">
        <f t="shared" ca="1" si="526"/>
        <v>Bailey, Jennifer</v>
      </c>
      <c r="K2807">
        <f t="shared" ca="1" si="527"/>
        <v>35</v>
      </c>
      <c r="L2807" t="str">
        <f t="shared" ca="1" si="528"/>
        <v>Ohio</v>
      </c>
      <c r="M2807" t="str">
        <f t="shared" ca="1" si="532"/>
        <v>East</v>
      </c>
    </row>
    <row r="2808" spans="1:13" x14ac:dyDescent="0.45">
      <c r="A2808">
        <v>2807</v>
      </c>
      <c r="B2808" s="19">
        <f t="shared" ca="1" si="521"/>
        <v>42853.876844675928</v>
      </c>
      <c r="C2808" s="15" t="str">
        <f t="shared" ca="1" si="522"/>
        <v>OutdoorPlay</v>
      </c>
      <c r="D2808" s="16">
        <f t="shared" ca="1" si="523"/>
        <v>280</v>
      </c>
      <c r="E2808" t="str">
        <f t="shared" ca="1" si="524"/>
        <v>The North Face Square Gear Loft</v>
      </c>
      <c r="F2808" t="str">
        <f t="shared" ca="1" si="529"/>
        <v>The North Face</v>
      </c>
      <c r="G2808" s="2">
        <f t="shared" ca="1" si="530"/>
        <v>20</v>
      </c>
      <c r="H2808">
        <f t="shared" ca="1" si="525"/>
        <v>10</v>
      </c>
      <c r="I2808" s="2">
        <f t="shared" ca="1" si="531"/>
        <v>200</v>
      </c>
      <c r="J2808" t="str">
        <f t="shared" ca="1" si="526"/>
        <v>Foster, Nathan</v>
      </c>
      <c r="K2808">
        <f t="shared" ca="1" si="527"/>
        <v>38</v>
      </c>
      <c r="L2808" t="str">
        <f t="shared" ca="1" si="528"/>
        <v>Pennsylvania</v>
      </c>
      <c r="M2808" t="str">
        <f t="shared" ca="1" si="532"/>
        <v>East</v>
      </c>
    </row>
    <row r="2809" spans="1:13" x14ac:dyDescent="0.45">
      <c r="A2809">
        <v>2808</v>
      </c>
      <c r="B2809" s="19">
        <f t="shared" ca="1" si="521"/>
        <v>42667.876844675928</v>
      </c>
      <c r="C2809" s="15" t="str">
        <f t="shared" ca="1" si="522"/>
        <v>Meijer</v>
      </c>
      <c r="D2809" s="16">
        <f t="shared" ca="1" si="523"/>
        <v>82</v>
      </c>
      <c r="E2809" t="str">
        <f t="shared" ca="1" si="524"/>
        <v>Eureka Copper Canyon 12 Tent</v>
      </c>
      <c r="F2809" t="str">
        <f t="shared" ca="1" si="529"/>
        <v>Eureka</v>
      </c>
      <c r="G2809" s="2">
        <f t="shared" ca="1" si="530"/>
        <v>449</v>
      </c>
      <c r="H2809">
        <f t="shared" ca="1" si="525"/>
        <v>9</v>
      </c>
      <c r="I2809" s="2">
        <f t="shared" ca="1" si="531"/>
        <v>4041</v>
      </c>
      <c r="J2809" t="str">
        <f t="shared" ca="1" si="526"/>
        <v>Berger, Sunanna</v>
      </c>
      <c r="K2809">
        <f t="shared" ca="1" si="527"/>
        <v>47</v>
      </c>
      <c r="L2809" t="str">
        <f t="shared" ca="1" si="528"/>
        <v>Washington</v>
      </c>
      <c r="M2809" t="str">
        <f t="shared" ca="1" si="532"/>
        <v>West</v>
      </c>
    </row>
    <row r="2810" spans="1:13" x14ac:dyDescent="0.45">
      <c r="A2810">
        <v>2809</v>
      </c>
      <c r="B2810" s="19">
        <f t="shared" ca="1" si="521"/>
        <v>43003.876844675928</v>
      </c>
      <c r="C2810" s="15" t="str">
        <f t="shared" ca="1" si="522"/>
        <v>Overtons</v>
      </c>
      <c r="D2810" s="16">
        <f t="shared" ca="1" si="523"/>
        <v>40</v>
      </c>
      <c r="E2810" t="str">
        <f t="shared" ca="1" si="524"/>
        <v>Big Agnes Jack Rabbit SL4 Footprint</v>
      </c>
      <c r="F2810" t="str">
        <f t="shared" ca="1" si="529"/>
        <v>Big Agnes</v>
      </c>
      <c r="G2810" s="2">
        <f t="shared" ca="1" si="530"/>
        <v>70</v>
      </c>
      <c r="H2810">
        <f t="shared" ca="1" si="525"/>
        <v>3</v>
      </c>
      <c r="I2810" s="2">
        <f t="shared" ca="1" si="531"/>
        <v>210</v>
      </c>
      <c r="J2810" t="str">
        <f t="shared" ca="1" si="526"/>
        <v>Gomez, Melissa</v>
      </c>
      <c r="K2810">
        <f t="shared" ca="1" si="527"/>
        <v>25</v>
      </c>
      <c r="L2810" t="str">
        <f t="shared" ca="1" si="528"/>
        <v>Missouri</v>
      </c>
      <c r="M2810" t="str">
        <f t="shared" ca="1" si="532"/>
        <v>North</v>
      </c>
    </row>
    <row r="2811" spans="1:13" x14ac:dyDescent="0.45">
      <c r="A2811">
        <v>2810</v>
      </c>
      <c r="B2811" s="19">
        <f t="shared" ca="1" si="521"/>
        <v>42757.876844675928</v>
      </c>
      <c r="C2811" s="15" t="str">
        <f t="shared" ca="1" si="522"/>
        <v>Meijer</v>
      </c>
      <c r="D2811" s="16">
        <f t="shared" ca="1" si="523"/>
        <v>100</v>
      </c>
      <c r="E2811" t="str">
        <f t="shared" ca="1" si="524"/>
        <v>Exped Scout Hammock Combi</v>
      </c>
      <c r="F2811" t="str">
        <f t="shared" ca="1" si="529"/>
        <v>Exped</v>
      </c>
      <c r="G2811" s="2">
        <f t="shared" ca="1" si="530"/>
        <v>199</v>
      </c>
      <c r="H2811">
        <f t="shared" ca="1" si="525"/>
        <v>7</v>
      </c>
      <c r="I2811" s="2">
        <f t="shared" ca="1" si="531"/>
        <v>1393</v>
      </c>
      <c r="J2811" t="str">
        <f t="shared" ca="1" si="526"/>
        <v>Bailey, Jennifer</v>
      </c>
      <c r="K2811">
        <f t="shared" ca="1" si="527"/>
        <v>17</v>
      </c>
      <c r="L2811" t="str">
        <f t="shared" ca="1" si="528"/>
        <v>Kentucky</v>
      </c>
      <c r="M2811" t="str">
        <f t="shared" ca="1" si="532"/>
        <v>South</v>
      </c>
    </row>
    <row r="2812" spans="1:13" x14ac:dyDescent="0.45">
      <c r="A2812">
        <v>2811</v>
      </c>
      <c r="B2812" s="19">
        <f t="shared" ca="1" si="521"/>
        <v>43000.876844675928</v>
      </c>
      <c r="C2812" s="15" t="str">
        <f t="shared" ca="1" si="522"/>
        <v>Backcountry Edge</v>
      </c>
      <c r="D2812" s="16">
        <f t="shared" ca="1" si="523"/>
        <v>38</v>
      </c>
      <c r="E2812" t="str">
        <f t="shared" ca="1" si="524"/>
        <v>Big Agnes Jack Rabbit SL3 Footprint</v>
      </c>
      <c r="F2812" t="str">
        <f t="shared" ca="1" si="529"/>
        <v>Big Agnes</v>
      </c>
      <c r="G2812" s="2">
        <f t="shared" ca="1" si="530"/>
        <v>60</v>
      </c>
      <c r="H2812">
        <f t="shared" ca="1" si="525"/>
        <v>10</v>
      </c>
      <c r="I2812" s="2">
        <f t="shared" ca="1" si="531"/>
        <v>600</v>
      </c>
      <c r="J2812" t="str">
        <f t="shared" ca="1" si="526"/>
        <v>Gomez, Melissa</v>
      </c>
      <c r="K2812">
        <f t="shared" ca="1" si="527"/>
        <v>25</v>
      </c>
      <c r="L2812" t="str">
        <f t="shared" ca="1" si="528"/>
        <v>Missouri</v>
      </c>
      <c r="M2812" t="str">
        <f t="shared" ca="1" si="532"/>
        <v>North</v>
      </c>
    </row>
    <row r="2813" spans="1:13" x14ac:dyDescent="0.45">
      <c r="A2813">
        <v>2812</v>
      </c>
      <c r="B2813" s="19">
        <f t="shared" ca="1" si="521"/>
        <v>42856.876844675928</v>
      </c>
      <c r="C2813" s="15" t="str">
        <f t="shared" ca="1" si="522"/>
        <v>Walmart</v>
      </c>
      <c r="D2813" s="16">
        <f t="shared" ca="1" si="523"/>
        <v>159</v>
      </c>
      <c r="E2813" t="str">
        <f t="shared" ca="1" si="524"/>
        <v>Marmot Limelight 4P Tent</v>
      </c>
      <c r="F2813" t="str">
        <f t="shared" ca="1" si="529"/>
        <v>Marmot</v>
      </c>
      <c r="G2813" s="2">
        <f t="shared" ca="1" si="530"/>
        <v>359</v>
      </c>
      <c r="H2813">
        <f t="shared" ca="1" si="525"/>
        <v>8</v>
      </c>
      <c r="I2813" s="2">
        <f t="shared" ca="1" si="531"/>
        <v>2872</v>
      </c>
      <c r="J2813" t="str">
        <f t="shared" ca="1" si="526"/>
        <v>Goff, Michael</v>
      </c>
      <c r="K2813">
        <f t="shared" ca="1" si="527"/>
        <v>12</v>
      </c>
      <c r="L2813" t="str">
        <f t="shared" ca="1" si="528"/>
        <v>Idaho</v>
      </c>
      <c r="M2813" t="str">
        <f t="shared" ca="1" si="532"/>
        <v>West</v>
      </c>
    </row>
    <row r="2814" spans="1:13" x14ac:dyDescent="0.45">
      <c r="A2814">
        <v>2813</v>
      </c>
      <c r="B2814" s="19">
        <f t="shared" ca="1" si="521"/>
        <v>42952.876844675928</v>
      </c>
      <c r="C2814" s="15" t="str">
        <f t="shared" ca="1" si="522"/>
        <v>Austin Kayak</v>
      </c>
      <c r="D2814" s="16">
        <f t="shared" ca="1" si="523"/>
        <v>89</v>
      </c>
      <c r="E2814" t="str">
        <f t="shared" ca="1" si="524"/>
        <v>Eureka Rectangular Floor Saver - Small</v>
      </c>
      <c r="F2814" t="str">
        <f t="shared" ca="1" si="529"/>
        <v>Eureka</v>
      </c>
      <c r="G2814" s="2">
        <f t="shared" ca="1" si="530"/>
        <v>14</v>
      </c>
      <c r="H2814">
        <f t="shared" ca="1" si="525"/>
        <v>8</v>
      </c>
      <c r="I2814" s="2">
        <f t="shared" ca="1" si="531"/>
        <v>112</v>
      </c>
      <c r="J2814" t="str">
        <f t="shared" ca="1" si="526"/>
        <v>Goff, Michael</v>
      </c>
      <c r="K2814">
        <f t="shared" ca="1" si="527"/>
        <v>39</v>
      </c>
      <c r="L2814" t="str">
        <f t="shared" ca="1" si="528"/>
        <v>Rhode Island</v>
      </c>
      <c r="M2814" t="str">
        <f t="shared" ca="1" si="532"/>
        <v>East</v>
      </c>
    </row>
    <row r="2815" spans="1:13" x14ac:dyDescent="0.45">
      <c r="A2815">
        <v>2814</v>
      </c>
      <c r="B2815" s="19">
        <f t="shared" ca="1" si="521"/>
        <v>42863.876844675928</v>
      </c>
      <c r="C2815" s="15" t="str">
        <f t="shared" ca="1" si="522"/>
        <v xml:space="preserve">Cabela's	</v>
      </c>
      <c r="D2815" s="16">
        <f t="shared" ca="1" si="523"/>
        <v>249</v>
      </c>
      <c r="E2815" t="str">
        <f t="shared" ca="1" si="524"/>
        <v>Outdoor Research Aurora Bivy</v>
      </c>
      <c r="F2815" t="str">
        <f t="shared" ca="1" si="529"/>
        <v>Outdoor Research</v>
      </c>
      <c r="G2815" s="2">
        <f t="shared" ca="1" si="530"/>
        <v>199</v>
      </c>
      <c r="H2815">
        <f t="shared" ca="1" si="525"/>
        <v>3</v>
      </c>
      <c r="I2815" s="2">
        <f t="shared" ca="1" si="531"/>
        <v>597</v>
      </c>
      <c r="J2815" t="str">
        <f t="shared" ca="1" si="526"/>
        <v>Foster, Nathan</v>
      </c>
      <c r="K2815">
        <f t="shared" ca="1" si="527"/>
        <v>8</v>
      </c>
      <c r="L2815" t="str">
        <f t="shared" ca="1" si="528"/>
        <v>Delaware</v>
      </c>
      <c r="M2815" t="str">
        <f t="shared" ca="1" si="532"/>
        <v>East</v>
      </c>
    </row>
    <row r="2816" spans="1:13" x14ac:dyDescent="0.45">
      <c r="A2816">
        <v>2815</v>
      </c>
      <c r="B2816" s="19">
        <f t="shared" ca="1" si="521"/>
        <v>42780.876844675928</v>
      </c>
      <c r="C2816" s="15" t="str">
        <f t="shared" ca="1" si="522"/>
        <v>Travel Country</v>
      </c>
      <c r="D2816" s="16">
        <f t="shared" ca="1" si="523"/>
        <v>148</v>
      </c>
      <c r="E2816" t="str">
        <f t="shared" ca="1" si="524"/>
        <v>Marmot Capstone 6P Tent</v>
      </c>
      <c r="F2816" t="str">
        <f t="shared" ca="1" si="529"/>
        <v>Marmot</v>
      </c>
      <c r="G2816" s="2">
        <f t="shared" ca="1" si="530"/>
        <v>599</v>
      </c>
      <c r="H2816">
        <f t="shared" ca="1" si="525"/>
        <v>2</v>
      </c>
      <c r="I2816" s="2">
        <f t="shared" ca="1" si="531"/>
        <v>1198</v>
      </c>
      <c r="J2816" t="str">
        <f t="shared" ca="1" si="526"/>
        <v>Beyene, Sharon</v>
      </c>
      <c r="K2816">
        <f t="shared" ca="1" si="527"/>
        <v>23</v>
      </c>
      <c r="L2816" t="str">
        <f t="shared" ca="1" si="528"/>
        <v>Minnesota</v>
      </c>
      <c r="M2816" t="str">
        <f t="shared" ca="1" si="532"/>
        <v>North</v>
      </c>
    </row>
    <row r="2817" spans="1:13" x14ac:dyDescent="0.45">
      <c r="A2817">
        <v>2816</v>
      </c>
      <c r="B2817" s="19">
        <f t="shared" ca="1" si="521"/>
        <v>42778.876844675928</v>
      </c>
      <c r="C2817" s="15" t="str">
        <f t="shared" ca="1" si="522"/>
        <v>Backcountry Gear</v>
      </c>
      <c r="D2817" s="16">
        <f t="shared" ca="1" si="523"/>
        <v>230</v>
      </c>
      <c r="E2817" t="str">
        <f t="shared" ca="1" si="524"/>
        <v>NEMO Espri LE 2P Tent</v>
      </c>
      <c r="F2817" t="str">
        <f t="shared" ca="1" si="529"/>
        <v>NEMO</v>
      </c>
      <c r="G2817" s="2">
        <f t="shared" ca="1" si="530"/>
        <v>289.95</v>
      </c>
      <c r="H2817">
        <f t="shared" ca="1" si="525"/>
        <v>10</v>
      </c>
      <c r="I2817" s="2">
        <f t="shared" ca="1" si="531"/>
        <v>2899.5</v>
      </c>
      <c r="J2817" t="str">
        <f t="shared" ca="1" si="526"/>
        <v>Brown, Scott</v>
      </c>
      <c r="K2817">
        <f t="shared" ca="1" si="527"/>
        <v>2</v>
      </c>
      <c r="L2817" t="str">
        <f t="shared" ca="1" si="528"/>
        <v>Alaska</v>
      </c>
      <c r="M2817" t="str">
        <f t="shared" ca="1" si="532"/>
        <v>North</v>
      </c>
    </row>
    <row r="2818" spans="1:13" x14ac:dyDescent="0.45">
      <c r="A2818">
        <v>2817</v>
      </c>
      <c r="B2818" s="19">
        <f t="shared" ca="1" si="521"/>
        <v>42946.876844675928</v>
      </c>
      <c r="C2818" s="15" t="str">
        <f t="shared" ca="1" si="522"/>
        <v>Austin Kayak</v>
      </c>
      <c r="D2818" s="16">
        <f t="shared" ca="1" si="523"/>
        <v>9</v>
      </c>
      <c r="E2818" t="str">
        <f t="shared" ca="1" si="524"/>
        <v>Big Agnes Copper Spur UL1 Footprint</v>
      </c>
      <c r="F2818" t="str">
        <f t="shared" ca="1" si="529"/>
        <v>Big Agnes</v>
      </c>
      <c r="G2818" s="2">
        <f t="shared" ca="1" si="530"/>
        <v>50</v>
      </c>
      <c r="H2818">
        <f t="shared" ca="1" si="525"/>
        <v>7</v>
      </c>
      <c r="I2818" s="2">
        <f t="shared" ca="1" si="531"/>
        <v>350</v>
      </c>
      <c r="J2818" t="str">
        <f t="shared" ca="1" si="526"/>
        <v>Brown, Scott</v>
      </c>
      <c r="K2818">
        <f t="shared" ca="1" si="527"/>
        <v>9</v>
      </c>
      <c r="L2818" t="str">
        <f t="shared" ca="1" si="528"/>
        <v>Florida</v>
      </c>
      <c r="M2818" t="str">
        <f t="shared" ca="1" si="532"/>
        <v>South</v>
      </c>
    </row>
    <row r="2819" spans="1:13" x14ac:dyDescent="0.45">
      <c r="A2819">
        <v>2818</v>
      </c>
      <c r="B2819" s="19">
        <f t="shared" ref="B2819:B2882" ca="1" si="533">NOW()-(RANDBETWEEN(1,365))</f>
        <v>42848.876844675928</v>
      </c>
      <c r="C2819" s="15" t="str">
        <f t="shared" ref="C2819:C2882" ca="1" si="534">VLOOKUP(RANDBETWEEN(1,19),$O$3:$P$21,2)</f>
        <v>Hayneedle</v>
      </c>
      <c r="D2819" s="16">
        <f t="shared" ref="D2819:D2882" ca="1" si="535">RANDBETWEEN(1,285)</f>
        <v>231</v>
      </c>
      <c r="E2819" t="str">
        <f t="shared" ref="E2819:E2882" ca="1" si="536">VLOOKUP(D2819,$R$4:$U$288,3)</f>
        <v>NEMO Espri LE 3 Tent</v>
      </c>
      <c r="F2819" t="str">
        <f t="shared" ca="1" si="529"/>
        <v>NEMO</v>
      </c>
      <c r="G2819" s="2">
        <f t="shared" ca="1" si="530"/>
        <v>329.95</v>
      </c>
      <c r="H2819">
        <f t="shared" ref="H2819:H2882" ca="1" si="537">RANDBETWEEN(1,10)</f>
        <v>5</v>
      </c>
      <c r="I2819" s="2">
        <f t="shared" ca="1" si="531"/>
        <v>1649.75</v>
      </c>
      <c r="J2819" t="str">
        <f t="shared" ref="J2819:J2882" ca="1" si="538">VLOOKUP(RANDBETWEEN(1,10),$W$4:$Z$15,4)</f>
        <v>Beyene, Sharon</v>
      </c>
      <c r="K2819">
        <f t="shared" ref="K2819:K2882" ca="1" si="539">RANDBETWEEN(1,50)</f>
        <v>22</v>
      </c>
      <c r="L2819" t="str">
        <f t="shared" ref="L2819:L2882" ca="1" si="540">VLOOKUP(K2819,$AB$3:$AD$52,2)</f>
        <v>Michigan</v>
      </c>
      <c r="M2819" t="str">
        <f t="shared" ca="1" si="532"/>
        <v>East</v>
      </c>
    </row>
    <row r="2820" spans="1:13" x14ac:dyDescent="0.45">
      <c r="A2820">
        <v>2819</v>
      </c>
      <c r="B2820" s="19">
        <f t="shared" ca="1" si="533"/>
        <v>42873.876844675928</v>
      </c>
      <c r="C2820" s="15" t="str">
        <f t="shared" ca="1" si="534"/>
        <v>Paragon</v>
      </c>
      <c r="D2820" s="16">
        <f t="shared" ca="1" si="535"/>
        <v>191</v>
      </c>
      <c r="E2820" t="str">
        <f t="shared" ca="1" si="536"/>
        <v>Mountain Hardwear Trango 3.1 Tent</v>
      </c>
      <c r="F2820" t="str">
        <f t="shared" ca="1" si="529"/>
        <v>Mountain Hardwear</v>
      </c>
      <c r="G2820" s="2">
        <f t="shared" ca="1" si="530"/>
        <v>700</v>
      </c>
      <c r="H2820">
        <f t="shared" ca="1" si="537"/>
        <v>9</v>
      </c>
      <c r="I2820" s="2">
        <f t="shared" ca="1" si="531"/>
        <v>6300</v>
      </c>
      <c r="J2820" t="str">
        <f t="shared" ca="1" si="538"/>
        <v>Goff, Michael</v>
      </c>
      <c r="K2820">
        <f t="shared" ca="1" si="539"/>
        <v>26</v>
      </c>
      <c r="L2820" t="str">
        <f t="shared" ca="1" si="540"/>
        <v>Montana</v>
      </c>
      <c r="M2820" t="str">
        <f t="shared" ca="1" si="532"/>
        <v>West</v>
      </c>
    </row>
    <row r="2821" spans="1:13" x14ac:dyDescent="0.45">
      <c r="A2821">
        <v>2820</v>
      </c>
      <c r="B2821" s="19">
        <f t="shared" ca="1" si="533"/>
        <v>42885.876844675928</v>
      </c>
      <c r="C2821" s="15" t="str">
        <f t="shared" ca="1" si="534"/>
        <v>Austin Kayak</v>
      </c>
      <c r="D2821" s="16">
        <f t="shared" ca="1" si="535"/>
        <v>61</v>
      </c>
      <c r="E2821" t="str">
        <f t="shared" ca="1" si="536"/>
        <v>Big Agnes Slater UL2+ Tent</v>
      </c>
      <c r="F2821" t="str">
        <f t="shared" ca="1" si="529"/>
        <v>Big Agnes</v>
      </c>
      <c r="G2821" s="2">
        <f t="shared" ca="1" si="530"/>
        <v>389.95</v>
      </c>
      <c r="H2821">
        <f t="shared" ca="1" si="537"/>
        <v>8</v>
      </c>
      <c r="I2821" s="2">
        <f t="shared" ca="1" si="531"/>
        <v>3119.6</v>
      </c>
      <c r="J2821" t="str">
        <f t="shared" ca="1" si="538"/>
        <v>Berger, Sunanna</v>
      </c>
      <c r="K2821">
        <f t="shared" ca="1" si="539"/>
        <v>46</v>
      </c>
      <c r="L2821" t="str">
        <f t="shared" ca="1" si="540"/>
        <v>Virginia</v>
      </c>
      <c r="M2821" t="str">
        <f t="shared" ca="1" si="532"/>
        <v>South</v>
      </c>
    </row>
    <row r="2822" spans="1:13" x14ac:dyDescent="0.45">
      <c r="A2822">
        <v>2821</v>
      </c>
      <c r="B2822" s="19">
        <f t="shared" ca="1" si="533"/>
        <v>42664.876844675928</v>
      </c>
      <c r="C2822" s="15" t="str">
        <f t="shared" ca="1" si="534"/>
        <v>Outside Outfitters</v>
      </c>
      <c r="D2822" s="16">
        <f t="shared" ca="1" si="535"/>
        <v>55</v>
      </c>
      <c r="E2822" t="str">
        <f t="shared" ca="1" si="536"/>
        <v>Big Agnes Seedhouse SL2 Footprint</v>
      </c>
      <c r="F2822" t="str">
        <f t="shared" ca="1" si="529"/>
        <v>Big Agnes</v>
      </c>
      <c r="G2822" s="2">
        <f t="shared" ca="1" si="530"/>
        <v>55</v>
      </c>
      <c r="H2822">
        <f t="shared" ca="1" si="537"/>
        <v>6</v>
      </c>
      <c r="I2822" s="2">
        <f t="shared" ca="1" si="531"/>
        <v>330</v>
      </c>
      <c r="J2822" t="str">
        <f t="shared" ca="1" si="538"/>
        <v>Berger, Sunanna</v>
      </c>
      <c r="K2822">
        <f t="shared" ca="1" si="539"/>
        <v>42</v>
      </c>
      <c r="L2822" t="str">
        <f t="shared" ca="1" si="540"/>
        <v>Tennessee</v>
      </c>
      <c r="M2822" t="str">
        <f t="shared" ca="1" si="532"/>
        <v>South</v>
      </c>
    </row>
    <row r="2823" spans="1:13" x14ac:dyDescent="0.45">
      <c r="A2823">
        <v>2822</v>
      </c>
      <c r="B2823" s="19">
        <f t="shared" ca="1" si="533"/>
        <v>42826.876844675928</v>
      </c>
      <c r="C2823" s="15" t="str">
        <f t="shared" ca="1" si="534"/>
        <v>Backcountry Edge</v>
      </c>
      <c r="D2823" s="16">
        <f t="shared" ca="1" si="535"/>
        <v>205</v>
      </c>
      <c r="E2823" t="str">
        <f t="shared" ca="1" si="536"/>
        <v>MSR Cyclone Tent Stakes - 4 Pack</v>
      </c>
      <c r="F2823" t="str">
        <f t="shared" ca="1" si="529"/>
        <v>MSR</v>
      </c>
      <c r="G2823" s="2">
        <f t="shared" ca="1" si="530"/>
        <v>24.95</v>
      </c>
      <c r="H2823">
        <f t="shared" ca="1" si="537"/>
        <v>9</v>
      </c>
      <c r="I2823" s="2">
        <f t="shared" ca="1" si="531"/>
        <v>224.54999999999998</v>
      </c>
      <c r="J2823" t="str">
        <f t="shared" ca="1" si="538"/>
        <v>Berger, Sunanna</v>
      </c>
      <c r="K2823">
        <f t="shared" ca="1" si="539"/>
        <v>49</v>
      </c>
      <c r="L2823" t="str">
        <f t="shared" ca="1" si="540"/>
        <v>Wisconsin</v>
      </c>
      <c r="M2823" t="str">
        <f t="shared" ca="1" si="532"/>
        <v>North</v>
      </c>
    </row>
    <row r="2824" spans="1:13" x14ac:dyDescent="0.45">
      <c r="A2824">
        <v>2823</v>
      </c>
      <c r="B2824" s="19">
        <f t="shared" ca="1" si="533"/>
        <v>42865.876844675928</v>
      </c>
      <c r="C2824" s="15" t="str">
        <f t="shared" ca="1" si="534"/>
        <v>CampBound</v>
      </c>
      <c r="D2824" s="16">
        <f t="shared" ca="1" si="535"/>
        <v>189</v>
      </c>
      <c r="E2824" t="str">
        <f t="shared" ca="1" si="536"/>
        <v>Mountain Hardwear Trango 2 Tent</v>
      </c>
      <c r="F2824" t="str">
        <f t="shared" ca="1" si="529"/>
        <v>Mountain Hardwear</v>
      </c>
      <c r="G2824" s="2">
        <f t="shared" ca="1" si="530"/>
        <v>590</v>
      </c>
      <c r="H2824">
        <f t="shared" ca="1" si="537"/>
        <v>1</v>
      </c>
      <c r="I2824" s="2">
        <f t="shared" ca="1" si="531"/>
        <v>590</v>
      </c>
      <c r="J2824" t="str">
        <f t="shared" ca="1" si="538"/>
        <v>Brown, Ruth</v>
      </c>
      <c r="K2824">
        <f t="shared" ca="1" si="539"/>
        <v>45</v>
      </c>
      <c r="L2824" t="str">
        <f t="shared" ca="1" si="540"/>
        <v>Vermont</v>
      </c>
      <c r="M2824" t="str">
        <f t="shared" ca="1" si="532"/>
        <v>East</v>
      </c>
    </row>
    <row r="2825" spans="1:13" x14ac:dyDescent="0.45">
      <c r="A2825">
        <v>2824</v>
      </c>
      <c r="B2825" s="19">
        <f t="shared" ca="1" si="533"/>
        <v>42668.876844675928</v>
      </c>
      <c r="C2825" s="15" t="str">
        <f t="shared" ca="1" si="534"/>
        <v>Hayneedle</v>
      </c>
      <c r="D2825" s="16">
        <f t="shared" ca="1" si="535"/>
        <v>70</v>
      </c>
      <c r="E2825" t="str">
        <f t="shared" ca="1" si="536"/>
        <v>Big Agnes Wyoming Trail 2 Camp Tent</v>
      </c>
      <c r="F2825" t="str">
        <f t="shared" ca="1" si="529"/>
        <v>Big Agnes</v>
      </c>
      <c r="G2825" s="2">
        <f t="shared" ca="1" si="530"/>
        <v>349.95</v>
      </c>
      <c r="H2825">
        <f t="shared" ca="1" si="537"/>
        <v>3</v>
      </c>
      <c r="I2825" s="2">
        <f t="shared" ca="1" si="531"/>
        <v>1049.8499999999999</v>
      </c>
      <c r="J2825" t="str">
        <f t="shared" ca="1" si="538"/>
        <v>Berger, Sunanna</v>
      </c>
      <c r="K2825">
        <f t="shared" ca="1" si="539"/>
        <v>45</v>
      </c>
      <c r="L2825" t="str">
        <f t="shared" ca="1" si="540"/>
        <v>Vermont</v>
      </c>
      <c r="M2825" t="str">
        <f t="shared" ca="1" si="532"/>
        <v>East</v>
      </c>
    </row>
    <row r="2826" spans="1:13" x14ac:dyDescent="0.45">
      <c r="A2826">
        <v>2825</v>
      </c>
      <c r="B2826" s="19">
        <f t="shared" ca="1" si="533"/>
        <v>43002.876844675928</v>
      </c>
      <c r="C2826" s="15" t="str">
        <f t="shared" ca="1" si="534"/>
        <v>Walmart</v>
      </c>
      <c r="D2826" s="16">
        <f t="shared" ca="1" si="535"/>
        <v>86</v>
      </c>
      <c r="E2826" t="str">
        <f t="shared" ca="1" si="536"/>
        <v>Eureka Copper Canyon 8 Tent</v>
      </c>
      <c r="F2826" t="str">
        <f t="shared" ca="1" si="529"/>
        <v>Eureka</v>
      </c>
      <c r="G2826" s="2">
        <f t="shared" ca="1" si="530"/>
        <v>379</v>
      </c>
      <c r="H2826">
        <f t="shared" ca="1" si="537"/>
        <v>9</v>
      </c>
      <c r="I2826" s="2">
        <f t="shared" ca="1" si="531"/>
        <v>3411</v>
      </c>
      <c r="J2826" t="str">
        <f t="shared" ca="1" si="538"/>
        <v>Lopez, Dennis</v>
      </c>
      <c r="K2826">
        <f t="shared" ca="1" si="539"/>
        <v>48</v>
      </c>
      <c r="L2826" t="str">
        <f t="shared" ca="1" si="540"/>
        <v>West Virginia</v>
      </c>
      <c r="M2826" t="str">
        <f t="shared" ca="1" si="532"/>
        <v>South</v>
      </c>
    </row>
    <row r="2827" spans="1:13" x14ac:dyDescent="0.45">
      <c r="A2827">
        <v>2826</v>
      </c>
      <c r="B2827" s="19">
        <f t="shared" ca="1" si="533"/>
        <v>42803.876844675928</v>
      </c>
      <c r="C2827" s="15" t="str">
        <f t="shared" ca="1" si="534"/>
        <v>Backcountry Gear</v>
      </c>
      <c r="D2827" s="16">
        <f t="shared" ca="1" si="535"/>
        <v>245</v>
      </c>
      <c r="E2827" t="str">
        <f t="shared" ca="1" si="536"/>
        <v>NEMO Obi 3P Footprint</v>
      </c>
      <c r="F2827" t="str">
        <f t="shared" ca="1" si="529"/>
        <v>NEMO</v>
      </c>
      <c r="G2827" s="2">
        <f t="shared" ca="1" si="530"/>
        <v>54.95</v>
      </c>
      <c r="H2827">
        <f t="shared" ca="1" si="537"/>
        <v>9</v>
      </c>
      <c r="I2827" s="2">
        <f t="shared" ca="1" si="531"/>
        <v>494.55</v>
      </c>
      <c r="J2827" t="str">
        <f t="shared" ca="1" si="538"/>
        <v>Gomez, Melissa</v>
      </c>
      <c r="K2827">
        <f t="shared" ca="1" si="539"/>
        <v>40</v>
      </c>
      <c r="L2827" t="str">
        <f t="shared" ca="1" si="540"/>
        <v>South Carolina</v>
      </c>
      <c r="M2827" t="str">
        <f t="shared" ca="1" si="532"/>
        <v>South</v>
      </c>
    </row>
    <row r="2828" spans="1:13" x14ac:dyDescent="0.45">
      <c r="A2828">
        <v>2827</v>
      </c>
      <c r="B2828" s="19">
        <f t="shared" ca="1" si="533"/>
        <v>42912.876844675928</v>
      </c>
      <c r="C2828" s="15" t="str">
        <f t="shared" ca="1" si="534"/>
        <v>Paragon</v>
      </c>
      <c r="D2828" s="16">
        <f t="shared" ca="1" si="535"/>
        <v>56</v>
      </c>
      <c r="E2828" t="str">
        <f t="shared" ca="1" si="536"/>
        <v>Big Agnes Seedhouse SL2 Tent</v>
      </c>
      <c r="F2828" t="str">
        <f t="shared" ca="1" si="529"/>
        <v>Big Agnes</v>
      </c>
      <c r="G2828" s="2">
        <f t="shared" ca="1" si="530"/>
        <v>339.95</v>
      </c>
      <c r="H2828">
        <f t="shared" ca="1" si="537"/>
        <v>4</v>
      </c>
      <c r="I2828" s="2">
        <f t="shared" ca="1" si="531"/>
        <v>1359.8</v>
      </c>
      <c r="J2828" t="str">
        <f t="shared" ca="1" si="538"/>
        <v>Berger, Sunanna</v>
      </c>
      <c r="K2828">
        <f t="shared" ca="1" si="539"/>
        <v>23</v>
      </c>
      <c r="L2828" t="str">
        <f t="shared" ca="1" si="540"/>
        <v>Minnesota</v>
      </c>
      <c r="M2828" t="str">
        <f t="shared" ca="1" si="532"/>
        <v>North</v>
      </c>
    </row>
    <row r="2829" spans="1:13" x14ac:dyDescent="0.45">
      <c r="A2829">
        <v>2828</v>
      </c>
      <c r="B2829" s="19">
        <f t="shared" ca="1" si="533"/>
        <v>42700.876844675928</v>
      </c>
      <c r="C2829" s="15" t="str">
        <f t="shared" ca="1" si="534"/>
        <v>The Gear Co-op</v>
      </c>
      <c r="D2829" s="16">
        <f t="shared" ca="1" si="535"/>
        <v>77</v>
      </c>
      <c r="E2829" t="str">
        <f t="shared" ca="1" si="536"/>
        <v>Easton Mountain Products Kilo 3P Tent</v>
      </c>
      <c r="F2829" t="str">
        <f t="shared" ca="1" si="529"/>
        <v>Easton Mountain Products</v>
      </c>
      <c r="G2829" s="2">
        <f t="shared" ca="1" si="530"/>
        <v>499</v>
      </c>
      <c r="H2829">
        <f t="shared" ca="1" si="537"/>
        <v>2</v>
      </c>
      <c r="I2829" s="2">
        <f t="shared" ca="1" si="531"/>
        <v>998</v>
      </c>
      <c r="J2829" t="str">
        <f t="shared" ca="1" si="538"/>
        <v>Bailey, Jennifer</v>
      </c>
      <c r="K2829">
        <f t="shared" ca="1" si="539"/>
        <v>44</v>
      </c>
      <c r="L2829" t="str">
        <f t="shared" ca="1" si="540"/>
        <v>Utah</v>
      </c>
      <c r="M2829" t="str">
        <f t="shared" ca="1" si="532"/>
        <v>West</v>
      </c>
    </row>
    <row r="2830" spans="1:13" x14ac:dyDescent="0.45">
      <c r="A2830">
        <v>2829</v>
      </c>
      <c r="B2830" s="19">
        <f t="shared" ca="1" si="533"/>
        <v>42731.876844675928</v>
      </c>
      <c r="C2830" s="15" t="str">
        <f t="shared" ca="1" si="534"/>
        <v>Travel Country</v>
      </c>
      <c r="D2830" s="16">
        <f t="shared" ca="1" si="535"/>
        <v>258</v>
      </c>
      <c r="E2830" t="str">
        <f t="shared" ca="1" si="536"/>
        <v>Sierra Designs Mojo 3 Footprint</v>
      </c>
      <c r="F2830" t="str">
        <f t="shared" ca="1" si="529"/>
        <v>Sierra Designs</v>
      </c>
      <c r="G2830" s="2">
        <f t="shared" ca="1" si="530"/>
        <v>59.95</v>
      </c>
      <c r="H2830">
        <f t="shared" ca="1" si="537"/>
        <v>7</v>
      </c>
      <c r="I2830" s="2">
        <f t="shared" ca="1" si="531"/>
        <v>419.65000000000003</v>
      </c>
      <c r="J2830" t="str">
        <f t="shared" ca="1" si="538"/>
        <v>Brown, Ruth</v>
      </c>
      <c r="K2830">
        <f t="shared" ca="1" si="539"/>
        <v>29</v>
      </c>
      <c r="L2830" t="str">
        <f t="shared" ca="1" si="540"/>
        <v>New Hampshire</v>
      </c>
      <c r="M2830" t="str">
        <f t="shared" ca="1" si="532"/>
        <v>East</v>
      </c>
    </row>
    <row r="2831" spans="1:13" x14ac:dyDescent="0.45">
      <c r="A2831">
        <v>2830</v>
      </c>
      <c r="B2831" s="19">
        <f t="shared" ca="1" si="533"/>
        <v>42855.876844675928</v>
      </c>
      <c r="C2831" s="15" t="str">
        <f t="shared" ca="1" si="534"/>
        <v>Travel Country</v>
      </c>
      <c r="D2831" s="16">
        <f t="shared" ca="1" si="535"/>
        <v>7</v>
      </c>
      <c r="E2831" t="str">
        <f t="shared" ca="1" si="536"/>
        <v>Big Agnes Copper Spur 2 Footprint</v>
      </c>
      <c r="F2831" t="str">
        <f t="shared" ca="1" si="529"/>
        <v>Big Agnes</v>
      </c>
      <c r="G2831" s="2">
        <f t="shared" ca="1" si="530"/>
        <v>60</v>
      </c>
      <c r="H2831">
        <f t="shared" ca="1" si="537"/>
        <v>1</v>
      </c>
      <c r="I2831" s="2">
        <f t="shared" ca="1" si="531"/>
        <v>60</v>
      </c>
      <c r="J2831" t="str">
        <f t="shared" ca="1" si="538"/>
        <v>Brown, Scott</v>
      </c>
      <c r="K2831">
        <f t="shared" ca="1" si="539"/>
        <v>26</v>
      </c>
      <c r="L2831" t="str">
        <f t="shared" ca="1" si="540"/>
        <v>Montana</v>
      </c>
      <c r="M2831" t="str">
        <f t="shared" ca="1" si="532"/>
        <v>West</v>
      </c>
    </row>
    <row r="2832" spans="1:13" x14ac:dyDescent="0.45">
      <c r="A2832">
        <v>2831</v>
      </c>
      <c r="B2832" s="19">
        <f t="shared" ca="1" si="533"/>
        <v>42698.876844675928</v>
      </c>
      <c r="C2832" s="15" t="str">
        <f t="shared" ca="1" si="534"/>
        <v>OutdoorPlay</v>
      </c>
      <c r="D2832" s="16">
        <f t="shared" ca="1" si="535"/>
        <v>14</v>
      </c>
      <c r="E2832" t="str">
        <f t="shared" ca="1" si="536"/>
        <v>Big Agnes Copper Spur UL4 Tent</v>
      </c>
      <c r="F2832" t="str">
        <f t="shared" ca="1" si="529"/>
        <v>Big Agnes</v>
      </c>
      <c r="G2832" s="2">
        <f t="shared" ca="1" si="530"/>
        <v>599.95000000000005</v>
      </c>
      <c r="H2832">
        <f t="shared" ca="1" si="537"/>
        <v>2</v>
      </c>
      <c r="I2832" s="2">
        <f t="shared" ca="1" si="531"/>
        <v>1199.9000000000001</v>
      </c>
      <c r="J2832" t="str">
        <f t="shared" ca="1" si="538"/>
        <v>Goldthwaite, Messaye</v>
      </c>
      <c r="K2832">
        <f t="shared" ca="1" si="539"/>
        <v>3</v>
      </c>
      <c r="L2832" t="str">
        <f t="shared" ca="1" si="540"/>
        <v>Arizona</v>
      </c>
      <c r="M2832" t="str">
        <f t="shared" ca="1" si="532"/>
        <v>West</v>
      </c>
    </row>
    <row r="2833" spans="1:13" x14ac:dyDescent="0.45">
      <c r="A2833">
        <v>2832</v>
      </c>
      <c r="B2833" s="19">
        <f t="shared" ca="1" si="533"/>
        <v>42862.876844675928</v>
      </c>
      <c r="C2833" s="15" t="str">
        <f t="shared" ca="1" si="534"/>
        <v xml:space="preserve">Cabela's	</v>
      </c>
      <c r="D2833" s="16">
        <f t="shared" ca="1" si="535"/>
        <v>145</v>
      </c>
      <c r="E2833" t="str">
        <f t="shared" ca="1" si="536"/>
        <v>Marmot Aura 2P Footprint</v>
      </c>
      <c r="F2833" t="str">
        <f t="shared" ca="1" si="529"/>
        <v>Marmot</v>
      </c>
      <c r="G2833" s="2">
        <f t="shared" ca="1" si="530"/>
        <v>55</v>
      </c>
      <c r="H2833">
        <f t="shared" ca="1" si="537"/>
        <v>5</v>
      </c>
      <c r="I2833" s="2">
        <f t="shared" ca="1" si="531"/>
        <v>275</v>
      </c>
      <c r="J2833" t="str">
        <f t="shared" ca="1" si="538"/>
        <v>Goff, Michael</v>
      </c>
      <c r="K2833">
        <f t="shared" ca="1" si="539"/>
        <v>41</v>
      </c>
      <c r="L2833" t="str">
        <f t="shared" ca="1" si="540"/>
        <v>South Dakota</v>
      </c>
      <c r="M2833" t="str">
        <f t="shared" ca="1" si="532"/>
        <v>North</v>
      </c>
    </row>
    <row r="2834" spans="1:13" x14ac:dyDescent="0.45">
      <c r="A2834">
        <v>2833</v>
      </c>
      <c r="B2834" s="19">
        <f t="shared" ca="1" si="533"/>
        <v>42865.876844675928</v>
      </c>
      <c r="C2834" s="15" t="str">
        <f t="shared" ca="1" si="534"/>
        <v>Meijer</v>
      </c>
      <c r="D2834" s="16">
        <f t="shared" ca="1" si="535"/>
        <v>247</v>
      </c>
      <c r="E2834" t="str">
        <f t="shared" ca="1" si="536"/>
        <v>Outdoor Research Advanced Bivy Sack</v>
      </c>
      <c r="F2834" t="str">
        <f t="shared" ca="1" si="529"/>
        <v>Outdoor Research</v>
      </c>
      <c r="G2834" s="2">
        <f t="shared" ca="1" si="530"/>
        <v>319</v>
      </c>
      <c r="H2834">
        <f t="shared" ca="1" si="537"/>
        <v>4</v>
      </c>
      <c r="I2834" s="2">
        <f t="shared" ca="1" si="531"/>
        <v>1276</v>
      </c>
      <c r="J2834" t="str">
        <f t="shared" ca="1" si="538"/>
        <v>Beyene, Sharon</v>
      </c>
      <c r="K2834">
        <f t="shared" ca="1" si="539"/>
        <v>28</v>
      </c>
      <c r="L2834" t="str">
        <f t="shared" ca="1" si="540"/>
        <v>Nevada</v>
      </c>
      <c r="M2834" t="str">
        <f t="shared" ca="1" si="532"/>
        <v>West</v>
      </c>
    </row>
    <row r="2835" spans="1:13" x14ac:dyDescent="0.45">
      <c r="A2835">
        <v>2834</v>
      </c>
      <c r="B2835" s="19">
        <f t="shared" ca="1" si="533"/>
        <v>42804.876844675928</v>
      </c>
      <c r="C2835" s="15" t="str">
        <f t="shared" ca="1" si="534"/>
        <v>Paragon</v>
      </c>
      <c r="D2835" s="16">
        <f t="shared" ca="1" si="535"/>
        <v>264</v>
      </c>
      <c r="E2835" t="str">
        <f t="shared" ca="1" si="536"/>
        <v>The North Face Kings Canyon 2 Tent</v>
      </c>
      <c r="F2835" t="str">
        <f t="shared" ca="1" si="529"/>
        <v>The North Face</v>
      </c>
      <c r="G2835" s="2">
        <f t="shared" ca="1" si="530"/>
        <v>329</v>
      </c>
      <c r="H2835">
        <f t="shared" ca="1" si="537"/>
        <v>9</v>
      </c>
      <c r="I2835" s="2">
        <f t="shared" ca="1" si="531"/>
        <v>2961</v>
      </c>
      <c r="J2835" t="str">
        <f t="shared" ca="1" si="538"/>
        <v>Lopez, Dennis</v>
      </c>
      <c r="K2835">
        <f t="shared" ca="1" si="539"/>
        <v>33</v>
      </c>
      <c r="L2835" t="str">
        <f t="shared" ca="1" si="540"/>
        <v>North Carolina</v>
      </c>
      <c r="M2835" t="str">
        <f t="shared" ca="1" si="532"/>
        <v>South</v>
      </c>
    </row>
    <row r="2836" spans="1:13" x14ac:dyDescent="0.45">
      <c r="A2836">
        <v>2835</v>
      </c>
      <c r="B2836" s="19">
        <f t="shared" ca="1" si="533"/>
        <v>42992.876844675928</v>
      </c>
      <c r="C2836" s="15" t="str">
        <f t="shared" ca="1" si="534"/>
        <v>Paragon</v>
      </c>
      <c r="D2836" s="16">
        <f t="shared" ca="1" si="535"/>
        <v>22</v>
      </c>
      <c r="E2836" t="str">
        <f t="shared" ca="1" si="536"/>
        <v>Big Agnes Fly Creek UL1 Tent</v>
      </c>
      <c r="F2836" t="str">
        <f t="shared" ca="1" si="529"/>
        <v>Big Agnes</v>
      </c>
      <c r="G2836" s="2">
        <f t="shared" ca="1" si="530"/>
        <v>319.95</v>
      </c>
      <c r="H2836">
        <f t="shared" ca="1" si="537"/>
        <v>5</v>
      </c>
      <c r="I2836" s="2">
        <f t="shared" ca="1" si="531"/>
        <v>1599.75</v>
      </c>
      <c r="J2836" t="str">
        <f t="shared" ca="1" si="538"/>
        <v>Foster, Nathan</v>
      </c>
      <c r="K2836">
        <f t="shared" ca="1" si="539"/>
        <v>47</v>
      </c>
      <c r="L2836" t="str">
        <f t="shared" ca="1" si="540"/>
        <v>Washington</v>
      </c>
      <c r="M2836" t="str">
        <f t="shared" ca="1" si="532"/>
        <v>West</v>
      </c>
    </row>
    <row r="2837" spans="1:13" x14ac:dyDescent="0.45">
      <c r="A2837">
        <v>2836</v>
      </c>
      <c r="B2837" s="19">
        <f t="shared" ca="1" si="533"/>
        <v>42749.876844675928</v>
      </c>
      <c r="C2837" s="15" t="str">
        <f t="shared" ca="1" si="534"/>
        <v>The Gear Co-op</v>
      </c>
      <c r="D2837" s="16">
        <f t="shared" ca="1" si="535"/>
        <v>141</v>
      </c>
      <c r="E2837" t="str">
        <f t="shared" ca="1" si="536"/>
        <v>Marmot Astral 2P Tent</v>
      </c>
      <c r="F2837" t="str">
        <f t="shared" ca="1" si="529"/>
        <v>Marmot</v>
      </c>
      <c r="G2837" s="2">
        <f t="shared" ca="1" si="530"/>
        <v>389</v>
      </c>
      <c r="H2837">
        <f t="shared" ca="1" si="537"/>
        <v>10</v>
      </c>
      <c r="I2837" s="2">
        <f t="shared" ca="1" si="531"/>
        <v>3890</v>
      </c>
      <c r="J2837" t="str">
        <f t="shared" ca="1" si="538"/>
        <v>Foster, Nathan</v>
      </c>
      <c r="K2837">
        <f t="shared" ca="1" si="539"/>
        <v>10</v>
      </c>
      <c r="L2837" t="str">
        <f t="shared" ca="1" si="540"/>
        <v>Georgia</v>
      </c>
      <c r="M2837" t="str">
        <f t="shared" ca="1" si="532"/>
        <v>South</v>
      </c>
    </row>
    <row r="2838" spans="1:13" x14ac:dyDescent="0.45">
      <c r="A2838">
        <v>2837</v>
      </c>
      <c r="B2838" s="19">
        <f t="shared" ca="1" si="533"/>
        <v>42888.876844675928</v>
      </c>
      <c r="C2838" s="15" t="str">
        <f t="shared" ca="1" si="534"/>
        <v>Backcountry Edge</v>
      </c>
      <c r="D2838" s="16">
        <f t="shared" ca="1" si="535"/>
        <v>131</v>
      </c>
      <c r="E2838" t="str">
        <f t="shared" ca="1" si="536"/>
        <v>Kelty Salida 2 Tent</v>
      </c>
      <c r="F2838" t="str">
        <f t="shared" ca="1" si="529"/>
        <v>Kelty</v>
      </c>
      <c r="G2838" s="2">
        <f t="shared" ca="1" si="530"/>
        <v>159.94999999999999</v>
      </c>
      <c r="H2838">
        <f t="shared" ca="1" si="537"/>
        <v>7</v>
      </c>
      <c r="I2838" s="2">
        <f t="shared" ca="1" si="531"/>
        <v>1119.6499999999999</v>
      </c>
      <c r="J2838" t="str">
        <f t="shared" ca="1" si="538"/>
        <v>Brown, Scott</v>
      </c>
      <c r="K2838">
        <f t="shared" ca="1" si="539"/>
        <v>24</v>
      </c>
      <c r="L2838" t="str">
        <f t="shared" ca="1" si="540"/>
        <v>Mississippi</v>
      </c>
      <c r="M2838" t="str">
        <f t="shared" ca="1" si="532"/>
        <v>South</v>
      </c>
    </row>
    <row r="2839" spans="1:13" x14ac:dyDescent="0.45">
      <c r="A2839">
        <v>2838</v>
      </c>
      <c r="B2839" s="19">
        <f t="shared" ca="1" si="533"/>
        <v>42888.876844675928</v>
      </c>
      <c r="C2839" s="15" t="str">
        <f t="shared" ca="1" si="534"/>
        <v>Target</v>
      </c>
      <c r="D2839" s="16">
        <f t="shared" ca="1" si="535"/>
        <v>39</v>
      </c>
      <c r="E2839" t="str">
        <f t="shared" ca="1" si="536"/>
        <v>Big Agnes Jack Rabbit SL3 Tent</v>
      </c>
      <c r="F2839" t="str">
        <f t="shared" ca="1" si="529"/>
        <v>Big Agnes</v>
      </c>
      <c r="G2839" s="2">
        <f t="shared" ca="1" si="530"/>
        <v>369.95</v>
      </c>
      <c r="H2839">
        <f t="shared" ca="1" si="537"/>
        <v>7</v>
      </c>
      <c r="I2839" s="2">
        <f t="shared" ca="1" si="531"/>
        <v>2589.65</v>
      </c>
      <c r="J2839" t="str">
        <f t="shared" ca="1" si="538"/>
        <v>Beyene, Sharon</v>
      </c>
      <c r="K2839">
        <f t="shared" ca="1" si="539"/>
        <v>13</v>
      </c>
      <c r="L2839" t="str">
        <f t="shared" ca="1" si="540"/>
        <v>Illinois</v>
      </c>
      <c r="M2839" t="str">
        <f t="shared" ca="1" si="532"/>
        <v>North</v>
      </c>
    </row>
    <row r="2840" spans="1:13" x14ac:dyDescent="0.45">
      <c r="A2840">
        <v>2839</v>
      </c>
      <c r="B2840" s="19">
        <f t="shared" ca="1" si="533"/>
        <v>42947.876844675928</v>
      </c>
      <c r="C2840" s="15" t="str">
        <f t="shared" ca="1" si="534"/>
        <v>Backcountry Edge</v>
      </c>
      <c r="D2840" s="16">
        <f t="shared" ca="1" si="535"/>
        <v>166</v>
      </c>
      <c r="E2840" t="str">
        <f t="shared" ca="1" si="536"/>
        <v>Marmot Pulsar 2 Footprint</v>
      </c>
      <c r="F2840" t="str">
        <f t="shared" ref="F2840:F2903" ca="1" si="541">VLOOKUP(D2840,$R$4:$U$288,2)</f>
        <v>Marmot</v>
      </c>
      <c r="G2840" s="2">
        <f t="shared" ref="G2840:G2903" ca="1" si="542">VLOOKUP(D2840,$R$4:$U$288,4)</f>
        <v>55</v>
      </c>
      <c r="H2840">
        <f t="shared" ca="1" si="537"/>
        <v>1</v>
      </c>
      <c r="I2840" s="2">
        <f t="shared" ref="I2840:I2903" ca="1" si="543">H2840*G2840</f>
        <v>55</v>
      </c>
      <c r="J2840" t="str">
        <f t="shared" ca="1" si="538"/>
        <v>Goff, Michael</v>
      </c>
      <c r="K2840">
        <f t="shared" ca="1" si="539"/>
        <v>47</v>
      </c>
      <c r="L2840" t="str">
        <f t="shared" ca="1" si="540"/>
        <v>Washington</v>
      </c>
      <c r="M2840" t="str">
        <f t="shared" ref="M2840:M2903" ca="1" si="544">VLOOKUP(K2840,$AB$3:$AD$52,3)</f>
        <v>West</v>
      </c>
    </row>
    <row r="2841" spans="1:13" x14ac:dyDescent="0.45">
      <c r="A2841">
        <v>2840</v>
      </c>
      <c r="B2841" s="19">
        <f t="shared" ca="1" si="533"/>
        <v>42991.876844675928</v>
      </c>
      <c r="C2841" s="15" t="str">
        <f t="shared" ca="1" si="534"/>
        <v>Backcountry Edge</v>
      </c>
      <c r="D2841" s="16">
        <f t="shared" ca="1" si="535"/>
        <v>250</v>
      </c>
      <c r="E2841" t="str">
        <f t="shared" ca="1" si="536"/>
        <v>Outdoor Research Bug Bivy</v>
      </c>
      <c r="F2841" t="str">
        <f t="shared" ca="1" si="541"/>
        <v>Outdoor Research</v>
      </c>
      <c r="G2841" s="2">
        <f t="shared" ca="1" si="542"/>
        <v>79</v>
      </c>
      <c r="H2841">
        <f t="shared" ca="1" si="537"/>
        <v>1</v>
      </c>
      <c r="I2841" s="2">
        <f t="shared" ca="1" si="543"/>
        <v>79</v>
      </c>
      <c r="J2841" t="str">
        <f t="shared" ca="1" si="538"/>
        <v>Beyene, Sharon</v>
      </c>
      <c r="K2841">
        <f t="shared" ca="1" si="539"/>
        <v>30</v>
      </c>
      <c r="L2841" t="str">
        <f t="shared" ca="1" si="540"/>
        <v>New Jersey</v>
      </c>
      <c r="M2841" t="str">
        <f t="shared" ca="1" si="544"/>
        <v>East</v>
      </c>
    </row>
    <row r="2842" spans="1:13" x14ac:dyDescent="0.45">
      <c r="A2842">
        <v>2841</v>
      </c>
      <c r="B2842" s="19">
        <f t="shared" ca="1" si="533"/>
        <v>42815.876844675928</v>
      </c>
      <c r="C2842" s="15" t="str">
        <f t="shared" ca="1" si="534"/>
        <v>Hayneedle</v>
      </c>
      <c r="D2842" s="16">
        <f t="shared" ca="1" si="535"/>
        <v>158</v>
      </c>
      <c r="E2842" t="str">
        <f t="shared" ca="1" si="536"/>
        <v>Marmot Limelight 3P Tent</v>
      </c>
      <c r="F2842" t="str">
        <f t="shared" ca="1" si="541"/>
        <v>Marmot</v>
      </c>
      <c r="G2842" s="2">
        <f t="shared" ca="1" si="542"/>
        <v>279</v>
      </c>
      <c r="H2842">
        <f t="shared" ca="1" si="537"/>
        <v>9</v>
      </c>
      <c r="I2842" s="2">
        <f t="shared" ca="1" si="543"/>
        <v>2511</v>
      </c>
      <c r="J2842" t="str">
        <f t="shared" ca="1" si="538"/>
        <v>Goldthwaite, Messaye</v>
      </c>
      <c r="K2842">
        <f t="shared" ca="1" si="539"/>
        <v>32</v>
      </c>
      <c r="L2842" t="str">
        <f t="shared" ca="1" si="540"/>
        <v>New York</v>
      </c>
      <c r="M2842" t="str">
        <f t="shared" ca="1" si="544"/>
        <v>East</v>
      </c>
    </row>
    <row r="2843" spans="1:13" x14ac:dyDescent="0.45">
      <c r="A2843">
        <v>2842</v>
      </c>
      <c r="B2843" s="19">
        <f t="shared" ca="1" si="533"/>
        <v>42812.876844675928</v>
      </c>
      <c r="C2843" s="15" t="str">
        <f t="shared" ca="1" si="534"/>
        <v>CampBound</v>
      </c>
      <c r="D2843" s="16">
        <f t="shared" ca="1" si="535"/>
        <v>14</v>
      </c>
      <c r="E2843" t="str">
        <f t="shared" ca="1" si="536"/>
        <v>Big Agnes Copper Spur UL4 Tent</v>
      </c>
      <c r="F2843" t="str">
        <f t="shared" ca="1" si="541"/>
        <v>Big Agnes</v>
      </c>
      <c r="G2843" s="2">
        <f t="shared" ca="1" si="542"/>
        <v>599.95000000000005</v>
      </c>
      <c r="H2843">
        <f t="shared" ca="1" si="537"/>
        <v>3</v>
      </c>
      <c r="I2843" s="2">
        <f t="shared" ca="1" si="543"/>
        <v>1799.8500000000001</v>
      </c>
      <c r="J2843" t="str">
        <f t="shared" ca="1" si="538"/>
        <v>Brown, Scott</v>
      </c>
      <c r="K2843">
        <f t="shared" ca="1" si="539"/>
        <v>8</v>
      </c>
      <c r="L2843" t="str">
        <f t="shared" ca="1" si="540"/>
        <v>Delaware</v>
      </c>
      <c r="M2843" t="str">
        <f t="shared" ca="1" si="544"/>
        <v>East</v>
      </c>
    </row>
    <row r="2844" spans="1:13" x14ac:dyDescent="0.45">
      <c r="A2844">
        <v>2843</v>
      </c>
      <c r="B2844" s="19">
        <f t="shared" ca="1" si="533"/>
        <v>42876.876844675928</v>
      </c>
      <c r="C2844" s="15" t="str">
        <f t="shared" ca="1" si="534"/>
        <v>Target</v>
      </c>
      <c r="D2844" s="16">
        <f t="shared" ca="1" si="535"/>
        <v>107</v>
      </c>
      <c r="E2844" t="str">
        <f t="shared" ca="1" si="536"/>
        <v>Hennessy Hammock Scout Classic Hammock</v>
      </c>
      <c r="F2844" t="str">
        <f t="shared" ca="1" si="541"/>
        <v>Hennessy</v>
      </c>
      <c r="G2844" s="2">
        <f t="shared" ca="1" si="542"/>
        <v>99.95</v>
      </c>
      <c r="H2844">
        <f t="shared" ca="1" si="537"/>
        <v>6</v>
      </c>
      <c r="I2844" s="2">
        <f t="shared" ca="1" si="543"/>
        <v>599.70000000000005</v>
      </c>
      <c r="J2844" t="str">
        <f t="shared" ca="1" si="538"/>
        <v>Goldthwaite, Messaye</v>
      </c>
      <c r="K2844">
        <f t="shared" ca="1" si="539"/>
        <v>37</v>
      </c>
      <c r="L2844" t="str">
        <f t="shared" ca="1" si="540"/>
        <v>Oregon</v>
      </c>
      <c r="M2844" t="str">
        <f t="shared" ca="1" si="544"/>
        <v>West</v>
      </c>
    </row>
    <row r="2845" spans="1:13" x14ac:dyDescent="0.45">
      <c r="A2845">
        <v>2844</v>
      </c>
      <c r="B2845" s="19">
        <f t="shared" ca="1" si="533"/>
        <v>42869.876844675928</v>
      </c>
      <c r="C2845" s="15" t="str">
        <f t="shared" ca="1" si="534"/>
        <v>Moosejaw</v>
      </c>
      <c r="D2845" s="16">
        <f t="shared" ca="1" si="535"/>
        <v>149</v>
      </c>
      <c r="E2845" t="str">
        <f t="shared" ca="1" si="536"/>
        <v>Marmot Earlylight 2P Tent</v>
      </c>
      <c r="F2845" t="str">
        <f t="shared" ca="1" si="541"/>
        <v>Marmot</v>
      </c>
      <c r="G2845" s="2">
        <f t="shared" ca="1" si="542"/>
        <v>229</v>
      </c>
      <c r="H2845">
        <f t="shared" ca="1" si="537"/>
        <v>5</v>
      </c>
      <c r="I2845" s="2">
        <f t="shared" ca="1" si="543"/>
        <v>1145</v>
      </c>
      <c r="J2845" t="str">
        <f t="shared" ca="1" si="538"/>
        <v>Brown, Ruth</v>
      </c>
      <c r="K2845">
        <f t="shared" ca="1" si="539"/>
        <v>45</v>
      </c>
      <c r="L2845" t="str">
        <f t="shared" ca="1" si="540"/>
        <v>Vermont</v>
      </c>
      <c r="M2845" t="str">
        <f t="shared" ca="1" si="544"/>
        <v>East</v>
      </c>
    </row>
    <row r="2846" spans="1:13" x14ac:dyDescent="0.45">
      <c r="A2846">
        <v>2845</v>
      </c>
      <c r="B2846" s="19">
        <f t="shared" ca="1" si="533"/>
        <v>42764.876844675928</v>
      </c>
      <c r="C2846" s="15" t="str">
        <f t="shared" ca="1" si="534"/>
        <v>Walmart</v>
      </c>
      <c r="D2846" s="16">
        <f t="shared" ca="1" si="535"/>
        <v>259</v>
      </c>
      <c r="E2846" t="str">
        <f t="shared" ca="1" si="536"/>
        <v>Sierra Designs Mojo 3 Tent</v>
      </c>
      <c r="F2846" t="str">
        <f t="shared" ca="1" si="541"/>
        <v>Sierra Designs</v>
      </c>
      <c r="G2846" s="2">
        <f t="shared" ca="1" si="542"/>
        <v>499.95</v>
      </c>
      <c r="H2846">
        <f t="shared" ca="1" si="537"/>
        <v>3</v>
      </c>
      <c r="I2846" s="2">
        <f t="shared" ca="1" si="543"/>
        <v>1499.85</v>
      </c>
      <c r="J2846" t="str">
        <f t="shared" ca="1" si="538"/>
        <v>Brown, Ruth</v>
      </c>
      <c r="K2846">
        <f t="shared" ca="1" si="539"/>
        <v>18</v>
      </c>
      <c r="L2846" t="str">
        <f t="shared" ca="1" si="540"/>
        <v>Louisiana</v>
      </c>
      <c r="M2846" t="str">
        <f t="shared" ca="1" si="544"/>
        <v>South</v>
      </c>
    </row>
    <row r="2847" spans="1:13" x14ac:dyDescent="0.45">
      <c r="A2847">
        <v>2846</v>
      </c>
      <c r="B2847" s="19">
        <f t="shared" ca="1" si="533"/>
        <v>42705.876844675928</v>
      </c>
      <c r="C2847" s="15" t="str">
        <f t="shared" ca="1" si="534"/>
        <v>Travel Country</v>
      </c>
      <c r="D2847" s="16">
        <f t="shared" ca="1" si="535"/>
        <v>125</v>
      </c>
      <c r="E2847" t="str">
        <f t="shared" ca="1" si="536"/>
        <v>Kelty Gunnison 4.2 Tent</v>
      </c>
      <c r="F2847" t="str">
        <f t="shared" ca="1" si="541"/>
        <v>Kelty</v>
      </c>
      <c r="G2847" s="2">
        <f t="shared" ca="1" si="542"/>
        <v>289.95</v>
      </c>
      <c r="H2847">
        <f t="shared" ca="1" si="537"/>
        <v>7</v>
      </c>
      <c r="I2847" s="2">
        <f t="shared" ca="1" si="543"/>
        <v>2029.6499999999999</v>
      </c>
      <c r="J2847" t="str">
        <f t="shared" ca="1" si="538"/>
        <v>Goff, Michael</v>
      </c>
      <c r="K2847">
        <f t="shared" ca="1" si="539"/>
        <v>19</v>
      </c>
      <c r="L2847" t="str">
        <f t="shared" ca="1" si="540"/>
        <v>Maine</v>
      </c>
      <c r="M2847" t="str">
        <f t="shared" ca="1" si="544"/>
        <v>East</v>
      </c>
    </row>
    <row r="2848" spans="1:13" x14ac:dyDescent="0.45">
      <c r="A2848">
        <v>2847</v>
      </c>
      <c r="B2848" s="19">
        <f t="shared" ca="1" si="533"/>
        <v>42770.876844675928</v>
      </c>
      <c r="C2848" s="15" t="str">
        <f t="shared" ca="1" si="534"/>
        <v>Gander Mountain</v>
      </c>
      <c r="D2848" s="16">
        <f t="shared" ca="1" si="535"/>
        <v>179</v>
      </c>
      <c r="E2848" t="str">
        <f t="shared" ca="1" si="536"/>
        <v>Mountain Hardwear Hoop Dreams 4 Shelter</v>
      </c>
      <c r="F2848" t="str">
        <f t="shared" ca="1" si="541"/>
        <v>Mountain Hardwear</v>
      </c>
      <c r="G2848" s="2">
        <f t="shared" ca="1" si="542"/>
        <v>250</v>
      </c>
      <c r="H2848">
        <f t="shared" ca="1" si="537"/>
        <v>7</v>
      </c>
      <c r="I2848" s="2">
        <f t="shared" ca="1" si="543"/>
        <v>1750</v>
      </c>
      <c r="J2848" t="str">
        <f t="shared" ca="1" si="538"/>
        <v>Goff, Michael</v>
      </c>
      <c r="K2848">
        <f t="shared" ca="1" si="539"/>
        <v>19</v>
      </c>
      <c r="L2848" t="str">
        <f t="shared" ca="1" si="540"/>
        <v>Maine</v>
      </c>
      <c r="M2848" t="str">
        <f t="shared" ca="1" si="544"/>
        <v>East</v>
      </c>
    </row>
    <row r="2849" spans="1:13" x14ac:dyDescent="0.45">
      <c r="A2849">
        <v>2848</v>
      </c>
      <c r="B2849" s="19">
        <f t="shared" ca="1" si="533"/>
        <v>42967.876844675928</v>
      </c>
      <c r="C2849" s="15" t="str">
        <f t="shared" ca="1" si="534"/>
        <v>Backcountry Gear</v>
      </c>
      <c r="D2849" s="16">
        <f t="shared" ca="1" si="535"/>
        <v>43</v>
      </c>
      <c r="E2849" t="str">
        <f t="shared" ca="1" si="536"/>
        <v>Big Agnes Lone Spring 1 Tent</v>
      </c>
      <c r="F2849" t="str">
        <f t="shared" ca="1" si="541"/>
        <v>Big Agnes</v>
      </c>
      <c r="G2849" s="2">
        <f t="shared" ca="1" si="542"/>
        <v>189.95</v>
      </c>
      <c r="H2849">
        <f t="shared" ca="1" si="537"/>
        <v>4</v>
      </c>
      <c r="I2849" s="2">
        <f t="shared" ca="1" si="543"/>
        <v>759.8</v>
      </c>
      <c r="J2849" t="str">
        <f t="shared" ca="1" si="538"/>
        <v>Beyene, Sharon</v>
      </c>
      <c r="K2849">
        <f t="shared" ca="1" si="539"/>
        <v>39</v>
      </c>
      <c r="L2849" t="str">
        <f t="shared" ca="1" si="540"/>
        <v>Rhode Island</v>
      </c>
      <c r="M2849" t="str">
        <f t="shared" ca="1" si="544"/>
        <v>East</v>
      </c>
    </row>
    <row r="2850" spans="1:13" x14ac:dyDescent="0.45">
      <c r="A2850">
        <v>2849</v>
      </c>
      <c r="B2850" s="19">
        <f t="shared" ca="1" si="533"/>
        <v>42828.876844675928</v>
      </c>
      <c r="C2850" s="15" t="str">
        <f t="shared" ca="1" si="534"/>
        <v>Travel Country</v>
      </c>
      <c r="D2850" s="16">
        <f t="shared" ca="1" si="535"/>
        <v>4</v>
      </c>
      <c r="E2850" t="str">
        <f t="shared" ca="1" si="536"/>
        <v>Big Agnes Big House 6 Footprint</v>
      </c>
      <c r="F2850" t="str">
        <f t="shared" ca="1" si="541"/>
        <v>Big Agnes</v>
      </c>
      <c r="G2850" s="2">
        <f t="shared" ca="1" si="542"/>
        <v>55</v>
      </c>
      <c r="H2850">
        <f t="shared" ca="1" si="537"/>
        <v>1</v>
      </c>
      <c r="I2850" s="2">
        <f t="shared" ca="1" si="543"/>
        <v>55</v>
      </c>
      <c r="J2850" t="str">
        <f t="shared" ca="1" si="538"/>
        <v>Gomez, Melissa</v>
      </c>
      <c r="K2850">
        <f t="shared" ca="1" si="539"/>
        <v>1</v>
      </c>
      <c r="L2850" t="str">
        <f t="shared" ca="1" si="540"/>
        <v>Alabama</v>
      </c>
      <c r="M2850" t="str">
        <f t="shared" ca="1" si="544"/>
        <v>South</v>
      </c>
    </row>
    <row r="2851" spans="1:13" x14ac:dyDescent="0.45">
      <c r="A2851">
        <v>2850</v>
      </c>
      <c r="B2851" s="19">
        <f t="shared" ca="1" si="533"/>
        <v>42758.876844675928</v>
      </c>
      <c r="C2851" s="15" t="str">
        <f t="shared" ca="1" si="534"/>
        <v>Backcountry Gear</v>
      </c>
      <c r="D2851" s="16">
        <f t="shared" ca="1" si="535"/>
        <v>111</v>
      </c>
      <c r="E2851" t="str">
        <f t="shared" ca="1" si="536"/>
        <v>Kelty Acadia 6 Footprint</v>
      </c>
      <c r="F2851" t="str">
        <f t="shared" ca="1" si="541"/>
        <v>Kelty</v>
      </c>
      <c r="G2851" s="2">
        <f t="shared" ca="1" si="542"/>
        <v>49.95</v>
      </c>
      <c r="H2851">
        <f t="shared" ca="1" si="537"/>
        <v>1</v>
      </c>
      <c r="I2851" s="2">
        <f t="shared" ca="1" si="543"/>
        <v>49.95</v>
      </c>
      <c r="J2851" t="str">
        <f t="shared" ca="1" si="538"/>
        <v>Berger, Sunanna</v>
      </c>
      <c r="K2851">
        <f t="shared" ca="1" si="539"/>
        <v>41</v>
      </c>
      <c r="L2851" t="str">
        <f t="shared" ca="1" si="540"/>
        <v>South Dakota</v>
      </c>
      <c r="M2851" t="str">
        <f t="shared" ca="1" si="544"/>
        <v>North</v>
      </c>
    </row>
    <row r="2852" spans="1:13" x14ac:dyDescent="0.45">
      <c r="A2852">
        <v>2851</v>
      </c>
      <c r="B2852" s="19">
        <f t="shared" ca="1" si="533"/>
        <v>42794.876844675928</v>
      </c>
      <c r="C2852" s="15" t="str">
        <f t="shared" ca="1" si="534"/>
        <v>Hayneedle</v>
      </c>
      <c r="D2852" s="16">
        <f t="shared" ca="1" si="535"/>
        <v>149</v>
      </c>
      <c r="E2852" t="str">
        <f t="shared" ca="1" si="536"/>
        <v>Marmot Earlylight 2P Tent</v>
      </c>
      <c r="F2852" t="str">
        <f t="shared" ca="1" si="541"/>
        <v>Marmot</v>
      </c>
      <c r="G2852" s="2">
        <f t="shared" ca="1" si="542"/>
        <v>229</v>
      </c>
      <c r="H2852">
        <f t="shared" ca="1" si="537"/>
        <v>3</v>
      </c>
      <c r="I2852" s="2">
        <f t="shared" ca="1" si="543"/>
        <v>687</v>
      </c>
      <c r="J2852" t="str">
        <f t="shared" ca="1" si="538"/>
        <v>Gomez, Melissa</v>
      </c>
      <c r="K2852">
        <f t="shared" ca="1" si="539"/>
        <v>3</v>
      </c>
      <c r="L2852" t="str">
        <f t="shared" ca="1" si="540"/>
        <v>Arizona</v>
      </c>
      <c r="M2852" t="str">
        <f t="shared" ca="1" si="544"/>
        <v>West</v>
      </c>
    </row>
    <row r="2853" spans="1:13" x14ac:dyDescent="0.45">
      <c r="A2853">
        <v>2852</v>
      </c>
      <c r="B2853" s="19">
        <f t="shared" ca="1" si="533"/>
        <v>42733.876844675928</v>
      </c>
      <c r="C2853" s="15" t="str">
        <f t="shared" ca="1" si="534"/>
        <v>Meijer</v>
      </c>
      <c r="D2853" s="16">
        <f t="shared" ca="1" si="535"/>
        <v>203</v>
      </c>
      <c r="E2853" t="str">
        <f t="shared" ca="1" si="536"/>
        <v>MSR Carbon Reflex 3 Tent</v>
      </c>
      <c r="F2853" t="str">
        <f t="shared" ca="1" si="541"/>
        <v>MSR</v>
      </c>
      <c r="G2853" s="2">
        <f t="shared" ca="1" si="542"/>
        <v>649.95000000000005</v>
      </c>
      <c r="H2853">
        <f t="shared" ca="1" si="537"/>
        <v>4</v>
      </c>
      <c r="I2853" s="2">
        <f t="shared" ca="1" si="543"/>
        <v>2599.8000000000002</v>
      </c>
      <c r="J2853" t="str">
        <f t="shared" ca="1" si="538"/>
        <v>Goldthwaite, Messaye</v>
      </c>
      <c r="K2853">
        <f t="shared" ca="1" si="539"/>
        <v>19</v>
      </c>
      <c r="L2853" t="str">
        <f t="shared" ca="1" si="540"/>
        <v>Maine</v>
      </c>
      <c r="M2853" t="str">
        <f t="shared" ca="1" si="544"/>
        <v>East</v>
      </c>
    </row>
    <row r="2854" spans="1:13" x14ac:dyDescent="0.45">
      <c r="A2854">
        <v>2853</v>
      </c>
      <c r="B2854" s="19">
        <f t="shared" ca="1" si="533"/>
        <v>42718.876844675928</v>
      </c>
      <c r="C2854" s="15" t="str">
        <f t="shared" ca="1" si="534"/>
        <v>CampBound</v>
      </c>
      <c r="D2854" s="16">
        <f t="shared" ca="1" si="535"/>
        <v>272</v>
      </c>
      <c r="E2854" t="str">
        <f t="shared" ca="1" si="536"/>
        <v>The North Face Mountain 25 Tent</v>
      </c>
      <c r="F2854" t="str">
        <f t="shared" ca="1" si="541"/>
        <v>The North Face</v>
      </c>
      <c r="G2854" s="2">
        <f t="shared" ca="1" si="542"/>
        <v>539</v>
      </c>
      <c r="H2854">
        <f t="shared" ca="1" si="537"/>
        <v>2</v>
      </c>
      <c r="I2854" s="2">
        <f t="shared" ca="1" si="543"/>
        <v>1078</v>
      </c>
      <c r="J2854" t="str">
        <f t="shared" ca="1" si="538"/>
        <v>Goff, Michael</v>
      </c>
      <c r="K2854">
        <f t="shared" ca="1" si="539"/>
        <v>47</v>
      </c>
      <c r="L2854" t="str">
        <f t="shared" ca="1" si="540"/>
        <v>Washington</v>
      </c>
      <c r="M2854" t="str">
        <f t="shared" ca="1" si="544"/>
        <v>West</v>
      </c>
    </row>
    <row r="2855" spans="1:13" x14ac:dyDescent="0.45">
      <c r="A2855">
        <v>2854</v>
      </c>
      <c r="B2855" s="19">
        <f t="shared" ca="1" si="533"/>
        <v>42994.876844675928</v>
      </c>
      <c r="C2855" s="15" t="str">
        <f t="shared" ca="1" si="534"/>
        <v>Outside Outfitters</v>
      </c>
      <c r="D2855" s="16">
        <f t="shared" ca="1" si="535"/>
        <v>99</v>
      </c>
      <c r="E2855" t="str">
        <f t="shared" ca="1" si="536"/>
        <v>Exped Outer Space Vestibule Accessory</v>
      </c>
      <c r="F2855" t="str">
        <f t="shared" ca="1" si="541"/>
        <v>Exped</v>
      </c>
      <c r="G2855" s="2">
        <f t="shared" ca="1" si="542"/>
        <v>219</v>
      </c>
      <c r="H2855">
        <f t="shared" ca="1" si="537"/>
        <v>8</v>
      </c>
      <c r="I2855" s="2">
        <f t="shared" ca="1" si="543"/>
        <v>1752</v>
      </c>
      <c r="J2855" t="str">
        <f t="shared" ca="1" si="538"/>
        <v>Brown, Scott</v>
      </c>
      <c r="K2855">
        <f t="shared" ca="1" si="539"/>
        <v>39</v>
      </c>
      <c r="L2855" t="str">
        <f t="shared" ca="1" si="540"/>
        <v>Rhode Island</v>
      </c>
      <c r="M2855" t="str">
        <f t="shared" ca="1" si="544"/>
        <v>East</v>
      </c>
    </row>
    <row r="2856" spans="1:13" x14ac:dyDescent="0.45">
      <c r="A2856">
        <v>2855</v>
      </c>
      <c r="B2856" s="19">
        <f t="shared" ca="1" si="533"/>
        <v>42840.876844675928</v>
      </c>
      <c r="C2856" s="15" t="str">
        <f t="shared" ca="1" si="534"/>
        <v>Outside Outfitters</v>
      </c>
      <c r="D2856" s="16">
        <f t="shared" ca="1" si="535"/>
        <v>134</v>
      </c>
      <c r="E2856" t="str">
        <f t="shared" ca="1" si="536"/>
        <v>Kelty Tailgater IPA Shelter</v>
      </c>
      <c r="F2856" t="str">
        <f t="shared" ca="1" si="541"/>
        <v>Kelty</v>
      </c>
      <c r="G2856" s="2">
        <f t="shared" ca="1" si="542"/>
        <v>149.94999999999999</v>
      </c>
      <c r="H2856">
        <f t="shared" ca="1" si="537"/>
        <v>8</v>
      </c>
      <c r="I2856" s="2">
        <f t="shared" ca="1" si="543"/>
        <v>1199.5999999999999</v>
      </c>
      <c r="J2856" t="str">
        <f t="shared" ca="1" si="538"/>
        <v>Bailey, Jennifer</v>
      </c>
      <c r="K2856">
        <f t="shared" ca="1" si="539"/>
        <v>15</v>
      </c>
      <c r="L2856" t="str">
        <f t="shared" ca="1" si="540"/>
        <v>Iowa</v>
      </c>
      <c r="M2856" t="str">
        <f t="shared" ca="1" si="544"/>
        <v>North</v>
      </c>
    </row>
    <row r="2857" spans="1:13" x14ac:dyDescent="0.45">
      <c r="A2857">
        <v>2856</v>
      </c>
      <c r="B2857" s="19">
        <f t="shared" ca="1" si="533"/>
        <v>42653.876844675928</v>
      </c>
      <c r="C2857" s="15" t="str">
        <f t="shared" ca="1" si="534"/>
        <v>Moosejaw</v>
      </c>
      <c r="D2857" s="16">
        <f t="shared" ca="1" si="535"/>
        <v>169</v>
      </c>
      <c r="E2857" t="str">
        <f t="shared" ca="1" si="536"/>
        <v>Marmot Thor 3P Tent</v>
      </c>
      <c r="F2857" t="str">
        <f t="shared" ca="1" si="541"/>
        <v>Marmot</v>
      </c>
      <c r="G2857" s="2">
        <f t="shared" ca="1" si="542"/>
        <v>599</v>
      </c>
      <c r="H2857">
        <f t="shared" ca="1" si="537"/>
        <v>6</v>
      </c>
      <c r="I2857" s="2">
        <f t="shared" ca="1" si="543"/>
        <v>3594</v>
      </c>
      <c r="J2857" t="str">
        <f t="shared" ca="1" si="538"/>
        <v>Lopez, Dennis</v>
      </c>
      <c r="K2857">
        <f t="shared" ca="1" si="539"/>
        <v>30</v>
      </c>
      <c r="L2857" t="str">
        <f t="shared" ca="1" si="540"/>
        <v>New Jersey</v>
      </c>
      <c r="M2857" t="str">
        <f t="shared" ca="1" si="544"/>
        <v>East</v>
      </c>
    </row>
    <row r="2858" spans="1:13" x14ac:dyDescent="0.45">
      <c r="A2858">
        <v>2857</v>
      </c>
      <c r="B2858" s="19">
        <f t="shared" ca="1" si="533"/>
        <v>42756.876844675928</v>
      </c>
      <c r="C2858" s="15" t="str">
        <f t="shared" ca="1" si="534"/>
        <v>Austin Kayak</v>
      </c>
      <c r="D2858" s="16">
        <f t="shared" ca="1" si="535"/>
        <v>219</v>
      </c>
      <c r="E2858" t="str">
        <f t="shared" ca="1" si="536"/>
        <v>MSR Night Glow Zipper Pulls</v>
      </c>
      <c r="F2858" t="str">
        <f t="shared" ca="1" si="541"/>
        <v>MSR</v>
      </c>
      <c r="G2858" s="2">
        <f t="shared" ca="1" si="542"/>
        <v>9.9499999999999993</v>
      </c>
      <c r="H2858">
        <f t="shared" ca="1" si="537"/>
        <v>2</v>
      </c>
      <c r="I2858" s="2">
        <f t="shared" ca="1" si="543"/>
        <v>19.899999999999999</v>
      </c>
      <c r="J2858" t="str">
        <f t="shared" ca="1" si="538"/>
        <v>Berger, Sunanna</v>
      </c>
      <c r="K2858">
        <f t="shared" ca="1" si="539"/>
        <v>24</v>
      </c>
      <c r="L2858" t="str">
        <f t="shared" ca="1" si="540"/>
        <v>Mississippi</v>
      </c>
      <c r="M2858" t="str">
        <f t="shared" ca="1" si="544"/>
        <v>South</v>
      </c>
    </row>
    <row r="2859" spans="1:13" x14ac:dyDescent="0.45">
      <c r="A2859">
        <v>2858</v>
      </c>
      <c r="B2859" s="19">
        <f t="shared" ca="1" si="533"/>
        <v>42733.876844675928</v>
      </c>
      <c r="C2859" s="15" t="str">
        <f t="shared" ca="1" si="534"/>
        <v>Gander Mountain</v>
      </c>
      <c r="D2859" s="16">
        <f t="shared" ca="1" si="535"/>
        <v>155</v>
      </c>
      <c r="E2859" t="str">
        <f t="shared" ca="1" si="536"/>
        <v>Marmot Eos 1 Tent</v>
      </c>
      <c r="F2859" t="str">
        <f t="shared" ca="1" si="541"/>
        <v>Marmot</v>
      </c>
      <c r="G2859" s="2">
        <f t="shared" ca="1" si="542"/>
        <v>249</v>
      </c>
      <c r="H2859">
        <f t="shared" ca="1" si="537"/>
        <v>8</v>
      </c>
      <c r="I2859" s="2">
        <f t="shared" ca="1" si="543"/>
        <v>1992</v>
      </c>
      <c r="J2859" t="str">
        <f t="shared" ca="1" si="538"/>
        <v>Berger, Sunanna</v>
      </c>
      <c r="K2859">
        <f t="shared" ca="1" si="539"/>
        <v>8</v>
      </c>
      <c r="L2859" t="str">
        <f t="shared" ca="1" si="540"/>
        <v>Delaware</v>
      </c>
      <c r="M2859" t="str">
        <f t="shared" ca="1" si="544"/>
        <v>East</v>
      </c>
    </row>
    <row r="2860" spans="1:13" x14ac:dyDescent="0.45">
      <c r="A2860">
        <v>2859</v>
      </c>
      <c r="B2860" s="19">
        <f t="shared" ca="1" si="533"/>
        <v>42827.876844675928</v>
      </c>
      <c r="C2860" s="15" t="str">
        <f t="shared" ca="1" si="534"/>
        <v>Outside Outfitters</v>
      </c>
      <c r="D2860" s="16">
        <f t="shared" ca="1" si="535"/>
        <v>269</v>
      </c>
      <c r="E2860" t="str">
        <f t="shared" ca="1" si="536"/>
        <v>The North Face Mica FL 2 Footprint</v>
      </c>
      <c r="F2860" t="str">
        <f t="shared" ca="1" si="541"/>
        <v>The North Face</v>
      </c>
      <c r="G2860" s="2">
        <f t="shared" ca="1" si="542"/>
        <v>45</v>
      </c>
      <c r="H2860">
        <f t="shared" ca="1" si="537"/>
        <v>7</v>
      </c>
      <c r="I2860" s="2">
        <f t="shared" ca="1" si="543"/>
        <v>315</v>
      </c>
      <c r="J2860" t="str">
        <f t="shared" ca="1" si="538"/>
        <v>Gomez, Melissa</v>
      </c>
      <c r="K2860">
        <f t="shared" ca="1" si="539"/>
        <v>42</v>
      </c>
      <c r="L2860" t="str">
        <f t="shared" ca="1" si="540"/>
        <v>Tennessee</v>
      </c>
      <c r="M2860" t="str">
        <f t="shared" ca="1" si="544"/>
        <v>South</v>
      </c>
    </row>
    <row r="2861" spans="1:13" x14ac:dyDescent="0.45">
      <c r="A2861">
        <v>2860</v>
      </c>
      <c r="B2861" s="19">
        <f t="shared" ca="1" si="533"/>
        <v>42791.876844675928</v>
      </c>
      <c r="C2861" s="15" t="str">
        <f t="shared" ca="1" si="534"/>
        <v xml:space="preserve">Cabela's	</v>
      </c>
      <c r="D2861" s="16">
        <f t="shared" ca="1" si="535"/>
        <v>38</v>
      </c>
      <c r="E2861" t="str">
        <f t="shared" ca="1" si="536"/>
        <v>Big Agnes Jack Rabbit SL3 Footprint</v>
      </c>
      <c r="F2861" t="str">
        <f t="shared" ca="1" si="541"/>
        <v>Big Agnes</v>
      </c>
      <c r="G2861" s="2">
        <f t="shared" ca="1" si="542"/>
        <v>60</v>
      </c>
      <c r="H2861">
        <f t="shared" ca="1" si="537"/>
        <v>2</v>
      </c>
      <c r="I2861" s="2">
        <f t="shared" ca="1" si="543"/>
        <v>120</v>
      </c>
      <c r="J2861" t="str">
        <f t="shared" ca="1" si="538"/>
        <v>Brown, Ruth</v>
      </c>
      <c r="K2861">
        <f t="shared" ca="1" si="539"/>
        <v>50</v>
      </c>
      <c r="L2861" t="str">
        <f t="shared" ca="1" si="540"/>
        <v>Wyoming</v>
      </c>
      <c r="M2861" t="str">
        <f t="shared" ca="1" si="544"/>
        <v>West</v>
      </c>
    </row>
    <row r="2862" spans="1:13" x14ac:dyDescent="0.45">
      <c r="A2862">
        <v>2861</v>
      </c>
      <c r="B2862" s="19">
        <f t="shared" ca="1" si="533"/>
        <v>42660.876844675928</v>
      </c>
      <c r="C2862" s="15" t="str">
        <f t="shared" ca="1" si="534"/>
        <v>Hayneedle</v>
      </c>
      <c r="D2862" s="16">
        <f t="shared" ca="1" si="535"/>
        <v>165</v>
      </c>
      <c r="E2862" t="str">
        <f t="shared" ca="1" si="536"/>
        <v>Marmot Pulsar 1 Tent</v>
      </c>
      <c r="F2862" t="str">
        <f t="shared" ca="1" si="541"/>
        <v>Marmot</v>
      </c>
      <c r="G2862" s="2">
        <f t="shared" ca="1" si="542"/>
        <v>269</v>
      </c>
      <c r="H2862">
        <f t="shared" ca="1" si="537"/>
        <v>1</v>
      </c>
      <c r="I2862" s="2">
        <f t="shared" ca="1" si="543"/>
        <v>269</v>
      </c>
      <c r="J2862" t="str">
        <f t="shared" ca="1" si="538"/>
        <v>Goff, Michael</v>
      </c>
      <c r="K2862">
        <f t="shared" ca="1" si="539"/>
        <v>28</v>
      </c>
      <c r="L2862" t="str">
        <f t="shared" ca="1" si="540"/>
        <v>Nevada</v>
      </c>
      <c r="M2862" t="str">
        <f t="shared" ca="1" si="544"/>
        <v>West</v>
      </c>
    </row>
    <row r="2863" spans="1:13" x14ac:dyDescent="0.45">
      <c r="A2863">
        <v>2862</v>
      </c>
      <c r="B2863" s="19">
        <f t="shared" ca="1" si="533"/>
        <v>42724.876844675928</v>
      </c>
      <c r="C2863" s="15" t="str">
        <f t="shared" ca="1" si="534"/>
        <v>OutdoorPlay</v>
      </c>
      <c r="D2863" s="16">
        <f t="shared" ca="1" si="535"/>
        <v>253</v>
      </c>
      <c r="E2863" t="str">
        <f t="shared" ca="1" si="536"/>
        <v>Sierra Designs Flash 2 Tent</v>
      </c>
      <c r="F2863" t="str">
        <f t="shared" ca="1" si="541"/>
        <v>Sierra Designs</v>
      </c>
      <c r="G2863" s="2">
        <f t="shared" ca="1" si="542"/>
        <v>339.95</v>
      </c>
      <c r="H2863">
        <f t="shared" ca="1" si="537"/>
        <v>6</v>
      </c>
      <c r="I2863" s="2">
        <f t="shared" ca="1" si="543"/>
        <v>2039.6999999999998</v>
      </c>
      <c r="J2863" t="str">
        <f t="shared" ca="1" si="538"/>
        <v>Berger, Sunanna</v>
      </c>
      <c r="K2863">
        <f t="shared" ca="1" si="539"/>
        <v>24</v>
      </c>
      <c r="L2863" t="str">
        <f t="shared" ca="1" si="540"/>
        <v>Mississippi</v>
      </c>
      <c r="M2863" t="str">
        <f t="shared" ca="1" si="544"/>
        <v>South</v>
      </c>
    </row>
    <row r="2864" spans="1:13" x14ac:dyDescent="0.45">
      <c r="A2864">
        <v>2863</v>
      </c>
      <c r="B2864" s="19">
        <f t="shared" ca="1" si="533"/>
        <v>42953.876844675928</v>
      </c>
      <c r="C2864" s="15" t="str">
        <f t="shared" ca="1" si="534"/>
        <v>Travel Country</v>
      </c>
      <c r="D2864" s="16">
        <f t="shared" ca="1" si="535"/>
        <v>96</v>
      </c>
      <c r="E2864" t="str">
        <f t="shared" ca="1" si="536"/>
        <v>Exped Mira II Tent</v>
      </c>
      <c r="F2864" t="str">
        <f t="shared" ca="1" si="541"/>
        <v>Exped</v>
      </c>
      <c r="G2864" s="2">
        <f t="shared" ca="1" si="542"/>
        <v>379</v>
      </c>
      <c r="H2864">
        <f t="shared" ca="1" si="537"/>
        <v>4</v>
      </c>
      <c r="I2864" s="2">
        <f t="shared" ca="1" si="543"/>
        <v>1516</v>
      </c>
      <c r="J2864" t="str">
        <f t="shared" ca="1" si="538"/>
        <v>Goff, Michael</v>
      </c>
      <c r="K2864">
        <f t="shared" ca="1" si="539"/>
        <v>8</v>
      </c>
      <c r="L2864" t="str">
        <f t="shared" ca="1" si="540"/>
        <v>Delaware</v>
      </c>
      <c r="M2864" t="str">
        <f t="shared" ca="1" si="544"/>
        <v>East</v>
      </c>
    </row>
    <row r="2865" spans="1:13" x14ac:dyDescent="0.45">
      <c r="A2865">
        <v>2864</v>
      </c>
      <c r="B2865" s="19">
        <f t="shared" ca="1" si="533"/>
        <v>42862.876844675928</v>
      </c>
      <c r="C2865" s="15" t="str">
        <f t="shared" ca="1" si="534"/>
        <v>Redding Sports</v>
      </c>
      <c r="D2865" s="16">
        <f t="shared" ca="1" si="535"/>
        <v>183</v>
      </c>
      <c r="E2865" t="str">
        <f t="shared" ca="1" si="536"/>
        <v>Mountain Hardwear Skyledge 3 DP Tent</v>
      </c>
      <c r="F2865" t="str">
        <f t="shared" ca="1" si="541"/>
        <v>Mountain Hardwear</v>
      </c>
      <c r="G2865" s="2">
        <f t="shared" ca="1" si="542"/>
        <v>550</v>
      </c>
      <c r="H2865">
        <f t="shared" ca="1" si="537"/>
        <v>9</v>
      </c>
      <c r="I2865" s="2">
        <f t="shared" ca="1" si="543"/>
        <v>4950</v>
      </c>
      <c r="J2865" t="str">
        <f t="shared" ca="1" si="538"/>
        <v>Gomez, Melissa</v>
      </c>
      <c r="K2865">
        <f t="shared" ca="1" si="539"/>
        <v>38</v>
      </c>
      <c r="L2865" t="str">
        <f t="shared" ca="1" si="540"/>
        <v>Pennsylvania</v>
      </c>
      <c r="M2865" t="str">
        <f t="shared" ca="1" si="544"/>
        <v>East</v>
      </c>
    </row>
    <row r="2866" spans="1:13" x14ac:dyDescent="0.45">
      <c r="A2866">
        <v>2865</v>
      </c>
      <c r="B2866" s="19">
        <f t="shared" ca="1" si="533"/>
        <v>42754.876844675928</v>
      </c>
      <c r="C2866" s="15" t="str">
        <f t="shared" ca="1" si="534"/>
        <v>Gander Mountain</v>
      </c>
      <c r="D2866" s="16">
        <f t="shared" ca="1" si="535"/>
        <v>270</v>
      </c>
      <c r="E2866" t="str">
        <f t="shared" ca="1" si="536"/>
        <v>The North Face Mica FL 2 Tent</v>
      </c>
      <c r="F2866" t="str">
        <f t="shared" ca="1" si="541"/>
        <v>The North Face</v>
      </c>
      <c r="G2866" s="2">
        <f t="shared" ca="1" si="542"/>
        <v>379</v>
      </c>
      <c r="H2866">
        <f t="shared" ca="1" si="537"/>
        <v>7</v>
      </c>
      <c r="I2866" s="2">
        <f t="shared" ca="1" si="543"/>
        <v>2653</v>
      </c>
      <c r="J2866" t="str">
        <f t="shared" ca="1" si="538"/>
        <v>Beyene, Sharon</v>
      </c>
      <c r="K2866">
        <f t="shared" ca="1" si="539"/>
        <v>38</v>
      </c>
      <c r="L2866" t="str">
        <f t="shared" ca="1" si="540"/>
        <v>Pennsylvania</v>
      </c>
      <c r="M2866" t="str">
        <f t="shared" ca="1" si="544"/>
        <v>East</v>
      </c>
    </row>
    <row r="2867" spans="1:13" x14ac:dyDescent="0.45">
      <c r="A2867">
        <v>2866</v>
      </c>
      <c r="B2867" s="19">
        <f t="shared" ca="1" si="533"/>
        <v>42888.876844675928</v>
      </c>
      <c r="C2867" s="15" t="str">
        <f t="shared" ca="1" si="534"/>
        <v>Outside Outfitters</v>
      </c>
      <c r="D2867" s="16">
        <f t="shared" ca="1" si="535"/>
        <v>40</v>
      </c>
      <c r="E2867" t="str">
        <f t="shared" ca="1" si="536"/>
        <v>Big Agnes Jack Rabbit SL4 Footprint</v>
      </c>
      <c r="F2867" t="str">
        <f t="shared" ca="1" si="541"/>
        <v>Big Agnes</v>
      </c>
      <c r="G2867" s="2">
        <f t="shared" ca="1" si="542"/>
        <v>70</v>
      </c>
      <c r="H2867">
        <f t="shared" ca="1" si="537"/>
        <v>1</v>
      </c>
      <c r="I2867" s="2">
        <f t="shared" ca="1" si="543"/>
        <v>70</v>
      </c>
      <c r="J2867" t="str">
        <f t="shared" ca="1" si="538"/>
        <v>Lopez, Dennis</v>
      </c>
      <c r="K2867">
        <f t="shared" ca="1" si="539"/>
        <v>6</v>
      </c>
      <c r="L2867" t="str">
        <f t="shared" ca="1" si="540"/>
        <v>Colorado</v>
      </c>
      <c r="M2867" t="str">
        <f t="shared" ca="1" si="544"/>
        <v>West</v>
      </c>
    </row>
    <row r="2868" spans="1:13" x14ac:dyDescent="0.45">
      <c r="A2868">
        <v>2867</v>
      </c>
      <c r="B2868" s="19">
        <f t="shared" ca="1" si="533"/>
        <v>42783.876844675928</v>
      </c>
      <c r="C2868" s="15" t="str">
        <f t="shared" ca="1" si="534"/>
        <v>Austin Kayak</v>
      </c>
      <c r="D2868" s="16">
        <f t="shared" ca="1" si="535"/>
        <v>5</v>
      </c>
      <c r="E2868" t="str">
        <f t="shared" ca="1" si="536"/>
        <v>Big Agnes Big House 6 Tent</v>
      </c>
      <c r="F2868" t="str">
        <f t="shared" ca="1" si="541"/>
        <v>Big Agnes</v>
      </c>
      <c r="G2868" s="2">
        <f t="shared" ca="1" si="542"/>
        <v>359.95</v>
      </c>
      <c r="H2868">
        <f t="shared" ca="1" si="537"/>
        <v>10</v>
      </c>
      <c r="I2868" s="2">
        <f t="shared" ca="1" si="543"/>
        <v>3599.5</v>
      </c>
      <c r="J2868" t="str">
        <f t="shared" ca="1" si="538"/>
        <v>Beyene, Sharon</v>
      </c>
      <c r="K2868">
        <f t="shared" ca="1" si="539"/>
        <v>8</v>
      </c>
      <c r="L2868" t="str">
        <f t="shared" ca="1" si="540"/>
        <v>Delaware</v>
      </c>
      <c r="M2868" t="str">
        <f t="shared" ca="1" si="544"/>
        <v>East</v>
      </c>
    </row>
    <row r="2869" spans="1:13" x14ac:dyDescent="0.45">
      <c r="A2869">
        <v>2868</v>
      </c>
      <c r="B2869" s="19">
        <f t="shared" ca="1" si="533"/>
        <v>42694.876844675928</v>
      </c>
      <c r="C2869" s="15" t="str">
        <f t="shared" ca="1" si="534"/>
        <v>Hayneedle</v>
      </c>
      <c r="D2869" s="16">
        <f t="shared" ca="1" si="535"/>
        <v>228</v>
      </c>
      <c r="E2869" t="str">
        <f t="shared" ca="1" si="536"/>
        <v>NEMO Bugout Elite Shelter</v>
      </c>
      <c r="F2869" t="str">
        <f t="shared" ca="1" si="541"/>
        <v>NEMO</v>
      </c>
      <c r="G2869" s="2">
        <f t="shared" ca="1" si="542"/>
        <v>259.95</v>
      </c>
      <c r="H2869">
        <f t="shared" ca="1" si="537"/>
        <v>9</v>
      </c>
      <c r="I2869" s="2">
        <f t="shared" ca="1" si="543"/>
        <v>2339.5499999999997</v>
      </c>
      <c r="J2869" t="str">
        <f t="shared" ca="1" si="538"/>
        <v>Brown, Ruth</v>
      </c>
      <c r="K2869">
        <f t="shared" ca="1" si="539"/>
        <v>5</v>
      </c>
      <c r="L2869" t="str">
        <f t="shared" ca="1" si="540"/>
        <v>California</v>
      </c>
      <c r="M2869" t="str">
        <f t="shared" ca="1" si="544"/>
        <v>West</v>
      </c>
    </row>
    <row r="2870" spans="1:13" x14ac:dyDescent="0.45">
      <c r="A2870">
        <v>2869</v>
      </c>
      <c r="B2870" s="19">
        <f t="shared" ca="1" si="533"/>
        <v>42825.876844675928</v>
      </c>
      <c r="C2870" s="15" t="str">
        <f t="shared" ca="1" si="534"/>
        <v xml:space="preserve">Cabela's	</v>
      </c>
      <c r="D2870" s="16">
        <f t="shared" ca="1" si="535"/>
        <v>179</v>
      </c>
      <c r="E2870" t="str">
        <f t="shared" ca="1" si="536"/>
        <v>Mountain Hardwear Hoop Dreams 4 Shelter</v>
      </c>
      <c r="F2870" t="str">
        <f t="shared" ca="1" si="541"/>
        <v>Mountain Hardwear</v>
      </c>
      <c r="G2870" s="2">
        <f t="shared" ca="1" si="542"/>
        <v>250</v>
      </c>
      <c r="H2870">
        <f t="shared" ca="1" si="537"/>
        <v>4</v>
      </c>
      <c r="I2870" s="2">
        <f t="shared" ca="1" si="543"/>
        <v>1000</v>
      </c>
      <c r="J2870" t="str">
        <f t="shared" ca="1" si="538"/>
        <v>Brown, Scott</v>
      </c>
      <c r="K2870">
        <f t="shared" ca="1" si="539"/>
        <v>44</v>
      </c>
      <c r="L2870" t="str">
        <f t="shared" ca="1" si="540"/>
        <v>Utah</v>
      </c>
      <c r="M2870" t="str">
        <f t="shared" ca="1" si="544"/>
        <v>West</v>
      </c>
    </row>
    <row r="2871" spans="1:13" x14ac:dyDescent="0.45">
      <c r="A2871">
        <v>2870</v>
      </c>
      <c r="B2871" s="19">
        <f t="shared" ca="1" si="533"/>
        <v>42866.876844675928</v>
      </c>
      <c r="C2871" s="15" t="str">
        <f t="shared" ca="1" si="534"/>
        <v>Moosejaw</v>
      </c>
      <c r="D2871" s="16">
        <f t="shared" ca="1" si="535"/>
        <v>262</v>
      </c>
      <c r="E2871" t="str">
        <f t="shared" ca="1" si="536"/>
        <v>The North Face Bastion 4 Tent</v>
      </c>
      <c r="F2871" t="str">
        <f t="shared" ca="1" si="541"/>
        <v>The North Face</v>
      </c>
      <c r="G2871" s="2">
        <f t="shared" ca="1" si="542"/>
        <v>799</v>
      </c>
      <c r="H2871">
        <f t="shared" ca="1" si="537"/>
        <v>7</v>
      </c>
      <c r="I2871" s="2">
        <f t="shared" ca="1" si="543"/>
        <v>5593</v>
      </c>
      <c r="J2871" t="str">
        <f t="shared" ca="1" si="538"/>
        <v>Bailey, Jennifer</v>
      </c>
      <c r="K2871">
        <f t="shared" ca="1" si="539"/>
        <v>6</v>
      </c>
      <c r="L2871" t="str">
        <f t="shared" ca="1" si="540"/>
        <v>Colorado</v>
      </c>
      <c r="M2871" t="str">
        <f t="shared" ca="1" si="544"/>
        <v>West</v>
      </c>
    </row>
    <row r="2872" spans="1:13" x14ac:dyDescent="0.45">
      <c r="A2872">
        <v>2871</v>
      </c>
      <c r="B2872" s="19">
        <f t="shared" ca="1" si="533"/>
        <v>42788.876844675928</v>
      </c>
      <c r="C2872" s="15" t="str">
        <f t="shared" ca="1" si="534"/>
        <v>REI</v>
      </c>
      <c r="D2872" s="16">
        <f t="shared" ca="1" si="535"/>
        <v>191</v>
      </c>
      <c r="E2872" t="str">
        <f t="shared" ca="1" si="536"/>
        <v>Mountain Hardwear Trango 3.1 Tent</v>
      </c>
      <c r="F2872" t="str">
        <f t="shared" ca="1" si="541"/>
        <v>Mountain Hardwear</v>
      </c>
      <c r="G2872" s="2">
        <f t="shared" ca="1" si="542"/>
        <v>700</v>
      </c>
      <c r="H2872">
        <f t="shared" ca="1" si="537"/>
        <v>6</v>
      </c>
      <c r="I2872" s="2">
        <f t="shared" ca="1" si="543"/>
        <v>4200</v>
      </c>
      <c r="J2872" t="str">
        <f t="shared" ca="1" si="538"/>
        <v>Beyene, Sharon</v>
      </c>
      <c r="K2872">
        <f t="shared" ca="1" si="539"/>
        <v>47</v>
      </c>
      <c r="L2872" t="str">
        <f t="shared" ca="1" si="540"/>
        <v>Washington</v>
      </c>
      <c r="M2872" t="str">
        <f t="shared" ca="1" si="544"/>
        <v>West</v>
      </c>
    </row>
    <row r="2873" spans="1:13" x14ac:dyDescent="0.45">
      <c r="A2873">
        <v>2872</v>
      </c>
      <c r="B2873" s="19">
        <f t="shared" ca="1" si="533"/>
        <v>42877.876844675928</v>
      </c>
      <c r="C2873" s="15" t="str">
        <f t="shared" ca="1" si="534"/>
        <v xml:space="preserve">Cabela's	</v>
      </c>
      <c r="D2873" s="16">
        <f t="shared" ca="1" si="535"/>
        <v>12</v>
      </c>
      <c r="E2873" t="str">
        <f t="shared" ca="1" si="536"/>
        <v>Big Agnes Copper Spur UL3 Tent</v>
      </c>
      <c r="F2873" t="str">
        <f t="shared" ca="1" si="541"/>
        <v>Big Agnes</v>
      </c>
      <c r="G2873" s="2">
        <f t="shared" ca="1" si="542"/>
        <v>499.95</v>
      </c>
      <c r="H2873">
        <f t="shared" ca="1" si="537"/>
        <v>1</v>
      </c>
      <c r="I2873" s="2">
        <f t="shared" ca="1" si="543"/>
        <v>499.95</v>
      </c>
      <c r="J2873" t="str">
        <f t="shared" ca="1" si="538"/>
        <v>Foster, Nathan</v>
      </c>
      <c r="K2873">
        <f t="shared" ca="1" si="539"/>
        <v>50</v>
      </c>
      <c r="L2873" t="str">
        <f t="shared" ca="1" si="540"/>
        <v>Wyoming</v>
      </c>
      <c r="M2873" t="str">
        <f t="shared" ca="1" si="544"/>
        <v>West</v>
      </c>
    </row>
    <row r="2874" spans="1:13" x14ac:dyDescent="0.45">
      <c r="A2874">
        <v>2873</v>
      </c>
      <c r="B2874" s="19">
        <f t="shared" ca="1" si="533"/>
        <v>42861.876844675928</v>
      </c>
      <c r="C2874" s="15" t="str">
        <f t="shared" ca="1" si="534"/>
        <v>Overtons</v>
      </c>
      <c r="D2874" s="16">
        <f t="shared" ca="1" si="535"/>
        <v>276</v>
      </c>
      <c r="E2874" t="str">
        <f t="shared" ca="1" si="536"/>
        <v>The North Face Phoenix 2 Footprint</v>
      </c>
      <c r="F2874" t="str">
        <f t="shared" ca="1" si="541"/>
        <v>The North Face</v>
      </c>
      <c r="G2874" s="2">
        <f t="shared" ca="1" si="542"/>
        <v>45</v>
      </c>
      <c r="H2874">
        <f t="shared" ca="1" si="537"/>
        <v>5</v>
      </c>
      <c r="I2874" s="2">
        <f t="shared" ca="1" si="543"/>
        <v>225</v>
      </c>
      <c r="J2874" t="str">
        <f t="shared" ca="1" si="538"/>
        <v>Lopez, Dennis</v>
      </c>
      <c r="K2874">
        <f t="shared" ca="1" si="539"/>
        <v>48</v>
      </c>
      <c r="L2874" t="str">
        <f t="shared" ca="1" si="540"/>
        <v>West Virginia</v>
      </c>
      <c r="M2874" t="str">
        <f t="shared" ca="1" si="544"/>
        <v>South</v>
      </c>
    </row>
    <row r="2875" spans="1:13" x14ac:dyDescent="0.45">
      <c r="A2875">
        <v>2874</v>
      </c>
      <c r="B2875" s="19">
        <f t="shared" ca="1" si="533"/>
        <v>42759.876844675928</v>
      </c>
      <c r="C2875" s="15" t="str">
        <f t="shared" ca="1" si="534"/>
        <v>Target</v>
      </c>
      <c r="D2875" s="16">
        <f t="shared" ca="1" si="535"/>
        <v>204</v>
      </c>
      <c r="E2875" t="str">
        <f t="shared" ca="1" si="536"/>
        <v>MSR Carbon-Core Tent Stakes - 4 Pack</v>
      </c>
      <c r="F2875" t="str">
        <f t="shared" ca="1" si="541"/>
        <v>MSR</v>
      </c>
      <c r="G2875" s="2">
        <f t="shared" ca="1" si="542"/>
        <v>29.95</v>
      </c>
      <c r="H2875">
        <f t="shared" ca="1" si="537"/>
        <v>7</v>
      </c>
      <c r="I2875" s="2">
        <f t="shared" ca="1" si="543"/>
        <v>209.65</v>
      </c>
      <c r="J2875" t="str">
        <f t="shared" ca="1" si="538"/>
        <v>Goff, Michael</v>
      </c>
      <c r="K2875">
        <f t="shared" ca="1" si="539"/>
        <v>43</v>
      </c>
      <c r="L2875" t="str">
        <f t="shared" ca="1" si="540"/>
        <v>Texas</v>
      </c>
      <c r="M2875" t="str">
        <f t="shared" ca="1" si="544"/>
        <v>South</v>
      </c>
    </row>
    <row r="2876" spans="1:13" x14ac:dyDescent="0.45">
      <c r="A2876">
        <v>2875</v>
      </c>
      <c r="B2876" s="19">
        <f t="shared" ca="1" si="533"/>
        <v>42968.876844675928</v>
      </c>
      <c r="C2876" s="15" t="str">
        <f t="shared" ca="1" si="534"/>
        <v>Austin Kayak</v>
      </c>
      <c r="D2876" s="16">
        <f t="shared" ca="1" si="535"/>
        <v>166</v>
      </c>
      <c r="E2876" t="str">
        <f t="shared" ca="1" si="536"/>
        <v>Marmot Pulsar 2 Footprint</v>
      </c>
      <c r="F2876" t="str">
        <f t="shared" ca="1" si="541"/>
        <v>Marmot</v>
      </c>
      <c r="G2876" s="2">
        <f t="shared" ca="1" si="542"/>
        <v>55</v>
      </c>
      <c r="H2876">
        <f t="shared" ca="1" si="537"/>
        <v>4</v>
      </c>
      <c r="I2876" s="2">
        <f t="shared" ca="1" si="543"/>
        <v>220</v>
      </c>
      <c r="J2876" t="str">
        <f t="shared" ca="1" si="538"/>
        <v>Berger, Sunanna</v>
      </c>
      <c r="K2876">
        <f t="shared" ca="1" si="539"/>
        <v>37</v>
      </c>
      <c r="L2876" t="str">
        <f t="shared" ca="1" si="540"/>
        <v>Oregon</v>
      </c>
      <c r="M2876" t="str">
        <f t="shared" ca="1" si="544"/>
        <v>West</v>
      </c>
    </row>
    <row r="2877" spans="1:13" x14ac:dyDescent="0.45">
      <c r="A2877">
        <v>2876</v>
      </c>
      <c r="B2877" s="19">
        <f t="shared" ca="1" si="533"/>
        <v>42771.876844675928</v>
      </c>
      <c r="C2877" s="15" t="str">
        <f t="shared" ca="1" si="534"/>
        <v>Redding Sports</v>
      </c>
      <c r="D2877" s="16">
        <f t="shared" ca="1" si="535"/>
        <v>144</v>
      </c>
      <c r="E2877" t="str">
        <f t="shared" ca="1" si="536"/>
        <v>Marmot Astral 3P Tent</v>
      </c>
      <c r="F2877" t="str">
        <f t="shared" ca="1" si="541"/>
        <v>Marmot</v>
      </c>
      <c r="G2877" s="2">
        <f t="shared" ca="1" si="542"/>
        <v>459</v>
      </c>
      <c r="H2877">
        <f t="shared" ca="1" si="537"/>
        <v>1</v>
      </c>
      <c r="I2877" s="2">
        <f t="shared" ca="1" si="543"/>
        <v>459</v>
      </c>
      <c r="J2877" t="str">
        <f t="shared" ca="1" si="538"/>
        <v>Berger, Sunanna</v>
      </c>
      <c r="K2877">
        <f t="shared" ca="1" si="539"/>
        <v>37</v>
      </c>
      <c r="L2877" t="str">
        <f t="shared" ca="1" si="540"/>
        <v>Oregon</v>
      </c>
      <c r="M2877" t="str">
        <f t="shared" ca="1" si="544"/>
        <v>West</v>
      </c>
    </row>
    <row r="2878" spans="1:13" x14ac:dyDescent="0.45">
      <c r="A2878">
        <v>2877</v>
      </c>
      <c r="B2878" s="19">
        <f t="shared" ca="1" si="533"/>
        <v>42981.876844675928</v>
      </c>
      <c r="C2878" s="15" t="str">
        <f t="shared" ca="1" si="534"/>
        <v>Outside Outfitters</v>
      </c>
      <c r="D2878" s="16">
        <f t="shared" ca="1" si="535"/>
        <v>187</v>
      </c>
      <c r="E2878" t="str">
        <f t="shared" ca="1" si="536"/>
        <v>Mountain Hardwear SuperMega UL 2 Tent</v>
      </c>
      <c r="F2878" t="str">
        <f t="shared" ca="1" si="541"/>
        <v>Mountain Hardwear</v>
      </c>
      <c r="G2878" s="2">
        <f t="shared" ca="1" si="542"/>
        <v>450</v>
      </c>
      <c r="H2878">
        <f t="shared" ca="1" si="537"/>
        <v>3</v>
      </c>
      <c r="I2878" s="2">
        <f t="shared" ca="1" si="543"/>
        <v>1350</v>
      </c>
      <c r="J2878" t="str">
        <f t="shared" ca="1" si="538"/>
        <v>Beyene, Sharon</v>
      </c>
      <c r="K2878">
        <f t="shared" ca="1" si="539"/>
        <v>27</v>
      </c>
      <c r="L2878" t="str">
        <f t="shared" ca="1" si="540"/>
        <v>Nebraska</v>
      </c>
      <c r="M2878" t="str">
        <f t="shared" ca="1" si="544"/>
        <v>North</v>
      </c>
    </row>
    <row r="2879" spans="1:13" x14ac:dyDescent="0.45">
      <c r="A2879">
        <v>2878</v>
      </c>
      <c r="B2879" s="19">
        <f t="shared" ca="1" si="533"/>
        <v>42817.876844675928</v>
      </c>
      <c r="C2879" s="15" t="str">
        <f t="shared" ca="1" si="534"/>
        <v>Target</v>
      </c>
      <c r="D2879" s="16">
        <f t="shared" ca="1" si="535"/>
        <v>115</v>
      </c>
      <c r="E2879" t="str">
        <f t="shared" ca="1" si="536"/>
        <v>Kelty Carport ESB Shelter</v>
      </c>
      <c r="F2879" t="str">
        <f t="shared" ca="1" si="541"/>
        <v>Kelty</v>
      </c>
      <c r="G2879" s="2">
        <f t="shared" ca="1" si="542"/>
        <v>249.95</v>
      </c>
      <c r="H2879">
        <f t="shared" ca="1" si="537"/>
        <v>9</v>
      </c>
      <c r="I2879" s="2">
        <f t="shared" ca="1" si="543"/>
        <v>2249.5499999999997</v>
      </c>
      <c r="J2879" t="str">
        <f t="shared" ca="1" si="538"/>
        <v>Goldthwaite, Messaye</v>
      </c>
      <c r="K2879">
        <f t="shared" ca="1" si="539"/>
        <v>18</v>
      </c>
      <c r="L2879" t="str">
        <f t="shared" ca="1" si="540"/>
        <v>Louisiana</v>
      </c>
      <c r="M2879" t="str">
        <f t="shared" ca="1" si="544"/>
        <v>South</v>
      </c>
    </row>
    <row r="2880" spans="1:13" x14ac:dyDescent="0.45">
      <c r="A2880">
        <v>2879</v>
      </c>
      <c r="B2880" s="19">
        <f t="shared" ca="1" si="533"/>
        <v>43007.876844675928</v>
      </c>
      <c r="C2880" s="15" t="str">
        <f t="shared" ca="1" si="534"/>
        <v>Walmart</v>
      </c>
      <c r="D2880" s="16">
        <f t="shared" ca="1" si="535"/>
        <v>160</v>
      </c>
      <c r="E2880" t="str">
        <f t="shared" ca="1" si="536"/>
        <v>Marmot Limestone 4P Footprint</v>
      </c>
      <c r="F2880" t="str">
        <f t="shared" ca="1" si="541"/>
        <v>Marmot</v>
      </c>
      <c r="G2880" s="2">
        <f t="shared" ca="1" si="542"/>
        <v>50</v>
      </c>
      <c r="H2880">
        <f t="shared" ca="1" si="537"/>
        <v>5</v>
      </c>
      <c r="I2880" s="2">
        <f t="shared" ca="1" si="543"/>
        <v>250</v>
      </c>
      <c r="J2880" t="str">
        <f t="shared" ca="1" si="538"/>
        <v>Lopez, Dennis</v>
      </c>
      <c r="K2880">
        <f t="shared" ca="1" si="539"/>
        <v>15</v>
      </c>
      <c r="L2880" t="str">
        <f t="shared" ca="1" si="540"/>
        <v>Iowa</v>
      </c>
      <c r="M2880" t="str">
        <f t="shared" ca="1" si="544"/>
        <v>North</v>
      </c>
    </row>
    <row r="2881" spans="1:13" x14ac:dyDescent="0.45">
      <c r="A2881">
        <v>2880</v>
      </c>
      <c r="B2881" s="19">
        <f t="shared" ca="1" si="533"/>
        <v>42845.876844675928</v>
      </c>
      <c r="C2881" s="15" t="str">
        <f t="shared" ca="1" si="534"/>
        <v>Backcountry Edge</v>
      </c>
      <c r="D2881" s="16">
        <f t="shared" ca="1" si="535"/>
        <v>284</v>
      </c>
      <c r="E2881" t="str">
        <f t="shared" ca="1" si="536"/>
        <v>The North Face VE-25 Footprint</v>
      </c>
      <c r="F2881" t="str">
        <f t="shared" ca="1" si="541"/>
        <v>The North Face</v>
      </c>
      <c r="G2881" s="2">
        <f t="shared" ca="1" si="542"/>
        <v>50</v>
      </c>
      <c r="H2881">
        <f t="shared" ca="1" si="537"/>
        <v>4</v>
      </c>
      <c r="I2881" s="2">
        <f t="shared" ca="1" si="543"/>
        <v>200</v>
      </c>
      <c r="J2881" t="str">
        <f t="shared" ca="1" si="538"/>
        <v>Beyene, Sharon</v>
      </c>
      <c r="K2881">
        <f t="shared" ca="1" si="539"/>
        <v>10</v>
      </c>
      <c r="L2881" t="str">
        <f t="shared" ca="1" si="540"/>
        <v>Georgia</v>
      </c>
      <c r="M2881" t="str">
        <f t="shared" ca="1" si="544"/>
        <v>South</v>
      </c>
    </row>
    <row r="2882" spans="1:13" x14ac:dyDescent="0.45">
      <c r="A2882">
        <v>2881</v>
      </c>
      <c r="B2882" s="19">
        <f t="shared" ca="1" si="533"/>
        <v>42685.876844675928</v>
      </c>
      <c r="C2882" s="15" t="str">
        <f t="shared" ca="1" si="534"/>
        <v>Paragon</v>
      </c>
      <c r="D2882" s="16">
        <f t="shared" ca="1" si="535"/>
        <v>6</v>
      </c>
      <c r="E2882" t="str">
        <f t="shared" ca="1" si="536"/>
        <v>Big Agnes Big House 6 Vestibule</v>
      </c>
      <c r="F2882" t="str">
        <f t="shared" ca="1" si="541"/>
        <v>Big Agnes</v>
      </c>
      <c r="G2882" s="2">
        <f t="shared" ca="1" si="542"/>
        <v>109.95</v>
      </c>
      <c r="H2882">
        <f t="shared" ca="1" si="537"/>
        <v>8</v>
      </c>
      <c r="I2882" s="2">
        <f t="shared" ca="1" si="543"/>
        <v>879.6</v>
      </c>
      <c r="J2882" t="str">
        <f t="shared" ca="1" si="538"/>
        <v>Bailey, Jennifer</v>
      </c>
      <c r="K2882">
        <f t="shared" ca="1" si="539"/>
        <v>3</v>
      </c>
      <c r="L2882" t="str">
        <f t="shared" ca="1" si="540"/>
        <v>Arizona</v>
      </c>
      <c r="M2882" t="str">
        <f t="shared" ca="1" si="544"/>
        <v>West</v>
      </c>
    </row>
    <row r="2883" spans="1:13" x14ac:dyDescent="0.45">
      <c r="A2883">
        <v>2882</v>
      </c>
      <c r="B2883" s="19">
        <f t="shared" ref="B2883:B2946" ca="1" si="545">NOW()-(RANDBETWEEN(1,365))</f>
        <v>42996.876844675928</v>
      </c>
      <c r="C2883" s="15" t="str">
        <f t="shared" ref="C2883:C2946" ca="1" si="546">VLOOKUP(RANDBETWEEN(1,19),$O$3:$P$21,2)</f>
        <v>Gander Mountain</v>
      </c>
      <c r="D2883" s="16">
        <f t="shared" ref="D2883:D2946" ca="1" si="547">RANDBETWEEN(1,285)</f>
        <v>177</v>
      </c>
      <c r="E2883" t="str">
        <f t="shared" ref="E2883:E2946" ca="1" si="548">VLOOKUP(D2883,$R$4:$U$288,3)</f>
        <v>Mountain Hardwear EV 3 Footprint</v>
      </c>
      <c r="F2883" t="str">
        <f t="shared" ca="1" si="541"/>
        <v>Mountain Hardwear</v>
      </c>
      <c r="G2883" s="2">
        <f t="shared" ca="1" si="542"/>
        <v>70</v>
      </c>
      <c r="H2883">
        <f t="shared" ref="H2883:H2946" ca="1" si="549">RANDBETWEEN(1,10)</f>
        <v>9</v>
      </c>
      <c r="I2883" s="2">
        <f t="shared" ca="1" si="543"/>
        <v>630</v>
      </c>
      <c r="J2883" t="str">
        <f t="shared" ref="J2883:J2946" ca="1" si="550">VLOOKUP(RANDBETWEEN(1,10),$W$4:$Z$15,4)</f>
        <v>Gomez, Melissa</v>
      </c>
      <c r="K2883">
        <f t="shared" ref="K2883:K2946" ca="1" si="551">RANDBETWEEN(1,50)</f>
        <v>46</v>
      </c>
      <c r="L2883" t="str">
        <f t="shared" ref="L2883:L2946" ca="1" si="552">VLOOKUP(K2883,$AB$3:$AD$52,2)</f>
        <v>Virginia</v>
      </c>
      <c r="M2883" t="str">
        <f t="shared" ca="1" si="544"/>
        <v>South</v>
      </c>
    </row>
    <row r="2884" spans="1:13" x14ac:dyDescent="0.45">
      <c r="A2884">
        <v>2883</v>
      </c>
      <c r="B2884" s="19">
        <f t="shared" ca="1" si="545"/>
        <v>42684.876844675928</v>
      </c>
      <c r="C2884" s="15" t="str">
        <f t="shared" ca="1" si="546"/>
        <v>REI</v>
      </c>
      <c r="D2884" s="16">
        <f t="shared" ca="1" si="547"/>
        <v>47</v>
      </c>
      <c r="E2884" t="str">
        <f t="shared" ca="1" si="548"/>
        <v>Big Agnes Lone Spring 3 Tent</v>
      </c>
      <c r="F2884" t="str">
        <f t="shared" ca="1" si="541"/>
        <v>Big Agnes</v>
      </c>
      <c r="G2884" s="2">
        <f t="shared" ca="1" si="542"/>
        <v>249.95</v>
      </c>
      <c r="H2884">
        <f t="shared" ca="1" si="549"/>
        <v>5</v>
      </c>
      <c r="I2884" s="2">
        <f t="shared" ca="1" si="543"/>
        <v>1249.75</v>
      </c>
      <c r="J2884" t="str">
        <f t="shared" ca="1" si="550"/>
        <v>Beyene, Sharon</v>
      </c>
      <c r="K2884">
        <f t="shared" ca="1" si="551"/>
        <v>28</v>
      </c>
      <c r="L2884" t="str">
        <f t="shared" ca="1" si="552"/>
        <v>Nevada</v>
      </c>
      <c r="M2884" t="str">
        <f t="shared" ca="1" si="544"/>
        <v>West</v>
      </c>
    </row>
    <row r="2885" spans="1:13" x14ac:dyDescent="0.45">
      <c r="A2885">
        <v>2884</v>
      </c>
      <c r="B2885" s="19">
        <f t="shared" ca="1" si="545"/>
        <v>42954.876844675928</v>
      </c>
      <c r="C2885" s="15" t="str">
        <f t="shared" ca="1" si="546"/>
        <v>Redding Sports</v>
      </c>
      <c r="D2885" s="16">
        <f t="shared" ca="1" si="547"/>
        <v>233</v>
      </c>
      <c r="E2885" t="str">
        <f t="shared" ca="1" si="548"/>
        <v>NEMO Frontier 3P Tent</v>
      </c>
      <c r="F2885" t="str">
        <f t="shared" ca="1" si="541"/>
        <v>NEMO</v>
      </c>
      <c r="G2885" s="2">
        <f t="shared" ca="1" si="542"/>
        <v>429.95</v>
      </c>
      <c r="H2885">
        <f t="shared" ca="1" si="549"/>
        <v>7</v>
      </c>
      <c r="I2885" s="2">
        <f t="shared" ca="1" si="543"/>
        <v>3009.65</v>
      </c>
      <c r="J2885" t="str">
        <f t="shared" ca="1" si="550"/>
        <v>Foster, Nathan</v>
      </c>
      <c r="K2885">
        <f t="shared" ca="1" si="551"/>
        <v>37</v>
      </c>
      <c r="L2885" t="str">
        <f t="shared" ca="1" si="552"/>
        <v>Oregon</v>
      </c>
      <c r="M2885" t="str">
        <f t="shared" ca="1" si="544"/>
        <v>West</v>
      </c>
    </row>
    <row r="2886" spans="1:13" x14ac:dyDescent="0.45">
      <c r="A2886">
        <v>2885</v>
      </c>
      <c r="B2886" s="19">
        <f t="shared" ca="1" si="545"/>
        <v>42931.876844675928</v>
      </c>
      <c r="C2886" s="15" t="str">
        <f t="shared" ca="1" si="546"/>
        <v>Backcountry Edge</v>
      </c>
      <c r="D2886" s="16">
        <f t="shared" ca="1" si="547"/>
        <v>64</v>
      </c>
      <c r="E2886" t="str">
        <f t="shared" ca="1" si="548"/>
        <v>Big Agnes Tensleep Station 4 Tent</v>
      </c>
      <c r="F2886" t="str">
        <f t="shared" ca="1" si="541"/>
        <v>Big Agnes</v>
      </c>
      <c r="G2886" s="2">
        <f t="shared" ca="1" si="542"/>
        <v>379.95</v>
      </c>
      <c r="H2886">
        <f t="shared" ca="1" si="549"/>
        <v>8</v>
      </c>
      <c r="I2886" s="2">
        <f t="shared" ca="1" si="543"/>
        <v>3039.6</v>
      </c>
      <c r="J2886" t="str">
        <f t="shared" ca="1" si="550"/>
        <v>Bailey, Jennifer</v>
      </c>
      <c r="K2886">
        <f t="shared" ca="1" si="551"/>
        <v>10</v>
      </c>
      <c r="L2886" t="str">
        <f t="shared" ca="1" si="552"/>
        <v>Georgia</v>
      </c>
      <c r="M2886" t="str">
        <f t="shared" ca="1" si="544"/>
        <v>South</v>
      </c>
    </row>
    <row r="2887" spans="1:13" x14ac:dyDescent="0.45">
      <c r="A2887">
        <v>2886</v>
      </c>
      <c r="B2887" s="19">
        <f t="shared" ca="1" si="545"/>
        <v>42874.876844675928</v>
      </c>
      <c r="C2887" s="15" t="str">
        <f t="shared" ca="1" si="546"/>
        <v>Meijer</v>
      </c>
      <c r="D2887" s="16">
        <f t="shared" ca="1" si="547"/>
        <v>223</v>
      </c>
      <c r="E2887" t="str">
        <f t="shared" ca="1" si="548"/>
        <v>MSR Reflective Utility Cord Kit</v>
      </c>
      <c r="F2887" t="str">
        <f t="shared" ca="1" si="541"/>
        <v>MSR</v>
      </c>
      <c r="G2887" s="2">
        <f t="shared" ca="1" si="542"/>
        <v>22.95</v>
      </c>
      <c r="H2887">
        <f t="shared" ca="1" si="549"/>
        <v>10</v>
      </c>
      <c r="I2887" s="2">
        <f t="shared" ca="1" si="543"/>
        <v>229.5</v>
      </c>
      <c r="J2887" t="str">
        <f t="shared" ca="1" si="550"/>
        <v>Lopez, Dennis</v>
      </c>
      <c r="K2887">
        <f t="shared" ca="1" si="551"/>
        <v>22</v>
      </c>
      <c r="L2887" t="str">
        <f t="shared" ca="1" si="552"/>
        <v>Michigan</v>
      </c>
      <c r="M2887" t="str">
        <f t="shared" ca="1" si="544"/>
        <v>East</v>
      </c>
    </row>
    <row r="2888" spans="1:13" x14ac:dyDescent="0.45">
      <c r="A2888">
        <v>2887</v>
      </c>
      <c r="B2888" s="19">
        <f t="shared" ca="1" si="545"/>
        <v>42814.876844675928</v>
      </c>
      <c r="C2888" s="15" t="str">
        <f t="shared" ca="1" si="546"/>
        <v>OutdoorPlay</v>
      </c>
      <c r="D2888" s="16">
        <f t="shared" ca="1" si="547"/>
        <v>194</v>
      </c>
      <c r="E2888" t="str">
        <f t="shared" ca="1" si="548"/>
        <v>MSR AC-Bivy</v>
      </c>
      <c r="F2888" t="str">
        <f t="shared" ca="1" si="541"/>
        <v>MSR</v>
      </c>
      <c r="G2888" s="2">
        <f t="shared" ca="1" si="542"/>
        <v>199.95</v>
      </c>
      <c r="H2888">
        <f t="shared" ca="1" si="549"/>
        <v>4</v>
      </c>
      <c r="I2888" s="2">
        <f t="shared" ca="1" si="543"/>
        <v>799.8</v>
      </c>
      <c r="J2888" t="str">
        <f t="shared" ca="1" si="550"/>
        <v>Brown, Scott</v>
      </c>
      <c r="K2888">
        <f t="shared" ca="1" si="551"/>
        <v>16</v>
      </c>
      <c r="L2888" t="str">
        <f t="shared" ca="1" si="552"/>
        <v>Kansas</v>
      </c>
      <c r="M2888" t="str">
        <f t="shared" ca="1" si="544"/>
        <v>North</v>
      </c>
    </row>
    <row r="2889" spans="1:13" x14ac:dyDescent="0.45">
      <c r="A2889">
        <v>2888</v>
      </c>
      <c r="B2889" s="19">
        <f t="shared" ca="1" si="545"/>
        <v>42775.876844675928</v>
      </c>
      <c r="C2889" s="15" t="str">
        <f t="shared" ca="1" si="546"/>
        <v>Backcountry Gear</v>
      </c>
      <c r="D2889" s="16">
        <f t="shared" ca="1" si="547"/>
        <v>123</v>
      </c>
      <c r="E2889" t="str">
        <f t="shared" ca="1" si="548"/>
        <v>Kelty Gunnison 3.2 Tent</v>
      </c>
      <c r="F2889" t="str">
        <f t="shared" ca="1" si="541"/>
        <v>Kelty</v>
      </c>
      <c r="G2889" s="2">
        <f t="shared" ca="1" si="542"/>
        <v>249.95</v>
      </c>
      <c r="H2889">
        <f t="shared" ca="1" si="549"/>
        <v>1</v>
      </c>
      <c r="I2889" s="2">
        <f t="shared" ca="1" si="543"/>
        <v>249.95</v>
      </c>
      <c r="J2889" t="str">
        <f t="shared" ca="1" si="550"/>
        <v>Foster, Nathan</v>
      </c>
      <c r="K2889">
        <f t="shared" ca="1" si="551"/>
        <v>23</v>
      </c>
      <c r="L2889" t="str">
        <f t="shared" ca="1" si="552"/>
        <v>Minnesota</v>
      </c>
      <c r="M2889" t="str">
        <f t="shared" ca="1" si="544"/>
        <v>North</v>
      </c>
    </row>
    <row r="2890" spans="1:13" x14ac:dyDescent="0.45">
      <c r="A2890">
        <v>2889</v>
      </c>
      <c r="B2890" s="19">
        <f t="shared" ca="1" si="545"/>
        <v>42888.876844675928</v>
      </c>
      <c r="C2890" s="15" t="str">
        <f t="shared" ca="1" si="546"/>
        <v>Paragon</v>
      </c>
      <c r="D2890" s="16">
        <f t="shared" ca="1" si="547"/>
        <v>49</v>
      </c>
      <c r="E2890" t="str">
        <f t="shared" ca="1" si="548"/>
        <v>Big Agnes Mad House 4 Tent</v>
      </c>
      <c r="F2890" t="str">
        <f t="shared" ca="1" si="541"/>
        <v>Big Agnes</v>
      </c>
      <c r="G2890" s="2">
        <f t="shared" ca="1" si="542"/>
        <v>329.95</v>
      </c>
      <c r="H2890">
        <f t="shared" ca="1" si="549"/>
        <v>1</v>
      </c>
      <c r="I2890" s="2">
        <f t="shared" ca="1" si="543"/>
        <v>329.95</v>
      </c>
      <c r="J2890" t="str">
        <f t="shared" ca="1" si="550"/>
        <v>Foster, Nathan</v>
      </c>
      <c r="K2890">
        <f t="shared" ca="1" si="551"/>
        <v>5</v>
      </c>
      <c r="L2890" t="str">
        <f t="shared" ca="1" si="552"/>
        <v>California</v>
      </c>
      <c r="M2890" t="str">
        <f t="shared" ca="1" si="544"/>
        <v>West</v>
      </c>
    </row>
    <row r="2891" spans="1:13" x14ac:dyDescent="0.45">
      <c r="A2891">
        <v>2890</v>
      </c>
      <c r="B2891" s="19">
        <f t="shared" ca="1" si="545"/>
        <v>42817.876844675928</v>
      </c>
      <c r="C2891" s="15" t="str">
        <f t="shared" ca="1" si="546"/>
        <v>Travel Country</v>
      </c>
      <c r="D2891" s="16">
        <f t="shared" ca="1" si="547"/>
        <v>4</v>
      </c>
      <c r="E2891" t="str">
        <f t="shared" ca="1" si="548"/>
        <v>Big Agnes Big House 6 Footprint</v>
      </c>
      <c r="F2891" t="str">
        <f t="shared" ca="1" si="541"/>
        <v>Big Agnes</v>
      </c>
      <c r="G2891" s="2">
        <f t="shared" ca="1" si="542"/>
        <v>55</v>
      </c>
      <c r="H2891">
        <f t="shared" ca="1" si="549"/>
        <v>2</v>
      </c>
      <c r="I2891" s="2">
        <f t="shared" ca="1" si="543"/>
        <v>110</v>
      </c>
      <c r="J2891" t="str">
        <f t="shared" ca="1" si="550"/>
        <v>Foster, Nathan</v>
      </c>
      <c r="K2891">
        <f t="shared" ca="1" si="551"/>
        <v>16</v>
      </c>
      <c r="L2891" t="str">
        <f t="shared" ca="1" si="552"/>
        <v>Kansas</v>
      </c>
      <c r="M2891" t="str">
        <f t="shared" ca="1" si="544"/>
        <v>North</v>
      </c>
    </row>
    <row r="2892" spans="1:13" x14ac:dyDescent="0.45">
      <c r="A2892">
        <v>2891</v>
      </c>
      <c r="B2892" s="19">
        <f t="shared" ca="1" si="545"/>
        <v>42722.876844675928</v>
      </c>
      <c r="C2892" s="15" t="str">
        <f t="shared" ca="1" si="546"/>
        <v>Redding Sports</v>
      </c>
      <c r="D2892" s="16">
        <f t="shared" ca="1" si="547"/>
        <v>254</v>
      </c>
      <c r="E2892" t="str">
        <f t="shared" ca="1" si="548"/>
        <v>Sierra Designs Flash 3 Footprint</v>
      </c>
      <c r="F2892" t="str">
        <f t="shared" ca="1" si="541"/>
        <v>Sierra Designs</v>
      </c>
      <c r="G2892" s="2">
        <f t="shared" ca="1" si="542"/>
        <v>59.95</v>
      </c>
      <c r="H2892">
        <f t="shared" ca="1" si="549"/>
        <v>3</v>
      </c>
      <c r="I2892" s="2">
        <f t="shared" ca="1" si="543"/>
        <v>179.85000000000002</v>
      </c>
      <c r="J2892" t="str">
        <f t="shared" ca="1" si="550"/>
        <v>Goff, Michael</v>
      </c>
      <c r="K2892">
        <f t="shared" ca="1" si="551"/>
        <v>40</v>
      </c>
      <c r="L2892" t="str">
        <f t="shared" ca="1" si="552"/>
        <v>South Carolina</v>
      </c>
      <c r="M2892" t="str">
        <f t="shared" ca="1" si="544"/>
        <v>South</v>
      </c>
    </row>
    <row r="2893" spans="1:13" x14ac:dyDescent="0.45">
      <c r="A2893">
        <v>2892</v>
      </c>
      <c r="B2893" s="19">
        <f t="shared" ca="1" si="545"/>
        <v>42869.876844675928</v>
      </c>
      <c r="C2893" s="15" t="str">
        <f t="shared" ca="1" si="546"/>
        <v>Backcountry Gear</v>
      </c>
      <c r="D2893" s="16">
        <f t="shared" ca="1" si="547"/>
        <v>217</v>
      </c>
      <c r="E2893" t="str">
        <f t="shared" ca="1" si="548"/>
        <v>MSR Mutha Hubba Footprint</v>
      </c>
      <c r="F2893" t="str">
        <f t="shared" ca="1" si="541"/>
        <v>MSR</v>
      </c>
      <c r="G2893" s="2">
        <f t="shared" ca="1" si="542"/>
        <v>49.95</v>
      </c>
      <c r="H2893">
        <f t="shared" ca="1" si="549"/>
        <v>10</v>
      </c>
      <c r="I2893" s="2">
        <f t="shared" ca="1" si="543"/>
        <v>499.5</v>
      </c>
      <c r="J2893" t="str">
        <f t="shared" ca="1" si="550"/>
        <v>Gomez, Melissa</v>
      </c>
      <c r="K2893">
        <f t="shared" ca="1" si="551"/>
        <v>21</v>
      </c>
      <c r="L2893" t="str">
        <f t="shared" ca="1" si="552"/>
        <v>Massachusetts</v>
      </c>
      <c r="M2893" t="str">
        <f t="shared" ca="1" si="544"/>
        <v>East</v>
      </c>
    </row>
    <row r="2894" spans="1:13" x14ac:dyDescent="0.45">
      <c r="A2894">
        <v>2893</v>
      </c>
      <c r="B2894" s="19">
        <f t="shared" ca="1" si="545"/>
        <v>42895.876844675928</v>
      </c>
      <c r="C2894" s="15" t="str">
        <f t="shared" ca="1" si="546"/>
        <v>Austin Kayak</v>
      </c>
      <c r="D2894" s="16">
        <f t="shared" ca="1" si="547"/>
        <v>21</v>
      </c>
      <c r="E2894" t="str">
        <f t="shared" ca="1" si="548"/>
        <v>Big Agnes Fly Creek UL1 Footprint</v>
      </c>
      <c r="F2894" t="str">
        <f t="shared" ca="1" si="541"/>
        <v>Big Agnes</v>
      </c>
      <c r="G2894" s="2">
        <f t="shared" ca="1" si="542"/>
        <v>50</v>
      </c>
      <c r="H2894">
        <f t="shared" ca="1" si="549"/>
        <v>6</v>
      </c>
      <c r="I2894" s="2">
        <f t="shared" ca="1" si="543"/>
        <v>300</v>
      </c>
      <c r="J2894" t="str">
        <f t="shared" ca="1" si="550"/>
        <v>Brown, Scott</v>
      </c>
      <c r="K2894">
        <f t="shared" ca="1" si="551"/>
        <v>28</v>
      </c>
      <c r="L2894" t="str">
        <f t="shared" ca="1" si="552"/>
        <v>Nevada</v>
      </c>
      <c r="M2894" t="str">
        <f t="shared" ca="1" si="544"/>
        <v>West</v>
      </c>
    </row>
    <row r="2895" spans="1:13" x14ac:dyDescent="0.45">
      <c r="A2895">
        <v>2894</v>
      </c>
      <c r="B2895" s="19">
        <f t="shared" ca="1" si="545"/>
        <v>43005.876844675928</v>
      </c>
      <c r="C2895" s="15" t="str">
        <f t="shared" ca="1" si="546"/>
        <v>Target</v>
      </c>
      <c r="D2895" s="16">
        <f t="shared" ca="1" si="547"/>
        <v>57</v>
      </c>
      <c r="E2895" t="str">
        <f t="shared" ca="1" si="548"/>
        <v>Big Agnes Seedhouse SL3 Tent</v>
      </c>
      <c r="F2895" t="str">
        <f t="shared" ca="1" si="541"/>
        <v>Big Agnes</v>
      </c>
      <c r="G2895" s="2">
        <f t="shared" ca="1" si="542"/>
        <v>399.95</v>
      </c>
      <c r="H2895">
        <f t="shared" ca="1" si="549"/>
        <v>1</v>
      </c>
      <c r="I2895" s="2">
        <f t="shared" ca="1" si="543"/>
        <v>399.95</v>
      </c>
      <c r="J2895" t="str">
        <f t="shared" ca="1" si="550"/>
        <v>Gomez, Melissa</v>
      </c>
      <c r="K2895">
        <f t="shared" ca="1" si="551"/>
        <v>31</v>
      </c>
      <c r="L2895" t="str">
        <f t="shared" ca="1" si="552"/>
        <v>New Mexico</v>
      </c>
      <c r="M2895" t="str">
        <f t="shared" ca="1" si="544"/>
        <v>West</v>
      </c>
    </row>
    <row r="2896" spans="1:13" x14ac:dyDescent="0.45">
      <c r="A2896">
        <v>2895</v>
      </c>
      <c r="B2896" s="19">
        <f t="shared" ca="1" si="545"/>
        <v>42866.876844675928</v>
      </c>
      <c r="C2896" s="15" t="str">
        <f t="shared" ca="1" si="546"/>
        <v>Target</v>
      </c>
      <c r="D2896" s="16">
        <f t="shared" ca="1" si="547"/>
        <v>208</v>
      </c>
      <c r="E2896" t="str">
        <f t="shared" ca="1" si="548"/>
        <v>MSR Fury 2 Tent</v>
      </c>
      <c r="F2896" t="str">
        <f t="shared" ca="1" si="541"/>
        <v>MSR</v>
      </c>
      <c r="G2896" s="2">
        <f t="shared" ca="1" si="542"/>
        <v>579.95000000000005</v>
      </c>
      <c r="H2896">
        <f t="shared" ca="1" si="549"/>
        <v>6</v>
      </c>
      <c r="I2896" s="2">
        <f t="shared" ca="1" si="543"/>
        <v>3479.7000000000003</v>
      </c>
      <c r="J2896" t="str">
        <f t="shared" ca="1" si="550"/>
        <v>Brown, Scott</v>
      </c>
      <c r="K2896">
        <f t="shared" ca="1" si="551"/>
        <v>25</v>
      </c>
      <c r="L2896" t="str">
        <f t="shared" ca="1" si="552"/>
        <v>Missouri</v>
      </c>
      <c r="M2896" t="str">
        <f t="shared" ca="1" si="544"/>
        <v>North</v>
      </c>
    </row>
    <row r="2897" spans="1:13" x14ac:dyDescent="0.45">
      <c r="A2897">
        <v>2896</v>
      </c>
      <c r="B2897" s="19">
        <f t="shared" ca="1" si="545"/>
        <v>42952.876844675928</v>
      </c>
      <c r="C2897" s="15" t="str">
        <f t="shared" ca="1" si="546"/>
        <v>OutdoorPlay</v>
      </c>
      <c r="D2897" s="16">
        <f t="shared" ca="1" si="547"/>
        <v>153</v>
      </c>
      <c r="E2897" t="str">
        <f t="shared" ca="1" si="548"/>
        <v>Marmot Eclipse 3P Tent</v>
      </c>
      <c r="F2897" t="str">
        <f t="shared" ca="1" si="541"/>
        <v>Marmot</v>
      </c>
      <c r="G2897" s="2">
        <f t="shared" ca="1" si="542"/>
        <v>439</v>
      </c>
      <c r="H2897">
        <f t="shared" ca="1" si="549"/>
        <v>6</v>
      </c>
      <c r="I2897" s="2">
        <f t="shared" ca="1" si="543"/>
        <v>2634</v>
      </c>
      <c r="J2897" t="str">
        <f t="shared" ca="1" si="550"/>
        <v>Berger, Sunanna</v>
      </c>
      <c r="K2897">
        <f t="shared" ca="1" si="551"/>
        <v>3</v>
      </c>
      <c r="L2897" t="str">
        <f t="shared" ca="1" si="552"/>
        <v>Arizona</v>
      </c>
      <c r="M2897" t="str">
        <f t="shared" ca="1" si="544"/>
        <v>West</v>
      </c>
    </row>
    <row r="2898" spans="1:13" x14ac:dyDescent="0.45">
      <c r="A2898">
        <v>2897</v>
      </c>
      <c r="B2898" s="19">
        <f t="shared" ca="1" si="545"/>
        <v>42731.876844675928</v>
      </c>
      <c r="C2898" s="15" t="str">
        <f t="shared" ca="1" si="546"/>
        <v>Austin Kayak</v>
      </c>
      <c r="D2898" s="16">
        <f t="shared" ca="1" si="547"/>
        <v>100</v>
      </c>
      <c r="E2898" t="str">
        <f t="shared" ca="1" si="548"/>
        <v>Exped Scout Hammock Combi</v>
      </c>
      <c r="F2898" t="str">
        <f t="shared" ca="1" si="541"/>
        <v>Exped</v>
      </c>
      <c r="G2898" s="2">
        <f t="shared" ca="1" si="542"/>
        <v>199</v>
      </c>
      <c r="H2898">
        <f t="shared" ca="1" si="549"/>
        <v>10</v>
      </c>
      <c r="I2898" s="2">
        <f t="shared" ca="1" si="543"/>
        <v>1990</v>
      </c>
      <c r="J2898" t="str">
        <f t="shared" ca="1" si="550"/>
        <v>Lopez, Dennis</v>
      </c>
      <c r="K2898">
        <f t="shared" ca="1" si="551"/>
        <v>1</v>
      </c>
      <c r="L2898" t="str">
        <f t="shared" ca="1" si="552"/>
        <v>Alabama</v>
      </c>
      <c r="M2898" t="str">
        <f t="shared" ca="1" si="544"/>
        <v>South</v>
      </c>
    </row>
    <row r="2899" spans="1:13" x14ac:dyDescent="0.45">
      <c r="A2899">
        <v>2898</v>
      </c>
      <c r="B2899" s="19">
        <f t="shared" ca="1" si="545"/>
        <v>42892.876844675928</v>
      </c>
      <c r="C2899" s="15" t="str">
        <f t="shared" ca="1" si="546"/>
        <v>Redding Sports</v>
      </c>
      <c r="D2899" s="16">
        <f t="shared" ca="1" si="547"/>
        <v>124</v>
      </c>
      <c r="E2899" t="str">
        <f t="shared" ca="1" si="548"/>
        <v>Kelty Gunnison 4.2 Footprint</v>
      </c>
      <c r="F2899" t="str">
        <f t="shared" ca="1" si="541"/>
        <v>Kelty</v>
      </c>
      <c r="G2899" s="2">
        <f t="shared" ca="1" si="542"/>
        <v>59.95</v>
      </c>
      <c r="H2899">
        <f t="shared" ca="1" si="549"/>
        <v>1</v>
      </c>
      <c r="I2899" s="2">
        <f t="shared" ca="1" si="543"/>
        <v>59.95</v>
      </c>
      <c r="J2899" t="str">
        <f t="shared" ca="1" si="550"/>
        <v>Foster, Nathan</v>
      </c>
      <c r="K2899">
        <f t="shared" ca="1" si="551"/>
        <v>35</v>
      </c>
      <c r="L2899" t="str">
        <f t="shared" ca="1" si="552"/>
        <v>Ohio</v>
      </c>
      <c r="M2899" t="str">
        <f t="shared" ca="1" si="544"/>
        <v>East</v>
      </c>
    </row>
    <row r="2900" spans="1:13" x14ac:dyDescent="0.45">
      <c r="A2900">
        <v>2899</v>
      </c>
      <c r="B2900" s="19">
        <f t="shared" ca="1" si="545"/>
        <v>42810.876844675928</v>
      </c>
      <c r="C2900" s="15" t="str">
        <f t="shared" ca="1" si="546"/>
        <v>Target</v>
      </c>
      <c r="D2900" s="16">
        <f t="shared" ca="1" si="547"/>
        <v>46</v>
      </c>
      <c r="E2900" t="str">
        <f t="shared" ca="1" si="548"/>
        <v>Big Agnes Lone Spring 3 Footprint</v>
      </c>
      <c r="F2900" t="str">
        <f t="shared" ca="1" si="541"/>
        <v>Big Agnes</v>
      </c>
      <c r="G2900" s="2">
        <f t="shared" ca="1" si="542"/>
        <v>40</v>
      </c>
      <c r="H2900">
        <f t="shared" ca="1" si="549"/>
        <v>9</v>
      </c>
      <c r="I2900" s="2">
        <f t="shared" ca="1" si="543"/>
        <v>360</v>
      </c>
      <c r="J2900" t="str">
        <f t="shared" ca="1" si="550"/>
        <v>Berger, Sunanna</v>
      </c>
      <c r="K2900">
        <f t="shared" ca="1" si="551"/>
        <v>21</v>
      </c>
      <c r="L2900" t="str">
        <f t="shared" ca="1" si="552"/>
        <v>Massachusetts</v>
      </c>
      <c r="M2900" t="str">
        <f t="shared" ca="1" si="544"/>
        <v>East</v>
      </c>
    </row>
    <row r="2901" spans="1:13" x14ac:dyDescent="0.45">
      <c r="A2901">
        <v>2900</v>
      </c>
      <c r="B2901" s="19">
        <f t="shared" ca="1" si="545"/>
        <v>42851.876844675928</v>
      </c>
      <c r="C2901" s="15" t="str">
        <f t="shared" ca="1" si="546"/>
        <v>Walmart</v>
      </c>
      <c r="D2901" s="16">
        <f t="shared" ca="1" si="547"/>
        <v>32</v>
      </c>
      <c r="E2901" t="str">
        <f t="shared" ca="1" si="548"/>
        <v>Big Agnes Flying Diamond 8 Footprint</v>
      </c>
      <c r="F2901" t="str">
        <f t="shared" ca="1" si="541"/>
        <v>Big Agnes</v>
      </c>
      <c r="G2901" s="2">
        <f t="shared" ca="1" si="542"/>
        <v>75</v>
      </c>
      <c r="H2901">
        <f t="shared" ca="1" si="549"/>
        <v>8</v>
      </c>
      <c r="I2901" s="2">
        <f t="shared" ca="1" si="543"/>
        <v>600</v>
      </c>
      <c r="J2901" t="str">
        <f t="shared" ca="1" si="550"/>
        <v>Beyene, Sharon</v>
      </c>
      <c r="K2901">
        <f t="shared" ca="1" si="551"/>
        <v>2</v>
      </c>
      <c r="L2901" t="str">
        <f t="shared" ca="1" si="552"/>
        <v>Alaska</v>
      </c>
      <c r="M2901" t="str">
        <f t="shared" ca="1" si="544"/>
        <v>North</v>
      </c>
    </row>
    <row r="2902" spans="1:13" x14ac:dyDescent="0.45">
      <c r="A2902">
        <v>2901</v>
      </c>
      <c r="B2902" s="19">
        <f t="shared" ca="1" si="545"/>
        <v>42794.876844675928</v>
      </c>
      <c r="C2902" s="15" t="str">
        <f t="shared" ca="1" si="546"/>
        <v>OutdoorPlay</v>
      </c>
      <c r="D2902" s="16">
        <f t="shared" ca="1" si="547"/>
        <v>88</v>
      </c>
      <c r="E2902" t="str">
        <f t="shared" ca="1" si="548"/>
        <v>Eureka Floor Saver Square - Medium</v>
      </c>
      <c r="F2902" t="str">
        <f t="shared" ca="1" si="541"/>
        <v>Eureka</v>
      </c>
      <c r="G2902" s="2">
        <f t="shared" ca="1" si="542"/>
        <v>22</v>
      </c>
      <c r="H2902">
        <f t="shared" ca="1" si="549"/>
        <v>4</v>
      </c>
      <c r="I2902" s="2">
        <f t="shared" ca="1" si="543"/>
        <v>88</v>
      </c>
      <c r="J2902" t="str">
        <f t="shared" ca="1" si="550"/>
        <v>Foster, Nathan</v>
      </c>
      <c r="K2902">
        <f t="shared" ca="1" si="551"/>
        <v>8</v>
      </c>
      <c r="L2902" t="str">
        <f t="shared" ca="1" si="552"/>
        <v>Delaware</v>
      </c>
      <c r="M2902" t="str">
        <f t="shared" ca="1" si="544"/>
        <v>East</v>
      </c>
    </row>
    <row r="2903" spans="1:13" x14ac:dyDescent="0.45">
      <c r="A2903">
        <v>2902</v>
      </c>
      <c r="B2903" s="19">
        <f t="shared" ca="1" si="545"/>
        <v>42842.876844675928</v>
      </c>
      <c r="C2903" s="15" t="str">
        <f t="shared" ca="1" si="546"/>
        <v>Backcountry Gear</v>
      </c>
      <c r="D2903" s="16">
        <f t="shared" ca="1" si="547"/>
        <v>261</v>
      </c>
      <c r="E2903" t="str">
        <f t="shared" ca="1" si="548"/>
        <v>The North Face Bastion 4 Footprint</v>
      </c>
      <c r="F2903" t="str">
        <f t="shared" ca="1" si="541"/>
        <v>The North Face</v>
      </c>
      <c r="G2903" s="2">
        <f t="shared" ca="1" si="542"/>
        <v>50</v>
      </c>
      <c r="H2903">
        <f t="shared" ca="1" si="549"/>
        <v>6</v>
      </c>
      <c r="I2903" s="2">
        <f t="shared" ca="1" si="543"/>
        <v>300</v>
      </c>
      <c r="J2903" t="str">
        <f t="shared" ca="1" si="550"/>
        <v>Berger, Sunanna</v>
      </c>
      <c r="K2903">
        <f t="shared" ca="1" si="551"/>
        <v>48</v>
      </c>
      <c r="L2903" t="str">
        <f t="shared" ca="1" si="552"/>
        <v>West Virginia</v>
      </c>
      <c r="M2903" t="str">
        <f t="shared" ca="1" si="544"/>
        <v>South</v>
      </c>
    </row>
    <row r="2904" spans="1:13" x14ac:dyDescent="0.45">
      <c r="A2904">
        <v>2903</v>
      </c>
      <c r="B2904" s="19">
        <f t="shared" ca="1" si="545"/>
        <v>42837.876844675928</v>
      </c>
      <c r="C2904" s="15" t="str">
        <f t="shared" ca="1" si="546"/>
        <v>Gander Mountain</v>
      </c>
      <c r="D2904" s="16">
        <f t="shared" ca="1" si="547"/>
        <v>240</v>
      </c>
      <c r="E2904" t="str">
        <f t="shared" ca="1" si="548"/>
        <v>NEMO Meta 2P Tent</v>
      </c>
      <c r="F2904" t="str">
        <f t="shared" ref="F2904:F2967" ca="1" si="553">VLOOKUP(D2904,$R$4:$U$288,2)</f>
        <v>NEMO</v>
      </c>
      <c r="G2904" s="2">
        <f t="shared" ref="G2904:G2967" ca="1" si="554">VLOOKUP(D2904,$R$4:$U$288,4)</f>
        <v>399.95</v>
      </c>
      <c r="H2904">
        <f t="shared" ca="1" si="549"/>
        <v>5</v>
      </c>
      <c r="I2904" s="2">
        <f t="shared" ref="I2904:I2967" ca="1" si="555">H2904*G2904</f>
        <v>1999.75</v>
      </c>
      <c r="J2904" t="str">
        <f t="shared" ca="1" si="550"/>
        <v>Brown, Scott</v>
      </c>
      <c r="K2904">
        <f t="shared" ca="1" si="551"/>
        <v>6</v>
      </c>
      <c r="L2904" t="str">
        <f t="shared" ca="1" si="552"/>
        <v>Colorado</v>
      </c>
      <c r="M2904" t="str">
        <f t="shared" ref="M2904:M2967" ca="1" si="556">VLOOKUP(K2904,$AB$3:$AD$52,3)</f>
        <v>West</v>
      </c>
    </row>
    <row r="2905" spans="1:13" x14ac:dyDescent="0.45">
      <c r="A2905">
        <v>2904</v>
      </c>
      <c r="B2905" s="19">
        <f t="shared" ca="1" si="545"/>
        <v>42683.876844675928</v>
      </c>
      <c r="C2905" s="15" t="str">
        <f t="shared" ca="1" si="546"/>
        <v>CampBound</v>
      </c>
      <c r="D2905" s="16">
        <f t="shared" ca="1" si="547"/>
        <v>45</v>
      </c>
      <c r="E2905" t="str">
        <f t="shared" ca="1" si="548"/>
        <v>Big Agnes Lone Spring 2 Tent</v>
      </c>
      <c r="F2905" t="str">
        <f t="shared" ca="1" si="553"/>
        <v>Big Agnes</v>
      </c>
      <c r="G2905" s="2">
        <f t="shared" ca="1" si="554"/>
        <v>199.95</v>
      </c>
      <c r="H2905">
        <f t="shared" ca="1" si="549"/>
        <v>10</v>
      </c>
      <c r="I2905" s="2">
        <f t="shared" ca="1" si="555"/>
        <v>1999.5</v>
      </c>
      <c r="J2905" t="str">
        <f t="shared" ca="1" si="550"/>
        <v>Brown, Ruth</v>
      </c>
      <c r="K2905">
        <f t="shared" ca="1" si="551"/>
        <v>38</v>
      </c>
      <c r="L2905" t="str">
        <f t="shared" ca="1" si="552"/>
        <v>Pennsylvania</v>
      </c>
      <c r="M2905" t="str">
        <f t="shared" ca="1" si="556"/>
        <v>East</v>
      </c>
    </row>
    <row r="2906" spans="1:13" x14ac:dyDescent="0.45">
      <c r="A2906">
        <v>2905</v>
      </c>
      <c r="B2906" s="19">
        <f t="shared" ca="1" si="545"/>
        <v>42928.876844675928</v>
      </c>
      <c r="C2906" s="15" t="str">
        <f t="shared" ca="1" si="546"/>
        <v>Meijer</v>
      </c>
      <c r="D2906" s="16">
        <f t="shared" ca="1" si="547"/>
        <v>124</v>
      </c>
      <c r="E2906" t="str">
        <f t="shared" ca="1" si="548"/>
        <v>Kelty Gunnison 4.2 Footprint</v>
      </c>
      <c r="F2906" t="str">
        <f t="shared" ca="1" si="553"/>
        <v>Kelty</v>
      </c>
      <c r="G2906" s="2">
        <f t="shared" ca="1" si="554"/>
        <v>59.95</v>
      </c>
      <c r="H2906">
        <f t="shared" ca="1" si="549"/>
        <v>3</v>
      </c>
      <c r="I2906" s="2">
        <f t="shared" ca="1" si="555"/>
        <v>179.85000000000002</v>
      </c>
      <c r="J2906" t="str">
        <f t="shared" ca="1" si="550"/>
        <v>Lopez, Dennis</v>
      </c>
      <c r="K2906">
        <f t="shared" ca="1" si="551"/>
        <v>6</v>
      </c>
      <c r="L2906" t="str">
        <f t="shared" ca="1" si="552"/>
        <v>Colorado</v>
      </c>
      <c r="M2906" t="str">
        <f t="shared" ca="1" si="556"/>
        <v>West</v>
      </c>
    </row>
    <row r="2907" spans="1:13" x14ac:dyDescent="0.45">
      <c r="A2907">
        <v>2906</v>
      </c>
      <c r="B2907" s="19">
        <f t="shared" ca="1" si="545"/>
        <v>42817.876844675928</v>
      </c>
      <c r="C2907" s="15" t="str">
        <f t="shared" ca="1" si="546"/>
        <v>Target</v>
      </c>
      <c r="D2907" s="16">
        <f t="shared" ca="1" si="547"/>
        <v>47</v>
      </c>
      <c r="E2907" t="str">
        <f t="shared" ca="1" si="548"/>
        <v>Big Agnes Lone Spring 3 Tent</v>
      </c>
      <c r="F2907" t="str">
        <f t="shared" ca="1" si="553"/>
        <v>Big Agnes</v>
      </c>
      <c r="G2907" s="2">
        <f t="shared" ca="1" si="554"/>
        <v>249.95</v>
      </c>
      <c r="H2907">
        <f t="shared" ca="1" si="549"/>
        <v>3</v>
      </c>
      <c r="I2907" s="2">
        <f t="shared" ca="1" si="555"/>
        <v>749.84999999999991</v>
      </c>
      <c r="J2907" t="str">
        <f t="shared" ca="1" si="550"/>
        <v>Goldthwaite, Messaye</v>
      </c>
      <c r="K2907">
        <f t="shared" ca="1" si="551"/>
        <v>1</v>
      </c>
      <c r="L2907" t="str">
        <f t="shared" ca="1" si="552"/>
        <v>Alabama</v>
      </c>
      <c r="M2907" t="str">
        <f t="shared" ca="1" si="556"/>
        <v>South</v>
      </c>
    </row>
    <row r="2908" spans="1:13" x14ac:dyDescent="0.45">
      <c r="A2908">
        <v>2907</v>
      </c>
      <c r="B2908" s="19">
        <f t="shared" ca="1" si="545"/>
        <v>42767.876844675928</v>
      </c>
      <c r="C2908" s="15" t="str">
        <f t="shared" ca="1" si="546"/>
        <v>Travel Country</v>
      </c>
      <c r="D2908" s="16">
        <f t="shared" ca="1" si="547"/>
        <v>102</v>
      </c>
      <c r="E2908" t="str">
        <f t="shared" ca="1" si="548"/>
        <v>Hennessy Hammock Explorer Deluxe Asym Classic Hammock</v>
      </c>
      <c r="F2908" t="str">
        <f t="shared" ca="1" si="553"/>
        <v>Hennessy</v>
      </c>
      <c r="G2908" s="2">
        <f t="shared" ca="1" si="554"/>
        <v>219.95</v>
      </c>
      <c r="H2908">
        <f t="shared" ca="1" si="549"/>
        <v>7</v>
      </c>
      <c r="I2908" s="2">
        <f t="shared" ca="1" si="555"/>
        <v>1539.6499999999999</v>
      </c>
      <c r="J2908" t="str">
        <f t="shared" ca="1" si="550"/>
        <v>Beyene, Sharon</v>
      </c>
      <c r="K2908">
        <f t="shared" ca="1" si="551"/>
        <v>48</v>
      </c>
      <c r="L2908" t="str">
        <f t="shared" ca="1" si="552"/>
        <v>West Virginia</v>
      </c>
      <c r="M2908" t="str">
        <f t="shared" ca="1" si="556"/>
        <v>South</v>
      </c>
    </row>
    <row r="2909" spans="1:13" x14ac:dyDescent="0.45">
      <c r="A2909">
        <v>2908</v>
      </c>
      <c r="B2909" s="19">
        <f t="shared" ca="1" si="545"/>
        <v>42923.876844675928</v>
      </c>
      <c r="C2909" s="15" t="str">
        <f t="shared" ca="1" si="546"/>
        <v xml:space="preserve">Cabela's	</v>
      </c>
      <c r="D2909" s="16">
        <f t="shared" ca="1" si="547"/>
        <v>94</v>
      </c>
      <c r="E2909" t="str">
        <f t="shared" ca="1" si="548"/>
        <v>Exped Gemini III Tent</v>
      </c>
      <c r="F2909" t="str">
        <f t="shared" ca="1" si="553"/>
        <v>Exped</v>
      </c>
      <c r="G2909" s="2">
        <f t="shared" ca="1" si="554"/>
        <v>499</v>
      </c>
      <c r="H2909">
        <f t="shared" ca="1" si="549"/>
        <v>6</v>
      </c>
      <c r="I2909" s="2">
        <f t="shared" ca="1" si="555"/>
        <v>2994</v>
      </c>
      <c r="J2909" t="str">
        <f t="shared" ca="1" si="550"/>
        <v>Berger, Sunanna</v>
      </c>
      <c r="K2909">
        <f t="shared" ca="1" si="551"/>
        <v>47</v>
      </c>
      <c r="L2909" t="str">
        <f t="shared" ca="1" si="552"/>
        <v>Washington</v>
      </c>
      <c r="M2909" t="str">
        <f t="shared" ca="1" si="556"/>
        <v>West</v>
      </c>
    </row>
    <row r="2910" spans="1:13" x14ac:dyDescent="0.45">
      <c r="A2910">
        <v>2909</v>
      </c>
      <c r="B2910" s="19">
        <f t="shared" ca="1" si="545"/>
        <v>42911.876844675928</v>
      </c>
      <c r="C2910" s="15" t="str">
        <f t="shared" ca="1" si="546"/>
        <v xml:space="preserve">Cabela's	</v>
      </c>
      <c r="D2910" s="16">
        <f t="shared" ca="1" si="547"/>
        <v>245</v>
      </c>
      <c r="E2910" t="str">
        <f t="shared" ca="1" si="548"/>
        <v>NEMO Obi 3P Footprint</v>
      </c>
      <c r="F2910" t="str">
        <f t="shared" ca="1" si="553"/>
        <v>NEMO</v>
      </c>
      <c r="G2910" s="2">
        <f t="shared" ca="1" si="554"/>
        <v>54.95</v>
      </c>
      <c r="H2910">
        <f t="shared" ca="1" si="549"/>
        <v>2</v>
      </c>
      <c r="I2910" s="2">
        <f t="shared" ca="1" si="555"/>
        <v>109.9</v>
      </c>
      <c r="J2910" t="str">
        <f t="shared" ca="1" si="550"/>
        <v>Beyene, Sharon</v>
      </c>
      <c r="K2910">
        <f t="shared" ca="1" si="551"/>
        <v>18</v>
      </c>
      <c r="L2910" t="str">
        <f t="shared" ca="1" si="552"/>
        <v>Louisiana</v>
      </c>
      <c r="M2910" t="str">
        <f t="shared" ca="1" si="556"/>
        <v>South</v>
      </c>
    </row>
    <row r="2911" spans="1:13" x14ac:dyDescent="0.45">
      <c r="A2911">
        <v>2910</v>
      </c>
      <c r="B2911" s="19">
        <f t="shared" ca="1" si="545"/>
        <v>42852.876844675928</v>
      </c>
      <c r="C2911" s="15" t="str">
        <f t="shared" ca="1" si="546"/>
        <v>Walmart</v>
      </c>
      <c r="D2911" s="16">
        <f t="shared" ca="1" si="547"/>
        <v>189</v>
      </c>
      <c r="E2911" t="str">
        <f t="shared" ca="1" si="548"/>
        <v>Mountain Hardwear Trango 2 Tent</v>
      </c>
      <c r="F2911" t="str">
        <f t="shared" ca="1" si="553"/>
        <v>Mountain Hardwear</v>
      </c>
      <c r="G2911" s="2">
        <f t="shared" ca="1" si="554"/>
        <v>590</v>
      </c>
      <c r="H2911">
        <f t="shared" ca="1" si="549"/>
        <v>1</v>
      </c>
      <c r="I2911" s="2">
        <f t="shared" ca="1" si="555"/>
        <v>590</v>
      </c>
      <c r="J2911" t="str">
        <f t="shared" ca="1" si="550"/>
        <v>Brown, Ruth</v>
      </c>
      <c r="K2911">
        <f t="shared" ca="1" si="551"/>
        <v>44</v>
      </c>
      <c r="L2911" t="str">
        <f t="shared" ca="1" si="552"/>
        <v>Utah</v>
      </c>
      <c r="M2911" t="str">
        <f t="shared" ca="1" si="556"/>
        <v>West</v>
      </c>
    </row>
    <row r="2912" spans="1:13" x14ac:dyDescent="0.45">
      <c r="A2912">
        <v>2911</v>
      </c>
      <c r="B2912" s="19">
        <f t="shared" ca="1" si="545"/>
        <v>42839.876844675928</v>
      </c>
      <c r="C2912" s="15" t="str">
        <f t="shared" ca="1" si="546"/>
        <v>Gander Mountain</v>
      </c>
      <c r="D2912" s="16">
        <f t="shared" ca="1" si="547"/>
        <v>228</v>
      </c>
      <c r="E2912" t="str">
        <f t="shared" ca="1" si="548"/>
        <v>NEMO Bugout Elite Shelter</v>
      </c>
      <c r="F2912" t="str">
        <f t="shared" ca="1" si="553"/>
        <v>NEMO</v>
      </c>
      <c r="G2912" s="2">
        <f t="shared" ca="1" si="554"/>
        <v>259.95</v>
      </c>
      <c r="H2912">
        <f t="shared" ca="1" si="549"/>
        <v>1</v>
      </c>
      <c r="I2912" s="2">
        <f t="shared" ca="1" si="555"/>
        <v>259.95</v>
      </c>
      <c r="J2912" t="str">
        <f t="shared" ca="1" si="550"/>
        <v>Foster, Nathan</v>
      </c>
      <c r="K2912">
        <f t="shared" ca="1" si="551"/>
        <v>42</v>
      </c>
      <c r="L2912" t="str">
        <f t="shared" ca="1" si="552"/>
        <v>Tennessee</v>
      </c>
      <c r="M2912" t="str">
        <f t="shared" ca="1" si="556"/>
        <v>South</v>
      </c>
    </row>
    <row r="2913" spans="1:13" x14ac:dyDescent="0.45">
      <c r="A2913">
        <v>2912</v>
      </c>
      <c r="B2913" s="19">
        <f t="shared" ca="1" si="545"/>
        <v>42935.876844675928</v>
      </c>
      <c r="C2913" s="15" t="str">
        <f t="shared" ca="1" si="546"/>
        <v>CampBound</v>
      </c>
      <c r="D2913" s="16">
        <f t="shared" ca="1" si="547"/>
        <v>141</v>
      </c>
      <c r="E2913" t="str">
        <f t="shared" ca="1" si="548"/>
        <v>Marmot Astral 2P Tent</v>
      </c>
      <c r="F2913" t="str">
        <f t="shared" ca="1" si="553"/>
        <v>Marmot</v>
      </c>
      <c r="G2913" s="2">
        <f t="shared" ca="1" si="554"/>
        <v>389</v>
      </c>
      <c r="H2913">
        <f t="shared" ca="1" si="549"/>
        <v>10</v>
      </c>
      <c r="I2913" s="2">
        <f t="shared" ca="1" si="555"/>
        <v>3890</v>
      </c>
      <c r="J2913" t="str">
        <f t="shared" ca="1" si="550"/>
        <v>Gomez, Melissa</v>
      </c>
      <c r="K2913">
        <f t="shared" ca="1" si="551"/>
        <v>13</v>
      </c>
      <c r="L2913" t="str">
        <f t="shared" ca="1" si="552"/>
        <v>Illinois</v>
      </c>
      <c r="M2913" t="str">
        <f t="shared" ca="1" si="556"/>
        <v>North</v>
      </c>
    </row>
    <row r="2914" spans="1:13" x14ac:dyDescent="0.45">
      <c r="A2914">
        <v>2913</v>
      </c>
      <c r="B2914" s="19">
        <f t="shared" ca="1" si="545"/>
        <v>42682.876844675928</v>
      </c>
      <c r="C2914" s="15" t="str">
        <f t="shared" ca="1" si="546"/>
        <v>Outside Outfitters</v>
      </c>
      <c r="D2914" s="16">
        <f t="shared" ca="1" si="547"/>
        <v>71</v>
      </c>
      <c r="E2914" t="str">
        <f t="shared" ca="1" si="548"/>
        <v>Big Agnes Wyoming Trail 4 Footprint</v>
      </c>
      <c r="F2914" t="str">
        <f t="shared" ca="1" si="553"/>
        <v>Big Agnes</v>
      </c>
      <c r="G2914" s="2">
        <f t="shared" ca="1" si="554"/>
        <v>70</v>
      </c>
      <c r="H2914">
        <f t="shared" ca="1" si="549"/>
        <v>3</v>
      </c>
      <c r="I2914" s="2">
        <f t="shared" ca="1" si="555"/>
        <v>210</v>
      </c>
      <c r="J2914" t="str">
        <f t="shared" ca="1" si="550"/>
        <v>Beyene, Sharon</v>
      </c>
      <c r="K2914">
        <f t="shared" ca="1" si="551"/>
        <v>15</v>
      </c>
      <c r="L2914" t="str">
        <f t="shared" ca="1" si="552"/>
        <v>Iowa</v>
      </c>
      <c r="M2914" t="str">
        <f t="shared" ca="1" si="556"/>
        <v>North</v>
      </c>
    </row>
    <row r="2915" spans="1:13" x14ac:dyDescent="0.45">
      <c r="A2915">
        <v>2914</v>
      </c>
      <c r="B2915" s="19">
        <f t="shared" ca="1" si="545"/>
        <v>42991.876844675928</v>
      </c>
      <c r="C2915" s="15" t="str">
        <f t="shared" ca="1" si="546"/>
        <v>Austin Kayak</v>
      </c>
      <c r="D2915" s="16">
        <f t="shared" ca="1" si="547"/>
        <v>74</v>
      </c>
      <c r="E2915" t="str">
        <f t="shared" ca="1" si="548"/>
        <v>Big Agnes Wyoming Trail SL2 Tent</v>
      </c>
      <c r="F2915" t="str">
        <f t="shared" ca="1" si="553"/>
        <v>Big Agnes</v>
      </c>
      <c r="G2915" s="2">
        <f t="shared" ca="1" si="554"/>
        <v>499.95</v>
      </c>
      <c r="H2915">
        <f t="shared" ca="1" si="549"/>
        <v>9</v>
      </c>
      <c r="I2915" s="2">
        <f t="shared" ca="1" si="555"/>
        <v>4499.55</v>
      </c>
      <c r="J2915" t="str">
        <f t="shared" ca="1" si="550"/>
        <v>Berger, Sunanna</v>
      </c>
      <c r="K2915">
        <f t="shared" ca="1" si="551"/>
        <v>12</v>
      </c>
      <c r="L2915" t="str">
        <f t="shared" ca="1" si="552"/>
        <v>Idaho</v>
      </c>
      <c r="M2915" t="str">
        <f t="shared" ca="1" si="556"/>
        <v>West</v>
      </c>
    </row>
    <row r="2916" spans="1:13" x14ac:dyDescent="0.45">
      <c r="A2916">
        <v>2915</v>
      </c>
      <c r="B2916" s="19">
        <f t="shared" ca="1" si="545"/>
        <v>42710.876844675928</v>
      </c>
      <c r="C2916" s="15" t="str">
        <f t="shared" ca="1" si="546"/>
        <v>CampBound</v>
      </c>
      <c r="D2916" s="16">
        <f t="shared" ca="1" si="547"/>
        <v>11</v>
      </c>
      <c r="E2916" t="str">
        <f t="shared" ca="1" si="548"/>
        <v>Big Agnes Copper Spur UL2 Tent</v>
      </c>
      <c r="F2916" t="str">
        <f t="shared" ca="1" si="553"/>
        <v>Big Agnes</v>
      </c>
      <c r="G2916" s="2">
        <f t="shared" ca="1" si="554"/>
        <v>399.95</v>
      </c>
      <c r="H2916">
        <f t="shared" ca="1" si="549"/>
        <v>3</v>
      </c>
      <c r="I2916" s="2">
        <f t="shared" ca="1" si="555"/>
        <v>1199.8499999999999</v>
      </c>
      <c r="J2916" t="str">
        <f t="shared" ca="1" si="550"/>
        <v>Foster, Nathan</v>
      </c>
      <c r="K2916">
        <f t="shared" ca="1" si="551"/>
        <v>27</v>
      </c>
      <c r="L2916" t="str">
        <f t="shared" ca="1" si="552"/>
        <v>Nebraska</v>
      </c>
      <c r="M2916" t="str">
        <f t="shared" ca="1" si="556"/>
        <v>North</v>
      </c>
    </row>
    <row r="2917" spans="1:13" x14ac:dyDescent="0.45">
      <c r="A2917">
        <v>2916</v>
      </c>
      <c r="B2917" s="19">
        <f t="shared" ca="1" si="545"/>
        <v>42782.876844675928</v>
      </c>
      <c r="C2917" s="15" t="str">
        <f t="shared" ca="1" si="546"/>
        <v>Austin Kayak</v>
      </c>
      <c r="D2917" s="16">
        <f t="shared" ca="1" si="547"/>
        <v>278</v>
      </c>
      <c r="E2917" t="str">
        <f t="shared" ca="1" si="548"/>
        <v>The North Face Phoenix 3 Footprint</v>
      </c>
      <c r="F2917" t="str">
        <f t="shared" ca="1" si="553"/>
        <v>The North Face</v>
      </c>
      <c r="G2917" s="2">
        <f t="shared" ca="1" si="554"/>
        <v>45</v>
      </c>
      <c r="H2917">
        <f t="shared" ca="1" si="549"/>
        <v>8</v>
      </c>
      <c r="I2917" s="2">
        <f t="shared" ca="1" si="555"/>
        <v>360</v>
      </c>
      <c r="J2917" t="str">
        <f t="shared" ca="1" si="550"/>
        <v>Goff, Michael</v>
      </c>
      <c r="K2917">
        <f t="shared" ca="1" si="551"/>
        <v>11</v>
      </c>
      <c r="L2917" t="str">
        <f t="shared" ca="1" si="552"/>
        <v>Hawaii</v>
      </c>
      <c r="M2917" t="str">
        <f t="shared" ca="1" si="556"/>
        <v>West</v>
      </c>
    </row>
    <row r="2918" spans="1:13" x14ac:dyDescent="0.45">
      <c r="A2918">
        <v>2917</v>
      </c>
      <c r="B2918" s="19">
        <f t="shared" ca="1" si="545"/>
        <v>42699.876844675928</v>
      </c>
      <c r="C2918" s="15" t="str">
        <f t="shared" ca="1" si="546"/>
        <v>The Gear Co-op</v>
      </c>
      <c r="D2918" s="16">
        <f t="shared" ca="1" si="547"/>
        <v>28</v>
      </c>
      <c r="E2918" t="str">
        <f t="shared" ca="1" si="548"/>
        <v>Big Agnes Flying Diamond 4 Footprint</v>
      </c>
      <c r="F2918" t="str">
        <f t="shared" ca="1" si="553"/>
        <v>Big Agnes</v>
      </c>
      <c r="G2918" s="2">
        <f t="shared" ca="1" si="554"/>
        <v>55</v>
      </c>
      <c r="H2918">
        <f t="shared" ca="1" si="549"/>
        <v>3</v>
      </c>
      <c r="I2918" s="2">
        <f t="shared" ca="1" si="555"/>
        <v>165</v>
      </c>
      <c r="J2918" t="str">
        <f t="shared" ca="1" si="550"/>
        <v>Berger, Sunanna</v>
      </c>
      <c r="K2918">
        <f t="shared" ca="1" si="551"/>
        <v>35</v>
      </c>
      <c r="L2918" t="str">
        <f t="shared" ca="1" si="552"/>
        <v>Ohio</v>
      </c>
      <c r="M2918" t="str">
        <f t="shared" ca="1" si="556"/>
        <v>East</v>
      </c>
    </row>
    <row r="2919" spans="1:13" x14ac:dyDescent="0.45">
      <c r="A2919">
        <v>2918</v>
      </c>
      <c r="B2919" s="19">
        <f t="shared" ca="1" si="545"/>
        <v>43005.876844675928</v>
      </c>
      <c r="C2919" s="15" t="str">
        <f t="shared" ca="1" si="546"/>
        <v>Travel Country</v>
      </c>
      <c r="D2919" s="16">
        <f t="shared" ca="1" si="547"/>
        <v>136</v>
      </c>
      <c r="E2919" t="str">
        <f t="shared" ca="1" si="548"/>
        <v>Kelty Trail Ridge 2 Tent</v>
      </c>
      <c r="F2919" t="str">
        <f t="shared" ca="1" si="553"/>
        <v>Kelty</v>
      </c>
      <c r="G2919" s="2">
        <f t="shared" ca="1" si="554"/>
        <v>179.95</v>
      </c>
      <c r="H2919">
        <f t="shared" ca="1" si="549"/>
        <v>10</v>
      </c>
      <c r="I2919" s="2">
        <f t="shared" ca="1" si="555"/>
        <v>1799.5</v>
      </c>
      <c r="J2919" t="str">
        <f t="shared" ca="1" si="550"/>
        <v>Gomez, Melissa</v>
      </c>
      <c r="K2919">
        <f t="shared" ca="1" si="551"/>
        <v>22</v>
      </c>
      <c r="L2919" t="str">
        <f t="shared" ca="1" si="552"/>
        <v>Michigan</v>
      </c>
      <c r="M2919" t="str">
        <f t="shared" ca="1" si="556"/>
        <v>East</v>
      </c>
    </row>
    <row r="2920" spans="1:13" x14ac:dyDescent="0.45">
      <c r="A2920">
        <v>2919</v>
      </c>
      <c r="B2920" s="19">
        <f t="shared" ca="1" si="545"/>
        <v>42793.876844675928</v>
      </c>
      <c r="C2920" s="15" t="str">
        <f t="shared" ca="1" si="546"/>
        <v>Outside Outfitters</v>
      </c>
      <c r="D2920" s="16">
        <f t="shared" ca="1" si="547"/>
        <v>34</v>
      </c>
      <c r="E2920" t="str">
        <f t="shared" ca="1" si="548"/>
        <v>Big Agnes Jack Rabbit SL1 Footprint</v>
      </c>
      <c r="F2920" t="str">
        <f t="shared" ca="1" si="553"/>
        <v>Big Agnes</v>
      </c>
      <c r="G2920" s="2">
        <f t="shared" ca="1" si="554"/>
        <v>40</v>
      </c>
      <c r="H2920">
        <f t="shared" ca="1" si="549"/>
        <v>3</v>
      </c>
      <c r="I2920" s="2">
        <f t="shared" ca="1" si="555"/>
        <v>120</v>
      </c>
      <c r="J2920" t="str">
        <f t="shared" ca="1" si="550"/>
        <v>Lopez, Dennis</v>
      </c>
      <c r="K2920">
        <f t="shared" ca="1" si="551"/>
        <v>2</v>
      </c>
      <c r="L2920" t="str">
        <f t="shared" ca="1" si="552"/>
        <v>Alaska</v>
      </c>
      <c r="M2920" t="str">
        <f t="shared" ca="1" si="556"/>
        <v>North</v>
      </c>
    </row>
    <row r="2921" spans="1:13" x14ac:dyDescent="0.45">
      <c r="A2921">
        <v>2920</v>
      </c>
      <c r="B2921" s="19">
        <f t="shared" ca="1" si="545"/>
        <v>42994.876844675928</v>
      </c>
      <c r="C2921" s="15" t="str">
        <f t="shared" ca="1" si="546"/>
        <v>The Gear Co-op</v>
      </c>
      <c r="D2921" s="16">
        <f t="shared" ca="1" si="547"/>
        <v>228</v>
      </c>
      <c r="E2921" t="str">
        <f t="shared" ca="1" si="548"/>
        <v>NEMO Bugout Elite Shelter</v>
      </c>
      <c r="F2921" t="str">
        <f t="shared" ca="1" si="553"/>
        <v>NEMO</v>
      </c>
      <c r="G2921" s="2">
        <f t="shared" ca="1" si="554"/>
        <v>259.95</v>
      </c>
      <c r="H2921">
        <f t="shared" ca="1" si="549"/>
        <v>9</v>
      </c>
      <c r="I2921" s="2">
        <f t="shared" ca="1" si="555"/>
        <v>2339.5499999999997</v>
      </c>
      <c r="J2921" t="str">
        <f t="shared" ca="1" si="550"/>
        <v>Brown, Scott</v>
      </c>
      <c r="K2921">
        <f t="shared" ca="1" si="551"/>
        <v>45</v>
      </c>
      <c r="L2921" t="str">
        <f t="shared" ca="1" si="552"/>
        <v>Vermont</v>
      </c>
      <c r="M2921" t="str">
        <f t="shared" ca="1" si="556"/>
        <v>East</v>
      </c>
    </row>
    <row r="2922" spans="1:13" x14ac:dyDescent="0.45">
      <c r="A2922">
        <v>2921</v>
      </c>
      <c r="B2922" s="19">
        <f t="shared" ca="1" si="545"/>
        <v>42655.876844675928</v>
      </c>
      <c r="C2922" s="15" t="str">
        <f t="shared" ca="1" si="546"/>
        <v>Moosejaw</v>
      </c>
      <c r="D2922" s="16">
        <f t="shared" ca="1" si="547"/>
        <v>280</v>
      </c>
      <c r="E2922" t="str">
        <f t="shared" ca="1" si="548"/>
        <v>The North Face Square Gear Loft</v>
      </c>
      <c r="F2922" t="str">
        <f t="shared" ca="1" si="553"/>
        <v>The North Face</v>
      </c>
      <c r="G2922" s="2">
        <f t="shared" ca="1" si="554"/>
        <v>20</v>
      </c>
      <c r="H2922">
        <f t="shared" ca="1" si="549"/>
        <v>4</v>
      </c>
      <c r="I2922" s="2">
        <f t="shared" ca="1" si="555"/>
        <v>80</v>
      </c>
      <c r="J2922" t="str">
        <f t="shared" ca="1" si="550"/>
        <v>Beyene, Sharon</v>
      </c>
      <c r="K2922">
        <f t="shared" ca="1" si="551"/>
        <v>46</v>
      </c>
      <c r="L2922" t="str">
        <f t="shared" ca="1" si="552"/>
        <v>Virginia</v>
      </c>
      <c r="M2922" t="str">
        <f t="shared" ca="1" si="556"/>
        <v>South</v>
      </c>
    </row>
    <row r="2923" spans="1:13" x14ac:dyDescent="0.45">
      <c r="A2923">
        <v>2922</v>
      </c>
      <c r="B2923" s="19">
        <f t="shared" ca="1" si="545"/>
        <v>42725.876844675928</v>
      </c>
      <c r="C2923" s="15" t="str">
        <f t="shared" ca="1" si="546"/>
        <v>Hayneedle</v>
      </c>
      <c r="D2923" s="16">
        <f t="shared" ca="1" si="547"/>
        <v>33</v>
      </c>
      <c r="E2923" t="str">
        <f t="shared" ca="1" si="548"/>
        <v>Big Agnes Flying Diamond 8 Tent</v>
      </c>
      <c r="F2923" t="str">
        <f t="shared" ca="1" si="553"/>
        <v>Big Agnes</v>
      </c>
      <c r="G2923" s="2">
        <f t="shared" ca="1" si="554"/>
        <v>639.95000000000005</v>
      </c>
      <c r="H2923">
        <f t="shared" ca="1" si="549"/>
        <v>9</v>
      </c>
      <c r="I2923" s="2">
        <f t="shared" ca="1" si="555"/>
        <v>5759.55</v>
      </c>
      <c r="J2923" t="str">
        <f t="shared" ca="1" si="550"/>
        <v>Berger, Sunanna</v>
      </c>
      <c r="K2923">
        <f t="shared" ca="1" si="551"/>
        <v>15</v>
      </c>
      <c r="L2923" t="str">
        <f t="shared" ca="1" si="552"/>
        <v>Iowa</v>
      </c>
      <c r="M2923" t="str">
        <f t="shared" ca="1" si="556"/>
        <v>North</v>
      </c>
    </row>
    <row r="2924" spans="1:13" x14ac:dyDescent="0.45">
      <c r="A2924">
        <v>2923</v>
      </c>
      <c r="B2924" s="19">
        <f t="shared" ca="1" si="545"/>
        <v>42891.876844675928</v>
      </c>
      <c r="C2924" s="15" t="str">
        <f t="shared" ca="1" si="546"/>
        <v>Walmart</v>
      </c>
      <c r="D2924" s="16">
        <f t="shared" ca="1" si="547"/>
        <v>6</v>
      </c>
      <c r="E2924" t="str">
        <f t="shared" ca="1" si="548"/>
        <v>Big Agnes Big House 6 Vestibule</v>
      </c>
      <c r="F2924" t="str">
        <f t="shared" ca="1" si="553"/>
        <v>Big Agnes</v>
      </c>
      <c r="G2924" s="2">
        <f t="shared" ca="1" si="554"/>
        <v>109.95</v>
      </c>
      <c r="H2924">
        <f t="shared" ca="1" si="549"/>
        <v>6</v>
      </c>
      <c r="I2924" s="2">
        <f t="shared" ca="1" si="555"/>
        <v>659.7</v>
      </c>
      <c r="J2924" t="str">
        <f t="shared" ca="1" si="550"/>
        <v>Gomez, Melissa</v>
      </c>
      <c r="K2924">
        <f t="shared" ca="1" si="551"/>
        <v>10</v>
      </c>
      <c r="L2924" t="str">
        <f t="shared" ca="1" si="552"/>
        <v>Georgia</v>
      </c>
      <c r="M2924" t="str">
        <f t="shared" ca="1" si="556"/>
        <v>South</v>
      </c>
    </row>
    <row r="2925" spans="1:13" x14ac:dyDescent="0.45">
      <c r="A2925">
        <v>2924</v>
      </c>
      <c r="B2925" s="19">
        <f t="shared" ca="1" si="545"/>
        <v>42873.876844675928</v>
      </c>
      <c r="C2925" s="15" t="str">
        <f t="shared" ca="1" si="546"/>
        <v>OutdoorPlay</v>
      </c>
      <c r="D2925" s="16">
        <f t="shared" ca="1" si="547"/>
        <v>37</v>
      </c>
      <c r="E2925" t="str">
        <f t="shared" ca="1" si="548"/>
        <v>Big Agnes Jack Rabbit SL2 Tent</v>
      </c>
      <c r="F2925" t="str">
        <f t="shared" ca="1" si="553"/>
        <v>Big Agnes</v>
      </c>
      <c r="G2925" s="2">
        <f t="shared" ca="1" si="554"/>
        <v>299.95</v>
      </c>
      <c r="H2925">
        <f t="shared" ca="1" si="549"/>
        <v>10</v>
      </c>
      <c r="I2925" s="2">
        <f t="shared" ca="1" si="555"/>
        <v>2999.5</v>
      </c>
      <c r="J2925" t="str">
        <f t="shared" ca="1" si="550"/>
        <v>Goldthwaite, Messaye</v>
      </c>
      <c r="K2925">
        <f t="shared" ca="1" si="551"/>
        <v>50</v>
      </c>
      <c r="L2925" t="str">
        <f t="shared" ca="1" si="552"/>
        <v>Wyoming</v>
      </c>
      <c r="M2925" t="str">
        <f t="shared" ca="1" si="556"/>
        <v>West</v>
      </c>
    </row>
    <row r="2926" spans="1:13" x14ac:dyDescent="0.45">
      <c r="A2926">
        <v>2925</v>
      </c>
      <c r="B2926" s="19">
        <f t="shared" ca="1" si="545"/>
        <v>42716.876844675928</v>
      </c>
      <c r="C2926" s="15" t="str">
        <f t="shared" ca="1" si="546"/>
        <v>Outside Outfitters</v>
      </c>
      <c r="D2926" s="16">
        <f t="shared" ca="1" si="547"/>
        <v>176</v>
      </c>
      <c r="E2926" t="str">
        <f t="shared" ca="1" si="548"/>
        <v>Mountain Hardwear EV 2 Tent Footprint</v>
      </c>
      <c r="F2926" t="str">
        <f t="shared" ca="1" si="553"/>
        <v>Mountain Hardwear</v>
      </c>
      <c r="G2926" s="2">
        <f t="shared" ca="1" si="554"/>
        <v>55</v>
      </c>
      <c r="H2926">
        <f t="shared" ca="1" si="549"/>
        <v>5</v>
      </c>
      <c r="I2926" s="2">
        <f t="shared" ca="1" si="555"/>
        <v>275</v>
      </c>
      <c r="J2926" t="str">
        <f t="shared" ca="1" si="550"/>
        <v>Beyene, Sharon</v>
      </c>
      <c r="K2926">
        <f t="shared" ca="1" si="551"/>
        <v>20</v>
      </c>
      <c r="L2926" t="str">
        <f t="shared" ca="1" si="552"/>
        <v>Maryland</v>
      </c>
      <c r="M2926" t="str">
        <f t="shared" ca="1" si="556"/>
        <v>East</v>
      </c>
    </row>
    <row r="2927" spans="1:13" x14ac:dyDescent="0.45">
      <c r="A2927">
        <v>2926</v>
      </c>
      <c r="B2927" s="19">
        <f t="shared" ca="1" si="545"/>
        <v>42746.876844675928</v>
      </c>
      <c r="C2927" s="15" t="str">
        <f t="shared" ca="1" si="546"/>
        <v>Backcountry Gear</v>
      </c>
      <c r="D2927" s="16">
        <f t="shared" ca="1" si="547"/>
        <v>37</v>
      </c>
      <c r="E2927" t="str">
        <f t="shared" ca="1" si="548"/>
        <v>Big Agnes Jack Rabbit SL2 Tent</v>
      </c>
      <c r="F2927" t="str">
        <f t="shared" ca="1" si="553"/>
        <v>Big Agnes</v>
      </c>
      <c r="G2927" s="2">
        <f t="shared" ca="1" si="554"/>
        <v>299.95</v>
      </c>
      <c r="H2927">
        <f t="shared" ca="1" si="549"/>
        <v>3</v>
      </c>
      <c r="I2927" s="2">
        <f t="shared" ca="1" si="555"/>
        <v>899.84999999999991</v>
      </c>
      <c r="J2927" t="str">
        <f t="shared" ca="1" si="550"/>
        <v>Lopez, Dennis</v>
      </c>
      <c r="K2927">
        <f t="shared" ca="1" si="551"/>
        <v>41</v>
      </c>
      <c r="L2927" t="str">
        <f t="shared" ca="1" si="552"/>
        <v>South Dakota</v>
      </c>
      <c r="M2927" t="str">
        <f t="shared" ca="1" si="556"/>
        <v>North</v>
      </c>
    </row>
    <row r="2928" spans="1:13" x14ac:dyDescent="0.45">
      <c r="A2928">
        <v>2927</v>
      </c>
      <c r="B2928" s="19">
        <f t="shared" ca="1" si="545"/>
        <v>42777.876844675928</v>
      </c>
      <c r="C2928" s="15" t="str">
        <f t="shared" ca="1" si="546"/>
        <v xml:space="preserve">Cabela's	</v>
      </c>
      <c r="D2928" s="16">
        <f t="shared" ca="1" si="547"/>
        <v>7</v>
      </c>
      <c r="E2928" t="str">
        <f t="shared" ca="1" si="548"/>
        <v>Big Agnes Copper Spur 2 Footprint</v>
      </c>
      <c r="F2928" t="str">
        <f t="shared" ca="1" si="553"/>
        <v>Big Agnes</v>
      </c>
      <c r="G2928" s="2">
        <f t="shared" ca="1" si="554"/>
        <v>60</v>
      </c>
      <c r="H2928">
        <f t="shared" ca="1" si="549"/>
        <v>3</v>
      </c>
      <c r="I2928" s="2">
        <f t="shared" ca="1" si="555"/>
        <v>180</v>
      </c>
      <c r="J2928" t="str">
        <f t="shared" ca="1" si="550"/>
        <v>Gomez, Melissa</v>
      </c>
      <c r="K2928">
        <f t="shared" ca="1" si="551"/>
        <v>9</v>
      </c>
      <c r="L2928" t="str">
        <f t="shared" ca="1" si="552"/>
        <v>Florida</v>
      </c>
      <c r="M2928" t="str">
        <f t="shared" ca="1" si="556"/>
        <v>South</v>
      </c>
    </row>
    <row r="2929" spans="1:13" x14ac:dyDescent="0.45">
      <c r="A2929">
        <v>2928</v>
      </c>
      <c r="B2929" s="19">
        <f t="shared" ca="1" si="545"/>
        <v>42865.876844675928</v>
      </c>
      <c r="C2929" s="15" t="str">
        <f t="shared" ca="1" si="546"/>
        <v>Walmart</v>
      </c>
      <c r="D2929" s="16">
        <f t="shared" ca="1" si="547"/>
        <v>152</v>
      </c>
      <c r="E2929" t="str">
        <f t="shared" ca="1" si="548"/>
        <v>Marmot Eclipse 3 Footprint</v>
      </c>
      <c r="F2929" t="str">
        <f t="shared" ca="1" si="553"/>
        <v>Marmot</v>
      </c>
      <c r="G2929" s="2">
        <f t="shared" ca="1" si="554"/>
        <v>65</v>
      </c>
      <c r="H2929">
        <f t="shared" ca="1" si="549"/>
        <v>10</v>
      </c>
      <c r="I2929" s="2">
        <f t="shared" ca="1" si="555"/>
        <v>650</v>
      </c>
      <c r="J2929" t="str">
        <f t="shared" ca="1" si="550"/>
        <v>Gomez, Melissa</v>
      </c>
      <c r="K2929">
        <f t="shared" ca="1" si="551"/>
        <v>14</v>
      </c>
      <c r="L2929" t="str">
        <f t="shared" ca="1" si="552"/>
        <v>Indiana</v>
      </c>
      <c r="M2929" t="str">
        <f t="shared" ca="1" si="556"/>
        <v>North</v>
      </c>
    </row>
    <row r="2930" spans="1:13" x14ac:dyDescent="0.45">
      <c r="A2930">
        <v>2929</v>
      </c>
      <c r="B2930" s="19">
        <f t="shared" ca="1" si="545"/>
        <v>42993.876844675928</v>
      </c>
      <c r="C2930" s="15" t="str">
        <f t="shared" ca="1" si="546"/>
        <v>Overtons</v>
      </c>
      <c r="D2930" s="16">
        <f t="shared" ca="1" si="547"/>
        <v>59</v>
      </c>
      <c r="E2930" t="str">
        <f t="shared" ca="1" si="548"/>
        <v>Big Agnes Slater UL1+ Tent</v>
      </c>
      <c r="F2930" t="str">
        <f t="shared" ca="1" si="553"/>
        <v>Big Agnes</v>
      </c>
      <c r="G2930" s="2">
        <f t="shared" ca="1" si="554"/>
        <v>339.95</v>
      </c>
      <c r="H2930">
        <f t="shared" ca="1" si="549"/>
        <v>1</v>
      </c>
      <c r="I2930" s="2">
        <f t="shared" ca="1" si="555"/>
        <v>339.95</v>
      </c>
      <c r="J2930" t="str">
        <f t="shared" ca="1" si="550"/>
        <v>Goff, Michael</v>
      </c>
      <c r="K2930">
        <f t="shared" ca="1" si="551"/>
        <v>3</v>
      </c>
      <c r="L2930" t="str">
        <f t="shared" ca="1" si="552"/>
        <v>Arizona</v>
      </c>
      <c r="M2930" t="str">
        <f t="shared" ca="1" si="556"/>
        <v>West</v>
      </c>
    </row>
    <row r="2931" spans="1:13" x14ac:dyDescent="0.45">
      <c r="A2931">
        <v>2930</v>
      </c>
      <c r="B2931" s="19">
        <f t="shared" ca="1" si="545"/>
        <v>42785.876844675928</v>
      </c>
      <c r="C2931" s="15" t="str">
        <f t="shared" ca="1" si="546"/>
        <v>Target</v>
      </c>
      <c r="D2931" s="16">
        <f t="shared" ca="1" si="547"/>
        <v>268</v>
      </c>
      <c r="E2931" t="str">
        <f t="shared" ca="1" si="548"/>
        <v>The North Face Mica FL 1 Tent</v>
      </c>
      <c r="F2931" t="str">
        <f t="shared" ca="1" si="553"/>
        <v>The North Face</v>
      </c>
      <c r="G2931" s="2">
        <f t="shared" ca="1" si="554"/>
        <v>329</v>
      </c>
      <c r="H2931">
        <f t="shared" ca="1" si="549"/>
        <v>8</v>
      </c>
      <c r="I2931" s="2">
        <f t="shared" ca="1" si="555"/>
        <v>2632</v>
      </c>
      <c r="J2931" t="str">
        <f t="shared" ca="1" si="550"/>
        <v>Bailey, Jennifer</v>
      </c>
      <c r="K2931">
        <f t="shared" ca="1" si="551"/>
        <v>18</v>
      </c>
      <c r="L2931" t="str">
        <f t="shared" ca="1" si="552"/>
        <v>Louisiana</v>
      </c>
      <c r="M2931" t="str">
        <f t="shared" ca="1" si="556"/>
        <v>South</v>
      </c>
    </row>
    <row r="2932" spans="1:13" x14ac:dyDescent="0.45">
      <c r="A2932">
        <v>2931</v>
      </c>
      <c r="B2932" s="19">
        <f t="shared" ca="1" si="545"/>
        <v>42792.876844675928</v>
      </c>
      <c r="C2932" s="15" t="str">
        <f t="shared" ca="1" si="546"/>
        <v>Moosejaw</v>
      </c>
      <c r="D2932" s="16">
        <f t="shared" ca="1" si="547"/>
        <v>229</v>
      </c>
      <c r="E2932" t="str">
        <f t="shared" ca="1" si="548"/>
        <v>NEMO Espri LE 2P Footprint</v>
      </c>
      <c r="F2932" t="str">
        <f t="shared" ca="1" si="553"/>
        <v>NEMO</v>
      </c>
      <c r="G2932" s="2">
        <f t="shared" ca="1" si="554"/>
        <v>34.950000000000003</v>
      </c>
      <c r="H2932">
        <f t="shared" ca="1" si="549"/>
        <v>4</v>
      </c>
      <c r="I2932" s="2">
        <f t="shared" ca="1" si="555"/>
        <v>139.80000000000001</v>
      </c>
      <c r="J2932" t="str">
        <f t="shared" ca="1" si="550"/>
        <v>Goff, Michael</v>
      </c>
      <c r="K2932">
        <f t="shared" ca="1" si="551"/>
        <v>11</v>
      </c>
      <c r="L2932" t="str">
        <f t="shared" ca="1" si="552"/>
        <v>Hawaii</v>
      </c>
      <c r="M2932" t="str">
        <f t="shared" ca="1" si="556"/>
        <v>West</v>
      </c>
    </row>
    <row r="2933" spans="1:13" x14ac:dyDescent="0.45">
      <c r="A2933">
        <v>2932</v>
      </c>
      <c r="B2933" s="19">
        <f t="shared" ca="1" si="545"/>
        <v>42933.876844675928</v>
      </c>
      <c r="C2933" s="15" t="str">
        <f t="shared" ca="1" si="546"/>
        <v>OutdoorPlay</v>
      </c>
      <c r="D2933" s="16">
        <f t="shared" ca="1" si="547"/>
        <v>230</v>
      </c>
      <c r="E2933" t="str">
        <f t="shared" ca="1" si="548"/>
        <v>NEMO Espri LE 2P Tent</v>
      </c>
      <c r="F2933" t="str">
        <f t="shared" ca="1" si="553"/>
        <v>NEMO</v>
      </c>
      <c r="G2933" s="2">
        <f t="shared" ca="1" si="554"/>
        <v>289.95</v>
      </c>
      <c r="H2933">
        <f t="shared" ca="1" si="549"/>
        <v>4</v>
      </c>
      <c r="I2933" s="2">
        <f t="shared" ca="1" si="555"/>
        <v>1159.8</v>
      </c>
      <c r="J2933" t="str">
        <f t="shared" ca="1" si="550"/>
        <v>Foster, Nathan</v>
      </c>
      <c r="K2933">
        <f t="shared" ca="1" si="551"/>
        <v>22</v>
      </c>
      <c r="L2933" t="str">
        <f t="shared" ca="1" si="552"/>
        <v>Michigan</v>
      </c>
      <c r="M2933" t="str">
        <f t="shared" ca="1" si="556"/>
        <v>East</v>
      </c>
    </row>
    <row r="2934" spans="1:13" x14ac:dyDescent="0.45">
      <c r="A2934">
        <v>2933</v>
      </c>
      <c r="B2934" s="19">
        <f t="shared" ca="1" si="545"/>
        <v>42862.876844675928</v>
      </c>
      <c r="C2934" s="15" t="str">
        <f t="shared" ca="1" si="546"/>
        <v>Redding Sports</v>
      </c>
      <c r="D2934" s="16">
        <f t="shared" ca="1" si="547"/>
        <v>239</v>
      </c>
      <c r="E2934" t="str">
        <f t="shared" ca="1" si="548"/>
        <v>NEMO Meta 2P Footprint</v>
      </c>
      <c r="F2934" t="str">
        <f t="shared" ca="1" si="553"/>
        <v>NEMO</v>
      </c>
      <c r="G2934" s="2">
        <f t="shared" ca="1" si="554"/>
        <v>49.95</v>
      </c>
      <c r="H2934">
        <f t="shared" ca="1" si="549"/>
        <v>4</v>
      </c>
      <c r="I2934" s="2">
        <f t="shared" ca="1" si="555"/>
        <v>199.8</v>
      </c>
      <c r="J2934" t="str">
        <f t="shared" ca="1" si="550"/>
        <v>Foster, Nathan</v>
      </c>
      <c r="K2934">
        <f t="shared" ca="1" si="551"/>
        <v>44</v>
      </c>
      <c r="L2934" t="str">
        <f t="shared" ca="1" si="552"/>
        <v>Utah</v>
      </c>
      <c r="M2934" t="str">
        <f t="shared" ca="1" si="556"/>
        <v>West</v>
      </c>
    </row>
    <row r="2935" spans="1:13" x14ac:dyDescent="0.45">
      <c r="A2935">
        <v>2934</v>
      </c>
      <c r="B2935" s="19">
        <f t="shared" ca="1" si="545"/>
        <v>42958.876844675928</v>
      </c>
      <c r="C2935" s="15" t="str">
        <f t="shared" ca="1" si="546"/>
        <v>Backcountry Edge</v>
      </c>
      <c r="D2935" s="16">
        <f t="shared" ca="1" si="547"/>
        <v>252</v>
      </c>
      <c r="E2935" t="str">
        <f t="shared" ca="1" si="548"/>
        <v>Sierra Designs Flash 2 Footprint</v>
      </c>
      <c r="F2935" t="str">
        <f t="shared" ca="1" si="553"/>
        <v>Sierra Designs</v>
      </c>
      <c r="G2935" s="2">
        <f t="shared" ca="1" si="554"/>
        <v>49.95</v>
      </c>
      <c r="H2935">
        <f t="shared" ca="1" si="549"/>
        <v>2</v>
      </c>
      <c r="I2935" s="2">
        <f t="shared" ca="1" si="555"/>
        <v>99.9</v>
      </c>
      <c r="J2935" t="str">
        <f t="shared" ca="1" si="550"/>
        <v>Brown, Scott</v>
      </c>
      <c r="K2935">
        <f t="shared" ca="1" si="551"/>
        <v>6</v>
      </c>
      <c r="L2935" t="str">
        <f t="shared" ca="1" si="552"/>
        <v>Colorado</v>
      </c>
      <c r="M2935" t="str">
        <f t="shared" ca="1" si="556"/>
        <v>West</v>
      </c>
    </row>
    <row r="2936" spans="1:13" x14ac:dyDescent="0.45">
      <c r="A2936">
        <v>2935</v>
      </c>
      <c r="B2936" s="19">
        <f t="shared" ca="1" si="545"/>
        <v>42694.876844675928</v>
      </c>
      <c r="C2936" s="15" t="str">
        <f t="shared" ca="1" si="546"/>
        <v>Outside Outfitters</v>
      </c>
      <c r="D2936" s="16">
        <f t="shared" ca="1" si="547"/>
        <v>80</v>
      </c>
      <c r="E2936" t="str">
        <f t="shared" ca="1" si="548"/>
        <v>Easton Mountain Products Rimrock 3 Tent</v>
      </c>
      <c r="F2936" t="str">
        <f t="shared" ca="1" si="553"/>
        <v>Easton Mountain Products</v>
      </c>
      <c r="G2936" s="2">
        <f t="shared" ca="1" si="554"/>
        <v>329</v>
      </c>
      <c r="H2936">
        <f t="shared" ca="1" si="549"/>
        <v>8</v>
      </c>
      <c r="I2936" s="2">
        <f t="shared" ca="1" si="555"/>
        <v>2632</v>
      </c>
      <c r="J2936" t="str">
        <f t="shared" ca="1" si="550"/>
        <v>Goff, Michael</v>
      </c>
      <c r="K2936">
        <f t="shared" ca="1" si="551"/>
        <v>48</v>
      </c>
      <c r="L2936" t="str">
        <f t="shared" ca="1" si="552"/>
        <v>West Virginia</v>
      </c>
      <c r="M2936" t="str">
        <f t="shared" ca="1" si="556"/>
        <v>South</v>
      </c>
    </row>
    <row r="2937" spans="1:13" x14ac:dyDescent="0.45">
      <c r="A2937">
        <v>2936</v>
      </c>
      <c r="B2937" s="19">
        <f t="shared" ca="1" si="545"/>
        <v>42938.876844675928</v>
      </c>
      <c r="C2937" s="15" t="str">
        <f t="shared" ca="1" si="546"/>
        <v>Meijer</v>
      </c>
      <c r="D2937" s="16">
        <f t="shared" ca="1" si="547"/>
        <v>84</v>
      </c>
      <c r="E2937" t="str">
        <f t="shared" ca="1" si="548"/>
        <v>Eureka Copper Canyon 5 Tent + Screen Room</v>
      </c>
      <c r="F2937" t="str">
        <f t="shared" ca="1" si="553"/>
        <v>Eureka</v>
      </c>
      <c r="G2937" s="2">
        <f t="shared" ca="1" si="554"/>
        <v>399</v>
      </c>
      <c r="H2937">
        <f t="shared" ca="1" si="549"/>
        <v>9</v>
      </c>
      <c r="I2937" s="2">
        <f t="shared" ca="1" si="555"/>
        <v>3591</v>
      </c>
      <c r="J2937" t="str">
        <f t="shared" ca="1" si="550"/>
        <v>Goff, Michael</v>
      </c>
      <c r="K2937">
        <f t="shared" ca="1" si="551"/>
        <v>42</v>
      </c>
      <c r="L2937" t="str">
        <f t="shared" ca="1" si="552"/>
        <v>Tennessee</v>
      </c>
      <c r="M2937" t="str">
        <f t="shared" ca="1" si="556"/>
        <v>South</v>
      </c>
    </row>
    <row r="2938" spans="1:13" x14ac:dyDescent="0.45">
      <c r="A2938">
        <v>2937</v>
      </c>
      <c r="B2938" s="19">
        <f t="shared" ca="1" si="545"/>
        <v>42732.876844675928</v>
      </c>
      <c r="C2938" s="15" t="str">
        <f t="shared" ca="1" si="546"/>
        <v>Backcountry Edge</v>
      </c>
      <c r="D2938" s="16">
        <f t="shared" ca="1" si="547"/>
        <v>92</v>
      </c>
      <c r="E2938" t="str">
        <f t="shared" ca="1" si="548"/>
        <v>Exped Gemini II Tent</v>
      </c>
      <c r="F2938" t="str">
        <f t="shared" ca="1" si="553"/>
        <v>Exped</v>
      </c>
      <c r="G2938" s="2">
        <f t="shared" ca="1" si="554"/>
        <v>449</v>
      </c>
      <c r="H2938">
        <f t="shared" ca="1" si="549"/>
        <v>3</v>
      </c>
      <c r="I2938" s="2">
        <f t="shared" ca="1" si="555"/>
        <v>1347</v>
      </c>
      <c r="J2938" t="str">
        <f t="shared" ca="1" si="550"/>
        <v>Brown, Scott</v>
      </c>
      <c r="K2938">
        <f t="shared" ca="1" si="551"/>
        <v>28</v>
      </c>
      <c r="L2938" t="str">
        <f t="shared" ca="1" si="552"/>
        <v>Nevada</v>
      </c>
      <c r="M2938" t="str">
        <f t="shared" ca="1" si="556"/>
        <v>West</v>
      </c>
    </row>
    <row r="2939" spans="1:13" x14ac:dyDescent="0.45">
      <c r="A2939">
        <v>2938</v>
      </c>
      <c r="B2939" s="19">
        <f t="shared" ca="1" si="545"/>
        <v>42903.876844675928</v>
      </c>
      <c r="C2939" s="15" t="str">
        <f t="shared" ca="1" si="546"/>
        <v>Travel Country</v>
      </c>
      <c r="D2939" s="16">
        <f t="shared" ca="1" si="547"/>
        <v>200</v>
      </c>
      <c r="E2939" t="str">
        <f t="shared" ca="1" si="548"/>
        <v>MSR Carbon Reflex 2 Footprint</v>
      </c>
      <c r="F2939" t="str">
        <f t="shared" ca="1" si="553"/>
        <v>MSR</v>
      </c>
      <c r="G2939" s="2">
        <f t="shared" ca="1" si="554"/>
        <v>39.950000000000003</v>
      </c>
      <c r="H2939">
        <f t="shared" ca="1" si="549"/>
        <v>3</v>
      </c>
      <c r="I2939" s="2">
        <f t="shared" ca="1" si="555"/>
        <v>119.85000000000001</v>
      </c>
      <c r="J2939" t="str">
        <f t="shared" ca="1" si="550"/>
        <v>Beyene, Sharon</v>
      </c>
      <c r="K2939">
        <f t="shared" ca="1" si="551"/>
        <v>43</v>
      </c>
      <c r="L2939" t="str">
        <f t="shared" ca="1" si="552"/>
        <v>Texas</v>
      </c>
      <c r="M2939" t="str">
        <f t="shared" ca="1" si="556"/>
        <v>South</v>
      </c>
    </row>
    <row r="2940" spans="1:13" x14ac:dyDescent="0.45">
      <c r="A2940">
        <v>2939</v>
      </c>
      <c r="B2940" s="19">
        <f t="shared" ca="1" si="545"/>
        <v>42820.876844675928</v>
      </c>
      <c r="C2940" s="15" t="str">
        <f t="shared" ca="1" si="546"/>
        <v>Hayneedle</v>
      </c>
      <c r="D2940" s="16">
        <f t="shared" ca="1" si="547"/>
        <v>156</v>
      </c>
      <c r="E2940" t="str">
        <f t="shared" ca="1" si="548"/>
        <v>Marmot Firefly 2P Tent</v>
      </c>
      <c r="F2940" t="str">
        <f t="shared" ca="1" si="553"/>
        <v>Marmot</v>
      </c>
      <c r="G2940" s="2">
        <f t="shared" ca="1" si="554"/>
        <v>319</v>
      </c>
      <c r="H2940">
        <f t="shared" ca="1" si="549"/>
        <v>7</v>
      </c>
      <c r="I2940" s="2">
        <f t="shared" ca="1" si="555"/>
        <v>2233</v>
      </c>
      <c r="J2940" t="str">
        <f t="shared" ca="1" si="550"/>
        <v>Beyene, Sharon</v>
      </c>
      <c r="K2940">
        <f t="shared" ca="1" si="551"/>
        <v>29</v>
      </c>
      <c r="L2940" t="str">
        <f t="shared" ca="1" si="552"/>
        <v>New Hampshire</v>
      </c>
      <c r="M2940" t="str">
        <f t="shared" ca="1" si="556"/>
        <v>East</v>
      </c>
    </row>
    <row r="2941" spans="1:13" x14ac:dyDescent="0.45">
      <c r="A2941">
        <v>2940</v>
      </c>
      <c r="B2941" s="19">
        <f t="shared" ca="1" si="545"/>
        <v>42834.876844675928</v>
      </c>
      <c r="C2941" s="15" t="str">
        <f t="shared" ca="1" si="546"/>
        <v>Moosejaw</v>
      </c>
      <c r="D2941" s="16">
        <f t="shared" ca="1" si="547"/>
        <v>276</v>
      </c>
      <c r="E2941" t="str">
        <f t="shared" ca="1" si="548"/>
        <v>The North Face Phoenix 2 Footprint</v>
      </c>
      <c r="F2941" t="str">
        <f t="shared" ca="1" si="553"/>
        <v>The North Face</v>
      </c>
      <c r="G2941" s="2">
        <f t="shared" ca="1" si="554"/>
        <v>45</v>
      </c>
      <c r="H2941">
        <f t="shared" ca="1" si="549"/>
        <v>1</v>
      </c>
      <c r="I2941" s="2">
        <f t="shared" ca="1" si="555"/>
        <v>45</v>
      </c>
      <c r="J2941" t="str">
        <f t="shared" ca="1" si="550"/>
        <v>Bailey, Jennifer</v>
      </c>
      <c r="K2941">
        <f t="shared" ca="1" si="551"/>
        <v>37</v>
      </c>
      <c r="L2941" t="str">
        <f t="shared" ca="1" si="552"/>
        <v>Oregon</v>
      </c>
      <c r="M2941" t="str">
        <f t="shared" ca="1" si="556"/>
        <v>West</v>
      </c>
    </row>
    <row r="2942" spans="1:13" x14ac:dyDescent="0.45">
      <c r="A2942">
        <v>2941</v>
      </c>
      <c r="B2942" s="19">
        <f t="shared" ca="1" si="545"/>
        <v>42682.876844675928</v>
      </c>
      <c r="C2942" s="15" t="str">
        <f t="shared" ca="1" si="546"/>
        <v>OutdoorPlay</v>
      </c>
      <c r="D2942" s="16">
        <f t="shared" ca="1" si="547"/>
        <v>148</v>
      </c>
      <c r="E2942" t="str">
        <f t="shared" ca="1" si="548"/>
        <v>Marmot Capstone 6P Tent</v>
      </c>
      <c r="F2942" t="str">
        <f t="shared" ca="1" si="553"/>
        <v>Marmot</v>
      </c>
      <c r="G2942" s="2">
        <f t="shared" ca="1" si="554"/>
        <v>599</v>
      </c>
      <c r="H2942">
        <f t="shared" ca="1" si="549"/>
        <v>9</v>
      </c>
      <c r="I2942" s="2">
        <f t="shared" ca="1" si="555"/>
        <v>5391</v>
      </c>
      <c r="J2942" t="str">
        <f t="shared" ca="1" si="550"/>
        <v>Bailey, Jennifer</v>
      </c>
      <c r="K2942">
        <f t="shared" ca="1" si="551"/>
        <v>20</v>
      </c>
      <c r="L2942" t="str">
        <f t="shared" ca="1" si="552"/>
        <v>Maryland</v>
      </c>
      <c r="M2942" t="str">
        <f t="shared" ca="1" si="556"/>
        <v>East</v>
      </c>
    </row>
    <row r="2943" spans="1:13" x14ac:dyDescent="0.45">
      <c r="A2943">
        <v>2942</v>
      </c>
      <c r="B2943" s="19">
        <f t="shared" ca="1" si="545"/>
        <v>42772.876844675928</v>
      </c>
      <c r="C2943" s="15" t="str">
        <f t="shared" ca="1" si="546"/>
        <v>Austin Kayak</v>
      </c>
      <c r="D2943" s="16">
        <f t="shared" ca="1" si="547"/>
        <v>138</v>
      </c>
      <c r="E2943" t="str">
        <f t="shared" ca="1" si="548"/>
        <v>Kelty Trail Ridge 3 Tent</v>
      </c>
      <c r="F2943" t="str">
        <f t="shared" ca="1" si="553"/>
        <v>Kelty</v>
      </c>
      <c r="G2943" s="2">
        <f t="shared" ca="1" si="554"/>
        <v>209.95</v>
      </c>
      <c r="H2943">
        <f t="shared" ca="1" si="549"/>
        <v>6</v>
      </c>
      <c r="I2943" s="2">
        <f t="shared" ca="1" si="555"/>
        <v>1259.6999999999998</v>
      </c>
      <c r="J2943" t="str">
        <f t="shared" ca="1" si="550"/>
        <v>Gomez, Melissa</v>
      </c>
      <c r="K2943">
        <f t="shared" ca="1" si="551"/>
        <v>25</v>
      </c>
      <c r="L2943" t="str">
        <f t="shared" ca="1" si="552"/>
        <v>Missouri</v>
      </c>
      <c r="M2943" t="str">
        <f t="shared" ca="1" si="556"/>
        <v>North</v>
      </c>
    </row>
    <row r="2944" spans="1:13" x14ac:dyDescent="0.45">
      <c r="A2944">
        <v>2943</v>
      </c>
      <c r="B2944" s="19">
        <f t="shared" ca="1" si="545"/>
        <v>43004.876844675928</v>
      </c>
      <c r="C2944" s="15" t="str">
        <f t="shared" ca="1" si="546"/>
        <v>Backcountry Gear</v>
      </c>
      <c r="D2944" s="16">
        <f t="shared" ca="1" si="547"/>
        <v>172</v>
      </c>
      <c r="E2944" t="str">
        <f t="shared" ca="1" si="548"/>
        <v>Mountain Hardwear Direkt 2 Tent</v>
      </c>
      <c r="F2944" t="str">
        <f t="shared" ca="1" si="553"/>
        <v>Mountain Hardwear</v>
      </c>
      <c r="G2944" s="2">
        <f t="shared" ca="1" si="554"/>
        <v>500</v>
      </c>
      <c r="H2944">
        <f t="shared" ca="1" si="549"/>
        <v>1</v>
      </c>
      <c r="I2944" s="2">
        <f t="shared" ca="1" si="555"/>
        <v>500</v>
      </c>
      <c r="J2944" t="str">
        <f t="shared" ca="1" si="550"/>
        <v>Bailey, Jennifer</v>
      </c>
      <c r="K2944">
        <f t="shared" ca="1" si="551"/>
        <v>39</v>
      </c>
      <c r="L2944" t="str">
        <f t="shared" ca="1" si="552"/>
        <v>Rhode Island</v>
      </c>
      <c r="M2944" t="str">
        <f t="shared" ca="1" si="556"/>
        <v>East</v>
      </c>
    </row>
    <row r="2945" spans="1:13" x14ac:dyDescent="0.45">
      <c r="A2945">
        <v>2944</v>
      </c>
      <c r="B2945" s="19">
        <f t="shared" ca="1" si="545"/>
        <v>42985.876844675928</v>
      </c>
      <c r="C2945" s="15" t="str">
        <f t="shared" ca="1" si="546"/>
        <v>Gander Mountain</v>
      </c>
      <c r="D2945" s="16">
        <f t="shared" ca="1" si="547"/>
        <v>23</v>
      </c>
      <c r="E2945" t="str">
        <f t="shared" ca="1" si="548"/>
        <v>Big Agnes Fly Creek UL2 Tent</v>
      </c>
      <c r="F2945" t="str">
        <f t="shared" ca="1" si="553"/>
        <v>Big Agnes</v>
      </c>
      <c r="G2945" s="2">
        <f t="shared" ca="1" si="554"/>
        <v>369.95</v>
      </c>
      <c r="H2945">
        <f t="shared" ca="1" si="549"/>
        <v>5</v>
      </c>
      <c r="I2945" s="2">
        <f t="shared" ca="1" si="555"/>
        <v>1849.75</v>
      </c>
      <c r="J2945" t="str">
        <f t="shared" ca="1" si="550"/>
        <v>Gomez, Melissa</v>
      </c>
      <c r="K2945">
        <f t="shared" ca="1" si="551"/>
        <v>34</v>
      </c>
      <c r="L2945" t="str">
        <f t="shared" ca="1" si="552"/>
        <v>North Dakota</v>
      </c>
      <c r="M2945" t="str">
        <f t="shared" ca="1" si="556"/>
        <v>North</v>
      </c>
    </row>
    <row r="2946" spans="1:13" x14ac:dyDescent="0.45">
      <c r="A2946">
        <v>2945</v>
      </c>
      <c r="B2946" s="19">
        <f t="shared" ca="1" si="545"/>
        <v>42974.876844675928</v>
      </c>
      <c r="C2946" s="15" t="str">
        <f t="shared" ca="1" si="546"/>
        <v>OutdoorPlay</v>
      </c>
      <c r="D2946" s="16">
        <f t="shared" ca="1" si="547"/>
        <v>276</v>
      </c>
      <c r="E2946" t="str">
        <f t="shared" ca="1" si="548"/>
        <v>The North Face Phoenix 2 Footprint</v>
      </c>
      <c r="F2946" t="str">
        <f t="shared" ca="1" si="553"/>
        <v>The North Face</v>
      </c>
      <c r="G2946" s="2">
        <f t="shared" ca="1" si="554"/>
        <v>45</v>
      </c>
      <c r="H2946">
        <f t="shared" ca="1" si="549"/>
        <v>1</v>
      </c>
      <c r="I2946" s="2">
        <f t="shared" ca="1" si="555"/>
        <v>45</v>
      </c>
      <c r="J2946" t="str">
        <f t="shared" ca="1" si="550"/>
        <v>Lopez, Dennis</v>
      </c>
      <c r="K2946">
        <f t="shared" ca="1" si="551"/>
        <v>2</v>
      </c>
      <c r="L2946" t="str">
        <f t="shared" ca="1" si="552"/>
        <v>Alaska</v>
      </c>
      <c r="M2946" t="str">
        <f t="shared" ca="1" si="556"/>
        <v>North</v>
      </c>
    </row>
    <row r="2947" spans="1:13" x14ac:dyDescent="0.45">
      <c r="A2947">
        <v>2946</v>
      </c>
      <c r="B2947" s="19">
        <f t="shared" ref="B2947:B3000" ca="1" si="557">NOW()-(RANDBETWEEN(1,365))</f>
        <v>42873.876844675928</v>
      </c>
      <c r="C2947" s="15" t="str">
        <f t="shared" ref="C2947:C3000" ca="1" si="558">VLOOKUP(RANDBETWEEN(1,19),$O$3:$P$21,2)</f>
        <v>Redding Sports</v>
      </c>
      <c r="D2947" s="16">
        <f t="shared" ref="D2947:D3000" ca="1" si="559">RANDBETWEEN(1,285)</f>
        <v>238</v>
      </c>
      <c r="E2947" t="str">
        <f t="shared" ref="E2947:E3000" ca="1" si="560">VLOOKUP(D2947,$R$4:$U$288,3)</f>
        <v>NEMO Losi 3P Tent</v>
      </c>
      <c r="F2947" t="str">
        <f t="shared" ca="1" si="553"/>
        <v>NEMO</v>
      </c>
      <c r="G2947" s="2">
        <f t="shared" ca="1" si="554"/>
        <v>349.95</v>
      </c>
      <c r="H2947">
        <f t="shared" ref="H2947:H3000" ca="1" si="561">RANDBETWEEN(1,10)</f>
        <v>3</v>
      </c>
      <c r="I2947" s="2">
        <f t="shared" ca="1" si="555"/>
        <v>1049.8499999999999</v>
      </c>
      <c r="J2947" t="str">
        <f t="shared" ref="J2947:J3000" ca="1" si="562">VLOOKUP(RANDBETWEEN(1,10),$W$4:$Z$15,4)</f>
        <v>Goff, Michael</v>
      </c>
      <c r="K2947">
        <f t="shared" ref="K2947:K3000" ca="1" si="563">RANDBETWEEN(1,50)</f>
        <v>28</v>
      </c>
      <c r="L2947" t="str">
        <f t="shared" ref="L2947:L3000" ca="1" si="564">VLOOKUP(K2947,$AB$3:$AD$52,2)</f>
        <v>Nevada</v>
      </c>
      <c r="M2947" t="str">
        <f t="shared" ca="1" si="556"/>
        <v>West</v>
      </c>
    </row>
    <row r="2948" spans="1:13" x14ac:dyDescent="0.45">
      <c r="A2948">
        <v>2947</v>
      </c>
      <c r="B2948" s="19">
        <f t="shared" ca="1" si="557"/>
        <v>42999.876844675928</v>
      </c>
      <c r="C2948" s="15" t="str">
        <f t="shared" ca="1" si="558"/>
        <v>REI</v>
      </c>
      <c r="D2948" s="16">
        <f t="shared" ca="1" si="559"/>
        <v>285</v>
      </c>
      <c r="E2948" t="str">
        <f t="shared" ca="1" si="560"/>
        <v>The North Face VE-25 Tent</v>
      </c>
      <c r="F2948" t="str">
        <f t="shared" ca="1" si="553"/>
        <v>The North Face</v>
      </c>
      <c r="G2948" s="2">
        <f t="shared" ca="1" si="554"/>
        <v>619</v>
      </c>
      <c r="H2948">
        <f t="shared" ca="1" si="561"/>
        <v>1</v>
      </c>
      <c r="I2948" s="2">
        <f t="shared" ca="1" si="555"/>
        <v>619</v>
      </c>
      <c r="J2948" t="str">
        <f t="shared" ca="1" si="562"/>
        <v>Foster, Nathan</v>
      </c>
      <c r="K2948">
        <f t="shared" ca="1" si="563"/>
        <v>25</v>
      </c>
      <c r="L2948" t="str">
        <f t="shared" ca="1" si="564"/>
        <v>Missouri</v>
      </c>
      <c r="M2948" t="str">
        <f t="shared" ca="1" si="556"/>
        <v>North</v>
      </c>
    </row>
    <row r="2949" spans="1:13" x14ac:dyDescent="0.45">
      <c r="A2949">
        <v>2948</v>
      </c>
      <c r="B2949" s="19">
        <f t="shared" ca="1" si="557"/>
        <v>42796.876844675928</v>
      </c>
      <c r="C2949" s="15" t="str">
        <f t="shared" ca="1" si="558"/>
        <v>Backcountry Edge</v>
      </c>
      <c r="D2949" s="16">
        <f t="shared" ca="1" si="559"/>
        <v>261</v>
      </c>
      <c r="E2949" t="str">
        <f t="shared" ca="1" si="560"/>
        <v>The North Face Bastion 4 Footprint</v>
      </c>
      <c r="F2949" t="str">
        <f t="shared" ca="1" si="553"/>
        <v>The North Face</v>
      </c>
      <c r="G2949" s="2">
        <f t="shared" ca="1" si="554"/>
        <v>50</v>
      </c>
      <c r="H2949">
        <f t="shared" ca="1" si="561"/>
        <v>4</v>
      </c>
      <c r="I2949" s="2">
        <f t="shared" ca="1" si="555"/>
        <v>200</v>
      </c>
      <c r="J2949" t="str">
        <f t="shared" ca="1" si="562"/>
        <v>Brown, Scott</v>
      </c>
      <c r="K2949">
        <f t="shared" ca="1" si="563"/>
        <v>11</v>
      </c>
      <c r="L2949" t="str">
        <f t="shared" ca="1" si="564"/>
        <v>Hawaii</v>
      </c>
      <c r="M2949" t="str">
        <f t="shared" ca="1" si="556"/>
        <v>West</v>
      </c>
    </row>
    <row r="2950" spans="1:13" x14ac:dyDescent="0.45">
      <c r="A2950">
        <v>2949</v>
      </c>
      <c r="B2950" s="19">
        <f t="shared" ca="1" si="557"/>
        <v>42680.876844675928</v>
      </c>
      <c r="C2950" s="15" t="str">
        <f t="shared" ca="1" si="558"/>
        <v>The Gear Co-op</v>
      </c>
      <c r="D2950" s="16">
        <f t="shared" ca="1" si="559"/>
        <v>205</v>
      </c>
      <c r="E2950" t="str">
        <f t="shared" ca="1" si="560"/>
        <v>MSR Cyclone Tent Stakes - 4 Pack</v>
      </c>
      <c r="F2950" t="str">
        <f t="shared" ca="1" si="553"/>
        <v>MSR</v>
      </c>
      <c r="G2950" s="2">
        <f t="shared" ca="1" si="554"/>
        <v>24.95</v>
      </c>
      <c r="H2950">
        <f t="shared" ca="1" si="561"/>
        <v>4</v>
      </c>
      <c r="I2950" s="2">
        <f t="shared" ca="1" si="555"/>
        <v>99.8</v>
      </c>
      <c r="J2950" t="str">
        <f t="shared" ca="1" si="562"/>
        <v>Gomez, Melissa</v>
      </c>
      <c r="K2950">
        <f t="shared" ca="1" si="563"/>
        <v>1</v>
      </c>
      <c r="L2950" t="str">
        <f t="shared" ca="1" si="564"/>
        <v>Alabama</v>
      </c>
      <c r="M2950" t="str">
        <f t="shared" ca="1" si="556"/>
        <v>South</v>
      </c>
    </row>
    <row r="2951" spans="1:13" x14ac:dyDescent="0.45">
      <c r="A2951">
        <v>2950</v>
      </c>
      <c r="B2951" s="19">
        <f t="shared" ca="1" si="557"/>
        <v>42650.876844675928</v>
      </c>
      <c r="C2951" s="15" t="str">
        <f t="shared" ca="1" si="558"/>
        <v>Austin Kayak</v>
      </c>
      <c r="D2951" s="16">
        <f t="shared" ca="1" si="559"/>
        <v>193</v>
      </c>
      <c r="E2951" t="str">
        <f t="shared" ca="1" si="560"/>
        <v>Mountain Hardwear Trango 4 Tent</v>
      </c>
      <c r="F2951" t="str">
        <f t="shared" ca="1" si="553"/>
        <v>Mountain Hardwear</v>
      </c>
      <c r="G2951" s="2">
        <f t="shared" ca="1" si="554"/>
        <v>800</v>
      </c>
      <c r="H2951">
        <f t="shared" ca="1" si="561"/>
        <v>6</v>
      </c>
      <c r="I2951" s="2">
        <f t="shared" ca="1" si="555"/>
        <v>4800</v>
      </c>
      <c r="J2951" t="str">
        <f t="shared" ca="1" si="562"/>
        <v>Berger, Sunanna</v>
      </c>
      <c r="K2951">
        <f t="shared" ca="1" si="563"/>
        <v>37</v>
      </c>
      <c r="L2951" t="str">
        <f t="shared" ca="1" si="564"/>
        <v>Oregon</v>
      </c>
      <c r="M2951" t="str">
        <f t="shared" ca="1" si="556"/>
        <v>West</v>
      </c>
    </row>
    <row r="2952" spans="1:13" x14ac:dyDescent="0.45">
      <c r="A2952">
        <v>2951</v>
      </c>
      <c r="B2952" s="19">
        <f t="shared" ca="1" si="557"/>
        <v>42921.876844675928</v>
      </c>
      <c r="C2952" s="15" t="str">
        <f t="shared" ca="1" si="558"/>
        <v>Outside Outfitters</v>
      </c>
      <c r="D2952" s="16">
        <f t="shared" ca="1" si="559"/>
        <v>188</v>
      </c>
      <c r="E2952" t="str">
        <f t="shared" ca="1" si="560"/>
        <v>Mountain Hardwear Trango 2 Footprint</v>
      </c>
      <c r="F2952" t="str">
        <f t="shared" ca="1" si="553"/>
        <v>Mountain Hardwear</v>
      </c>
      <c r="G2952" s="2">
        <f t="shared" ca="1" si="554"/>
        <v>75</v>
      </c>
      <c r="H2952">
        <f t="shared" ca="1" si="561"/>
        <v>4</v>
      </c>
      <c r="I2952" s="2">
        <f t="shared" ca="1" si="555"/>
        <v>300</v>
      </c>
      <c r="J2952" t="str">
        <f t="shared" ca="1" si="562"/>
        <v>Foster, Nathan</v>
      </c>
      <c r="K2952">
        <f t="shared" ca="1" si="563"/>
        <v>34</v>
      </c>
      <c r="L2952" t="str">
        <f t="shared" ca="1" si="564"/>
        <v>North Dakota</v>
      </c>
      <c r="M2952" t="str">
        <f t="shared" ca="1" si="556"/>
        <v>North</v>
      </c>
    </row>
    <row r="2953" spans="1:13" x14ac:dyDescent="0.45">
      <c r="A2953">
        <v>2952</v>
      </c>
      <c r="B2953" s="19">
        <f t="shared" ca="1" si="557"/>
        <v>42994.876844675928</v>
      </c>
      <c r="C2953" s="15" t="str">
        <f t="shared" ca="1" si="558"/>
        <v>Backcountry Edge</v>
      </c>
      <c r="D2953" s="16">
        <f t="shared" ca="1" si="559"/>
        <v>282</v>
      </c>
      <c r="E2953" t="str">
        <f t="shared" ca="1" si="560"/>
        <v>The North Face Tadpole 23 Tent</v>
      </c>
      <c r="F2953" t="str">
        <f t="shared" ca="1" si="553"/>
        <v>The North Face</v>
      </c>
      <c r="G2953" s="2">
        <f t="shared" ca="1" si="554"/>
        <v>219</v>
      </c>
      <c r="H2953">
        <f t="shared" ca="1" si="561"/>
        <v>3</v>
      </c>
      <c r="I2953" s="2">
        <f t="shared" ca="1" si="555"/>
        <v>657</v>
      </c>
      <c r="J2953" t="str">
        <f t="shared" ca="1" si="562"/>
        <v>Berger, Sunanna</v>
      </c>
      <c r="K2953">
        <f t="shared" ca="1" si="563"/>
        <v>18</v>
      </c>
      <c r="L2953" t="str">
        <f t="shared" ca="1" si="564"/>
        <v>Louisiana</v>
      </c>
      <c r="M2953" t="str">
        <f t="shared" ca="1" si="556"/>
        <v>South</v>
      </c>
    </row>
    <row r="2954" spans="1:13" x14ac:dyDescent="0.45">
      <c r="A2954">
        <v>2953</v>
      </c>
      <c r="B2954" s="19">
        <f t="shared" ca="1" si="557"/>
        <v>42943.876844675928</v>
      </c>
      <c r="C2954" s="15" t="str">
        <f t="shared" ca="1" si="558"/>
        <v xml:space="preserve">Cabela's	</v>
      </c>
      <c r="D2954" s="16">
        <f t="shared" ca="1" si="559"/>
        <v>74</v>
      </c>
      <c r="E2954" t="str">
        <f t="shared" ca="1" si="560"/>
        <v>Big Agnes Wyoming Trail SL2 Tent</v>
      </c>
      <c r="F2954" t="str">
        <f t="shared" ca="1" si="553"/>
        <v>Big Agnes</v>
      </c>
      <c r="G2954" s="2">
        <f t="shared" ca="1" si="554"/>
        <v>499.95</v>
      </c>
      <c r="H2954">
        <f t="shared" ca="1" si="561"/>
        <v>2</v>
      </c>
      <c r="I2954" s="2">
        <f t="shared" ca="1" si="555"/>
        <v>999.9</v>
      </c>
      <c r="J2954" t="str">
        <f t="shared" ca="1" si="562"/>
        <v>Beyene, Sharon</v>
      </c>
      <c r="K2954">
        <f t="shared" ca="1" si="563"/>
        <v>48</v>
      </c>
      <c r="L2954" t="str">
        <f t="shared" ca="1" si="564"/>
        <v>West Virginia</v>
      </c>
      <c r="M2954" t="str">
        <f t="shared" ca="1" si="556"/>
        <v>South</v>
      </c>
    </row>
    <row r="2955" spans="1:13" x14ac:dyDescent="0.45">
      <c r="A2955">
        <v>2954</v>
      </c>
      <c r="B2955" s="19">
        <f t="shared" ca="1" si="557"/>
        <v>42718.876844675928</v>
      </c>
      <c r="C2955" s="15" t="str">
        <f t="shared" ca="1" si="558"/>
        <v>REI</v>
      </c>
      <c r="D2955" s="16">
        <f t="shared" ca="1" si="559"/>
        <v>169</v>
      </c>
      <c r="E2955" t="str">
        <f t="shared" ca="1" si="560"/>
        <v>Marmot Thor 3P Tent</v>
      </c>
      <c r="F2955" t="str">
        <f t="shared" ca="1" si="553"/>
        <v>Marmot</v>
      </c>
      <c r="G2955" s="2">
        <f t="shared" ca="1" si="554"/>
        <v>599</v>
      </c>
      <c r="H2955">
        <f t="shared" ca="1" si="561"/>
        <v>10</v>
      </c>
      <c r="I2955" s="2">
        <f t="shared" ca="1" si="555"/>
        <v>5990</v>
      </c>
      <c r="J2955" t="str">
        <f t="shared" ca="1" si="562"/>
        <v>Goldthwaite, Messaye</v>
      </c>
      <c r="K2955">
        <f t="shared" ca="1" si="563"/>
        <v>2</v>
      </c>
      <c r="L2955" t="str">
        <f t="shared" ca="1" si="564"/>
        <v>Alaska</v>
      </c>
      <c r="M2955" t="str">
        <f t="shared" ca="1" si="556"/>
        <v>North</v>
      </c>
    </row>
    <row r="2956" spans="1:13" x14ac:dyDescent="0.45">
      <c r="A2956">
        <v>2955</v>
      </c>
      <c r="B2956" s="19">
        <f t="shared" ca="1" si="557"/>
        <v>42646.876844675928</v>
      </c>
      <c r="C2956" s="15" t="str">
        <f t="shared" ca="1" si="558"/>
        <v>Paragon</v>
      </c>
      <c r="D2956" s="16">
        <f t="shared" ca="1" si="559"/>
        <v>46</v>
      </c>
      <c r="E2956" t="str">
        <f t="shared" ca="1" si="560"/>
        <v>Big Agnes Lone Spring 3 Footprint</v>
      </c>
      <c r="F2956" t="str">
        <f t="shared" ca="1" si="553"/>
        <v>Big Agnes</v>
      </c>
      <c r="G2956" s="2">
        <f t="shared" ca="1" si="554"/>
        <v>40</v>
      </c>
      <c r="H2956">
        <f t="shared" ca="1" si="561"/>
        <v>9</v>
      </c>
      <c r="I2956" s="2">
        <f t="shared" ca="1" si="555"/>
        <v>360</v>
      </c>
      <c r="J2956" t="str">
        <f t="shared" ca="1" si="562"/>
        <v>Bailey, Jennifer</v>
      </c>
      <c r="K2956">
        <f t="shared" ca="1" si="563"/>
        <v>22</v>
      </c>
      <c r="L2956" t="str">
        <f t="shared" ca="1" si="564"/>
        <v>Michigan</v>
      </c>
      <c r="M2956" t="str">
        <f t="shared" ca="1" si="556"/>
        <v>East</v>
      </c>
    </row>
    <row r="2957" spans="1:13" x14ac:dyDescent="0.45">
      <c r="A2957">
        <v>2956</v>
      </c>
      <c r="B2957" s="19">
        <f t="shared" ca="1" si="557"/>
        <v>42989.876844675928</v>
      </c>
      <c r="C2957" s="15" t="str">
        <f t="shared" ca="1" si="558"/>
        <v>Austin Kayak</v>
      </c>
      <c r="D2957" s="16">
        <f t="shared" ca="1" si="559"/>
        <v>83</v>
      </c>
      <c r="E2957" t="str">
        <f t="shared" ca="1" si="560"/>
        <v>Eureka Copper Canyon 4 Tent</v>
      </c>
      <c r="F2957" t="str">
        <f t="shared" ca="1" si="553"/>
        <v>Eureka</v>
      </c>
      <c r="G2957" s="2">
        <f t="shared" ca="1" si="554"/>
        <v>199</v>
      </c>
      <c r="H2957">
        <f t="shared" ca="1" si="561"/>
        <v>5</v>
      </c>
      <c r="I2957" s="2">
        <f t="shared" ca="1" si="555"/>
        <v>995</v>
      </c>
      <c r="J2957" t="str">
        <f t="shared" ca="1" si="562"/>
        <v>Goldthwaite, Messaye</v>
      </c>
      <c r="K2957">
        <f t="shared" ca="1" si="563"/>
        <v>24</v>
      </c>
      <c r="L2957" t="str">
        <f t="shared" ca="1" si="564"/>
        <v>Mississippi</v>
      </c>
      <c r="M2957" t="str">
        <f t="shared" ca="1" si="556"/>
        <v>South</v>
      </c>
    </row>
    <row r="2958" spans="1:13" x14ac:dyDescent="0.45">
      <c r="A2958">
        <v>2957</v>
      </c>
      <c r="B2958" s="19">
        <f t="shared" ca="1" si="557"/>
        <v>42948.876844675928</v>
      </c>
      <c r="C2958" s="15" t="str">
        <f t="shared" ca="1" si="558"/>
        <v>Travel Country</v>
      </c>
      <c r="D2958" s="16">
        <f t="shared" ca="1" si="559"/>
        <v>237</v>
      </c>
      <c r="E2958" t="str">
        <f t="shared" ca="1" si="560"/>
        <v>NEMO Losi 3 Pawprint Tent Liner</v>
      </c>
      <c r="F2958" t="str">
        <f t="shared" ca="1" si="553"/>
        <v>NEMO</v>
      </c>
      <c r="G2958" s="2">
        <f t="shared" ca="1" si="554"/>
        <v>49.95</v>
      </c>
      <c r="H2958">
        <f t="shared" ca="1" si="561"/>
        <v>3</v>
      </c>
      <c r="I2958" s="2">
        <f t="shared" ca="1" si="555"/>
        <v>149.85000000000002</v>
      </c>
      <c r="J2958" t="str">
        <f t="shared" ca="1" si="562"/>
        <v>Berger, Sunanna</v>
      </c>
      <c r="K2958">
        <f t="shared" ca="1" si="563"/>
        <v>7</v>
      </c>
      <c r="L2958" t="str">
        <f t="shared" ca="1" si="564"/>
        <v>Connecticut</v>
      </c>
      <c r="M2958" t="str">
        <f t="shared" ca="1" si="556"/>
        <v>East</v>
      </c>
    </row>
    <row r="2959" spans="1:13" x14ac:dyDescent="0.45">
      <c r="A2959">
        <v>2958</v>
      </c>
      <c r="B2959" s="19">
        <f t="shared" ca="1" si="557"/>
        <v>42746.876844675928</v>
      </c>
      <c r="C2959" s="15" t="str">
        <f t="shared" ca="1" si="558"/>
        <v>Backcountry Edge</v>
      </c>
      <c r="D2959" s="16">
        <f t="shared" ca="1" si="559"/>
        <v>178</v>
      </c>
      <c r="E2959" t="str">
        <f t="shared" ca="1" si="560"/>
        <v>Mountain Hardwear EV 3 Tent</v>
      </c>
      <c r="F2959" t="str">
        <f t="shared" ca="1" si="553"/>
        <v>Mountain Hardwear</v>
      </c>
      <c r="G2959" s="2">
        <f t="shared" ca="1" si="554"/>
        <v>825</v>
      </c>
      <c r="H2959">
        <f t="shared" ca="1" si="561"/>
        <v>3</v>
      </c>
      <c r="I2959" s="2">
        <f t="shared" ca="1" si="555"/>
        <v>2475</v>
      </c>
      <c r="J2959" t="str">
        <f t="shared" ca="1" si="562"/>
        <v>Goldthwaite, Messaye</v>
      </c>
      <c r="K2959">
        <f t="shared" ca="1" si="563"/>
        <v>16</v>
      </c>
      <c r="L2959" t="str">
        <f t="shared" ca="1" si="564"/>
        <v>Kansas</v>
      </c>
      <c r="M2959" t="str">
        <f t="shared" ca="1" si="556"/>
        <v>North</v>
      </c>
    </row>
    <row r="2960" spans="1:13" x14ac:dyDescent="0.45">
      <c r="A2960">
        <v>2959</v>
      </c>
      <c r="B2960" s="19">
        <f t="shared" ca="1" si="557"/>
        <v>42752.876844675928</v>
      </c>
      <c r="C2960" s="15" t="str">
        <f t="shared" ca="1" si="558"/>
        <v>Backcountry Gear</v>
      </c>
      <c r="D2960" s="16">
        <f t="shared" ca="1" si="559"/>
        <v>97</v>
      </c>
      <c r="E2960" t="str">
        <f t="shared" ca="1" si="560"/>
        <v>Exped Mira III Footprint</v>
      </c>
      <c r="F2960" t="str">
        <f t="shared" ca="1" si="553"/>
        <v>Exped</v>
      </c>
      <c r="G2960" s="2">
        <f t="shared" ca="1" si="554"/>
        <v>69</v>
      </c>
      <c r="H2960">
        <f t="shared" ca="1" si="561"/>
        <v>6</v>
      </c>
      <c r="I2960" s="2">
        <f t="shared" ca="1" si="555"/>
        <v>414</v>
      </c>
      <c r="J2960" t="str">
        <f t="shared" ca="1" si="562"/>
        <v>Brown, Ruth</v>
      </c>
      <c r="K2960">
        <f t="shared" ca="1" si="563"/>
        <v>9</v>
      </c>
      <c r="L2960" t="str">
        <f t="shared" ca="1" si="564"/>
        <v>Florida</v>
      </c>
      <c r="M2960" t="str">
        <f t="shared" ca="1" si="556"/>
        <v>South</v>
      </c>
    </row>
    <row r="2961" spans="1:13" x14ac:dyDescent="0.45">
      <c r="A2961">
        <v>2960</v>
      </c>
      <c r="B2961" s="19">
        <f t="shared" ca="1" si="557"/>
        <v>42905.876844675928</v>
      </c>
      <c r="C2961" s="15" t="str">
        <f t="shared" ca="1" si="558"/>
        <v>OutdoorPlay</v>
      </c>
      <c r="D2961" s="16">
        <f t="shared" ca="1" si="559"/>
        <v>277</v>
      </c>
      <c r="E2961" t="str">
        <f t="shared" ca="1" si="560"/>
        <v>The North Face Phoenix 2 Tent</v>
      </c>
      <c r="F2961" t="str">
        <f t="shared" ca="1" si="553"/>
        <v>The North Face</v>
      </c>
      <c r="G2961" s="2">
        <f t="shared" ca="1" si="554"/>
        <v>329</v>
      </c>
      <c r="H2961">
        <f t="shared" ca="1" si="561"/>
        <v>4</v>
      </c>
      <c r="I2961" s="2">
        <f t="shared" ca="1" si="555"/>
        <v>1316</v>
      </c>
      <c r="J2961" t="str">
        <f t="shared" ca="1" si="562"/>
        <v>Brown, Scott</v>
      </c>
      <c r="K2961">
        <f t="shared" ca="1" si="563"/>
        <v>23</v>
      </c>
      <c r="L2961" t="str">
        <f t="shared" ca="1" si="564"/>
        <v>Minnesota</v>
      </c>
      <c r="M2961" t="str">
        <f t="shared" ca="1" si="556"/>
        <v>North</v>
      </c>
    </row>
    <row r="2962" spans="1:13" x14ac:dyDescent="0.45">
      <c r="A2962">
        <v>2961</v>
      </c>
      <c r="B2962" s="19">
        <f t="shared" ca="1" si="557"/>
        <v>42771.876844675928</v>
      </c>
      <c r="C2962" s="15" t="str">
        <f t="shared" ca="1" si="558"/>
        <v>Paragon</v>
      </c>
      <c r="D2962" s="16">
        <f t="shared" ca="1" si="559"/>
        <v>25</v>
      </c>
      <c r="E2962" t="str">
        <f t="shared" ca="1" si="560"/>
        <v>Big Agnes Fly Creek UL3 Tent</v>
      </c>
      <c r="F2962" t="str">
        <f t="shared" ca="1" si="553"/>
        <v>Big Agnes</v>
      </c>
      <c r="G2962" s="2">
        <f t="shared" ca="1" si="554"/>
        <v>449.95</v>
      </c>
      <c r="H2962">
        <f t="shared" ca="1" si="561"/>
        <v>4</v>
      </c>
      <c r="I2962" s="2">
        <f t="shared" ca="1" si="555"/>
        <v>1799.8</v>
      </c>
      <c r="J2962" t="str">
        <f t="shared" ca="1" si="562"/>
        <v>Brown, Ruth</v>
      </c>
      <c r="K2962">
        <f t="shared" ca="1" si="563"/>
        <v>8</v>
      </c>
      <c r="L2962" t="str">
        <f t="shared" ca="1" si="564"/>
        <v>Delaware</v>
      </c>
      <c r="M2962" t="str">
        <f t="shared" ca="1" si="556"/>
        <v>East</v>
      </c>
    </row>
    <row r="2963" spans="1:13" x14ac:dyDescent="0.45">
      <c r="A2963">
        <v>2962</v>
      </c>
      <c r="B2963" s="19">
        <f t="shared" ca="1" si="557"/>
        <v>42927.876844675928</v>
      </c>
      <c r="C2963" s="15" t="str">
        <f t="shared" ca="1" si="558"/>
        <v>Hayneedle</v>
      </c>
      <c r="D2963" s="16">
        <f t="shared" ca="1" si="559"/>
        <v>138</v>
      </c>
      <c r="E2963" t="str">
        <f t="shared" ca="1" si="560"/>
        <v>Kelty Trail Ridge 3 Tent</v>
      </c>
      <c r="F2963" t="str">
        <f t="shared" ca="1" si="553"/>
        <v>Kelty</v>
      </c>
      <c r="G2963" s="2">
        <f t="shared" ca="1" si="554"/>
        <v>209.95</v>
      </c>
      <c r="H2963">
        <f t="shared" ca="1" si="561"/>
        <v>2</v>
      </c>
      <c r="I2963" s="2">
        <f t="shared" ca="1" si="555"/>
        <v>419.9</v>
      </c>
      <c r="J2963" t="str">
        <f t="shared" ca="1" si="562"/>
        <v>Berger, Sunanna</v>
      </c>
      <c r="K2963">
        <f t="shared" ca="1" si="563"/>
        <v>13</v>
      </c>
      <c r="L2963" t="str">
        <f t="shared" ca="1" si="564"/>
        <v>Illinois</v>
      </c>
      <c r="M2963" t="str">
        <f t="shared" ca="1" si="556"/>
        <v>North</v>
      </c>
    </row>
    <row r="2964" spans="1:13" x14ac:dyDescent="0.45">
      <c r="A2964">
        <v>2963</v>
      </c>
      <c r="B2964" s="19">
        <f t="shared" ca="1" si="557"/>
        <v>42786.876844675928</v>
      </c>
      <c r="C2964" s="15" t="str">
        <f t="shared" ca="1" si="558"/>
        <v>Gander Mountain</v>
      </c>
      <c r="D2964" s="16">
        <f t="shared" ca="1" si="559"/>
        <v>3</v>
      </c>
      <c r="E2964" t="str">
        <f t="shared" ca="1" si="560"/>
        <v>Big Agnes Big House 4 Vestibule</v>
      </c>
      <c r="F2964" t="str">
        <f t="shared" ca="1" si="553"/>
        <v>Big Agnes</v>
      </c>
      <c r="G2964" s="2">
        <f t="shared" ca="1" si="554"/>
        <v>99.95</v>
      </c>
      <c r="H2964">
        <f t="shared" ca="1" si="561"/>
        <v>8</v>
      </c>
      <c r="I2964" s="2">
        <f t="shared" ca="1" si="555"/>
        <v>799.6</v>
      </c>
      <c r="J2964" t="str">
        <f t="shared" ca="1" si="562"/>
        <v>Gomez, Melissa</v>
      </c>
      <c r="K2964">
        <f t="shared" ca="1" si="563"/>
        <v>38</v>
      </c>
      <c r="L2964" t="str">
        <f t="shared" ca="1" si="564"/>
        <v>Pennsylvania</v>
      </c>
      <c r="M2964" t="str">
        <f t="shared" ca="1" si="556"/>
        <v>East</v>
      </c>
    </row>
    <row r="2965" spans="1:13" x14ac:dyDescent="0.45">
      <c r="A2965">
        <v>2964</v>
      </c>
      <c r="B2965" s="19">
        <f t="shared" ca="1" si="557"/>
        <v>42692.876844675928</v>
      </c>
      <c r="C2965" s="15" t="str">
        <f t="shared" ca="1" si="558"/>
        <v>Walmart</v>
      </c>
      <c r="D2965" s="16">
        <f t="shared" ca="1" si="559"/>
        <v>208</v>
      </c>
      <c r="E2965" t="str">
        <f t="shared" ca="1" si="560"/>
        <v>MSR Fury 2 Tent</v>
      </c>
      <c r="F2965" t="str">
        <f t="shared" ca="1" si="553"/>
        <v>MSR</v>
      </c>
      <c r="G2965" s="2">
        <f t="shared" ca="1" si="554"/>
        <v>579.95000000000005</v>
      </c>
      <c r="H2965">
        <f t="shared" ca="1" si="561"/>
        <v>9</v>
      </c>
      <c r="I2965" s="2">
        <f t="shared" ca="1" si="555"/>
        <v>5219.55</v>
      </c>
      <c r="J2965" t="str">
        <f t="shared" ca="1" si="562"/>
        <v>Gomez, Melissa</v>
      </c>
      <c r="K2965">
        <f t="shared" ca="1" si="563"/>
        <v>13</v>
      </c>
      <c r="L2965" t="str">
        <f t="shared" ca="1" si="564"/>
        <v>Illinois</v>
      </c>
      <c r="M2965" t="str">
        <f t="shared" ca="1" si="556"/>
        <v>North</v>
      </c>
    </row>
    <row r="2966" spans="1:13" x14ac:dyDescent="0.45">
      <c r="A2966">
        <v>2965</v>
      </c>
      <c r="B2966" s="19">
        <f t="shared" ca="1" si="557"/>
        <v>42845.876844675928</v>
      </c>
      <c r="C2966" s="15" t="str">
        <f t="shared" ca="1" si="558"/>
        <v>Backcountry Edge</v>
      </c>
      <c r="D2966" s="16">
        <f t="shared" ca="1" si="559"/>
        <v>108</v>
      </c>
      <c r="E2966" t="str">
        <f t="shared" ca="1" si="560"/>
        <v>Hennessy Hammock Ultralite Backpacker Asym Zip Hammock</v>
      </c>
      <c r="F2966" t="str">
        <f t="shared" ca="1" si="553"/>
        <v>Hennessy</v>
      </c>
      <c r="G2966" s="2">
        <f t="shared" ca="1" si="554"/>
        <v>239.95</v>
      </c>
      <c r="H2966">
        <f t="shared" ca="1" si="561"/>
        <v>3</v>
      </c>
      <c r="I2966" s="2">
        <f t="shared" ca="1" si="555"/>
        <v>719.84999999999991</v>
      </c>
      <c r="J2966" t="str">
        <f t="shared" ca="1" si="562"/>
        <v>Berger, Sunanna</v>
      </c>
      <c r="K2966">
        <f t="shared" ca="1" si="563"/>
        <v>43</v>
      </c>
      <c r="L2966" t="str">
        <f t="shared" ca="1" si="564"/>
        <v>Texas</v>
      </c>
      <c r="M2966" t="str">
        <f t="shared" ca="1" si="556"/>
        <v>South</v>
      </c>
    </row>
    <row r="2967" spans="1:13" x14ac:dyDescent="0.45">
      <c r="A2967">
        <v>2966</v>
      </c>
      <c r="B2967" s="19">
        <f t="shared" ca="1" si="557"/>
        <v>42851.876844675928</v>
      </c>
      <c r="C2967" s="15" t="str">
        <f t="shared" ca="1" si="558"/>
        <v>REI</v>
      </c>
      <c r="D2967" s="16">
        <f t="shared" ca="1" si="559"/>
        <v>225</v>
      </c>
      <c r="E2967" t="str">
        <f t="shared" ca="1" si="560"/>
        <v>MSR Ultralight Utility Cord Kit</v>
      </c>
      <c r="F2967" t="str">
        <f t="shared" ca="1" si="553"/>
        <v>MSR</v>
      </c>
      <c r="G2967" s="2">
        <f t="shared" ca="1" si="554"/>
        <v>19.95</v>
      </c>
      <c r="H2967">
        <f t="shared" ca="1" si="561"/>
        <v>8</v>
      </c>
      <c r="I2967" s="2">
        <f t="shared" ca="1" si="555"/>
        <v>159.6</v>
      </c>
      <c r="J2967" t="str">
        <f t="shared" ca="1" si="562"/>
        <v>Goldthwaite, Messaye</v>
      </c>
      <c r="K2967">
        <f t="shared" ca="1" si="563"/>
        <v>13</v>
      </c>
      <c r="L2967" t="str">
        <f t="shared" ca="1" si="564"/>
        <v>Illinois</v>
      </c>
      <c r="M2967" t="str">
        <f t="shared" ca="1" si="556"/>
        <v>North</v>
      </c>
    </row>
    <row r="2968" spans="1:13" x14ac:dyDescent="0.45">
      <c r="A2968">
        <v>2967</v>
      </c>
      <c r="B2968" s="19">
        <f t="shared" ca="1" si="557"/>
        <v>42775.876844675928</v>
      </c>
      <c r="C2968" s="15" t="str">
        <f t="shared" ca="1" si="558"/>
        <v>CampBound</v>
      </c>
      <c r="D2968" s="16">
        <f t="shared" ca="1" si="559"/>
        <v>161</v>
      </c>
      <c r="E2968" t="str">
        <f t="shared" ca="1" si="560"/>
        <v>Marmot Limestone 4P Tent</v>
      </c>
      <c r="F2968" t="str">
        <f t="shared" ref="F2968:F3000" ca="1" si="565">VLOOKUP(D2968,$R$4:$U$288,2)</f>
        <v>Marmot</v>
      </c>
      <c r="G2968" s="2">
        <f t="shared" ref="G2968:G3000" ca="1" si="566">VLOOKUP(D2968,$R$4:$U$288,4)</f>
        <v>339</v>
      </c>
      <c r="H2968">
        <f t="shared" ca="1" si="561"/>
        <v>8</v>
      </c>
      <c r="I2968" s="2">
        <f t="shared" ref="I2968:I3000" ca="1" si="567">H2968*G2968</f>
        <v>2712</v>
      </c>
      <c r="J2968" t="str">
        <f t="shared" ca="1" si="562"/>
        <v>Bailey, Jennifer</v>
      </c>
      <c r="K2968">
        <f t="shared" ca="1" si="563"/>
        <v>27</v>
      </c>
      <c r="L2968" t="str">
        <f t="shared" ca="1" si="564"/>
        <v>Nebraska</v>
      </c>
      <c r="M2968" t="str">
        <f t="shared" ref="M2968:M3000" ca="1" si="568">VLOOKUP(K2968,$AB$3:$AD$52,3)</f>
        <v>North</v>
      </c>
    </row>
    <row r="2969" spans="1:13" x14ac:dyDescent="0.45">
      <c r="A2969">
        <v>2968</v>
      </c>
      <c r="B2969" s="19">
        <f t="shared" ca="1" si="557"/>
        <v>42658.876844675928</v>
      </c>
      <c r="C2969" s="15" t="str">
        <f t="shared" ca="1" si="558"/>
        <v>Backcountry Gear</v>
      </c>
      <c r="D2969" s="16">
        <f t="shared" ca="1" si="559"/>
        <v>149</v>
      </c>
      <c r="E2969" t="str">
        <f t="shared" ca="1" si="560"/>
        <v>Marmot Earlylight 2P Tent</v>
      </c>
      <c r="F2969" t="str">
        <f t="shared" ca="1" si="565"/>
        <v>Marmot</v>
      </c>
      <c r="G2969" s="2">
        <f t="shared" ca="1" si="566"/>
        <v>229</v>
      </c>
      <c r="H2969">
        <f t="shared" ca="1" si="561"/>
        <v>6</v>
      </c>
      <c r="I2969" s="2">
        <f t="shared" ca="1" si="567"/>
        <v>1374</v>
      </c>
      <c r="J2969" t="str">
        <f t="shared" ca="1" si="562"/>
        <v>Foster, Nathan</v>
      </c>
      <c r="K2969">
        <f t="shared" ca="1" si="563"/>
        <v>42</v>
      </c>
      <c r="L2969" t="str">
        <f t="shared" ca="1" si="564"/>
        <v>Tennessee</v>
      </c>
      <c r="M2969" t="str">
        <f t="shared" ca="1" si="568"/>
        <v>South</v>
      </c>
    </row>
    <row r="2970" spans="1:13" x14ac:dyDescent="0.45">
      <c r="A2970">
        <v>2969</v>
      </c>
      <c r="B2970" s="19">
        <f t="shared" ca="1" si="557"/>
        <v>42760.876844675928</v>
      </c>
      <c r="C2970" s="15" t="str">
        <f t="shared" ca="1" si="558"/>
        <v>Backcountry Edge</v>
      </c>
      <c r="D2970" s="16">
        <f t="shared" ca="1" si="559"/>
        <v>179</v>
      </c>
      <c r="E2970" t="str">
        <f t="shared" ca="1" si="560"/>
        <v>Mountain Hardwear Hoop Dreams 4 Shelter</v>
      </c>
      <c r="F2970" t="str">
        <f t="shared" ca="1" si="565"/>
        <v>Mountain Hardwear</v>
      </c>
      <c r="G2970" s="2">
        <f t="shared" ca="1" si="566"/>
        <v>250</v>
      </c>
      <c r="H2970">
        <f t="shared" ca="1" si="561"/>
        <v>8</v>
      </c>
      <c r="I2970" s="2">
        <f t="shared" ca="1" si="567"/>
        <v>2000</v>
      </c>
      <c r="J2970" t="str">
        <f t="shared" ca="1" si="562"/>
        <v>Goldthwaite, Messaye</v>
      </c>
      <c r="K2970">
        <f t="shared" ca="1" si="563"/>
        <v>36</v>
      </c>
      <c r="L2970" t="str">
        <f t="shared" ca="1" si="564"/>
        <v>Oklahoma</v>
      </c>
      <c r="M2970" t="str">
        <f t="shared" ca="1" si="568"/>
        <v>South</v>
      </c>
    </row>
    <row r="2971" spans="1:13" x14ac:dyDescent="0.45">
      <c r="A2971">
        <v>2970</v>
      </c>
      <c r="B2971" s="19">
        <f t="shared" ca="1" si="557"/>
        <v>42710.876844675928</v>
      </c>
      <c r="C2971" s="15" t="str">
        <f t="shared" ca="1" si="558"/>
        <v>OutdoorPlay</v>
      </c>
      <c r="D2971" s="16">
        <f t="shared" ca="1" si="559"/>
        <v>173</v>
      </c>
      <c r="E2971" t="str">
        <f t="shared" ca="1" si="560"/>
        <v>Mountain Hardwear Drifter 2 DP Tent</v>
      </c>
      <c r="F2971" t="str">
        <f t="shared" ca="1" si="565"/>
        <v>Mountain Hardwear</v>
      </c>
      <c r="G2971" s="2">
        <f t="shared" ca="1" si="566"/>
        <v>235</v>
      </c>
      <c r="H2971">
        <f t="shared" ca="1" si="561"/>
        <v>3</v>
      </c>
      <c r="I2971" s="2">
        <f t="shared" ca="1" si="567"/>
        <v>705</v>
      </c>
      <c r="J2971" t="str">
        <f t="shared" ca="1" si="562"/>
        <v>Lopez, Dennis</v>
      </c>
      <c r="K2971">
        <f t="shared" ca="1" si="563"/>
        <v>32</v>
      </c>
      <c r="L2971" t="str">
        <f t="shared" ca="1" si="564"/>
        <v>New York</v>
      </c>
      <c r="M2971" t="str">
        <f t="shared" ca="1" si="568"/>
        <v>East</v>
      </c>
    </row>
    <row r="2972" spans="1:13" x14ac:dyDescent="0.45">
      <c r="A2972">
        <v>2971</v>
      </c>
      <c r="B2972" s="19">
        <f t="shared" ca="1" si="557"/>
        <v>42875.876844675928</v>
      </c>
      <c r="C2972" s="15" t="str">
        <f t="shared" ca="1" si="558"/>
        <v xml:space="preserve">Cabela's	</v>
      </c>
      <c r="D2972" s="16">
        <f t="shared" ca="1" si="559"/>
        <v>52</v>
      </c>
      <c r="E2972" t="str">
        <f t="shared" ca="1" si="560"/>
        <v>Big Agnes Seedhouse SL 3 Footprint</v>
      </c>
      <c r="F2972" t="str">
        <f t="shared" ca="1" si="565"/>
        <v>Big Agnes</v>
      </c>
      <c r="G2972" s="2">
        <f t="shared" ca="1" si="566"/>
        <v>65</v>
      </c>
      <c r="H2972">
        <f t="shared" ca="1" si="561"/>
        <v>7</v>
      </c>
      <c r="I2972" s="2">
        <f t="shared" ca="1" si="567"/>
        <v>455</v>
      </c>
      <c r="J2972" t="str">
        <f t="shared" ca="1" si="562"/>
        <v>Berger, Sunanna</v>
      </c>
      <c r="K2972">
        <f t="shared" ca="1" si="563"/>
        <v>7</v>
      </c>
      <c r="L2972" t="str">
        <f t="shared" ca="1" si="564"/>
        <v>Connecticut</v>
      </c>
      <c r="M2972" t="str">
        <f t="shared" ca="1" si="568"/>
        <v>East</v>
      </c>
    </row>
    <row r="2973" spans="1:13" x14ac:dyDescent="0.45">
      <c r="A2973">
        <v>2972</v>
      </c>
      <c r="B2973" s="19">
        <f t="shared" ca="1" si="557"/>
        <v>42945.876844675928</v>
      </c>
      <c r="C2973" s="15" t="str">
        <f t="shared" ca="1" si="558"/>
        <v>The Gear Co-op</v>
      </c>
      <c r="D2973" s="16">
        <f t="shared" ca="1" si="559"/>
        <v>33</v>
      </c>
      <c r="E2973" t="str">
        <f t="shared" ca="1" si="560"/>
        <v>Big Agnes Flying Diamond 8 Tent</v>
      </c>
      <c r="F2973" t="str">
        <f t="shared" ca="1" si="565"/>
        <v>Big Agnes</v>
      </c>
      <c r="G2973" s="2">
        <f t="shared" ca="1" si="566"/>
        <v>639.95000000000005</v>
      </c>
      <c r="H2973">
        <f t="shared" ca="1" si="561"/>
        <v>2</v>
      </c>
      <c r="I2973" s="2">
        <f t="shared" ca="1" si="567"/>
        <v>1279.9000000000001</v>
      </c>
      <c r="J2973" t="str">
        <f t="shared" ca="1" si="562"/>
        <v>Goff, Michael</v>
      </c>
      <c r="K2973">
        <f t="shared" ca="1" si="563"/>
        <v>41</v>
      </c>
      <c r="L2973" t="str">
        <f t="shared" ca="1" si="564"/>
        <v>South Dakota</v>
      </c>
      <c r="M2973" t="str">
        <f t="shared" ca="1" si="568"/>
        <v>North</v>
      </c>
    </row>
    <row r="2974" spans="1:13" x14ac:dyDescent="0.45">
      <c r="A2974">
        <v>2973</v>
      </c>
      <c r="B2974" s="19">
        <f t="shared" ca="1" si="557"/>
        <v>42887.876844675928</v>
      </c>
      <c r="C2974" s="15" t="str">
        <f t="shared" ca="1" si="558"/>
        <v>Moosejaw</v>
      </c>
      <c r="D2974" s="16">
        <f t="shared" ca="1" si="559"/>
        <v>260</v>
      </c>
      <c r="E2974" t="str">
        <f t="shared" ca="1" si="560"/>
        <v>The North Face Assault 2 Tent</v>
      </c>
      <c r="F2974" t="str">
        <f t="shared" ca="1" si="565"/>
        <v>The North Face</v>
      </c>
      <c r="G2974" s="2">
        <f t="shared" ca="1" si="566"/>
        <v>439</v>
      </c>
      <c r="H2974">
        <f t="shared" ca="1" si="561"/>
        <v>6</v>
      </c>
      <c r="I2974" s="2">
        <f t="shared" ca="1" si="567"/>
        <v>2634</v>
      </c>
      <c r="J2974" t="str">
        <f t="shared" ca="1" si="562"/>
        <v>Brown, Scott</v>
      </c>
      <c r="K2974">
        <f t="shared" ca="1" si="563"/>
        <v>14</v>
      </c>
      <c r="L2974" t="str">
        <f t="shared" ca="1" si="564"/>
        <v>Indiana</v>
      </c>
      <c r="M2974" t="str">
        <f t="shared" ca="1" si="568"/>
        <v>North</v>
      </c>
    </row>
    <row r="2975" spans="1:13" x14ac:dyDescent="0.45">
      <c r="A2975">
        <v>2974</v>
      </c>
      <c r="B2975" s="19">
        <f t="shared" ca="1" si="557"/>
        <v>42867.876844675928</v>
      </c>
      <c r="C2975" s="15" t="str">
        <f t="shared" ca="1" si="558"/>
        <v>Walmart</v>
      </c>
      <c r="D2975" s="16">
        <f t="shared" ca="1" si="559"/>
        <v>281</v>
      </c>
      <c r="E2975" t="str">
        <f t="shared" ca="1" si="560"/>
        <v>The North Face Tadpole 23 Footprint</v>
      </c>
      <c r="F2975" t="str">
        <f t="shared" ca="1" si="565"/>
        <v>The North Face</v>
      </c>
      <c r="G2975" s="2">
        <f t="shared" ca="1" si="566"/>
        <v>40</v>
      </c>
      <c r="H2975">
        <f t="shared" ca="1" si="561"/>
        <v>6</v>
      </c>
      <c r="I2975" s="2">
        <f t="shared" ca="1" si="567"/>
        <v>240</v>
      </c>
      <c r="J2975" t="str">
        <f t="shared" ca="1" si="562"/>
        <v>Bailey, Jennifer</v>
      </c>
      <c r="K2975">
        <f t="shared" ca="1" si="563"/>
        <v>37</v>
      </c>
      <c r="L2975" t="str">
        <f t="shared" ca="1" si="564"/>
        <v>Oregon</v>
      </c>
      <c r="M2975" t="str">
        <f t="shared" ca="1" si="568"/>
        <v>West</v>
      </c>
    </row>
    <row r="2976" spans="1:13" x14ac:dyDescent="0.45">
      <c r="A2976">
        <v>2975</v>
      </c>
      <c r="B2976" s="19">
        <f t="shared" ca="1" si="557"/>
        <v>42909.876844675928</v>
      </c>
      <c r="C2976" s="15" t="str">
        <f t="shared" ca="1" si="558"/>
        <v>Backcountry Edge</v>
      </c>
      <c r="D2976" s="16">
        <f t="shared" ca="1" si="559"/>
        <v>105</v>
      </c>
      <c r="E2976" t="str">
        <f t="shared" ca="1" si="560"/>
        <v>Hennessy Hammock Explorer Ultralight Asym Zip Hammock</v>
      </c>
      <c r="F2976" t="str">
        <f t="shared" ca="1" si="565"/>
        <v>Hennessy</v>
      </c>
      <c r="G2976" s="2">
        <f t="shared" ca="1" si="566"/>
        <v>269.95</v>
      </c>
      <c r="H2976">
        <f t="shared" ca="1" si="561"/>
        <v>2</v>
      </c>
      <c r="I2976" s="2">
        <f t="shared" ca="1" si="567"/>
        <v>539.9</v>
      </c>
      <c r="J2976" t="str">
        <f t="shared" ca="1" si="562"/>
        <v>Beyene, Sharon</v>
      </c>
      <c r="K2976">
        <f t="shared" ca="1" si="563"/>
        <v>50</v>
      </c>
      <c r="L2976" t="str">
        <f t="shared" ca="1" si="564"/>
        <v>Wyoming</v>
      </c>
      <c r="M2976" t="str">
        <f t="shared" ca="1" si="568"/>
        <v>West</v>
      </c>
    </row>
    <row r="2977" spans="1:13" x14ac:dyDescent="0.45">
      <c r="A2977">
        <v>2976</v>
      </c>
      <c r="B2977" s="19">
        <f t="shared" ca="1" si="557"/>
        <v>42732.876844675928</v>
      </c>
      <c r="C2977" s="15" t="str">
        <f t="shared" ca="1" si="558"/>
        <v xml:space="preserve">Cabela's	</v>
      </c>
      <c r="D2977" s="16">
        <f t="shared" ca="1" si="559"/>
        <v>91</v>
      </c>
      <c r="E2977" t="str">
        <f t="shared" ca="1" si="560"/>
        <v>Exped Gemini II Footprint</v>
      </c>
      <c r="F2977" t="str">
        <f t="shared" ca="1" si="565"/>
        <v>Exped</v>
      </c>
      <c r="G2977" s="2">
        <f t="shared" ca="1" si="566"/>
        <v>59</v>
      </c>
      <c r="H2977">
        <f t="shared" ca="1" si="561"/>
        <v>9</v>
      </c>
      <c r="I2977" s="2">
        <f t="shared" ca="1" si="567"/>
        <v>531</v>
      </c>
      <c r="J2977" t="str">
        <f t="shared" ca="1" si="562"/>
        <v>Goldthwaite, Messaye</v>
      </c>
      <c r="K2977">
        <f t="shared" ca="1" si="563"/>
        <v>22</v>
      </c>
      <c r="L2977" t="str">
        <f t="shared" ca="1" si="564"/>
        <v>Michigan</v>
      </c>
      <c r="M2977" t="str">
        <f t="shared" ca="1" si="568"/>
        <v>East</v>
      </c>
    </row>
    <row r="2978" spans="1:13" x14ac:dyDescent="0.45">
      <c r="A2978">
        <v>2977</v>
      </c>
      <c r="B2978" s="19">
        <f t="shared" ca="1" si="557"/>
        <v>42675.876844675928</v>
      </c>
      <c r="C2978" s="15" t="str">
        <f t="shared" ca="1" si="558"/>
        <v>Overtons</v>
      </c>
      <c r="D2978" s="16">
        <f t="shared" ca="1" si="559"/>
        <v>113</v>
      </c>
      <c r="E2978" t="str">
        <f t="shared" ca="1" si="560"/>
        <v>Kelty Cabana - Large</v>
      </c>
      <c r="F2978" t="str">
        <f t="shared" ca="1" si="565"/>
        <v>Kelty</v>
      </c>
      <c r="G2978" s="2">
        <f t="shared" ca="1" si="566"/>
        <v>99.95</v>
      </c>
      <c r="H2978">
        <f t="shared" ca="1" si="561"/>
        <v>3</v>
      </c>
      <c r="I2978" s="2">
        <f t="shared" ca="1" si="567"/>
        <v>299.85000000000002</v>
      </c>
      <c r="J2978" t="str">
        <f t="shared" ca="1" si="562"/>
        <v>Bailey, Jennifer</v>
      </c>
      <c r="K2978">
        <f t="shared" ca="1" si="563"/>
        <v>30</v>
      </c>
      <c r="L2978" t="str">
        <f t="shared" ca="1" si="564"/>
        <v>New Jersey</v>
      </c>
      <c r="M2978" t="str">
        <f t="shared" ca="1" si="568"/>
        <v>East</v>
      </c>
    </row>
    <row r="2979" spans="1:13" x14ac:dyDescent="0.45">
      <c r="A2979">
        <v>2978</v>
      </c>
      <c r="B2979" s="19">
        <f t="shared" ca="1" si="557"/>
        <v>42893.876844675928</v>
      </c>
      <c r="C2979" s="15" t="str">
        <f t="shared" ca="1" si="558"/>
        <v>Gander Mountain</v>
      </c>
      <c r="D2979" s="16">
        <f t="shared" ca="1" si="559"/>
        <v>247</v>
      </c>
      <c r="E2979" t="str">
        <f t="shared" ca="1" si="560"/>
        <v>Outdoor Research Advanced Bivy Sack</v>
      </c>
      <c r="F2979" t="str">
        <f t="shared" ca="1" si="565"/>
        <v>Outdoor Research</v>
      </c>
      <c r="G2979" s="2">
        <f t="shared" ca="1" si="566"/>
        <v>319</v>
      </c>
      <c r="H2979">
        <f t="shared" ca="1" si="561"/>
        <v>2</v>
      </c>
      <c r="I2979" s="2">
        <f t="shared" ca="1" si="567"/>
        <v>638</v>
      </c>
      <c r="J2979" t="str">
        <f t="shared" ca="1" si="562"/>
        <v>Goldthwaite, Messaye</v>
      </c>
      <c r="K2979">
        <f t="shared" ca="1" si="563"/>
        <v>46</v>
      </c>
      <c r="L2979" t="str">
        <f t="shared" ca="1" si="564"/>
        <v>Virginia</v>
      </c>
      <c r="M2979" t="str">
        <f t="shared" ca="1" si="568"/>
        <v>South</v>
      </c>
    </row>
    <row r="2980" spans="1:13" x14ac:dyDescent="0.45">
      <c r="A2980">
        <v>2979</v>
      </c>
      <c r="B2980" s="19">
        <f t="shared" ca="1" si="557"/>
        <v>42980.876844675928</v>
      </c>
      <c r="C2980" s="15" t="str">
        <f t="shared" ca="1" si="558"/>
        <v>Hayneedle</v>
      </c>
      <c r="D2980" s="16">
        <f t="shared" ca="1" si="559"/>
        <v>133</v>
      </c>
      <c r="E2980" t="str">
        <f t="shared" ca="1" si="560"/>
        <v>Kelty Salida 4 Tent</v>
      </c>
      <c r="F2980" t="str">
        <f t="shared" ca="1" si="565"/>
        <v>Kelty</v>
      </c>
      <c r="G2980" s="2">
        <f t="shared" ca="1" si="566"/>
        <v>229.95</v>
      </c>
      <c r="H2980">
        <f t="shared" ca="1" si="561"/>
        <v>5</v>
      </c>
      <c r="I2980" s="2">
        <f t="shared" ca="1" si="567"/>
        <v>1149.75</v>
      </c>
      <c r="J2980" t="str">
        <f t="shared" ca="1" si="562"/>
        <v>Goldthwaite, Messaye</v>
      </c>
      <c r="K2980">
        <f t="shared" ca="1" si="563"/>
        <v>50</v>
      </c>
      <c r="L2980" t="str">
        <f t="shared" ca="1" si="564"/>
        <v>Wyoming</v>
      </c>
      <c r="M2980" t="str">
        <f t="shared" ca="1" si="568"/>
        <v>West</v>
      </c>
    </row>
    <row r="2981" spans="1:13" x14ac:dyDescent="0.45">
      <c r="A2981">
        <v>2980</v>
      </c>
      <c r="B2981" s="19">
        <f t="shared" ca="1" si="557"/>
        <v>42723.876844675928</v>
      </c>
      <c r="C2981" s="15" t="str">
        <f t="shared" ca="1" si="558"/>
        <v>Backcountry Edge</v>
      </c>
      <c r="D2981" s="16">
        <f t="shared" ca="1" si="559"/>
        <v>29</v>
      </c>
      <c r="E2981" t="str">
        <f t="shared" ca="1" si="560"/>
        <v>Big Agnes Flying Diamond 4 Tent</v>
      </c>
      <c r="F2981" t="str">
        <f t="shared" ca="1" si="565"/>
        <v>Big Agnes</v>
      </c>
      <c r="G2981" s="2">
        <f t="shared" ca="1" si="566"/>
        <v>439.95</v>
      </c>
      <c r="H2981">
        <f t="shared" ca="1" si="561"/>
        <v>6</v>
      </c>
      <c r="I2981" s="2">
        <f t="shared" ca="1" si="567"/>
        <v>2639.7</v>
      </c>
      <c r="J2981" t="str">
        <f t="shared" ca="1" si="562"/>
        <v>Berger, Sunanna</v>
      </c>
      <c r="K2981">
        <f t="shared" ca="1" si="563"/>
        <v>33</v>
      </c>
      <c r="L2981" t="str">
        <f t="shared" ca="1" si="564"/>
        <v>North Carolina</v>
      </c>
      <c r="M2981" t="str">
        <f t="shared" ca="1" si="568"/>
        <v>South</v>
      </c>
    </row>
    <row r="2982" spans="1:13" x14ac:dyDescent="0.45">
      <c r="A2982">
        <v>2981</v>
      </c>
      <c r="B2982" s="19">
        <f t="shared" ca="1" si="557"/>
        <v>42749.876844675928</v>
      </c>
      <c r="C2982" s="15" t="str">
        <f t="shared" ca="1" si="558"/>
        <v>Target</v>
      </c>
      <c r="D2982" s="16">
        <f t="shared" ca="1" si="559"/>
        <v>112</v>
      </c>
      <c r="E2982" t="str">
        <f t="shared" ca="1" si="560"/>
        <v>Kelty Acadia 6 Tent</v>
      </c>
      <c r="F2982" t="str">
        <f t="shared" ca="1" si="565"/>
        <v>Kelty</v>
      </c>
      <c r="G2982" s="2">
        <f t="shared" ca="1" si="566"/>
        <v>249.95</v>
      </c>
      <c r="H2982">
        <f t="shared" ca="1" si="561"/>
        <v>3</v>
      </c>
      <c r="I2982" s="2">
        <f t="shared" ca="1" si="567"/>
        <v>749.84999999999991</v>
      </c>
      <c r="J2982" t="str">
        <f t="shared" ca="1" si="562"/>
        <v>Beyene, Sharon</v>
      </c>
      <c r="K2982">
        <f t="shared" ca="1" si="563"/>
        <v>4</v>
      </c>
      <c r="L2982" t="str">
        <f t="shared" ca="1" si="564"/>
        <v>Arkansas</v>
      </c>
      <c r="M2982" t="str">
        <f t="shared" ca="1" si="568"/>
        <v>South</v>
      </c>
    </row>
    <row r="2983" spans="1:13" x14ac:dyDescent="0.45">
      <c r="A2983">
        <v>2982</v>
      </c>
      <c r="B2983" s="19">
        <f t="shared" ca="1" si="557"/>
        <v>42713.876844675928</v>
      </c>
      <c r="C2983" s="15" t="str">
        <f t="shared" ca="1" si="558"/>
        <v>REI</v>
      </c>
      <c r="D2983" s="16">
        <f t="shared" ca="1" si="559"/>
        <v>252</v>
      </c>
      <c r="E2983" t="str">
        <f t="shared" ca="1" si="560"/>
        <v>Sierra Designs Flash 2 Footprint</v>
      </c>
      <c r="F2983" t="str">
        <f t="shared" ca="1" si="565"/>
        <v>Sierra Designs</v>
      </c>
      <c r="G2983" s="2">
        <f t="shared" ca="1" si="566"/>
        <v>49.95</v>
      </c>
      <c r="H2983">
        <f t="shared" ca="1" si="561"/>
        <v>2</v>
      </c>
      <c r="I2983" s="2">
        <f t="shared" ca="1" si="567"/>
        <v>99.9</v>
      </c>
      <c r="J2983" t="str">
        <f t="shared" ca="1" si="562"/>
        <v>Beyene, Sharon</v>
      </c>
      <c r="K2983">
        <f t="shared" ca="1" si="563"/>
        <v>47</v>
      </c>
      <c r="L2983" t="str">
        <f t="shared" ca="1" si="564"/>
        <v>Washington</v>
      </c>
      <c r="M2983" t="str">
        <f t="shared" ca="1" si="568"/>
        <v>West</v>
      </c>
    </row>
    <row r="2984" spans="1:13" x14ac:dyDescent="0.45">
      <c r="A2984">
        <v>2983</v>
      </c>
      <c r="B2984" s="19">
        <f t="shared" ca="1" si="557"/>
        <v>42842.876844675928</v>
      </c>
      <c r="C2984" s="15" t="str">
        <f t="shared" ca="1" si="558"/>
        <v>REI</v>
      </c>
      <c r="D2984" s="16">
        <f t="shared" ca="1" si="559"/>
        <v>214</v>
      </c>
      <c r="E2984" t="str">
        <f t="shared" ca="1" si="560"/>
        <v>MSR Hubba Hubba 2P Tent</v>
      </c>
      <c r="F2984" t="str">
        <f t="shared" ca="1" si="565"/>
        <v>MSR</v>
      </c>
      <c r="G2984" s="2">
        <f t="shared" ca="1" si="566"/>
        <v>329.95</v>
      </c>
      <c r="H2984">
        <f t="shared" ca="1" si="561"/>
        <v>5</v>
      </c>
      <c r="I2984" s="2">
        <f t="shared" ca="1" si="567"/>
        <v>1649.75</v>
      </c>
      <c r="J2984" t="str">
        <f t="shared" ca="1" si="562"/>
        <v>Brown, Scott</v>
      </c>
      <c r="K2984">
        <f t="shared" ca="1" si="563"/>
        <v>48</v>
      </c>
      <c r="L2984" t="str">
        <f t="shared" ca="1" si="564"/>
        <v>West Virginia</v>
      </c>
      <c r="M2984" t="str">
        <f t="shared" ca="1" si="568"/>
        <v>South</v>
      </c>
    </row>
    <row r="2985" spans="1:13" x14ac:dyDescent="0.45">
      <c r="A2985">
        <v>2984</v>
      </c>
      <c r="B2985" s="19">
        <f t="shared" ca="1" si="557"/>
        <v>42707.876844675928</v>
      </c>
      <c r="C2985" s="15" t="str">
        <f t="shared" ca="1" si="558"/>
        <v>Overtons</v>
      </c>
      <c r="D2985" s="16">
        <f t="shared" ca="1" si="559"/>
        <v>197</v>
      </c>
      <c r="E2985" t="str">
        <f t="shared" ca="1" si="560"/>
        <v>MSR CamRing Cord Tensioners - 4 Pack</v>
      </c>
      <c r="F2985" t="str">
        <f t="shared" ca="1" si="565"/>
        <v>MSR</v>
      </c>
      <c r="G2985" s="2">
        <f t="shared" ca="1" si="566"/>
        <v>12.95</v>
      </c>
      <c r="H2985">
        <f t="shared" ca="1" si="561"/>
        <v>2</v>
      </c>
      <c r="I2985" s="2">
        <f t="shared" ca="1" si="567"/>
        <v>25.9</v>
      </c>
      <c r="J2985" t="str">
        <f t="shared" ca="1" si="562"/>
        <v>Brown, Ruth</v>
      </c>
      <c r="K2985">
        <f t="shared" ca="1" si="563"/>
        <v>43</v>
      </c>
      <c r="L2985" t="str">
        <f t="shared" ca="1" si="564"/>
        <v>Texas</v>
      </c>
      <c r="M2985" t="str">
        <f t="shared" ca="1" si="568"/>
        <v>South</v>
      </c>
    </row>
    <row r="2986" spans="1:13" x14ac:dyDescent="0.45">
      <c r="A2986">
        <v>2985</v>
      </c>
      <c r="B2986" s="19">
        <f t="shared" ca="1" si="557"/>
        <v>42975.876844675928</v>
      </c>
      <c r="C2986" s="15" t="str">
        <f t="shared" ca="1" si="558"/>
        <v>Backcountry Gear</v>
      </c>
      <c r="D2986" s="16">
        <f t="shared" ca="1" si="559"/>
        <v>233</v>
      </c>
      <c r="E2986" t="str">
        <f t="shared" ca="1" si="560"/>
        <v>NEMO Frontier 3P Tent</v>
      </c>
      <c r="F2986" t="str">
        <f t="shared" ca="1" si="565"/>
        <v>NEMO</v>
      </c>
      <c r="G2986" s="2">
        <f t="shared" ca="1" si="566"/>
        <v>429.95</v>
      </c>
      <c r="H2986">
        <f t="shared" ca="1" si="561"/>
        <v>1</v>
      </c>
      <c r="I2986" s="2">
        <f t="shared" ca="1" si="567"/>
        <v>429.95</v>
      </c>
      <c r="J2986" t="str">
        <f t="shared" ca="1" si="562"/>
        <v>Beyene, Sharon</v>
      </c>
      <c r="K2986">
        <f t="shared" ca="1" si="563"/>
        <v>1</v>
      </c>
      <c r="L2986" t="str">
        <f t="shared" ca="1" si="564"/>
        <v>Alabama</v>
      </c>
      <c r="M2986" t="str">
        <f t="shared" ca="1" si="568"/>
        <v>South</v>
      </c>
    </row>
    <row r="2987" spans="1:13" x14ac:dyDescent="0.45">
      <c r="A2987">
        <v>2986</v>
      </c>
      <c r="B2987" s="19">
        <f t="shared" ca="1" si="557"/>
        <v>42646.876844675928</v>
      </c>
      <c r="C2987" s="15" t="str">
        <f t="shared" ca="1" si="558"/>
        <v>Redding Sports</v>
      </c>
      <c r="D2987" s="16">
        <f t="shared" ca="1" si="559"/>
        <v>169</v>
      </c>
      <c r="E2987" t="str">
        <f t="shared" ca="1" si="560"/>
        <v>Marmot Thor 3P Tent</v>
      </c>
      <c r="F2987" t="str">
        <f t="shared" ca="1" si="565"/>
        <v>Marmot</v>
      </c>
      <c r="G2987" s="2">
        <f t="shared" ca="1" si="566"/>
        <v>599</v>
      </c>
      <c r="H2987">
        <f t="shared" ca="1" si="561"/>
        <v>7</v>
      </c>
      <c r="I2987" s="2">
        <f t="shared" ca="1" si="567"/>
        <v>4193</v>
      </c>
      <c r="J2987" t="str">
        <f t="shared" ca="1" si="562"/>
        <v>Gomez, Melissa</v>
      </c>
      <c r="K2987">
        <f t="shared" ca="1" si="563"/>
        <v>12</v>
      </c>
      <c r="L2987" t="str">
        <f t="shared" ca="1" si="564"/>
        <v>Idaho</v>
      </c>
      <c r="M2987" t="str">
        <f t="shared" ca="1" si="568"/>
        <v>West</v>
      </c>
    </row>
    <row r="2988" spans="1:13" x14ac:dyDescent="0.45">
      <c r="A2988">
        <v>2987</v>
      </c>
      <c r="B2988" s="19">
        <f t="shared" ca="1" si="557"/>
        <v>42969.876844675928</v>
      </c>
      <c r="C2988" s="15" t="str">
        <f t="shared" ca="1" si="558"/>
        <v>CampBound</v>
      </c>
      <c r="D2988" s="16">
        <f t="shared" ca="1" si="559"/>
        <v>116</v>
      </c>
      <c r="E2988" t="str">
        <f t="shared" ca="1" si="560"/>
        <v>Kelty Frontier 4 Tent</v>
      </c>
      <c r="F2988" t="str">
        <f t="shared" ca="1" si="565"/>
        <v>Kelty</v>
      </c>
      <c r="G2988" s="2">
        <f t="shared" ca="1" si="566"/>
        <v>899.95</v>
      </c>
      <c r="H2988">
        <f t="shared" ca="1" si="561"/>
        <v>7</v>
      </c>
      <c r="I2988" s="2">
        <f t="shared" ca="1" si="567"/>
        <v>6299.6500000000005</v>
      </c>
      <c r="J2988" t="str">
        <f t="shared" ca="1" si="562"/>
        <v>Foster, Nathan</v>
      </c>
      <c r="K2988">
        <f t="shared" ca="1" si="563"/>
        <v>1</v>
      </c>
      <c r="L2988" t="str">
        <f t="shared" ca="1" si="564"/>
        <v>Alabama</v>
      </c>
      <c r="M2988" t="str">
        <f t="shared" ca="1" si="568"/>
        <v>South</v>
      </c>
    </row>
    <row r="2989" spans="1:13" x14ac:dyDescent="0.45">
      <c r="A2989">
        <v>2988</v>
      </c>
      <c r="B2989" s="19">
        <f t="shared" ca="1" si="557"/>
        <v>42904.876844675928</v>
      </c>
      <c r="C2989" s="15" t="str">
        <f t="shared" ca="1" si="558"/>
        <v>Gander Mountain</v>
      </c>
      <c r="D2989" s="16">
        <f t="shared" ca="1" si="559"/>
        <v>205</v>
      </c>
      <c r="E2989" t="str">
        <f t="shared" ca="1" si="560"/>
        <v>MSR Cyclone Tent Stakes - 4 Pack</v>
      </c>
      <c r="F2989" t="str">
        <f t="shared" ca="1" si="565"/>
        <v>MSR</v>
      </c>
      <c r="G2989" s="2">
        <f t="shared" ca="1" si="566"/>
        <v>24.95</v>
      </c>
      <c r="H2989">
        <f t="shared" ca="1" si="561"/>
        <v>5</v>
      </c>
      <c r="I2989" s="2">
        <f t="shared" ca="1" si="567"/>
        <v>124.75</v>
      </c>
      <c r="J2989" t="str">
        <f t="shared" ca="1" si="562"/>
        <v>Gomez, Melissa</v>
      </c>
      <c r="K2989">
        <f t="shared" ca="1" si="563"/>
        <v>5</v>
      </c>
      <c r="L2989" t="str">
        <f t="shared" ca="1" si="564"/>
        <v>California</v>
      </c>
      <c r="M2989" t="str">
        <f t="shared" ca="1" si="568"/>
        <v>West</v>
      </c>
    </row>
    <row r="2990" spans="1:13" x14ac:dyDescent="0.45">
      <c r="A2990">
        <v>2989</v>
      </c>
      <c r="B2990" s="19">
        <f t="shared" ca="1" si="557"/>
        <v>42932.876844675928</v>
      </c>
      <c r="C2990" s="15" t="str">
        <f t="shared" ca="1" si="558"/>
        <v>Austin Kayak</v>
      </c>
      <c r="D2990" s="16">
        <f t="shared" ca="1" si="559"/>
        <v>109</v>
      </c>
      <c r="E2990" t="str">
        <f t="shared" ca="1" si="560"/>
        <v>Kelty Acadia 4 Footprint</v>
      </c>
      <c r="F2990" t="str">
        <f t="shared" ca="1" si="565"/>
        <v>Kelty</v>
      </c>
      <c r="G2990" s="2">
        <f t="shared" ca="1" si="566"/>
        <v>39.950000000000003</v>
      </c>
      <c r="H2990">
        <f t="shared" ca="1" si="561"/>
        <v>6</v>
      </c>
      <c r="I2990" s="2">
        <f t="shared" ca="1" si="567"/>
        <v>239.70000000000002</v>
      </c>
      <c r="J2990" t="str">
        <f t="shared" ca="1" si="562"/>
        <v>Foster, Nathan</v>
      </c>
      <c r="K2990">
        <f t="shared" ca="1" si="563"/>
        <v>11</v>
      </c>
      <c r="L2990" t="str">
        <f t="shared" ca="1" si="564"/>
        <v>Hawaii</v>
      </c>
      <c r="M2990" t="str">
        <f t="shared" ca="1" si="568"/>
        <v>West</v>
      </c>
    </row>
    <row r="2991" spans="1:13" x14ac:dyDescent="0.45">
      <c r="A2991">
        <v>2990</v>
      </c>
      <c r="B2991" s="19">
        <f t="shared" ca="1" si="557"/>
        <v>42748.876844675928</v>
      </c>
      <c r="C2991" s="15" t="str">
        <f t="shared" ca="1" si="558"/>
        <v>Outside Outfitters</v>
      </c>
      <c r="D2991" s="16">
        <f t="shared" ca="1" si="559"/>
        <v>243</v>
      </c>
      <c r="E2991" t="str">
        <f t="shared" ca="1" si="560"/>
        <v>NEMO Obi 2P Footprint</v>
      </c>
      <c r="F2991" t="str">
        <f t="shared" ca="1" si="565"/>
        <v>NEMO</v>
      </c>
      <c r="G2991" s="2">
        <f t="shared" ca="1" si="566"/>
        <v>49.95</v>
      </c>
      <c r="H2991">
        <f t="shared" ca="1" si="561"/>
        <v>10</v>
      </c>
      <c r="I2991" s="2">
        <f t="shared" ca="1" si="567"/>
        <v>499.5</v>
      </c>
      <c r="J2991" t="str">
        <f t="shared" ca="1" si="562"/>
        <v>Berger, Sunanna</v>
      </c>
      <c r="K2991">
        <f t="shared" ca="1" si="563"/>
        <v>2</v>
      </c>
      <c r="L2991" t="str">
        <f t="shared" ca="1" si="564"/>
        <v>Alaska</v>
      </c>
      <c r="M2991" t="str">
        <f t="shared" ca="1" si="568"/>
        <v>North</v>
      </c>
    </row>
    <row r="2992" spans="1:13" x14ac:dyDescent="0.45">
      <c r="A2992">
        <v>2991</v>
      </c>
      <c r="B2992" s="19">
        <f t="shared" ca="1" si="557"/>
        <v>42722.876844675928</v>
      </c>
      <c r="C2992" s="15" t="str">
        <f t="shared" ca="1" si="558"/>
        <v>Paragon</v>
      </c>
      <c r="D2992" s="16">
        <f t="shared" ca="1" si="559"/>
        <v>90</v>
      </c>
      <c r="E2992" t="str">
        <f t="shared" ca="1" si="560"/>
        <v>Exped Ergo Hammock Combi</v>
      </c>
      <c r="F2992" t="str">
        <f t="shared" ca="1" si="565"/>
        <v>Exped</v>
      </c>
      <c r="G2992" s="2">
        <f t="shared" ca="1" si="566"/>
        <v>379</v>
      </c>
      <c r="H2992">
        <f t="shared" ca="1" si="561"/>
        <v>1</v>
      </c>
      <c r="I2992" s="2">
        <f t="shared" ca="1" si="567"/>
        <v>379</v>
      </c>
      <c r="J2992" t="str">
        <f t="shared" ca="1" si="562"/>
        <v>Brown, Scott</v>
      </c>
      <c r="K2992">
        <f t="shared" ca="1" si="563"/>
        <v>24</v>
      </c>
      <c r="L2992" t="str">
        <f t="shared" ca="1" si="564"/>
        <v>Mississippi</v>
      </c>
      <c r="M2992" t="str">
        <f t="shared" ca="1" si="568"/>
        <v>South</v>
      </c>
    </row>
    <row r="2993" spans="1:13" x14ac:dyDescent="0.45">
      <c r="A2993">
        <v>2992</v>
      </c>
      <c r="B2993" s="19">
        <f t="shared" ca="1" si="557"/>
        <v>42853.876844675928</v>
      </c>
      <c r="C2993" s="15" t="str">
        <f t="shared" ca="1" si="558"/>
        <v>Overtons</v>
      </c>
      <c r="D2993" s="16">
        <f t="shared" ca="1" si="559"/>
        <v>200</v>
      </c>
      <c r="E2993" t="str">
        <f t="shared" ca="1" si="560"/>
        <v>MSR Carbon Reflex 2 Footprint</v>
      </c>
      <c r="F2993" t="str">
        <f t="shared" ca="1" si="565"/>
        <v>MSR</v>
      </c>
      <c r="G2993" s="2">
        <f t="shared" ca="1" si="566"/>
        <v>39.950000000000003</v>
      </c>
      <c r="H2993">
        <f t="shared" ca="1" si="561"/>
        <v>9</v>
      </c>
      <c r="I2993" s="2">
        <f t="shared" ca="1" si="567"/>
        <v>359.55</v>
      </c>
      <c r="J2993" t="str">
        <f t="shared" ca="1" si="562"/>
        <v>Goff, Michael</v>
      </c>
      <c r="K2993">
        <f t="shared" ca="1" si="563"/>
        <v>42</v>
      </c>
      <c r="L2993" t="str">
        <f t="shared" ca="1" si="564"/>
        <v>Tennessee</v>
      </c>
      <c r="M2993" t="str">
        <f t="shared" ca="1" si="568"/>
        <v>South</v>
      </c>
    </row>
    <row r="2994" spans="1:13" x14ac:dyDescent="0.45">
      <c r="A2994">
        <v>2993</v>
      </c>
      <c r="B2994" s="19">
        <f t="shared" ca="1" si="557"/>
        <v>42791.876844675928</v>
      </c>
      <c r="C2994" s="15" t="str">
        <f t="shared" ca="1" si="558"/>
        <v>Travel Country</v>
      </c>
      <c r="D2994" s="16">
        <f t="shared" ca="1" si="559"/>
        <v>93</v>
      </c>
      <c r="E2994" t="str">
        <f t="shared" ca="1" si="560"/>
        <v>Exped Gemini III Footprint</v>
      </c>
      <c r="F2994" t="str">
        <f t="shared" ca="1" si="565"/>
        <v>Exped</v>
      </c>
      <c r="G2994" s="2">
        <f t="shared" ca="1" si="566"/>
        <v>69</v>
      </c>
      <c r="H2994">
        <f t="shared" ca="1" si="561"/>
        <v>1</v>
      </c>
      <c r="I2994" s="2">
        <f t="shared" ca="1" si="567"/>
        <v>69</v>
      </c>
      <c r="J2994" t="str">
        <f t="shared" ca="1" si="562"/>
        <v>Gomez, Melissa</v>
      </c>
      <c r="K2994">
        <f t="shared" ca="1" si="563"/>
        <v>31</v>
      </c>
      <c r="L2994" t="str">
        <f t="shared" ca="1" si="564"/>
        <v>New Mexico</v>
      </c>
      <c r="M2994" t="str">
        <f t="shared" ca="1" si="568"/>
        <v>West</v>
      </c>
    </row>
    <row r="2995" spans="1:13" x14ac:dyDescent="0.45">
      <c r="A2995">
        <v>2994</v>
      </c>
      <c r="B2995" s="19">
        <f t="shared" ca="1" si="557"/>
        <v>42673.876844675928</v>
      </c>
      <c r="C2995" s="15" t="str">
        <f t="shared" ca="1" si="558"/>
        <v>Gander Mountain</v>
      </c>
      <c r="D2995" s="16">
        <f t="shared" ca="1" si="559"/>
        <v>257</v>
      </c>
      <c r="E2995" t="str">
        <f t="shared" ca="1" si="560"/>
        <v>Sierra Designs Mojo 2 Tent</v>
      </c>
      <c r="F2995" t="str">
        <f t="shared" ca="1" si="565"/>
        <v>Sierra Designs</v>
      </c>
      <c r="G2995" s="2">
        <f t="shared" ca="1" si="566"/>
        <v>399.95</v>
      </c>
      <c r="H2995">
        <f t="shared" ca="1" si="561"/>
        <v>1</v>
      </c>
      <c r="I2995" s="2">
        <f t="shared" ca="1" si="567"/>
        <v>399.95</v>
      </c>
      <c r="J2995" t="str">
        <f t="shared" ca="1" si="562"/>
        <v>Beyene, Sharon</v>
      </c>
      <c r="K2995">
        <f t="shared" ca="1" si="563"/>
        <v>46</v>
      </c>
      <c r="L2995" t="str">
        <f t="shared" ca="1" si="564"/>
        <v>Virginia</v>
      </c>
      <c r="M2995" t="str">
        <f t="shared" ca="1" si="568"/>
        <v>South</v>
      </c>
    </row>
    <row r="2996" spans="1:13" x14ac:dyDescent="0.45">
      <c r="A2996">
        <v>2995</v>
      </c>
      <c r="B2996" s="19">
        <f t="shared" ca="1" si="557"/>
        <v>42860.876844675928</v>
      </c>
      <c r="C2996" s="15" t="str">
        <f t="shared" ca="1" si="558"/>
        <v>Travel Country</v>
      </c>
      <c r="D2996" s="16">
        <f t="shared" ca="1" si="559"/>
        <v>146</v>
      </c>
      <c r="E2996" t="str">
        <f t="shared" ca="1" si="560"/>
        <v>Marmot Aura 2P Tent</v>
      </c>
      <c r="F2996" t="str">
        <f t="shared" ca="1" si="565"/>
        <v>Marmot</v>
      </c>
      <c r="G2996" s="2">
        <f t="shared" ca="1" si="566"/>
        <v>359</v>
      </c>
      <c r="H2996">
        <f t="shared" ca="1" si="561"/>
        <v>9</v>
      </c>
      <c r="I2996" s="2">
        <f t="shared" ca="1" si="567"/>
        <v>3231</v>
      </c>
      <c r="J2996" t="str">
        <f t="shared" ca="1" si="562"/>
        <v>Gomez, Melissa</v>
      </c>
      <c r="K2996">
        <f t="shared" ca="1" si="563"/>
        <v>26</v>
      </c>
      <c r="L2996" t="str">
        <f t="shared" ca="1" si="564"/>
        <v>Montana</v>
      </c>
      <c r="M2996" t="str">
        <f t="shared" ca="1" si="568"/>
        <v>West</v>
      </c>
    </row>
    <row r="2997" spans="1:13" x14ac:dyDescent="0.45">
      <c r="A2997">
        <v>2996</v>
      </c>
      <c r="B2997" s="19">
        <f t="shared" ca="1" si="557"/>
        <v>42729.876844675928</v>
      </c>
      <c r="C2997" s="15" t="str">
        <f t="shared" ca="1" si="558"/>
        <v>Paragon</v>
      </c>
      <c r="D2997" s="16">
        <f t="shared" ca="1" si="559"/>
        <v>64</v>
      </c>
      <c r="E2997" t="str">
        <f t="shared" ca="1" si="560"/>
        <v>Big Agnes Tensleep Station 4 Tent</v>
      </c>
      <c r="F2997" t="str">
        <f t="shared" ca="1" si="565"/>
        <v>Big Agnes</v>
      </c>
      <c r="G2997" s="2">
        <f t="shared" ca="1" si="566"/>
        <v>379.95</v>
      </c>
      <c r="H2997">
        <f t="shared" ca="1" si="561"/>
        <v>4</v>
      </c>
      <c r="I2997" s="2">
        <f t="shared" ca="1" si="567"/>
        <v>1519.8</v>
      </c>
      <c r="J2997" t="str">
        <f t="shared" ca="1" si="562"/>
        <v>Beyene, Sharon</v>
      </c>
      <c r="K2997">
        <f t="shared" ca="1" si="563"/>
        <v>11</v>
      </c>
      <c r="L2997" t="str">
        <f t="shared" ca="1" si="564"/>
        <v>Hawaii</v>
      </c>
      <c r="M2997" t="str">
        <f t="shared" ca="1" si="568"/>
        <v>West</v>
      </c>
    </row>
    <row r="2998" spans="1:13" x14ac:dyDescent="0.45">
      <c r="A2998">
        <v>2997</v>
      </c>
      <c r="B2998" s="19">
        <f t="shared" ca="1" si="557"/>
        <v>42650.876844675928</v>
      </c>
      <c r="C2998" s="15" t="str">
        <f t="shared" ca="1" si="558"/>
        <v>Backcountry Gear</v>
      </c>
      <c r="D2998" s="16">
        <f t="shared" ca="1" si="559"/>
        <v>133</v>
      </c>
      <c r="E2998" t="str">
        <f t="shared" ca="1" si="560"/>
        <v>Kelty Salida 4 Tent</v>
      </c>
      <c r="F2998" t="str">
        <f t="shared" ca="1" si="565"/>
        <v>Kelty</v>
      </c>
      <c r="G2998" s="2">
        <f t="shared" ca="1" si="566"/>
        <v>229.95</v>
      </c>
      <c r="H2998">
        <f t="shared" ca="1" si="561"/>
        <v>10</v>
      </c>
      <c r="I2998" s="2">
        <f t="shared" ca="1" si="567"/>
        <v>2299.5</v>
      </c>
      <c r="J2998" t="str">
        <f t="shared" ca="1" si="562"/>
        <v>Bailey, Jennifer</v>
      </c>
      <c r="K2998">
        <f t="shared" ca="1" si="563"/>
        <v>37</v>
      </c>
      <c r="L2998" t="str">
        <f t="shared" ca="1" si="564"/>
        <v>Oregon</v>
      </c>
      <c r="M2998" t="str">
        <f t="shared" ca="1" si="568"/>
        <v>West</v>
      </c>
    </row>
    <row r="2999" spans="1:13" x14ac:dyDescent="0.45">
      <c r="A2999">
        <v>2998</v>
      </c>
      <c r="B2999" s="19">
        <f t="shared" ca="1" si="557"/>
        <v>42757.876844675928</v>
      </c>
      <c r="C2999" s="15" t="str">
        <f t="shared" ca="1" si="558"/>
        <v>Redding Sports</v>
      </c>
      <c r="D2999" s="16">
        <f t="shared" ca="1" si="559"/>
        <v>37</v>
      </c>
      <c r="E2999" t="str">
        <f t="shared" ca="1" si="560"/>
        <v>Big Agnes Jack Rabbit SL2 Tent</v>
      </c>
      <c r="F2999" t="str">
        <f t="shared" ca="1" si="565"/>
        <v>Big Agnes</v>
      </c>
      <c r="G2999" s="2">
        <f t="shared" ca="1" si="566"/>
        <v>299.95</v>
      </c>
      <c r="H2999">
        <f t="shared" ca="1" si="561"/>
        <v>7</v>
      </c>
      <c r="I2999" s="2">
        <f t="shared" ca="1" si="567"/>
        <v>2099.65</v>
      </c>
      <c r="J2999" t="str">
        <f t="shared" ca="1" si="562"/>
        <v>Goldthwaite, Messaye</v>
      </c>
      <c r="K2999">
        <f t="shared" ca="1" si="563"/>
        <v>2</v>
      </c>
      <c r="L2999" t="str">
        <f t="shared" ca="1" si="564"/>
        <v>Alaska</v>
      </c>
      <c r="M2999" t="str">
        <f t="shared" ca="1" si="568"/>
        <v>North</v>
      </c>
    </row>
    <row r="3000" spans="1:13" x14ac:dyDescent="0.45">
      <c r="A3000">
        <v>2999</v>
      </c>
      <c r="B3000" s="19">
        <f t="shared" ca="1" si="557"/>
        <v>42671.876844675928</v>
      </c>
      <c r="C3000" s="15" t="str">
        <f t="shared" ca="1" si="558"/>
        <v>Redding Sports</v>
      </c>
      <c r="D3000" s="16">
        <f t="shared" ca="1" si="559"/>
        <v>76</v>
      </c>
      <c r="E3000" t="str">
        <f t="shared" ca="1" si="560"/>
        <v>Easton Mountain Products Kilo 3P Footprint</v>
      </c>
      <c r="F3000" t="str">
        <f t="shared" ca="1" si="565"/>
        <v>Easton Mountain Products</v>
      </c>
      <c r="G3000" s="2">
        <f t="shared" ca="1" si="566"/>
        <v>49.95</v>
      </c>
      <c r="H3000">
        <f t="shared" ca="1" si="561"/>
        <v>6</v>
      </c>
      <c r="I3000" s="2">
        <f t="shared" ca="1" si="567"/>
        <v>299.70000000000005</v>
      </c>
      <c r="J3000" t="str">
        <f t="shared" ca="1" si="562"/>
        <v>Goff, Michael</v>
      </c>
      <c r="K3000">
        <f t="shared" ca="1" si="563"/>
        <v>34</v>
      </c>
      <c r="L3000" t="str">
        <f t="shared" ca="1" si="564"/>
        <v>North Dakota</v>
      </c>
      <c r="M3000" t="str">
        <f t="shared" ca="1" si="568"/>
        <v>North</v>
      </c>
    </row>
    <row r="3001" spans="1:13" x14ac:dyDescent="0.45">
      <c r="I3001" s="2">
        <f ca="1">SUM(I2:I3000)</f>
        <v>3904687.5499999975</v>
      </c>
    </row>
  </sheetData>
  <mergeCells count="4">
    <mergeCell ref="R2:U2"/>
    <mergeCell ref="W2:Z2"/>
    <mergeCell ref="O2:P2"/>
    <mergeCell ref="AB2:A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5"/>
  <sheetViews>
    <sheetView workbookViewId="0">
      <selection activeCell="P12" sqref="P12"/>
    </sheetView>
  </sheetViews>
  <sheetFormatPr defaultColWidth="10.6640625" defaultRowHeight="14.25" x14ac:dyDescent="0.45"/>
  <cols>
    <col min="1" max="1" width="18" customWidth="1"/>
    <col min="2" max="2" width="15" customWidth="1"/>
    <col min="3" max="6" width="12.1328125" customWidth="1"/>
    <col min="7" max="7" width="9.1328125" customWidth="1"/>
    <col min="8" max="8" width="10.33203125" bestFit="1" customWidth="1"/>
    <col min="9" max="9" width="8.46484375" bestFit="1" customWidth="1"/>
    <col min="10" max="13" width="9.1328125" bestFit="1" customWidth="1"/>
    <col min="14" max="15" width="9.1328125" customWidth="1"/>
    <col min="16" max="16" width="9.1328125" bestFit="1" customWidth="1"/>
    <col min="17" max="17" width="10.1328125" bestFit="1" customWidth="1"/>
    <col min="18" max="18" width="9.1328125" bestFit="1" customWidth="1"/>
    <col min="19" max="19" width="9.1328125" customWidth="1"/>
    <col min="20" max="20" width="9.1328125" bestFit="1" customWidth="1"/>
    <col min="21" max="21" width="8.6640625" customWidth="1"/>
    <col min="22" max="22" width="12.46484375" bestFit="1" customWidth="1"/>
    <col min="23" max="23" width="9.1328125" bestFit="1" customWidth="1"/>
    <col min="24" max="25" width="9.46484375" bestFit="1" customWidth="1"/>
    <col min="26" max="26" width="9.1328125" bestFit="1" customWidth="1"/>
    <col min="27" max="27" width="9.1328125" customWidth="1"/>
    <col min="28" max="28" width="9.1328125" bestFit="1" customWidth="1"/>
    <col min="29" max="29" width="8.1328125" bestFit="1" customWidth="1"/>
    <col min="30" max="30" width="13.46484375" bestFit="1" customWidth="1"/>
    <col min="31" max="31" width="9.796875" bestFit="1" customWidth="1"/>
    <col min="33" max="33" width="9.1328125" bestFit="1" customWidth="1"/>
    <col min="34" max="34" width="12.46484375" bestFit="1" customWidth="1"/>
    <col min="35" max="35" width="11.6640625" bestFit="1" customWidth="1"/>
    <col min="36" max="38" width="9.1328125" bestFit="1" customWidth="1"/>
    <col min="39" max="39" width="11.33203125" bestFit="1" customWidth="1"/>
    <col min="40" max="40" width="11.1328125" bestFit="1" customWidth="1"/>
    <col min="41" max="41" width="12.46484375" bestFit="1" customWidth="1"/>
    <col min="42" max="42" width="11.6640625" bestFit="1" customWidth="1"/>
    <col min="43" max="43" width="9.33203125" bestFit="1" customWidth="1"/>
    <col min="44" max="47" width="9.1328125" bestFit="1" customWidth="1"/>
    <col min="48" max="48" width="10.46484375" bestFit="1" customWidth="1"/>
    <col min="49" max="49" width="11.46484375" bestFit="1" customWidth="1"/>
    <col min="50" max="50" width="9.1328125" bestFit="1" customWidth="1"/>
    <col min="51" max="51" width="9.1328125" customWidth="1"/>
    <col min="52" max="52" width="10.1328125" bestFit="1" customWidth="1"/>
  </cols>
  <sheetData>
    <row r="3" spans="1:6" x14ac:dyDescent="0.45">
      <c r="A3" s="27" t="s">
        <v>435</v>
      </c>
      <c r="B3" s="27" t="s">
        <v>442</v>
      </c>
    </row>
    <row r="4" spans="1:6" x14ac:dyDescent="0.45">
      <c r="A4" s="27" t="s">
        <v>428</v>
      </c>
      <c r="B4" t="s">
        <v>416</v>
      </c>
      <c r="C4" t="s">
        <v>329</v>
      </c>
      <c r="D4" t="s">
        <v>364</v>
      </c>
      <c r="E4" t="s">
        <v>415</v>
      </c>
      <c r="F4" t="s">
        <v>430</v>
      </c>
    </row>
    <row r="5" spans="1:6" x14ac:dyDescent="0.45">
      <c r="A5" s="28" t="s">
        <v>421</v>
      </c>
      <c r="B5" s="16">
        <v>1046.7331325301207</v>
      </c>
      <c r="C5" s="16">
        <v>1499.162837837838</v>
      </c>
      <c r="D5" s="16">
        <v>1253.4259493670886</v>
      </c>
      <c r="E5" s="16">
        <v>1295.9655405405406</v>
      </c>
      <c r="F5" s="16">
        <v>1266.9000000000001</v>
      </c>
    </row>
    <row r="6" spans="1:6" x14ac:dyDescent="0.45">
      <c r="A6" s="28" t="s">
        <v>420</v>
      </c>
      <c r="B6" s="16">
        <v>1382.4226666666664</v>
      </c>
      <c r="C6" s="16">
        <v>1597.8146551724137</v>
      </c>
      <c r="D6" s="16">
        <v>1216.2726027397264</v>
      </c>
      <c r="E6" s="16">
        <v>1113.2949999999996</v>
      </c>
      <c r="F6" s="16">
        <v>1308.4141608391608</v>
      </c>
    </row>
    <row r="7" spans="1:6" x14ac:dyDescent="0.45">
      <c r="A7" s="28" t="s">
        <v>427</v>
      </c>
      <c r="B7" s="16">
        <v>1288.1470588235297</v>
      </c>
      <c r="C7" s="16">
        <v>1310.9186666666667</v>
      </c>
      <c r="D7" s="16">
        <v>1039.2006329113924</v>
      </c>
      <c r="E7" s="16">
        <v>1545.2852941176468</v>
      </c>
      <c r="F7" s="16">
        <v>1286.6047231270361</v>
      </c>
    </row>
    <row r="8" spans="1:6" x14ac:dyDescent="0.45">
      <c r="A8" s="28" t="s">
        <v>426</v>
      </c>
      <c r="B8" s="16">
        <v>1018.2226666666664</v>
      </c>
      <c r="C8" s="16">
        <v>1236.9582191780826</v>
      </c>
      <c r="D8" s="16">
        <v>1332.7280487804883</v>
      </c>
      <c r="E8" s="16">
        <v>1424.1554216867466</v>
      </c>
      <c r="F8" s="16">
        <v>1259.2755591054311</v>
      </c>
    </row>
    <row r="9" spans="1:6" x14ac:dyDescent="0.45">
      <c r="A9" s="28" t="s">
        <v>422</v>
      </c>
      <c r="B9" s="16">
        <v>1302.6835616438354</v>
      </c>
      <c r="C9" s="16">
        <v>1131.226119402985</v>
      </c>
      <c r="D9" s="16">
        <v>1245.2375000000002</v>
      </c>
      <c r="E9" s="16">
        <v>1322.8145569620251</v>
      </c>
      <c r="F9" s="16">
        <v>1253.9781758957658</v>
      </c>
    </row>
    <row r="10" spans="1:6" x14ac:dyDescent="0.45">
      <c r="A10" s="28" t="s">
        <v>424</v>
      </c>
      <c r="B10" s="16">
        <v>1229.1948717948717</v>
      </c>
      <c r="C10" s="16">
        <v>1447.0615384615382</v>
      </c>
      <c r="D10" s="16">
        <v>1354.9263736263736</v>
      </c>
      <c r="E10" s="16">
        <v>1076.265671641791</v>
      </c>
      <c r="F10" s="16">
        <v>1280.2136212624589</v>
      </c>
    </row>
    <row r="11" spans="1:6" x14ac:dyDescent="0.45">
      <c r="A11" s="28" t="s">
        <v>425</v>
      </c>
      <c r="B11" s="16">
        <v>1299.5450617283952</v>
      </c>
      <c r="C11" s="16">
        <v>1108.0201219512194</v>
      </c>
      <c r="D11" s="16">
        <v>1362.3453488372095</v>
      </c>
      <c r="E11" s="16">
        <v>1182.670779220779</v>
      </c>
      <c r="F11" s="16">
        <v>1240.3317484662577</v>
      </c>
    </row>
    <row r="12" spans="1:6" x14ac:dyDescent="0.45">
      <c r="A12" s="28" t="s">
        <v>423</v>
      </c>
      <c r="B12" s="16">
        <v>1279.1424242424241</v>
      </c>
      <c r="C12" s="16">
        <v>929.00363636363647</v>
      </c>
      <c r="D12" s="16">
        <v>1349.4877906976742</v>
      </c>
      <c r="E12" s="16">
        <v>1145.4391304347826</v>
      </c>
      <c r="F12" s="16">
        <v>1197.8617753623191</v>
      </c>
    </row>
    <row r="13" spans="1:6" x14ac:dyDescent="0.45">
      <c r="A13" s="28" t="s">
        <v>418</v>
      </c>
      <c r="B13" s="16">
        <v>1151.2355932203388</v>
      </c>
      <c r="C13" s="16">
        <v>1379.8391891891893</v>
      </c>
      <c r="D13" s="16">
        <v>1178.6214285714286</v>
      </c>
      <c r="E13" s="16">
        <v>979.02786885245894</v>
      </c>
      <c r="F13" s="16">
        <v>1182.6773062730622</v>
      </c>
    </row>
    <row r="14" spans="1:6" x14ac:dyDescent="0.45">
      <c r="A14" s="28" t="s">
        <v>419</v>
      </c>
      <c r="B14" s="16">
        <v>1360.0957142857142</v>
      </c>
      <c r="C14" s="16">
        <v>1558.0286885245898</v>
      </c>
      <c r="D14" s="16">
        <v>1398.4261627906974</v>
      </c>
      <c r="E14" s="16">
        <v>1274.8423529411759</v>
      </c>
      <c r="F14" s="16">
        <v>1386.9956953642395</v>
      </c>
    </row>
    <row r="15" spans="1:6" x14ac:dyDescent="0.45">
      <c r="A15" s="28" t="s">
        <v>430</v>
      </c>
      <c r="B15" s="16">
        <v>1235.1798657718116</v>
      </c>
      <c r="C15" s="16">
        <v>1317.5146198830416</v>
      </c>
      <c r="D15" s="16">
        <v>1277.2726118500605</v>
      </c>
      <c r="E15" s="16">
        <v>1242.32133243607</v>
      </c>
      <c r="F15" s="16">
        <v>1267.3351783927976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K3000"/>
  <sheetViews>
    <sheetView workbookViewId="0">
      <pane ySplit="1" topLeftCell="A2890" activePane="bottomLeft" state="frozen"/>
      <selection activeCell="D2974" sqref="D2974"/>
      <selection pane="bottomLeft" activeCell="G2891" sqref="G2891"/>
    </sheetView>
  </sheetViews>
  <sheetFormatPr defaultColWidth="8.796875" defaultRowHeight="14.25" x14ac:dyDescent="0.45"/>
  <cols>
    <col min="1" max="1" width="17.796875" style="26" customWidth="1"/>
    <col min="2" max="2" width="18.46484375" style="26" bestFit="1" customWidth="1"/>
    <col min="3" max="3" width="17.46484375" style="26" bestFit="1" customWidth="1"/>
    <col min="4" max="4" width="57.46484375" style="26" bestFit="1" customWidth="1"/>
    <col min="5" max="5" width="24.46484375" style="26" bestFit="1" customWidth="1"/>
    <col min="6" max="6" width="8.796875" style="26"/>
    <col min="7" max="7" width="10.796875" style="26" customWidth="1"/>
    <col min="8" max="8" width="10.1328125" style="26" bestFit="1" customWidth="1"/>
    <col min="9" max="9" width="20.796875" style="26" customWidth="1"/>
    <col min="10" max="10" width="15.33203125" style="26" bestFit="1" customWidth="1"/>
    <col min="11" max="11" width="9.33203125" style="26" customWidth="1"/>
    <col min="12" max="16384" width="8.796875" style="26"/>
  </cols>
  <sheetData>
    <row r="1" spans="1:11" ht="14.65" thickBot="1" x14ac:dyDescent="0.5">
      <c r="A1" s="4" t="s">
        <v>29</v>
      </c>
      <c r="B1" s="5" t="s">
        <v>28</v>
      </c>
      <c r="C1" s="5" t="s">
        <v>342</v>
      </c>
      <c r="D1" s="5" t="s">
        <v>31</v>
      </c>
      <c r="E1" s="5" t="s">
        <v>336</v>
      </c>
      <c r="F1" s="5" t="s">
        <v>337</v>
      </c>
      <c r="G1" s="5" t="s">
        <v>340</v>
      </c>
      <c r="H1" s="5" t="s">
        <v>341</v>
      </c>
      <c r="I1" s="5" t="s">
        <v>343</v>
      </c>
      <c r="J1" s="5" t="s">
        <v>338</v>
      </c>
      <c r="K1" s="5" t="s">
        <v>339</v>
      </c>
    </row>
    <row r="2" spans="1:11" ht="14.65" thickTop="1" x14ac:dyDescent="0.45">
      <c r="A2" s="6">
        <v>1</v>
      </c>
      <c r="B2" s="20">
        <v>41019.403150231483</v>
      </c>
      <c r="C2" s="21" t="s">
        <v>350</v>
      </c>
      <c r="D2" s="11" t="s">
        <v>280</v>
      </c>
      <c r="E2" s="11" t="s">
        <v>330</v>
      </c>
      <c r="F2" s="7">
        <v>449.95</v>
      </c>
      <c r="G2" s="11">
        <v>2</v>
      </c>
      <c r="H2" s="7">
        <v>899.9</v>
      </c>
      <c r="I2" s="11" t="s">
        <v>419</v>
      </c>
      <c r="J2" s="11" t="s">
        <v>386</v>
      </c>
      <c r="K2" s="11" t="s">
        <v>416</v>
      </c>
    </row>
    <row r="3" spans="1:11" ht="14.65" thickBot="1" x14ac:dyDescent="0.5">
      <c r="A3" s="8">
        <v>2</v>
      </c>
      <c r="B3" s="22">
        <v>41019.403150231483</v>
      </c>
      <c r="C3" s="23" t="s">
        <v>363</v>
      </c>
      <c r="D3" s="12" t="s">
        <v>38</v>
      </c>
      <c r="E3" s="12" t="s">
        <v>327</v>
      </c>
      <c r="F3" s="9">
        <v>2.95</v>
      </c>
      <c r="G3" s="12">
        <v>7</v>
      </c>
      <c r="H3" s="9">
        <v>20.650000000000002</v>
      </c>
      <c r="I3" s="12" t="s">
        <v>423</v>
      </c>
      <c r="J3" s="12" t="s">
        <v>390</v>
      </c>
      <c r="K3" s="12" t="s">
        <v>329</v>
      </c>
    </row>
    <row r="4" spans="1:11" ht="14.65" thickTop="1" x14ac:dyDescent="0.45">
      <c r="A4" s="6">
        <v>3</v>
      </c>
      <c r="B4" s="24">
        <v>41019.403150231483</v>
      </c>
      <c r="C4" s="25" t="s">
        <v>358</v>
      </c>
      <c r="D4" s="13" t="s">
        <v>127</v>
      </c>
      <c r="E4" s="13" t="s">
        <v>334</v>
      </c>
      <c r="F4" s="10">
        <v>59.95</v>
      </c>
      <c r="G4" s="13">
        <v>2</v>
      </c>
      <c r="H4" s="10">
        <v>119.9</v>
      </c>
      <c r="I4" s="13" t="s">
        <v>421</v>
      </c>
      <c r="J4" s="13" t="s">
        <v>384</v>
      </c>
      <c r="K4" s="13" t="s">
        <v>416</v>
      </c>
    </row>
    <row r="5" spans="1:11" ht="14.65" thickBot="1" x14ac:dyDescent="0.5">
      <c r="A5" s="8">
        <v>4</v>
      </c>
      <c r="B5" s="22">
        <v>41019.403150231483</v>
      </c>
      <c r="C5" s="23" t="s">
        <v>353</v>
      </c>
      <c r="D5" s="12" t="s">
        <v>137</v>
      </c>
      <c r="E5" s="12" t="s">
        <v>335</v>
      </c>
      <c r="F5" s="9">
        <v>60</v>
      </c>
      <c r="G5" s="12">
        <v>1</v>
      </c>
      <c r="H5" s="9">
        <v>60</v>
      </c>
      <c r="I5" s="12" t="s">
        <v>418</v>
      </c>
      <c r="J5" s="12" t="s">
        <v>371</v>
      </c>
      <c r="K5" s="12" t="s">
        <v>415</v>
      </c>
    </row>
    <row r="6" spans="1:11" ht="14.65" thickTop="1" x14ac:dyDescent="0.45">
      <c r="A6" s="6">
        <v>5</v>
      </c>
      <c r="B6" s="24">
        <v>41019.403150231483</v>
      </c>
      <c r="C6" s="25" t="s">
        <v>363</v>
      </c>
      <c r="D6" s="13" t="s">
        <v>147</v>
      </c>
      <c r="E6" s="13" t="s">
        <v>330</v>
      </c>
      <c r="F6" s="10">
        <v>70</v>
      </c>
      <c r="G6" s="13">
        <v>8</v>
      </c>
      <c r="H6" s="10">
        <v>560</v>
      </c>
      <c r="I6" s="13" t="s">
        <v>419</v>
      </c>
      <c r="J6" s="13" t="s">
        <v>380</v>
      </c>
      <c r="K6" s="13" t="s">
        <v>329</v>
      </c>
    </row>
    <row r="7" spans="1:11" ht="14.65" thickBot="1" x14ac:dyDescent="0.5">
      <c r="A7" s="8">
        <v>6</v>
      </c>
      <c r="B7" s="22">
        <v>41019.403150231483</v>
      </c>
      <c r="C7" s="23" t="s">
        <v>345</v>
      </c>
      <c r="D7" s="12" t="s">
        <v>92</v>
      </c>
      <c r="E7" s="12" t="s">
        <v>327</v>
      </c>
      <c r="F7" s="9">
        <v>49.95</v>
      </c>
      <c r="G7" s="12">
        <v>2</v>
      </c>
      <c r="H7" s="9">
        <v>99.9</v>
      </c>
      <c r="I7" s="12" t="s">
        <v>423</v>
      </c>
      <c r="J7" s="12" t="s">
        <v>401</v>
      </c>
      <c r="K7" s="12" t="s">
        <v>364</v>
      </c>
    </row>
    <row r="8" spans="1:11" ht="14.65" thickTop="1" x14ac:dyDescent="0.45">
      <c r="A8" s="6">
        <v>7</v>
      </c>
      <c r="B8" s="24">
        <v>41019.403150231483</v>
      </c>
      <c r="C8" s="25" t="s">
        <v>357</v>
      </c>
      <c r="D8" s="13" t="s">
        <v>258</v>
      </c>
      <c r="E8" s="13" t="s">
        <v>322</v>
      </c>
      <c r="F8" s="10">
        <v>399</v>
      </c>
      <c r="G8" s="13">
        <v>2</v>
      </c>
      <c r="H8" s="10">
        <v>798</v>
      </c>
      <c r="I8" s="13" t="s">
        <v>423</v>
      </c>
      <c r="J8" s="13" t="s">
        <v>393</v>
      </c>
      <c r="K8" s="13" t="s">
        <v>415</v>
      </c>
    </row>
    <row r="9" spans="1:11" ht="14.65" thickBot="1" x14ac:dyDescent="0.5">
      <c r="A9" s="8">
        <v>8</v>
      </c>
      <c r="B9" s="22">
        <v>41019.403150231483</v>
      </c>
      <c r="C9" s="23" t="s">
        <v>361</v>
      </c>
      <c r="D9" s="12" t="s">
        <v>281</v>
      </c>
      <c r="E9" s="12" t="s">
        <v>327</v>
      </c>
      <c r="F9" s="9">
        <v>449.95</v>
      </c>
      <c r="G9" s="12">
        <v>4</v>
      </c>
      <c r="H9" s="9">
        <v>1799.8</v>
      </c>
      <c r="I9" s="12" t="s">
        <v>422</v>
      </c>
      <c r="J9" s="12" t="s">
        <v>382</v>
      </c>
      <c r="K9" s="12" t="s">
        <v>364</v>
      </c>
    </row>
    <row r="10" spans="1:11" ht="14.65" thickTop="1" x14ac:dyDescent="0.45">
      <c r="A10" s="6">
        <v>9</v>
      </c>
      <c r="B10" s="24">
        <v>41019.403150231483</v>
      </c>
      <c r="C10" s="25" t="s">
        <v>350</v>
      </c>
      <c r="D10" s="13" t="s">
        <v>146</v>
      </c>
      <c r="E10" s="13" t="s">
        <v>330</v>
      </c>
      <c r="F10" s="10">
        <v>70</v>
      </c>
      <c r="G10" s="13">
        <v>4</v>
      </c>
      <c r="H10" s="10">
        <v>280</v>
      </c>
      <c r="I10" s="13" t="s">
        <v>426</v>
      </c>
      <c r="J10" s="13" t="s">
        <v>413</v>
      </c>
      <c r="K10" s="13" t="s">
        <v>329</v>
      </c>
    </row>
    <row r="11" spans="1:11" ht="14.65" thickBot="1" x14ac:dyDescent="0.5">
      <c r="A11" s="8">
        <v>10</v>
      </c>
      <c r="B11" s="22">
        <v>41019.403150231483</v>
      </c>
      <c r="C11" s="23" t="s">
        <v>354</v>
      </c>
      <c r="D11" s="12" t="s">
        <v>234</v>
      </c>
      <c r="E11" s="12" t="s">
        <v>330</v>
      </c>
      <c r="F11" s="9">
        <v>339.95</v>
      </c>
      <c r="G11" s="12">
        <v>10</v>
      </c>
      <c r="H11" s="9">
        <v>3399.5</v>
      </c>
      <c r="I11" s="12" t="s">
        <v>420</v>
      </c>
      <c r="J11" s="12" t="s">
        <v>378</v>
      </c>
      <c r="K11" s="12" t="s">
        <v>329</v>
      </c>
    </row>
    <row r="12" spans="1:11" ht="14.65" thickTop="1" x14ac:dyDescent="0.45">
      <c r="A12" s="6">
        <v>11</v>
      </c>
      <c r="B12" s="24">
        <v>41019.403150231483</v>
      </c>
      <c r="C12" s="25" t="s">
        <v>359</v>
      </c>
      <c r="D12" s="13" t="s">
        <v>122</v>
      </c>
      <c r="E12" s="13" t="s">
        <v>323</v>
      </c>
      <c r="F12" s="10">
        <v>59</v>
      </c>
      <c r="G12" s="13">
        <v>7</v>
      </c>
      <c r="H12" s="10">
        <v>413</v>
      </c>
      <c r="I12" s="13" t="s">
        <v>426</v>
      </c>
      <c r="J12" s="13" t="s">
        <v>389</v>
      </c>
      <c r="K12" s="13" t="s">
        <v>364</v>
      </c>
    </row>
    <row r="13" spans="1:11" ht="14.65" thickBot="1" x14ac:dyDescent="0.5">
      <c r="A13" s="8">
        <v>12</v>
      </c>
      <c r="B13" s="22">
        <v>41020.403150231483</v>
      </c>
      <c r="C13" s="23" t="s">
        <v>350</v>
      </c>
      <c r="D13" s="12" t="s">
        <v>93</v>
      </c>
      <c r="E13" s="12" t="s">
        <v>328</v>
      </c>
      <c r="F13" s="9">
        <v>49.95</v>
      </c>
      <c r="G13" s="12">
        <v>7</v>
      </c>
      <c r="H13" s="9">
        <v>349.65000000000003</v>
      </c>
      <c r="I13" s="12" t="s">
        <v>418</v>
      </c>
      <c r="J13" s="12" t="s">
        <v>391</v>
      </c>
      <c r="K13" s="12" t="s">
        <v>415</v>
      </c>
    </row>
    <row r="14" spans="1:11" ht="14.65" thickTop="1" x14ac:dyDescent="0.45">
      <c r="A14" s="6">
        <v>13</v>
      </c>
      <c r="B14" s="24">
        <v>41020.403150231483</v>
      </c>
      <c r="C14" s="25" t="s">
        <v>345</v>
      </c>
      <c r="D14" s="13" t="s">
        <v>204</v>
      </c>
      <c r="E14" s="13" t="s">
        <v>324</v>
      </c>
      <c r="F14" s="10">
        <v>259.95</v>
      </c>
      <c r="G14" s="13">
        <v>6</v>
      </c>
      <c r="H14" s="10">
        <v>1559.6999999999998</v>
      </c>
      <c r="I14" s="13" t="s">
        <v>425</v>
      </c>
      <c r="J14" s="13" t="s">
        <v>379</v>
      </c>
      <c r="K14" s="13" t="s">
        <v>329</v>
      </c>
    </row>
    <row r="15" spans="1:11" ht="14.65" thickBot="1" x14ac:dyDescent="0.5">
      <c r="A15" s="8">
        <v>14</v>
      </c>
      <c r="B15" s="22">
        <v>41020.403150231483</v>
      </c>
      <c r="C15" s="23" t="s">
        <v>359</v>
      </c>
      <c r="D15" s="12" t="s">
        <v>118</v>
      </c>
      <c r="E15" s="12" t="s">
        <v>326</v>
      </c>
      <c r="F15" s="9">
        <v>55</v>
      </c>
      <c r="G15" s="12">
        <v>1</v>
      </c>
      <c r="H15" s="9">
        <v>55</v>
      </c>
      <c r="I15" s="12" t="s">
        <v>420</v>
      </c>
      <c r="J15" s="12" t="s">
        <v>396</v>
      </c>
      <c r="K15" s="12" t="s">
        <v>415</v>
      </c>
    </row>
    <row r="16" spans="1:11" ht="14.65" thickTop="1" x14ac:dyDescent="0.45">
      <c r="A16" s="6">
        <v>15</v>
      </c>
      <c r="B16" s="24">
        <v>41020.403150231483</v>
      </c>
      <c r="C16" s="25" t="s">
        <v>349</v>
      </c>
      <c r="D16" s="13" t="s">
        <v>161</v>
      </c>
      <c r="E16" s="13" t="s">
        <v>330</v>
      </c>
      <c r="F16" s="10">
        <v>99.95</v>
      </c>
      <c r="G16" s="13">
        <v>2</v>
      </c>
      <c r="H16" s="10">
        <v>199.9</v>
      </c>
      <c r="I16" s="13" t="s">
        <v>426</v>
      </c>
      <c r="J16" s="13" t="s">
        <v>401</v>
      </c>
      <c r="K16" s="13" t="s">
        <v>364</v>
      </c>
    </row>
    <row r="17" spans="1:11" ht="14.65" thickBot="1" x14ac:dyDescent="0.5">
      <c r="A17" s="8">
        <v>16</v>
      </c>
      <c r="B17" s="22">
        <v>41020.403150231483</v>
      </c>
      <c r="C17" s="23" t="s">
        <v>358</v>
      </c>
      <c r="D17" s="12" t="s">
        <v>221</v>
      </c>
      <c r="E17" s="12" t="s">
        <v>326</v>
      </c>
      <c r="F17" s="9">
        <v>319</v>
      </c>
      <c r="G17" s="12">
        <v>10</v>
      </c>
      <c r="H17" s="9">
        <v>3190</v>
      </c>
      <c r="I17" s="12" t="s">
        <v>419</v>
      </c>
      <c r="J17" s="12" t="s">
        <v>401</v>
      </c>
      <c r="K17" s="12" t="s">
        <v>364</v>
      </c>
    </row>
    <row r="18" spans="1:11" ht="14.65" thickTop="1" x14ac:dyDescent="0.45">
      <c r="A18" s="6">
        <v>17</v>
      </c>
      <c r="B18" s="24">
        <v>41020.403150231483</v>
      </c>
      <c r="C18" s="25" t="s">
        <v>353</v>
      </c>
      <c r="D18" s="13" t="s">
        <v>77</v>
      </c>
      <c r="E18" s="13" t="s">
        <v>335</v>
      </c>
      <c r="F18" s="10">
        <v>40</v>
      </c>
      <c r="G18" s="13">
        <v>7</v>
      </c>
      <c r="H18" s="10">
        <v>280</v>
      </c>
      <c r="I18" s="13" t="s">
        <v>424</v>
      </c>
      <c r="J18" s="13" t="s">
        <v>406</v>
      </c>
      <c r="K18" s="13" t="s">
        <v>329</v>
      </c>
    </row>
    <row r="19" spans="1:11" ht="14.65" thickBot="1" x14ac:dyDescent="0.5">
      <c r="A19" s="8">
        <v>18</v>
      </c>
      <c r="B19" s="22">
        <v>41020.403150231483</v>
      </c>
      <c r="C19" s="23" t="s">
        <v>361</v>
      </c>
      <c r="D19" s="12" t="s">
        <v>148</v>
      </c>
      <c r="E19" s="12" t="s">
        <v>330</v>
      </c>
      <c r="F19" s="9">
        <v>70</v>
      </c>
      <c r="G19" s="12">
        <v>1</v>
      </c>
      <c r="H19" s="9">
        <v>70</v>
      </c>
      <c r="I19" s="12" t="s">
        <v>425</v>
      </c>
      <c r="J19" s="12" t="s">
        <v>410</v>
      </c>
      <c r="K19" s="12" t="s">
        <v>416</v>
      </c>
    </row>
    <row r="20" spans="1:11" ht="14.65" thickTop="1" x14ac:dyDescent="0.45">
      <c r="A20" s="6">
        <v>19</v>
      </c>
      <c r="B20" s="24">
        <v>41020.403150231483</v>
      </c>
      <c r="C20" s="25" t="s">
        <v>348</v>
      </c>
      <c r="D20" s="13" t="s">
        <v>110</v>
      </c>
      <c r="E20" s="13" t="s">
        <v>335</v>
      </c>
      <c r="F20" s="10">
        <v>50</v>
      </c>
      <c r="G20" s="13">
        <v>10</v>
      </c>
      <c r="H20" s="10">
        <v>500</v>
      </c>
      <c r="I20" s="13" t="s">
        <v>423</v>
      </c>
      <c r="J20" s="13" t="s">
        <v>378</v>
      </c>
      <c r="K20" s="13" t="s">
        <v>329</v>
      </c>
    </row>
    <row r="21" spans="1:11" ht="14.65" thickBot="1" x14ac:dyDescent="0.5">
      <c r="A21" s="8">
        <v>20</v>
      </c>
      <c r="B21" s="22">
        <v>41020.403150231483</v>
      </c>
      <c r="C21" s="23" t="s">
        <v>359</v>
      </c>
      <c r="D21" s="12" t="s">
        <v>80</v>
      </c>
      <c r="E21" s="12" t="s">
        <v>330</v>
      </c>
      <c r="F21" s="9">
        <v>45</v>
      </c>
      <c r="G21" s="12">
        <v>4</v>
      </c>
      <c r="H21" s="9">
        <v>180</v>
      </c>
      <c r="I21" s="12" t="s">
        <v>423</v>
      </c>
      <c r="J21" s="12" t="s">
        <v>393</v>
      </c>
      <c r="K21" s="12" t="s">
        <v>415</v>
      </c>
    </row>
    <row r="22" spans="1:11" ht="14.65" thickTop="1" x14ac:dyDescent="0.45">
      <c r="A22" s="6">
        <v>21</v>
      </c>
      <c r="B22" s="24">
        <v>41020.403150231483</v>
      </c>
      <c r="C22" s="25" t="s">
        <v>348</v>
      </c>
      <c r="D22" s="13" t="s">
        <v>130</v>
      </c>
      <c r="E22" s="13" t="s">
        <v>330</v>
      </c>
      <c r="F22" s="10">
        <v>60</v>
      </c>
      <c r="G22" s="13">
        <v>9</v>
      </c>
      <c r="H22" s="10">
        <v>540</v>
      </c>
      <c r="I22" s="13" t="s">
        <v>423</v>
      </c>
      <c r="J22" s="13" t="s">
        <v>393</v>
      </c>
      <c r="K22" s="13" t="s">
        <v>415</v>
      </c>
    </row>
    <row r="23" spans="1:11" ht="14.65" thickBot="1" x14ac:dyDescent="0.5">
      <c r="A23" s="8">
        <v>22</v>
      </c>
      <c r="B23" s="22">
        <v>41021.403150231483</v>
      </c>
      <c r="C23" s="23" t="s">
        <v>363</v>
      </c>
      <c r="D23" s="12" t="s">
        <v>105</v>
      </c>
      <c r="E23" s="12" t="s">
        <v>330</v>
      </c>
      <c r="F23" s="9">
        <v>50</v>
      </c>
      <c r="G23" s="12">
        <v>10</v>
      </c>
      <c r="H23" s="9">
        <v>500</v>
      </c>
      <c r="I23" s="12" t="s">
        <v>426</v>
      </c>
      <c r="J23" s="12" t="s">
        <v>382</v>
      </c>
      <c r="K23" s="12" t="s">
        <v>364</v>
      </c>
    </row>
    <row r="24" spans="1:11" ht="14.65" thickTop="1" x14ac:dyDescent="0.45">
      <c r="A24" s="6">
        <v>23</v>
      </c>
      <c r="B24" s="24">
        <v>41021.403150231483</v>
      </c>
      <c r="C24" s="25" t="s">
        <v>345</v>
      </c>
      <c r="D24" s="13" t="s">
        <v>225</v>
      </c>
      <c r="E24" s="13" t="s">
        <v>331</v>
      </c>
      <c r="F24" s="10">
        <v>329</v>
      </c>
      <c r="G24" s="13">
        <v>7</v>
      </c>
      <c r="H24" s="10">
        <v>2303</v>
      </c>
      <c r="I24" s="13" t="s">
        <v>424</v>
      </c>
      <c r="J24" s="13" t="s">
        <v>378</v>
      </c>
      <c r="K24" s="13" t="s">
        <v>329</v>
      </c>
    </row>
    <row r="25" spans="1:11" ht="14.65" thickBot="1" x14ac:dyDescent="0.5">
      <c r="A25" s="8">
        <v>24</v>
      </c>
      <c r="B25" s="22">
        <v>41021.403150231483</v>
      </c>
      <c r="C25" s="23" t="s">
        <v>348</v>
      </c>
      <c r="D25" s="12" t="s">
        <v>318</v>
      </c>
      <c r="E25" s="12" t="s">
        <v>327</v>
      </c>
      <c r="F25" s="9">
        <v>849.95</v>
      </c>
      <c r="G25" s="12">
        <v>9</v>
      </c>
      <c r="H25" s="9">
        <v>7649.55</v>
      </c>
      <c r="I25" s="12" t="s">
        <v>426</v>
      </c>
      <c r="J25" s="12" t="s">
        <v>374</v>
      </c>
      <c r="K25" s="12" t="s">
        <v>364</v>
      </c>
    </row>
    <row r="26" spans="1:11" ht="14.65" thickTop="1" x14ac:dyDescent="0.45">
      <c r="A26" s="6">
        <v>25</v>
      </c>
      <c r="B26" s="24">
        <v>41021.403150231483</v>
      </c>
      <c r="C26" s="25" t="s">
        <v>347</v>
      </c>
      <c r="D26" s="13" t="s">
        <v>272</v>
      </c>
      <c r="E26" s="13" t="s">
        <v>326</v>
      </c>
      <c r="F26" s="10">
        <v>439</v>
      </c>
      <c r="G26" s="13">
        <v>2</v>
      </c>
      <c r="H26" s="10">
        <v>878</v>
      </c>
      <c r="I26" s="13" t="s">
        <v>425</v>
      </c>
      <c r="J26" s="13" t="s">
        <v>382</v>
      </c>
      <c r="K26" s="13" t="s">
        <v>364</v>
      </c>
    </row>
    <row r="27" spans="1:11" ht="14.65" thickBot="1" x14ac:dyDescent="0.5">
      <c r="A27" s="8">
        <v>26</v>
      </c>
      <c r="B27" s="22">
        <v>41021.403150231483</v>
      </c>
      <c r="C27" s="23" t="s">
        <v>346</v>
      </c>
      <c r="D27" s="12" t="s">
        <v>261</v>
      </c>
      <c r="E27" s="12" t="s">
        <v>330</v>
      </c>
      <c r="F27" s="9">
        <v>399.95</v>
      </c>
      <c r="G27" s="12">
        <v>2</v>
      </c>
      <c r="H27" s="9">
        <v>799.9</v>
      </c>
      <c r="I27" s="12" t="s">
        <v>425</v>
      </c>
      <c r="J27" s="12" t="s">
        <v>383</v>
      </c>
      <c r="K27" s="12" t="s">
        <v>364</v>
      </c>
    </row>
    <row r="28" spans="1:11" ht="14.65" thickTop="1" x14ac:dyDescent="0.45">
      <c r="A28" s="6">
        <v>27</v>
      </c>
      <c r="B28" s="24">
        <v>41021.403150231483</v>
      </c>
      <c r="C28" s="25" t="s">
        <v>346</v>
      </c>
      <c r="D28" s="13" t="s">
        <v>257</v>
      </c>
      <c r="E28" s="13" t="s">
        <v>331</v>
      </c>
      <c r="F28" s="10">
        <v>399</v>
      </c>
      <c r="G28" s="13">
        <v>9</v>
      </c>
      <c r="H28" s="10">
        <v>3591</v>
      </c>
      <c r="I28" s="13" t="s">
        <v>423</v>
      </c>
      <c r="J28" s="13" t="s">
        <v>381</v>
      </c>
      <c r="K28" s="13" t="s">
        <v>329</v>
      </c>
    </row>
    <row r="29" spans="1:11" ht="14.65" thickBot="1" x14ac:dyDescent="0.5">
      <c r="A29" s="8">
        <v>28</v>
      </c>
      <c r="B29" s="22">
        <v>41021.403150231483</v>
      </c>
      <c r="C29" s="23" t="s">
        <v>361</v>
      </c>
      <c r="D29" s="12" t="s">
        <v>133</v>
      </c>
      <c r="E29" s="12" t="s">
        <v>330</v>
      </c>
      <c r="F29" s="9">
        <v>60</v>
      </c>
      <c r="G29" s="12">
        <v>7</v>
      </c>
      <c r="H29" s="9">
        <v>420</v>
      </c>
      <c r="I29" s="12" t="s">
        <v>418</v>
      </c>
      <c r="J29" s="12" t="s">
        <v>375</v>
      </c>
      <c r="K29" s="12" t="s">
        <v>364</v>
      </c>
    </row>
    <row r="30" spans="1:11" ht="14.65" thickTop="1" x14ac:dyDescent="0.45">
      <c r="A30" s="6">
        <v>29</v>
      </c>
      <c r="B30" s="24">
        <v>41021.403150231483</v>
      </c>
      <c r="C30" s="25" t="s">
        <v>362</v>
      </c>
      <c r="D30" s="13" t="s">
        <v>288</v>
      </c>
      <c r="E30" s="13" t="s">
        <v>330</v>
      </c>
      <c r="F30" s="10">
        <v>499.95</v>
      </c>
      <c r="G30" s="13">
        <v>5</v>
      </c>
      <c r="H30" s="10">
        <v>2499.75</v>
      </c>
      <c r="I30" s="13" t="s">
        <v>426</v>
      </c>
      <c r="J30" s="13" t="s">
        <v>368</v>
      </c>
      <c r="K30" s="13" t="s">
        <v>415</v>
      </c>
    </row>
    <row r="31" spans="1:11" ht="14.65" thickBot="1" x14ac:dyDescent="0.5">
      <c r="A31" s="8">
        <v>30</v>
      </c>
      <c r="B31" s="22">
        <v>41021.403150231483</v>
      </c>
      <c r="C31" s="23" t="s">
        <v>360</v>
      </c>
      <c r="D31" s="12" t="s">
        <v>171</v>
      </c>
      <c r="E31" s="12" t="s">
        <v>327</v>
      </c>
      <c r="F31" s="9">
        <v>169.95</v>
      </c>
      <c r="G31" s="12">
        <v>2</v>
      </c>
      <c r="H31" s="9">
        <v>339.9</v>
      </c>
      <c r="I31" s="12" t="s">
        <v>427</v>
      </c>
      <c r="J31" s="12" t="s">
        <v>371</v>
      </c>
      <c r="K31" s="12" t="s">
        <v>415</v>
      </c>
    </row>
    <row r="32" spans="1:11" ht="14.65" thickTop="1" x14ac:dyDescent="0.45">
      <c r="A32" s="6">
        <v>31</v>
      </c>
      <c r="B32" s="24">
        <v>41021.403150231483</v>
      </c>
      <c r="C32" s="25" t="s">
        <v>345</v>
      </c>
      <c r="D32" s="13" t="s">
        <v>55</v>
      </c>
      <c r="E32" s="13" t="s">
        <v>325</v>
      </c>
      <c r="F32" s="10">
        <v>34.950000000000003</v>
      </c>
      <c r="G32" s="13">
        <v>6</v>
      </c>
      <c r="H32" s="10">
        <v>209.70000000000002</v>
      </c>
      <c r="I32" s="13" t="s">
        <v>420</v>
      </c>
      <c r="J32" s="13" t="s">
        <v>407</v>
      </c>
      <c r="K32" s="13" t="s">
        <v>364</v>
      </c>
    </row>
    <row r="33" spans="1:11" ht="14.65" thickBot="1" x14ac:dyDescent="0.5">
      <c r="A33" s="8">
        <v>32</v>
      </c>
      <c r="B33" s="22">
        <v>41021.403150231483</v>
      </c>
      <c r="C33" s="23" t="s">
        <v>358</v>
      </c>
      <c r="D33" s="12" t="s">
        <v>274</v>
      </c>
      <c r="E33" s="12" t="s">
        <v>330</v>
      </c>
      <c r="F33" s="9">
        <v>439.95</v>
      </c>
      <c r="G33" s="12">
        <v>6</v>
      </c>
      <c r="H33" s="9">
        <v>2639.7</v>
      </c>
      <c r="I33" s="12" t="s">
        <v>426</v>
      </c>
      <c r="J33" s="12" t="s">
        <v>369</v>
      </c>
      <c r="K33" s="12" t="s">
        <v>364</v>
      </c>
    </row>
    <row r="34" spans="1:11" ht="14.65" thickTop="1" x14ac:dyDescent="0.45">
      <c r="A34" s="6">
        <v>33</v>
      </c>
      <c r="B34" s="24">
        <v>41022.403150231483</v>
      </c>
      <c r="C34" s="25" t="s">
        <v>345</v>
      </c>
      <c r="D34" s="13" t="s">
        <v>251</v>
      </c>
      <c r="E34" s="13" t="s">
        <v>335</v>
      </c>
      <c r="F34" s="10">
        <v>379</v>
      </c>
      <c r="G34" s="13">
        <v>5</v>
      </c>
      <c r="H34" s="10">
        <v>1895</v>
      </c>
      <c r="I34" s="13" t="s">
        <v>421</v>
      </c>
      <c r="J34" s="13" t="s">
        <v>399</v>
      </c>
      <c r="K34" s="13" t="s">
        <v>329</v>
      </c>
    </row>
    <row r="35" spans="1:11" ht="14.65" thickBot="1" x14ac:dyDescent="0.5">
      <c r="A35" s="8">
        <v>34</v>
      </c>
      <c r="B35" s="22">
        <v>41022.403150231483</v>
      </c>
      <c r="C35" s="23" t="s">
        <v>352</v>
      </c>
      <c r="D35" s="12" t="s">
        <v>191</v>
      </c>
      <c r="E35" s="12" t="s">
        <v>326</v>
      </c>
      <c r="F35" s="9">
        <v>229</v>
      </c>
      <c r="G35" s="12">
        <v>8</v>
      </c>
      <c r="H35" s="9">
        <v>1832</v>
      </c>
      <c r="I35" s="12" t="s">
        <v>426</v>
      </c>
      <c r="J35" s="12" t="s">
        <v>408</v>
      </c>
      <c r="K35" s="12" t="s">
        <v>364</v>
      </c>
    </row>
    <row r="36" spans="1:11" ht="14.65" thickTop="1" x14ac:dyDescent="0.45">
      <c r="A36" s="6">
        <v>35</v>
      </c>
      <c r="B36" s="24">
        <v>41022.403150231483</v>
      </c>
      <c r="C36" s="25" t="s">
        <v>347</v>
      </c>
      <c r="D36" s="13" t="s">
        <v>258</v>
      </c>
      <c r="E36" s="13" t="s">
        <v>322</v>
      </c>
      <c r="F36" s="10">
        <v>399</v>
      </c>
      <c r="G36" s="13">
        <v>8</v>
      </c>
      <c r="H36" s="10">
        <v>3192</v>
      </c>
      <c r="I36" s="13" t="s">
        <v>423</v>
      </c>
      <c r="J36" s="13" t="s">
        <v>395</v>
      </c>
      <c r="K36" s="13" t="s">
        <v>416</v>
      </c>
    </row>
    <row r="37" spans="1:11" ht="14.65" thickBot="1" x14ac:dyDescent="0.5">
      <c r="A37" s="8">
        <v>36</v>
      </c>
      <c r="B37" s="22">
        <v>41022.403150231483</v>
      </c>
      <c r="C37" s="23" t="s">
        <v>347</v>
      </c>
      <c r="D37" s="12" t="s">
        <v>49</v>
      </c>
      <c r="E37" s="12" t="s">
        <v>330</v>
      </c>
      <c r="F37" s="9">
        <v>24.95</v>
      </c>
      <c r="G37" s="12">
        <v>7</v>
      </c>
      <c r="H37" s="9">
        <v>174.65</v>
      </c>
      <c r="I37" s="12" t="s">
        <v>422</v>
      </c>
      <c r="J37" s="12" t="s">
        <v>385</v>
      </c>
      <c r="K37" s="12" t="s">
        <v>416</v>
      </c>
    </row>
    <row r="38" spans="1:11" ht="14.65" thickTop="1" x14ac:dyDescent="0.45">
      <c r="A38" s="6">
        <v>37</v>
      </c>
      <c r="B38" s="24">
        <v>41022.403150231483</v>
      </c>
      <c r="C38" s="25" t="s">
        <v>348</v>
      </c>
      <c r="D38" s="13" t="s">
        <v>83</v>
      </c>
      <c r="E38" s="13" t="s">
        <v>332</v>
      </c>
      <c r="F38" s="10">
        <v>45</v>
      </c>
      <c r="G38" s="13">
        <v>8</v>
      </c>
      <c r="H38" s="10">
        <v>360</v>
      </c>
      <c r="I38" s="13" t="s">
        <v>420</v>
      </c>
      <c r="J38" s="13" t="s">
        <v>407</v>
      </c>
      <c r="K38" s="13" t="s">
        <v>364</v>
      </c>
    </row>
    <row r="39" spans="1:11" ht="14.65" thickBot="1" x14ac:dyDescent="0.5">
      <c r="A39" s="8">
        <v>38</v>
      </c>
      <c r="B39" s="22">
        <v>41022.403150231483</v>
      </c>
      <c r="C39" s="23" t="s">
        <v>362</v>
      </c>
      <c r="D39" s="12" t="s">
        <v>60</v>
      </c>
      <c r="E39" s="12" t="s">
        <v>330</v>
      </c>
      <c r="F39" s="9">
        <v>35</v>
      </c>
      <c r="G39" s="12">
        <v>8</v>
      </c>
      <c r="H39" s="9">
        <v>280</v>
      </c>
      <c r="I39" s="12" t="s">
        <v>427</v>
      </c>
      <c r="J39" s="12" t="s">
        <v>374</v>
      </c>
      <c r="K39" s="12" t="s">
        <v>364</v>
      </c>
    </row>
    <row r="40" spans="1:11" ht="14.65" thickTop="1" x14ac:dyDescent="0.45">
      <c r="A40" s="6">
        <v>39</v>
      </c>
      <c r="B40" s="24">
        <v>41022.403150231483</v>
      </c>
      <c r="C40" s="25" t="s">
        <v>345</v>
      </c>
      <c r="D40" s="13" t="s">
        <v>270</v>
      </c>
      <c r="E40" s="13" t="s">
        <v>328</v>
      </c>
      <c r="F40" s="10">
        <v>429.95</v>
      </c>
      <c r="G40" s="13">
        <v>4</v>
      </c>
      <c r="H40" s="10">
        <v>1719.8</v>
      </c>
      <c r="I40" s="13" t="s">
        <v>422</v>
      </c>
      <c r="J40" s="13" t="s">
        <v>387</v>
      </c>
      <c r="K40" s="13" t="s">
        <v>416</v>
      </c>
    </row>
    <row r="41" spans="1:11" ht="14.65" thickBot="1" x14ac:dyDescent="0.5">
      <c r="A41" s="8">
        <v>40</v>
      </c>
      <c r="B41" s="22">
        <v>41022.403150231483</v>
      </c>
      <c r="C41" s="23" t="s">
        <v>352</v>
      </c>
      <c r="D41" s="12" t="s">
        <v>202</v>
      </c>
      <c r="E41" s="12" t="s">
        <v>325</v>
      </c>
      <c r="F41" s="9">
        <v>249.95</v>
      </c>
      <c r="G41" s="12">
        <v>3</v>
      </c>
      <c r="H41" s="9">
        <v>749.84999999999991</v>
      </c>
      <c r="I41" s="12" t="s">
        <v>425</v>
      </c>
      <c r="J41" s="12" t="s">
        <v>392</v>
      </c>
      <c r="K41" s="12" t="s">
        <v>329</v>
      </c>
    </row>
    <row r="42" spans="1:11" ht="14.65" thickTop="1" x14ac:dyDescent="0.45">
      <c r="A42" s="6">
        <v>41</v>
      </c>
      <c r="B42" s="24">
        <v>41023.403150231483</v>
      </c>
      <c r="C42" s="25" t="s">
        <v>359</v>
      </c>
      <c r="D42" s="13" t="s">
        <v>188</v>
      </c>
      <c r="E42" s="13" t="s">
        <v>326</v>
      </c>
      <c r="F42" s="10">
        <v>219</v>
      </c>
      <c r="G42" s="13">
        <v>10</v>
      </c>
      <c r="H42" s="10">
        <v>2190</v>
      </c>
      <c r="I42" s="13" t="s">
        <v>426</v>
      </c>
      <c r="J42" s="13" t="s">
        <v>385</v>
      </c>
      <c r="K42" s="13" t="s">
        <v>416</v>
      </c>
    </row>
    <row r="43" spans="1:11" ht="14.65" thickBot="1" x14ac:dyDescent="0.5">
      <c r="A43" s="8">
        <v>42</v>
      </c>
      <c r="B43" s="22">
        <v>41023.403150231483</v>
      </c>
      <c r="C43" s="23" t="s">
        <v>351</v>
      </c>
      <c r="D43" s="12" t="s">
        <v>128</v>
      </c>
      <c r="E43" s="12" t="s">
        <v>330</v>
      </c>
      <c r="F43" s="9">
        <v>60</v>
      </c>
      <c r="G43" s="12">
        <v>8</v>
      </c>
      <c r="H43" s="9">
        <v>480</v>
      </c>
      <c r="I43" s="12" t="s">
        <v>419</v>
      </c>
      <c r="J43" s="12" t="s">
        <v>365</v>
      </c>
      <c r="K43" s="12" t="s">
        <v>364</v>
      </c>
    </row>
    <row r="44" spans="1:11" ht="14.65" thickTop="1" x14ac:dyDescent="0.45">
      <c r="A44" s="6">
        <v>43</v>
      </c>
      <c r="B44" s="24">
        <v>41023.403150231483</v>
      </c>
      <c r="C44" s="25" t="s">
        <v>356</v>
      </c>
      <c r="D44" s="13" t="s">
        <v>255</v>
      </c>
      <c r="E44" s="13" t="s">
        <v>330</v>
      </c>
      <c r="F44" s="10">
        <v>389.95</v>
      </c>
      <c r="G44" s="13">
        <v>3</v>
      </c>
      <c r="H44" s="10">
        <v>1169.8499999999999</v>
      </c>
      <c r="I44" s="13" t="s">
        <v>420</v>
      </c>
      <c r="J44" s="13" t="s">
        <v>401</v>
      </c>
      <c r="K44" s="13" t="s">
        <v>364</v>
      </c>
    </row>
    <row r="45" spans="1:11" ht="14.65" thickBot="1" x14ac:dyDescent="0.5">
      <c r="A45" s="8">
        <v>44</v>
      </c>
      <c r="B45" s="22">
        <v>41023.403150231483</v>
      </c>
      <c r="C45" s="23" t="s">
        <v>348</v>
      </c>
      <c r="D45" s="12" t="s">
        <v>177</v>
      </c>
      <c r="E45" s="12" t="s">
        <v>330</v>
      </c>
      <c r="F45" s="9">
        <v>189.95</v>
      </c>
      <c r="G45" s="12">
        <v>1</v>
      </c>
      <c r="H45" s="9">
        <v>189.95</v>
      </c>
      <c r="I45" s="12" t="s">
        <v>422</v>
      </c>
      <c r="J45" s="12" t="s">
        <v>366</v>
      </c>
      <c r="K45" s="12" t="s">
        <v>364</v>
      </c>
    </row>
    <row r="46" spans="1:11" ht="14.65" thickTop="1" x14ac:dyDescent="0.45">
      <c r="A46" s="6">
        <v>45</v>
      </c>
      <c r="B46" s="24">
        <v>41024.403150231483</v>
      </c>
      <c r="C46" s="25" t="s">
        <v>345</v>
      </c>
      <c r="D46" s="13" t="s">
        <v>56</v>
      </c>
      <c r="E46" s="13" t="s">
        <v>325</v>
      </c>
      <c r="F46" s="10">
        <v>34.950000000000003</v>
      </c>
      <c r="G46" s="13">
        <v>1</v>
      </c>
      <c r="H46" s="10">
        <v>34.950000000000003</v>
      </c>
      <c r="I46" s="13" t="s">
        <v>419</v>
      </c>
      <c r="J46" s="13" t="s">
        <v>388</v>
      </c>
      <c r="K46" s="13" t="s">
        <v>329</v>
      </c>
    </row>
    <row r="47" spans="1:11" ht="14.65" thickBot="1" x14ac:dyDescent="0.5">
      <c r="A47" s="8">
        <v>46</v>
      </c>
      <c r="B47" s="22">
        <v>41024.403150231483</v>
      </c>
      <c r="C47" s="23" t="s">
        <v>361</v>
      </c>
      <c r="D47" s="12" t="s">
        <v>268</v>
      </c>
      <c r="E47" s="12" t="s">
        <v>334</v>
      </c>
      <c r="F47" s="9">
        <v>399.95</v>
      </c>
      <c r="G47" s="12">
        <v>7</v>
      </c>
      <c r="H47" s="9">
        <v>2799.65</v>
      </c>
      <c r="I47" s="12" t="s">
        <v>427</v>
      </c>
      <c r="J47" s="12" t="s">
        <v>406</v>
      </c>
      <c r="K47" s="12" t="s">
        <v>329</v>
      </c>
    </row>
    <row r="48" spans="1:11" ht="14.65" thickTop="1" x14ac:dyDescent="0.45">
      <c r="A48" s="6">
        <v>47</v>
      </c>
      <c r="B48" s="24">
        <v>41024.403150231483</v>
      </c>
      <c r="C48" s="25" t="s">
        <v>345</v>
      </c>
      <c r="D48" s="13" t="s">
        <v>93</v>
      </c>
      <c r="E48" s="13" t="s">
        <v>328</v>
      </c>
      <c r="F48" s="10">
        <v>49.95</v>
      </c>
      <c r="G48" s="13">
        <v>2</v>
      </c>
      <c r="H48" s="10">
        <v>99.9</v>
      </c>
      <c r="I48" s="13" t="s">
        <v>418</v>
      </c>
      <c r="J48" s="13" t="s">
        <v>382</v>
      </c>
      <c r="K48" s="13" t="s">
        <v>364</v>
      </c>
    </row>
    <row r="49" spans="1:11" ht="14.65" thickBot="1" x14ac:dyDescent="0.5">
      <c r="A49" s="8">
        <v>48</v>
      </c>
      <c r="B49" s="22">
        <v>41024.403150231483</v>
      </c>
      <c r="C49" s="23" t="s">
        <v>350</v>
      </c>
      <c r="D49" s="12" t="s">
        <v>237</v>
      </c>
      <c r="E49" s="12" t="s">
        <v>330</v>
      </c>
      <c r="F49" s="9">
        <v>349.95</v>
      </c>
      <c r="G49" s="12">
        <v>8</v>
      </c>
      <c r="H49" s="9">
        <v>2799.6</v>
      </c>
      <c r="I49" s="12" t="s">
        <v>421</v>
      </c>
      <c r="J49" s="12" t="s">
        <v>393</v>
      </c>
      <c r="K49" s="12" t="s">
        <v>415</v>
      </c>
    </row>
    <row r="50" spans="1:11" ht="14.65" thickTop="1" x14ac:dyDescent="0.45">
      <c r="A50" s="6">
        <v>49</v>
      </c>
      <c r="B50" s="24">
        <v>41024.403150231483</v>
      </c>
      <c r="C50" s="25" t="s">
        <v>357</v>
      </c>
      <c r="D50" s="13" t="s">
        <v>318</v>
      </c>
      <c r="E50" s="13" t="s">
        <v>327</v>
      </c>
      <c r="F50" s="10">
        <v>849.95</v>
      </c>
      <c r="G50" s="13">
        <v>6</v>
      </c>
      <c r="H50" s="10">
        <v>5099.7000000000007</v>
      </c>
      <c r="I50" s="13" t="s">
        <v>426</v>
      </c>
      <c r="J50" s="13" t="s">
        <v>369</v>
      </c>
      <c r="K50" s="13" t="s">
        <v>364</v>
      </c>
    </row>
    <row r="51" spans="1:11" ht="14.65" thickBot="1" x14ac:dyDescent="0.5">
      <c r="A51" s="8">
        <v>50</v>
      </c>
      <c r="B51" s="22">
        <v>41024.403150231483</v>
      </c>
      <c r="C51" s="23" t="s">
        <v>357</v>
      </c>
      <c r="D51" s="12" t="s">
        <v>300</v>
      </c>
      <c r="E51" s="12" t="s">
        <v>332</v>
      </c>
      <c r="F51" s="9">
        <v>550</v>
      </c>
      <c r="G51" s="12">
        <v>10</v>
      </c>
      <c r="H51" s="9">
        <v>5500</v>
      </c>
      <c r="I51" s="12" t="s">
        <v>421</v>
      </c>
      <c r="J51" s="12" t="s">
        <v>388</v>
      </c>
      <c r="K51" s="12" t="s">
        <v>329</v>
      </c>
    </row>
    <row r="52" spans="1:11" ht="14.65" thickTop="1" x14ac:dyDescent="0.45">
      <c r="A52" s="6">
        <v>51</v>
      </c>
      <c r="B52" s="24">
        <v>41024.403150231483</v>
      </c>
      <c r="C52" s="25" t="s">
        <v>363</v>
      </c>
      <c r="D52" s="13" t="s">
        <v>205</v>
      </c>
      <c r="E52" s="13" t="s">
        <v>324</v>
      </c>
      <c r="F52" s="10">
        <v>259.95</v>
      </c>
      <c r="G52" s="13">
        <v>7</v>
      </c>
      <c r="H52" s="10">
        <v>1819.6499999999999</v>
      </c>
      <c r="I52" s="13" t="s">
        <v>418</v>
      </c>
      <c r="J52" s="13" t="s">
        <v>399</v>
      </c>
      <c r="K52" s="13" t="s">
        <v>329</v>
      </c>
    </row>
    <row r="53" spans="1:11" ht="14.65" thickBot="1" x14ac:dyDescent="0.5">
      <c r="A53" s="8">
        <v>52</v>
      </c>
      <c r="B53" s="22">
        <v>41024.403150231483</v>
      </c>
      <c r="C53" s="23" t="s">
        <v>350</v>
      </c>
      <c r="D53" s="12" t="s">
        <v>296</v>
      </c>
      <c r="E53" s="12" t="s">
        <v>334</v>
      </c>
      <c r="F53" s="9">
        <v>499.95</v>
      </c>
      <c r="G53" s="12">
        <v>1</v>
      </c>
      <c r="H53" s="9">
        <v>499.95</v>
      </c>
      <c r="I53" s="12" t="s">
        <v>419</v>
      </c>
      <c r="J53" s="12" t="s">
        <v>400</v>
      </c>
      <c r="K53" s="12" t="s">
        <v>416</v>
      </c>
    </row>
    <row r="54" spans="1:11" ht="14.65" thickTop="1" x14ac:dyDescent="0.45">
      <c r="A54" s="6">
        <v>53</v>
      </c>
      <c r="B54" s="24">
        <v>41025.403150231483</v>
      </c>
      <c r="C54" s="25" t="s">
        <v>361</v>
      </c>
      <c r="D54" s="13" t="s">
        <v>240</v>
      </c>
      <c r="E54" s="13" t="s">
        <v>328</v>
      </c>
      <c r="F54" s="10">
        <v>349.95</v>
      </c>
      <c r="G54" s="13">
        <v>5</v>
      </c>
      <c r="H54" s="10">
        <v>1749.75</v>
      </c>
      <c r="I54" s="13" t="s">
        <v>418</v>
      </c>
      <c r="J54" s="13" t="s">
        <v>366</v>
      </c>
      <c r="K54" s="13" t="s">
        <v>364</v>
      </c>
    </row>
    <row r="55" spans="1:11" ht="14.65" thickBot="1" x14ac:dyDescent="0.5">
      <c r="A55" s="8">
        <v>54</v>
      </c>
      <c r="B55" s="22">
        <v>41025.403150231483</v>
      </c>
      <c r="C55" s="23" t="s">
        <v>360</v>
      </c>
      <c r="D55" s="12" t="s">
        <v>120</v>
      </c>
      <c r="E55" s="12" t="s">
        <v>332</v>
      </c>
      <c r="F55" s="9">
        <v>55</v>
      </c>
      <c r="G55" s="12">
        <v>9</v>
      </c>
      <c r="H55" s="9">
        <v>495</v>
      </c>
      <c r="I55" s="12" t="s">
        <v>423</v>
      </c>
      <c r="J55" s="12" t="s">
        <v>391</v>
      </c>
      <c r="K55" s="12" t="s">
        <v>415</v>
      </c>
    </row>
    <row r="56" spans="1:11" ht="14.65" thickTop="1" x14ac:dyDescent="0.45">
      <c r="A56" s="6">
        <v>55</v>
      </c>
      <c r="B56" s="24">
        <v>41025.403150231483</v>
      </c>
      <c r="C56" s="25" t="s">
        <v>348</v>
      </c>
      <c r="D56" s="13" t="s">
        <v>179</v>
      </c>
      <c r="E56" s="13" t="s">
        <v>323</v>
      </c>
      <c r="F56" s="10">
        <v>199</v>
      </c>
      <c r="G56" s="13">
        <v>6</v>
      </c>
      <c r="H56" s="10">
        <v>1194</v>
      </c>
      <c r="I56" s="13" t="s">
        <v>419</v>
      </c>
      <c r="J56" s="13" t="s">
        <v>407</v>
      </c>
      <c r="K56" s="13" t="s">
        <v>364</v>
      </c>
    </row>
    <row r="57" spans="1:11" ht="14.65" thickBot="1" x14ac:dyDescent="0.5">
      <c r="A57" s="8">
        <v>56</v>
      </c>
      <c r="B57" s="22">
        <v>41025.403150231483</v>
      </c>
      <c r="C57" s="23" t="s">
        <v>355</v>
      </c>
      <c r="D57" s="12" t="s">
        <v>88</v>
      </c>
      <c r="E57" s="12" t="s">
        <v>331</v>
      </c>
      <c r="F57" s="9">
        <v>49.95</v>
      </c>
      <c r="G57" s="12">
        <v>9</v>
      </c>
      <c r="H57" s="9">
        <v>449.55</v>
      </c>
      <c r="I57" s="12" t="s">
        <v>425</v>
      </c>
      <c r="J57" s="12" t="s">
        <v>403</v>
      </c>
      <c r="K57" s="12" t="s">
        <v>416</v>
      </c>
    </row>
    <row r="58" spans="1:11" ht="14.65" thickTop="1" x14ac:dyDescent="0.45">
      <c r="A58" s="6">
        <v>57</v>
      </c>
      <c r="B58" s="24">
        <v>41025.403150231483</v>
      </c>
      <c r="C58" s="25" t="s">
        <v>354</v>
      </c>
      <c r="D58" s="13" t="s">
        <v>91</v>
      </c>
      <c r="E58" s="13" t="s">
        <v>327</v>
      </c>
      <c r="F58" s="10">
        <v>49.95</v>
      </c>
      <c r="G58" s="13">
        <v>2</v>
      </c>
      <c r="H58" s="10">
        <v>99.9</v>
      </c>
      <c r="I58" s="13" t="s">
        <v>423</v>
      </c>
      <c r="J58" s="13" t="s">
        <v>413</v>
      </c>
      <c r="K58" s="13" t="s">
        <v>329</v>
      </c>
    </row>
    <row r="59" spans="1:11" ht="14.65" thickBot="1" x14ac:dyDescent="0.5">
      <c r="A59" s="8">
        <v>58</v>
      </c>
      <c r="B59" s="22">
        <v>41025.403150231483</v>
      </c>
      <c r="C59" s="23" t="s">
        <v>350</v>
      </c>
      <c r="D59" s="12" t="s">
        <v>236</v>
      </c>
      <c r="E59" s="12" t="s">
        <v>326</v>
      </c>
      <c r="F59" s="9">
        <v>349</v>
      </c>
      <c r="G59" s="12">
        <v>5</v>
      </c>
      <c r="H59" s="9">
        <v>1745</v>
      </c>
      <c r="I59" s="12" t="s">
        <v>426</v>
      </c>
      <c r="J59" s="12" t="s">
        <v>380</v>
      </c>
      <c r="K59" s="12" t="s">
        <v>329</v>
      </c>
    </row>
    <row r="60" spans="1:11" ht="14.65" thickTop="1" x14ac:dyDescent="0.45">
      <c r="A60" s="6">
        <v>59</v>
      </c>
      <c r="B60" s="24">
        <v>41025.403150231483</v>
      </c>
      <c r="C60" s="25" t="s">
        <v>361</v>
      </c>
      <c r="D60" s="13" t="s">
        <v>188</v>
      </c>
      <c r="E60" s="13" t="s">
        <v>326</v>
      </c>
      <c r="F60" s="10">
        <v>219</v>
      </c>
      <c r="G60" s="13">
        <v>2</v>
      </c>
      <c r="H60" s="10">
        <v>438</v>
      </c>
      <c r="I60" s="13" t="s">
        <v>423</v>
      </c>
      <c r="J60" s="13" t="s">
        <v>389</v>
      </c>
      <c r="K60" s="13" t="s">
        <v>364</v>
      </c>
    </row>
    <row r="61" spans="1:11" ht="14.65" thickBot="1" x14ac:dyDescent="0.5">
      <c r="A61" s="8">
        <v>60</v>
      </c>
      <c r="B61" s="22">
        <v>41025.403150231483</v>
      </c>
      <c r="C61" s="23" t="s">
        <v>362</v>
      </c>
      <c r="D61" s="12" t="s">
        <v>193</v>
      </c>
      <c r="E61" s="12" t="s">
        <v>325</v>
      </c>
      <c r="F61" s="9">
        <v>229.95</v>
      </c>
      <c r="G61" s="12">
        <v>9</v>
      </c>
      <c r="H61" s="9">
        <v>2069.5499999999997</v>
      </c>
      <c r="I61" s="12" t="s">
        <v>427</v>
      </c>
      <c r="J61" s="12" t="s">
        <v>389</v>
      </c>
      <c r="K61" s="12" t="s">
        <v>364</v>
      </c>
    </row>
    <row r="62" spans="1:11" ht="14.65" thickTop="1" x14ac:dyDescent="0.45">
      <c r="A62" s="6">
        <v>61</v>
      </c>
      <c r="B62" s="24">
        <v>41026.403150231483</v>
      </c>
      <c r="C62" s="25" t="s">
        <v>353</v>
      </c>
      <c r="D62" s="13" t="s">
        <v>138</v>
      </c>
      <c r="E62" s="13" t="s">
        <v>330</v>
      </c>
      <c r="F62" s="10">
        <v>65</v>
      </c>
      <c r="G62" s="13">
        <v>2</v>
      </c>
      <c r="H62" s="10">
        <v>130</v>
      </c>
      <c r="I62" s="13" t="s">
        <v>426</v>
      </c>
      <c r="J62" s="13" t="s">
        <v>376</v>
      </c>
      <c r="K62" s="13" t="s">
        <v>415</v>
      </c>
    </row>
    <row r="63" spans="1:11" ht="14.65" thickBot="1" x14ac:dyDescent="0.5">
      <c r="A63" s="8">
        <v>62</v>
      </c>
      <c r="B63" s="22">
        <v>41026.403150231483</v>
      </c>
      <c r="C63" s="23" t="s">
        <v>361</v>
      </c>
      <c r="D63" s="12" t="s">
        <v>110</v>
      </c>
      <c r="E63" s="12" t="s">
        <v>335</v>
      </c>
      <c r="F63" s="9">
        <v>50</v>
      </c>
      <c r="G63" s="12">
        <v>7</v>
      </c>
      <c r="H63" s="9">
        <v>350</v>
      </c>
      <c r="I63" s="12" t="s">
        <v>425</v>
      </c>
      <c r="J63" s="12" t="s">
        <v>368</v>
      </c>
      <c r="K63" s="12" t="s">
        <v>415</v>
      </c>
    </row>
    <row r="64" spans="1:11" ht="14.65" thickTop="1" x14ac:dyDescent="0.45">
      <c r="A64" s="6">
        <v>63</v>
      </c>
      <c r="B64" s="24">
        <v>41026.403150231483</v>
      </c>
      <c r="C64" s="25" t="s">
        <v>349</v>
      </c>
      <c r="D64" s="13" t="s">
        <v>209</v>
      </c>
      <c r="E64" s="13" t="s">
        <v>330</v>
      </c>
      <c r="F64" s="10">
        <v>269.95</v>
      </c>
      <c r="G64" s="13">
        <v>2</v>
      </c>
      <c r="H64" s="10">
        <v>539.9</v>
      </c>
      <c r="I64" s="13" t="s">
        <v>420</v>
      </c>
      <c r="J64" s="13" t="s">
        <v>406</v>
      </c>
      <c r="K64" s="13" t="s">
        <v>329</v>
      </c>
    </row>
    <row r="65" spans="1:11" ht="14.65" thickBot="1" x14ac:dyDescent="0.5">
      <c r="A65" s="8">
        <v>64</v>
      </c>
      <c r="B65" s="22">
        <v>41026.403150231483</v>
      </c>
      <c r="C65" s="23" t="s">
        <v>352</v>
      </c>
      <c r="D65" s="12" t="s">
        <v>137</v>
      </c>
      <c r="E65" s="12" t="s">
        <v>335</v>
      </c>
      <c r="F65" s="9">
        <v>60</v>
      </c>
      <c r="G65" s="12">
        <v>4</v>
      </c>
      <c r="H65" s="9">
        <v>240</v>
      </c>
      <c r="I65" s="12" t="s">
        <v>419</v>
      </c>
      <c r="J65" s="12" t="s">
        <v>406</v>
      </c>
      <c r="K65" s="12" t="s">
        <v>329</v>
      </c>
    </row>
    <row r="66" spans="1:11" ht="14.65" thickTop="1" x14ac:dyDescent="0.45">
      <c r="A66" s="6">
        <v>65</v>
      </c>
      <c r="B66" s="24">
        <v>41026.403150231483</v>
      </c>
      <c r="C66" s="25" t="s">
        <v>348</v>
      </c>
      <c r="D66" s="13" t="s">
        <v>64</v>
      </c>
      <c r="E66" s="13" t="s">
        <v>325</v>
      </c>
      <c r="F66" s="10">
        <v>39.950000000000003</v>
      </c>
      <c r="G66" s="13">
        <v>3</v>
      </c>
      <c r="H66" s="10">
        <v>119.85000000000001</v>
      </c>
      <c r="I66" s="13" t="s">
        <v>423</v>
      </c>
      <c r="J66" s="13" t="s">
        <v>378</v>
      </c>
      <c r="K66" s="13" t="s">
        <v>329</v>
      </c>
    </row>
    <row r="67" spans="1:11" ht="14.65" thickBot="1" x14ac:dyDescent="0.5">
      <c r="A67" s="8">
        <v>66</v>
      </c>
      <c r="B67" s="22">
        <v>41026.403150231483</v>
      </c>
      <c r="C67" s="23" t="s">
        <v>353</v>
      </c>
      <c r="D67" s="12" t="s">
        <v>118</v>
      </c>
      <c r="E67" s="12" t="s">
        <v>326</v>
      </c>
      <c r="F67" s="9">
        <v>55</v>
      </c>
      <c r="G67" s="12">
        <v>7</v>
      </c>
      <c r="H67" s="9">
        <v>385</v>
      </c>
      <c r="I67" s="12" t="s">
        <v>425</v>
      </c>
      <c r="J67" s="12" t="s">
        <v>393</v>
      </c>
      <c r="K67" s="12" t="s">
        <v>415</v>
      </c>
    </row>
    <row r="68" spans="1:11" ht="14.65" thickTop="1" x14ac:dyDescent="0.45">
      <c r="A68" s="6">
        <v>67</v>
      </c>
      <c r="B68" s="24">
        <v>41026.403150231483</v>
      </c>
      <c r="C68" s="25" t="s">
        <v>356</v>
      </c>
      <c r="D68" s="13" t="s">
        <v>102</v>
      </c>
      <c r="E68" s="13" t="s">
        <v>330</v>
      </c>
      <c r="F68" s="10">
        <v>50</v>
      </c>
      <c r="G68" s="13">
        <v>9</v>
      </c>
      <c r="H68" s="10">
        <v>450</v>
      </c>
      <c r="I68" s="13" t="s">
        <v>427</v>
      </c>
      <c r="J68" s="13" t="s">
        <v>391</v>
      </c>
      <c r="K68" s="13" t="s">
        <v>415</v>
      </c>
    </row>
    <row r="69" spans="1:11" ht="14.65" thickBot="1" x14ac:dyDescent="0.5">
      <c r="A69" s="8">
        <v>68</v>
      </c>
      <c r="B69" s="22">
        <v>41027.403150231483</v>
      </c>
      <c r="C69" s="23" t="s">
        <v>362</v>
      </c>
      <c r="D69" s="12" t="s">
        <v>44</v>
      </c>
      <c r="E69" s="12" t="s">
        <v>327</v>
      </c>
      <c r="F69" s="9">
        <v>19.95</v>
      </c>
      <c r="G69" s="12">
        <v>5</v>
      </c>
      <c r="H69" s="9">
        <v>99.75</v>
      </c>
      <c r="I69" s="12" t="s">
        <v>427</v>
      </c>
      <c r="J69" s="12" t="s">
        <v>402</v>
      </c>
      <c r="K69" s="12" t="s">
        <v>415</v>
      </c>
    </row>
    <row r="70" spans="1:11" ht="14.65" thickTop="1" x14ac:dyDescent="0.45">
      <c r="A70" s="6">
        <v>69</v>
      </c>
      <c r="B70" s="24">
        <v>41027.403150231483</v>
      </c>
      <c r="C70" s="25" t="s">
        <v>351</v>
      </c>
      <c r="D70" s="13" t="s">
        <v>133</v>
      </c>
      <c r="E70" s="13" t="s">
        <v>330</v>
      </c>
      <c r="F70" s="10">
        <v>60</v>
      </c>
      <c r="G70" s="13">
        <v>5</v>
      </c>
      <c r="H70" s="10">
        <v>300</v>
      </c>
      <c r="I70" s="13" t="s">
        <v>427</v>
      </c>
      <c r="J70" s="13" t="s">
        <v>389</v>
      </c>
      <c r="K70" s="13" t="s">
        <v>364</v>
      </c>
    </row>
    <row r="71" spans="1:11" ht="14.65" thickBot="1" x14ac:dyDescent="0.5">
      <c r="A71" s="8">
        <v>70</v>
      </c>
      <c r="B71" s="22">
        <v>41027.403150231483</v>
      </c>
      <c r="C71" s="23" t="s">
        <v>354</v>
      </c>
      <c r="D71" s="12" t="s">
        <v>304</v>
      </c>
      <c r="E71" s="12" t="s">
        <v>326</v>
      </c>
      <c r="F71" s="9">
        <v>599</v>
      </c>
      <c r="G71" s="12">
        <v>6</v>
      </c>
      <c r="H71" s="9">
        <v>3594</v>
      </c>
      <c r="I71" s="12" t="s">
        <v>424</v>
      </c>
      <c r="J71" s="12" t="s">
        <v>368</v>
      </c>
      <c r="K71" s="12" t="s">
        <v>415</v>
      </c>
    </row>
    <row r="72" spans="1:11" ht="14.65" thickTop="1" x14ac:dyDescent="0.45">
      <c r="A72" s="6">
        <v>71</v>
      </c>
      <c r="B72" s="24">
        <v>41027.403150231483</v>
      </c>
      <c r="C72" s="25" t="s">
        <v>360</v>
      </c>
      <c r="D72" s="13" t="s">
        <v>303</v>
      </c>
      <c r="E72" s="13" t="s">
        <v>332</v>
      </c>
      <c r="F72" s="10">
        <v>590</v>
      </c>
      <c r="G72" s="13">
        <v>3</v>
      </c>
      <c r="H72" s="10">
        <v>1770</v>
      </c>
      <c r="I72" s="13" t="s">
        <v>424</v>
      </c>
      <c r="J72" s="13" t="s">
        <v>365</v>
      </c>
      <c r="K72" s="13" t="s">
        <v>364</v>
      </c>
    </row>
    <row r="73" spans="1:11" ht="14.65" thickBot="1" x14ac:dyDescent="0.5">
      <c r="A73" s="8">
        <v>72</v>
      </c>
      <c r="B73" s="22">
        <v>41028.403150231483</v>
      </c>
      <c r="C73" s="23" t="s">
        <v>362</v>
      </c>
      <c r="D73" s="12" t="s">
        <v>315</v>
      </c>
      <c r="E73" s="12" t="s">
        <v>335</v>
      </c>
      <c r="F73" s="9">
        <v>799</v>
      </c>
      <c r="G73" s="12">
        <v>8</v>
      </c>
      <c r="H73" s="9">
        <v>6392</v>
      </c>
      <c r="I73" s="12" t="s">
        <v>425</v>
      </c>
      <c r="J73" s="12" t="s">
        <v>399</v>
      </c>
      <c r="K73" s="12" t="s">
        <v>329</v>
      </c>
    </row>
    <row r="74" spans="1:11" ht="14.65" thickTop="1" x14ac:dyDescent="0.45">
      <c r="A74" s="6">
        <v>73</v>
      </c>
      <c r="B74" s="24">
        <v>41028.403150231483</v>
      </c>
      <c r="C74" s="25" t="s">
        <v>350</v>
      </c>
      <c r="D74" s="13" t="s">
        <v>130</v>
      </c>
      <c r="E74" s="13" t="s">
        <v>330</v>
      </c>
      <c r="F74" s="10">
        <v>60</v>
      </c>
      <c r="G74" s="13">
        <v>2</v>
      </c>
      <c r="H74" s="10">
        <v>120</v>
      </c>
      <c r="I74" s="13" t="s">
        <v>422</v>
      </c>
      <c r="J74" s="13" t="s">
        <v>383</v>
      </c>
      <c r="K74" s="13" t="s">
        <v>364</v>
      </c>
    </row>
    <row r="75" spans="1:11" ht="14.65" thickBot="1" x14ac:dyDescent="0.5">
      <c r="A75" s="8">
        <v>74</v>
      </c>
      <c r="B75" s="22">
        <v>41028.403150231483</v>
      </c>
      <c r="C75" s="23" t="s">
        <v>349</v>
      </c>
      <c r="D75" s="12" t="s">
        <v>317</v>
      </c>
      <c r="E75" s="12" t="s">
        <v>332</v>
      </c>
      <c r="F75" s="9">
        <v>825</v>
      </c>
      <c r="G75" s="12">
        <v>7</v>
      </c>
      <c r="H75" s="9">
        <v>5775</v>
      </c>
      <c r="I75" s="12" t="s">
        <v>427</v>
      </c>
      <c r="J75" s="12" t="s">
        <v>371</v>
      </c>
      <c r="K75" s="12" t="s">
        <v>415</v>
      </c>
    </row>
    <row r="76" spans="1:11" ht="14.65" thickTop="1" x14ac:dyDescent="0.45">
      <c r="A76" s="6">
        <v>75</v>
      </c>
      <c r="B76" s="24">
        <v>41028.403150231483</v>
      </c>
      <c r="C76" s="25" t="s">
        <v>361</v>
      </c>
      <c r="D76" s="13" t="s">
        <v>148</v>
      </c>
      <c r="E76" s="13" t="s">
        <v>330</v>
      </c>
      <c r="F76" s="10">
        <v>70</v>
      </c>
      <c r="G76" s="13">
        <v>7</v>
      </c>
      <c r="H76" s="10">
        <v>490</v>
      </c>
      <c r="I76" s="13" t="s">
        <v>420</v>
      </c>
      <c r="J76" s="13" t="s">
        <v>406</v>
      </c>
      <c r="K76" s="13" t="s">
        <v>329</v>
      </c>
    </row>
    <row r="77" spans="1:11" ht="14.65" thickBot="1" x14ac:dyDescent="0.5">
      <c r="A77" s="8">
        <v>76</v>
      </c>
      <c r="B77" s="22">
        <v>41028.403150231483</v>
      </c>
      <c r="C77" s="23" t="s">
        <v>362</v>
      </c>
      <c r="D77" s="12" t="s">
        <v>162</v>
      </c>
      <c r="E77" s="12" t="s">
        <v>324</v>
      </c>
      <c r="F77" s="9">
        <v>99.95</v>
      </c>
      <c r="G77" s="12">
        <v>8</v>
      </c>
      <c r="H77" s="9">
        <v>799.6</v>
      </c>
      <c r="I77" s="12" t="s">
        <v>420</v>
      </c>
      <c r="J77" s="12" t="s">
        <v>374</v>
      </c>
      <c r="K77" s="12" t="s">
        <v>364</v>
      </c>
    </row>
    <row r="78" spans="1:11" ht="14.65" thickTop="1" x14ac:dyDescent="0.45">
      <c r="A78" s="6">
        <v>77</v>
      </c>
      <c r="B78" s="24">
        <v>41028.403150231483</v>
      </c>
      <c r="C78" s="25" t="s">
        <v>360</v>
      </c>
      <c r="D78" s="13" t="s">
        <v>59</v>
      </c>
      <c r="E78" s="13" t="s">
        <v>328</v>
      </c>
      <c r="F78" s="10">
        <v>34.950000000000003</v>
      </c>
      <c r="G78" s="13">
        <v>4</v>
      </c>
      <c r="H78" s="10">
        <v>139.80000000000001</v>
      </c>
      <c r="I78" s="13" t="s">
        <v>419</v>
      </c>
      <c r="J78" s="13" t="s">
        <v>321</v>
      </c>
      <c r="K78" s="13" t="s">
        <v>415</v>
      </c>
    </row>
    <row r="79" spans="1:11" ht="14.65" thickBot="1" x14ac:dyDescent="0.5">
      <c r="A79" s="8">
        <v>78</v>
      </c>
      <c r="B79" s="22">
        <v>41028.403150231483</v>
      </c>
      <c r="C79" s="23" t="s">
        <v>349</v>
      </c>
      <c r="D79" s="12" t="s">
        <v>145</v>
      </c>
      <c r="E79" s="12" t="s">
        <v>330</v>
      </c>
      <c r="F79" s="9">
        <v>70</v>
      </c>
      <c r="G79" s="12">
        <v>3</v>
      </c>
      <c r="H79" s="9">
        <v>210</v>
      </c>
      <c r="I79" s="12" t="s">
        <v>423</v>
      </c>
      <c r="J79" s="12" t="s">
        <v>406</v>
      </c>
      <c r="K79" s="12" t="s">
        <v>329</v>
      </c>
    </row>
    <row r="80" spans="1:11" ht="14.65" thickTop="1" x14ac:dyDescent="0.45">
      <c r="A80" s="6">
        <v>79</v>
      </c>
      <c r="B80" s="24">
        <v>41028.403150231483</v>
      </c>
      <c r="C80" s="25" t="s">
        <v>348</v>
      </c>
      <c r="D80" s="13" t="s">
        <v>42</v>
      </c>
      <c r="E80" s="13" t="s">
        <v>327</v>
      </c>
      <c r="F80" s="10">
        <v>15.95</v>
      </c>
      <c r="G80" s="13">
        <v>8</v>
      </c>
      <c r="H80" s="10">
        <v>127.6</v>
      </c>
      <c r="I80" s="13" t="s">
        <v>422</v>
      </c>
      <c r="J80" s="13" t="s">
        <v>377</v>
      </c>
      <c r="K80" s="13" t="s">
        <v>415</v>
      </c>
    </row>
    <row r="81" spans="1:11" ht="14.65" thickBot="1" x14ac:dyDescent="0.5">
      <c r="A81" s="8">
        <v>80</v>
      </c>
      <c r="B81" s="22">
        <v>41028.403150231483</v>
      </c>
      <c r="C81" s="23" t="s">
        <v>357</v>
      </c>
      <c r="D81" s="12" t="s">
        <v>81</v>
      </c>
      <c r="E81" s="12" t="s">
        <v>326</v>
      </c>
      <c r="F81" s="9">
        <v>45</v>
      </c>
      <c r="G81" s="12">
        <v>4</v>
      </c>
      <c r="H81" s="9">
        <v>180</v>
      </c>
      <c r="I81" s="12" t="s">
        <v>419</v>
      </c>
      <c r="J81" s="12" t="s">
        <v>375</v>
      </c>
      <c r="K81" s="12" t="s">
        <v>364</v>
      </c>
    </row>
    <row r="82" spans="1:11" ht="14.65" thickTop="1" x14ac:dyDescent="0.45">
      <c r="A82" s="6">
        <v>81</v>
      </c>
      <c r="B82" s="24">
        <v>41029.403150231483</v>
      </c>
      <c r="C82" s="25" t="s">
        <v>345</v>
      </c>
      <c r="D82" s="13" t="s">
        <v>96</v>
      </c>
      <c r="E82" s="13" t="s">
        <v>334</v>
      </c>
      <c r="F82" s="10">
        <v>49.95</v>
      </c>
      <c r="G82" s="13">
        <v>5</v>
      </c>
      <c r="H82" s="10">
        <v>249.75</v>
      </c>
      <c r="I82" s="13" t="s">
        <v>422</v>
      </c>
      <c r="J82" s="13" t="s">
        <v>321</v>
      </c>
      <c r="K82" s="13" t="s">
        <v>415</v>
      </c>
    </row>
    <row r="83" spans="1:11" ht="14.65" thickBot="1" x14ac:dyDescent="0.5">
      <c r="A83" s="8">
        <v>82</v>
      </c>
      <c r="B83" s="22">
        <v>41029.403150231483</v>
      </c>
      <c r="C83" s="23" t="s">
        <v>346</v>
      </c>
      <c r="D83" s="12" t="s">
        <v>185</v>
      </c>
      <c r="E83" s="12" t="s">
        <v>332</v>
      </c>
      <c r="F83" s="9">
        <v>200</v>
      </c>
      <c r="G83" s="12">
        <v>4</v>
      </c>
      <c r="H83" s="9">
        <v>800</v>
      </c>
      <c r="I83" s="12" t="s">
        <v>424</v>
      </c>
      <c r="J83" s="12" t="s">
        <v>402</v>
      </c>
      <c r="K83" s="12" t="s">
        <v>415</v>
      </c>
    </row>
    <row r="84" spans="1:11" ht="14.65" thickTop="1" x14ac:dyDescent="0.45">
      <c r="A84" s="6">
        <v>83</v>
      </c>
      <c r="B84" s="24">
        <v>41029.403150231483</v>
      </c>
      <c r="C84" s="25" t="s">
        <v>362</v>
      </c>
      <c r="D84" s="13" t="s">
        <v>273</v>
      </c>
      <c r="E84" s="13" t="s">
        <v>335</v>
      </c>
      <c r="F84" s="10">
        <v>439</v>
      </c>
      <c r="G84" s="13">
        <v>3</v>
      </c>
      <c r="H84" s="10">
        <v>1317</v>
      </c>
      <c r="I84" s="13" t="s">
        <v>419</v>
      </c>
      <c r="J84" s="13" t="s">
        <v>394</v>
      </c>
      <c r="K84" s="13" t="s">
        <v>416</v>
      </c>
    </row>
    <row r="85" spans="1:11" ht="14.65" thickBot="1" x14ac:dyDescent="0.5">
      <c r="A85" s="8">
        <v>84</v>
      </c>
      <c r="B85" s="22">
        <v>41029.403150231483</v>
      </c>
      <c r="C85" s="23" t="s">
        <v>357</v>
      </c>
      <c r="D85" s="12" t="s">
        <v>236</v>
      </c>
      <c r="E85" s="12" t="s">
        <v>326</v>
      </c>
      <c r="F85" s="9">
        <v>349</v>
      </c>
      <c r="G85" s="12">
        <v>7</v>
      </c>
      <c r="H85" s="9">
        <v>2443</v>
      </c>
      <c r="I85" s="12" t="s">
        <v>426</v>
      </c>
      <c r="J85" s="12" t="s">
        <v>365</v>
      </c>
      <c r="K85" s="12" t="s">
        <v>364</v>
      </c>
    </row>
    <row r="86" spans="1:11" ht="14.65" thickTop="1" x14ac:dyDescent="0.45">
      <c r="A86" s="6">
        <v>85</v>
      </c>
      <c r="B86" s="24">
        <v>41029.403150231483</v>
      </c>
      <c r="C86" s="25" t="s">
        <v>355</v>
      </c>
      <c r="D86" s="13" t="s">
        <v>116</v>
      </c>
      <c r="E86" s="13" t="s">
        <v>330</v>
      </c>
      <c r="F86" s="10">
        <v>55</v>
      </c>
      <c r="G86" s="13">
        <v>10</v>
      </c>
      <c r="H86" s="10">
        <v>550</v>
      </c>
      <c r="I86" s="13" t="s">
        <v>420</v>
      </c>
      <c r="J86" s="13" t="s">
        <v>413</v>
      </c>
      <c r="K86" s="13" t="s">
        <v>329</v>
      </c>
    </row>
    <row r="87" spans="1:11" ht="14.65" thickBot="1" x14ac:dyDescent="0.5">
      <c r="A87" s="8">
        <v>86</v>
      </c>
      <c r="B87" s="22">
        <v>41029.403150231483</v>
      </c>
      <c r="C87" s="23" t="s">
        <v>354</v>
      </c>
      <c r="D87" s="12" t="s">
        <v>123</v>
      </c>
      <c r="E87" s="12" t="s">
        <v>323</v>
      </c>
      <c r="F87" s="9">
        <v>59</v>
      </c>
      <c r="G87" s="12">
        <v>10</v>
      </c>
      <c r="H87" s="9">
        <v>590</v>
      </c>
      <c r="I87" s="12" t="s">
        <v>422</v>
      </c>
      <c r="J87" s="12" t="s">
        <v>386</v>
      </c>
      <c r="K87" s="12" t="s">
        <v>416</v>
      </c>
    </row>
    <row r="88" spans="1:11" ht="14.65" thickTop="1" x14ac:dyDescent="0.45">
      <c r="A88" s="6">
        <v>87</v>
      </c>
      <c r="B88" s="24">
        <v>41029.403150231483</v>
      </c>
      <c r="C88" s="25" t="s">
        <v>363</v>
      </c>
      <c r="D88" s="13" t="s">
        <v>227</v>
      </c>
      <c r="E88" s="13" t="s">
        <v>335</v>
      </c>
      <c r="F88" s="10">
        <v>329</v>
      </c>
      <c r="G88" s="13">
        <v>3</v>
      </c>
      <c r="H88" s="10">
        <v>987</v>
      </c>
      <c r="I88" s="13" t="s">
        <v>423</v>
      </c>
      <c r="J88" s="13" t="s">
        <v>393</v>
      </c>
      <c r="K88" s="13" t="s">
        <v>415</v>
      </c>
    </row>
    <row r="89" spans="1:11" ht="14.65" thickBot="1" x14ac:dyDescent="0.5">
      <c r="A89" s="8">
        <v>88</v>
      </c>
      <c r="B89" s="22">
        <v>41029.403150231483</v>
      </c>
      <c r="C89" s="23" t="s">
        <v>357</v>
      </c>
      <c r="D89" s="12" t="s">
        <v>71</v>
      </c>
      <c r="E89" s="12" t="s">
        <v>328</v>
      </c>
      <c r="F89" s="9">
        <v>39.950000000000003</v>
      </c>
      <c r="G89" s="12">
        <v>2</v>
      </c>
      <c r="H89" s="9">
        <v>79.900000000000006</v>
      </c>
      <c r="I89" s="12" t="s">
        <v>427</v>
      </c>
      <c r="J89" s="12" t="s">
        <v>396</v>
      </c>
      <c r="K89" s="12" t="s">
        <v>415</v>
      </c>
    </row>
    <row r="90" spans="1:11" ht="14.65" thickTop="1" x14ac:dyDescent="0.45">
      <c r="A90" s="6">
        <v>89</v>
      </c>
      <c r="B90" s="24">
        <v>41029.403150231483</v>
      </c>
      <c r="C90" s="25" t="s">
        <v>360</v>
      </c>
      <c r="D90" s="13" t="s">
        <v>121</v>
      </c>
      <c r="E90" s="13" t="s">
        <v>332</v>
      </c>
      <c r="F90" s="10">
        <v>55</v>
      </c>
      <c r="G90" s="13">
        <v>1</v>
      </c>
      <c r="H90" s="10">
        <v>55</v>
      </c>
      <c r="I90" s="13" t="s">
        <v>422</v>
      </c>
      <c r="J90" s="13" t="s">
        <v>370</v>
      </c>
      <c r="K90" s="13" t="s">
        <v>415</v>
      </c>
    </row>
    <row r="91" spans="1:11" ht="14.65" thickBot="1" x14ac:dyDescent="0.5">
      <c r="A91" s="8">
        <v>90</v>
      </c>
      <c r="B91" s="22">
        <v>41029.403150231483</v>
      </c>
      <c r="C91" s="23" t="s">
        <v>350</v>
      </c>
      <c r="D91" s="12" t="s">
        <v>113</v>
      </c>
      <c r="E91" s="12" t="s">
        <v>330</v>
      </c>
      <c r="F91" s="9">
        <v>55</v>
      </c>
      <c r="G91" s="12">
        <v>8</v>
      </c>
      <c r="H91" s="9">
        <v>440</v>
      </c>
      <c r="I91" s="12" t="s">
        <v>418</v>
      </c>
      <c r="J91" s="12" t="s">
        <v>380</v>
      </c>
      <c r="K91" s="12" t="s">
        <v>329</v>
      </c>
    </row>
    <row r="92" spans="1:11" ht="14.65" thickTop="1" x14ac:dyDescent="0.45">
      <c r="A92" s="6">
        <v>91</v>
      </c>
      <c r="B92" s="24">
        <v>41029.403150231483</v>
      </c>
      <c r="C92" s="25" t="s">
        <v>358</v>
      </c>
      <c r="D92" s="13" t="s">
        <v>191</v>
      </c>
      <c r="E92" s="13" t="s">
        <v>326</v>
      </c>
      <c r="F92" s="10">
        <v>229</v>
      </c>
      <c r="G92" s="13">
        <v>2</v>
      </c>
      <c r="H92" s="10">
        <v>458</v>
      </c>
      <c r="I92" s="13" t="s">
        <v>418</v>
      </c>
      <c r="J92" s="13" t="s">
        <v>411</v>
      </c>
      <c r="K92" s="13" t="s">
        <v>415</v>
      </c>
    </row>
    <row r="93" spans="1:11" ht="14.65" thickBot="1" x14ac:dyDescent="0.5">
      <c r="A93" s="8">
        <v>92</v>
      </c>
      <c r="B93" s="22">
        <v>41029.403150231483</v>
      </c>
      <c r="C93" s="23" t="s">
        <v>363</v>
      </c>
      <c r="D93" s="12" t="s">
        <v>201</v>
      </c>
      <c r="E93" s="12" t="s">
        <v>325</v>
      </c>
      <c r="F93" s="9">
        <v>249.95</v>
      </c>
      <c r="G93" s="12">
        <v>10</v>
      </c>
      <c r="H93" s="9">
        <v>2499.5</v>
      </c>
      <c r="I93" s="12" t="s">
        <v>426</v>
      </c>
      <c r="J93" s="12" t="s">
        <v>398</v>
      </c>
      <c r="K93" s="12" t="s">
        <v>364</v>
      </c>
    </row>
    <row r="94" spans="1:11" ht="14.65" thickTop="1" x14ac:dyDescent="0.45">
      <c r="A94" s="6">
        <v>93</v>
      </c>
      <c r="B94" s="24">
        <v>41029.403150231483</v>
      </c>
      <c r="C94" s="25" t="s">
        <v>362</v>
      </c>
      <c r="D94" s="13" t="s">
        <v>71</v>
      </c>
      <c r="E94" s="13" t="s">
        <v>328</v>
      </c>
      <c r="F94" s="10">
        <v>39.950000000000003</v>
      </c>
      <c r="G94" s="13">
        <v>1</v>
      </c>
      <c r="H94" s="10">
        <v>39.950000000000003</v>
      </c>
      <c r="I94" s="13" t="s">
        <v>420</v>
      </c>
      <c r="J94" s="13" t="s">
        <v>402</v>
      </c>
      <c r="K94" s="13" t="s">
        <v>415</v>
      </c>
    </row>
    <row r="95" spans="1:11" ht="14.65" thickBot="1" x14ac:dyDescent="0.5">
      <c r="A95" s="8">
        <v>94</v>
      </c>
      <c r="B95" s="22">
        <v>41030.403150231483</v>
      </c>
      <c r="C95" s="23" t="s">
        <v>355</v>
      </c>
      <c r="D95" s="12" t="s">
        <v>195</v>
      </c>
      <c r="E95" s="12" t="s">
        <v>333</v>
      </c>
      <c r="F95" s="9">
        <v>239</v>
      </c>
      <c r="G95" s="12">
        <v>2</v>
      </c>
      <c r="H95" s="9">
        <v>478</v>
      </c>
      <c r="I95" s="12" t="s">
        <v>426</v>
      </c>
      <c r="J95" s="12" t="s">
        <v>409</v>
      </c>
      <c r="K95" s="12" t="s">
        <v>415</v>
      </c>
    </row>
    <row r="96" spans="1:11" ht="14.65" thickTop="1" x14ac:dyDescent="0.45">
      <c r="A96" s="6">
        <v>95</v>
      </c>
      <c r="B96" s="24">
        <v>41030.403150231483</v>
      </c>
      <c r="C96" s="25" t="s">
        <v>358</v>
      </c>
      <c r="D96" s="13" t="s">
        <v>272</v>
      </c>
      <c r="E96" s="13" t="s">
        <v>326</v>
      </c>
      <c r="F96" s="10">
        <v>439</v>
      </c>
      <c r="G96" s="13">
        <v>1</v>
      </c>
      <c r="H96" s="10">
        <v>439</v>
      </c>
      <c r="I96" s="13" t="s">
        <v>426</v>
      </c>
      <c r="J96" s="13" t="s">
        <v>375</v>
      </c>
      <c r="K96" s="13" t="s">
        <v>364</v>
      </c>
    </row>
    <row r="97" spans="1:11" ht="14.65" thickBot="1" x14ac:dyDescent="0.5">
      <c r="A97" s="8">
        <v>96</v>
      </c>
      <c r="B97" s="22">
        <v>41030.403150231483</v>
      </c>
      <c r="C97" s="23" t="s">
        <v>347</v>
      </c>
      <c r="D97" s="12" t="s">
        <v>237</v>
      </c>
      <c r="E97" s="12" t="s">
        <v>330</v>
      </c>
      <c r="F97" s="9">
        <v>349.95</v>
      </c>
      <c r="G97" s="12">
        <v>10</v>
      </c>
      <c r="H97" s="9">
        <v>3499.5</v>
      </c>
      <c r="I97" s="12" t="s">
        <v>419</v>
      </c>
      <c r="J97" s="12" t="s">
        <v>369</v>
      </c>
      <c r="K97" s="12" t="s">
        <v>364</v>
      </c>
    </row>
    <row r="98" spans="1:11" ht="14.65" thickTop="1" x14ac:dyDescent="0.45">
      <c r="A98" s="6">
        <v>97</v>
      </c>
      <c r="B98" s="24">
        <v>41030.403150231483</v>
      </c>
      <c r="C98" s="25" t="s">
        <v>350</v>
      </c>
      <c r="D98" s="13" t="s">
        <v>203</v>
      </c>
      <c r="E98" s="13" t="s">
        <v>332</v>
      </c>
      <c r="F98" s="10">
        <v>250</v>
      </c>
      <c r="G98" s="13">
        <v>1</v>
      </c>
      <c r="H98" s="10">
        <v>250</v>
      </c>
      <c r="I98" s="13" t="s">
        <v>425</v>
      </c>
      <c r="J98" s="13" t="s">
        <v>404</v>
      </c>
      <c r="K98" s="13" t="s">
        <v>416</v>
      </c>
    </row>
    <row r="99" spans="1:11" ht="14.65" thickBot="1" x14ac:dyDescent="0.5">
      <c r="A99" s="8">
        <v>98</v>
      </c>
      <c r="B99" s="22">
        <v>41030.403150231483</v>
      </c>
      <c r="C99" s="23" t="s">
        <v>356</v>
      </c>
      <c r="D99" s="12" t="s">
        <v>135</v>
      </c>
      <c r="E99" s="12" t="s">
        <v>326</v>
      </c>
      <c r="F99" s="9">
        <v>60</v>
      </c>
      <c r="G99" s="12">
        <v>9</v>
      </c>
      <c r="H99" s="9">
        <v>540</v>
      </c>
      <c r="I99" s="12" t="s">
        <v>424</v>
      </c>
      <c r="J99" s="12" t="s">
        <v>381</v>
      </c>
      <c r="K99" s="12" t="s">
        <v>329</v>
      </c>
    </row>
    <row r="100" spans="1:11" ht="14.65" thickTop="1" x14ac:dyDescent="0.45">
      <c r="A100" s="6">
        <v>99</v>
      </c>
      <c r="B100" s="24">
        <v>41030.403150231483</v>
      </c>
      <c r="C100" s="25" t="s">
        <v>356</v>
      </c>
      <c r="D100" s="13" t="s">
        <v>43</v>
      </c>
      <c r="E100" s="13" t="s">
        <v>322</v>
      </c>
      <c r="F100" s="10">
        <v>18</v>
      </c>
      <c r="G100" s="13">
        <v>9</v>
      </c>
      <c r="H100" s="10">
        <v>162</v>
      </c>
      <c r="I100" s="13" t="s">
        <v>427</v>
      </c>
      <c r="J100" s="13" t="s">
        <v>386</v>
      </c>
      <c r="K100" s="13" t="s">
        <v>416</v>
      </c>
    </row>
    <row r="101" spans="1:11" ht="14.65" thickBot="1" x14ac:dyDescent="0.5">
      <c r="A101" s="8">
        <v>100</v>
      </c>
      <c r="B101" s="22">
        <v>41030.403150231483</v>
      </c>
      <c r="C101" s="23" t="s">
        <v>360</v>
      </c>
      <c r="D101" s="12" t="s">
        <v>276</v>
      </c>
      <c r="E101" s="12" t="s">
        <v>323</v>
      </c>
      <c r="F101" s="9">
        <v>449</v>
      </c>
      <c r="G101" s="12">
        <v>9</v>
      </c>
      <c r="H101" s="9">
        <v>4041</v>
      </c>
      <c r="I101" s="12" t="s">
        <v>425</v>
      </c>
      <c r="J101" s="12" t="s">
        <v>371</v>
      </c>
      <c r="K101" s="12" t="s">
        <v>415</v>
      </c>
    </row>
    <row r="102" spans="1:11" ht="14.65" thickTop="1" x14ac:dyDescent="0.45">
      <c r="A102" s="6">
        <v>101</v>
      </c>
      <c r="B102" s="24">
        <v>41030.403150231483</v>
      </c>
      <c r="C102" s="25" t="s">
        <v>360</v>
      </c>
      <c r="D102" s="13" t="s">
        <v>233</v>
      </c>
      <c r="E102" s="13" t="s">
        <v>330</v>
      </c>
      <c r="F102" s="10">
        <v>339.95</v>
      </c>
      <c r="G102" s="13">
        <v>7</v>
      </c>
      <c r="H102" s="10">
        <v>2379.65</v>
      </c>
      <c r="I102" s="13" t="s">
        <v>422</v>
      </c>
      <c r="J102" s="13" t="s">
        <v>374</v>
      </c>
      <c r="K102" s="13" t="s">
        <v>364</v>
      </c>
    </row>
    <row r="103" spans="1:11" ht="14.65" thickBot="1" x14ac:dyDescent="0.5">
      <c r="A103" s="8">
        <v>102</v>
      </c>
      <c r="B103" s="22">
        <v>41030.403150231483</v>
      </c>
      <c r="C103" s="23" t="s">
        <v>357</v>
      </c>
      <c r="D103" s="12" t="s">
        <v>131</v>
      </c>
      <c r="E103" s="12" t="s">
        <v>330</v>
      </c>
      <c r="F103" s="9">
        <v>60</v>
      </c>
      <c r="G103" s="12">
        <v>9</v>
      </c>
      <c r="H103" s="9">
        <v>540</v>
      </c>
      <c r="I103" s="12" t="s">
        <v>427</v>
      </c>
      <c r="J103" s="12" t="s">
        <v>408</v>
      </c>
      <c r="K103" s="12" t="s">
        <v>364</v>
      </c>
    </row>
    <row r="104" spans="1:11" ht="14.65" thickTop="1" x14ac:dyDescent="0.45">
      <c r="A104" s="6">
        <v>103</v>
      </c>
      <c r="B104" s="24">
        <v>41030.403150231483</v>
      </c>
      <c r="C104" s="25" t="s">
        <v>349</v>
      </c>
      <c r="D104" s="13" t="s">
        <v>104</v>
      </c>
      <c r="E104" s="13" t="s">
        <v>330</v>
      </c>
      <c r="F104" s="10">
        <v>50</v>
      </c>
      <c r="G104" s="13">
        <v>8</v>
      </c>
      <c r="H104" s="10">
        <v>400</v>
      </c>
      <c r="I104" s="13" t="s">
        <v>426</v>
      </c>
      <c r="J104" s="13" t="s">
        <v>399</v>
      </c>
      <c r="K104" s="13" t="s">
        <v>329</v>
      </c>
    </row>
    <row r="105" spans="1:11" ht="14.65" thickBot="1" x14ac:dyDescent="0.5">
      <c r="A105" s="8">
        <v>104</v>
      </c>
      <c r="B105" s="22">
        <v>41031.403150231483</v>
      </c>
      <c r="C105" s="23" t="s">
        <v>347</v>
      </c>
      <c r="D105" s="12" t="s">
        <v>221</v>
      </c>
      <c r="E105" s="12" t="s">
        <v>326</v>
      </c>
      <c r="F105" s="9">
        <v>319</v>
      </c>
      <c r="G105" s="12">
        <v>2</v>
      </c>
      <c r="H105" s="9">
        <v>638</v>
      </c>
      <c r="I105" s="12" t="s">
        <v>426</v>
      </c>
      <c r="J105" s="12" t="s">
        <v>408</v>
      </c>
      <c r="K105" s="12" t="s">
        <v>364</v>
      </c>
    </row>
    <row r="106" spans="1:11" ht="14.65" thickTop="1" x14ac:dyDescent="0.45">
      <c r="A106" s="6">
        <v>105</v>
      </c>
      <c r="B106" s="24">
        <v>41031.403150231483</v>
      </c>
      <c r="C106" s="25" t="s">
        <v>358</v>
      </c>
      <c r="D106" s="13" t="s">
        <v>69</v>
      </c>
      <c r="E106" s="13" t="s">
        <v>327</v>
      </c>
      <c r="F106" s="10">
        <v>39.950000000000003</v>
      </c>
      <c r="G106" s="13">
        <v>2</v>
      </c>
      <c r="H106" s="10">
        <v>79.900000000000006</v>
      </c>
      <c r="I106" s="13" t="s">
        <v>419</v>
      </c>
      <c r="J106" s="13" t="s">
        <v>393</v>
      </c>
      <c r="K106" s="13" t="s">
        <v>415</v>
      </c>
    </row>
    <row r="107" spans="1:11" ht="14.65" thickBot="1" x14ac:dyDescent="0.5">
      <c r="A107" s="8">
        <v>106</v>
      </c>
      <c r="B107" s="22">
        <v>41031.403150231483</v>
      </c>
      <c r="C107" s="23" t="s">
        <v>359</v>
      </c>
      <c r="D107" s="12" t="s">
        <v>41</v>
      </c>
      <c r="E107" s="12" t="s">
        <v>322</v>
      </c>
      <c r="F107" s="9">
        <v>14</v>
      </c>
      <c r="G107" s="12">
        <v>3</v>
      </c>
      <c r="H107" s="9">
        <v>42</v>
      </c>
      <c r="I107" s="12" t="s">
        <v>421</v>
      </c>
      <c r="J107" s="12" t="s">
        <v>372</v>
      </c>
      <c r="K107" s="12" t="s">
        <v>416</v>
      </c>
    </row>
    <row r="108" spans="1:11" ht="14.65" thickTop="1" x14ac:dyDescent="0.45">
      <c r="A108" s="6">
        <v>107</v>
      </c>
      <c r="B108" s="24">
        <v>41031.403150231483</v>
      </c>
      <c r="C108" s="25" t="s">
        <v>353</v>
      </c>
      <c r="D108" s="13" t="s">
        <v>96</v>
      </c>
      <c r="E108" s="13" t="s">
        <v>334</v>
      </c>
      <c r="F108" s="10">
        <v>49.95</v>
      </c>
      <c r="G108" s="13">
        <v>6</v>
      </c>
      <c r="H108" s="10">
        <v>299.70000000000005</v>
      </c>
      <c r="I108" s="13" t="s">
        <v>424</v>
      </c>
      <c r="J108" s="13" t="s">
        <v>405</v>
      </c>
      <c r="K108" s="13" t="s">
        <v>364</v>
      </c>
    </row>
    <row r="109" spans="1:11" ht="14.65" thickBot="1" x14ac:dyDescent="0.5">
      <c r="A109" s="8">
        <v>108</v>
      </c>
      <c r="B109" s="22">
        <v>41031.403150231483</v>
      </c>
      <c r="C109" s="23" t="s">
        <v>349</v>
      </c>
      <c r="D109" s="12" t="s">
        <v>284</v>
      </c>
      <c r="E109" s="12" t="s">
        <v>326</v>
      </c>
      <c r="F109" s="9">
        <v>459</v>
      </c>
      <c r="G109" s="12">
        <v>8</v>
      </c>
      <c r="H109" s="9">
        <v>3672</v>
      </c>
      <c r="I109" s="12" t="s">
        <v>421</v>
      </c>
      <c r="J109" s="12" t="s">
        <v>386</v>
      </c>
      <c r="K109" s="12" t="s">
        <v>416</v>
      </c>
    </row>
    <row r="110" spans="1:11" ht="14.65" thickTop="1" x14ac:dyDescent="0.45">
      <c r="A110" s="6">
        <v>109</v>
      </c>
      <c r="B110" s="24">
        <v>41031.403150231483</v>
      </c>
      <c r="C110" s="25" t="s">
        <v>360</v>
      </c>
      <c r="D110" s="13" t="s">
        <v>150</v>
      </c>
      <c r="E110" s="13" t="s">
        <v>332</v>
      </c>
      <c r="F110" s="10">
        <v>70</v>
      </c>
      <c r="G110" s="13">
        <v>5</v>
      </c>
      <c r="H110" s="10">
        <v>350</v>
      </c>
      <c r="I110" s="13" t="s">
        <v>422</v>
      </c>
      <c r="J110" s="13" t="s">
        <v>383</v>
      </c>
      <c r="K110" s="13" t="s">
        <v>364</v>
      </c>
    </row>
    <row r="111" spans="1:11" ht="14.65" thickBot="1" x14ac:dyDescent="0.5">
      <c r="A111" s="8">
        <v>110</v>
      </c>
      <c r="B111" s="22">
        <v>41031.403150231483</v>
      </c>
      <c r="C111" s="23" t="s">
        <v>361</v>
      </c>
      <c r="D111" s="12" t="s">
        <v>304</v>
      </c>
      <c r="E111" s="12" t="s">
        <v>326</v>
      </c>
      <c r="F111" s="9">
        <v>599</v>
      </c>
      <c r="G111" s="12">
        <v>5</v>
      </c>
      <c r="H111" s="9">
        <v>2995</v>
      </c>
      <c r="I111" s="12" t="s">
        <v>421</v>
      </c>
      <c r="J111" s="12" t="s">
        <v>369</v>
      </c>
      <c r="K111" s="12" t="s">
        <v>364</v>
      </c>
    </row>
    <row r="112" spans="1:11" ht="14.65" thickTop="1" x14ac:dyDescent="0.45">
      <c r="A112" s="6">
        <v>111</v>
      </c>
      <c r="B112" s="24">
        <v>41031.403150231483</v>
      </c>
      <c r="C112" s="25" t="s">
        <v>349</v>
      </c>
      <c r="D112" s="13" t="s">
        <v>122</v>
      </c>
      <c r="E112" s="13" t="s">
        <v>323</v>
      </c>
      <c r="F112" s="10">
        <v>59</v>
      </c>
      <c r="G112" s="13">
        <v>5</v>
      </c>
      <c r="H112" s="10">
        <v>295</v>
      </c>
      <c r="I112" s="13" t="s">
        <v>423</v>
      </c>
      <c r="J112" s="13" t="s">
        <v>401</v>
      </c>
      <c r="K112" s="13" t="s">
        <v>364</v>
      </c>
    </row>
    <row r="113" spans="1:11" ht="14.65" thickBot="1" x14ac:dyDescent="0.5">
      <c r="A113" s="8">
        <v>112</v>
      </c>
      <c r="B113" s="22">
        <v>41032.403150231483</v>
      </c>
      <c r="C113" s="23" t="s">
        <v>355</v>
      </c>
      <c r="D113" s="12" t="s">
        <v>110</v>
      </c>
      <c r="E113" s="12" t="s">
        <v>335</v>
      </c>
      <c r="F113" s="9">
        <v>50</v>
      </c>
      <c r="G113" s="12">
        <v>1</v>
      </c>
      <c r="H113" s="9">
        <v>50</v>
      </c>
      <c r="I113" s="12" t="s">
        <v>418</v>
      </c>
      <c r="J113" s="12" t="s">
        <v>372</v>
      </c>
      <c r="K113" s="12" t="s">
        <v>416</v>
      </c>
    </row>
    <row r="114" spans="1:11" ht="14.65" thickTop="1" x14ac:dyDescent="0.45">
      <c r="A114" s="6">
        <v>113</v>
      </c>
      <c r="B114" s="24">
        <v>41032.403150231483</v>
      </c>
      <c r="C114" s="25" t="s">
        <v>349</v>
      </c>
      <c r="D114" s="13" t="s">
        <v>120</v>
      </c>
      <c r="E114" s="13" t="s">
        <v>332</v>
      </c>
      <c r="F114" s="10">
        <v>55</v>
      </c>
      <c r="G114" s="13">
        <v>9</v>
      </c>
      <c r="H114" s="10">
        <v>495</v>
      </c>
      <c r="I114" s="13" t="s">
        <v>421</v>
      </c>
      <c r="J114" s="13" t="s">
        <v>371</v>
      </c>
      <c r="K114" s="13" t="s">
        <v>415</v>
      </c>
    </row>
    <row r="115" spans="1:11" ht="14.65" thickBot="1" x14ac:dyDescent="0.5">
      <c r="A115" s="8">
        <v>114</v>
      </c>
      <c r="B115" s="22">
        <v>41032.403150231483</v>
      </c>
      <c r="C115" s="23" t="s">
        <v>359</v>
      </c>
      <c r="D115" s="12" t="s">
        <v>110</v>
      </c>
      <c r="E115" s="12" t="s">
        <v>335</v>
      </c>
      <c r="F115" s="9">
        <v>50</v>
      </c>
      <c r="G115" s="12">
        <v>5</v>
      </c>
      <c r="H115" s="9">
        <v>250</v>
      </c>
      <c r="I115" s="12" t="s">
        <v>426</v>
      </c>
      <c r="J115" s="12" t="s">
        <v>395</v>
      </c>
      <c r="K115" s="12" t="s">
        <v>416</v>
      </c>
    </row>
    <row r="116" spans="1:11" ht="14.65" thickTop="1" x14ac:dyDescent="0.45">
      <c r="A116" s="6">
        <v>115</v>
      </c>
      <c r="B116" s="24">
        <v>41032.403150231483</v>
      </c>
      <c r="C116" s="25" t="s">
        <v>363</v>
      </c>
      <c r="D116" s="13" t="s">
        <v>266</v>
      </c>
      <c r="E116" s="13" t="s">
        <v>328</v>
      </c>
      <c r="F116" s="10">
        <v>399.95</v>
      </c>
      <c r="G116" s="13">
        <v>8</v>
      </c>
      <c r="H116" s="10">
        <v>3199.6</v>
      </c>
      <c r="I116" s="13" t="s">
        <v>424</v>
      </c>
      <c r="J116" s="13" t="s">
        <v>395</v>
      </c>
      <c r="K116" s="13" t="s">
        <v>416</v>
      </c>
    </row>
    <row r="117" spans="1:11" ht="14.65" thickBot="1" x14ac:dyDescent="0.5">
      <c r="A117" s="8">
        <v>116</v>
      </c>
      <c r="B117" s="22">
        <v>41032.403150231483</v>
      </c>
      <c r="C117" s="23" t="s">
        <v>358</v>
      </c>
      <c r="D117" s="12" t="s">
        <v>109</v>
      </c>
      <c r="E117" s="12" t="s">
        <v>335</v>
      </c>
      <c r="F117" s="9">
        <v>50</v>
      </c>
      <c r="G117" s="12">
        <v>5</v>
      </c>
      <c r="H117" s="9">
        <v>250</v>
      </c>
      <c r="I117" s="12" t="s">
        <v>419</v>
      </c>
      <c r="J117" s="12" t="s">
        <v>397</v>
      </c>
      <c r="K117" s="12" t="s">
        <v>416</v>
      </c>
    </row>
    <row r="118" spans="1:11" ht="14.65" thickTop="1" x14ac:dyDescent="0.45">
      <c r="A118" s="6">
        <v>117</v>
      </c>
      <c r="B118" s="24">
        <v>41032.403150231483</v>
      </c>
      <c r="C118" s="25" t="s">
        <v>360</v>
      </c>
      <c r="D118" s="13" t="s">
        <v>227</v>
      </c>
      <c r="E118" s="13" t="s">
        <v>335</v>
      </c>
      <c r="F118" s="10">
        <v>329</v>
      </c>
      <c r="G118" s="13">
        <v>2</v>
      </c>
      <c r="H118" s="10">
        <v>658</v>
      </c>
      <c r="I118" s="13" t="s">
        <v>419</v>
      </c>
      <c r="J118" s="13" t="s">
        <v>367</v>
      </c>
      <c r="K118" s="13" t="s">
        <v>329</v>
      </c>
    </row>
    <row r="119" spans="1:11" ht="14.65" thickBot="1" x14ac:dyDescent="0.5">
      <c r="A119" s="8">
        <v>118</v>
      </c>
      <c r="B119" s="22">
        <v>41032.403150231483</v>
      </c>
      <c r="C119" s="23" t="s">
        <v>353</v>
      </c>
      <c r="D119" s="12" t="s">
        <v>290</v>
      </c>
      <c r="E119" s="12" t="s">
        <v>330</v>
      </c>
      <c r="F119" s="9">
        <v>499.95</v>
      </c>
      <c r="G119" s="12">
        <v>9</v>
      </c>
      <c r="H119" s="9">
        <v>4499.55</v>
      </c>
      <c r="I119" s="12" t="s">
        <v>420</v>
      </c>
      <c r="J119" s="12" t="s">
        <v>374</v>
      </c>
      <c r="K119" s="12" t="s">
        <v>364</v>
      </c>
    </row>
    <row r="120" spans="1:11" ht="14.65" thickTop="1" x14ac:dyDescent="0.45">
      <c r="A120" s="6">
        <v>119</v>
      </c>
      <c r="B120" s="24">
        <v>41032.403150231483</v>
      </c>
      <c r="C120" s="25" t="s">
        <v>346</v>
      </c>
      <c r="D120" s="13" t="s">
        <v>144</v>
      </c>
      <c r="E120" s="13" t="s">
        <v>325</v>
      </c>
      <c r="F120" s="10">
        <v>69.95</v>
      </c>
      <c r="G120" s="13">
        <v>6</v>
      </c>
      <c r="H120" s="10">
        <v>419.70000000000005</v>
      </c>
      <c r="I120" s="13" t="s">
        <v>424</v>
      </c>
      <c r="J120" s="13" t="s">
        <v>377</v>
      </c>
      <c r="K120" s="13" t="s">
        <v>415</v>
      </c>
    </row>
    <row r="121" spans="1:11" ht="14.65" thickBot="1" x14ac:dyDescent="0.5">
      <c r="A121" s="8">
        <v>120</v>
      </c>
      <c r="B121" s="22">
        <v>41033.403150231483</v>
      </c>
      <c r="C121" s="23" t="s">
        <v>348</v>
      </c>
      <c r="D121" s="12" t="s">
        <v>71</v>
      </c>
      <c r="E121" s="12" t="s">
        <v>328</v>
      </c>
      <c r="F121" s="9">
        <v>39.950000000000003</v>
      </c>
      <c r="G121" s="12">
        <v>1</v>
      </c>
      <c r="H121" s="9">
        <v>39.950000000000003</v>
      </c>
      <c r="I121" s="12" t="s">
        <v>423</v>
      </c>
      <c r="J121" s="12" t="s">
        <v>378</v>
      </c>
      <c r="K121" s="12" t="s">
        <v>329</v>
      </c>
    </row>
    <row r="122" spans="1:11" ht="14.65" thickTop="1" x14ac:dyDescent="0.45">
      <c r="A122" s="6">
        <v>121</v>
      </c>
      <c r="B122" s="24">
        <v>41033.403150231483</v>
      </c>
      <c r="C122" s="25" t="s">
        <v>347</v>
      </c>
      <c r="D122" s="13" t="s">
        <v>150</v>
      </c>
      <c r="E122" s="13" t="s">
        <v>332</v>
      </c>
      <c r="F122" s="10">
        <v>70</v>
      </c>
      <c r="G122" s="13">
        <v>5</v>
      </c>
      <c r="H122" s="10">
        <v>350</v>
      </c>
      <c r="I122" s="13" t="s">
        <v>420</v>
      </c>
      <c r="J122" s="13" t="s">
        <v>409</v>
      </c>
      <c r="K122" s="13" t="s">
        <v>415</v>
      </c>
    </row>
    <row r="123" spans="1:11" ht="14.65" thickBot="1" x14ac:dyDescent="0.5">
      <c r="A123" s="8">
        <v>122</v>
      </c>
      <c r="B123" s="22">
        <v>41033.403150231483</v>
      </c>
      <c r="C123" s="23" t="s">
        <v>357</v>
      </c>
      <c r="D123" s="12" t="s">
        <v>227</v>
      </c>
      <c r="E123" s="12" t="s">
        <v>335</v>
      </c>
      <c r="F123" s="9">
        <v>329</v>
      </c>
      <c r="G123" s="12">
        <v>8</v>
      </c>
      <c r="H123" s="9">
        <v>2632</v>
      </c>
      <c r="I123" s="12" t="s">
        <v>425</v>
      </c>
      <c r="J123" s="12" t="s">
        <v>379</v>
      </c>
      <c r="K123" s="12" t="s">
        <v>329</v>
      </c>
    </row>
    <row r="124" spans="1:11" ht="14.65" thickTop="1" x14ac:dyDescent="0.45">
      <c r="A124" s="6">
        <v>123</v>
      </c>
      <c r="B124" s="24">
        <v>41033.403150231483</v>
      </c>
      <c r="C124" s="25" t="s">
        <v>345</v>
      </c>
      <c r="D124" s="13" t="s">
        <v>127</v>
      </c>
      <c r="E124" s="13" t="s">
        <v>334</v>
      </c>
      <c r="F124" s="10">
        <v>59.95</v>
      </c>
      <c r="G124" s="13">
        <v>1</v>
      </c>
      <c r="H124" s="10">
        <v>59.95</v>
      </c>
      <c r="I124" s="13" t="s">
        <v>423</v>
      </c>
      <c r="J124" s="13" t="s">
        <v>377</v>
      </c>
      <c r="K124" s="13" t="s">
        <v>415</v>
      </c>
    </row>
    <row r="125" spans="1:11" ht="14.65" thickBot="1" x14ac:dyDescent="0.5">
      <c r="A125" s="8">
        <v>124</v>
      </c>
      <c r="B125" s="22">
        <v>41033.403150231483</v>
      </c>
      <c r="C125" s="23" t="s">
        <v>345</v>
      </c>
      <c r="D125" s="12" t="s">
        <v>318</v>
      </c>
      <c r="E125" s="12" t="s">
        <v>327</v>
      </c>
      <c r="F125" s="9">
        <v>849.95</v>
      </c>
      <c r="G125" s="12">
        <v>10</v>
      </c>
      <c r="H125" s="9">
        <v>8499.5</v>
      </c>
      <c r="I125" s="12" t="s">
        <v>423</v>
      </c>
      <c r="J125" s="12" t="s">
        <v>398</v>
      </c>
      <c r="K125" s="12" t="s">
        <v>364</v>
      </c>
    </row>
    <row r="126" spans="1:11" ht="14.65" thickTop="1" x14ac:dyDescent="0.45">
      <c r="A126" s="6">
        <v>125</v>
      </c>
      <c r="B126" s="24">
        <v>41033.403150231483</v>
      </c>
      <c r="C126" s="25" t="s">
        <v>350</v>
      </c>
      <c r="D126" s="13" t="s">
        <v>318</v>
      </c>
      <c r="E126" s="13" t="s">
        <v>327</v>
      </c>
      <c r="F126" s="10">
        <v>849.95</v>
      </c>
      <c r="G126" s="13">
        <v>3</v>
      </c>
      <c r="H126" s="10">
        <v>2549.8500000000004</v>
      </c>
      <c r="I126" s="13" t="s">
        <v>425</v>
      </c>
      <c r="J126" s="13" t="s">
        <v>400</v>
      </c>
      <c r="K126" s="13" t="s">
        <v>416</v>
      </c>
    </row>
    <row r="127" spans="1:11" ht="14.65" thickBot="1" x14ac:dyDescent="0.5">
      <c r="A127" s="8">
        <v>126</v>
      </c>
      <c r="B127" s="22">
        <v>41033.403150231483</v>
      </c>
      <c r="C127" s="23" t="s">
        <v>352</v>
      </c>
      <c r="D127" s="12" t="s">
        <v>82</v>
      </c>
      <c r="E127" s="12" t="s">
        <v>326</v>
      </c>
      <c r="F127" s="9">
        <v>45</v>
      </c>
      <c r="G127" s="12">
        <v>9</v>
      </c>
      <c r="H127" s="9">
        <v>405</v>
      </c>
      <c r="I127" s="12" t="s">
        <v>427</v>
      </c>
      <c r="J127" s="12" t="s">
        <v>390</v>
      </c>
      <c r="K127" s="12" t="s">
        <v>329</v>
      </c>
    </row>
    <row r="128" spans="1:11" ht="14.65" thickTop="1" x14ac:dyDescent="0.45">
      <c r="A128" s="6">
        <v>127</v>
      </c>
      <c r="B128" s="24">
        <v>41033.403150231483</v>
      </c>
      <c r="C128" s="25" t="s">
        <v>358</v>
      </c>
      <c r="D128" s="13" t="s">
        <v>308</v>
      </c>
      <c r="E128" s="13" t="s">
        <v>330</v>
      </c>
      <c r="F128" s="10">
        <v>599.95000000000005</v>
      </c>
      <c r="G128" s="13">
        <v>3</v>
      </c>
      <c r="H128" s="10">
        <v>1799.8500000000001</v>
      </c>
      <c r="I128" s="13" t="s">
        <v>424</v>
      </c>
      <c r="J128" s="13" t="s">
        <v>387</v>
      </c>
      <c r="K128" s="13" t="s">
        <v>416</v>
      </c>
    </row>
    <row r="129" spans="1:11" ht="14.65" thickBot="1" x14ac:dyDescent="0.5">
      <c r="A129" s="8">
        <v>128</v>
      </c>
      <c r="B129" s="22">
        <v>41034.403150231483</v>
      </c>
      <c r="C129" s="23" t="s">
        <v>352</v>
      </c>
      <c r="D129" s="12" t="s">
        <v>150</v>
      </c>
      <c r="E129" s="12" t="s">
        <v>332</v>
      </c>
      <c r="F129" s="9">
        <v>70</v>
      </c>
      <c r="G129" s="12">
        <v>9</v>
      </c>
      <c r="H129" s="9">
        <v>630</v>
      </c>
      <c r="I129" s="12" t="s">
        <v>425</v>
      </c>
      <c r="J129" s="12" t="s">
        <v>394</v>
      </c>
      <c r="K129" s="12" t="s">
        <v>416</v>
      </c>
    </row>
    <row r="130" spans="1:11" ht="14.65" thickTop="1" x14ac:dyDescent="0.45">
      <c r="A130" s="6">
        <v>129</v>
      </c>
      <c r="B130" s="24">
        <v>41034.403150231483</v>
      </c>
      <c r="C130" s="25" t="s">
        <v>355</v>
      </c>
      <c r="D130" s="13" t="s">
        <v>115</v>
      </c>
      <c r="E130" s="13" t="s">
        <v>330</v>
      </c>
      <c r="F130" s="10">
        <v>55</v>
      </c>
      <c r="G130" s="13">
        <v>3</v>
      </c>
      <c r="H130" s="10">
        <v>165</v>
      </c>
      <c r="I130" s="13" t="s">
        <v>424</v>
      </c>
      <c r="J130" s="13" t="s">
        <v>383</v>
      </c>
      <c r="K130" s="13" t="s">
        <v>364</v>
      </c>
    </row>
    <row r="131" spans="1:11" ht="14.65" thickBot="1" x14ac:dyDescent="0.5">
      <c r="A131" s="8">
        <v>130</v>
      </c>
      <c r="B131" s="22">
        <v>41034.403150231483</v>
      </c>
      <c r="C131" s="23" t="s">
        <v>362</v>
      </c>
      <c r="D131" s="12" t="s">
        <v>227</v>
      </c>
      <c r="E131" s="12" t="s">
        <v>335</v>
      </c>
      <c r="F131" s="9">
        <v>329</v>
      </c>
      <c r="G131" s="12">
        <v>3</v>
      </c>
      <c r="H131" s="9">
        <v>987</v>
      </c>
      <c r="I131" s="12" t="s">
        <v>423</v>
      </c>
      <c r="J131" s="12" t="s">
        <v>370</v>
      </c>
      <c r="K131" s="12" t="s">
        <v>415</v>
      </c>
    </row>
    <row r="132" spans="1:11" ht="14.65" thickTop="1" x14ac:dyDescent="0.45">
      <c r="A132" s="6">
        <v>131</v>
      </c>
      <c r="B132" s="24">
        <v>41034.403150231483</v>
      </c>
      <c r="C132" s="25" t="s">
        <v>353</v>
      </c>
      <c r="D132" s="13" t="s">
        <v>120</v>
      </c>
      <c r="E132" s="13" t="s">
        <v>332</v>
      </c>
      <c r="F132" s="10">
        <v>55</v>
      </c>
      <c r="G132" s="13">
        <v>9</v>
      </c>
      <c r="H132" s="10">
        <v>495</v>
      </c>
      <c r="I132" s="13" t="s">
        <v>421</v>
      </c>
      <c r="J132" s="13" t="s">
        <v>373</v>
      </c>
      <c r="K132" s="13" t="s">
        <v>416</v>
      </c>
    </row>
    <row r="133" spans="1:11" ht="14.65" thickBot="1" x14ac:dyDescent="0.5">
      <c r="A133" s="8">
        <v>132</v>
      </c>
      <c r="B133" s="22">
        <v>41034.403150231483</v>
      </c>
      <c r="C133" s="23" t="s">
        <v>354</v>
      </c>
      <c r="D133" s="12" t="s">
        <v>106</v>
      </c>
      <c r="E133" s="12" t="s">
        <v>326</v>
      </c>
      <c r="F133" s="9">
        <v>50</v>
      </c>
      <c r="G133" s="12">
        <v>1</v>
      </c>
      <c r="H133" s="9">
        <v>50</v>
      </c>
      <c r="I133" s="12" t="s">
        <v>424</v>
      </c>
      <c r="J133" s="12" t="s">
        <v>409</v>
      </c>
      <c r="K133" s="12" t="s">
        <v>415</v>
      </c>
    </row>
    <row r="134" spans="1:11" ht="14.65" thickTop="1" x14ac:dyDescent="0.45">
      <c r="A134" s="6">
        <v>133</v>
      </c>
      <c r="B134" s="24">
        <v>41034.403150231483</v>
      </c>
      <c r="C134" s="25" t="s">
        <v>361</v>
      </c>
      <c r="D134" s="13" t="s">
        <v>147</v>
      </c>
      <c r="E134" s="13" t="s">
        <v>330</v>
      </c>
      <c r="F134" s="10">
        <v>70</v>
      </c>
      <c r="G134" s="13">
        <v>8</v>
      </c>
      <c r="H134" s="10">
        <v>560</v>
      </c>
      <c r="I134" s="13" t="s">
        <v>421</v>
      </c>
      <c r="J134" s="13" t="s">
        <v>367</v>
      </c>
      <c r="K134" s="13" t="s">
        <v>329</v>
      </c>
    </row>
    <row r="135" spans="1:11" ht="14.65" thickBot="1" x14ac:dyDescent="0.5">
      <c r="A135" s="8">
        <v>134</v>
      </c>
      <c r="B135" s="22">
        <v>41034.403150231483</v>
      </c>
      <c r="C135" s="23" t="s">
        <v>347</v>
      </c>
      <c r="D135" s="12" t="s">
        <v>316</v>
      </c>
      <c r="E135" s="12" t="s">
        <v>332</v>
      </c>
      <c r="F135" s="9">
        <v>800</v>
      </c>
      <c r="G135" s="12">
        <v>4</v>
      </c>
      <c r="H135" s="9">
        <v>3200</v>
      </c>
      <c r="I135" s="12" t="s">
        <v>419</v>
      </c>
      <c r="J135" s="12" t="s">
        <v>407</v>
      </c>
      <c r="K135" s="12" t="s">
        <v>364</v>
      </c>
    </row>
    <row r="136" spans="1:11" ht="14.65" thickTop="1" x14ac:dyDescent="0.45">
      <c r="A136" s="6">
        <v>135</v>
      </c>
      <c r="B136" s="24">
        <v>41034.403150231483</v>
      </c>
      <c r="C136" s="25" t="s">
        <v>359</v>
      </c>
      <c r="D136" s="13" t="s">
        <v>95</v>
      </c>
      <c r="E136" s="13" t="s">
        <v>328</v>
      </c>
      <c r="F136" s="10">
        <v>49.95</v>
      </c>
      <c r="G136" s="13">
        <v>10</v>
      </c>
      <c r="H136" s="10">
        <v>499.5</v>
      </c>
      <c r="I136" s="13" t="s">
        <v>427</v>
      </c>
      <c r="J136" s="13" t="s">
        <v>401</v>
      </c>
      <c r="K136" s="13" t="s">
        <v>364</v>
      </c>
    </row>
    <row r="137" spans="1:11" ht="14.65" thickBot="1" x14ac:dyDescent="0.5">
      <c r="A137" s="8">
        <v>136</v>
      </c>
      <c r="B137" s="22">
        <v>41034.403150231483</v>
      </c>
      <c r="C137" s="23" t="s">
        <v>355</v>
      </c>
      <c r="D137" s="12" t="s">
        <v>202</v>
      </c>
      <c r="E137" s="12" t="s">
        <v>325</v>
      </c>
      <c r="F137" s="9">
        <v>249.95</v>
      </c>
      <c r="G137" s="12">
        <v>10</v>
      </c>
      <c r="H137" s="9">
        <v>2499.5</v>
      </c>
      <c r="I137" s="12" t="s">
        <v>423</v>
      </c>
      <c r="J137" s="12" t="s">
        <v>409</v>
      </c>
      <c r="K137" s="12" t="s">
        <v>415</v>
      </c>
    </row>
    <row r="138" spans="1:11" ht="14.65" thickTop="1" x14ac:dyDescent="0.45">
      <c r="A138" s="6">
        <v>137</v>
      </c>
      <c r="B138" s="24">
        <v>41035.403150231483</v>
      </c>
      <c r="C138" s="25" t="s">
        <v>362</v>
      </c>
      <c r="D138" s="13" t="s">
        <v>227</v>
      </c>
      <c r="E138" s="13" t="s">
        <v>335</v>
      </c>
      <c r="F138" s="10">
        <v>329</v>
      </c>
      <c r="G138" s="13">
        <v>8</v>
      </c>
      <c r="H138" s="10">
        <v>2632</v>
      </c>
      <c r="I138" s="13" t="s">
        <v>426</v>
      </c>
      <c r="J138" s="13" t="s">
        <v>408</v>
      </c>
      <c r="K138" s="13" t="s">
        <v>364</v>
      </c>
    </row>
    <row r="139" spans="1:11" ht="14.65" thickBot="1" x14ac:dyDescent="0.5">
      <c r="A139" s="8">
        <v>138</v>
      </c>
      <c r="B139" s="22">
        <v>41035.403150231483</v>
      </c>
      <c r="C139" s="23" t="s">
        <v>348</v>
      </c>
      <c r="D139" s="12" t="s">
        <v>318</v>
      </c>
      <c r="E139" s="12" t="s">
        <v>327</v>
      </c>
      <c r="F139" s="9">
        <v>849.95</v>
      </c>
      <c r="G139" s="12">
        <v>7</v>
      </c>
      <c r="H139" s="9">
        <v>5949.6500000000005</v>
      </c>
      <c r="I139" s="12" t="s">
        <v>425</v>
      </c>
      <c r="J139" s="12" t="s">
        <v>369</v>
      </c>
      <c r="K139" s="12" t="s">
        <v>364</v>
      </c>
    </row>
    <row r="140" spans="1:11" ht="14.65" thickTop="1" x14ac:dyDescent="0.45">
      <c r="A140" s="6">
        <v>139</v>
      </c>
      <c r="B140" s="24">
        <v>41035.403150231483</v>
      </c>
      <c r="C140" s="25" t="s">
        <v>352</v>
      </c>
      <c r="D140" s="13" t="s">
        <v>61</v>
      </c>
      <c r="E140" s="13" t="s">
        <v>331</v>
      </c>
      <c r="F140" s="10">
        <v>35</v>
      </c>
      <c r="G140" s="13">
        <v>7</v>
      </c>
      <c r="H140" s="10">
        <v>245</v>
      </c>
      <c r="I140" s="13" t="s">
        <v>423</v>
      </c>
      <c r="J140" s="13" t="s">
        <v>380</v>
      </c>
      <c r="K140" s="13" t="s">
        <v>329</v>
      </c>
    </row>
    <row r="141" spans="1:11" ht="14.65" thickBot="1" x14ac:dyDescent="0.5">
      <c r="A141" s="8">
        <v>140</v>
      </c>
      <c r="B141" s="22">
        <v>41035.403150231483</v>
      </c>
      <c r="C141" s="23" t="s">
        <v>355</v>
      </c>
      <c r="D141" s="12" t="s">
        <v>143</v>
      </c>
      <c r="E141" s="12" t="s">
        <v>323</v>
      </c>
      <c r="F141" s="9">
        <v>69</v>
      </c>
      <c r="G141" s="12">
        <v>7</v>
      </c>
      <c r="H141" s="9">
        <v>483</v>
      </c>
      <c r="I141" s="12" t="s">
        <v>421</v>
      </c>
      <c r="J141" s="12" t="s">
        <v>387</v>
      </c>
      <c r="K141" s="12" t="s">
        <v>416</v>
      </c>
    </row>
    <row r="142" spans="1:11" ht="14.65" thickTop="1" x14ac:dyDescent="0.45">
      <c r="A142" s="6">
        <v>141</v>
      </c>
      <c r="B142" s="24">
        <v>41035.403150231483</v>
      </c>
      <c r="C142" s="25" t="s">
        <v>359</v>
      </c>
      <c r="D142" s="13" t="s">
        <v>133</v>
      </c>
      <c r="E142" s="13" t="s">
        <v>330</v>
      </c>
      <c r="F142" s="10">
        <v>60</v>
      </c>
      <c r="G142" s="13">
        <v>2</v>
      </c>
      <c r="H142" s="10">
        <v>120</v>
      </c>
      <c r="I142" s="13" t="s">
        <v>421</v>
      </c>
      <c r="J142" s="13" t="s">
        <v>394</v>
      </c>
      <c r="K142" s="13" t="s">
        <v>416</v>
      </c>
    </row>
    <row r="143" spans="1:11" ht="14.65" thickBot="1" x14ac:dyDescent="0.5">
      <c r="A143" s="8">
        <v>142</v>
      </c>
      <c r="B143" s="22">
        <v>41035.403150231483</v>
      </c>
      <c r="C143" s="23" t="s">
        <v>356</v>
      </c>
      <c r="D143" s="12" t="s">
        <v>202</v>
      </c>
      <c r="E143" s="12" t="s">
        <v>325</v>
      </c>
      <c r="F143" s="9">
        <v>249.95</v>
      </c>
      <c r="G143" s="12">
        <v>2</v>
      </c>
      <c r="H143" s="9">
        <v>499.9</v>
      </c>
      <c r="I143" s="12" t="s">
        <v>427</v>
      </c>
      <c r="J143" s="12" t="s">
        <v>385</v>
      </c>
      <c r="K143" s="12" t="s">
        <v>416</v>
      </c>
    </row>
    <row r="144" spans="1:11" ht="14.65" thickTop="1" x14ac:dyDescent="0.45">
      <c r="A144" s="6">
        <v>143</v>
      </c>
      <c r="B144" s="24">
        <v>41036.403150231483</v>
      </c>
      <c r="C144" s="25" t="s">
        <v>353</v>
      </c>
      <c r="D144" s="13" t="s">
        <v>128</v>
      </c>
      <c r="E144" s="13" t="s">
        <v>330</v>
      </c>
      <c r="F144" s="10">
        <v>60</v>
      </c>
      <c r="G144" s="13">
        <v>2</v>
      </c>
      <c r="H144" s="10">
        <v>120</v>
      </c>
      <c r="I144" s="13" t="s">
        <v>425</v>
      </c>
      <c r="J144" s="13" t="s">
        <v>385</v>
      </c>
      <c r="K144" s="13" t="s">
        <v>416</v>
      </c>
    </row>
    <row r="145" spans="1:11" ht="14.65" thickBot="1" x14ac:dyDescent="0.5">
      <c r="A145" s="8">
        <v>144</v>
      </c>
      <c r="B145" s="22">
        <v>41036.403150231483</v>
      </c>
      <c r="C145" s="23" t="s">
        <v>363</v>
      </c>
      <c r="D145" s="12" t="s">
        <v>168</v>
      </c>
      <c r="E145" s="12" t="s">
        <v>325</v>
      </c>
      <c r="F145" s="9">
        <v>159.94999999999999</v>
      </c>
      <c r="G145" s="12">
        <v>2</v>
      </c>
      <c r="H145" s="9">
        <v>319.89999999999998</v>
      </c>
      <c r="I145" s="12" t="s">
        <v>419</v>
      </c>
      <c r="J145" s="12" t="s">
        <v>382</v>
      </c>
      <c r="K145" s="12" t="s">
        <v>364</v>
      </c>
    </row>
    <row r="146" spans="1:11" ht="14.65" thickTop="1" x14ac:dyDescent="0.45">
      <c r="A146" s="6">
        <v>145</v>
      </c>
      <c r="B146" s="24">
        <v>41036.403150231483</v>
      </c>
      <c r="C146" s="25" t="s">
        <v>353</v>
      </c>
      <c r="D146" s="13" t="s">
        <v>197</v>
      </c>
      <c r="E146" s="13" t="s">
        <v>322</v>
      </c>
      <c r="F146" s="10">
        <v>249</v>
      </c>
      <c r="G146" s="13">
        <v>10</v>
      </c>
      <c r="H146" s="10">
        <v>2490</v>
      </c>
      <c r="I146" s="13" t="s">
        <v>421</v>
      </c>
      <c r="J146" s="13" t="s">
        <v>383</v>
      </c>
      <c r="K146" s="13" t="s">
        <v>364</v>
      </c>
    </row>
    <row r="147" spans="1:11" ht="14.65" thickBot="1" x14ac:dyDescent="0.5">
      <c r="A147" s="8">
        <v>146</v>
      </c>
      <c r="B147" s="22">
        <v>41036.403150231483</v>
      </c>
      <c r="C147" s="23" t="s">
        <v>356</v>
      </c>
      <c r="D147" s="12" t="s">
        <v>264</v>
      </c>
      <c r="E147" s="12" t="s">
        <v>327</v>
      </c>
      <c r="F147" s="9">
        <v>399.95</v>
      </c>
      <c r="G147" s="12">
        <v>5</v>
      </c>
      <c r="H147" s="9">
        <v>1999.75</v>
      </c>
      <c r="I147" s="12" t="s">
        <v>427</v>
      </c>
      <c r="J147" s="12" t="s">
        <v>384</v>
      </c>
      <c r="K147" s="12" t="s">
        <v>416</v>
      </c>
    </row>
    <row r="148" spans="1:11" ht="14.65" thickTop="1" x14ac:dyDescent="0.45">
      <c r="A148" s="6">
        <v>147</v>
      </c>
      <c r="B148" s="24">
        <v>41036.403150231483</v>
      </c>
      <c r="C148" s="25" t="s">
        <v>345</v>
      </c>
      <c r="D148" s="13" t="s">
        <v>198</v>
      </c>
      <c r="E148" s="13" t="s">
        <v>326</v>
      </c>
      <c r="F148" s="10">
        <v>249</v>
      </c>
      <c r="G148" s="13">
        <v>10</v>
      </c>
      <c r="H148" s="10">
        <v>2490</v>
      </c>
      <c r="I148" s="13" t="s">
        <v>424</v>
      </c>
      <c r="J148" s="13" t="s">
        <v>396</v>
      </c>
      <c r="K148" s="13" t="s">
        <v>415</v>
      </c>
    </row>
    <row r="149" spans="1:11" ht="14.65" thickBot="1" x14ac:dyDescent="0.5">
      <c r="A149" s="8">
        <v>148</v>
      </c>
      <c r="B149" s="22">
        <v>41036.403150231483</v>
      </c>
      <c r="C149" s="23" t="s">
        <v>355</v>
      </c>
      <c r="D149" s="12" t="s">
        <v>180</v>
      </c>
      <c r="E149" s="12" t="s">
        <v>326</v>
      </c>
      <c r="F149" s="9">
        <v>199</v>
      </c>
      <c r="G149" s="12">
        <v>1</v>
      </c>
      <c r="H149" s="9">
        <v>199</v>
      </c>
      <c r="I149" s="12" t="s">
        <v>418</v>
      </c>
      <c r="J149" s="12" t="s">
        <v>411</v>
      </c>
      <c r="K149" s="12" t="s">
        <v>415</v>
      </c>
    </row>
    <row r="150" spans="1:11" ht="14.65" thickTop="1" x14ac:dyDescent="0.45">
      <c r="A150" s="6">
        <v>149</v>
      </c>
      <c r="B150" s="24">
        <v>41036.403150231483</v>
      </c>
      <c r="C150" s="25" t="s">
        <v>348</v>
      </c>
      <c r="D150" s="13" t="s">
        <v>73</v>
      </c>
      <c r="E150" s="13" t="s">
        <v>330</v>
      </c>
      <c r="F150" s="10">
        <v>40</v>
      </c>
      <c r="G150" s="13">
        <v>4</v>
      </c>
      <c r="H150" s="10">
        <v>160</v>
      </c>
      <c r="I150" s="13" t="s">
        <v>423</v>
      </c>
      <c r="J150" s="13" t="s">
        <v>390</v>
      </c>
      <c r="K150" s="13" t="s">
        <v>329</v>
      </c>
    </row>
    <row r="151" spans="1:11" ht="14.65" thickBot="1" x14ac:dyDescent="0.5">
      <c r="A151" s="8">
        <v>150</v>
      </c>
      <c r="B151" s="22">
        <v>41036.403150231483</v>
      </c>
      <c r="C151" s="23" t="s">
        <v>359</v>
      </c>
      <c r="D151" s="12" t="s">
        <v>41</v>
      </c>
      <c r="E151" s="12" t="s">
        <v>322</v>
      </c>
      <c r="F151" s="9">
        <v>14</v>
      </c>
      <c r="G151" s="12">
        <v>6</v>
      </c>
      <c r="H151" s="9">
        <v>84</v>
      </c>
      <c r="I151" s="12" t="s">
        <v>422</v>
      </c>
      <c r="J151" s="12" t="s">
        <v>385</v>
      </c>
      <c r="K151" s="12" t="s">
        <v>416</v>
      </c>
    </row>
    <row r="152" spans="1:11" ht="14.65" thickTop="1" x14ac:dyDescent="0.45">
      <c r="A152" s="6">
        <v>151</v>
      </c>
      <c r="B152" s="24">
        <v>41036.403150231483</v>
      </c>
      <c r="C152" s="25" t="s">
        <v>347</v>
      </c>
      <c r="D152" s="13" t="s">
        <v>316</v>
      </c>
      <c r="E152" s="13" t="s">
        <v>332</v>
      </c>
      <c r="F152" s="10">
        <v>800</v>
      </c>
      <c r="G152" s="13">
        <v>4</v>
      </c>
      <c r="H152" s="10">
        <v>3200</v>
      </c>
      <c r="I152" s="13" t="s">
        <v>418</v>
      </c>
      <c r="J152" s="13" t="s">
        <v>406</v>
      </c>
      <c r="K152" s="13" t="s">
        <v>329</v>
      </c>
    </row>
    <row r="153" spans="1:11" ht="14.65" thickBot="1" x14ac:dyDescent="0.5">
      <c r="A153" s="8">
        <v>152</v>
      </c>
      <c r="B153" s="22">
        <v>41037.403150231483</v>
      </c>
      <c r="C153" s="23" t="s">
        <v>361</v>
      </c>
      <c r="D153" s="12" t="s">
        <v>39</v>
      </c>
      <c r="E153" s="12" t="s">
        <v>327</v>
      </c>
      <c r="F153" s="9">
        <v>9.9499999999999993</v>
      </c>
      <c r="G153" s="12">
        <v>7</v>
      </c>
      <c r="H153" s="9">
        <v>69.649999999999991</v>
      </c>
      <c r="I153" s="12" t="s">
        <v>421</v>
      </c>
      <c r="J153" s="12" t="s">
        <v>368</v>
      </c>
      <c r="K153" s="12" t="s">
        <v>415</v>
      </c>
    </row>
    <row r="154" spans="1:11" ht="14.65" thickTop="1" x14ac:dyDescent="0.45">
      <c r="A154" s="6">
        <v>153</v>
      </c>
      <c r="B154" s="24">
        <v>41037.403150231483</v>
      </c>
      <c r="C154" s="25" t="s">
        <v>355</v>
      </c>
      <c r="D154" s="13" t="s">
        <v>81</v>
      </c>
      <c r="E154" s="13" t="s">
        <v>326</v>
      </c>
      <c r="F154" s="10">
        <v>45</v>
      </c>
      <c r="G154" s="13">
        <v>1</v>
      </c>
      <c r="H154" s="10">
        <v>45</v>
      </c>
      <c r="I154" s="13" t="s">
        <v>423</v>
      </c>
      <c r="J154" s="13" t="s">
        <v>408</v>
      </c>
      <c r="K154" s="13" t="s">
        <v>364</v>
      </c>
    </row>
    <row r="155" spans="1:11" ht="14.65" thickBot="1" x14ac:dyDescent="0.5">
      <c r="A155" s="8">
        <v>154</v>
      </c>
      <c r="B155" s="22">
        <v>41037.403150231483</v>
      </c>
      <c r="C155" s="23" t="s">
        <v>357</v>
      </c>
      <c r="D155" s="12" t="s">
        <v>56</v>
      </c>
      <c r="E155" s="12" t="s">
        <v>325</v>
      </c>
      <c r="F155" s="9">
        <v>34.950000000000003</v>
      </c>
      <c r="G155" s="12">
        <v>9</v>
      </c>
      <c r="H155" s="9">
        <v>314.55</v>
      </c>
      <c r="I155" s="12" t="s">
        <v>422</v>
      </c>
      <c r="J155" s="12" t="s">
        <v>385</v>
      </c>
      <c r="K155" s="12" t="s">
        <v>416</v>
      </c>
    </row>
    <row r="156" spans="1:11" ht="14.65" thickTop="1" x14ac:dyDescent="0.45">
      <c r="A156" s="6">
        <v>155</v>
      </c>
      <c r="B156" s="24">
        <v>41037.403150231483</v>
      </c>
      <c r="C156" s="25" t="s">
        <v>345</v>
      </c>
      <c r="D156" s="13" t="s">
        <v>206</v>
      </c>
      <c r="E156" s="13" t="s">
        <v>328</v>
      </c>
      <c r="F156" s="10">
        <v>259.95</v>
      </c>
      <c r="G156" s="13">
        <v>1</v>
      </c>
      <c r="H156" s="10">
        <v>259.95</v>
      </c>
      <c r="I156" s="13" t="s">
        <v>418</v>
      </c>
      <c r="J156" s="13" t="s">
        <v>389</v>
      </c>
      <c r="K156" s="13" t="s">
        <v>364</v>
      </c>
    </row>
    <row r="157" spans="1:11" ht="14.65" thickBot="1" x14ac:dyDescent="0.5">
      <c r="A157" s="8">
        <v>156</v>
      </c>
      <c r="B157" s="22">
        <v>41037.403150231483</v>
      </c>
      <c r="C157" s="23" t="s">
        <v>350</v>
      </c>
      <c r="D157" s="12" t="s">
        <v>133</v>
      </c>
      <c r="E157" s="12" t="s">
        <v>330</v>
      </c>
      <c r="F157" s="9">
        <v>60</v>
      </c>
      <c r="G157" s="12">
        <v>1</v>
      </c>
      <c r="H157" s="9">
        <v>60</v>
      </c>
      <c r="I157" s="12" t="s">
        <v>425</v>
      </c>
      <c r="J157" s="12" t="s">
        <v>379</v>
      </c>
      <c r="K157" s="12" t="s">
        <v>329</v>
      </c>
    </row>
    <row r="158" spans="1:11" ht="14.65" thickTop="1" x14ac:dyDescent="0.45">
      <c r="A158" s="6">
        <v>157</v>
      </c>
      <c r="B158" s="24">
        <v>41037.403150231483</v>
      </c>
      <c r="C158" s="25" t="s">
        <v>354</v>
      </c>
      <c r="D158" s="13" t="s">
        <v>59</v>
      </c>
      <c r="E158" s="13" t="s">
        <v>328</v>
      </c>
      <c r="F158" s="10">
        <v>34.950000000000003</v>
      </c>
      <c r="G158" s="13">
        <v>3</v>
      </c>
      <c r="H158" s="10">
        <v>104.85000000000001</v>
      </c>
      <c r="I158" s="13" t="s">
        <v>421</v>
      </c>
      <c r="J158" s="13" t="s">
        <v>395</v>
      </c>
      <c r="K158" s="13" t="s">
        <v>416</v>
      </c>
    </row>
    <row r="159" spans="1:11" ht="14.65" thickBot="1" x14ac:dyDescent="0.5">
      <c r="A159" s="8">
        <v>158</v>
      </c>
      <c r="B159" s="22">
        <v>41038.403150231483</v>
      </c>
      <c r="C159" s="23" t="s">
        <v>362</v>
      </c>
      <c r="D159" s="12" t="s">
        <v>131</v>
      </c>
      <c r="E159" s="12" t="s">
        <v>330</v>
      </c>
      <c r="F159" s="9">
        <v>60</v>
      </c>
      <c r="G159" s="12">
        <v>5</v>
      </c>
      <c r="H159" s="9">
        <v>300</v>
      </c>
      <c r="I159" s="12" t="s">
        <v>426</v>
      </c>
      <c r="J159" s="12" t="s">
        <v>410</v>
      </c>
      <c r="K159" s="12" t="s">
        <v>416</v>
      </c>
    </row>
    <row r="160" spans="1:11" ht="14.65" thickTop="1" x14ac:dyDescent="0.45">
      <c r="A160" s="6">
        <v>159</v>
      </c>
      <c r="B160" s="24">
        <v>41038.403150231483</v>
      </c>
      <c r="C160" s="25" t="s">
        <v>361</v>
      </c>
      <c r="D160" s="13" t="s">
        <v>225</v>
      </c>
      <c r="E160" s="13" t="s">
        <v>331</v>
      </c>
      <c r="F160" s="10">
        <v>329</v>
      </c>
      <c r="G160" s="13">
        <v>1</v>
      </c>
      <c r="H160" s="10">
        <v>329</v>
      </c>
      <c r="I160" s="13" t="s">
        <v>418</v>
      </c>
      <c r="J160" s="13" t="s">
        <v>382</v>
      </c>
      <c r="K160" s="13" t="s">
        <v>364</v>
      </c>
    </row>
    <row r="161" spans="1:11" ht="14.65" thickBot="1" x14ac:dyDescent="0.5">
      <c r="A161" s="8">
        <v>160</v>
      </c>
      <c r="B161" s="22">
        <v>41038.403150231483</v>
      </c>
      <c r="C161" s="23" t="s">
        <v>347</v>
      </c>
      <c r="D161" s="12" t="s">
        <v>218</v>
      </c>
      <c r="E161" s="12" t="s">
        <v>330</v>
      </c>
      <c r="F161" s="9">
        <v>299.95</v>
      </c>
      <c r="G161" s="12">
        <v>2</v>
      </c>
      <c r="H161" s="9">
        <v>599.9</v>
      </c>
      <c r="I161" s="12" t="s">
        <v>418</v>
      </c>
      <c r="J161" s="12" t="s">
        <v>391</v>
      </c>
      <c r="K161" s="12" t="s">
        <v>415</v>
      </c>
    </row>
    <row r="162" spans="1:11" ht="14.65" thickTop="1" x14ac:dyDescent="0.45">
      <c r="A162" s="6">
        <v>161</v>
      </c>
      <c r="B162" s="24">
        <v>41038.403150231483</v>
      </c>
      <c r="C162" s="25" t="s">
        <v>353</v>
      </c>
      <c r="D162" s="13" t="s">
        <v>300</v>
      </c>
      <c r="E162" s="13" t="s">
        <v>332</v>
      </c>
      <c r="F162" s="10">
        <v>550</v>
      </c>
      <c r="G162" s="13">
        <v>8</v>
      </c>
      <c r="H162" s="10">
        <v>4400</v>
      </c>
      <c r="I162" s="13" t="s">
        <v>418</v>
      </c>
      <c r="J162" s="13" t="s">
        <v>374</v>
      </c>
      <c r="K162" s="13" t="s">
        <v>364</v>
      </c>
    </row>
    <row r="163" spans="1:11" ht="14.65" thickBot="1" x14ac:dyDescent="0.5">
      <c r="A163" s="8">
        <v>162</v>
      </c>
      <c r="B163" s="22">
        <v>41038.403150231483</v>
      </c>
      <c r="C163" s="23" t="s">
        <v>346</v>
      </c>
      <c r="D163" s="12" t="s">
        <v>108</v>
      </c>
      <c r="E163" s="12" t="s">
        <v>335</v>
      </c>
      <c r="F163" s="9">
        <v>50</v>
      </c>
      <c r="G163" s="12">
        <v>6</v>
      </c>
      <c r="H163" s="9">
        <v>300</v>
      </c>
      <c r="I163" s="12" t="s">
        <v>427</v>
      </c>
      <c r="J163" s="12" t="s">
        <v>376</v>
      </c>
      <c r="K163" s="12" t="s">
        <v>415</v>
      </c>
    </row>
    <row r="164" spans="1:11" ht="14.65" thickTop="1" x14ac:dyDescent="0.45">
      <c r="A164" s="6">
        <v>163</v>
      </c>
      <c r="B164" s="24">
        <v>41038.403150231483</v>
      </c>
      <c r="C164" s="25" t="s">
        <v>352</v>
      </c>
      <c r="D164" s="13" t="s">
        <v>265</v>
      </c>
      <c r="E164" s="13" t="s">
        <v>327</v>
      </c>
      <c r="F164" s="10">
        <v>399.95</v>
      </c>
      <c r="G164" s="13">
        <v>3</v>
      </c>
      <c r="H164" s="10">
        <v>1199.8499999999999</v>
      </c>
      <c r="I164" s="13" t="s">
        <v>419</v>
      </c>
      <c r="J164" s="13" t="s">
        <v>377</v>
      </c>
      <c r="K164" s="13" t="s">
        <v>415</v>
      </c>
    </row>
    <row r="165" spans="1:11" ht="14.65" thickBot="1" x14ac:dyDescent="0.5">
      <c r="A165" s="8">
        <v>164</v>
      </c>
      <c r="B165" s="22">
        <v>41038.403150231483</v>
      </c>
      <c r="C165" s="23" t="s">
        <v>361</v>
      </c>
      <c r="D165" s="12" t="s">
        <v>133</v>
      </c>
      <c r="E165" s="12" t="s">
        <v>330</v>
      </c>
      <c r="F165" s="9">
        <v>60</v>
      </c>
      <c r="G165" s="12">
        <v>9</v>
      </c>
      <c r="H165" s="9">
        <v>540</v>
      </c>
      <c r="I165" s="12" t="s">
        <v>420</v>
      </c>
      <c r="J165" s="12" t="s">
        <v>411</v>
      </c>
      <c r="K165" s="12" t="s">
        <v>415</v>
      </c>
    </row>
    <row r="166" spans="1:11" ht="14.65" thickTop="1" x14ac:dyDescent="0.45">
      <c r="A166" s="6">
        <v>165</v>
      </c>
      <c r="B166" s="24">
        <v>41038.403150231483</v>
      </c>
      <c r="C166" s="25" t="s">
        <v>347</v>
      </c>
      <c r="D166" s="13" t="s">
        <v>293</v>
      </c>
      <c r="E166" s="13" t="s">
        <v>330</v>
      </c>
      <c r="F166" s="10">
        <v>499.95</v>
      </c>
      <c r="G166" s="13">
        <v>1</v>
      </c>
      <c r="H166" s="10">
        <v>499.95</v>
      </c>
      <c r="I166" s="13" t="s">
        <v>423</v>
      </c>
      <c r="J166" s="13" t="s">
        <v>393</v>
      </c>
      <c r="K166" s="13" t="s">
        <v>415</v>
      </c>
    </row>
    <row r="167" spans="1:11" ht="14.65" thickBot="1" x14ac:dyDescent="0.5">
      <c r="A167" s="8">
        <v>166</v>
      </c>
      <c r="B167" s="22">
        <v>41038.403150231483</v>
      </c>
      <c r="C167" s="23" t="s">
        <v>360</v>
      </c>
      <c r="D167" s="12" t="s">
        <v>285</v>
      </c>
      <c r="E167" s="12" t="s">
        <v>328</v>
      </c>
      <c r="F167" s="9">
        <v>469.95</v>
      </c>
      <c r="G167" s="12">
        <v>1</v>
      </c>
      <c r="H167" s="9">
        <v>469.95</v>
      </c>
      <c r="I167" s="12" t="s">
        <v>427</v>
      </c>
      <c r="J167" s="12" t="s">
        <v>382</v>
      </c>
      <c r="K167" s="12" t="s">
        <v>364</v>
      </c>
    </row>
    <row r="168" spans="1:11" ht="14.65" thickTop="1" x14ac:dyDescent="0.45">
      <c r="A168" s="6">
        <v>167</v>
      </c>
      <c r="B168" s="24">
        <v>41038.403150231483</v>
      </c>
      <c r="C168" s="25" t="s">
        <v>361</v>
      </c>
      <c r="D168" s="13" t="s">
        <v>236</v>
      </c>
      <c r="E168" s="13" t="s">
        <v>326</v>
      </c>
      <c r="F168" s="10">
        <v>349</v>
      </c>
      <c r="G168" s="13">
        <v>1</v>
      </c>
      <c r="H168" s="10">
        <v>349</v>
      </c>
      <c r="I168" s="13" t="s">
        <v>425</v>
      </c>
      <c r="J168" s="13" t="s">
        <v>410</v>
      </c>
      <c r="K168" s="13" t="s">
        <v>416</v>
      </c>
    </row>
    <row r="169" spans="1:11" ht="14.65" thickBot="1" x14ac:dyDescent="0.5">
      <c r="A169" s="8">
        <v>168</v>
      </c>
      <c r="B169" s="22">
        <v>41038.403150231483</v>
      </c>
      <c r="C169" s="23" t="s">
        <v>355</v>
      </c>
      <c r="D169" s="12" t="s">
        <v>96</v>
      </c>
      <c r="E169" s="12" t="s">
        <v>334</v>
      </c>
      <c r="F169" s="9">
        <v>49.95</v>
      </c>
      <c r="G169" s="12">
        <v>6</v>
      </c>
      <c r="H169" s="9">
        <v>299.70000000000005</v>
      </c>
      <c r="I169" s="12" t="s">
        <v>427</v>
      </c>
      <c r="J169" s="12" t="s">
        <v>407</v>
      </c>
      <c r="K169" s="12" t="s">
        <v>364</v>
      </c>
    </row>
    <row r="170" spans="1:11" ht="14.65" thickTop="1" x14ac:dyDescent="0.45">
      <c r="A170" s="6">
        <v>169</v>
      </c>
      <c r="B170" s="24">
        <v>41038.403150231483</v>
      </c>
      <c r="C170" s="25" t="s">
        <v>350</v>
      </c>
      <c r="D170" s="13" t="s">
        <v>203</v>
      </c>
      <c r="E170" s="13" t="s">
        <v>332</v>
      </c>
      <c r="F170" s="10">
        <v>250</v>
      </c>
      <c r="G170" s="13">
        <v>10</v>
      </c>
      <c r="H170" s="10">
        <v>2500</v>
      </c>
      <c r="I170" s="13" t="s">
        <v>419</v>
      </c>
      <c r="J170" s="13" t="s">
        <v>398</v>
      </c>
      <c r="K170" s="13" t="s">
        <v>364</v>
      </c>
    </row>
    <row r="171" spans="1:11" ht="14.65" thickBot="1" x14ac:dyDescent="0.5">
      <c r="A171" s="8">
        <v>170</v>
      </c>
      <c r="B171" s="22">
        <v>41038.403150231483</v>
      </c>
      <c r="C171" s="23" t="s">
        <v>350</v>
      </c>
      <c r="D171" s="12" t="s">
        <v>213</v>
      </c>
      <c r="E171" s="12" t="s">
        <v>330</v>
      </c>
      <c r="F171" s="9">
        <v>279.95</v>
      </c>
      <c r="G171" s="12">
        <v>1</v>
      </c>
      <c r="H171" s="9">
        <v>279.95</v>
      </c>
      <c r="I171" s="12" t="s">
        <v>425</v>
      </c>
      <c r="J171" s="12" t="s">
        <v>405</v>
      </c>
      <c r="K171" s="12" t="s">
        <v>364</v>
      </c>
    </row>
    <row r="172" spans="1:11" ht="14.65" thickTop="1" x14ac:dyDescent="0.45">
      <c r="A172" s="6">
        <v>171</v>
      </c>
      <c r="B172" s="24">
        <v>41038.403150231483</v>
      </c>
      <c r="C172" s="25" t="s">
        <v>362</v>
      </c>
      <c r="D172" s="13" t="s">
        <v>40</v>
      </c>
      <c r="E172" s="13" t="s">
        <v>327</v>
      </c>
      <c r="F172" s="10">
        <v>12.95</v>
      </c>
      <c r="G172" s="13">
        <v>10</v>
      </c>
      <c r="H172" s="10">
        <v>129.5</v>
      </c>
      <c r="I172" s="13" t="s">
        <v>423</v>
      </c>
      <c r="J172" s="13" t="s">
        <v>400</v>
      </c>
      <c r="K172" s="13" t="s">
        <v>416</v>
      </c>
    </row>
    <row r="173" spans="1:11" ht="14.65" thickBot="1" x14ac:dyDescent="0.5">
      <c r="A173" s="8">
        <v>172</v>
      </c>
      <c r="B173" s="22">
        <v>41038.403150231483</v>
      </c>
      <c r="C173" s="23" t="s">
        <v>347</v>
      </c>
      <c r="D173" s="12" t="s">
        <v>235</v>
      </c>
      <c r="E173" s="12" t="s">
        <v>334</v>
      </c>
      <c r="F173" s="9">
        <v>339.95</v>
      </c>
      <c r="G173" s="12">
        <v>3</v>
      </c>
      <c r="H173" s="9">
        <v>1019.8499999999999</v>
      </c>
      <c r="I173" s="12" t="s">
        <v>422</v>
      </c>
      <c r="J173" s="12" t="s">
        <v>408</v>
      </c>
      <c r="K173" s="12" t="s">
        <v>364</v>
      </c>
    </row>
    <row r="174" spans="1:11" ht="14.65" thickTop="1" x14ac:dyDescent="0.45">
      <c r="A174" s="6">
        <v>173</v>
      </c>
      <c r="B174" s="24">
        <v>41039.403150231483</v>
      </c>
      <c r="C174" s="25" t="s">
        <v>360</v>
      </c>
      <c r="D174" s="13" t="s">
        <v>252</v>
      </c>
      <c r="E174" s="13" t="s">
        <v>330</v>
      </c>
      <c r="F174" s="10">
        <v>379.95</v>
      </c>
      <c r="G174" s="13">
        <v>7</v>
      </c>
      <c r="H174" s="10">
        <v>2659.65</v>
      </c>
      <c r="I174" s="13" t="s">
        <v>422</v>
      </c>
      <c r="J174" s="13" t="s">
        <v>411</v>
      </c>
      <c r="K174" s="13" t="s">
        <v>415</v>
      </c>
    </row>
    <row r="175" spans="1:11" ht="14.65" thickBot="1" x14ac:dyDescent="0.5">
      <c r="A175" s="8">
        <v>174</v>
      </c>
      <c r="B175" s="22">
        <v>41039.403150231483</v>
      </c>
      <c r="C175" s="23" t="s">
        <v>350</v>
      </c>
      <c r="D175" s="12" t="s">
        <v>172</v>
      </c>
      <c r="E175" s="12" t="s">
        <v>327</v>
      </c>
      <c r="F175" s="9">
        <v>169.95</v>
      </c>
      <c r="G175" s="12">
        <v>3</v>
      </c>
      <c r="H175" s="9">
        <v>509.84999999999997</v>
      </c>
      <c r="I175" s="12" t="s">
        <v>423</v>
      </c>
      <c r="J175" s="12" t="s">
        <v>368</v>
      </c>
      <c r="K175" s="12" t="s">
        <v>415</v>
      </c>
    </row>
    <row r="176" spans="1:11" ht="14.65" thickTop="1" x14ac:dyDescent="0.45">
      <c r="A176" s="6">
        <v>175</v>
      </c>
      <c r="B176" s="24">
        <v>41039.403150231483</v>
      </c>
      <c r="C176" s="25" t="s">
        <v>345</v>
      </c>
      <c r="D176" s="13" t="s">
        <v>116</v>
      </c>
      <c r="E176" s="13" t="s">
        <v>330</v>
      </c>
      <c r="F176" s="10">
        <v>55</v>
      </c>
      <c r="G176" s="13">
        <v>2</v>
      </c>
      <c r="H176" s="10">
        <v>110</v>
      </c>
      <c r="I176" s="13" t="s">
        <v>418</v>
      </c>
      <c r="J176" s="13" t="s">
        <v>375</v>
      </c>
      <c r="K176" s="13" t="s">
        <v>364</v>
      </c>
    </row>
    <row r="177" spans="1:11" ht="14.65" thickBot="1" x14ac:dyDescent="0.5">
      <c r="A177" s="8">
        <v>176</v>
      </c>
      <c r="B177" s="22">
        <v>41039.403150231483</v>
      </c>
      <c r="C177" s="23" t="s">
        <v>361</v>
      </c>
      <c r="D177" s="12" t="s">
        <v>301</v>
      </c>
      <c r="E177" s="12" t="s">
        <v>335</v>
      </c>
      <c r="F177" s="9">
        <v>569</v>
      </c>
      <c r="G177" s="12">
        <v>5</v>
      </c>
      <c r="H177" s="9">
        <v>2845</v>
      </c>
      <c r="I177" s="12" t="s">
        <v>426</v>
      </c>
      <c r="J177" s="12" t="s">
        <v>400</v>
      </c>
      <c r="K177" s="12" t="s">
        <v>416</v>
      </c>
    </row>
    <row r="178" spans="1:11" ht="14.65" thickTop="1" x14ac:dyDescent="0.45">
      <c r="A178" s="6">
        <v>177</v>
      </c>
      <c r="B178" s="24">
        <v>41039.403150231483</v>
      </c>
      <c r="C178" s="25" t="s">
        <v>346</v>
      </c>
      <c r="D178" s="13" t="s">
        <v>86</v>
      </c>
      <c r="E178" s="13" t="s">
        <v>335</v>
      </c>
      <c r="F178" s="10">
        <v>45</v>
      </c>
      <c r="G178" s="13">
        <v>3</v>
      </c>
      <c r="H178" s="10">
        <v>135</v>
      </c>
      <c r="I178" s="13" t="s">
        <v>424</v>
      </c>
      <c r="J178" s="13" t="s">
        <v>396</v>
      </c>
      <c r="K178" s="13" t="s">
        <v>415</v>
      </c>
    </row>
    <row r="179" spans="1:11" ht="14.65" thickBot="1" x14ac:dyDescent="0.5">
      <c r="A179" s="8">
        <v>178</v>
      </c>
      <c r="B179" s="22">
        <v>41039.403150231483</v>
      </c>
      <c r="C179" s="23" t="s">
        <v>361</v>
      </c>
      <c r="D179" s="12" t="s">
        <v>188</v>
      </c>
      <c r="E179" s="12" t="s">
        <v>326</v>
      </c>
      <c r="F179" s="9">
        <v>219</v>
      </c>
      <c r="G179" s="12">
        <v>6</v>
      </c>
      <c r="H179" s="9">
        <v>1314</v>
      </c>
      <c r="I179" s="12" t="s">
        <v>426</v>
      </c>
      <c r="J179" s="12" t="s">
        <v>409</v>
      </c>
      <c r="K179" s="12" t="s">
        <v>415</v>
      </c>
    </row>
    <row r="180" spans="1:11" ht="14.65" thickTop="1" x14ac:dyDescent="0.45">
      <c r="A180" s="6">
        <v>179</v>
      </c>
      <c r="B180" s="24">
        <v>41039.403150231483</v>
      </c>
      <c r="C180" s="25" t="s">
        <v>356</v>
      </c>
      <c r="D180" s="13" t="s">
        <v>141</v>
      </c>
      <c r="E180" s="13" t="s">
        <v>326</v>
      </c>
      <c r="F180" s="10">
        <v>65</v>
      </c>
      <c r="G180" s="13">
        <v>1</v>
      </c>
      <c r="H180" s="10">
        <v>65</v>
      </c>
      <c r="I180" s="13" t="s">
        <v>423</v>
      </c>
      <c r="J180" s="13" t="s">
        <v>378</v>
      </c>
      <c r="K180" s="13" t="s">
        <v>329</v>
      </c>
    </row>
    <row r="181" spans="1:11" ht="14.65" thickBot="1" x14ac:dyDescent="0.5">
      <c r="A181" s="8">
        <v>180</v>
      </c>
      <c r="B181" s="22">
        <v>41039.403150231483</v>
      </c>
      <c r="C181" s="23" t="s">
        <v>352</v>
      </c>
      <c r="D181" s="12" t="s">
        <v>195</v>
      </c>
      <c r="E181" s="12" t="s">
        <v>333</v>
      </c>
      <c r="F181" s="9">
        <v>239</v>
      </c>
      <c r="G181" s="12">
        <v>5</v>
      </c>
      <c r="H181" s="9">
        <v>1195</v>
      </c>
      <c r="I181" s="12" t="s">
        <v>422</v>
      </c>
      <c r="J181" s="12" t="s">
        <v>371</v>
      </c>
      <c r="K181" s="12" t="s">
        <v>415</v>
      </c>
    </row>
    <row r="182" spans="1:11" ht="14.65" thickTop="1" x14ac:dyDescent="0.45">
      <c r="A182" s="6">
        <v>181</v>
      </c>
      <c r="B182" s="24">
        <v>41039.403150231483</v>
      </c>
      <c r="C182" s="25" t="s">
        <v>363</v>
      </c>
      <c r="D182" s="13" t="s">
        <v>281</v>
      </c>
      <c r="E182" s="13" t="s">
        <v>327</v>
      </c>
      <c r="F182" s="10">
        <v>449.95</v>
      </c>
      <c r="G182" s="13">
        <v>2</v>
      </c>
      <c r="H182" s="10">
        <v>899.9</v>
      </c>
      <c r="I182" s="13" t="s">
        <v>420</v>
      </c>
      <c r="J182" s="13" t="s">
        <v>393</v>
      </c>
      <c r="K182" s="13" t="s">
        <v>415</v>
      </c>
    </row>
    <row r="183" spans="1:11" ht="14.65" thickBot="1" x14ac:dyDescent="0.5">
      <c r="A183" s="8">
        <v>182</v>
      </c>
      <c r="B183" s="22">
        <v>41039.403150231483</v>
      </c>
      <c r="C183" s="23" t="s">
        <v>354</v>
      </c>
      <c r="D183" s="12" t="s">
        <v>159</v>
      </c>
      <c r="E183" s="12" t="s">
        <v>332</v>
      </c>
      <c r="F183" s="9">
        <v>85</v>
      </c>
      <c r="G183" s="12">
        <v>6</v>
      </c>
      <c r="H183" s="9">
        <v>510</v>
      </c>
      <c r="I183" s="12" t="s">
        <v>427</v>
      </c>
      <c r="J183" s="12" t="s">
        <v>365</v>
      </c>
      <c r="K183" s="12" t="s">
        <v>364</v>
      </c>
    </row>
    <row r="184" spans="1:11" ht="14.65" thickTop="1" x14ac:dyDescent="0.45">
      <c r="A184" s="6">
        <v>183</v>
      </c>
      <c r="B184" s="24">
        <v>41039.403150231483</v>
      </c>
      <c r="C184" s="25" t="s">
        <v>349</v>
      </c>
      <c r="D184" s="13" t="s">
        <v>50</v>
      </c>
      <c r="E184" s="13" t="s">
        <v>327</v>
      </c>
      <c r="F184" s="10">
        <v>24.95</v>
      </c>
      <c r="G184" s="13">
        <v>9</v>
      </c>
      <c r="H184" s="10">
        <v>224.54999999999998</v>
      </c>
      <c r="I184" s="13" t="s">
        <v>422</v>
      </c>
      <c r="J184" s="13" t="s">
        <v>401</v>
      </c>
      <c r="K184" s="13" t="s">
        <v>364</v>
      </c>
    </row>
    <row r="185" spans="1:11" ht="14.65" thickBot="1" x14ac:dyDescent="0.5">
      <c r="A185" s="8">
        <v>184</v>
      </c>
      <c r="B185" s="22">
        <v>41039.403150231483</v>
      </c>
      <c r="C185" s="23" t="s">
        <v>355</v>
      </c>
      <c r="D185" s="12" t="s">
        <v>288</v>
      </c>
      <c r="E185" s="12" t="s">
        <v>330</v>
      </c>
      <c r="F185" s="9">
        <v>499.95</v>
      </c>
      <c r="G185" s="12">
        <v>3</v>
      </c>
      <c r="H185" s="9">
        <v>1499.85</v>
      </c>
      <c r="I185" s="12" t="s">
        <v>419</v>
      </c>
      <c r="J185" s="12" t="s">
        <v>384</v>
      </c>
      <c r="K185" s="12" t="s">
        <v>416</v>
      </c>
    </row>
    <row r="186" spans="1:11" ht="14.65" thickTop="1" x14ac:dyDescent="0.45">
      <c r="A186" s="6">
        <v>185</v>
      </c>
      <c r="B186" s="24">
        <v>41039.403150231483</v>
      </c>
      <c r="C186" s="25" t="s">
        <v>352</v>
      </c>
      <c r="D186" s="13" t="s">
        <v>144</v>
      </c>
      <c r="E186" s="13" t="s">
        <v>325</v>
      </c>
      <c r="F186" s="10">
        <v>69.95</v>
      </c>
      <c r="G186" s="13">
        <v>7</v>
      </c>
      <c r="H186" s="10">
        <v>489.65000000000003</v>
      </c>
      <c r="I186" s="13" t="s">
        <v>418</v>
      </c>
      <c r="J186" s="13" t="s">
        <v>382</v>
      </c>
      <c r="K186" s="13" t="s">
        <v>364</v>
      </c>
    </row>
    <row r="187" spans="1:11" ht="14.65" thickBot="1" x14ac:dyDescent="0.5">
      <c r="A187" s="8">
        <v>186</v>
      </c>
      <c r="B187" s="22">
        <v>41039.403150231483</v>
      </c>
      <c r="C187" s="23" t="s">
        <v>350</v>
      </c>
      <c r="D187" s="12" t="s">
        <v>301</v>
      </c>
      <c r="E187" s="12" t="s">
        <v>335</v>
      </c>
      <c r="F187" s="9">
        <v>569</v>
      </c>
      <c r="G187" s="12">
        <v>8</v>
      </c>
      <c r="H187" s="9">
        <v>4552</v>
      </c>
      <c r="I187" s="12" t="s">
        <v>422</v>
      </c>
      <c r="J187" s="12" t="s">
        <v>398</v>
      </c>
      <c r="K187" s="12" t="s">
        <v>364</v>
      </c>
    </row>
    <row r="188" spans="1:11" ht="14.65" thickTop="1" x14ac:dyDescent="0.45">
      <c r="A188" s="6">
        <v>187</v>
      </c>
      <c r="B188" s="24">
        <v>41040.403150231483</v>
      </c>
      <c r="C188" s="25" t="s">
        <v>350</v>
      </c>
      <c r="D188" s="13" t="s">
        <v>237</v>
      </c>
      <c r="E188" s="13" t="s">
        <v>330</v>
      </c>
      <c r="F188" s="10">
        <v>349.95</v>
      </c>
      <c r="G188" s="13">
        <v>2</v>
      </c>
      <c r="H188" s="10">
        <v>699.9</v>
      </c>
      <c r="I188" s="13" t="s">
        <v>427</v>
      </c>
      <c r="J188" s="13" t="s">
        <v>395</v>
      </c>
      <c r="K188" s="13" t="s">
        <v>416</v>
      </c>
    </row>
    <row r="189" spans="1:11" ht="14.65" thickBot="1" x14ac:dyDescent="0.5">
      <c r="A189" s="8">
        <v>188</v>
      </c>
      <c r="B189" s="22">
        <v>41040.403150231483</v>
      </c>
      <c r="C189" s="23" t="s">
        <v>362</v>
      </c>
      <c r="D189" s="12" t="s">
        <v>113</v>
      </c>
      <c r="E189" s="12" t="s">
        <v>330</v>
      </c>
      <c r="F189" s="9">
        <v>55</v>
      </c>
      <c r="G189" s="12">
        <v>4</v>
      </c>
      <c r="H189" s="9">
        <v>220</v>
      </c>
      <c r="I189" s="12" t="s">
        <v>426</v>
      </c>
      <c r="J189" s="12" t="s">
        <v>384</v>
      </c>
      <c r="K189" s="12" t="s">
        <v>416</v>
      </c>
    </row>
    <row r="190" spans="1:11" ht="14.65" thickTop="1" x14ac:dyDescent="0.45">
      <c r="A190" s="6">
        <v>189</v>
      </c>
      <c r="B190" s="24">
        <v>41040.403150231483</v>
      </c>
      <c r="C190" s="25" t="s">
        <v>345</v>
      </c>
      <c r="D190" s="13" t="s">
        <v>128</v>
      </c>
      <c r="E190" s="13" t="s">
        <v>330</v>
      </c>
      <c r="F190" s="10">
        <v>60</v>
      </c>
      <c r="G190" s="13">
        <v>2</v>
      </c>
      <c r="H190" s="10">
        <v>120</v>
      </c>
      <c r="I190" s="13" t="s">
        <v>422</v>
      </c>
      <c r="J190" s="13" t="s">
        <v>381</v>
      </c>
      <c r="K190" s="13" t="s">
        <v>329</v>
      </c>
    </row>
    <row r="191" spans="1:11" ht="14.65" thickBot="1" x14ac:dyDescent="0.5">
      <c r="A191" s="8">
        <v>190</v>
      </c>
      <c r="B191" s="22">
        <v>41040.403150231483</v>
      </c>
      <c r="C191" s="23" t="s">
        <v>345</v>
      </c>
      <c r="D191" s="12" t="s">
        <v>66</v>
      </c>
      <c r="E191" s="12" t="s">
        <v>327</v>
      </c>
      <c r="F191" s="9">
        <v>39.950000000000003</v>
      </c>
      <c r="G191" s="12">
        <v>1</v>
      </c>
      <c r="H191" s="9">
        <v>39.950000000000003</v>
      </c>
      <c r="I191" s="12" t="s">
        <v>422</v>
      </c>
      <c r="J191" s="12" t="s">
        <v>321</v>
      </c>
      <c r="K191" s="12" t="s">
        <v>415</v>
      </c>
    </row>
    <row r="192" spans="1:11" ht="14.65" thickTop="1" x14ac:dyDescent="0.45">
      <c r="A192" s="6">
        <v>191</v>
      </c>
      <c r="B192" s="24">
        <v>41041.403150231483</v>
      </c>
      <c r="C192" s="25" t="s">
        <v>355</v>
      </c>
      <c r="D192" s="13" t="s">
        <v>79</v>
      </c>
      <c r="E192" s="13" t="s">
        <v>328</v>
      </c>
      <c r="F192" s="10">
        <v>44.95</v>
      </c>
      <c r="G192" s="13">
        <v>1</v>
      </c>
      <c r="H192" s="10">
        <v>44.95</v>
      </c>
      <c r="I192" s="13" t="s">
        <v>418</v>
      </c>
      <c r="J192" s="13" t="s">
        <v>371</v>
      </c>
      <c r="K192" s="13" t="s">
        <v>415</v>
      </c>
    </row>
    <row r="193" spans="1:11" ht="14.65" thickBot="1" x14ac:dyDescent="0.5">
      <c r="A193" s="8">
        <v>192</v>
      </c>
      <c r="B193" s="22">
        <v>41041.403150231483</v>
      </c>
      <c r="C193" s="23" t="s">
        <v>345</v>
      </c>
      <c r="D193" s="12" t="s">
        <v>281</v>
      </c>
      <c r="E193" s="12" t="s">
        <v>327</v>
      </c>
      <c r="F193" s="9">
        <v>449.95</v>
      </c>
      <c r="G193" s="12">
        <v>5</v>
      </c>
      <c r="H193" s="9">
        <v>2249.75</v>
      </c>
      <c r="I193" s="12" t="s">
        <v>426</v>
      </c>
      <c r="J193" s="12" t="s">
        <v>397</v>
      </c>
      <c r="K193" s="12" t="s">
        <v>416</v>
      </c>
    </row>
    <row r="194" spans="1:11" ht="14.65" thickTop="1" x14ac:dyDescent="0.45">
      <c r="A194" s="6">
        <v>193</v>
      </c>
      <c r="B194" s="24">
        <v>41041.403150231483</v>
      </c>
      <c r="C194" s="25" t="s">
        <v>349</v>
      </c>
      <c r="D194" s="13" t="s">
        <v>130</v>
      </c>
      <c r="E194" s="13" t="s">
        <v>330</v>
      </c>
      <c r="F194" s="10">
        <v>60</v>
      </c>
      <c r="G194" s="13">
        <v>1</v>
      </c>
      <c r="H194" s="10">
        <v>60</v>
      </c>
      <c r="I194" s="13" t="s">
        <v>425</v>
      </c>
      <c r="J194" s="13" t="s">
        <v>386</v>
      </c>
      <c r="K194" s="13" t="s">
        <v>416</v>
      </c>
    </row>
    <row r="195" spans="1:11" ht="14.65" thickBot="1" x14ac:dyDescent="0.5">
      <c r="A195" s="8">
        <v>194</v>
      </c>
      <c r="B195" s="22">
        <v>41041.403150231483</v>
      </c>
      <c r="C195" s="23" t="s">
        <v>355</v>
      </c>
      <c r="D195" s="12" t="s">
        <v>244</v>
      </c>
      <c r="E195" s="12" t="s">
        <v>330</v>
      </c>
      <c r="F195" s="9">
        <v>359.95</v>
      </c>
      <c r="G195" s="12">
        <v>10</v>
      </c>
      <c r="H195" s="9">
        <v>3599.5</v>
      </c>
      <c r="I195" s="12" t="s">
        <v>420</v>
      </c>
      <c r="J195" s="12" t="s">
        <v>391</v>
      </c>
      <c r="K195" s="12" t="s">
        <v>415</v>
      </c>
    </row>
    <row r="196" spans="1:11" ht="14.65" thickTop="1" x14ac:dyDescent="0.45">
      <c r="A196" s="6">
        <v>195</v>
      </c>
      <c r="B196" s="24">
        <v>41041.403150231483</v>
      </c>
      <c r="C196" s="25" t="s">
        <v>363</v>
      </c>
      <c r="D196" s="13" t="s">
        <v>113</v>
      </c>
      <c r="E196" s="13" t="s">
        <v>330</v>
      </c>
      <c r="F196" s="10">
        <v>55</v>
      </c>
      <c r="G196" s="13">
        <v>3</v>
      </c>
      <c r="H196" s="10">
        <v>165</v>
      </c>
      <c r="I196" s="13" t="s">
        <v>418</v>
      </c>
      <c r="J196" s="13" t="s">
        <v>409</v>
      </c>
      <c r="K196" s="13" t="s">
        <v>415</v>
      </c>
    </row>
    <row r="197" spans="1:11" ht="14.65" thickBot="1" x14ac:dyDescent="0.5">
      <c r="A197" s="8">
        <v>196</v>
      </c>
      <c r="B197" s="22">
        <v>41041.403150231483</v>
      </c>
      <c r="C197" s="23" t="s">
        <v>351</v>
      </c>
      <c r="D197" s="12" t="s">
        <v>276</v>
      </c>
      <c r="E197" s="12" t="s">
        <v>323</v>
      </c>
      <c r="F197" s="9">
        <v>449</v>
      </c>
      <c r="G197" s="12">
        <v>5</v>
      </c>
      <c r="H197" s="9">
        <v>2245</v>
      </c>
      <c r="I197" s="12" t="s">
        <v>424</v>
      </c>
      <c r="J197" s="12" t="s">
        <v>403</v>
      </c>
      <c r="K197" s="12" t="s">
        <v>416</v>
      </c>
    </row>
    <row r="198" spans="1:11" ht="14.65" thickTop="1" x14ac:dyDescent="0.45">
      <c r="A198" s="6">
        <v>197</v>
      </c>
      <c r="B198" s="24">
        <v>41041.403150231483</v>
      </c>
      <c r="C198" s="25" t="s">
        <v>358</v>
      </c>
      <c r="D198" s="13" t="s">
        <v>56</v>
      </c>
      <c r="E198" s="13" t="s">
        <v>325</v>
      </c>
      <c r="F198" s="10">
        <v>34.950000000000003</v>
      </c>
      <c r="G198" s="13">
        <v>4</v>
      </c>
      <c r="H198" s="10">
        <v>139.80000000000001</v>
      </c>
      <c r="I198" s="13" t="s">
        <v>419</v>
      </c>
      <c r="J198" s="13" t="s">
        <v>370</v>
      </c>
      <c r="K198" s="13" t="s">
        <v>415</v>
      </c>
    </row>
    <row r="199" spans="1:11" ht="14.65" thickBot="1" x14ac:dyDescent="0.5">
      <c r="A199" s="8">
        <v>198</v>
      </c>
      <c r="B199" s="22">
        <v>41041.403150231483</v>
      </c>
      <c r="C199" s="23" t="s">
        <v>349</v>
      </c>
      <c r="D199" s="12" t="s">
        <v>101</v>
      </c>
      <c r="E199" s="12" t="s">
        <v>330</v>
      </c>
      <c r="F199" s="9">
        <v>50</v>
      </c>
      <c r="G199" s="12">
        <v>8</v>
      </c>
      <c r="H199" s="9">
        <v>400</v>
      </c>
      <c r="I199" s="12" t="s">
        <v>422</v>
      </c>
      <c r="J199" s="12" t="s">
        <v>403</v>
      </c>
      <c r="K199" s="12" t="s">
        <v>416</v>
      </c>
    </row>
    <row r="200" spans="1:11" ht="14.65" thickTop="1" x14ac:dyDescent="0.45">
      <c r="A200" s="6">
        <v>199</v>
      </c>
      <c r="B200" s="24">
        <v>41041.403150231483</v>
      </c>
      <c r="C200" s="25" t="s">
        <v>357</v>
      </c>
      <c r="D200" s="13" t="s">
        <v>95</v>
      </c>
      <c r="E200" s="13" t="s">
        <v>328</v>
      </c>
      <c r="F200" s="10">
        <v>49.95</v>
      </c>
      <c r="G200" s="13">
        <v>9</v>
      </c>
      <c r="H200" s="10">
        <v>449.55</v>
      </c>
      <c r="I200" s="13" t="s">
        <v>425</v>
      </c>
      <c r="J200" s="13" t="s">
        <v>412</v>
      </c>
      <c r="K200" s="13" t="s">
        <v>364</v>
      </c>
    </row>
    <row r="201" spans="1:11" ht="14.65" thickBot="1" x14ac:dyDescent="0.5">
      <c r="A201" s="8">
        <v>200</v>
      </c>
      <c r="B201" s="22">
        <v>41041.403150231483</v>
      </c>
      <c r="C201" s="23" t="s">
        <v>350</v>
      </c>
      <c r="D201" s="12" t="s">
        <v>160</v>
      </c>
      <c r="E201" s="12" t="s">
        <v>332</v>
      </c>
      <c r="F201" s="9">
        <v>95</v>
      </c>
      <c r="G201" s="12">
        <v>4</v>
      </c>
      <c r="H201" s="9">
        <v>380</v>
      </c>
      <c r="I201" s="12" t="s">
        <v>421</v>
      </c>
      <c r="J201" s="12" t="s">
        <v>407</v>
      </c>
      <c r="K201" s="12" t="s">
        <v>364</v>
      </c>
    </row>
    <row r="202" spans="1:11" ht="14.65" thickTop="1" x14ac:dyDescent="0.45">
      <c r="A202" s="6">
        <v>201</v>
      </c>
      <c r="B202" s="24">
        <v>41041.403150231483</v>
      </c>
      <c r="C202" s="25" t="s">
        <v>352</v>
      </c>
      <c r="D202" s="13" t="s">
        <v>162</v>
      </c>
      <c r="E202" s="13" t="s">
        <v>324</v>
      </c>
      <c r="F202" s="10">
        <v>99.95</v>
      </c>
      <c r="G202" s="13">
        <v>5</v>
      </c>
      <c r="H202" s="10">
        <v>499.75</v>
      </c>
      <c r="I202" s="13" t="s">
        <v>421</v>
      </c>
      <c r="J202" s="13" t="s">
        <v>413</v>
      </c>
      <c r="K202" s="13" t="s">
        <v>329</v>
      </c>
    </row>
    <row r="203" spans="1:11" ht="14.65" thickBot="1" x14ac:dyDescent="0.5">
      <c r="A203" s="8">
        <v>202</v>
      </c>
      <c r="B203" s="22">
        <v>41042.403150231483</v>
      </c>
      <c r="C203" s="23" t="s">
        <v>348</v>
      </c>
      <c r="D203" s="12" t="s">
        <v>118</v>
      </c>
      <c r="E203" s="12" t="s">
        <v>326</v>
      </c>
      <c r="F203" s="9">
        <v>55</v>
      </c>
      <c r="G203" s="12">
        <v>3</v>
      </c>
      <c r="H203" s="9">
        <v>165</v>
      </c>
      <c r="I203" s="12" t="s">
        <v>425</v>
      </c>
      <c r="J203" s="12" t="s">
        <v>385</v>
      </c>
      <c r="K203" s="12" t="s">
        <v>416</v>
      </c>
    </row>
    <row r="204" spans="1:11" ht="14.65" thickTop="1" x14ac:dyDescent="0.45">
      <c r="A204" s="6">
        <v>203</v>
      </c>
      <c r="B204" s="24">
        <v>41042.403150231483</v>
      </c>
      <c r="C204" s="25" t="s">
        <v>346</v>
      </c>
      <c r="D204" s="13" t="s">
        <v>299</v>
      </c>
      <c r="E204" s="13" t="s">
        <v>330</v>
      </c>
      <c r="F204" s="10">
        <v>539.95000000000005</v>
      </c>
      <c r="G204" s="13">
        <v>6</v>
      </c>
      <c r="H204" s="10">
        <v>3239.7000000000003</v>
      </c>
      <c r="I204" s="13" t="s">
        <v>425</v>
      </c>
      <c r="J204" s="13" t="s">
        <v>377</v>
      </c>
      <c r="K204" s="13" t="s">
        <v>415</v>
      </c>
    </row>
    <row r="205" spans="1:11" ht="14.65" thickBot="1" x14ac:dyDescent="0.5">
      <c r="A205" s="8">
        <v>204</v>
      </c>
      <c r="B205" s="22">
        <v>41042.403150231483</v>
      </c>
      <c r="C205" s="23" t="s">
        <v>347</v>
      </c>
      <c r="D205" s="12" t="s">
        <v>248</v>
      </c>
      <c r="E205" s="12" t="s">
        <v>322</v>
      </c>
      <c r="F205" s="9">
        <v>379</v>
      </c>
      <c r="G205" s="12">
        <v>6</v>
      </c>
      <c r="H205" s="9">
        <v>2274</v>
      </c>
      <c r="I205" s="12" t="s">
        <v>418</v>
      </c>
      <c r="J205" s="12" t="s">
        <v>399</v>
      </c>
      <c r="K205" s="12" t="s">
        <v>329</v>
      </c>
    </row>
    <row r="206" spans="1:11" ht="14.65" thickTop="1" x14ac:dyDescent="0.45">
      <c r="A206" s="6">
        <v>205</v>
      </c>
      <c r="B206" s="24">
        <v>41042.403150231483</v>
      </c>
      <c r="C206" s="25" t="s">
        <v>362</v>
      </c>
      <c r="D206" s="13" t="s">
        <v>103</v>
      </c>
      <c r="E206" s="13" t="s">
        <v>330</v>
      </c>
      <c r="F206" s="10">
        <v>50</v>
      </c>
      <c r="G206" s="13">
        <v>9</v>
      </c>
      <c r="H206" s="10">
        <v>450</v>
      </c>
      <c r="I206" s="13" t="s">
        <v>420</v>
      </c>
      <c r="J206" s="13" t="s">
        <v>390</v>
      </c>
      <c r="K206" s="13" t="s">
        <v>329</v>
      </c>
    </row>
    <row r="207" spans="1:11" ht="14.65" thickBot="1" x14ac:dyDescent="0.5">
      <c r="A207" s="8">
        <v>206</v>
      </c>
      <c r="B207" s="22">
        <v>41042.403150231483</v>
      </c>
      <c r="C207" s="23" t="s">
        <v>354</v>
      </c>
      <c r="D207" s="12" t="s">
        <v>171</v>
      </c>
      <c r="E207" s="12" t="s">
        <v>327</v>
      </c>
      <c r="F207" s="9">
        <v>169.95</v>
      </c>
      <c r="G207" s="12">
        <v>10</v>
      </c>
      <c r="H207" s="9">
        <v>1699.5</v>
      </c>
      <c r="I207" s="12" t="s">
        <v>419</v>
      </c>
      <c r="J207" s="12" t="s">
        <v>408</v>
      </c>
      <c r="K207" s="12" t="s">
        <v>364</v>
      </c>
    </row>
    <row r="208" spans="1:11" ht="14.65" thickTop="1" x14ac:dyDescent="0.45">
      <c r="A208" s="6">
        <v>207</v>
      </c>
      <c r="B208" s="24">
        <v>41042.403150231483</v>
      </c>
      <c r="C208" s="25" t="s">
        <v>361</v>
      </c>
      <c r="D208" s="13" t="s">
        <v>288</v>
      </c>
      <c r="E208" s="13" t="s">
        <v>330</v>
      </c>
      <c r="F208" s="10">
        <v>499.95</v>
      </c>
      <c r="G208" s="13">
        <v>7</v>
      </c>
      <c r="H208" s="10">
        <v>3499.65</v>
      </c>
      <c r="I208" s="13" t="s">
        <v>419</v>
      </c>
      <c r="J208" s="13" t="s">
        <v>394</v>
      </c>
      <c r="K208" s="13" t="s">
        <v>416</v>
      </c>
    </row>
    <row r="209" spans="1:11" ht="14.65" thickBot="1" x14ac:dyDescent="0.5">
      <c r="A209" s="8">
        <v>208</v>
      </c>
      <c r="B209" s="22">
        <v>41042.403150231483</v>
      </c>
      <c r="C209" s="23" t="s">
        <v>357</v>
      </c>
      <c r="D209" s="12" t="s">
        <v>224</v>
      </c>
      <c r="E209" s="12" t="s">
        <v>328</v>
      </c>
      <c r="F209" s="9">
        <v>319.95</v>
      </c>
      <c r="G209" s="12">
        <v>9</v>
      </c>
      <c r="H209" s="9">
        <v>2879.5499999999997</v>
      </c>
      <c r="I209" s="12" t="s">
        <v>427</v>
      </c>
      <c r="J209" s="12" t="s">
        <v>383</v>
      </c>
      <c r="K209" s="12" t="s">
        <v>364</v>
      </c>
    </row>
    <row r="210" spans="1:11" ht="14.65" thickTop="1" x14ac:dyDescent="0.45">
      <c r="A210" s="6">
        <v>209</v>
      </c>
      <c r="B210" s="24">
        <v>41043.403150231483</v>
      </c>
      <c r="C210" s="25" t="s">
        <v>345</v>
      </c>
      <c r="D210" s="13" t="s">
        <v>99</v>
      </c>
      <c r="E210" s="13" t="s">
        <v>330</v>
      </c>
      <c r="F210" s="10">
        <v>50</v>
      </c>
      <c r="G210" s="13">
        <v>8</v>
      </c>
      <c r="H210" s="10">
        <v>400</v>
      </c>
      <c r="I210" s="13" t="s">
        <v>426</v>
      </c>
      <c r="J210" s="13" t="s">
        <v>396</v>
      </c>
      <c r="K210" s="13" t="s">
        <v>415</v>
      </c>
    </row>
    <row r="211" spans="1:11" ht="14.65" thickBot="1" x14ac:dyDescent="0.5">
      <c r="A211" s="8">
        <v>210</v>
      </c>
      <c r="B211" s="22">
        <v>41043.403150231483</v>
      </c>
      <c r="C211" s="23" t="s">
        <v>352</v>
      </c>
      <c r="D211" s="12" t="s">
        <v>239</v>
      </c>
      <c r="E211" s="12" t="s">
        <v>328</v>
      </c>
      <c r="F211" s="9">
        <v>349.95</v>
      </c>
      <c r="G211" s="12">
        <v>5</v>
      </c>
      <c r="H211" s="9">
        <v>1749.75</v>
      </c>
      <c r="I211" s="12" t="s">
        <v>423</v>
      </c>
      <c r="J211" s="12" t="s">
        <v>389</v>
      </c>
      <c r="K211" s="12" t="s">
        <v>364</v>
      </c>
    </row>
    <row r="212" spans="1:11" ht="14.65" thickTop="1" x14ac:dyDescent="0.45">
      <c r="A212" s="6">
        <v>211</v>
      </c>
      <c r="B212" s="24">
        <v>41043.403150231483</v>
      </c>
      <c r="C212" s="25" t="s">
        <v>363</v>
      </c>
      <c r="D212" s="13" t="s">
        <v>126</v>
      </c>
      <c r="E212" s="13" t="s">
        <v>334</v>
      </c>
      <c r="F212" s="10">
        <v>59.95</v>
      </c>
      <c r="G212" s="13">
        <v>9</v>
      </c>
      <c r="H212" s="10">
        <v>539.55000000000007</v>
      </c>
      <c r="I212" s="13" t="s">
        <v>421</v>
      </c>
      <c r="J212" s="13" t="s">
        <v>385</v>
      </c>
      <c r="K212" s="13" t="s">
        <v>416</v>
      </c>
    </row>
    <row r="213" spans="1:11" ht="14.65" thickBot="1" x14ac:dyDescent="0.5">
      <c r="A213" s="8">
        <v>212</v>
      </c>
      <c r="B213" s="22">
        <v>41043.403150231483</v>
      </c>
      <c r="C213" s="23" t="s">
        <v>348</v>
      </c>
      <c r="D213" s="12" t="s">
        <v>273</v>
      </c>
      <c r="E213" s="12" t="s">
        <v>335</v>
      </c>
      <c r="F213" s="9">
        <v>439</v>
      </c>
      <c r="G213" s="12">
        <v>1</v>
      </c>
      <c r="H213" s="9">
        <v>439</v>
      </c>
      <c r="I213" s="12" t="s">
        <v>425</v>
      </c>
      <c r="J213" s="12" t="s">
        <v>403</v>
      </c>
      <c r="K213" s="12" t="s">
        <v>416</v>
      </c>
    </row>
    <row r="214" spans="1:11" ht="14.65" thickTop="1" x14ac:dyDescent="0.45">
      <c r="A214" s="6">
        <v>213</v>
      </c>
      <c r="B214" s="24">
        <v>41043.403150231483</v>
      </c>
      <c r="C214" s="25" t="s">
        <v>361</v>
      </c>
      <c r="D214" s="13" t="s">
        <v>182</v>
      </c>
      <c r="E214" s="13" t="s">
        <v>330</v>
      </c>
      <c r="F214" s="10">
        <v>199.95</v>
      </c>
      <c r="G214" s="13">
        <v>7</v>
      </c>
      <c r="H214" s="10">
        <v>1399.6499999999999</v>
      </c>
      <c r="I214" s="13" t="s">
        <v>422</v>
      </c>
      <c r="J214" s="13" t="s">
        <v>365</v>
      </c>
      <c r="K214" s="13" t="s">
        <v>364</v>
      </c>
    </row>
    <row r="215" spans="1:11" ht="14.65" thickBot="1" x14ac:dyDescent="0.5">
      <c r="A215" s="8">
        <v>214</v>
      </c>
      <c r="B215" s="22">
        <v>41043.403150231483</v>
      </c>
      <c r="C215" s="23" t="s">
        <v>346</v>
      </c>
      <c r="D215" s="12" t="s">
        <v>206</v>
      </c>
      <c r="E215" s="12" t="s">
        <v>328</v>
      </c>
      <c r="F215" s="9">
        <v>259.95</v>
      </c>
      <c r="G215" s="12">
        <v>7</v>
      </c>
      <c r="H215" s="9">
        <v>1819.6499999999999</v>
      </c>
      <c r="I215" s="12" t="s">
        <v>423</v>
      </c>
      <c r="J215" s="12" t="s">
        <v>402</v>
      </c>
      <c r="K215" s="12" t="s">
        <v>415</v>
      </c>
    </row>
    <row r="216" spans="1:11" ht="14.65" thickTop="1" x14ac:dyDescent="0.45">
      <c r="A216" s="6">
        <v>215</v>
      </c>
      <c r="B216" s="24">
        <v>41043.403150231483</v>
      </c>
      <c r="C216" s="25" t="s">
        <v>363</v>
      </c>
      <c r="D216" s="13" t="s">
        <v>299</v>
      </c>
      <c r="E216" s="13" t="s">
        <v>330</v>
      </c>
      <c r="F216" s="10">
        <v>539.95000000000005</v>
      </c>
      <c r="G216" s="13">
        <v>4</v>
      </c>
      <c r="H216" s="10">
        <v>2159.8000000000002</v>
      </c>
      <c r="I216" s="13" t="s">
        <v>425</v>
      </c>
      <c r="J216" s="13" t="s">
        <v>367</v>
      </c>
      <c r="K216" s="13" t="s">
        <v>329</v>
      </c>
    </row>
    <row r="217" spans="1:11" ht="14.65" thickBot="1" x14ac:dyDescent="0.5">
      <c r="A217" s="8">
        <v>216</v>
      </c>
      <c r="B217" s="22">
        <v>41043.403150231483</v>
      </c>
      <c r="C217" s="23" t="s">
        <v>358</v>
      </c>
      <c r="D217" s="12" t="s">
        <v>213</v>
      </c>
      <c r="E217" s="12" t="s">
        <v>330</v>
      </c>
      <c r="F217" s="9">
        <v>279.95</v>
      </c>
      <c r="G217" s="12">
        <v>8</v>
      </c>
      <c r="H217" s="9">
        <v>2239.6</v>
      </c>
      <c r="I217" s="12" t="s">
        <v>427</v>
      </c>
      <c r="J217" s="12" t="s">
        <v>404</v>
      </c>
      <c r="K217" s="12" t="s">
        <v>416</v>
      </c>
    </row>
    <row r="218" spans="1:11" ht="14.65" thickTop="1" x14ac:dyDescent="0.45">
      <c r="A218" s="6">
        <v>217</v>
      </c>
      <c r="B218" s="24">
        <v>41043.403150231483</v>
      </c>
      <c r="C218" s="25" t="s">
        <v>353</v>
      </c>
      <c r="D218" s="13" t="s">
        <v>96</v>
      </c>
      <c r="E218" s="13" t="s">
        <v>334</v>
      </c>
      <c r="F218" s="10">
        <v>49.95</v>
      </c>
      <c r="G218" s="13">
        <v>10</v>
      </c>
      <c r="H218" s="10">
        <v>499.5</v>
      </c>
      <c r="I218" s="13" t="s">
        <v>423</v>
      </c>
      <c r="J218" s="13" t="s">
        <v>369</v>
      </c>
      <c r="K218" s="13" t="s">
        <v>364</v>
      </c>
    </row>
    <row r="219" spans="1:11" ht="14.65" thickBot="1" x14ac:dyDescent="0.5">
      <c r="A219" s="8">
        <v>218</v>
      </c>
      <c r="B219" s="22">
        <v>41043.403150231483</v>
      </c>
      <c r="C219" s="23" t="s">
        <v>357</v>
      </c>
      <c r="D219" s="12" t="s">
        <v>172</v>
      </c>
      <c r="E219" s="12" t="s">
        <v>327</v>
      </c>
      <c r="F219" s="9">
        <v>169.95</v>
      </c>
      <c r="G219" s="12">
        <v>2</v>
      </c>
      <c r="H219" s="9">
        <v>339.9</v>
      </c>
      <c r="I219" s="12" t="s">
        <v>426</v>
      </c>
      <c r="J219" s="12" t="s">
        <v>385</v>
      </c>
      <c r="K219" s="12" t="s">
        <v>416</v>
      </c>
    </row>
    <row r="220" spans="1:11" ht="14.65" thickTop="1" x14ac:dyDescent="0.45">
      <c r="A220" s="6">
        <v>219</v>
      </c>
      <c r="B220" s="24">
        <v>41044.403150231483</v>
      </c>
      <c r="C220" s="25" t="s">
        <v>362</v>
      </c>
      <c r="D220" s="13" t="s">
        <v>152</v>
      </c>
      <c r="E220" s="13" t="s">
        <v>332</v>
      </c>
      <c r="F220" s="10">
        <v>75</v>
      </c>
      <c r="G220" s="13">
        <v>3</v>
      </c>
      <c r="H220" s="10">
        <v>225</v>
      </c>
      <c r="I220" s="13" t="s">
        <v>420</v>
      </c>
      <c r="J220" s="13" t="s">
        <v>386</v>
      </c>
      <c r="K220" s="13" t="s">
        <v>416</v>
      </c>
    </row>
    <row r="221" spans="1:11" ht="14.65" thickBot="1" x14ac:dyDescent="0.5">
      <c r="A221" s="8">
        <v>220</v>
      </c>
      <c r="B221" s="22">
        <v>41044.403150231483</v>
      </c>
      <c r="C221" s="23" t="s">
        <v>358</v>
      </c>
      <c r="D221" s="12" t="s">
        <v>315</v>
      </c>
      <c r="E221" s="12" t="s">
        <v>335</v>
      </c>
      <c r="F221" s="9">
        <v>799</v>
      </c>
      <c r="G221" s="12">
        <v>10</v>
      </c>
      <c r="H221" s="9">
        <v>7990</v>
      </c>
      <c r="I221" s="12" t="s">
        <v>421</v>
      </c>
      <c r="J221" s="12" t="s">
        <v>394</v>
      </c>
      <c r="K221" s="12" t="s">
        <v>416</v>
      </c>
    </row>
    <row r="222" spans="1:11" ht="14.65" thickTop="1" x14ac:dyDescent="0.45">
      <c r="A222" s="6">
        <v>221</v>
      </c>
      <c r="B222" s="24">
        <v>41044.403150231483</v>
      </c>
      <c r="C222" s="25" t="s">
        <v>346</v>
      </c>
      <c r="D222" s="13" t="s">
        <v>211</v>
      </c>
      <c r="E222" s="13" t="s">
        <v>326</v>
      </c>
      <c r="F222" s="10">
        <v>279</v>
      </c>
      <c r="G222" s="13">
        <v>5</v>
      </c>
      <c r="H222" s="10">
        <v>1395</v>
      </c>
      <c r="I222" s="13" t="s">
        <v>420</v>
      </c>
      <c r="J222" s="13" t="s">
        <v>371</v>
      </c>
      <c r="K222" s="13" t="s">
        <v>415</v>
      </c>
    </row>
    <row r="223" spans="1:11" ht="14.65" thickBot="1" x14ac:dyDescent="0.5">
      <c r="A223" s="8">
        <v>222</v>
      </c>
      <c r="B223" s="22">
        <v>41044.403150231483</v>
      </c>
      <c r="C223" s="23" t="s">
        <v>363</v>
      </c>
      <c r="D223" s="12" t="s">
        <v>70</v>
      </c>
      <c r="E223" s="12" t="s">
        <v>327</v>
      </c>
      <c r="F223" s="9">
        <v>39.950000000000003</v>
      </c>
      <c r="G223" s="12">
        <v>6</v>
      </c>
      <c r="H223" s="9">
        <v>239.70000000000002</v>
      </c>
      <c r="I223" s="12" t="s">
        <v>421</v>
      </c>
      <c r="J223" s="12" t="s">
        <v>407</v>
      </c>
      <c r="K223" s="12" t="s">
        <v>364</v>
      </c>
    </row>
    <row r="224" spans="1:11" ht="14.65" thickTop="1" x14ac:dyDescent="0.45">
      <c r="A224" s="6">
        <v>223</v>
      </c>
      <c r="B224" s="24">
        <v>41044.403150231483</v>
      </c>
      <c r="C224" s="25" t="s">
        <v>352</v>
      </c>
      <c r="D224" s="13" t="s">
        <v>171</v>
      </c>
      <c r="E224" s="13" t="s">
        <v>327</v>
      </c>
      <c r="F224" s="10">
        <v>169.95</v>
      </c>
      <c r="G224" s="13">
        <v>10</v>
      </c>
      <c r="H224" s="10">
        <v>1699.5</v>
      </c>
      <c r="I224" s="13" t="s">
        <v>426</v>
      </c>
      <c r="J224" s="13" t="s">
        <v>405</v>
      </c>
      <c r="K224" s="13" t="s">
        <v>364</v>
      </c>
    </row>
    <row r="225" spans="1:11" ht="14.65" thickBot="1" x14ac:dyDescent="0.5">
      <c r="A225" s="8">
        <v>224</v>
      </c>
      <c r="B225" s="22">
        <v>41044.403150231483</v>
      </c>
      <c r="C225" s="23" t="s">
        <v>349</v>
      </c>
      <c r="D225" s="12" t="s">
        <v>301</v>
      </c>
      <c r="E225" s="12" t="s">
        <v>335</v>
      </c>
      <c r="F225" s="9">
        <v>569</v>
      </c>
      <c r="G225" s="12">
        <v>8</v>
      </c>
      <c r="H225" s="9">
        <v>4552</v>
      </c>
      <c r="I225" s="12" t="s">
        <v>421</v>
      </c>
      <c r="J225" s="12" t="s">
        <v>405</v>
      </c>
      <c r="K225" s="12" t="s">
        <v>364</v>
      </c>
    </row>
    <row r="226" spans="1:11" ht="14.65" thickTop="1" x14ac:dyDescent="0.45">
      <c r="A226" s="6">
        <v>225</v>
      </c>
      <c r="B226" s="24">
        <v>41044.403150231483</v>
      </c>
      <c r="C226" s="25" t="s">
        <v>359</v>
      </c>
      <c r="D226" s="13" t="s">
        <v>64</v>
      </c>
      <c r="E226" s="13" t="s">
        <v>325</v>
      </c>
      <c r="F226" s="10">
        <v>39.950000000000003</v>
      </c>
      <c r="G226" s="13">
        <v>1</v>
      </c>
      <c r="H226" s="10">
        <v>39.950000000000003</v>
      </c>
      <c r="I226" s="13" t="s">
        <v>427</v>
      </c>
      <c r="J226" s="13" t="s">
        <v>411</v>
      </c>
      <c r="K226" s="13" t="s">
        <v>415</v>
      </c>
    </row>
    <row r="227" spans="1:11" ht="14.65" thickBot="1" x14ac:dyDescent="0.5">
      <c r="A227" s="8">
        <v>226</v>
      </c>
      <c r="B227" s="22">
        <v>41044.403150231483</v>
      </c>
      <c r="C227" s="23" t="s">
        <v>356</v>
      </c>
      <c r="D227" s="12" t="s">
        <v>44</v>
      </c>
      <c r="E227" s="12" t="s">
        <v>327</v>
      </c>
      <c r="F227" s="9">
        <v>19.95</v>
      </c>
      <c r="G227" s="12">
        <v>10</v>
      </c>
      <c r="H227" s="9">
        <v>199.5</v>
      </c>
      <c r="I227" s="12" t="s">
        <v>425</v>
      </c>
      <c r="J227" s="12" t="s">
        <v>380</v>
      </c>
      <c r="K227" s="12" t="s">
        <v>329</v>
      </c>
    </row>
    <row r="228" spans="1:11" ht="14.65" thickTop="1" x14ac:dyDescent="0.45">
      <c r="A228" s="6">
        <v>227</v>
      </c>
      <c r="B228" s="24">
        <v>41044.403150231483</v>
      </c>
      <c r="C228" s="25" t="s">
        <v>355</v>
      </c>
      <c r="D228" s="13" t="s">
        <v>304</v>
      </c>
      <c r="E228" s="13" t="s">
        <v>326</v>
      </c>
      <c r="F228" s="10">
        <v>599</v>
      </c>
      <c r="G228" s="13">
        <v>10</v>
      </c>
      <c r="H228" s="10">
        <v>5990</v>
      </c>
      <c r="I228" s="13" t="s">
        <v>423</v>
      </c>
      <c r="J228" s="13" t="s">
        <v>387</v>
      </c>
      <c r="K228" s="13" t="s">
        <v>416</v>
      </c>
    </row>
    <row r="229" spans="1:11" ht="14.65" thickBot="1" x14ac:dyDescent="0.5">
      <c r="A229" s="8">
        <v>228</v>
      </c>
      <c r="B229" s="22">
        <v>41045.403150231483</v>
      </c>
      <c r="C229" s="23" t="s">
        <v>352</v>
      </c>
      <c r="D229" s="12" t="s">
        <v>134</v>
      </c>
      <c r="E229" s="12" t="s">
        <v>330</v>
      </c>
      <c r="F229" s="9">
        <v>60</v>
      </c>
      <c r="G229" s="12">
        <v>9</v>
      </c>
      <c r="H229" s="9">
        <v>540</v>
      </c>
      <c r="I229" s="12" t="s">
        <v>418</v>
      </c>
      <c r="J229" s="12" t="s">
        <v>368</v>
      </c>
      <c r="K229" s="12" t="s">
        <v>415</v>
      </c>
    </row>
    <row r="230" spans="1:11" ht="14.65" thickTop="1" x14ac:dyDescent="0.45">
      <c r="A230" s="6">
        <v>229</v>
      </c>
      <c r="B230" s="24">
        <v>41045.403150231483</v>
      </c>
      <c r="C230" s="25" t="s">
        <v>346</v>
      </c>
      <c r="D230" s="13" t="s">
        <v>292</v>
      </c>
      <c r="E230" s="13" t="s">
        <v>330</v>
      </c>
      <c r="F230" s="10">
        <v>499.95</v>
      </c>
      <c r="G230" s="13">
        <v>8</v>
      </c>
      <c r="H230" s="10">
        <v>3999.6</v>
      </c>
      <c r="I230" s="13" t="s">
        <v>419</v>
      </c>
      <c r="J230" s="13" t="s">
        <v>321</v>
      </c>
      <c r="K230" s="13" t="s">
        <v>415</v>
      </c>
    </row>
    <row r="231" spans="1:11" ht="14.65" thickBot="1" x14ac:dyDescent="0.5">
      <c r="A231" s="8">
        <v>230</v>
      </c>
      <c r="B231" s="22">
        <v>41045.403150231483</v>
      </c>
      <c r="C231" s="23" t="s">
        <v>349</v>
      </c>
      <c r="D231" s="12" t="s">
        <v>312</v>
      </c>
      <c r="E231" s="12" t="s">
        <v>327</v>
      </c>
      <c r="F231" s="9">
        <v>649.95000000000005</v>
      </c>
      <c r="G231" s="12">
        <v>3</v>
      </c>
      <c r="H231" s="9">
        <v>1949.8500000000001</v>
      </c>
      <c r="I231" s="12" t="s">
        <v>420</v>
      </c>
      <c r="J231" s="12" t="s">
        <v>410</v>
      </c>
      <c r="K231" s="12" t="s">
        <v>416</v>
      </c>
    </row>
    <row r="232" spans="1:11" ht="14.65" thickTop="1" x14ac:dyDescent="0.45">
      <c r="A232" s="6">
        <v>231</v>
      </c>
      <c r="B232" s="24">
        <v>41045.403150231483</v>
      </c>
      <c r="C232" s="25" t="s">
        <v>358</v>
      </c>
      <c r="D232" s="13" t="s">
        <v>110</v>
      </c>
      <c r="E232" s="13" t="s">
        <v>335</v>
      </c>
      <c r="F232" s="10">
        <v>50</v>
      </c>
      <c r="G232" s="13">
        <v>1</v>
      </c>
      <c r="H232" s="10">
        <v>50</v>
      </c>
      <c r="I232" s="13" t="s">
        <v>426</v>
      </c>
      <c r="J232" s="13" t="s">
        <v>384</v>
      </c>
      <c r="K232" s="13" t="s">
        <v>416</v>
      </c>
    </row>
    <row r="233" spans="1:11" ht="14.65" thickBot="1" x14ac:dyDescent="0.5">
      <c r="A233" s="8">
        <v>232</v>
      </c>
      <c r="B233" s="22">
        <v>41045.403150231483</v>
      </c>
      <c r="C233" s="23" t="s">
        <v>357</v>
      </c>
      <c r="D233" s="12" t="s">
        <v>262</v>
      </c>
      <c r="E233" s="12" t="s">
        <v>325</v>
      </c>
      <c r="F233" s="9">
        <v>399.95</v>
      </c>
      <c r="G233" s="12">
        <v>3</v>
      </c>
      <c r="H233" s="9">
        <v>1199.8499999999999</v>
      </c>
      <c r="I233" s="12" t="s">
        <v>424</v>
      </c>
      <c r="J233" s="12" t="s">
        <v>389</v>
      </c>
      <c r="K233" s="12" t="s">
        <v>364</v>
      </c>
    </row>
    <row r="234" spans="1:11" ht="14.65" thickTop="1" x14ac:dyDescent="0.45">
      <c r="A234" s="6">
        <v>233</v>
      </c>
      <c r="B234" s="24">
        <v>41045.403150231483</v>
      </c>
      <c r="C234" s="25" t="s">
        <v>346</v>
      </c>
      <c r="D234" s="13" t="s">
        <v>180</v>
      </c>
      <c r="E234" s="13" t="s">
        <v>326</v>
      </c>
      <c r="F234" s="10">
        <v>199</v>
      </c>
      <c r="G234" s="13">
        <v>8</v>
      </c>
      <c r="H234" s="10">
        <v>1592</v>
      </c>
      <c r="I234" s="13" t="s">
        <v>423</v>
      </c>
      <c r="J234" s="13" t="s">
        <v>403</v>
      </c>
      <c r="K234" s="13" t="s">
        <v>416</v>
      </c>
    </row>
    <row r="235" spans="1:11" ht="14.65" thickBot="1" x14ac:dyDescent="0.5">
      <c r="A235" s="8">
        <v>234</v>
      </c>
      <c r="B235" s="22">
        <v>41045.403150231483</v>
      </c>
      <c r="C235" s="23" t="s">
        <v>356</v>
      </c>
      <c r="D235" s="12" t="s">
        <v>167</v>
      </c>
      <c r="E235" s="12" t="s">
        <v>333</v>
      </c>
      <c r="F235" s="9">
        <v>159</v>
      </c>
      <c r="G235" s="12">
        <v>6</v>
      </c>
      <c r="H235" s="9">
        <v>954</v>
      </c>
      <c r="I235" s="12" t="s">
        <v>423</v>
      </c>
      <c r="J235" s="12" t="s">
        <v>412</v>
      </c>
      <c r="K235" s="12" t="s">
        <v>364</v>
      </c>
    </row>
    <row r="236" spans="1:11" ht="14.65" thickTop="1" x14ac:dyDescent="0.45">
      <c r="A236" s="6">
        <v>235</v>
      </c>
      <c r="B236" s="24">
        <v>41045.403150231483</v>
      </c>
      <c r="C236" s="25" t="s">
        <v>357</v>
      </c>
      <c r="D236" s="13" t="s">
        <v>172</v>
      </c>
      <c r="E236" s="13" t="s">
        <v>327</v>
      </c>
      <c r="F236" s="10">
        <v>169.95</v>
      </c>
      <c r="G236" s="13">
        <v>6</v>
      </c>
      <c r="H236" s="10">
        <v>1019.6999999999999</v>
      </c>
      <c r="I236" s="13" t="s">
        <v>427</v>
      </c>
      <c r="J236" s="13" t="s">
        <v>379</v>
      </c>
      <c r="K236" s="13" t="s">
        <v>329</v>
      </c>
    </row>
    <row r="237" spans="1:11" ht="14.65" thickBot="1" x14ac:dyDescent="0.5">
      <c r="A237" s="8">
        <v>236</v>
      </c>
      <c r="B237" s="22">
        <v>41045.403150231483</v>
      </c>
      <c r="C237" s="23" t="s">
        <v>345</v>
      </c>
      <c r="D237" s="12" t="s">
        <v>146</v>
      </c>
      <c r="E237" s="12" t="s">
        <v>330</v>
      </c>
      <c r="F237" s="9">
        <v>70</v>
      </c>
      <c r="G237" s="12">
        <v>5</v>
      </c>
      <c r="H237" s="9">
        <v>350</v>
      </c>
      <c r="I237" s="12" t="s">
        <v>422</v>
      </c>
      <c r="J237" s="12" t="s">
        <v>413</v>
      </c>
      <c r="K237" s="12" t="s">
        <v>329</v>
      </c>
    </row>
    <row r="238" spans="1:11" ht="14.65" thickTop="1" x14ac:dyDescent="0.45">
      <c r="A238" s="6">
        <v>237</v>
      </c>
      <c r="B238" s="24">
        <v>41045.403150231483</v>
      </c>
      <c r="C238" s="25" t="s">
        <v>349</v>
      </c>
      <c r="D238" s="13" t="s">
        <v>229</v>
      </c>
      <c r="E238" s="13" t="s">
        <v>330</v>
      </c>
      <c r="F238" s="10">
        <v>329.95</v>
      </c>
      <c r="G238" s="13">
        <v>6</v>
      </c>
      <c r="H238" s="10">
        <v>1979.6999999999998</v>
      </c>
      <c r="I238" s="13" t="s">
        <v>421</v>
      </c>
      <c r="J238" s="13" t="s">
        <v>411</v>
      </c>
      <c r="K238" s="13" t="s">
        <v>415</v>
      </c>
    </row>
    <row r="239" spans="1:11" ht="14.65" thickBot="1" x14ac:dyDescent="0.5">
      <c r="A239" s="8">
        <v>238</v>
      </c>
      <c r="B239" s="22">
        <v>41045.403150231483</v>
      </c>
      <c r="C239" s="23" t="s">
        <v>350</v>
      </c>
      <c r="D239" s="12" t="s">
        <v>293</v>
      </c>
      <c r="E239" s="12" t="s">
        <v>330</v>
      </c>
      <c r="F239" s="9">
        <v>499.95</v>
      </c>
      <c r="G239" s="12">
        <v>6</v>
      </c>
      <c r="H239" s="9">
        <v>2999.7</v>
      </c>
      <c r="I239" s="12" t="s">
        <v>423</v>
      </c>
      <c r="J239" s="12" t="s">
        <v>413</v>
      </c>
      <c r="K239" s="12" t="s">
        <v>329</v>
      </c>
    </row>
    <row r="240" spans="1:11" ht="14.65" thickTop="1" x14ac:dyDescent="0.45">
      <c r="A240" s="6">
        <v>239</v>
      </c>
      <c r="B240" s="24">
        <v>41046.403150231483</v>
      </c>
      <c r="C240" s="25" t="s">
        <v>349</v>
      </c>
      <c r="D240" s="13" t="s">
        <v>289</v>
      </c>
      <c r="E240" s="13" t="s">
        <v>330</v>
      </c>
      <c r="F240" s="10">
        <v>499.95</v>
      </c>
      <c r="G240" s="13">
        <v>1</v>
      </c>
      <c r="H240" s="10">
        <v>499.95</v>
      </c>
      <c r="I240" s="13" t="s">
        <v>421</v>
      </c>
      <c r="J240" s="13" t="s">
        <v>369</v>
      </c>
      <c r="K240" s="13" t="s">
        <v>364</v>
      </c>
    </row>
    <row r="241" spans="1:11" ht="14.65" thickBot="1" x14ac:dyDescent="0.5">
      <c r="A241" s="8">
        <v>240</v>
      </c>
      <c r="B241" s="22">
        <v>41046.403150231483</v>
      </c>
      <c r="C241" s="23" t="s">
        <v>358</v>
      </c>
      <c r="D241" s="12" t="s">
        <v>231</v>
      </c>
      <c r="E241" s="12" t="s">
        <v>328</v>
      </c>
      <c r="F241" s="9">
        <v>329.95</v>
      </c>
      <c r="G241" s="12">
        <v>2</v>
      </c>
      <c r="H241" s="9">
        <v>659.9</v>
      </c>
      <c r="I241" s="12" t="s">
        <v>418</v>
      </c>
      <c r="J241" s="12" t="s">
        <v>379</v>
      </c>
      <c r="K241" s="12" t="s">
        <v>329</v>
      </c>
    </row>
    <row r="242" spans="1:11" ht="14.65" thickTop="1" x14ac:dyDescent="0.45">
      <c r="A242" s="6">
        <v>241</v>
      </c>
      <c r="B242" s="24">
        <v>41046.403150231483</v>
      </c>
      <c r="C242" s="25" t="s">
        <v>351</v>
      </c>
      <c r="D242" s="13" t="s">
        <v>297</v>
      </c>
      <c r="E242" s="13" t="s">
        <v>332</v>
      </c>
      <c r="F242" s="10">
        <v>500</v>
      </c>
      <c r="G242" s="13">
        <v>3</v>
      </c>
      <c r="H242" s="10">
        <v>1500</v>
      </c>
      <c r="I242" s="13" t="s">
        <v>418</v>
      </c>
      <c r="J242" s="13" t="s">
        <v>372</v>
      </c>
      <c r="K242" s="13" t="s">
        <v>416</v>
      </c>
    </row>
    <row r="243" spans="1:11" ht="14.65" thickBot="1" x14ac:dyDescent="0.5">
      <c r="A243" s="8">
        <v>242</v>
      </c>
      <c r="B243" s="22">
        <v>41046.403150231483</v>
      </c>
      <c r="C243" s="23" t="s">
        <v>358</v>
      </c>
      <c r="D243" s="12" t="s">
        <v>106</v>
      </c>
      <c r="E243" s="12" t="s">
        <v>326</v>
      </c>
      <c r="F243" s="9">
        <v>50</v>
      </c>
      <c r="G243" s="12">
        <v>5</v>
      </c>
      <c r="H243" s="9">
        <v>250</v>
      </c>
      <c r="I243" s="12" t="s">
        <v>427</v>
      </c>
      <c r="J243" s="12" t="s">
        <v>409</v>
      </c>
      <c r="K243" s="12" t="s">
        <v>415</v>
      </c>
    </row>
    <row r="244" spans="1:11" ht="14.65" thickTop="1" x14ac:dyDescent="0.45">
      <c r="A244" s="6">
        <v>243</v>
      </c>
      <c r="B244" s="24">
        <v>41046.403150231483</v>
      </c>
      <c r="C244" s="25" t="s">
        <v>349</v>
      </c>
      <c r="D244" s="13" t="s">
        <v>223</v>
      </c>
      <c r="E244" s="13" t="s">
        <v>330</v>
      </c>
      <c r="F244" s="10">
        <v>319.95</v>
      </c>
      <c r="G244" s="13">
        <v>1</v>
      </c>
      <c r="H244" s="10">
        <v>319.95</v>
      </c>
      <c r="I244" s="13" t="s">
        <v>427</v>
      </c>
      <c r="J244" s="13" t="s">
        <v>395</v>
      </c>
      <c r="K244" s="13" t="s">
        <v>416</v>
      </c>
    </row>
    <row r="245" spans="1:11" ht="14.65" thickBot="1" x14ac:dyDescent="0.5">
      <c r="A245" s="8">
        <v>244</v>
      </c>
      <c r="B245" s="22">
        <v>41047.403150231483</v>
      </c>
      <c r="C245" s="23" t="s">
        <v>346</v>
      </c>
      <c r="D245" s="12" t="s">
        <v>74</v>
      </c>
      <c r="E245" s="12" t="s">
        <v>330</v>
      </c>
      <c r="F245" s="9">
        <v>40</v>
      </c>
      <c r="G245" s="12">
        <v>7</v>
      </c>
      <c r="H245" s="9">
        <v>280</v>
      </c>
      <c r="I245" s="12" t="s">
        <v>421</v>
      </c>
      <c r="J245" s="12" t="s">
        <v>376</v>
      </c>
      <c r="K245" s="12" t="s">
        <v>415</v>
      </c>
    </row>
    <row r="246" spans="1:11" ht="14.65" thickTop="1" x14ac:dyDescent="0.45">
      <c r="A246" s="6">
        <v>245</v>
      </c>
      <c r="B246" s="24">
        <v>41047.403150231483</v>
      </c>
      <c r="C246" s="25" t="s">
        <v>351</v>
      </c>
      <c r="D246" s="13" t="s">
        <v>276</v>
      </c>
      <c r="E246" s="13" t="s">
        <v>323</v>
      </c>
      <c r="F246" s="10">
        <v>449</v>
      </c>
      <c r="G246" s="13">
        <v>1</v>
      </c>
      <c r="H246" s="10">
        <v>449</v>
      </c>
      <c r="I246" s="13" t="s">
        <v>423</v>
      </c>
      <c r="J246" s="13" t="s">
        <v>392</v>
      </c>
      <c r="K246" s="13" t="s">
        <v>329</v>
      </c>
    </row>
    <row r="247" spans="1:11" ht="14.65" thickBot="1" x14ac:dyDescent="0.5">
      <c r="A247" s="8">
        <v>246</v>
      </c>
      <c r="B247" s="22">
        <v>41047.403150231483</v>
      </c>
      <c r="C247" s="23" t="s">
        <v>362</v>
      </c>
      <c r="D247" s="12" t="s">
        <v>296</v>
      </c>
      <c r="E247" s="12" t="s">
        <v>334</v>
      </c>
      <c r="F247" s="9">
        <v>499.95</v>
      </c>
      <c r="G247" s="12">
        <v>7</v>
      </c>
      <c r="H247" s="9">
        <v>3499.65</v>
      </c>
      <c r="I247" s="12" t="s">
        <v>423</v>
      </c>
      <c r="J247" s="12" t="s">
        <v>383</v>
      </c>
      <c r="K247" s="12" t="s">
        <v>364</v>
      </c>
    </row>
    <row r="248" spans="1:11" ht="14.65" thickTop="1" x14ac:dyDescent="0.45">
      <c r="A248" s="6">
        <v>247</v>
      </c>
      <c r="B248" s="24">
        <v>41047.403150231483</v>
      </c>
      <c r="C248" s="25" t="s">
        <v>346</v>
      </c>
      <c r="D248" s="13" t="s">
        <v>101</v>
      </c>
      <c r="E248" s="13" t="s">
        <v>330</v>
      </c>
      <c r="F248" s="10">
        <v>50</v>
      </c>
      <c r="G248" s="13">
        <v>8</v>
      </c>
      <c r="H248" s="10">
        <v>400</v>
      </c>
      <c r="I248" s="13" t="s">
        <v>418</v>
      </c>
      <c r="J248" s="13" t="s">
        <v>394</v>
      </c>
      <c r="K248" s="13" t="s">
        <v>416</v>
      </c>
    </row>
    <row r="249" spans="1:11" ht="14.65" thickBot="1" x14ac:dyDescent="0.5">
      <c r="A249" s="8">
        <v>248</v>
      </c>
      <c r="B249" s="22">
        <v>41047.403150231483</v>
      </c>
      <c r="C249" s="23" t="s">
        <v>348</v>
      </c>
      <c r="D249" s="12" t="s">
        <v>298</v>
      </c>
      <c r="E249" s="12" t="s">
        <v>335</v>
      </c>
      <c r="F249" s="9">
        <v>539</v>
      </c>
      <c r="G249" s="12">
        <v>2</v>
      </c>
      <c r="H249" s="9">
        <v>1078</v>
      </c>
      <c r="I249" s="12" t="s">
        <v>418</v>
      </c>
      <c r="J249" s="12" t="s">
        <v>321</v>
      </c>
      <c r="K249" s="12" t="s">
        <v>415</v>
      </c>
    </row>
    <row r="250" spans="1:11" ht="14.65" thickTop="1" x14ac:dyDescent="0.45">
      <c r="A250" s="6">
        <v>249</v>
      </c>
      <c r="B250" s="24">
        <v>41047.403150231483</v>
      </c>
      <c r="C250" s="25" t="s">
        <v>346</v>
      </c>
      <c r="D250" s="13" t="s">
        <v>306</v>
      </c>
      <c r="E250" s="13" t="s">
        <v>326</v>
      </c>
      <c r="F250" s="10">
        <v>599</v>
      </c>
      <c r="G250" s="13">
        <v>9</v>
      </c>
      <c r="H250" s="10">
        <v>5391</v>
      </c>
      <c r="I250" s="13" t="s">
        <v>424</v>
      </c>
      <c r="J250" s="13" t="s">
        <v>383</v>
      </c>
      <c r="K250" s="13" t="s">
        <v>364</v>
      </c>
    </row>
    <row r="251" spans="1:11" ht="14.65" thickBot="1" x14ac:dyDescent="0.5">
      <c r="A251" s="8">
        <v>250</v>
      </c>
      <c r="B251" s="22">
        <v>41047.403150231483</v>
      </c>
      <c r="C251" s="23" t="s">
        <v>362</v>
      </c>
      <c r="D251" s="12" t="s">
        <v>237</v>
      </c>
      <c r="E251" s="12" t="s">
        <v>330</v>
      </c>
      <c r="F251" s="9">
        <v>349.95</v>
      </c>
      <c r="G251" s="12">
        <v>8</v>
      </c>
      <c r="H251" s="9">
        <v>2799.6</v>
      </c>
      <c r="I251" s="12" t="s">
        <v>426</v>
      </c>
      <c r="J251" s="12" t="s">
        <v>368</v>
      </c>
      <c r="K251" s="12" t="s">
        <v>415</v>
      </c>
    </row>
    <row r="252" spans="1:11" ht="14.65" thickTop="1" x14ac:dyDescent="0.45">
      <c r="A252" s="6">
        <v>251</v>
      </c>
      <c r="B252" s="24">
        <v>41048.403150231483</v>
      </c>
      <c r="C252" s="25" t="s">
        <v>357</v>
      </c>
      <c r="D252" s="13" t="s">
        <v>218</v>
      </c>
      <c r="E252" s="13" t="s">
        <v>330</v>
      </c>
      <c r="F252" s="10">
        <v>299.95</v>
      </c>
      <c r="G252" s="13">
        <v>4</v>
      </c>
      <c r="H252" s="10">
        <v>1199.8</v>
      </c>
      <c r="I252" s="13" t="s">
        <v>427</v>
      </c>
      <c r="J252" s="13" t="s">
        <v>382</v>
      </c>
      <c r="K252" s="13" t="s">
        <v>364</v>
      </c>
    </row>
    <row r="253" spans="1:11" ht="14.65" thickBot="1" x14ac:dyDescent="0.5">
      <c r="A253" s="8">
        <v>252</v>
      </c>
      <c r="B253" s="22">
        <v>41048.403150231483</v>
      </c>
      <c r="C253" s="23" t="s">
        <v>350</v>
      </c>
      <c r="D253" s="12" t="s">
        <v>76</v>
      </c>
      <c r="E253" s="12" t="s">
        <v>335</v>
      </c>
      <c r="F253" s="9">
        <v>40</v>
      </c>
      <c r="G253" s="12">
        <v>2</v>
      </c>
      <c r="H253" s="9">
        <v>80</v>
      </c>
      <c r="I253" s="12" t="s">
        <v>425</v>
      </c>
      <c r="J253" s="12" t="s">
        <v>401</v>
      </c>
      <c r="K253" s="12" t="s">
        <v>364</v>
      </c>
    </row>
    <row r="254" spans="1:11" ht="14.65" thickTop="1" x14ac:dyDescent="0.45">
      <c r="A254" s="6">
        <v>253</v>
      </c>
      <c r="B254" s="24">
        <v>41048.403150231483</v>
      </c>
      <c r="C254" s="25" t="s">
        <v>362</v>
      </c>
      <c r="D254" s="13" t="s">
        <v>106</v>
      </c>
      <c r="E254" s="13" t="s">
        <v>326</v>
      </c>
      <c r="F254" s="10">
        <v>50</v>
      </c>
      <c r="G254" s="13">
        <v>7</v>
      </c>
      <c r="H254" s="10">
        <v>350</v>
      </c>
      <c r="I254" s="13" t="s">
        <v>421</v>
      </c>
      <c r="J254" s="13" t="s">
        <v>368</v>
      </c>
      <c r="K254" s="13" t="s">
        <v>415</v>
      </c>
    </row>
    <row r="255" spans="1:11" ht="14.65" thickBot="1" x14ac:dyDescent="0.5">
      <c r="A255" s="8">
        <v>254</v>
      </c>
      <c r="B255" s="22">
        <v>41048.403150231483</v>
      </c>
      <c r="C255" s="23" t="s">
        <v>363</v>
      </c>
      <c r="D255" s="12" t="s">
        <v>181</v>
      </c>
      <c r="E255" s="12" t="s">
        <v>333</v>
      </c>
      <c r="F255" s="9">
        <v>199</v>
      </c>
      <c r="G255" s="12">
        <v>2</v>
      </c>
      <c r="H255" s="9">
        <v>398</v>
      </c>
      <c r="I255" s="12" t="s">
        <v>424</v>
      </c>
      <c r="J255" s="12" t="s">
        <v>389</v>
      </c>
      <c r="K255" s="12" t="s">
        <v>364</v>
      </c>
    </row>
    <row r="256" spans="1:11" ht="14.65" thickTop="1" x14ac:dyDescent="0.45">
      <c r="A256" s="6">
        <v>255</v>
      </c>
      <c r="B256" s="24">
        <v>41048.403150231483</v>
      </c>
      <c r="C256" s="25" t="s">
        <v>353</v>
      </c>
      <c r="D256" s="13" t="s">
        <v>136</v>
      </c>
      <c r="E256" s="13" t="s">
        <v>326</v>
      </c>
      <c r="F256" s="10">
        <v>60</v>
      </c>
      <c r="G256" s="13">
        <v>2</v>
      </c>
      <c r="H256" s="10">
        <v>120</v>
      </c>
      <c r="I256" s="13" t="s">
        <v>426</v>
      </c>
      <c r="J256" s="13" t="s">
        <v>373</v>
      </c>
      <c r="K256" s="13" t="s">
        <v>416</v>
      </c>
    </row>
    <row r="257" spans="1:11" ht="14.65" thickBot="1" x14ac:dyDescent="0.5">
      <c r="A257" s="8">
        <v>256</v>
      </c>
      <c r="B257" s="22">
        <v>41049.403150231483</v>
      </c>
      <c r="C257" s="23" t="s">
        <v>363</v>
      </c>
      <c r="D257" s="12" t="s">
        <v>280</v>
      </c>
      <c r="E257" s="12" t="s">
        <v>330</v>
      </c>
      <c r="F257" s="9">
        <v>449.95</v>
      </c>
      <c r="G257" s="12">
        <v>8</v>
      </c>
      <c r="H257" s="9">
        <v>3599.6</v>
      </c>
      <c r="I257" s="12" t="s">
        <v>427</v>
      </c>
      <c r="J257" s="12" t="s">
        <v>409</v>
      </c>
      <c r="K257" s="12" t="s">
        <v>415</v>
      </c>
    </row>
    <row r="258" spans="1:11" ht="14.65" thickTop="1" x14ac:dyDescent="0.45">
      <c r="A258" s="6">
        <v>257</v>
      </c>
      <c r="B258" s="24">
        <v>41049.403150231483</v>
      </c>
      <c r="C258" s="25" t="s">
        <v>362</v>
      </c>
      <c r="D258" s="13" t="s">
        <v>254</v>
      </c>
      <c r="E258" s="13" t="s">
        <v>335</v>
      </c>
      <c r="F258" s="10">
        <v>389</v>
      </c>
      <c r="G258" s="13">
        <v>8</v>
      </c>
      <c r="H258" s="10">
        <v>3112</v>
      </c>
      <c r="I258" s="13" t="s">
        <v>420</v>
      </c>
      <c r="J258" s="13" t="s">
        <v>369</v>
      </c>
      <c r="K258" s="13" t="s">
        <v>364</v>
      </c>
    </row>
    <row r="259" spans="1:11" ht="14.65" thickBot="1" x14ac:dyDescent="0.5">
      <c r="A259" s="8">
        <v>258</v>
      </c>
      <c r="B259" s="22">
        <v>41049.403150231483</v>
      </c>
      <c r="C259" s="23" t="s">
        <v>354</v>
      </c>
      <c r="D259" s="12" t="s">
        <v>91</v>
      </c>
      <c r="E259" s="12" t="s">
        <v>327</v>
      </c>
      <c r="F259" s="9">
        <v>49.95</v>
      </c>
      <c r="G259" s="12">
        <v>1</v>
      </c>
      <c r="H259" s="9">
        <v>49.95</v>
      </c>
      <c r="I259" s="12" t="s">
        <v>421</v>
      </c>
      <c r="J259" s="12" t="s">
        <v>400</v>
      </c>
      <c r="K259" s="12" t="s">
        <v>416</v>
      </c>
    </row>
    <row r="260" spans="1:11" ht="14.65" thickTop="1" x14ac:dyDescent="0.45">
      <c r="A260" s="6">
        <v>259</v>
      </c>
      <c r="B260" s="24">
        <v>41049.403150231483</v>
      </c>
      <c r="C260" s="25" t="s">
        <v>360</v>
      </c>
      <c r="D260" s="13" t="s">
        <v>94</v>
      </c>
      <c r="E260" s="13" t="s">
        <v>328</v>
      </c>
      <c r="F260" s="10">
        <v>49.95</v>
      </c>
      <c r="G260" s="13">
        <v>4</v>
      </c>
      <c r="H260" s="10">
        <v>199.8</v>
      </c>
      <c r="I260" s="13" t="s">
        <v>422</v>
      </c>
      <c r="J260" s="13" t="s">
        <v>388</v>
      </c>
      <c r="K260" s="13" t="s">
        <v>329</v>
      </c>
    </row>
    <row r="261" spans="1:11" ht="14.65" thickBot="1" x14ac:dyDescent="0.5">
      <c r="A261" s="8">
        <v>260</v>
      </c>
      <c r="B261" s="22">
        <v>41049.403150231483</v>
      </c>
      <c r="C261" s="23" t="s">
        <v>355</v>
      </c>
      <c r="D261" s="12" t="s">
        <v>278</v>
      </c>
      <c r="E261" s="12" t="s">
        <v>330</v>
      </c>
      <c r="F261" s="9">
        <v>449.95</v>
      </c>
      <c r="G261" s="12">
        <v>5</v>
      </c>
      <c r="H261" s="9">
        <v>2249.75</v>
      </c>
      <c r="I261" s="12" t="s">
        <v>421</v>
      </c>
      <c r="J261" s="12" t="s">
        <v>369</v>
      </c>
      <c r="K261" s="12" t="s">
        <v>364</v>
      </c>
    </row>
    <row r="262" spans="1:11" ht="14.65" thickTop="1" x14ac:dyDescent="0.45">
      <c r="A262" s="6">
        <v>261</v>
      </c>
      <c r="B262" s="24">
        <v>41049.403150231483</v>
      </c>
      <c r="C262" s="25" t="s">
        <v>346</v>
      </c>
      <c r="D262" s="13" t="s">
        <v>233</v>
      </c>
      <c r="E262" s="13" t="s">
        <v>330</v>
      </c>
      <c r="F262" s="10">
        <v>339.95</v>
      </c>
      <c r="G262" s="13">
        <v>8</v>
      </c>
      <c r="H262" s="10">
        <v>2719.6</v>
      </c>
      <c r="I262" s="13" t="s">
        <v>420</v>
      </c>
      <c r="J262" s="13" t="s">
        <v>399</v>
      </c>
      <c r="K262" s="13" t="s">
        <v>329</v>
      </c>
    </row>
    <row r="263" spans="1:11" ht="14.65" thickBot="1" x14ac:dyDescent="0.5">
      <c r="A263" s="8">
        <v>262</v>
      </c>
      <c r="B263" s="22">
        <v>41049.403150231483</v>
      </c>
      <c r="C263" s="23" t="s">
        <v>346</v>
      </c>
      <c r="D263" s="12" t="s">
        <v>266</v>
      </c>
      <c r="E263" s="12" t="s">
        <v>328</v>
      </c>
      <c r="F263" s="9">
        <v>399.95</v>
      </c>
      <c r="G263" s="12">
        <v>9</v>
      </c>
      <c r="H263" s="9">
        <v>3599.5499999999997</v>
      </c>
      <c r="I263" s="12" t="s">
        <v>420</v>
      </c>
      <c r="J263" s="12" t="s">
        <v>368</v>
      </c>
      <c r="K263" s="12" t="s">
        <v>415</v>
      </c>
    </row>
    <row r="264" spans="1:11" ht="14.65" thickTop="1" x14ac:dyDescent="0.45">
      <c r="A264" s="6">
        <v>263</v>
      </c>
      <c r="B264" s="24">
        <v>41049.403150231483</v>
      </c>
      <c r="C264" s="25" t="s">
        <v>349</v>
      </c>
      <c r="D264" s="13" t="s">
        <v>204</v>
      </c>
      <c r="E264" s="13" t="s">
        <v>324</v>
      </c>
      <c r="F264" s="10">
        <v>259.95</v>
      </c>
      <c r="G264" s="13">
        <v>4</v>
      </c>
      <c r="H264" s="10">
        <v>1039.8</v>
      </c>
      <c r="I264" s="13" t="s">
        <v>418</v>
      </c>
      <c r="J264" s="13" t="s">
        <v>393</v>
      </c>
      <c r="K264" s="13" t="s">
        <v>415</v>
      </c>
    </row>
    <row r="265" spans="1:11" ht="14.65" thickBot="1" x14ac:dyDescent="0.5">
      <c r="A265" s="8">
        <v>264</v>
      </c>
      <c r="B265" s="22">
        <v>41049.403150231483</v>
      </c>
      <c r="C265" s="23" t="s">
        <v>351</v>
      </c>
      <c r="D265" s="12" t="s">
        <v>48</v>
      </c>
      <c r="E265" s="12" t="s">
        <v>327</v>
      </c>
      <c r="F265" s="9">
        <v>22.95</v>
      </c>
      <c r="G265" s="12">
        <v>9</v>
      </c>
      <c r="H265" s="9">
        <v>206.54999999999998</v>
      </c>
      <c r="I265" s="12" t="s">
        <v>424</v>
      </c>
      <c r="J265" s="12" t="s">
        <v>387</v>
      </c>
      <c r="K265" s="12" t="s">
        <v>416</v>
      </c>
    </row>
    <row r="266" spans="1:11" ht="14.65" thickTop="1" x14ac:dyDescent="0.45">
      <c r="A266" s="6">
        <v>265</v>
      </c>
      <c r="B266" s="24">
        <v>41050.403150231483</v>
      </c>
      <c r="C266" s="25" t="s">
        <v>361</v>
      </c>
      <c r="D266" s="13" t="s">
        <v>77</v>
      </c>
      <c r="E266" s="13" t="s">
        <v>335</v>
      </c>
      <c r="F266" s="10">
        <v>40</v>
      </c>
      <c r="G266" s="13">
        <v>6</v>
      </c>
      <c r="H266" s="10">
        <v>240</v>
      </c>
      <c r="I266" s="13" t="s">
        <v>421</v>
      </c>
      <c r="J266" s="13" t="s">
        <v>382</v>
      </c>
      <c r="K266" s="13" t="s">
        <v>364</v>
      </c>
    </row>
    <row r="267" spans="1:11" ht="14.65" thickBot="1" x14ac:dyDescent="0.5">
      <c r="A267" s="8">
        <v>266</v>
      </c>
      <c r="B267" s="22">
        <v>41050.403150231483</v>
      </c>
      <c r="C267" s="23" t="s">
        <v>347</v>
      </c>
      <c r="D267" s="12" t="s">
        <v>108</v>
      </c>
      <c r="E267" s="12" t="s">
        <v>335</v>
      </c>
      <c r="F267" s="9">
        <v>50</v>
      </c>
      <c r="G267" s="12">
        <v>1</v>
      </c>
      <c r="H267" s="9">
        <v>50</v>
      </c>
      <c r="I267" s="12" t="s">
        <v>426</v>
      </c>
      <c r="J267" s="12" t="s">
        <v>392</v>
      </c>
      <c r="K267" s="12" t="s">
        <v>329</v>
      </c>
    </row>
    <row r="268" spans="1:11" ht="14.65" thickTop="1" x14ac:dyDescent="0.45">
      <c r="A268" s="6">
        <v>267</v>
      </c>
      <c r="B268" s="24">
        <v>41050.403150231483</v>
      </c>
      <c r="C268" s="25" t="s">
        <v>352</v>
      </c>
      <c r="D268" s="13" t="s">
        <v>232</v>
      </c>
      <c r="E268" s="13" t="s">
        <v>326</v>
      </c>
      <c r="F268" s="10">
        <v>339</v>
      </c>
      <c r="G268" s="13">
        <v>3</v>
      </c>
      <c r="H268" s="10">
        <v>1017</v>
      </c>
      <c r="I268" s="13" t="s">
        <v>427</v>
      </c>
      <c r="J268" s="13" t="s">
        <v>385</v>
      </c>
      <c r="K268" s="13" t="s">
        <v>416</v>
      </c>
    </row>
    <row r="269" spans="1:11" ht="14.65" thickBot="1" x14ac:dyDescent="0.5">
      <c r="A269" s="8">
        <v>268</v>
      </c>
      <c r="B269" s="22">
        <v>41050.403150231483</v>
      </c>
      <c r="C269" s="23" t="s">
        <v>351</v>
      </c>
      <c r="D269" s="12" t="s">
        <v>279</v>
      </c>
      <c r="E269" s="12" t="s">
        <v>330</v>
      </c>
      <c r="F269" s="9">
        <v>449.95</v>
      </c>
      <c r="G269" s="12">
        <v>10</v>
      </c>
      <c r="H269" s="9">
        <v>4499.5</v>
      </c>
      <c r="I269" s="12" t="s">
        <v>426</v>
      </c>
      <c r="J269" s="12" t="s">
        <v>369</v>
      </c>
      <c r="K269" s="12" t="s">
        <v>364</v>
      </c>
    </row>
    <row r="270" spans="1:11" ht="14.65" thickTop="1" x14ac:dyDescent="0.45">
      <c r="A270" s="6">
        <v>269</v>
      </c>
      <c r="B270" s="24">
        <v>41051.403150231483</v>
      </c>
      <c r="C270" s="25" t="s">
        <v>358</v>
      </c>
      <c r="D270" s="13" t="s">
        <v>225</v>
      </c>
      <c r="E270" s="13" t="s">
        <v>331</v>
      </c>
      <c r="F270" s="10">
        <v>329</v>
      </c>
      <c r="G270" s="13">
        <v>5</v>
      </c>
      <c r="H270" s="10">
        <v>1645</v>
      </c>
      <c r="I270" s="13" t="s">
        <v>425</v>
      </c>
      <c r="J270" s="13" t="s">
        <v>368</v>
      </c>
      <c r="K270" s="13" t="s">
        <v>415</v>
      </c>
    </row>
    <row r="271" spans="1:11" ht="14.65" thickBot="1" x14ac:dyDescent="0.5">
      <c r="A271" s="8">
        <v>270</v>
      </c>
      <c r="B271" s="22">
        <v>41051.403150231483</v>
      </c>
      <c r="C271" s="23" t="s">
        <v>362</v>
      </c>
      <c r="D271" s="12" t="s">
        <v>184</v>
      </c>
      <c r="E271" s="12" t="s">
        <v>327</v>
      </c>
      <c r="F271" s="9">
        <v>199.95</v>
      </c>
      <c r="G271" s="12">
        <v>6</v>
      </c>
      <c r="H271" s="9">
        <v>1199.6999999999998</v>
      </c>
      <c r="I271" s="12" t="s">
        <v>420</v>
      </c>
      <c r="J271" s="12" t="s">
        <v>404</v>
      </c>
      <c r="K271" s="12" t="s">
        <v>416</v>
      </c>
    </row>
    <row r="272" spans="1:11" ht="14.65" thickTop="1" x14ac:dyDescent="0.45">
      <c r="A272" s="6">
        <v>271</v>
      </c>
      <c r="B272" s="24">
        <v>41051.403150231483</v>
      </c>
      <c r="C272" s="25" t="s">
        <v>361</v>
      </c>
      <c r="D272" s="13" t="s">
        <v>49</v>
      </c>
      <c r="E272" s="13" t="s">
        <v>330</v>
      </c>
      <c r="F272" s="10">
        <v>24.95</v>
      </c>
      <c r="G272" s="13">
        <v>4</v>
      </c>
      <c r="H272" s="10">
        <v>99.8</v>
      </c>
      <c r="I272" s="13" t="s">
        <v>424</v>
      </c>
      <c r="J272" s="13" t="s">
        <v>376</v>
      </c>
      <c r="K272" s="13" t="s">
        <v>415</v>
      </c>
    </row>
    <row r="273" spans="1:11" ht="14.65" thickBot="1" x14ac:dyDescent="0.5">
      <c r="A273" s="8">
        <v>272</v>
      </c>
      <c r="B273" s="22">
        <v>41051.403150231483</v>
      </c>
      <c r="C273" s="23" t="s">
        <v>346</v>
      </c>
      <c r="D273" s="12" t="s">
        <v>95</v>
      </c>
      <c r="E273" s="12" t="s">
        <v>328</v>
      </c>
      <c r="F273" s="9">
        <v>49.95</v>
      </c>
      <c r="G273" s="12">
        <v>9</v>
      </c>
      <c r="H273" s="9">
        <v>449.55</v>
      </c>
      <c r="I273" s="12" t="s">
        <v>425</v>
      </c>
      <c r="J273" s="12" t="s">
        <v>368</v>
      </c>
      <c r="K273" s="12" t="s">
        <v>415</v>
      </c>
    </row>
    <row r="274" spans="1:11" ht="14.65" thickTop="1" x14ac:dyDescent="0.45">
      <c r="A274" s="6">
        <v>273</v>
      </c>
      <c r="B274" s="24">
        <v>41051.403150231483</v>
      </c>
      <c r="C274" s="25" t="s">
        <v>349</v>
      </c>
      <c r="D274" s="13" t="s">
        <v>45</v>
      </c>
      <c r="E274" s="13" t="s">
        <v>335</v>
      </c>
      <c r="F274" s="10">
        <v>20</v>
      </c>
      <c r="G274" s="13">
        <v>1</v>
      </c>
      <c r="H274" s="10">
        <v>20</v>
      </c>
      <c r="I274" s="13" t="s">
        <v>418</v>
      </c>
      <c r="J274" s="13" t="s">
        <v>378</v>
      </c>
      <c r="K274" s="13" t="s">
        <v>329</v>
      </c>
    </row>
    <row r="275" spans="1:11" ht="14.65" thickBot="1" x14ac:dyDescent="0.5">
      <c r="A275" s="8">
        <v>274</v>
      </c>
      <c r="B275" s="22">
        <v>41051.403150231483</v>
      </c>
      <c r="C275" s="23" t="s">
        <v>355</v>
      </c>
      <c r="D275" s="12" t="s">
        <v>300</v>
      </c>
      <c r="E275" s="12" t="s">
        <v>332</v>
      </c>
      <c r="F275" s="9">
        <v>550</v>
      </c>
      <c r="G275" s="12">
        <v>3</v>
      </c>
      <c r="H275" s="9">
        <v>1650</v>
      </c>
      <c r="I275" s="12" t="s">
        <v>420</v>
      </c>
      <c r="J275" s="12" t="s">
        <v>395</v>
      </c>
      <c r="K275" s="12" t="s">
        <v>416</v>
      </c>
    </row>
    <row r="276" spans="1:11" ht="14.65" thickTop="1" x14ac:dyDescent="0.45">
      <c r="A276" s="6">
        <v>275</v>
      </c>
      <c r="B276" s="24">
        <v>41051.403150231483</v>
      </c>
      <c r="C276" s="25" t="s">
        <v>348</v>
      </c>
      <c r="D276" s="13" t="s">
        <v>168</v>
      </c>
      <c r="E276" s="13" t="s">
        <v>325</v>
      </c>
      <c r="F276" s="10">
        <v>159.94999999999999</v>
      </c>
      <c r="G276" s="13">
        <v>5</v>
      </c>
      <c r="H276" s="10">
        <v>799.75</v>
      </c>
      <c r="I276" s="13" t="s">
        <v>420</v>
      </c>
      <c r="J276" s="13" t="s">
        <v>370</v>
      </c>
      <c r="K276" s="13" t="s">
        <v>415</v>
      </c>
    </row>
    <row r="277" spans="1:11" ht="14.65" thickBot="1" x14ac:dyDescent="0.5">
      <c r="A277" s="8">
        <v>276</v>
      </c>
      <c r="B277" s="22">
        <v>41051.403150231483</v>
      </c>
      <c r="C277" s="23" t="s">
        <v>352</v>
      </c>
      <c r="D277" s="12" t="s">
        <v>261</v>
      </c>
      <c r="E277" s="12" t="s">
        <v>330</v>
      </c>
      <c r="F277" s="9">
        <v>399.95</v>
      </c>
      <c r="G277" s="12">
        <v>10</v>
      </c>
      <c r="H277" s="9">
        <v>3999.5</v>
      </c>
      <c r="I277" s="12" t="s">
        <v>422</v>
      </c>
      <c r="J277" s="12" t="s">
        <v>381</v>
      </c>
      <c r="K277" s="12" t="s">
        <v>329</v>
      </c>
    </row>
    <row r="278" spans="1:11" ht="14.65" thickTop="1" x14ac:dyDescent="0.45">
      <c r="A278" s="6">
        <v>277</v>
      </c>
      <c r="B278" s="24">
        <v>41051.403150231483</v>
      </c>
      <c r="C278" s="25" t="s">
        <v>352</v>
      </c>
      <c r="D278" s="13" t="s">
        <v>287</v>
      </c>
      <c r="E278" s="13" t="s">
        <v>323</v>
      </c>
      <c r="F278" s="10">
        <v>499</v>
      </c>
      <c r="G278" s="13">
        <v>5</v>
      </c>
      <c r="H278" s="10">
        <v>2495</v>
      </c>
      <c r="I278" s="13" t="s">
        <v>427</v>
      </c>
      <c r="J278" s="13" t="s">
        <v>412</v>
      </c>
      <c r="K278" s="13" t="s">
        <v>364</v>
      </c>
    </row>
    <row r="279" spans="1:11" ht="14.65" thickBot="1" x14ac:dyDescent="0.5">
      <c r="A279" s="8">
        <v>278</v>
      </c>
      <c r="B279" s="22">
        <v>41051.403150231483</v>
      </c>
      <c r="C279" s="23" t="s">
        <v>348</v>
      </c>
      <c r="D279" s="12" t="s">
        <v>53</v>
      </c>
      <c r="E279" s="12" t="s">
        <v>330</v>
      </c>
      <c r="F279" s="9">
        <v>30</v>
      </c>
      <c r="G279" s="12">
        <v>6</v>
      </c>
      <c r="H279" s="9">
        <v>180</v>
      </c>
      <c r="I279" s="12" t="s">
        <v>420</v>
      </c>
      <c r="J279" s="12" t="s">
        <v>396</v>
      </c>
      <c r="K279" s="12" t="s">
        <v>415</v>
      </c>
    </row>
    <row r="280" spans="1:11" ht="14.65" thickTop="1" x14ac:dyDescent="0.45">
      <c r="A280" s="6">
        <v>279</v>
      </c>
      <c r="B280" s="24">
        <v>41051.403150231483</v>
      </c>
      <c r="C280" s="25" t="s">
        <v>345</v>
      </c>
      <c r="D280" s="13" t="s">
        <v>134</v>
      </c>
      <c r="E280" s="13" t="s">
        <v>330</v>
      </c>
      <c r="F280" s="10">
        <v>60</v>
      </c>
      <c r="G280" s="13">
        <v>8</v>
      </c>
      <c r="H280" s="10">
        <v>480</v>
      </c>
      <c r="I280" s="13" t="s">
        <v>426</v>
      </c>
      <c r="J280" s="13" t="s">
        <v>392</v>
      </c>
      <c r="K280" s="13" t="s">
        <v>329</v>
      </c>
    </row>
    <row r="281" spans="1:11" ht="14.65" thickBot="1" x14ac:dyDescent="0.5">
      <c r="A281" s="8">
        <v>280</v>
      </c>
      <c r="B281" s="22">
        <v>41052.403150231483</v>
      </c>
      <c r="C281" s="23" t="s">
        <v>359</v>
      </c>
      <c r="D281" s="12" t="s">
        <v>266</v>
      </c>
      <c r="E281" s="12" t="s">
        <v>328</v>
      </c>
      <c r="F281" s="9">
        <v>399.95</v>
      </c>
      <c r="G281" s="12">
        <v>4</v>
      </c>
      <c r="H281" s="9">
        <v>1599.8</v>
      </c>
      <c r="I281" s="12" t="s">
        <v>424</v>
      </c>
      <c r="J281" s="12" t="s">
        <v>385</v>
      </c>
      <c r="K281" s="12" t="s">
        <v>416</v>
      </c>
    </row>
    <row r="282" spans="1:11" ht="14.65" thickTop="1" x14ac:dyDescent="0.45">
      <c r="A282" s="6">
        <v>281</v>
      </c>
      <c r="B282" s="24">
        <v>41052.403150231483</v>
      </c>
      <c r="C282" s="25" t="s">
        <v>354</v>
      </c>
      <c r="D282" s="13" t="s">
        <v>283</v>
      </c>
      <c r="E282" s="13" t="s">
        <v>332</v>
      </c>
      <c r="F282" s="10">
        <v>450</v>
      </c>
      <c r="G282" s="13">
        <v>5</v>
      </c>
      <c r="H282" s="10">
        <v>2250</v>
      </c>
      <c r="I282" s="13" t="s">
        <v>422</v>
      </c>
      <c r="J282" s="13" t="s">
        <v>395</v>
      </c>
      <c r="K282" s="13" t="s">
        <v>416</v>
      </c>
    </row>
    <row r="283" spans="1:11" ht="14.65" thickBot="1" x14ac:dyDescent="0.5">
      <c r="A283" s="8">
        <v>282</v>
      </c>
      <c r="B283" s="22">
        <v>41052.403150231483</v>
      </c>
      <c r="C283" s="23" t="s">
        <v>347</v>
      </c>
      <c r="D283" s="12" t="s">
        <v>182</v>
      </c>
      <c r="E283" s="12" t="s">
        <v>330</v>
      </c>
      <c r="F283" s="9">
        <v>199.95</v>
      </c>
      <c r="G283" s="12">
        <v>10</v>
      </c>
      <c r="H283" s="9">
        <v>1999.5</v>
      </c>
      <c r="I283" s="12" t="s">
        <v>426</v>
      </c>
      <c r="J283" s="12" t="s">
        <v>393</v>
      </c>
      <c r="K283" s="12" t="s">
        <v>415</v>
      </c>
    </row>
    <row r="284" spans="1:11" ht="14.65" thickTop="1" x14ac:dyDescent="0.45">
      <c r="A284" s="6">
        <v>283</v>
      </c>
      <c r="B284" s="24">
        <v>41052.403150231483</v>
      </c>
      <c r="C284" s="25" t="s">
        <v>352</v>
      </c>
      <c r="D284" s="13" t="s">
        <v>102</v>
      </c>
      <c r="E284" s="13" t="s">
        <v>330</v>
      </c>
      <c r="F284" s="10">
        <v>50</v>
      </c>
      <c r="G284" s="13">
        <v>10</v>
      </c>
      <c r="H284" s="10">
        <v>500</v>
      </c>
      <c r="I284" s="13" t="s">
        <v>427</v>
      </c>
      <c r="J284" s="13" t="s">
        <v>392</v>
      </c>
      <c r="K284" s="13" t="s">
        <v>329</v>
      </c>
    </row>
    <row r="285" spans="1:11" ht="14.65" thickBot="1" x14ac:dyDescent="0.5">
      <c r="A285" s="8">
        <v>284</v>
      </c>
      <c r="B285" s="22">
        <v>41052.403150231483</v>
      </c>
      <c r="C285" s="23" t="s">
        <v>349</v>
      </c>
      <c r="D285" s="12" t="s">
        <v>267</v>
      </c>
      <c r="E285" s="12" t="s">
        <v>328</v>
      </c>
      <c r="F285" s="9">
        <v>399.95</v>
      </c>
      <c r="G285" s="12">
        <v>8</v>
      </c>
      <c r="H285" s="9">
        <v>3199.6</v>
      </c>
      <c r="I285" s="12" t="s">
        <v>419</v>
      </c>
      <c r="J285" s="12" t="s">
        <v>365</v>
      </c>
      <c r="K285" s="12" t="s">
        <v>364</v>
      </c>
    </row>
    <row r="286" spans="1:11" ht="14.65" thickTop="1" x14ac:dyDescent="0.45">
      <c r="A286" s="6">
        <v>285</v>
      </c>
      <c r="B286" s="24">
        <v>41052.403150231483</v>
      </c>
      <c r="C286" s="25" t="s">
        <v>357</v>
      </c>
      <c r="D286" s="13" t="s">
        <v>222</v>
      </c>
      <c r="E286" s="13" t="s">
        <v>333</v>
      </c>
      <c r="F286" s="10">
        <v>319</v>
      </c>
      <c r="G286" s="13">
        <v>9</v>
      </c>
      <c r="H286" s="10">
        <v>2871</v>
      </c>
      <c r="I286" s="13" t="s">
        <v>422</v>
      </c>
      <c r="J286" s="13" t="s">
        <v>368</v>
      </c>
      <c r="K286" s="13" t="s">
        <v>415</v>
      </c>
    </row>
    <row r="287" spans="1:11" ht="14.65" thickBot="1" x14ac:dyDescent="0.5">
      <c r="A287" s="8">
        <v>286</v>
      </c>
      <c r="B287" s="22">
        <v>41053.403150231483</v>
      </c>
      <c r="C287" s="23" t="s">
        <v>361</v>
      </c>
      <c r="D287" s="12" t="s">
        <v>83</v>
      </c>
      <c r="E287" s="12" t="s">
        <v>332</v>
      </c>
      <c r="F287" s="9">
        <v>45</v>
      </c>
      <c r="G287" s="12">
        <v>1</v>
      </c>
      <c r="H287" s="9">
        <v>45</v>
      </c>
      <c r="I287" s="12" t="s">
        <v>426</v>
      </c>
      <c r="J287" s="12" t="s">
        <v>378</v>
      </c>
      <c r="K287" s="12" t="s">
        <v>329</v>
      </c>
    </row>
    <row r="288" spans="1:11" ht="14.65" thickTop="1" x14ac:dyDescent="0.45">
      <c r="A288" s="6">
        <v>287</v>
      </c>
      <c r="B288" s="24">
        <v>41053.403150231483</v>
      </c>
      <c r="C288" s="25" t="s">
        <v>362</v>
      </c>
      <c r="D288" s="13" t="s">
        <v>172</v>
      </c>
      <c r="E288" s="13" t="s">
        <v>327</v>
      </c>
      <c r="F288" s="10">
        <v>169.95</v>
      </c>
      <c r="G288" s="13">
        <v>4</v>
      </c>
      <c r="H288" s="10">
        <v>679.8</v>
      </c>
      <c r="I288" s="13" t="s">
        <v>424</v>
      </c>
      <c r="J288" s="13" t="s">
        <v>383</v>
      </c>
      <c r="K288" s="13" t="s">
        <v>364</v>
      </c>
    </row>
    <row r="289" spans="1:11" ht="14.65" thickBot="1" x14ac:dyDescent="0.5">
      <c r="A289" s="8">
        <v>288</v>
      </c>
      <c r="B289" s="22">
        <v>41053.403150231483</v>
      </c>
      <c r="C289" s="23" t="s">
        <v>351</v>
      </c>
      <c r="D289" s="12" t="s">
        <v>84</v>
      </c>
      <c r="E289" s="12" t="s">
        <v>335</v>
      </c>
      <c r="F289" s="9">
        <v>45</v>
      </c>
      <c r="G289" s="12">
        <v>4</v>
      </c>
      <c r="H289" s="9">
        <v>180</v>
      </c>
      <c r="I289" s="12" t="s">
        <v>421</v>
      </c>
      <c r="J289" s="12" t="s">
        <v>408</v>
      </c>
      <c r="K289" s="12" t="s">
        <v>364</v>
      </c>
    </row>
    <row r="290" spans="1:11" ht="14.65" thickTop="1" x14ac:dyDescent="0.45">
      <c r="A290" s="6">
        <v>289</v>
      </c>
      <c r="B290" s="24">
        <v>41053.403150231483</v>
      </c>
      <c r="C290" s="25" t="s">
        <v>352</v>
      </c>
      <c r="D290" s="13" t="s">
        <v>121</v>
      </c>
      <c r="E290" s="13" t="s">
        <v>332</v>
      </c>
      <c r="F290" s="10">
        <v>55</v>
      </c>
      <c r="G290" s="13">
        <v>8</v>
      </c>
      <c r="H290" s="10">
        <v>440</v>
      </c>
      <c r="I290" s="13" t="s">
        <v>425</v>
      </c>
      <c r="J290" s="13" t="s">
        <v>396</v>
      </c>
      <c r="K290" s="13" t="s">
        <v>415</v>
      </c>
    </row>
    <row r="291" spans="1:11" ht="14.65" thickBot="1" x14ac:dyDescent="0.5">
      <c r="A291" s="8">
        <v>290</v>
      </c>
      <c r="B291" s="22">
        <v>41053.403150231483</v>
      </c>
      <c r="C291" s="23" t="s">
        <v>349</v>
      </c>
      <c r="D291" s="12" t="s">
        <v>92</v>
      </c>
      <c r="E291" s="12" t="s">
        <v>327</v>
      </c>
      <c r="F291" s="9">
        <v>49.95</v>
      </c>
      <c r="G291" s="12">
        <v>6</v>
      </c>
      <c r="H291" s="9">
        <v>299.70000000000005</v>
      </c>
      <c r="I291" s="12" t="s">
        <v>424</v>
      </c>
      <c r="J291" s="12" t="s">
        <v>404</v>
      </c>
      <c r="K291" s="12" t="s">
        <v>416</v>
      </c>
    </row>
    <row r="292" spans="1:11" ht="14.65" thickTop="1" x14ac:dyDescent="0.45">
      <c r="A292" s="6">
        <v>291</v>
      </c>
      <c r="B292" s="24">
        <v>41053.403150231483</v>
      </c>
      <c r="C292" s="25" t="s">
        <v>348</v>
      </c>
      <c r="D292" s="13" t="s">
        <v>57</v>
      </c>
      <c r="E292" s="13" t="s">
        <v>325</v>
      </c>
      <c r="F292" s="10">
        <v>34.950000000000003</v>
      </c>
      <c r="G292" s="13">
        <v>9</v>
      </c>
      <c r="H292" s="10">
        <v>314.55</v>
      </c>
      <c r="I292" s="13" t="s">
        <v>425</v>
      </c>
      <c r="J292" s="13" t="s">
        <v>377</v>
      </c>
      <c r="K292" s="13" t="s">
        <v>415</v>
      </c>
    </row>
    <row r="293" spans="1:11" ht="14.65" thickBot="1" x14ac:dyDescent="0.5">
      <c r="A293" s="8">
        <v>292</v>
      </c>
      <c r="B293" s="22">
        <v>41053.403150231483</v>
      </c>
      <c r="C293" s="23" t="s">
        <v>347</v>
      </c>
      <c r="D293" s="12" t="s">
        <v>124</v>
      </c>
      <c r="E293" s="12" t="s">
        <v>325</v>
      </c>
      <c r="F293" s="9">
        <v>59.95</v>
      </c>
      <c r="G293" s="12">
        <v>3</v>
      </c>
      <c r="H293" s="9">
        <v>179.85000000000002</v>
      </c>
      <c r="I293" s="12" t="s">
        <v>422</v>
      </c>
      <c r="J293" s="12" t="s">
        <v>400</v>
      </c>
      <c r="K293" s="12" t="s">
        <v>416</v>
      </c>
    </row>
    <row r="294" spans="1:11" ht="14.65" thickTop="1" x14ac:dyDescent="0.45">
      <c r="A294" s="6">
        <v>293</v>
      </c>
      <c r="B294" s="24">
        <v>41053.403150231483</v>
      </c>
      <c r="C294" s="25" t="s">
        <v>348</v>
      </c>
      <c r="D294" s="13" t="s">
        <v>249</v>
      </c>
      <c r="E294" s="13" t="s">
        <v>323</v>
      </c>
      <c r="F294" s="10">
        <v>379</v>
      </c>
      <c r="G294" s="13">
        <v>10</v>
      </c>
      <c r="H294" s="10">
        <v>3790</v>
      </c>
      <c r="I294" s="13" t="s">
        <v>418</v>
      </c>
      <c r="J294" s="13" t="s">
        <v>374</v>
      </c>
      <c r="K294" s="13" t="s">
        <v>364</v>
      </c>
    </row>
    <row r="295" spans="1:11" ht="14.65" thickBot="1" x14ac:dyDescent="0.5">
      <c r="A295" s="8">
        <v>294</v>
      </c>
      <c r="B295" s="22">
        <v>41054.403150231483</v>
      </c>
      <c r="C295" s="23" t="s">
        <v>350</v>
      </c>
      <c r="D295" s="12" t="s">
        <v>129</v>
      </c>
      <c r="E295" s="12" t="s">
        <v>330</v>
      </c>
      <c r="F295" s="9">
        <v>60</v>
      </c>
      <c r="G295" s="12">
        <v>10</v>
      </c>
      <c r="H295" s="9">
        <v>600</v>
      </c>
      <c r="I295" s="12" t="s">
        <v>420</v>
      </c>
      <c r="J295" s="12" t="s">
        <v>384</v>
      </c>
      <c r="K295" s="12" t="s">
        <v>416</v>
      </c>
    </row>
    <row r="296" spans="1:11" ht="14.65" thickTop="1" x14ac:dyDescent="0.45">
      <c r="A296" s="6">
        <v>295</v>
      </c>
      <c r="B296" s="24">
        <v>41054.403150231483</v>
      </c>
      <c r="C296" s="25" t="s">
        <v>355</v>
      </c>
      <c r="D296" s="13" t="s">
        <v>218</v>
      </c>
      <c r="E296" s="13" t="s">
        <v>330</v>
      </c>
      <c r="F296" s="10">
        <v>299.95</v>
      </c>
      <c r="G296" s="13">
        <v>6</v>
      </c>
      <c r="H296" s="10">
        <v>1799.6999999999998</v>
      </c>
      <c r="I296" s="13" t="s">
        <v>425</v>
      </c>
      <c r="J296" s="13" t="s">
        <v>403</v>
      </c>
      <c r="K296" s="13" t="s">
        <v>416</v>
      </c>
    </row>
    <row r="297" spans="1:11" ht="14.65" thickBot="1" x14ac:dyDescent="0.5">
      <c r="A297" s="8">
        <v>296</v>
      </c>
      <c r="B297" s="22">
        <v>41054.403150231483</v>
      </c>
      <c r="C297" s="23" t="s">
        <v>352</v>
      </c>
      <c r="D297" s="12" t="s">
        <v>284</v>
      </c>
      <c r="E297" s="12" t="s">
        <v>326</v>
      </c>
      <c r="F297" s="9">
        <v>459</v>
      </c>
      <c r="G297" s="12">
        <v>3</v>
      </c>
      <c r="H297" s="9">
        <v>1377</v>
      </c>
      <c r="I297" s="12" t="s">
        <v>422</v>
      </c>
      <c r="J297" s="12" t="s">
        <v>386</v>
      </c>
      <c r="K297" s="12" t="s">
        <v>416</v>
      </c>
    </row>
    <row r="298" spans="1:11" ht="14.65" thickTop="1" x14ac:dyDescent="0.45">
      <c r="A298" s="6">
        <v>297</v>
      </c>
      <c r="B298" s="24">
        <v>41054.403150231483</v>
      </c>
      <c r="C298" s="25" t="s">
        <v>348</v>
      </c>
      <c r="D298" s="13" t="s">
        <v>261</v>
      </c>
      <c r="E298" s="13" t="s">
        <v>330</v>
      </c>
      <c r="F298" s="10">
        <v>399.95</v>
      </c>
      <c r="G298" s="13">
        <v>2</v>
      </c>
      <c r="H298" s="10">
        <v>799.9</v>
      </c>
      <c r="I298" s="13" t="s">
        <v>424</v>
      </c>
      <c r="J298" s="13" t="s">
        <v>365</v>
      </c>
      <c r="K298" s="13" t="s">
        <v>364</v>
      </c>
    </row>
    <row r="299" spans="1:11" ht="14.65" thickBot="1" x14ac:dyDescent="0.5">
      <c r="A299" s="8">
        <v>298</v>
      </c>
      <c r="B299" s="22">
        <v>41054.403150231483</v>
      </c>
      <c r="C299" s="23" t="s">
        <v>348</v>
      </c>
      <c r="D299" s="12" t="s">
        <v>191</v>
      </c>
      <c r="E299" s="12" t="s">
        <v>326</v>
      </c>
      <c r="F299" s="9">
        <v>229</v>
      </c>
      <c r="G299" s="12">
        <v>7</v>
      </c>
      <c r="H299" s="9">
        <v>1603</v>
      </c>
      <c r="I299" s="12" t="s">
        <v>419</v>
      </c>
      <c r="J299" s="12" t="s">
        <v>383</v>
      </c>
      <c r="K299" s="12" t="s">
        <v>364</v>
      </c>
    </row>
    <row r="300" spans="1:11" ht="14.65" thickTop="1" x14ac:dyDescent="0.45">
      <c r="A300" s="6">
        <v>299</v>
      </c>
      <c r="B300" s="24">
        <v>41054.403150231483</v>
      </c>
      <c r="C300" s="25" t="s">
        <v>352</v>
      </c>
      <c r="D300" s="13" t="s">
        <v>38</v>
      </c>
      <c r="E300" s="13" t="s">
        <v>327</v>
      </c>
      <c r="F300" s="10">
        <v>2.95</v>
      </c>
      <c r="G300" s="13">
        <v>1</v>
      </c>
      <c r="H300" s="10">
        <v>2.95</v>
      </c>
      <c r="I300" s="13" t="s">
        <v>425</v>
      </c>
      <c r="J300" s="13" t="s">
        <v>410</v>
      </c>
      <c r="K300" s="13" t="s">
        <v>416</v>
      </c>
    </row>
    <row r="301" spans="1:11" ht="14.65" thickBot="1" x14ac:dyDescent="0.5">
      <c r="A301" s="8">
        <v>300</v>
      </c>
      <c r="B301" s="22">
        <v>41054.403150231483</v>
      </c>
      <c r="C301" s="23" t="s">
        <v>359</v>
      </c>
      <c r="D301" s="12" t="s">
        <v>207</v>
      </c>
      <c r="E301" s="12" t="s">
        <v>331</v>
      </c>
      <c r="F301" s="9">
        <v>269</v>
      </c>
      <c r="G301" s="12">
        <v>1</v>
      </c>
      <c r="H301" s="9">
        <v>269</v>
      </c>
      <c r="I301" s="12" t="s">
        <v>418</v>
      </c>
      <c r="J301" s="12" t="s">
        <v>387</v>
      </c>
      <c r="K301" s="12" t="s">
        <v>416</v>
      </c>
    </row>
    <row r="302" spans="1:11" ht="14.65" thickTop="1" x14ac:dyDescent="0.45">
      <c r="A302" s="6">
        <v>301</v>
      </c>
      <c r="B302" s="24">
        <v>41055.403150231483</v>
      </c>
      <c r="C302" s="25" t="s">
        <v>346</v>
      </c>
      <c r="D302" s="13" t="s">
        <v>95</v>
      </c>
      <c r="E302" s="13" t="s">
        <v>328</v>
      </c>
      <c r="F302" s="10">
        <v>49.95</v>
      </c>
      <c r="G302" s="13">
        <v>9</v>
      </c>
      <c r="H302" s="10">
        <v>449.55</v>
      </c>
      <c r="I302" s="13" t="s">
        <v>426</v>
      </c>
      <c r="J302" s="13" t="s">
        <v>383</v>
      </c>
      <c r="K302" s="13" t="s">
        <v>364</v>
      </c>
    </row>
    <row r="303" spans="1:11" ht="14.65" thickBot="1" x14ac:dyDescent="0.5">
      <c r="A303" s="8">
        <v>302</v>
      </c>
      <c r="B303" s="22">
        <v>41055.403150231483</v>
      </c>
      <c r="C303" s="23" t="s">
        <v>352</v>
      </c>
      <c r="D303" s="12" t="s">
        <v>248</v>
      </c>
      <c r="E303" s="12" t="s">
        <v>322</v>
      </c>
      <c r="F303" s="9">
        <v>379</v>
      </c>
      <c r="G303" s="12">
        <v>7</v>
      </c>
      <c r="H303" s="9">
        <v>2653</v>
      </c>
      <c r="I303" s="12" t="s">
        <v>423</v>
      </c>
      <c r="J303" s="12" t="s">
        <v>366</v>
      </c>
      <c r="K303" s="12" t="s">
        <v>364</v>
      </c>
    </row>
    <row r="304" spans="1:11" ht="14.65" thickTop="1" x14ac:dyDescent="0.45">
      <c r="A304" s="6">
        <v>303</v>
      </c>
      <c r="B304" s="24">
        <v>41055.403150231483</v>
      </c>
      <c r="C304" s="25" t="s">
        <v>348</v>
      </c>
      <c r="D304" s="13" t="s">
        <v>317</v>
      </c>
      <c r="E304" s="13" t="s">
        <v>332</v>
      </c>
      <c r="F304" s="10">
        <v>825</v>
      </c>
      <c r="G304" s="13">
        <v>5</v>
      </c>
      <c r="H304" s="10">
        <v>4125</v>
      </c>
      <c r="I304" s="13" t="s">
        <v>427</v>
      </c>
      <c r="J304" s="13" t="s">
        <v>411</v>
      </c>
      <c r="K304" s="13" t="s">
        <v>415</v>
      </c>
    </row>
    <row r="305" spans="1:11" ht="14.65" thickBot="1" x14ac:dyDescent="0.5">
      <c r="A305" s="8">
        <v>304</v>
      </c>
      <c r="B305" s="22">
        <v>41055.403150231483</v>
      </c>
      <c r="C305" s="23" t="s">
        <v>350</v>
      </c>
      <c r="D305" s="12" t="s">
        <v>253</v>
      </c>
      <c r="E305" s="12" t="s">
        <v>326</v>
      </c>
      <c r="F305" s="9">
        <v>389</v>
      </c>
      <c r="G305" s="12">
        <v>5</v>
      </c>
      <c r="H305" s="9">
        <v>1945</v>
      </c>
      <c r="I305" s="12" t="s">
        <v>426</v>
      </c>
      <c r="J305" s="12" t="s">
        <v>376</v>
      </c>
      <c r="K305" s="12" t="s">
        <v>415</v>
      </c>
    </row>
    <row r="306" spans="1:11" ht="14.65" thickTop="1" x14ac:dyDescent="0.45">
      <c r="A306" s="6">
        <v>305</v>
      </c>
      <c r="B306" s="24">
        <v>41055.403150231483</v>
      </c>
      <c r="C306" s="25" t="s">
        <v>352</v>
      </c>
      <c r="D306" s="13" t="s">
        <v>275</v>
      </c>
      <c r="E306" s="13" t="s">
        <v>322</v>
      </c>
      <c r="F306" s="10">
        <v>449</v>
      </c>
      <c r="G306" s="13">
        <v>2</v>
      </c>
      <c r="H306" s="10">
        <v>898</v>
      </c>
      <c r="I306" s="13" t="s">
        <v>423</v>
      </c>
      <c r="J306" s="13" t="s">
        <v>407</v>
      </c>
      <c r="K306" s="13" t="s">
        <v>364</v>
      </c>
    </row>
    <row r="307" spans="1:11" ht="14.65" thickBot="1" x14ac:dyDescent="0.5">
      <c r="A307" s="8">
        <v>306</v>
      </c>
      <c r="B307" s="22">
        <v>41055.403150231483</v>
      </c>
      <c r="C307" s="23" t="s">
        <v>360</v>
      </c>
      <c r="D307" s="12" t="s">
        <v>125</v>
      </c>
      <c r="E307" s="12" t="s">
        <v>325</v>
      </c>
      <c r="F307" s="9">
        <v>59.95</v>
      </c>
      <c r="G307" s="12">
        <v>3</v>
      </c>
      <c r="H307" s="9">
        <v>179.85000000000002</v>
      </c>
      <c r="I307" s="12" t="s">
        <v>420</v>
      </c>
      <c r="J307" s="12" t="s">
        <v>369</v>
      </c>
      <c r="K307" s="12" t="s">
        <v>364</v>
      </c>
    </row>
    <row r="308" spans="1:11" ht="14.65" thickTop="1" x14ac:dyDescent="0.45">
      <c r="A308" s="6">
        <v>307</v>
      </c>
      <c r="B308" s="24">
        <v>41055.403150231483</v>
      </c>
      <c r="C308" s="25" t="s">
        <v>361</v>
      </c>
      <c r="D308" s="13" t="s">
        <v>220</v>
      </c>
      <c r="E308" s="13" t="s">
        <v>327</v>
      </c>
      <c r="F308" s="10">
        <v>299.95</v>
      </c>
      <c r="G308" s="13">
        <v>4</v>
      </c>
      <c r="H308" s="10">
        <v>1199.8</v>
      </c>
      <c r="I308" s="13" t="s">
        <v>422</v>
      </c>
      <c r="J308" s="13" t="s">
        <v>406</v>
      </c>
      <c r="K308" s="13" t="s">
        <v>329</v>
      </c>
    </row>
    <row r="309" spans="1:11" ht="14.65" thickBot="1" x14ac:dyDescent="0.5">
      <c r="A309" s="8">
        <v>308</v>
      </c>
      <c r="B309" s="22">
        <v>41055.403150231483</v>
      </c>
      <c r="C309" s="23" t="s">
        <v>351</v>
      </c>
      <c r="D309" s="12" t="s">
        <v>96</v>
      </c>
      <c r="E309" s="12" t="s">
        <v>334</v>
      </c>
      <c r="F309" s="9">
        <v>49.95</v>
      </c>
      <c r="G309" s="12">
        <v>6</v>
      </c>
      <c r="H309" s="9">
        <v>299.70000000000005</v>
      </c>
      <c r="I309" s="12" t="s">
        <v>426</v>
      </c>
      <c r="J309" s="12" t="s">
        <v>380</v>
      </c>
      <c r="K309" s="12" t="s">
        <v>329</v>
      </c>
    </row>
    <row r="310" spans="1:11" ht="14.65" thickTop="1" x14ac:dyDescent="0.45">
      <c r="A310" s="6">
        <v>309</v>
      </c>
      <c r="B310" s="24">
        <v>41056.403150231483</v>
      </c>
      <c r="C310" s="25" t="s">
        <v>359</v>
      </c>
      <c r="D310" s="13" t="s">
        <v>313</v>
      </c>
      <c r="E310" s="13" t="s">
        <v>332</v>
      </c>
      <c r="F310" s="10">
        <v>675</v>
      </c>
      <c r="G310" s="13">
        <v>6</v>
      </c>
      <c r="H310" s="10">
        <v>4050</v>
      </c>
      <c r="I310" s="13" t="s">
        <v>424</v>
      </c>
      <c r="J310" s="13" t="s">
        <v>380</v>
      </c>
      <c r="K310" s="13" t="s">
        <v>329</v>
      </c>
    </row>
    <row r="311" spans="1:11" ht="14.65" thickBot="1" x14ac:dyDescent="0.5">
      <c r="A311" s="8">
        <v>310</v>
      </c>
      <c r="B311" s="22">
        <v>41056.403150231483</v>
      </c>
      <c r="C311" s="23" t="s">
        <v>347</v>
      </c>
      <c r="D311" s="12" t="s">
        <v>290</v>
      </c>
      <c r="E311" s="12" t="s">
        <v>330</v>
      </c>
      <c r="F311" s="9">
        <v>499.95</v>
      </c>
      <c r="G311" s="12">
        <v>5</v>
      </c>
      <c r="H311" s="9">
        <v>2499.75</v>
      </c>
      <c r="I311" s="12" t="s">
        <v>418</v>
      </c>
      <c r="J311" s="12" t="s">
        <v>376</v>
      </c>
      <c r="K311" s="12" t="s">
        <v>415</v>
      </c>
    </row>
    <row r="312" spans="1:11" ht="14.65" thickTop="1" x14ac:dyDescent="0.45">
      <c r="A312" s="6">
        <v>311</v>
      </c>
      <c r="B312" s="24">
        <v>41056.403150231483</v>
      </c>
      <c r="C312" s="25" t="s">
        <v>352</v>
      </c>
      <c r="D312" s="13" t="s">
        <v>309</v>
      </c>
      <c r="E312" s="13" t="s">
        <v>335</v>
      </c>
      <c r="F312" s="10">
        <v>619</v>
      </c>
      <c r="G312" s="13">
        <v>2</v>
      </c>
      <c r="H312" s="10">
        <v>1238</v>
      </c>
      <c r="I312" s="13" t="s">
        <v>420</v>
      </c>
      <c r="J312" s="13" t="s">
        <v>392</v>
      </c>
      <c r="K312" s="13" t="s">
        <v>329</v>
      </c>
    </row>
    <row r="313" spans="1:11" ht="14.65" thickBot="1" x14ac:dyDescent="0.5">
      <c r="A313" s="8">
        <v>312</v>
      </c>
      <c r="B313" s="22">
        <v>41056.403150231483</v>
      </c>
      <c r="C313" s="23" t="s">
        <v>363</v>
      </c>
      <c r="D313" s="12" t="s">
        <v>140</v>
      </c>
      <c r="E313" s="12" t="s">
        <v>326</v>
      </c>
      <c r="F313" s="9">
        <v>65</v>
      </c>
      <c r="G313" s="12">
        <v>9</v>
      </c>
      <c r="H313" s="9">
        <v>585</v>
      </c>
      <c r="I313" s="12" t="s">
        <v>420</v>
      </c>
      <c r="J313" s="12" t="s">
        <v>402</v>
      </c>
      <c r="K313" s="12" t="s">
        <v>415</v>
      </c>
    </row>
    <row r="314" spans="1:11" ht="14.65" thickTop="1" x14ac:dyDescent="0.45">
      <c r="A314" s="6">
        <v>313</v>
      </c>
      <c r="B314" s="24">
        <v>41056.403150231483</v>
      </c>
      <c r="C314" s="25" t="s">
        <v>362</v>
      </c>
      <c r="D314" s="13" t="s">
        <v>140</v>
      </c>
      <c r="E314" s="13" t="s">
        <v>326</v>
      </c>
      <c r="F314" s="10">
        <v>65</v>
      </c>
      <c r="G314" s="13">
        <v>1</v>
      </c>
      <c r="H314" s="10">
        <v>65</v>
      </c>
      <c r="I314" s="13" t="s">
        <v>426</v>
      </c>
      <c r="J314" s="13" t="s">
        <v>406</v>
      </c>
      <c r="K314" s="13" t="s">
        <v>329</v>
      </c>
    </row>
    <row r="315" spans="1:11" ht="14.65" thickBot="1" x14ac:dyDescent="0.5">
      <c r="A315" s="8">
        <v>314</v>
      </c>
      <c r="B315" s="22">
        <v>41056.403150231483</v>
      </c>
      <c r="C315" s="23" t="s">
        <v>349</v>
      </c>
      <c r="D315" s="12" t="s">
        <v>298</v>
      </c>
      <c r="E315" s="12" t="s">
        <v>335</v>
      </c>
      <c r="F315" s="9">
        <v>539</v>
      </c>
      <c r="G315" s="12">
        <v>8</v>
      </c>
      <c r="H315" s="9">
        <v>4312</v>
      </c>
      <c r="I315" s="12" t="s">
        <v>420</v>
      </c>
      <c r="J315" s="12" t="s">
        <v>404</v>
      </c>
      <c r="K315" s="12" t="s">
        <v>416</v>
      </c>
    </row>
    <row r="316" spans="1:11" ht="14.65" thickTop="1" x14ac:dyDescent="0.45">
      <c r="A316" s="6">
        <v>315</v>
      </c>
      <c r="B316" s="24">
        <v>41056.403150231483</v>
      </c>
      <c r="C316" s="25" t="s">
        <v>353</v>
      </c>
      <c r="D316" s="13" t="s">
        <v>110</v>
      </c>
      <c r="E316" s="13" t="s">
        <v>335</v>
      </c>
      <c r="F316" s="10">
        <v>50</v>
      </c>
      <c r="G316" s="13">
        <v>10</v>
      </c>
      <c r="H316" s="10">
        <v>500</v>
      </c>
      <c r="I316" s="13" t="s">
        <v>425</v>
      </c>
      <c r="J316" s="13" t="s">
        <v>409</v>
      </c>
      <c r="K316" s="13" t="s">
        <v>415</v>
      </c>
    </row>
    <row r="317" spans="1:11" ht="14.65" thickBot="1" x14ac:dyDescent="0.5">
      <c r="A317" s="8">
        <v>316</v>
      </c>
      <c r="B317" s="22">
        <v>41056.403150231483</v>
      </c>
      <c r="C317" s="23" t="s">
        <v>347</v>
      </c>
      <c r="D317" s="12" t="s">
        <v>220</v>
      </c>
      <c r="E317" s="12" t="s">
        <v>327</v>
      </c>
      <c r="F317" s="9">
        <v>299.95</v>
      </c>
      <c r="G317" s="12">
        <v>7</v>
      </c>
      <c r="H317" s="9">
        <v>2099.65</v>
      </c>
      <c r="I317" s="12" t="s">
        <v>425</v>
      </c>
      <c r="J317" s="12" t="s">
        <v>370</v>
      </c>
      <c r="K317" s="12" t="s">
        <v>415</v>
      </c>
    </row>
    <row r="318" spans="1:11" ht="14.65" thickTop="1" x14ac:dyDescent="0.45">
      <c r="A318" s="6">
        <v>317</v>
      </c>
      <c r="B318" s="24">
        <v>41056.403150231483</v>
      </c>
      <c r="C318" s="25" t="s">
        <v>346</v>
      </c>
      <c r="D318" s="13" t="s">
        <v>315</v>
      </c>
      <c r="E318" s="13" t="s">
        <v>335</v>
      </c>
      <c r="F318" s="10">
        <v>799</v>
      </c>
      <c r="G318" s="13">
        <v>3</v>
      </c>
      <c r="H318" s="10">
        <v>2397</v>
      </c>
      <c r="I318" s="13" t="s">
        <v>420</v>
      </c>
      <c r="J318" s="13" t="s">
        <v>411</v>
      </c>
      <c r="K318" s="13" t="s">
        <v>415</v>
      </c>
    </row>
    <row r="319" spans="1:11" ht="14.65" thickBot="1" x14ac:dyDescent="0.5">
      <c r="A319" s="8">
        <v>318</v>
      </c>
      <c r="B319" s="22">
        <v>41056.403150231483</v>
      </c>
      <c r="C319" s="23" t="s">
        <v>362</v>
      </c>
      <c r="D319" s="12" t="s">
        <v>150</v>
      </c>
      <c r="E319" s="12" t="s">
        <v>332</v>
      </c>
      <c r="F319" s="9">
        <v>70</v>
      </c>
      <c r="G319" s="12">
        <v>9</v>
      </c>
      <c r="H319" s="9">
        <v>630</v>
      </c>
      <c r="I319" s="12" t="s">
        <v>427</v>
      </c>
      <c r="J319" s="12" t="s">
        <v>402</v>
      </c>
      <c r="K319" s="12" t="s">
        <v>415</v>
      </c>
    </row>
    <row r="320" spans="1:11" ht="14.65" thickTop="1" x14ac:dyDescent="0.45">
      <c r="A320" s="6">
        <v>319</v>
      </c>
      <c r="B320" s="24">
        <v>41056.403150231483</v>
      </c>
      <c r="C320" s="25" t="s">
        <v>353</v>
      </c>
      <c r="D320" s="13" t="s">
        <v>246</v>
      </c>
      <c r="E320" s="13" t="s">
        <v>330</v>
      </c>
      <c r="F320" s="10">
        <v>369.95</v>
      </c>
      <c r="G320" s="13">
        <v>10</v>
      </c>
      <c r="H320" s="10">
        <v>3699.5</v>
      </c>
      <c r="I320" s="13" t="s">
        <v>426</v>
      </c>
      <c r="J320" s="13" t="s">
        <v>380</v>
      </c>
      <c r="K320" s="13" t="s">
        <v>329</v>
      </c>
    </row>
    <row r="321" spans="1:11" ht="14.65" thickBot="1" x14ac:dyDescent="0.5">
      <c r="A321" s="8">
        <v>320</v>
      </c>
      <c r="B321" s="22">
        <v>41056.403150231483</v>
      </c>
      <c r="C321" s="23" t="s">
        <v>356</v>
      </c>
      <c r="D321" s="12" t="s">
        <v>230</v>
      </c>
      <c r="E321" s="12" t="s">
        <v>327</v>
      </c>
      <c r="F321" s="9">
        <v>329.95</v>
      </c>
      <c r="G321" s="12">
        <v>8</v>
      </c>
      <c r="H321" s="9">
        <v>2639.6</v>
      </c>
      <c r="I321" s="12" t="s">
        <v>425</v>
      </c>
      <c r="J321" s="12" t="s">
        <v>398</v>
      </c>
      <c r="K321" s="12" t="s">
        <v>364</v>
      </c>
    </row>
    <row r="322" spans="1:11" ht="14.65" thickTop="1" x14ac:dyDescent="0.45">
      <c r="A322" s="6">
        <v>321</v>
      </c>
      <c r="B322" s="24">
        <v>41057.403150231483</v>
      </c>
      <c r="C322" s="25" t="s">
        <v>349</v>
      </c>
      <c r="D322" s="13" t="s">
        <v>194</v>
      </c>
      <c r="E322" s="13" t="s">
        <v>332</v>
      </c>
      <c r="F322" s="10">
        <v>235</v>
      </c>
      <c r="G322" s="13">
        <v>7</v>
      </c>
      <c r="H322" s="10">
        <v>1645</v>
      </c>
      <c r="I322" s="13" t="s">
        <v>422</v>
      </c>
      <c r="J322" s="13" t="s">
        <v>384</v>
      </c>
      <c r="K322" s="13" t="s">
        <v>416</v>
      </c>
    </row>
    <row r="323" spans="1:11" ht="14.65" thickBot="1" x14ac:dyDescent="0.5">
      <c r="A323" s="8">
        <v>322</v>
      </c>
      <c r="B323" s="22">
        <v>41057.403150231483</v>
      </c>
      <c r="C323" s="23" t="s">
        <v>361</v>
      </c>
      <c r="D323" s="12" t="s">
        <v>273</v>
      </c>
      <c r="E323" s="12" t="s">
        <v>335</v>
      </c>
      <c r="F323" s="9">
        <v>439</v>
      </c>
      <c r="G323" s="12">
        <v>3</v>
      </c>
      <c r="H323" s="9">
        <v>1317</v>
      </c>
      <c r="I323" s="12" t="s">
        <v>424</v>
      </c>
      <c r="J323" s="12" t="s">
        <v>391</v>
      </c>
      <c r="K323" s="12" t="s">
        <v>415</v>
      </c>
    </row>
    <row r="324" spans="1:11" ht="14.65" thickTop="1" x14ac:dyDescent="0.45">
      <c r="A324" s="6">
        <v>323</v>
      </c>
      <c r="B324" s="24">
        <v>41057.403150231483</v>
      </c>
      <c r="C324" s="25" t="s">
        <v>360</v>
      </c>
      <c r="D324" s="13" t="s">
        <v>151</v>
      </c>
      <c r="E324" s="13" t="s">
        <v>330</v>
      </c>
      <c r="F324" s="10">
        <v>75</v>
      </c>
      <c r="G324" s="13">
        <v>5</v>
      </c>
      <c r="H324" s="10">
        <v>375</v>
      </c>
      <c r="I324" s="13" t="s">
        <v>421</v>
      </c>
      <c r="J324" s="13" t="s">
        <v>382</v>
      </c>
      <c r="K324" s="13" t="s">
        <v>364</v>
      </c>
    </row>
    <row r="325" spans="1:11" ht="14.65" thickBot="1" x14ac:dyDescent="0.5">
      <c r="A325" s="8">
        <v>324</v>
      </c>
      <c r="B325" s="22">
        <v>41057.403150231483</v>
      </c>
      <c r="C325" s="23" t="s">
        <v>359</v>
      </c>
      <c r="D325" s="12" t="s">
        <v>297</v>
      </c>
      <c r="E325" s="12" t="s">
        <v>332</v>
      </c>
      <c r="F325" s="9">
        <v>500</v>
      </c>
      <c r="G325" s="12">
        <v>10</v>
      </c>
      <c r="H325" s="9">
        <v>5000</v>
      </c>
      <c r="I325" s="12" t="s">
        <v>426</v>
      </c>
      <c r="J325" s="12" t="s">
        <v>393</v>
      </c>
      <c r="K325" s="12" t="s">
        <v>415</v>
      </c>
    </row>
    <row r="326" spans="1:11" ht="14.65" thickTop="1" x14ac:dyDescent="0.45">
      <c r="A326" s="6">
        <v>325</v>
      </c>
      <c r="B326" s="24">
        <v>41057.403150231483</v>
      </c>
      <c r="C326" s="25" t="s">
        <v>360</v>
      </c>
      <c r="D326" s="13" t="s">
        <v>86</v>
      </c>
      <c r="E326" s="13" t="s">
        <v>335</v>
      </c>
      <c r="F326" s="10">
        <v>45</v>
      </c>
      <c r="G326" s="13">
        <v>1</v>
      </c>
      <c r="H326" s="10">
        <v>45</v>
      </c>
      <c r="I326" s="13" t="s">
        <v>425</v>
      </c>
      <c r="J326" s="13" t="s">
        <v>372</v>
      </c>
      <c r="K326" s="13" t="s">
        <v>416</v>
      </c>
    </row>
    <row r="327" spans="1:11" ht="14.65" thickBot="1" x14ac:dyDescent="0.5">
      <c r="A327" s="8">
        <v>326</v>
      </c>
      <c r="B327" s="22">
        <v>41058.403150231483</v>
      </c>
      <c r="C327" s="23" t="s">
        <v>349</v>
      </c>
      <c r="D327" s="12" t="s">
        <v>166</v>
      </c>
      <c r="E327" s="12" t="s">
        <v>325</v>
      </c>
      <c r="F327" s="9">
        <v>149.94999999999999</v>
      </c>
      <c r="G327" s="12">
        <v>5</v>
      </c>
      <c r="H327" s="9">
        <v>749.75</v>
      </c>
      <c r="I327" s="12" t="s">
        <v>425</v>
      </c>
      <c r="J327" s="12" t="s">
        <v>387</v>
      </c>
      <c r="K327" s="12" t="s">
        <v>416</v>
      </c>
    </row>
    <row r="328" spans="1:11" ht="14.65" thickTop="1" x14ac:dyDescent="0.45">
      <c r="A328" s="6">
        <v>327</v>
      </c>
      <c r="B328" s="24">
        <v>41058.403150231483</v>
      </c>
      <c r="C328" s="25" t="s">
        <v>347</v>
      </c>
      <c r="D328" s="13" t="s">
        <v>132</v>
      </c>
      <c r="E328" s="13" t="s">
        <v>330</v>
      </c>
      <c r="F328" s="10">
        <v>60</v>
      </c>
      <c r="G328" s="13">
        <v>1</v>
      </c>
      <c r="H328" s="10">
        <v>60</v>
      </c>
      <c r="I328" s="13" t="s">
        <v>421</v>
      </c>
      <c r="J328" s="13" t="s">
        <v>382</v>
      </c>
      <c r="K328" s="13" t="s">
        <v>364</v>
      </c>
    </row>
    <row r="329" spans="1:11" ht="14.65" thickBot="1" x14ac:dyDescent="0.5">
      <c r="A329" s="8">
        <v>328</v>
      </c>
      <c r="B329" s="22">
        <v>41058.403150231483</v>
      </c>
      <c r="C329" s="23" t="s">
        <v>359</v>
      </c>
      <c r="D329" s="12" t="s">
        <v>248</v>
      </c>
      <c r="E329" s="12" t="s">
        <v>322</v>
      </c>
      <c r="F329" s="9">
        <v>379</v>
      </c>
      <c r="G329" s="12">
        <v>10</v>
      </c>
      <c r="H329" s="9">
        <v>3790</v>
      </c>
      <c r="I329" s="12" t="s">
        <v>421</v>
      </c>
      <c r="J329" s="12" t="s">
        <v>381</v>
      </c>
      <c r="K329" s="12" t="s">
        <v>329</v>
      </c>
    </row>
    <row r="330" spans="1:11" ht="14.65" thickTop="1" x14ac:dyDescent="0.45">
      <c r="A330" s="6">
        <v>329</v>
      </c>
      <c r="B330" s="24">
        <v>41058.403150231483</v>
      </c>
      <c r="C330" s="25" t="s">
        <v>360</v>
      </c>
      <c r="D330" s="13" t="s">
        <v>68</v>
      </c>
      <c r="E330" s="13" t="s">
        <v>327</v>
      </c>
      <c r="F330" s="10">
        <v>39.950000000000003</v>
      </c>
      <c r="G330" s="13">
        <v>8</v>
      </c>
      <c r="H330" s="10">
        <v>319.60000000000002</v>
      </c>
      <c r="I330" s="13" t="s">
        <v>425</v>
      </c>
      <c r="J330" s="13" t="s">
        <v>403</v>
      </c>
      <c r="K330" s="13" t="s">
        <v>416</v>
      </c>
    </row>
    <row r="331" spans="1:11" ht="14.65" thickBot="1" x14ac:dyDescent="0.5">
      <c r="A331" s="8">
        <v>330</v>
      </c>
      <c r="B331" s="22">
        <v>41058.403150231483</v>
      </c>
      <c r="C331" s="23" t="s">
        <v>350</v>
      </c>
      <c r="D331" s="12" t="s">
        <v>236</v>
      </c>
      <c r="E331" s="12" t="s">
        <v>326</v>
      </c>
      <c r="F331" s="9">
        <v>349</v>
      </c>
      <c r="G331" s="12">
        <v>1</v>
      </c>
      <c r="H331" s="9">
        <v>349</v>
      </c>
      <c r="I331" s="12" t="s">
        <v>425</v>
      </c>
      <c r="J331" s="12" t="s">
        <v>386</v>
      </c>
      <c r="K331" s="12" t="s">
        <v>416</v>
      </c>
    </row>
    <row r="332" spans="1:11" ht="14.65" thickTop="1" x14ac:dyDescent="0.45">
      <c r="A332" s="6">
        <v>331</v>
      </c>
      <c r="B332" s="24">
        <v>41058.403150231483</v>
      </c>
      <c r="C332" s="25" t="s">
        <v>345</v>
      </c>
      <c r="D332" s="13" t="s">
        <v>76</v>
      </c>
      <c r="E332" s="13" t="s">
        <v>335</v>
      </c>
      <c r="F332" s="10">
        <v>40</v>
      </c>
      <c r="G332" s="13">
        <v>5</v>
      </c>
      <c r="H332" s="10">
        <v>200</v>
      </c>
      <c r="I332" s="13" t="s">
        <v>423</v>
      </c>
      <c r="J332" s="13" t="s">
        <v>386</v>
      </c>
      <c r="K332" s="13" t="s">
        <v>416</v>
      </c>
    </row>
    <row r="333" spans="1:11" ht="14.65" thickBot="1" x14ac:dyDescent="0.5">
      <c r="A333" s="8">
        <v>332</v>
      </c>
      <c r="B333" s="22">
        <v>41058.403150231483</v>
      </c>
      <c r="C333" s="23" t="s">
        <v>350</v>
      </c>
      <c r="D333" s="12" t="s">
        <v>293</v>
      </c>
      <c r="E333" s="12" t="s">
        <v>330</v>
      </c>
      <c r="F333" s="9">
        <v>499.95</v>
      </c>
      <c r="G333" s="12">
        <v>2</v>
      </c>
      <c r="H333" s="9">
        <v>999.9</v>
      </c>
      <c r="I333" s="12" t="s">
        <v>423</v>
      </c>
      <c r="J333" s="12" t="s">
        <v>386</v>
      </c>
      <c r="K333" s="12" t="s">
        <v>416</v>
      </c>
    </row>
    <row r="334" spans="1:11" ht="14.65" thickTop="1" x14ac:dyDescent="0.45">
      <c r="A334" s="6">
        <v>333</v>
      </c>
      <c r="B334" s="24">
        <v>41059.403150231483</v>
      </c>
      <c r="C334" s="25" t="s">
        <v>362</v>
      </c>
      <c r="D334" s="13" t="s">
        <v>174</v>
      </c>
      <c r="E334" s="13" t="s">
        <v>325</v>
      </c>
      <c r="F334" s="10">
        <v>179.95</v>
      </c>
      <c r="G334" s="13">
        <v>1</v>
      </c>
      <c r="H334" s="10">
        <v>179.95</v>
      </c>
      <c r="I334" s="13" t="s">
        <v>424</v>
      </c>
      <c r="J334" s="13" t="s">
        <v>397</v>
      </c>
      <c r="K334" s="13" t="s">
        <v>416</v>
      </c>
    </row>
    <row r="335" spans="1:11" ht="14.65" thickBot="1" x14ac:dyDescent="0.5">
      <c r="A335" s="8">
        <v>334</v>
      </c>
      <c r="B335" s="22">
        <v>41059.403150231483</v>
      </c>
      <c r="C335" s="23" t="s">
        <v>360</v>
      </c>
      <c r="D335" s="12" t="s">
        <v>222</v>
      </c>
      <c r="E335" s="12" t="s">
        <v>333</v>
      </c>
      <c r="F335" s="9">
        <v>319</v>
      </c>
      <c r="G335" s="12">
        <v>6</v>
      </c>
      <c r="H335" s="9">
        <v>1914</v>
      </c>
      <c r="I335" s="12" t="s">
        <v>420</v>
      </c>
      <c r="J335" s="12" t="s">
        <v>365</v>
      </c>
      <c r="K335" s="12" t="s">
        <v>364</v>
      </c>
    </row>
    <row r="336" spans="1:11" ht="14.65" thickTop="1" x14ac:dyDescent="0.45">
      <c r="A336" s="6">
        <v>335</v>
      </c>
      <c r="B336" s="24">
        <v>41059.403150231483</v>
      </c>
      <c r="C336" s="25" t="s">
        <v>360</v>
      </c>
      <c r="D336" s="13" t="s">
        <v>232</v>
      </c>
      <c r="E336" s="13" t="s">
        <v>326</v>
      </c>
      <c r="F336" s="10">
        <v>339</v>
      </c>
      <c r="G336" s="13">
        <v>1</v>
      </c>
      <c r="H336" s="10">
        <v>339</v>
      </c>
      <c r="I336" s="13" t="s">
        <v>421</v>
      </c>
      <c r="J336" s="13" t="s">
        <v>409</v>
      </c>
      <c r="K336" s="13" t="s">
        <v>415</v>
      </c>
    </row>
    <row r="337" spans="1:11" ht="14.65" thickBot="1" x14ac:dyDescent="0.5">
      <c r="A337" s="8">
        <v>336</v>
      </c>
      <c r="B337" s="22">
        <v>41059.403150231483</v>
      </c>
      <c r="C337" s="23" t="s">
        <v>362</v>
      </c>
      <c r="D337" s="12" t="s">
        <v>308</v>
      </c>
      <c r="E337" s="12" t="s">
        <v>330</v>
      </c>
      <c r="F337" s="9">
        <v>599.95000000000005</v>
      </c>
      <c r="G337" s="12">
        <v>3</v>
      </c>
      <c r="H337" s="9">
        <v>1799.8500000000001</v>
      </c>
      <c r="I337" s="12" t="s">
        <v>427</v>
      </c>
      <c r="J337" s="12" t="s">
        <v>366</v>
      </c>
      <c r="K337" s="12" t="s">
        <v>364</v>
      </c>
    </row>
    <row r="338" spans="1:11" ht="14.65" thickTop="1" x14ac:dyDescent="0.45">
      <c r="A338" s="6">
        <v>337</v>
      </c>
      <c r="B338" s="24">
        <v>41059.403150231483</v>
      </c>
      <c r="C338" s="25" t="s">
        <v>356</v>
      </c>
      <c r="D338" s="13" t="s">
        <v>37</v>
      </c>
      <c r="E338" s="13" t="s">
        <v>327</v>
      </c>
      <c r="F338" s="10">
        <v>2.5</v>
      </c>
      <c r="G338" s="13">
        <v>4</v>
      </c>
      <c r="H338" s="10">
        <v>10</v>
      </c>
      <c r="I338" s="13" t="s">
        <v>423</v>
      </c>
      <c r="J338" s="13" t="s">
        <v>369</v>
      </c>
      <c r="K338" s="13" t="s">
        <v>364</v>
      </c>
    </row>
    <row r="339" spans="1:11" ht="14.65" thickBot="1" x14ac:dyDescent="0.5">
      <c r="A339" s="8">
        <v>338</v>
      </c>
      <c r="B339" s="22">
        <v>41059.403150231483</v>
      </c>
      <c r="C339" s="23" t="s">
        <v>360</v>
      </c>
      <c r="D339" s="12" t="s">
        <v>283</v>
      </c>
      <c r="E339" s="12" t="s">
        <v>332</v>
      </c>
      <c r="F339" s="9">
        <v>450</v>
      </c>
      <c r="G339" s="12">
        <v>1</v>
      </c>
      <c r="H339" s="9">
        <v>450</v>
      </c>
      <c r="I339" s="12" t="s">
        <v>421</v>
      </c>
      <c r="J339" s="12" t="s">
        <v>372</v>
      </c>
      <c r="K339" s="12" t="s">
        <v>416</v>
      </c>
    </row>
    <row r="340" spans="1:11" ht="14.65" thickTop="1" x14ac:dyDescent="0.45">
      <c r="A340" s="6">
        <v>339</v>
      </c>
      <c r="B340" s="24">
        <v>41059.403150231483</v>
      </c>
      <c r="C340" s="25" t="s">
        <v>348</v>
      </c>
      <c r="D340" s="13" t="s">
        <v>56</v>
      </c>
      <c r="E340" s="13" t="s">
        <v>325</v>
      </c>
      <c r="F340" s="10">
        <v>34.950000000000003</v>
      </c>
      <c r="G340" s="13">
        <v>5</v>
      </c>
      <c r="H340" s="10">
        <v>174.75</v>
      </c>
      <c r="I340" s="13" t="s">
        <v>422</v>
      </c>
      <c r="J340" s="13" t="s">
        <v>378</v>
      </c>
      <c r="K340" s="13" t="s">
        <v>329</v>
      </c>
    </row>
    <row r="341" spans="1:11" ht="14.65" thickBot="1" x14ac:dyDescent="0.5">
      <c r="A341" s="8">
        <v>340</v>
      </c>
      <c r="B341" s="22">
        <v>41059.403150231483</v>
      </c>
      <c r="C341" s="23" t="s">
        <v>352</v>
      </c>
      <c r="D341" s="12" t="s">
        <v>223</v>
      </c>
      <c r="E341" s="12" t="s">
        <v>330</v>
      </c>
      <c r="F341" s="9">
        <v>319.95</v>
      </c>
      <c r="G341" s="12">
        <v>4</v>
      </c>
      <c r="H341" s="9">
        <v>1279.8</v>
      </c>
      <c r="I341" s="12" t="s">
        <v>418</v>
      </c>
      <c r="J341" s="12" t="s">
        <v>376</v>
      </c>
      <c r="K341" s="12" t="s">
        <v>415</v>
      </c>
    </row>
    <row r="342" spans="1:11" ht="14.65" thickTop="1" x14ac:dyDescent="0.45">
      <c r="A342" s="6">
        <v>341</v>
      </c>
      <c r="B342" s="24">
        <v>41059.403150231483</v>
      </c>
      <c r="C342" s="25" t="s">
        <v>357</v>
      </c>
      <c r="D342" s="13" t="s">
        <v>191</v>
      </c>
      <c r="E342" s="13" t="s">
        <v>326</v>
      </c>
      <c r="F342" s="10">
        <v>229</v>
      </c>
      <c r="G342" s="13">
        <v>1</v>
      </c>
      <c r="H342" s="10">
        <v>229</v>
      </c>
      <c r="I342" s="13" t="s">
        <v>419</v>
      </c>
      <c r="J342" s="13" t="s">
        <v>384</v>
      </c>
      <c r="K342" s="13" t="s">
        <v>416</v>
      </c>
    </row>
    <row r="343" spans="1:11" ht="14.65" thickBot="1" x14ac:dyDescent="0.5">
      <c r="A343" s="8">
        <v>342</v>
      </c>
      <c r="B343" s="22">
        <v>41059.403150231483</v>
      </c>
      <c r="C343" s="23" t="s">
        <v>356</v>
      </c>
      <c r="D343" s="12" t="s">
        <v>102</v>
      </c>
      <c r="E343" s="12" t="s">
        <v>330</v>
      </c>
      <c r="F343" s="9">
        <v>50</v>
      </c>
      <c r="G343" s="12">
        <v>4</v>
      </c>
      <c r="H343" s="9">
        <v>200</v>
      </c>
      <c r="I343" s="12" t="s">
        <v>420</v>
      </c>
      <c r="J343" s="12" t="s">
        <v>367</v>
      </c>
      <c r="K343" s="12" t="s">
        <v>329</v>
      </c>
    </row>
    <row r="344" spans="1:11" ht="14.65" thickTop="1" x14ac:dyDescent="0.45">
      <c r="A344" s="6">
        <v>343</v>
      </c>
      <c r="B344" s="24">
        <v>41060.403150231483</v>
      </c>
      <c r="C344" s="25" t="s">
        <v>347</v>
      </c>
      <c r="D344" s="13" t="s">
        <v>250</v>
      </c>
      <c r="E344" s="13" t="s">
        <v>323</v>
      </c>
      <c r="F344" s="10">
        <v>379</v>
      </c>
      <c r="G344" s="13">
        <v>5</v>
      </c>
      <c r="H344" s="10">
        <v>1895</v>
      </c>
      <c r="I344" s="13" t="s">
        <v>425</v>
      </c>
      <c r="J344" s="13" t="s">
        <v>395</v>
      </c>
      <c r="K344" s="13" t="s">
        <v>416</v>
      </c>
    </row>
    <row r="345" spans="1:11" ht="14.65" thickBot="1" x14ac:dyDescent="0.5">
      <c r="A345" s="8">
        <v>344</v>
      </c>
      <c r="B345" s="22">
        <v>41060.403150231483</v>
      </c>
      <c r="C345" s="23" t="s">
        <v>347</v>
      </c>
      <c r="D345" s="12" t="s">
        <v>285</v>
      </c>
      <c r="E345" s="12" t="s">
        <v>328</v>
      </c>
      <c r="F345" s="9">
        <v>469.95</v>
      </c>
      <c r="G345" s="12">
        <v>5</v>
      </c>
      <c r="H345" s="9">
        <v>2349.75</v>
      </c>
      <c r="I345" s="12" t="s">
        <v>423</v>
      </c>
      <c r="J345" s="12" t="s">
        <v>410</v>
      </c>
      <c r="K345" s="12" t="s">
        <v>416</v>
      </c>
    </row>
    <row r="346" spans="1:11" ht="14.65" thickTop="1" x14ac:dyDescent="0.45">
      <c r="A346" s="6">
        <v>345</v>
      </c>
      <c r="B346" s="24">
        <v>41060.403150231483</v>
      </c>
      <c r="C346" s="25" t="s">
        <v>345</v>
      </c>
      <c r="D346" s="13" t="s">
        <v>225</v>
      </c>
      <c r="E346" s="13" t="s">
        <v>331</v>
      </c>
      <c r="F346" s="10">
        <v>329</v>
      </c>
      <c r="G346" s="13">
        <v>7</v>
      </c>
      <c r="H346" s="10">
        <v>2303</v>
      </c>
      <c r="I346" s="13" t="s">
        <v>419</v>
      </c>
      <c r="J346" s="13" t="s">
        <v>373</v>
      </c>
      <c r="K346" s="13" t="s">
        <v>416</v>
      </c>
    </row>
    <row r="347" spans="1:11" ht="14.65" thickBot="1" x14ac:dyDescent="0.5">
      <c r="A347" s="8">
        <v>346</v>
      </c>
      <c r="B347" s="22">
        <v>41060.403150231483</v>
      </c>
      <c r="C347" s="23" t="s">
        <v>357</v>
      </c>
      <c r="D347" s="12" t="s">
        <v>143</v>
      </c>
      <c r="E347" s="12" t="s">
        <v>323</v>
      </c>
      <c r="F347" s="9">
        <v>69</v>
      </c>
      <c r="G347" s="12">
        <v>1</v>
      </c>
      <c r="H347" s="9">
        <v>69</v>
      </c>
      <c r="I347" s="12" t="s">
        <v>424</v>
      </c>
      <c r="J347" s="12" t="s">
        <v>375</v>
      </c>
      <c r="K347" s="12" t="s">
        <v>364</v>
      </c>
    </row>
    <row r="348" spans="1:11" ht="14.65" thickTop="1" x14ac:dyDescent="0.45">
      <c r="A348" s="6">
        <v>347</v>
      </c>
      <c r="B348" s="24">
        <v>41060.403150231483</v>
      </c>
      <c r="C348" s="25" t="s">
        <v>361</v>
      </c>
      <c r="D348" s="13" t="s">
        <v>134</v>
      </c>
      <c r="E348" s="13" t="s">
        <v>330</v>
      </c>
      <c r="F348" s="10">
        <v>60</v>
      </c>
      <c r="G348" s="13">
        <v>6</v>
      </c>
      <c r="H348" s="10">
        <v>360</v>
      </c>
      <c r="I348" s="13" t="s">
        <v>419</v>
      </c>
      <c r="J348" s="13" t="s">
        <v>372</v>
      </c>
      <c r="K348" s="13" t="s">
        <v>416</v>
      </c>
    </row>
    <row r="349" spans="1:11" ht="14.65" thickBot="1" x14ac:dyDescent="0.5">
      <c r="A349" s="8">
        <v>348</v>
      </c>
      <c r="B349" s="22">
        <v>41060.403150231483</v>
      </c>
      <c r="C349" s="23" t="s">
        <v>357</v>
      </c>
      <c r="D349" s="12" t="s">
        <v>274</v>
      </c>
      <c r="E349" s="12" t="s">
        <v>330</v>
      </c>
      <c r="F349" s="9">
        <v>439.95</v>
      </c>
      <c r="G349" s="12">
        <v>7</v>
      </c>
      <c r="H349" s="9">
        <v>3079.65</v>
      </c>
      <c r="I349" s="12" t="s">
        <v>424</v>
      </c>
      <c r="J349" s="12" t="s">
        <v>398</v>
      </c>
      <c r="K349" s="12" t="s">
        <v>364</v>
      </c>
    </row>
    <row r="350" spans="1:11" ht="14.65" thickTop="1" x14ac:dyDescent="0.45">
      <c r="A350" s="6">
        <v>349</v>
      </c>
      <c r="B350" s="24">
        <v>41060.403150231483</v>
      </c>
      <c r="C350" s="25" t="s">
        <v>356</v>
      </c>
      <c r="D350" s="13" t="s">
        <v>42</v>
      </c>
      <c r="E350" s="13" t="s">
        <v>327</v>
      </c>
      <c r="F350" s="10">
        <v>15.95</v>
      </c>
      <c r="G350" s="13">
        <v>6</v>
      </c>
      <c r="H350" s="10">
        <v>95.699999999999989</v>
      </c>
      <c r="I350" s="13" t="s">
        <v>422</v>
      </c>
      <c r="J350" s="13" t="s">
        <v>408</v>
      </c>
      <c r="K350" s="13" t="s">
        <v>364</v>
      </c>
    </row>
    <row r="351" spans="1:11" ht="14.65" thickBot="1" x14ac:dyDescent="0.5">
      <c r="A351" s="8">
        <v>350</v>
      </c>
      <c r="B351" s="22">
        <v>41060.403150231483</v>
      </c>
      <c r="C351" s="23" t="s">
        <v>363</v>
      </c>
      <c r="D351" s="12" t="s">
        <v>126</v>
      </c>
      <c r="E351" s="12" t="s">
        <v>334</v>
      </c>
      <c r="F351" s="9">
        <v>59.95</v>
      </c>
      <c r="G351" s="12">
        <v>7</v>
      </c>
      <c r="H351" s="9">
        <v>419.65000000000003</v>
      </c>
      <c r="I351" s="12" t="s">
        <v>423</v>
      </c>
      <c r="J351" s="12" t="s">
        <v>381</v>
      </c>
      <c r="K351" s="12" t="s">
        <v>329</v>
      </c>
    </row>
    <row r="352" spans="1:11" ht="14.65" thickTop="1" x14ac:dyDescent="0.45">
      <c r="A352" s="6">
        <v>351</v>
      </c>
      <c r="B352" s="24">
        <v>41060.403150231483</v>
      </c>
      <c r="C352" s="25" t="s">
        <v>358</v>
      </c>
      <c r="D352" s="13" t="s">
        <v>173</v>
      </c>
      <c r="E352" s="13" t="s">
        <v>327</v>
      </c>
      <c r="F352" s="10">
        <v>169.95</v>
      </c>
      <c r="G352" s="13">
        <v>6</v>
      </c>
      <c r="H352" s="10">
        <v>1019.6999999999999</v>
      </c>
      <c r="I352" s="13" t="s">
        <v>421</v>
      </c>
      <c r="J352" s="13" t="s">
        <v>375</v>
      </c>
      <c r="K352" s="13" t="s">
        <v>364</v>
      </c>
    </row>
    <row r="353" spans="1:11" ht="14.65" thickBot="1" x14ac:dyDescent="0.5">
      <c r="A353" s="8">
        <v>352</v>
      </c>
      <c r="B353" s="22">
        <v>41060.403150231483</v>
      </c>
      <c r="C353" s="23" t="s">
        <v>361</v>
      </c>
      <c r="D353" s="12" t="s">
        <v>282</v>
      </c>
      <c r="E353" s="12" t="s">
        <v>332</v>
      </c>
      <c r="F353" s="9">
        <v>450</v>
      </c>
      <c r="G353" s="12">
        <v>6</v>
      </c>
      <c r="H353" s="9">
        <v>2700</v>
      </c>
      <c r="I353" s="12" t="s">
        <v>420</v>
      </c>
      <c r="J353" s="12" t="s">
        <v>391</v>
      </c>
      <c r="K353" s="12" t="s">
        <v>415</v>
      </c>
    </row>
    <row r="354" spans="1:11" ht="14.65" thickTop="1" x14ac:dyDescent="0.45">
      <c r="A354" s="6">
        <v>353</v>
      </c>
      <c r="B354" s="24">
        <v>41061.403150231483</v>
      </c>
      <c r="C354" s="25" t="s">
        <v>352</v>
      </c>
      <c r="D354" s="13" t="s">
        <v>251</v>
      </c>
      <c r="E354" s="13" t="s">
        <v>335</v>
      </c>
      <c r="F354" s="10">
        <v>379</v>
      </c>
      <c r="G354" s="13">
        <v>6</v>
      </c>
      <c r="H354" s="10">
        <v>2274</v>
      </c>
      <c r="I354" s="13" t="s">
        <v>427</v>
      </c>
      <c r="J354" s="13" t="s">
        <v>378</v>
      </c>
      <c r="K354" s="13" t="s">
        <v>329</v>
      </c>
    </row>
    <row r="355" spans="1:11" ht="14.65" thickBot="1" x14ac:dyDescent="0.5">
      <c r="A355" s="8">
        <v>354</v>
      </c>
      <c r="B355" s="22">
        <v>41061.403150231483</v>
      </c>
      <c r="C355" s="23" t="s">
        <v>350</v>
      </c>
      <c r="D355" s="12" t="s">
        <v>243</v>
      </c>
      <c r="E355" s="12" t="s">
        <v>326</v>
      </c>
      <c r="F355" s="9">
        <v>359</v>
      </c>
      <c r="G355" s="12">
        <v>5</v>
      </c>
      <c r="H355" s="9">
        <v>1795</v>
      </c>
      <c r="I355" s="12" t="s">
        <v>427</v>
      </c>
      <c r="J355" s="12" t="s">
        <v>403</v>
      </c>
      <c r="K355" s="12" t="s">
        <v>416</v>
      </c>
    </row>
    <row r="356" spans="1:11" ht="14.65" thickTop="1" x14ac:dyDescent="0.45">
      <c r="A356" s="6">
        <v>355</v>
      </c>
      <c r="B356" s="24">
        <v>41061.403150231483</v>
      </c>
      <c r="C356" s="25" t="s">
        <v>351</v>
      </c>
      <c r="D356" s="13" t="s">
        <v>127</v>
      </c>
      <c r="E356" s="13" t="s">
        <v>334</v>
      </c>
      <c r="F356" s="10">
        <v>59.95</v>
      </c>
      <c r="G356" s="13">
        <v>4</v>
      </c>
      <c r="H356" s="10">
        <v>239.8</v>
      </c>
      <c r="I356" s="13" t="s">
        <v>420</v>
      </c>
      <c r="J356" s="13" t="s">
        <v>396</v>
      </c>
      <c r="K356" s="13" t="s">
        <v>415</v>
      </c>
    </row>
    <row r="357" spans="1:11" ht="14.65" thickBot="1" x14ac:dyDescent="0.5">
      <c r="A357" s="8">
        <v>356</v>
      </c>
      <c r="B357" s="22">
        <v>41061.403150231483</v>
      </c>
      <c r="C357" s="23" t="s">
        <v>347</v>
      </c>
      <c r="D357" s="12" t="s">
        <v>111</v>
      </c>
      <c r="E357" s="12" t="s">
        <v>335</v>
      </c>
      <c r="F357" s="9">
        <v>50</v>
      </c>
      <c r="G357" s="12">
        <v>10</v>
      </c>
      <c r="H357" s="9">
        <v>500</v>
      </c>
      <c r="I357" s="12" t="s">
        <v>419</v>
      </c>
      <c r="J357" s="12" t="s">
        <v>387</v>
      </c>
      <c r="K357" s="12" t="s">
        <v>416</v>
      </c>
    </row>
    <row r="358" spans="1:11" ht="14.65" thickTop="1" x14ac:dyDescent="0.45">
      <c r="A358" s="6">
        <v>357</v>
      </c>
      <c r="B358" s="24">
        <v>41061.403150231483</v>
      </c>
      <c r="C358" s="25" t="s">
        <v>349</v>
      </c>
      <c r="D358" s="13" t="s">
        <v>181</v>
      </c>
      <c r="E358" s="13" t="s">
        <v>333</v>
      </c>
      <c r="F358" s="10">
        <v>199</v>
      </c>
      <c r="G358" s="13">
        <v>3</v>
      </c>
      <c r="H358" s="10">
        <v>597</v>
      </c>
      <c r="I358" s="13" t="s">
        <v>426</v>
      </c>
      <c r="J358" s="13" t="s">
        <v>369</v>
      </c>
      <c r="K358" s="13" t="s">
        <v>364</v>
      </c>
    </row>
    <row r="359" spans="1:11" ht="14.65" thickBot="1" x14ac:dyDescent="0.5">
      <c r="A359" s="8">
        <v>358</v>
      </c>
      <c r="B359" s="22">
        <v>41061.403150231483</v>
      </c>
      <c r="C359" s="23" t="s">
        <v>357</v>
      </c>
      <c r="D359" s="12" t="s">
        <v>134</v>
      </c>
      <c r="E359" s="12" t="s">
        <v>330</v>
      </c>
      <c r="F359" s="9">
        <v>60</v>
      </c>
      <c r="G359" s="12">
        <v>6</v>
      </c>
      <c r="H359" s="9">
        <v>360</v>
      </c>
      <c r="I359" s="12" t="s">
        <v>427</v>
      </c>
      <c r="J359" s="12" t="s">
        <v>391</v>
      </c>
      <c r="K359" s="12" t="s">
        <v>415</v>
      </c>
    </row>
    <row r="360" spans="1:11" ht="14.65" thickTop="1" x14ac:dyDescent="0.45">
      <c r="A360" s="6">
        <v>359</v>
      </c>
      <c r="B360" s="24">
        <v>41061.403150231483</v>
      </c>
      <c r="C360" s="25" t="s">
        <v>353</v>
      </c>
      <c r="D360" s="13" t="s">
        <v>118</v>
      </c>
      <c r="E360" s="13" t="s">
        <v>326</v>
      </c>
      <c r="F360" s="10">
        <v>55</v>
      </c>
      <c r="G360" s="13">
        <v>7</v>
      </c>
      <c r="H360" s="10">
        <v>385</v>
      </c>
      <c r="I360" s="13" t="s">
        <v>423</v>
      </c>
      <c r="J360" s="13" t="s">
        <v>368</v>
      </c>
      <c r="K360" s="13" t="s">
        <v>415</v>
      </c>
    </row>
    <row r="361" spans="1:11" ht="14.65" thickBot="1" x14ac:dyDescent="0.5">
      <c r="A361" s="8">
        <v>360</v>
      </c>
      <c r="B361" s="22">
        <v>41061.403150231483</v>
      </c>
      <c r="C361" s="23" t="s">
        <v>345</v>
      </c>
      <c r="D361" s="12" t="s">
        <v>46</v>
      </c>
      <c r="E361" s="12" t="s">
        <v>335</v>
      </c>
      <c r="F361" s="9">
        <v>20</v>
      </c>
      <c r="G361" s="12">
        <v>4</v>
      </c>
      <c r="H361" s="9">
        <v>80</v>
      </c>
      <c r="I361" s="12" t="s">
        <v>426</v>
      </c>
      <c r="J361" s="12" t="s">
        <v>391</v>
      </c>
      <c r="K361" s="12" t="s">
        <v>415</v>
      </c>
    </row>
    <row r="362" spans="1:11" ht="14.65" thickTop="1" x14ac:dyDescent="0.45">
      <c r="A362" s="6">
        <v>361</v>
      </c>
      <c r="B362" s="24">
        <v>41061.403150231483</v>
      </c>
      <c r="C362" s="25" t="s">
        <v>354</v>
      </c>
      <c r="D362" s="13" t="s">
        <v>143</v>
      </c>
      <c r="E362" s="13" t="s">
        <v>323</v>
      </c>
      <c r="F362" s="10">
        <v>69</v>
      </c>
      <c r="G362" s="13">
        <v>8</v>
      </c>
      <c r="H362" s="10">
        <v>552</v>
      </c>
      <c r="I362" s="13" t="s">
        <v>425</v>
      </c>
      <c r="J362" s="13" t="s">
        <v>407</v>
      </c>
      <c r="K362" s="13" t="s">
        <v>364</v>
      </c>
    </row>
    <row r="363" spans="1:11" ht="14.65" thickBot="1" x14ac:dyDescent="0.5">
      <c r="A363" s="8">
        <v>362</v>
      </c>
      <c r="B363" s="22">
        <v>41061.403150231483</v>
      </c>
      <c r="C363" s="23" t="s">
        <v>361</v>
      </c>
      <c r="D363" s="12" t="s">
        <v>177</v>
      </c>
      <c r="E363" s="12" t="s">
        <v>330</v>
      </c>
      <c r="F363" s="9">
        <v>189.95</v>
      </c>
      <c r="G363" s="12">
        <v>7</v>
      </c>
      <c r="H363" s="9">
        <v>1329.6499999999999</v>
      </c>
      <c r="I363" s="12" t="s">
        <v>425</v>
      </c>
      <c r="J363" s="12" t="s">
        <v>387</v>
      </c>
      <c r="K363" s="12" t="s">
        <v>416</v>
      </c>
    </row>
    <row r="364" spans="1:11" ht="14.65" thickTop="1" x14ac:dyDescent="0.45">
      <c r="A364" s="6">
        <v>363</v>
      </c>
      <c r="B364" s="24">
        <v>41062.403150231483</v>
      </c>
      <c r="C364" s="25" t="s">
        <v>350</v>
      </c>
      <c r="D364" s="13" t="s">
        <v>228</v>
      </c>
      <c r="E364" s="13" t="s">
        <v>335</v>
      </c>
      <c r="F364" s="10">
        <v>329</v>
      </c>
      <c r="G364" s="13">
        <v>10</v>
      </c>
      <c r="H364" s="10">
        <v>3290</v>
      </c>
      <c r="I364" s="13" t="s">
        <v>421</v>
      </c>
      <c r="J364" s="13" t="s">
        <v>321</v>
      </c>
      <c r="K364" s="13" t="s">
        <v>415</v>
      </c>
    </row>
    <row r="365" spans="1:11" ht="14.65" thickBot="1" x14ac:dyDescent="0.5">
      <c r="A365" s="8">
        <v>364</v>
      </c>
      <c r="B365" s="22">
        <v>41062.403150231483</v>
      </c>
      <c r="C365" s="23" t="s">
        <v>348</v>
      </c>
      <c r="D365" s="12" t="s">
        <v>150</v>
      </c>
      <c r="E365" s="12" t="s">
        <v>332</v>
      </c>
      <c r="F365" s="9">
        <v>70</v>
      </c>
      <c r="G365" s="12">
        <v>10</v>
      </c>
      <c r="H365" s="9">
        <v>700</v>
      </c>
      <c r="I365" s="12" t="s">
        <v>419</v>
      </c>
      <c r="J365" s="12" t="s">
        <v>371</v>
      </c>
      <c r="K365" s="12" t="s">
        <v>415</v>
      </c>
    </row>
    <row r="366" spans="1:11" ht="14.65" thickTop="1" x14ac:dyDescent="0.45">
      <c r="A366" s="6">
        <v>365</v>
      </c>
      <c r="B366" s="24">
        <v>41062.403150231483</v>
      </c>
      <c r="C366" s="25" t="s">
        <v>360</v>
      </c>
      <c r="D366" s="13" t="s">
        <v>194</v>
      </c>
      <c r="E366" s="13" t="s">
        <v>332</v>
      </c>
      <c r="F366" s="10">
        <v>235</v>
      </c>
      <c r="G366" s="13">
        <v>5</v>
      </c>
      <c r="H366" s="10">
        <v>1175</v>
      </c>
      <c r="I366" s="13" t="s">
        <v>421</v>
      </c>
      <c r="J366" s="13" t="s">
        <v>405</v>
      </c>
      <c r="K366" s="13" t="s">
        <v>364</v>
      </c>
    </row>
    <row r="367" spans="1:11" ht="14.65" thickBot="1" x14ac:dyDescent="0.5">
      <c r="A367" s="8">
        <v>366</v>
      </c>
      <c r="B367" s="22">
        <v>41062.403150231483</v>
      </c>
      <c r="C367" s="23" t="s">
        <v>348</v>
      </c>
      <c r="D367" s="12" t="s">
        <v>223</v>
      </c>
      <c r="E367" s="12" t="s">
        <v>330</v>
      </c>
      <c r="F367" s="9">
        <v>319.95</v>
      </c>
      <c r="G367" s="12">
        <v>5</v>
      </c>
      <c r="H367" s="9">
        <v>1599.75</v>
      </c>
      <c r="I367" s="12" t="s">
        <v>422</v>
      </c>
      <c r="J367" s="12" t="s">
        <v>408</v>
      </c>
      <c r="K367" s="12" t="s">
        <v>364</v>
      </c>
    </row>
    <row r="368" spans="1:11" ht="14.65" thickTop="1" x14ac:dyDescent="0.45">
      <c r="A368" s="6">
        <v>367</v>
      </c>
      <c r="B368" s="24">
        <v>41062.403150231483</v>
      </c>
      <c r="C368" s="25" t="s">
        <v>349</v>
      </c>
      <c r="D368" s="13" t="s">
        <v>45</v>
      </c>
      <c r="E368" s="13" t="s">
        <v>335</v>
      </c>
      <c r="F368" s="10">
        <v>20</v>
      </c>
      <c r="G368" s="13">
        <v>4</v>
      </c>
      <c r="H368" s="10">
        <v>80</v>
      </c>
      <c r="I368" s="13" t="s">
        <v>420</v>
      </c>
      <c r="J368" s="13" t="s">
        <v>371</v>
      </c>
      <c r="K368" s="13" t="s">
        <v>415</v>
      </c>
    </row>
    <row r="369" spans="1:11" ht="14.65" thickBot="1" x14ac:dyDescent="0.5">
      <c r="A369" s="8">
        <v>368</v>
      </c>
      <c r="B369" s="22">
        <v>41062.403150231483</v>
      </c>
      <c r="C369" s="23" t="s">
        <v>355</v>
      </c>
      <c r="D369" s="12" t="s">
        <v>185</v>
      </c>
      <c r="E369" s="12" t="s">
        <v>332</v>
      </c>
      <c r="F369" s="9">
        <v>200</v>
      </c>
      <c r="G369" s="12">
        <v>9</v>
      </c>
      <c r="H369" s="9">
        <v>1800</v>
      </c>
      <c r="I369" s="12" t="s">
        <v>425</v>
      </c>
      <c r="J369" s="12" t="s">
        <v>371</v>
      </c>
      <c r="K369" s="12" t="s">
        <v>415</v>
      </c>
    </row>
    <row r="370" spans="1:11" ht="14.65" thickTop="1" x14ac:dyDescent="0.45">
      <c r="A370" s="6">
        <v>369</v>
      </c>
      <c r="B370" s="24">
        <v>41062.403150231483</v>
      </c>
      <c r="C370" s="25" t="s">
        <v>353</v>
      </c>
      <c r="D370" s="13" t="s">
        <v>233</v>
      </c>
      <c r="E370" s="13" t="s">
        <v>330</v>
      </c>
      <c r="F370" s="10">
        <v>339.95</v>
      </c>
      <c r="G370" s="13">
        <v>1</v>
      </c>
      <c r="H370" s="10">
        <v>339.95</v>
      </c>
      <c r="I370" s="13" t="s">
        <v>419</v>
      </c>
      <c r="J370" s="13" t="s">
        <v>368</v>
      </c>
      <c r="K370" s="13" t="s">
        <v>415</v>
      </c>
    </row>
    <row r="371" spans="1:11" ht="14.65" thickBot="1" x14ac:dyDescent="0.5">
      <c r="A371" s="8">
        <v>370</v>
      </c>
      <c r="B371" s="22">
        <v>41062.403150231483</v>
      </c>
      <c r="C371" s="23" t="s">
        <v>362</v>
      </c>
      <c r="D371" s="12" t="s">
        <v>117</v>
      </c>
      <c r="E371" s="12" t="s">
        <v>326</v>
      </c>
      <c r="F371" s="9">
        <v>55</v>
      </c>
      <c r="G371" s="12">
        <v>9</v>
      </c>
      <c r="H371" s="9">
        <v>495</v>
      </c>
      <c r="I371" s="12" t="s">
        <v>419</v>
      </c>
      <c r="J371" s="12" t="s">
        <v>410</v>
      </c>
      <c r="K371" s="12" t="s">
        <v>416</v>
      </c>
    </row>
    <row r="372" spans="1:11" ht="14.65" thickTop="1" x14ac:dyDescent="0.45">
      <c r="A372" s="6">
        <v>371</v>
      </c>
      <c r="B372" s="24">
        <v>41062.403150231483</v>
      </c>
      <c r="C372" s="25" t="s">
        <v>349</v>
      </c>
      <c r="D372" s="13" t="s">
        <v>61</v>
      </c>
      <c r="E372" s="13" t="s">
        <v>331</v>
      </c>
      <c r="F372" s="10">
        <v>35</v>
      </c>
      <c r="G372" s="13">
        <v>10</v>
      </c>
      <c r="H372" s="10">
        <v>350</v>
      </c>
      <c r="I372" s="13" t="s">
        <v>418</v>
      </c>
      <c r="J372" s="13" t="s">
        <v>406</v>
      </c>
      <c r="K372" s="13" t="s">
        <v>329</v>
      </c>
    </row>
    <row r="373" spans="1:11" ht="14.65" thickBot="1" x14ac:dyDescent="0.5">
      <c r="A373" s="8">
        <v>372</v>
      </c>
      <c r="B373" s="22">
        <v>41063.403150231483</v>
      </c>
      <c r="C373" s="23" t="s">
        <v>358</v>
      </c>
      <c r="D373" s="12" t="s">
        <v>52</v>
      </c>
      <c r="E373" s="12" t="s">
        <v>327</v>
      </c>
      <c r="F373" s="9">
        <v>29.95</v>
      </c>
      <c r="G373" s="12">
        <v>10</v>
      </c>
      <c r="H373" s="9">
        <v>299.5</v>
      </c>
      <c r="I373" s="12" t="s">
        <v>425</v>
      </c>
      <c r="J373" s="12" t="s">
        <v>400</v>
      </c>
      <c r="K373" s="12" t="s">
        <v>416</v>
      </c>
    </row>
    <row r="374" spans="1:11" ht="14.65" thickTop="1" x14ac:dyDescent="0.45">
      <c r="A374" s="6">
        <v>373</v>
      </c>
      <c r="B374" s="24">
        <v>41063.403150231483</v>
      </c>
      <c r="C374" s="25" t="s">
        <v>346</v>
      </c>
      <c r="D374" s="13" t="s">
        <v>55</v>
      </c>
      <c r="E374" s="13" t="s">
        <v>325</v>
      </c>
      <c r="F374" s="10">
        <v>34.950000000000003</v>
      </c>
      <c r="G374" s="13">
        <v>10</v>
      </c>
      <c r="H374" s="10">
        <v>349.5</v>
      </c>
      <c r="I374" s="13" t="s">
        <v>424</v>
      </c>
      <c r="J374" s="13" t="s">
        <v>368</v>
      </c>
      <c r="K374" s="13" t="s">
        <v>415</v>
      </c>
    </row>
    <row r="375" spans="1:11" ht="14.65" thickBot="1" x14ac:dyDescent="0.5">
      <c r="A375" s="8">
        <v>374</v>
      </c>
      <c r="B375" s="22">
        <v>41063.403150231483</v>
      </c>
      <c r="C375" s="23" t="s">
        <v>353</v>
      </c>
      <c r="D375" s="12" t="s">
        <v>189</v>
      </c>
      <c r="E375" s="12" t="s">
        <v>335</v>
      </c>
      <c r="F375" s="9">
        <v>219</v>
      </c>
      <c r="G375" s="12">
        <v>5</v>
      </c>
      <c r="H375" s="9">
        <v>1095</v>
      </c>
      <c r="I375" s="12" t="s">
        <v>427</v>
      </c>
      <c r="J375" s="12" t="s">
        <v>365</v>
      </c>
      <c r="K375" s="12" t="s">
        <v>364</v>
      </c>
    </row>
    <row r="376" spans="1:11" ht="14.65" thickTop="1" x14ac:dyDescent="0.45">
      <c r="A376" s="6">
        <v>375</v>
      </c>
      <c r="B376" s="24">
        <v>41063.403150231483</v>
      </c>
      <c r="C376" s="25" t="s">
        <v>352</v>
      </c>
      <c r="D376" s="13" t="s">
        <v>150</v>
      </c>
      <c r="E376" s="13" t="s">
        <v>332</v>
      </c>
      <c r="F376" s="10">
        <v>70</v>
      </c>
      <c r="G376" s="13">
        <v>5</v>
      </c>
      <c r="H376" s="10">
        <v>350</v>
      </c>
      <c r="I376" s="13" t="s">
        <v>419</v>
      </c>
      <c r="J376" s="13" t="s">
        <v>383</v>
      </c>
      <c r="K376" s="13" t="s">
        <v>364</v>
      </c>
    </row>
    <row r="377" spans="1:11" ht="14.65" thickBot="1" x14ac:dyDescent="0.5">
      <c r="A377" s="8">
        <v>376</v>
      </c>
      <c r="B377" s="22">
        <v>41063.403150231483</v>
      </c>
      <c r="C377" s="23" t="s">
        <v>359</v>
      </c>
      <c r="D377" s="12" t="s">
        <v>48</v>
      </c>
      <c r="E377" s="12" t="s">
        <v>327</v>
      </c>
      <c r="F377" s="9">
        <v>22.95</v>
      </c>
      <c r="G377" s="12">
        <v>6</v>
      </c>
      <c r="H377" s="9">
        <v>137.69999999999999</v>
      </c>
      <c r="I377" s="12" t="s">
        <v>427</v>
      </c>
      <c r="J377" s="12" t="s">
        <v>406</v>
      </c>
      <c r="K377" s="12" t="s">
        <v>329</v>
      </c>
    </row>
    <row r="378" spans="1:11" ht="14.65" thickTop="1" x14ac:dyDescent="0.45">
      <c r="A378" s="6">
        <v>377</v>
      </c>
      <c r="B378" s="24">
        <v>41063.403150231483</v>
      </c>
      <c r="C378" s="25" t="s">
        <v>359</v>
      </c>
      <c r="D378" s="13" t="s">
        <v>131</v>
      </c>
      <c r="E378" s="13" t="s">
        <v>330</v>
      </c>
      <c r="F378" s="10">
        <v>60</v>
      </c>
      <c r="G378" s="13">
        <v>7</v>
      </c>
      <c r="H378" s="10">
        <v>420</v>
      </c>
      <c r="I378" s="13" t="s">
        <v>426</v>
      </c>
      <c r="J378" s="13" t="s">
        <v>384</v>
      </c>
      <c r="K378" s="13" t="s">
        <v>416</v>
      </c>
    </row>
    <row r="379" spans="1:11" ht="14.65" thickBot="1" x14ac:dyDescent="0.5">
      <c r="A379" s="8">
        <v>378</v>
      </c>
      <c r="B379" s="22">
        <v>41063.403150231483</v>
      </c>
      <c r="C379" s="23" t="s">
        <v>353</v>
      </c>
      <c r="D379" s="12" t="s">
        <v>71</v>
      </c>
      <c r="E379" s="12" t="s">
        <v>328</v>
      </c>
      <c r="F379" s="9">
        <v>39.950000000000003</v>
      </c>
      <c r="G379" s="12">
        <v>4</v>
      </c>
      <c r="H379" s="9">
        <v>159.80000000000001</v>
      </c>
      <c r="I379" s="12" t="s">
        <v>425</v>
      </c>
      <c r="J379" s="12" t="s">
        <v>366</v>
      </c>
      <c r="K379" s="12" t="s">
        <v>364</v>
      </c>
    </row>
    <row r="380" spans="1:11" ht="14.65" thickTop="1" x14ac:dyDescent="0.45">
      <c r="A380" s="6">
        <v>379</v>
      </c>
      <c r="B380" s="24">
        <v>41063.403150231483</v>
      </c>
      <c r="C380" s="25" t="s">
        <v>352</v>
      </c>
      <c r="D380" s="13" t="s">
        <v>109</v>
      </c>
      <c r="E380" s="13" t="s">
        <v>335</v>
      </c>
      <c r="F380" s="10">
        <v>50</v>
      </c>
      <c r="G380" s="13">
        <v>5</v>
      </c>
      <c r="H380" s="10">
        <v>250</v>
      </c>
      <c r="I380" s="13" t="s">
        <v>422</v>
      </c>
      <c r="J380" s="13" t="s">
        <v>400</v>
      </c>
      <c r="K380" s="13" t="s">
        <v>416</v>
      </c>
    </row>
    <row r="381" spans="1:11" ht="14.65" thickBot="1" x14ac:dyDescent="0.5">
      <c r="A381" s="8">
        <v>380</v>
      </c>
      <c r="B381" s="22">
        <v>41063.403150231483</v>
      </c>
      <c r="C381" s="23" t="s">
        <v>353</v>
      </c>
      <c r="D381" s="12" t="s">
        <v>212</v>
      </c>
      <c r="E381" s="12" t="s">
        <v>330</v>
      </c>
      <c r="F381" s="9">
        <v>279.95</v>
      </c>
      <c r="G381" s="12">
        <v>7</v>
      </c>
      <c r="H381" s="9">
        <v>1959.6499999999999</v>
      </c>
      <c r="I381" s="12" t="s">
        <v>425</v>
      </c>
      <c r="J381" s="12" t="s">
        <v>368</v>
      </c>
      <c r="K381" s="12" t="s">
        <v>415</v>
      </c>
    </row>
    <row r="382" spans="1:11" ht="14.65" thickTop="1" x14ac:dyDescent="0.45">
      <c r="A382" s="6">
        <v>381</v>
      </c>
      <c r="B382" s="24">
        <v>41064.403150231483</v>
      </c>
      <c r="C382" s="25" t="s">
        <v>363</v>
      </c>
      <c r="D382" s="13" t="s">
        <v>184</v>
      </c>
      <c r="E382" s="13" t="s">
        <v>327</v>
      </c>
      <c r="F382" s="10">
        <v>199.95</v>
      </c>
      <c r="G382" s="13">
        <v>2</v>
      </c>
      <c r="H382" s="10">
        <v>399.9</v>
      </c>
      <c r="I382" s="13" t="s">
        <v>421</v>
      </c>
      <c r="J382" s="13" t="s">
        <v>410</v>
      </c>
      <c r="K382" s="13" t="s">
        <v>416</v>
      </c>
    </row>
    <row r="383" spans="1:11" ht="14.65" thickBot="1" x14ac:dyDescent="0.5">
      <c r="A383" s="8">
        <v>382</v>
      </c>
      <c r="B383" s="22">
        <v>41064.403150231483</v>
      </c>
      <c r="C383" s="23" t="s">
        <v>347</v>
      </c>
      <c r="D383" s="12" t="s">
        <v>288</v>
      </c>
      <c r="E383" s="12" t="s">
        <v>330</v>
      </c>
      <c r="F383" s="9">
        <v>499.95</v>
      </c>
      <c r="G383" s="12">
        <v>3</v>
      </c>
      <c r="H383" s="9">
        <v>1499.85</v>
      </c>
      <c r="I383" s="12" t="s">
        <v>426</v>
      </c>
      <c r="J383" s="12" t="s">
        <v>391</v>
      </c>
      <c r="K383" s="12" t="s">
        <v>415</v>
      </c>
    </row>
    <row r="384" spans="1:11" ht="14.65" thickTop="1" x14ac:dyDescent="0.45">
      <c r="A384" s="6">
        <v>383</v>
      </c>
      <c r="B384" s="24">
        <v>41064.403150231483</v>
      </c>
      <c r="C384" s="25" t="s">
        <v>354</v>
      </c>
      <c r="D384" s="13" t="s">
        <v>52</v>
      </c>
      <c r="E384" s="13" t="s">
        <v>327</v>
      </c>
      <c r="F384" s="10">
        <v>29.95</v>
      </c>
      <c r="G384" s="13">
        <v>7</v>
      </c>
      <c r="H384" s="10">
        <v>209.65</v>
      </c>
      <c r="I384" s="13" t="s">
        <v>420</v>
      </c>
      <c r="J384" s="13" t="s">
        <v>401</v>
      </c>
      <c r="K384" s="13" t="s">
        <v>364</v>
      </c>
    </row>
    <row r="385" spans="1:11" ht="14.65" thickBot="1" x14ac:dyDescent="0.5">
      <c r="A385" s="8">
        <v>384</v>
      </c>
      <c r="B385" s="22">
        <v>41064.403150231483</v>
      </c>
      <c r="C385" s="23" t="s">
        <v>359</v>
      </c>
      <c r="D385" s="12" t="s">
        <v>113</v>
      </c>
      <c r="E385" s="12" t="s">
        <v>330</v>
      </c>
      <c r="F385" s="9">
        <v>55</v>
      </c>
      <c r="G385" s="12">
        <v>5</v>
      </c>
      <c r="H385" s="9">
        <v>275</v>
      </c>
      <c r="I385" s="12" t="s">
        <v>427</v>
      </c>
      <c r="J385" s="12" t="s">
        <v>398</v>
      </c>
      <c r="K385" s="12" t="s">
        <v>364</v>
      </c>
    </row>
    <row r="386" spans="1:11" ht="14.65" thickTop="1" x14ac:dyDescent="0.45">
      <c r="A386" s="6">
        <v>385</v>
      </c>
      <c r="B386" s="24">
        <v>41064.403150231483</v>
      </c>
      <c r="C386" s="25" t="s">
        <v>352</v>
      </c>
      <c r="D386" s="13" t="s">
        <v>170</v>
      </c>
      <c r="E386" s="13" t="s">
        <v>324</v>
      </c>
      <c r="F386" s="10">
        <v>169.95</v>
      </c>
      <c r="G386" s="13">
        <v>7</v>
      </c>
      <c r="H386" s="10">
        <v>1189.6499999999999</v>
      </c>
      <c r="I386" s="13" t="s">
        <v>424</v>
      </c>
      <c r="J386" s="13" t="s">
        <v>412</v>
      </c>
      <c r="K386" s="13" t="s">
        <v>364</v>
      </c>
    </row>
    <row r="387" spans="1:11" ht="14.65" thickBot="1" x14ac:dyDescent="0.5">
      <c r="A387" s="8">
        <v>386</v>
      </c>
      <c r="B387" s="22">
        <v>41064.403150231483</v>
      </c>
      <c r="C387" s="23" t="s">
        <v>348</v>
      </c>
      <c r="D387" s="12" t="s">
        <v>230</v>
      </c>
      <c r="E387" s="12" t="s">
        <v>327</v>
      </c>
      <c r="F387" s="9">
        <v>329.95</v>
      </c>
      <c r="G387" s="12">
        <v>10</v>
      </c>
      <c r="H387" s="9">
        <v>3299.5</v>
      </c>
      <c r="I387" s="12" t="s">
        <v>424</v>
      </c>
      <c r="J387" s="12" t="s">
        <v>390</v>
      </c>
      <c r="K387" s="12" t="s">
        <v>329</v>
      </c>
    </row>
    <row r="388" spans="1:11" ht="14.65" thickTop="1" x14ac:dyDescent="0.45">
      <c r="A388" s="6">
        <v>387</v>
      </c>
      <c r="B388" s="24">
        <v>41064.403150231483</v>
      </c>
      <c r="C388" s="25" t="s">
        <v>349</v>
      </c>
      <c r="D388" s="13" t="s">
        <v>129</v>
      </c>
      <c r="E388" s="13" t="s">
        <v>330</v>
      </c>
      <c r="F388" s="10">
        <v>60</v>
      </c>
      <c r="G388" s="13">
        <v>2</v>
      </c>
      <c r="H388" s="10">
        <v>120</v>
      </c>
      <c r="I388" s="13" t="s">
        <v>418</v>
      </c>
      <c r="J388" s="13" t="s">
        <v>397</v>
      </c>
      <c r="K388" s="13" t="s">
        <v>416</v>
      </c>
    </row>
    <row r="389" spans="1:11" ht="14.65" thickBot="1" x14ac:dyDescent="0.5">
      <c r="A389" s="8">
        <v>388</v>
      </c>
      <c r="B389" s="22">
        <v>41064.403150231483</v>
      </c>
      <c r="C389" s="23" t="s">
        <v>352</v>
      </c>
      <c r="D389" s="12" t="s">
        <v>247</v>
      </c>
      <c r="E389" s="12" t="s">
        <v>330</v>
      </c>
      <c r="F389" s="9">
        <v>369.95</v>
      </c>
      <c r="G389" s="12">
        <v>5</v>
      </c>
      <c r="H389" s="9">
        <v>1849.75</v>
      </c>
      <c r="I389" s="12" t="s">
        <v>423</v>
      </c>
      <c r="J389" s="12" t="s">
        <v>376</v>
      </c>
      <c r="K389" s="12" t="s">
        <v>415</v>
      </c>
    </row>
    <row r="390" spans="1:11" ht="14.65" thickTop="1" x14ac:dyDescent="0.45">
      <c r="A390" s="6">
        <v>389</v>
      </c>
      <c r="B390" s="24">
        <v>41064.403150231483</v>
      </c>
      <c r="C390" s="25" t="s">
        <v>353</v>
      </c>
      <c r="D390" s="13" t="s">
        <v>149</v>
      </c>
      <c r="E390" s="13" t="s">
        <v>326</v>
      </c>
      <c r="F390" s="10">
        <v>70</v>
      </c>
      <c r="G390" s="13">
        <v>6</v>
      </c>
      <c r="H390" s="10">
        <v>420</v>
      </c>
      <c r="I390" s="13" t="s">
        <v>427</v>
      </c>
      <c r="J390" s="13" t="s">
        <v>395</v>
      </c>
      <c r="K390" s="13" t="s">
        <v>416</v>
      </c>
    </row>
    <row r="391" spans="1:11" ht="14.65" thickBot="1" x14ac:dyDescent="0.5">
      <c r="A391" s="8">
        <v>390</v>
      </c>
      <c r="B391" s="22">
        <v>41064.403150231483</v>
      </c>
      <c r="C391" s="23" t="s">
        <v>349</v>
      </c>
      <c r="D391" s="12" t="s">
        <v>88</v>
      </c>
      <c r="E391" s="12" t="s">
        <v>331</v>
      </c>
      <c r="F391" s="9">
        <v>49.95</v>
      </c>
      <c r="G391" s="12">
        <v>4</v>
      </c>
      <c r="H391" s="9">
        <v>199.8</v>
      </c>
      <c r="I391" s="12" t="s">
        <v>424</v>
      </c>
      <c r="J391" s="12" t="s">
        <v>396</v>
      </c>
      <c r="K391" s="12" t="s">
        <v>415</v>
      </c>
    </row>
    <row r="392" spans="1:11" ht="14.65" thickTop="1" x14ac:dyDescent="0.45">
      <c r="A392" s="6">
        <v>391</v>
      </c>
      <c r="B392" s="24">
        <v>41065.403150231483</v>
      </c>
      <c r="C392" s="25" t="s">
        <v>359</v>
      </c>
      <c r="D392" s="13" t="s">
        <v>122</v>
      </c>
      <c r="E392" s="13" t="s">
        <v>323</v>
      </c>
      <c r="F392" s="10">
        <v>59</v>
      </c>
      <c r="G392" s="13">
        <v>4</v>
      </c>
      <c r="H392" s="10">
        <v>236</v>
      </c>
      <c r="I392" s="13" t="s">
        <v>419</v>
      </c>
      <c r="J392" s="13" t="s">
        <v>321</v>
      </c>
      <c r="K392" s="13" t="s">
        <v>415</v>
      </c>
    </row>
    <row r="393" spans="1:11" ht="14.65" thickBot="1" x14ac:dyDescent="0.5">
      <c r="A393" s="8">
        <v>392</v>
      </c>
      <c r="B393" s="22">
        <v>41065.403150231483</v>
      </c>
      <c r="C393" s="23" t="s">
        <v>349</v>
      </c>
      <c r="D393" s="12" t="s">
        <v>165</v>
      </c>
      <c r="E393" s="12" t="s">
        <v>325</v>
      </c>
      <c r="F393" s="9">
        <v>109.95</v>
      </c>
      <c r="G393" s="12">
        <v>10</v>
      </c>
      <c r="H393" s="9">
        <v>1099.5</v>
      </c>
      <c r="I393" s="12" t="s">
        <v>421</v>
      </c>
      <c r="J393" s="12" t="s">
        <v>379</v>
      </c>
      <c r="K393" s="12" t="s">
        <v>329</v>
      </c>
    </row>
    <row r="394" spans="1:11" ht="14.65" thickTop="1" x14ac:dyDescent="0.45">
      <c r="A394" s="6">
        <v>393</v>
      </c>
      <c r="B394" s="24">
        <v>41065.403150231483</v>
      </c>
      <c r="C394" s="25" t="s">
        <v>353</v>
      </c>
      <c r="D394" s="13" t="s">
        <v>90</v>
      </c>
      <c r="E394" s="13" t="s">
        <v>325</v>
      </c>
      <c r="F394" s="10">
        <v>49.95</v>
      </c>
      <c r="G394" s="13">
        <v>10</v>
      </c>
      <c r="H394" s="10">
        <v>499.5</v>
      </c>
      <c r="I394" s="13" t="s">
        <v>427</v>
      </c>
      <c r="J394" s="13" t="s">
        <v>373</v>
      </c>
      <c r="K394" s="13" t="s">
        <v>416</v>
      </c>
    </row>
    <row r="395" spans="1:11" ht="14.65" thickBot="1" x14ac:dyDescent="0.5">
      <c r="A395" s="8">
        <v>394</v>
      </c>
      <c r="B395" s="22">
        <v>41065.403150231483</v>
      </c>
      <c r="C395" s="23" t="s">
        <v>356</v>
      </c>
      <c r="D395" s="12" t="s">
        <v>268</v>
      </c>
      <c r="E395" s="12" t="s">
        <v>334</v>
      </c>
      <c r="F395" s="9">
        <v>399.95</v>
      </c>
      <c r="G395" s="12">
        <v>3</v>
      </c>
      <c r="H395" s="9">
        <v>1199.8499999999999</v>
      </c>
      <c r="I395" s="12" t="s">
        <v>424</v>
      </c>
      <c r="J395" s="12" t="s">
        <v>408</v>
      </c>
      <c r="K395" s="12" t="s">
        <v>364</v>
      </c>
    </row>
    <row r="396" spans="1:11" ht="14.65" thickTop="1" x14ac:dyDescent="0.45">
      <c r="A396" s="6">
        <v>395</v>
      </c>
      <c r="B396" s="24">
        <v>41065.403150231483</v>
      </c>
      <c r="C396" s="25" t="s">
        <v>348</v>
      </c>
      <c r="D396" s="13" t="s">
        <v>265</v>
      </c>
      <c r="E396" s="13" t="s">
        <v>327</v>
      </c>
      <c r="F396" s="10">
        <v>399.95</v>
      </c>
      <c r="G396" s="13">
        <v>6</v>
      </c>
      <c r="H396" s="10">
        <v>2399.6999999999998</v>
      </c>
      <c r="I396" s="13" t="s">
        <v>421</v>
      </c>
      <c r="J396" s="13" t="s">
        <v>384</v>
      </c>
      <c r="K396" s="13" t="s">
        <v>416</v>
      </c>
    </row>
    <row r="397" spans="1:11" ht="14.65" thickBot="1" x14ac:dyDescent="0.5">
      <c r="A397" s="8">
        <v>396</v>
      </c>
      <c r="B397" s="22">
        <v>41065.403150231483</v>
      </c>
      <c r="C397" s="23" t="s">
        <v>357</v>
      </c>
      <c r="D397" s="12" t="s">
        <v>199</v>
      </c>
      <c r="E397" s="12" t="s">
        <v>330</v>
      </c>
      <c r="F397" s="9">
        <v>249.95</v>
      </c>
      <c r="G397" s="12">
        <v>3</v>
      </c>
      <c r="H397" s="9">
        <v>749.84999999999991</v>
      </c>
      <c r="I397" s="12" t="s">
        <v>420</v>
      </c>
      <c r="J397" s="12" t="s">
        <v>389</v>
      </c>
      <c r="K397" s="12" t="s">
        <v>364</v>
      </c>
    </row>
    <row r="398" spans="1:11" ht="14.65" thickTop="1" x14ac:dyDescent="0.45">
      <c r="A398" s="6">
        <v>397</v>
      </c>
      <c r="B398" s="24">
        <v>41065.403150231483</v>
      </c>
      <c r="C398" s="25" t="s">
        <v>352</v>
      </c>
      <c r="D398" s="13" t="s">
        <v>300</v>
      </c>
      <c r="E398" s="13" t="s">
        <v>332</v>
      </c>
      <c r="F398" s="10">
        <v>550</v>
      </c>
      <c r="G398" s="13">
        <v>6</v>
      </c>
      <c r="H398" s="10">
        <v>3300</v>
      </c>
      <c r="I398" s="13" t="s">
        <v>421</v>
      </c>
      <c r="J398" s="13" t="s">
        <v>404</v>
      </c>
      <c r="K398" s="13" t="s">
        <v>416</v>
      </c>
    </row>
    <row r="399" spans="1:11" ht="14.65" thickBot="1" x14ac:dyDescent="0.5">
      <c r="A399" s="8">
        <v>398</v>
      </c>
      <c r="B399" s="22">
        <v>41066.403150231483</v>
      </c>
      <c r="C399" s="23" t="s">
        <v>356</v>
      </c>
      <c r="D399" s="12" t="s">
        <v>201</v>
      </c>
      <c r="E399" s="12" t="s">
        <v>325</v>
      </c>
      <c r="F399" s="9">
        <v>249.95</v>
      </c>
      <c r="G399" s="12">
        <v>4</v>
      </c>
      <c r="H399" s="9">
        <v>999.8</v>
      </c>
      <c r="I399" s="12" t="s">
        <v>425</v>
      </c>
      <c r="J399" s="12" t="s">
        <v>390</v>
      </c>
      <c r="K399" s="12" t="s">
        <v>329</v>
      </c>
    </row>
    <row r="400" spans="1:11" ht="14.65" thickTop="1" x14ac:dyDescent="0.45">
      <c r="A400" s="6">
        <v>399</v>
      </c>
      <c r="B400" s="24">
        <v>41066.403150231483</v>
      </c>
      <c r="C400" s="25" t="s">
        <v>354</v>
      </c>
      <c r="D400" s="13" t="s">
        <v>218</v>
      </c>
      <c r="E400" s="13" t="s">
        <v>330</v>
      </c>
      <c r="F400" s="10">
        <v>299.95</v>
      </c>
      <c r="G400" s="13">
        <v>1</v>
      </c>
      <c r="H400" s="10">
        <v>299.95</v>
      </c>
      <c r="I400" s="13" t="s">
        <v>425</v>
      </c>
      <c r="J400" s="13" t="s">
        <v>410</v>
      </c>
      <c r="K400" s="13" t="s">
        <v>416</v>
      </c>
    </row>
    <row r="401" spans="1:11" ht="14.65" thickBot="1" x14ac:dyDescent="0.5">
      <c r="A401" s="8">
        <v>400</v>
      </c>
      <c r="B401" s="22">
        <v>41066.403150231483</v>
      </c>
      <c r="C401" s="23" t="s">
        <v>349</v>
      </c>
      <c r="D401" s="12" t="s">
        <v>186</v>
      </c>
      <c r="E401" s="12" t="s">
        <v>325</v>
      </c>
      <c r="F401" s="9">
        <v>209.95</v>
      </c>
      <c r="G401" s="12">
        <v>9</v>
      </c>
      <c r="H401" s="9">
        <v>1889.55</v>
      </c>
      <c r="I401" s="12" t="s">
        <v>425</v>
      </c>
      <c r="J401" s="12" t="s">
        <v>394</v>
      </c>
      <c r="K401" s="12" t="s">
        <v>416</v>
      </c>
    </row>
    <row r="402" spans="1:11" ht="14.65" thickTop="1" x14ac:dyDescent="0.45">
      <c r="A402" s="6">
        <v>401</v>
      </c>
      <c r="B402" s="24">
        <v>41066.403150231483</v>
      </c>
      <c r="C402" s="25" t="s">
        <v>356</v>
      </c>
      <c r="D402" s="13" t="s">
        <v>146</v>
      </c>
      <c r="E402" s="13" t="s">
        <v>330</v>
      </c>
      <c r="F402" s="10">
        <v>70</v>
      </c>
      <c r="G402" s="13">
        <v>9</v>
      </c>
      <c r="H402" s="10">
        <v>630</v>
      </c>
      <c r="I402" s="13" t="s">
        <v>427</v>
      </c>
      <c r="J402" s="13" t="s">
        <v>412</v>
      </c>
      <c r="K402" s="13" t="s">
        <v>364</v>
      </c>
    </row>
    <row r="403" spans="1:11" ht="14.65" thickBot="1" x14ac:dyDescent="0.5">
      <c r="A403" s="8">
        <v>402</v>
      </c>
      <c r="B403" s="22">
        <v>41066.403150231483</v>
      </c>
      <c r="C403" s="23" t="s">
        <v>360</v>
      </c>
      <c r="D403" s="12" t="s">
        <v>201</v>
      </c>
      <c r="E403" s="12" t="s">
        <v>325</v>
      </c>
      <c r="F403" s="9">
        <v>249.95</v>
      </c>
      <c r="G403" s="12">
        <v>7</v>
      </c>
      <c r="H403" s="9">
        <v>1749.6499999999999</v>
      </c>
      <c r="I403" s="12" t="s">
        <v>423</v>
      </c>
      <c r="J403" s="12" t="s">
        <v>413</v>
      </c>
      <c r="K403" s="12" t="s">
        <v>329</v>
      </c>
    </row>
    <row r="404" spans="1:11" ht="14.65" thickTop="1" x14ac:dyDescent="0.45">
      <c r="A404" s="6">
        <v>403</v>
      </c>
      <c r="B404" s="24">
        <v>41067.403150231483</v>
      </c>
      <c r="C404" s="25" t="s">
        <v>362</v>
      </c>
      <c r="D404" s="13" t="s">
        <v>58</v>
      </c>
      <c r="E404" s="13" t="s">
        <v>328</v>
      </c>
      <c r="F404" s="10">
        <v>34.950000000000003</v>
      </c>
      <c r="G404" s="13">
        <v>10</v>
      </c>
      <c r="H404" s="10">
        <v>349.5</v>
      </c>
      <c r="I404" s="13" t="s">
        <v>420</v>
      </c>
      <c r="J404" s="13" t="s">
        <v>409</v>
      </c>
      <c r="K404" s="13" t="s">
        <v>415</v>
      </c>
    </row>
    <row r="405" spans="1:11" ht="14.65" thickBot="1" x14ac:dyDescent="0.5">
      <c r="A405" s="8">
        <v>404</v>
      </c>
      <c r="B405" s="22">
        <v>41067.403150231483</v>
      </c>
      <c r="C405" s="23" t="s">
        <v>363</v>
      </c>
      <c r="D405" s="12" t="s">
        <v>229</v>
      </c>
      <c r="E405" s="12" t="s">
        <v>330</v>
      </c>
      <c r="F405" s="9">
        <v>329.95</v>
      </c>
      <c r="G405" s="12">
        <v>7</v>
      </c>
      <c r="H405" s="9">
        <v>2309.65</v>
      </c>
      <c r="I405" s="12" t="s">
        <v>426</v>
      </c>
      <c r="J405" s="12" t="s">
        <v>382</v>
      </c>
      <c r="K405" s="12" t="s">
        <v>364</v>
      </c>
    </row>
    <row r="406" spans="1:11" ht="14.65" thickTop="1" x14ac:dyDescent="0.45">
      <c r="A406" s="6">
        <v>405</v>
      </c>
      <c r="B406" s="24">
        <v>41067.403150231483</v>
      </c>
      <c r="C406" s="25" t="s">
        <v>362</v>
      </c>
      <c r="D406" s="13" t="s">
        <v>54</v>
      </c>
      <c r="E406" s="13" t="s">
        <v>331</v>
      </c>
      <c r="F406" s="10">
        <v>30</v>
      </c>
      <c r="G406" s="13">
        <v>5</v>
      </c>
      <c r="H406" s="10">
        <v>150</v>
      </c>
      <c r="I406" s="13" t="s">
        <v>427</v>
      </c>
      <c r="J406" s="13" t="s">
        <v>390</v>
      </c>
      <c r="K406" s="13" t="s">
        <v>329</v>
      </c>
    </row>
    <row r="407" spans="1:11" ht="14.65" thickBot="1" x14ac:dyDescent="0.5">
      <c r="A407" s="8">
        <v>406</v>
      </c>
      <c r="B407" s="22">
        <v>41067.403150231483</v>
      </c>
      <c r="C407" s="23" t="s">
        <v>352</v>
      </c>
      <c r="D407" s="12" t="s">
        <v>194</v>
      </c>
      <c r="E407" s="12" t="s">
        <v>332</v>
      </c>
      <c r="F407" s="9">
        <v>235</v>
      </c>
      <c r="G407" s="12">
        <v>3</v>
      </c>
      <c r="H407" s="9">
        <v>705</v>
      </c>
      <c r="I407" s="12" t="s">
        <v>418</v>
      </c>
      <c r="J407" s="12" t="s">
        <v>385</v>
      </c>
      <c r="K407" s="12" t="s">
        <v>416</v>
      </c>
    </row>
    <row r="408" spans="1:11" ht="14.65" thickTop="1" x14ac:dyDescent="0.45">
      <c r="A408" s="6">
        <v>407</v>
      </c>
      <c r="B408" s="24">
        <v>41067.403150231483</v>
      </c>
      <c r="C408" s="25" t="s">
        <v>352</v>
      </c>
      <c r="D408" s="13" t="s">
        <v>132</v>
      </c>
      <c r="E408" s="13" t="s">
        <v>330</v>
      </c>
      <c r="F408" s="10">
        <v>60</v>
      </c>
      <c r="G408" s="13">
        <v>2</v>
      </c>
      <c r="H408" s="10">
        <v>120</v>
      </c>
      <c r="I408" s="13" t="s">
        <v>424</v>
      </c>
      <c r="J408" s="13" t="s">
        <v>397</v>
      </c>
      <c r="K408" s="13" t="s">
        <v>416</v>
      </c>
    </row>
    <row r="409" spans="1:11" ht="14.65" thickBot="1" x14ac:dyDescent="0.5">
      <c r="A409" s="8">
        <v>408</v>
      </c>
      <c r="B409" s="22">
        <v>41067.403150231483</v>
      </c>
      <c r="C409" s="23" t="s">
        <v>345</v>
      </c>
      <c r="D409" s="12" t="s">
        <v>117</v>
      </c>
      <c r="E409" s="12" t="s">
        <v>326</v>
      </c>
      <c r="F409" s="9">
        <v>55</v>
      </c>
      <c r="G409" s="12">
        <v>5</v>
      </c>
      <c r="H409" s="9">
        <v>275</v>
      </c>
      <c r="I409" s="12" t="s">
        <v>423</v>
      </c>
      <c r="J409" s="12" t="s">
        <v>366</v>
      </c>
      <c r="K409" s="12" t="s">
        <v>364</v>
      </c>
    </row>
    <row r="410" spans="1:11" ht="14.65" thickTop="1" x14ac:dyDescent="0.45">
      <c r="A410" s="6">
        <v>409</v>
      </c>
      <c r="B410" s="24">
        <v>41067.403150231483</v>
      </c>
      <c r="C410" s="25" t="s">
        <v>345</v>
      </c>
      <c r="D410" s="13" t="s">
        <v>255</v>
      </c>
      <c r="E410" s="13" t="s">
        <v>330</v>
      </c>
      <c r="F410" s="10">
        <v>389.95</v>
      </c>
      <c r="G410" s="13">
        <v>6</v>
      </c>
      <c r="H410" s="10">
        <v>2339.6999999999998</v>
      </c>
      <c r="I410" s="13" t="s">
        <v>418</v>
      </c>
      <c r="J410" s="13" t="s">
        <v>394</v>
      </c>
      <c r="K410" s="13" t="s">
        <v>416</v>
      </c>
    </row>
    <row r="411" spans="1:11" ht="14.65" thickBot="1" x14ac:dyDescent="0.5">
      <c r="A411" s="8">
        <v>410</v>
      </c>
      <c r="B411" s="22">
        <v>41067.403150231483</v>
      </c>
      <c r="C411" s="23" t="s">
        <v>363</v>
      </c>
      <c r="D411" s="12" t="s">
        <v>225</v>
      </c>
      <c r="E411" s="12" t="s">
        <v>331</v>
      </c>
      <c r="F411" s="9">
        <v>329</v>
      </c>
      <c r="G411" s="12">
        <v>5</v>
      </c>
      <c r="H411" s="9">
        <v>1645</v>
      </c>
      <c r="I411" s="12" t="s">
        <v>426</v>
      </c>
      <c r="J411" s="12" t="s">
        <v>408</v>
      </c>
      <c r="K411" s="12" t="s">
        <v>364</v>
      </c>
    </row>
    <row r="412" spans="1:11" ht="14.65" thickTop="1" x14ac:dyDescent="0.45">
      <c r="A412" s="6">
        <v>411</v>
      </c>
      <c r="B412" s="24">
        <v>41067.403150231483</v>
      </c>
      <c r="C412" s="25" t="s">
        <v>345</v>
      </c>
      <c r="D412" s="13" t="s">
        <v>126</v>
      </c>
      <c r="E412" s="13" t="s">
        <v>334</v>
      </c>
      <c r="F412" s="10">
        <v>59.95</v>
      </c>
      <c r="G412" s="13">
        <v>4</v>
      </c>
      <c r="H412" s="10">
        <v>239.8</v>
      </c>
      <c r="I412" s="13" t="s">
        <v>425</v>
      </c>
      <c r="J412" s="13" t="s">
        <v>380</v>
      </c>
      <c r="K412" s="13" t="s">
        <v>329</v>
      </c>
    </row>
    <row r="413" spans="1:11" ht="14.65" thickBot="1" x14ac:dyDescent="0.5">
      <c r="A413" s="8">
        <v>412</v>
      </c>
      <c r="B413" s="22">
        <v>41067.403150231483</v>
      </c>
      <c r="C413" s="23" t="s">
        <v>347</v>
      </c>
      <c r="D413" s="12" t="s">
        <v>288</v>
      </c>
      <c r="E413" s="12" t="s">
        <v>330</v>
      </c>
      <c r="F413" s="9">
        <v>499.95</v>
      </c>
      <c r="G413" s="12">
        <v>3</v>
      </c>
      <c r="H413" s="9">
        <v>1499.85</v>
      </c>
      <c r="I413" s="12" t="s">
        <v>420</v>
      </c>
      <c r="J413" s="12" t="s">
        <v>393</v>
      </c>
      <c r="K413" s="12" t="s">
        <v>415</v>
      </c>
    </row>
    <row r="414" spans="1:11" ht="14.65" thickTop="1" x14ac:dyDescent="0.45">
      <c r="A414" s="6">
        <v>413</v>
      </c>
      <c r="B414" s="24">
        <v>41067.403150231483</v>
      </c>
      <c r="C414" s="25" t="s">
        <v>351</v>
      </c>
      <c r="D414" s="13" t="s">
        <v>207</v>
      </c>
      <c r="E414" s="13" t="s">
        <v>331</v>
      </c>
      <c r="F414" s="10">
        <v>269</v>
      </c>
      <c r="G414" s="13">
        <v>6</v>
      </c>
      <c r="H414" s="10">
        <v>1614</v>
      </c>
      <c r="I414" s="13" t="s">
        <v>420</v>
      </c>
      <c r="J414" s="13" t="s">
        <v>397</v>
      </c>
      <c r="K414" s="13" t="s">
        <v>416</v>
      </c>
    </row>
    <row r="415" spans="1:11" ht="14.65" thickBot="1" x14ac:dyDescent="0.5">
      <c r="A415" s="8">
        <v>414</v>
      </c>
      <c r="B415" s="22">
        <v>41068.403150231483</v>
      </c>
      <c r="C415" s="23" t="s">
        <v>359</v>
      </c>
      <c r="D415" s="12" t="s">
        <v>184</v>
      </c>
      <c r="E415" s="12" t="s">
        <v>327</v>
      </c>
      <c r="F415" s="9">
        <v>199.95</v>
      </c>
      <c r="G415" s="12">
        <v>4</v>
      </c>
      <c r="H415" s="9">
        <v>799.8</v>
      </c>
      <c r="I415" s="12" t="s">
        <v>420</v>
      </c>
      <c r="J415" s="12" t="s">
        <v>410</v>
      </c>
      <c r="K415" s="12" t="s">
        <v>416</v>
      </c>
    </row>
    <row r="416" spans="1:11" ht="14.65" thickTop="1" x14ac:dyDescent="0.45">
      <c r="A416" s="6">
        <v>415</v>
      </c>
      <c r="B416" s="24">
        <v>41068.403150231483</v>
      </c>
      <c r="C416" s="25" t="s">
        <v>351</v>
      </c>
      <c r="D416" s="13" t="s">
        <v>183</v>
      </c>
      <c r="E416" s="13" t="s">
        <v>325</v>
      </c>
      <c r="F416" s="10">
        <v>199.95</v>
      </c>
      <c r="G416" s="13">
        <v>6</v>
      </c>
      <c r="H416" s="10">
        <v>1199.6999999999998</v>
      </c>
      <c r="I416" s="13" t="s">
        <v>426</v>
      </c>
      <c r="J416" s="13" t="s">
        <v>385</v>
      </c>
      <c r="K416" s="13" t="s">
        <v>416</v>
      </c>
    </row>
    <row r="417" spans="1:11" ht="14.65" thickBot="1" x14ac:dyDescent="0.5">
      <c r="A417" s="8">
        <v>416</v>
      </c>
      <c r="B417" s="22">
        <v>41068.403150231483</v>
      </c>
      <c r="C417" s="23" t="s">
        <v>354</v>
      </c>
      <c r="D417" s="12" t="s">
        <v>315</v>
      </c>
      <c r="E417" s="12" t="s">
        <v>335</v>
      </c>
      <c r="F417" s="9">
        <v>799</v>
      </c>
      <c r="G417" s="12">
        <v>4</v>
      </c>
      <c r="H417" s="9">
        <v>3196</v>
      </c>
      <c r="I417" s="12" t="s">
        <v>426</v>
      </c>
      <c r="J417" s="12" t="s">
        <v>403</v>
      </c>
      <c r="K417" s="12" t="s">
        <v>416</v>
      </c>
    </row>
    <row r="418" spans="1:11" ht="14.65" thickTop="1" x14ac:dyDescent="0.45">
      <c r="A418" s="6">
        <v>417</v>
      </c>
      <c r="B418" s="24">
        <v>41068.403150231483</v>
      </c>
      <c r="C418" s="25" t="s">
        <v>353</v>
      </c>
      <c r="D418" s="13" t="s">
        <v>132</v>
      </c>
      <c r="E418" s="13" t="s">
        <v>330</v>
      </c>
      <c r="F418" s="10">
        <v>60</v>
      </c>
      <c r="G418" s="13">
        <v>7</v>
      </c>
      <c r="H418" s="10">
        <v>420</v>
      </c>
      <c r="I418" s="13" t="s">
        <v>424</v>
      </c>
      <c r="J418" s="13" t="s">
        <v>370</v>
      </c>
      <c r="K418" s="13" t="s">
        <v>415</v>
      </c>
    </row>
    <row r="419" spans="1:11" ht="14.65" thickBot="1" x14ac:dyDescent="0.5">
      <c r="A419" s="8">
        <v>418</v>
      </c>
      <c r="B419" s="22">
        <v>41068.403150231483</v>
      </c>
      <c r="C419" s="23" t="s">
        <v>354</v>
      </c>
      <c r="D419" s="12" t="s">
        <v>72</v>
      </c>
      <c r="E419" s="12" t="s">
        <v>328</v>
      </c>
      <c r="F419" s="9">
        <v>39.950000000000003</v>
      </c>
      <c r="G419" s="12">
        <v>1</v>
      </c>
      <c r="H419" s="9">
        <v>39.950000000000003</v>
      </c>
      <c r="I419" s="12" t="s">
        <v>422</v>
      </c>
      <c r="J419" s="12" t="s">
        <v>374</v>
      </c>
      <c r="K419" s="12" t="s">
        <v>364</v>
      </c>
    </row>
    <row r="420" spans="1:11" ht="14.65" thickTop="1" x14ac:dyDescent="0.45">
      <c r="A420" s="6">
        <v>419</v>
      </c>
      <c r="B420" s="24">
        <v>41068.403150231483</v>
      </c>
      <c r="C420" s="25" t="s">
        <v>362</v>
      </c>
      <c r="D420" s="13" t="s">
        <v>163</v>
      </c>
      <c r="E420" s="13" t="s">
        <v>325</v>
      </c>
      <c r="F420" s="10">
        <v>99.95</v>
      </c>
      <c r="G420" s="13">
        <v>7</v>
      </c>
      <c r="H420" s="10">
        <v>699.65</v>
      </c>
      <c r="I420" s="13" t="s">
        <v>422</v>
      </c>
      <c r="J420" s="13" t="s">
        <v>394</v>
      </c>
      <c r="K420" s="13" t="s">
        <v>416</v>
      </c>
    </row>
    <row r="421" spans="1:11" ht="14.65" thickBot="1" x14ac:dyDescent="0.5">
      <c r="A421" s="8">
        <v>420</v>
      </c>
      <c r="B421" s="22">
        <v>41068.403150231483</v>
      </c>
      <c r="C421" s="23" t="s">
        <v>361</v>
      </c>
      <c r="D421" s="12" t="s">
        <v>291</v>
      </c>
      <c r="E421" s="12" t="s">
        <v>330</v>
      </c>
      <c r="F421" s="9">
        <v>499.95</v>
      </c>
      <c r="G421" s="12">
        <v>7</v>
      </c>
      <c r="H421" s="9">
        <v>3499.65</v>
      </c>
      <c r="I421" s="12" t="s">
        <v>425</v>
      </c>
      <c r="J421" s="12" t="s">
        <v>380</v>
      </c>
      <c r="K421" s="12" t="s">
        <v>329</v>
      </c>
    </row>
    <row r="422" spans="1:11" ht="14.65" thickTop="1" x14ac:dyDescent="0.45">
      <c r="A422" s="6">
        <v>421</v>
      </c>
      <c r="B422" s="24">
        <v>41069.403150231483</v>
      </c>
      <c r="C422" s="25" t="s">
        <v>349</v>
      </c>
      <c r="D422" s="13" t="s">
        <v>181</v>
      </c>
      <c r="E422" s="13" t="s">
        <v>333</v>
      </c>
      <c r="F422" s="10">
        <v>199</v>
      </c>
      <c r="G422" s="13">
        <v>7</v>
      </c>
      <c r="H422" s="10">
        <v>1393</v>
      </c>
      <c r="I422" s="13" t="s">
        <v>424</v>
      </c>
      <c r="J422" s="13" t="s">
        <v>408</v>
      </c>
      <c r="K422" s="13" t="s">
        <v>364</v>
      </c>
    </row>
    <row r="423" spans="1:11" ht="14.65" thickBot="1" x14ac:dyDescent="0.5">
      <c r="A423" s="8">
        <v>422</v>
      </c>
      <c r="B423" s="22">
        <v>41069.403150231483</v>
      </c>
      <c r="C423" s="23" t="s">
        <v>358</v>
      </c>
      <c r="D423" s="12" t="s">
        <v>68</v>
      </c>
      <c r="E423" s="12" t="s">
        <v>327</v>
      </c>
      <c r="F423" s="9">
        <v>39.950000000000003</v>
      </c>
      <c r="G423" s="12">
        <v>6</v>
      </c>
      <c r="H423" s="9">
        <v>239.70000000000002</v>
      </c>
      <c r="I423" s="12" t="s">
        <v>424</v>
      </c>
      <c r="J423" s="12" t="s">
        <v>370</v>
      </c>
      <c r="K423" s="12" t="s">
        <v>415</v>
      </c>
    </row>
    <row r="424" spans="1:11" ht="14.65" thickTop="1" x14ac:dyDescent="0.45">
      <c r="A424" s="6">
        <v>423</v>
      </c>
      <c r="B424" s="24">
        <v>41069.403150231483</v>
      </c>
      <c r="C424" s="25" t="s">
        <v>362</v>
      </c>
      <c r="D424" s="13" t="s">
        <v>42</v>
      </c>
      <c r="E424" s="13" t="s">
        <v>327</v>
      </c>
      <c r="F424" s="10">
        <v>15.95</v>
      </c>
      <c r="G424" s="13">
        <v>6</v>
      </c>
      <c r="H424" s="10">
        <v>95.699999999999989</v>
      </c>
      <c r="I424" s="13" t="s">
        <v>420</v>
      </c>
      <c r="J424" s="13" t="s">
        <v>371</v>
      </c>
      <c r="K424" s="13" t="s">
        <v>415</v>
      </c>
    </row>
    <row r="425" spans="1:11" ht="14.65" thickBot="1" x14ac:dyDescent="0.5">
      <c r="A425" s="8">
        <v>424</v>
      </c>
      <c r="B425" s="22">
        <v>41069.403150231483</v>
      </c>
      <c r="C425" s="23" t="s">
        <v>346</v>
      </c>
      <c r="D425" s="12" t="s">
        <v>48</v>
      </c>
      <c r="E425" s="12" t="s">
        <v>327</v>
      </c>
      <c r="F425" s="9">
        <v>22.95</v>
      </c>
      <c r="G425" s="12">
        <v>7</v>
      </c>
      <c r="H425" s="9">
        <v>160.65</v>
      </c>
      <c r="I425" s="12" t="s">
        <v>421</v>
      </c>
      <c r="J425" s="12" t="s">
        <v>381</v>
      </c>
      <c r="K425" s="12" t="s">
        <v>329</v>
      </c>
    </row>
    <row r="426" spans="1:11" ht="14.65" thickTop="1" x14ac:dyDescent="0.45">
      <c r="A426" s="6">
        <v>425</v>
      </c>
      <c r="B426" s="24">
        <v>41069.403150231483</v>
      </c>
      <c r="C426" s="25" t="s">
        <v>354</v>
      </c>
      <c r="D426" s="13" t="s">
        <v>150</v>
      </c>
      <c r="E426" s="13" t="s">
        <v>332</v>
      </c>
      <c r="F426" s="10">
        <v>70</v>
      </c>
      <c r="G426" s="13">
        <v>9</v>
      </c>
      <c r="H426" s="10">
        <v>630</v>
      </c>
      <c r="I426" s="13" t="s">
        <v>420</v>
      </c>
      <c r="J426" s="13" t="s">
        <v>393</v>
      </c>
      <c r="K426" s="13" t="s">
        <v>415</v>
      </c>
    </row>
    <row r="427" spans="1:11" ht="14.65" thickBot="1" x14ac:dyDescent="0.5">
      <c r="A427" s="8">
        <v>426</v>
      </c>
      <c r="B427" s="22">
        <v>41069.403150231483</v>
      </c>
      <c r="C427" s="23" t="s">
        <v>355</v>
      </c>
      <c r="D427" s="12" t="s">
        <v>77</v>
      </c>
      <c r="E427" s="12" t="s">
        <v>335</v>
      </c>
      <c r="F427" s="9">
        <v>40</v>
      </c>
      <c r="G427" s="12">
        <v>5</v>
      </c>
      <c r="H427" s="9">
        <v>200</v>
      </c>
      <c r="I427" s="12" t="s">
        <v>419</v>
      </c>
      <c r="J427" s="12" t="s">
        <v>405</v>
      </c>
      <c r="K427" s="12" t="s">
        <v>364</v>
      </c>
    </row>
    <row r="428" spans="1:11" ht="14.65" thickTop="1" x14ac:dyDescent="0.45">
      <c r="A428" s="6">
        <v>427</v>
      </c>
      <c r="B428" s="24">
        <v>41069.403150231483</v>
      </c>
      <c r="C428" s="25" t="s">
        <v>359</v>
      </c>
      <c r="D428" s="13" t="s">
        <v>87</v>
      </c>
      <c r="E428" s="13" t="s">
        <v>335</v>
      </c>
      <c r="F428" s="10">
        <v>45</v>
      </c>
      <c r="G428" s="13">
        <v>10</v>
      </c>
      <c r="H428" s="10">
        <v>450</v>
      </c>
      <c r="I428" s="13" t="s">
        <v>427</v>
      </c>
      <c r="J428" s="13" t="s">
        <v>390</v>
      </c>
      <c r="K428" s="13" t="s">
        <v>329</v>
      </c>
    </row>
    <row r="429" spans="1:11" ht="14.65" thickBot="1" x14ac:dyDescent="0.5">
      <c r="A429" s="8">
        <v>428</v>
      </c>
      <c r="B429" s="22">
        <v>41069.403150231483</v>
      </c>
      <c r="C429" s="23" t="s">
        <v>352</v>
      </c>
      <c r="D429" s="12" t="s">
        <v>287</v>
      </c>
      <c r="E429" s="12" t="s">
        <v>323</v>
      </c>
      <c r="F429" s="9">
        <v>499</v>
      </c>
      <c r="G429" s="12">
        <v>7</v>
      </c>
      <c r="H429" s="9">
        <v>3493</v>
      </c>
      <c r="I429" s="12" t="s">
        <v>419</v>
      </c>
      <c r="J429" s="12" t="s">
        <v>381</v>
      </c>
      <c r="K429" s="12" t="s">
        <v>329</v>
      </c>
    </row>
    <row r="430" spans="1:11" ht="14.65" thickTop="1" x14ac:dyDescent="0.45">
      <c r="A430" s="6">
        <v>429</v>
      </c>
      <c r="B430" s="24">
        <v>41069.403150231483</v>
      </c>
      <c r="C430" s="25" t="s">
        <v>361</v>
      </c>
      <c r="D430" s="13" t="s">
        <v>291</v>
      </c>
      <c r="E430" s="13" t="s">
        <v>330</v>
      </c>
      <c r="F430" s="10">
        <v>499.95</v>
      </c>
      <c r="G430" s="13">
        <v>2</v>
      </c>
      <c r="H430" s="10">
        <v>999.9</v>
      </c>
      <c r="I430" s="13" t="s">
        <v>421</v>
      </c>
      <c r="J430" s="13" t="s">
        <v>382</v>
      </c>
      <c r="K430" s="13" t="s">
        <v>364</v>
      </c>
    </row>
    <row r="431" spans="1:11" ht="14.65" thickBot="1" x14ac:dyDescent="0.5">
      <c r="A431" s="8">
        <v>430</v>
      </c>
      <c r="B431" s="22">
        <v>41070.403150231483</v>
      </c>
      <c r="C431" s="23" t="s">
        <v>355</v>
      </c>
      <c r="D431" s="12" t="s">
        <v>153</v>
      </c>
      <c r="E431" s="12" t="s">
        <v>333</v>
      </c>
      <c r="F431" s="9">
        <v>79</v>
      </c>
      <c r="G431" s="12">
        <v>2</v>
      </c>
      <c r="H431" s="9">
        <v>158</v>
      </c>
      <c r="I431" s="12" t="s">
        <v>426</v>
      </c>
      <c r="J431" s="12" t="s">
        <v>410</v>
      </c>
      <c r="K431" s="12" t="s">
        <v>416</v>
      </c>
    </row>
    <row r="432" spans="1:11" ht="14.65" thickTop="1" x14ac:dyDescent="0.45">
      <c r="A432" s="6">
        <v>431</v>
      </c>
      <c r="B432" s="24">
        <v>41070.403150231483</v>
      </c>
      <c r="C432" s="25" t="s">
        <v>354</v>
      </c>
      <c r="D432" s="13" t="s">
        <v>37</v>
      </c>
      <c r="E432" s="13" t="s">
        <v>327</v>
      </c>
      <c r="F432" s="10">
        <v>2.5</v>
      </c>
      <c r="G432" s="13">
        <v>6</v>
      </c>
      <c r="H432" s="10">
        <v>15</v>
      </c>
      <c r="I432" s="13" t="s">
        <v>422</v>
      </c>
      <c r="J432" s="13" t="s">
        <v>412</v>
      </c>
      <c r="K432" s="13" t="s">
        <v>364</v>
      </c>
    </row>
    <row r="433" spans="1:11" ht="14.65" thickBot="1" x14ac:dyDescent="0.5">
      <c r="A433" s="8">
        <v>432</v>
      </c>
      <c r="B433" s="22">
        <v>41070.403150231483</v>
      </c>
      <c r="C433" s="23" t="s">
        <v>361</v>
      </c>
      <c r="D433" s="12" t="s">
        <v>217</v>
      </c>
      <c r="E433" s="12" t="s">
        <v>328</v>
      </c>
      <c r="F433" s="9">
        <v>289.95</v>
      </c>
      <c r="G433" s="12">
        <v>6</v>
      </c>
      <c r="H433" s="9">
        <v>1739.6999999999998</v>
      </c>
      <c r="I433" s="12" t="s">
        <v>419</v>
      </c>
      <c r="J433" s="12" t="s">
        <v>400</v>
      </c>
      <c r="K433" s="12" t="s">
        <v>416</v>
      </c>
    </row>
    <row r="434" spans="1:11" ht="14.65" thickTop="1" x14ac:dyDescent="0.45">
      <c r="A434" s="6">
        <v>433</v>
      </c>
      <c r="B434" s="24">
        <v>41070.403150231483</v>
      </c>
      <c r="C434" s="25" t="s">
        <v>350</v>
      </c>
      <c r="D434" s="13" t="s">
        <v>259</v>
      </c>
      <c r="E434" s="13" t="s">
        <v>330</v>
      </c>
      <c r="F434" s="10">
        <v>399.95</v>
      </c>
      <c r="G434" s="13">
        <v>8</v>
      </c>
      <c r="H434" s="10">
        <v>3199.6</v>
      </c>
      <c r="I434" s="13" t="s">
        <v>421</v>
      </c>
      <c r="J434" s="13" t="s">
        <v>381</v>
      </c>
      <c r="K434" s="13" t="s">
        <v>329</v>
      </c>
    </row>
    <row r="435" spans="1:11" ht="14.65" thickBot="1" x14ac:dyDescent="0.5">
      <c r="A435" s="8">
        <v>434</v>
      </c>
      <c r="B435" s="22">
        <v>41070.403150231483</v>
      </c>
      <c r="C435" s="23" t="s">
        <v>353</v>
      </c>
      <c r="D435" s="12" t="s">
        <v>174</v>
      </c>
      <c r="E435" s="12" t="s">
        <v>325</v>
      </c>
      <c r="F435" s="9">
        <v>179.95</v>
      </c>
      <c r="G435" s="12">
        <v>5</v>
      </c>
      <c r="H435" s="9">
        <v>899.75</v>
      </c>
      <c r="I435" s="12" t="s">
        <v>418</v>
      </c>
      <c r="J435" s="12" t="s">
        <v>402</v>
      </c>
      <c r="K435" s="12" t="s">
        <v>415</v>
      </c>
    </row>
    <row r="436" spans="1:11" ht="14.65" thickTop="1" x14ac:dyDescent="0.45">
      <c r="A436" s="6">
        <v>435</v>
      </c>
      <c r="B436" s="24">
        <v>41071.403150231483</v>
      </c>
      <c r="C436" s="25" t="s">
        <v>355</v>
      </c>
      <c r="D436" s="13" t="s">
        <v>206</v>
      </c>
      <c r="E436" s="13" t="s">
        <v>328</v>
      </c>
      <c r="F436" s="10">
        <v>259.95</v>
      </c>
      <c r="G436" s="13">
        <v>10</v>
      </c>
      <c r="H436" s="10">
        <v>2599.5</v>
      </c>
      <c r="I436" s="13" t="s">
        <v>427</v>
      </c>
      <c r="J436" s="13" t="s">
        <v>402</v>
      </c>
      <c r="K436" s="13" t="s">
        <v>415</v>
      </c>
    </row>
    <row r="437" spans="1:11" ht="14.65" thickBot="1" x14ac:dyDescent="0.5">
      <c r="A437" s="8">
        <v>436</v>
      </c>
      <c r="B437" s="22">
        <v>41071.403150231483</v>
      </c>
      <c r="C437" s="23" t="s">
        <v>356</v>
      </c>
      <c r="D437" s="12" t="s">
        <v>56</v>
      </c>
      <c r="E437" s="12" t="s">
        <v>325</v>
      </c>
      <c r="F437" s="9">
        <v>34.950000000000003</v>
      </c>
      <c r="G437" s="12">
        <v>10</v>
      </c>
      <c r="H437" s="9">
        <v>349.5</v>
      </c>
      <c r="I437" s="12" t="s">
        <v>419</v>
      </c>
      <c r="J437" s="12" t="s">
        <v>404</v>
      </c>
      <c r="K437" s="12" t="s">
        <v>416</v>
      </c>
    </row>
    <row r="438" spans="1:11" ht="14.65" thickTop="1" x14ac:dyDescent="0.45">
      <c r="A438" s="6">
        <v>437</v>
      </c>
      <c r="B438" s="24">
        <v>41071.403150231483</v>
      </c>
      <c r="C438" s="25" t="s">
        <v>361</v>
      </c>
      <c r="D438" s="13" t="s">
        <v>279</v>
      </c>
      <c r="E438" s="13" t="s">
        <v>330</v>
      </c>
      <c r="F438" s="10">
        <v>449.95</v>
      </c>
      <c r="G438" s="13">
        <v>2</v>
      </c>
      <c r="H438" s="10">
        <v>899.9</v>
      </c>
      <c r="I438" s="13" t="s">
        <v>425</v>
      </c>
      <c r="J438" s="13" t="s">
        <v>402</v>
      </c>
      <c r="K438" s="13" t="s">
        <v>415</v>
      </c>
    </row>
    <row r="439" spans="1:11" ht="14.65" thickBot="1" x14ac:dyDescent="0.5">
      <c r="A439" s="8">
        <v>438</v>
      </c>
      <c r="B439" s="22">
        <v>41071.403150231483</v>
      </c>
      <c r="C439" s="23" t="s">
        <v>361</v>
      </c>
      <c r="D439" s="12" t="s">
        <v>221</v>
      </c>
      <c r="E439" s="12" t="s">
        <v>326</v>
      </c>
      <c r="F439" s="9">
        <v>319</v>
      </c>
      <c r="G439" s="12">
        <v>5</v>
      </c>
      <c r="H439" s="9">
        <v>1595</v>
      </c>
      <c r="I439" s="12" t="s">
        <v>422</v>
      </c>
      <c r="J439" s="12" t="s">
        <v>379</v>
      </c>
      <c r="K439" s="12" t="s">
        <v>329</v>
      </c>
    </row>
    <row r="440" spans="1:11" ht="14.65" thickTop="1" x14ac:dyDescent="0.45">
      <c r="A440" s="6">
        <v>439</v>
      </c>
      <c r="B440" s="24">
        <v>41071.403150231483</v>
      </c>
      <c r="C440" s="25" t="s">
        <v>349</v>
      </c>
      <c r="D440" s="13" t="s">
        <v>148</v>
      </c>
      <c r="E440" s="13" t="s">
        <v>330</v>
      </c>
      <c r="F440" s="10">
        <v>70</v>
      </c>
      <c r="G440" s="13">
        <v>3</v>
      </c>
      <c r="H440" s="10">
        <v>210</v>
      </c>
      <c r="I440" s="13" t="s">
        <v>423</v>
      </c>
      <c r="J440" s="13" t="s">
        <v>381</v>
      </c>
      <c r="K440" s="13" t="s">
        <v>329</v>
      </c>
    </row>
    <row r="441" spans="1:11" ht="14.65" thickBot="1" x14ac:dyDescent="0.5">
      <c r="A441" s="8">
        <v>440</v>
      </c>
      <c r="B441" s="22">
        <v>41071.403150231483</v>
      </c>
      <c r="C441" s="23" t="s">
        <v>346</v>
      </c>
      <c r="D441" s="12" t="s">
        <v>245</v>
      </c>
      <c r="E441" s="12" t="s">
        <v>326</v>
      </c>
      <c r="F441" s="9">
        <v>369</v>
      </c>
      <c r="G441" s="12">
        <v>10</v>
      </c>
      <c r="H441" s="9">
        <v>3690</v>
      </c>
      <c r="I441" s="12" t="s">
        <v>420</v>
      </c>
      <c r="J441" s="12" t="s">
        <v>390</v>
      </c>
      <c r="K441" s="12" t="s">
        <v>329</v>
      </c>
    </row>
    <row r="442" spans="1:11" ht="14.65" thickTop="1" x14ac:dyDescent="0.45">
      <c r="A442" s="6">
        <v>441</v>
      </c>
      <c r="B442" s="24">
        <v>41071.403150231483</v>
      </c>
      <c r="C442" s="25" t="s">
        <v>363</v>
      </c>
      <c r="D442" s="13" t="s">
        <v>248</v>
      </c>
      <c r="E442" s="13" t="s">
        <v>322</v>
      </c>
      <c r="F442" s="10">
        <v>379</v>
      </c>
      <c r="G442" s="13">
        <v>7</v>
      </c>
      <c r="H442" s="10">
        <v>2653</v>
      </c>
      <c r="I442" s="13" t="s">
        <v>421</v>
      </c>
      <c r="J442" s="13" t="s">
        <v>398</v>
      </c>
      <c r="K442" s="13" t="s">
        <v>364</v>
      </c>
    </row>
    <row r="443" spans="1:11" ht="14.65" thickBot="1" x14ac:dyDescent="0.5">
      <c r="A443" s="8">
        <v>442</v>
      </c>
      <c r="B443" s="22">
        <v>41071.403150231483</v>
      </c>
      <c r="C443" s="23" t="s">
        <v>357</v>
      </c>
      <c r="D443" s="12" t="s">
        <v>287</v>
      </c>
      <c r="E443" s="12" t="s">
        <v>323</v>
      </c>
      <c r="F443" s="9">
        <v>499</v>
      </c>
      <c r="G443" s="12">
        <v>10</v>
      </c>
      <c r="H443" s="9">
        <v>4990</v>
      </c>
      <c r="I443" s="12" t="s">
        <v>427</v>
      </c>
      <c r="J443" s="12" t="s">
        <v>369</v>
      </c>
      <c r="K443" s="12" t="s">
        <v>364</v>
      </c>
    </row>
    <row r="444" spans="1:11" ht="14.65" thickTop="1" x14ac:dyDescent="0.45">
      <c r="A444" s="6">
        <v>443</v>
      </c>
      <c r="B444" s="24">
        <v>41071.403150231483</v>
      </c>
      <c r="C444" s="25" t="s">
        <v>349</v>
      </c>
      <c r="D444" s="13" t="s">
        <v>150</v>
      </c>
      <c r="E444" s="13" t="s">
        <v>332</v>
      </c>
      <c r="F444" s="10">
        <v>70</v>
      </c>
      <c r="G444" s="13">
        <v>5</v>
      </c>
      <c r="H444" s="10">
        <v>350</v>
      </c>
      <c r="I444" s="13" t="s">
        <v>418</v>
      </c>
      <c r="J444" s="13" t="s">
        <v>376</v>
      </c>
      <c r="K444" s="13" t="s">
        <v>415</v>
      </c>
    </row>
    <row r="445" spans="1:11" ht="14.65" thickBot="1" x14ac:dyDescent="0.5">
      <c r="A445" s="8">
        <v>444</v>
      </c>
      <c r="B445" s="22">
        <v>41071.403150231483</v>
      </c>
      <c r="C445" s="23" t="s">
        <v>345</v>
      </c>
      <c r="D445" s="12" t="s">
        <v>153</v>
      </c>
      <c r="E445" s="12" t="s">
        <v>333</v>
      </c>
      <c r="F445" s="9">
        <v>79</v>
      </c>
      <c r="G445" s="12">
        <v>4</v>
      </c>
      <c r="H445" s="9">
        <v>316</v>
      </c>
      <c r="I445" s="12" t="s">
        <v>425</v>
      </c>
      <c r="J445" s="12" t="s">
        <v>392</v>
      </c>
      <c r="K445" s="12" t="s">
        <v>329</v>
      </c>
    </row>
    <row r="446" spans="1:11" ht="14.65" thickTop="1" x14ac:dyDescent="0.45">
      <c r="A446" s="6">
        <v>445</v>
      </c>
      <c r="B446" s="24">
        <v>41071.403150231483</v>
      </c>
      <c r="C446" s="25" t="s">
        <v>361</v>
      </c>
      <c r="D446" s="13" t="s">
        <v>176</v>
      </c>
      <c r="E446" s="13" t="s">
        <v>330</v>
      </c>
      <c r="F446" s="10">
        <v>189.95</v>
      </c>
      <c r="G446" s="13">
        <v>7</v>
      </c>
      <c r="H446" s="10">
        <v>1329.6499999999999</v>
      </c>
      <c r="I446" s="13" t="s">
        <v>421</v>
      </c>
      <c r="J446" s="13" t="s">
        <v>386</v>
      </c>
      <c r="K446" s="13" t="s">
        <v>416</v>
      </c>
    </row>
    <row r="447" spans="1:11" ht="14.65" thickBot="1" x14ac:dyDescent="0.5">
      <c r="A447" s="8">
        <v>446</v>
      </c>
      <c r="B447" s="22">
        <v>41072.403150231483</v>
      </c>
      <c r="C447" s="23" t="s">
        <v>346</v>
      </c>
      <c r="D447" s="12" t="s">
        <v>101</v>
      </c>
      <c r="E447" s="12" t="s">
        <v>330</v>
      </c>
      <c r="F447" s="9">
        <v>50</v>
      </c>
      <c r="G447" s="12">
        <v>8</v>
      </c>
      <c r="H447" s="9">
        <v>400</v>
      </c>
      <c r="I447" s="12" t="s">
        <v>421</v>
      </c>
      <c r="J447" s="12" t="s">
        <v>404</v>
      </c>
      <c r="K447" s="12" t="s">
        <v>416</v>
      </c>
    </row>
    <row r="448" spans="1:11" ht="14.65" thickTop="1" x14ac:dyDescent="0.45">
      <c r="A448" s="6">
        <v>447</v>
      </c>
      <c r="B448" s="24">
        <v>41072.403150231483</v>
      </c>
      <c r="C448" s="25" t="s">
        <v>349</v>
      </c>
      <c r="D448" s="13" t="s">
        <v>135</v>
      </c>
      <c r="E448" s="13" t="s">
        <v>326</v>
      </c>
      <c r="F448" s="10">
        <v>60</v>
      </c>
      <c r="G448" s="13">
        <v>1</v>
      </c>
      <c r="H448" s="10">
        <v>60</v>
      </c>
      <c r="I448" s="13" t="s">
        <v>422</v>
      </c>
      <c r="J448" s="13" t="s">
        <v>371</v>
      </c>
      <c r="K448" s="13" t="s">
        <v>415</v>
      </c>
    </row>
    <row r="449" spans="1:11" ht="14.65" thickBot="1" x14ac:dyDescent="0.5">
      <c r="A449" s="8">
        <v>448</v>
      </c>
      <c r="B449" s="22">
        <v>41072.403150231483</v>
      </c>
      <c r="C449" s="23" t="s">
        <v>352</v>
      </c>
      <c r="D449" s="12" t="s">
        <v>249</v>
      </c>
      <c r="E449" s="12" t="s">
        <v>323</v>
      </c>
      <c r="F449" s="9">
        <v>379</v>
      </c>
      <c r="G449" s="12">
        <v>2</v>
      </c>
      <c r="H449" s="9">
        <v>758</v>
      </c>
      <c r="I449" s="12" t="s">
        <v>427</v>
      </c>
      <c r="J449" s="12" t="s">
        <v>405</v>
      </c>
      <c r="K449" s="12" t="s">
        <v>364</v>
      </c>
    </row>
    <row r="450" spans="1:11" ht="14.65" thickTop="1" x14ac:dyDescent="0.45">
      <c r="A450" s="6">
        <v>449</v>
      </c>
      <c r="B450" s="24">
        <v>41072.403150231483</v>
      </c>
      <c r="C450" s="25" t="s">
        <v>354</v>
      </c>
      <c r="D450" s="13" t="s">
        <v>202</v>
      </c>
      <c r="E450" s="13" t="s">
        <v>325</v>
      </c>
      <c r="F450" s="10">
        <v>249.95</v>
      </c>
      <c r="G450" s="13">
        <v>8</v>
      </c>
      <c r="H450" s="10">
        <v>1999.6</v>
      </c>
      <c r="I450" s="13" t="s">
        <v>418</v>
      </c>
      <c r="J450" s="13" t="s">
        <v>381</v>
      </c>
      <c r="K450" s="13" t="s">
        <v>329</v>
      </c>
    </row>
    <row r="451" spans="1:11" ht="14.65" thickBot="1" x14ac:dyDescent="0.5">
      <c r="A451" s="8">
        <v>450</v>
      </c>
      <c r="B451" s="22">
        <v>41072.403150231483</v>
      </c>
      <c r="C451" s="23" t="s">
        <v>350</v>
      </c>
      <c r="D451" s="12" t="s">
        <v>58</v>
      </c>
      <c r="E451" s="12" t="s">
        <v>328</v>
      </c>
      <c r="F451" s="9">
        <v>34.950000000000003</v>
      </c>
      <c r="G451" s="12">
        <v>2</v>
      </c>
      <c r="H451" s="9">
        <v>69.900000000000006</v>
      </c>
      <c r="I451" s="12" t="s">
        <v>420</v>
      </c>
      <c r="J451" s="12" t="s">
        <v>369</v>
      </c>
      <c r="K451" s="12" t="s">
        <v>364</v>
      </c>
    </row>
    <row r="452" spans="1:11" ht="14.65" thickTop="1" x14ac:dyDescent="0.45">
      <c r="A452" s="6">
        <v>451</v>
      </c>
      <c r="B452" s="24">
        <v>41072.403150231483</v>
      </c>
      <c r="C452" s="25" t="s">
        <v>356</v>
      </c>
      <c r="D452" s="13" t="s">
        <v>164</v>
      </c>
      <c r="E452" s="13" t="s">
        <v>330</v>
      </c>
      <c r="F452" s="10">
        <v>109.95</v>
      </c>
      <c r="G452" s="13">
        <v>8</v>
      </c>
      <c r="H452" s="10">
        <v>879.6</v>
      </c>
      <c r="I452" s="13" t="s">
        <v>420</v>
      </c>
      <c r="J452" s="13" t="s">
        <v>386</v>
      </c>
      <c r="K452" s="13" t="s">
        <v>416</v>
      </c>
    </row>
    <row r="453" spans="1:11" ht="14.65" thickBot="1" x14ac:dyDescent="0.5">
      <c r="A453" s="8">
        <v>452</v>
      </c>
      <c r="B453" s="22">
        <v>41072.403150231483</v>
      </c>
      <c r="C453" s="23" t="s">
        <v>345</v>
      </c>
      <c r="D453" s="12" t="s">
        <v>279</v>
      </c>
      <c r="E453" s="12" t="s">
        <v>330</v>
      </c>
      <c r="F453" s="9">
        <v>449.95</v>
      </c>
      <c r="G453" s="12">
        <v>10</v>
      </c>
      <c r="H453" s="9">
        <v>4499.5</v>
      </c>
      <c r="I453" s="12" t="s">
        <v>422</v>
      </c>
      <c r="J453" s="12" t="s">
        <v>403</v>
      </c>
      <c r="K453" s="12" t="s">
        <v>416</v>
      </c>
    </row>
    <row r="454" spans="1:11" ht="14.65" thickTop="1" x14ac:dyDescent="0.45">
      <c r="A454" s="6">
        <v>453</v>
      </c>
      <c r="B454" s="24">
        <v>41072.403150231483</v>
      </c>
      <c r="C454" s="25" t="s">
        <v>347</v>
      </c>
      <c r="D454" s="13" t="s">
        <v>255</v>
      </c>
      <c r="E454" s="13" t="s">
        <v>330</v>
      </c>
      <c r="F454" s="10">
        <v>389.95</v>
      </c>
      <c r="G454" s="13">
        <v>2</v>
      </c>
      <c r="H454" s="10">
        <v>779.9</v>
      </c>
      <c r="I454" s="13" t="s">
        <v>421</v>
      </c>
      <c r="J454" s="13" t="s">
        <v>369</v>
      </c>
      <c r="K454" s="13" t="s">
        <v>364</v>
      </c>
    </row>
    <row r="455" spans="1:11" ht="14.65" thickBot="1" x14ac:dyDescent="0.5">
      <c r="A455" s="8">
        <v>454</v>
      </c>
      <c r="B455" s="22">
        <v>41072.403150231483</v>
      </c>
      <c r="C455" s="23" t="s">
        <v>358</v>
      </c>
      <c r="D455" s="12" t="s">
        <v>275</v>
      </c>
      <c r="E455" s="12" t="s">
        <v>322</v>
      </c>
      <c r="F455" s="9">
        <v>449</v>
      </c>
      <c r="G455" s="12">
        <v>10</v>
      </c>
      <c r="H455" s="9">
        <v>4490</v>
      </c>
      <c r="I455" s="12" t="s">
        <v>426</v>
      </c>
      <c r="J455" s="12" t="s">
        <v>402</v>
      </c>
      <c r="K455" s="12" t="s">
        <v>415</v>
      </c>
    </row>
    <row r="456" spans="1:11" ht="14.65" thickTop="1" x14ac:dyDescent="0.45">
      <c r="A456" s="6">
        <v>455</v>
      </c>
      <c r="B456" s="24">
        <v>41072.403150231483</v>
      </c>
      <c r="C456" s="25" t="s">
        <v>363</v>
      </c>
      <c r="D456" s="13" t="s">
        <v>141</v>
      </c>
      <c r="E456" s="13" t="s">
        <v>326</v>
      </c>
      <c r="F456" s="10">
        <v>65</v>
      </c>
      <c r="G456" s="13">
        <v>8</v>
      </c>
      <c r="H456" s="10">
        <v>520</v>
      </c>
      <c r="I456" s="13" t="s">
        <v>424</v>
      </c>
      <c r="J456" s="13" t="s">
        <v>382</v>
      </c>
      <c r="K456" s="13" t="s">
        <v>364</v>
      </c>
    </row>
    <row r="457" spans="1:11" ht="14.65" thickBot="1" x14ac:dyDescent="0.5">
      <c r="A457" s="8">
        <v>456</v>
      </c>
      <c r="B457" s="22">
        <v>41072.403150231483</v>
      </c>
      <c r="C457" s="23" t="s">
        <v>362</v>
      </c>
      <c r="D457" s="12" t="s">
        <v>240</v>
      </c>
      <c r="E457" s="12" t="s">
        <v>328</v>
      </c>
      <c r="F457" s="9">
        <v>349.95</v>
      </c>
      <c r="G457" s="12">
        <v>10</v>
      </c>
      <c r="H457" s="9">
        <v>3499.5</v>
      </c>
      <c r="I457" s="12" t="s">
        <v>418</v>
      </c>
      <c r="J457" s="12" t="s">
        <v>389</v>
      </c>
      <c r="K457" s="12" t="s">
        <v>364</v>
      </c>
    </row>
    <row r="458" spans="1:11" ht="14.65" thickTop="1" x14ac:dyDescent="0.45">
      <c r="A458" s="6">
        <v>457</v>
      </c>
      <c r="B458" s="24">
        <v>41072.403150231483</v>
      </c>
      <c r="C458" s="25" t="s">
        <v>350</v>
      </c>
      <c r="D458" s="13" t="s">
        <v>221</v>
      </c>
      <c r="E458" s="13" t="s">
        <v>326</v>
      </c>
      <c r="F458" s="10">
        <v>319</v>
      </c>
      <c r="G458" s="13">
        <v>4</v>
      </c>
      <c r="H458" s="10">
        <v>1276</v>
      </c>
      <c r="I458" s="13" t="s">
        <v>419</v>
      </c>
      <c r="J458" s="13" t="s">
        <v>389</v>
      </c>
      <c r="K458" s="13" t="s">
        <v>364</v>
      </c>
    </row>
    <row r="459" spans="1:11" ht="14.65" thickBot="1" x14ac:dyDescent="0.5">
      <c r="A459" s="8">
        <v>458</v>
      </c>
      <c r="B459" s="22">
        <v>41072.403150231483</v>
      </c>
      <c r="C459" s="23" t="s">
        <v>358</v>
      </c>
      <c r="D459" s="12" t="s">
        <v>144</v>
      </c>
      <c r="E459" s="12" t="s">
        <v>325</v>
      </c>
      <c r="F459" s="9">
        <v>69.95</v>
      </c>
      <c r="G459" s="12">
        <v>5</v>
      </c>
      <c r="H459" s="9">
        <v>349.75</v>
      </c>
      <c r="I459" s="12" t="s">
        <v>422</v>
      </c>
      <c r="J459" s="12" t="s">
        <v>401</v>
      </c>
      <c r="K459" s="12" t="s">
        <v>364</v>
      </c>
    </row>
    <row r="460" spans="1:11" ht="14.65" thickTop="1" x14ac:dyDescent="0.45">
      <c r="A460" s="6">
        <v>459</v>
      </c>
      <c r="B460" s="24">
        <v>41073.403150231483</v>
      </c>
      <c r="C460" s="25" t="s">
        <v>352</v>
      </c>
      <c r="D460" s="13" t="s">
        <v>158</v>
      </c>
      <c r="E460" s="13" t="s">
        <v>330</v>
      </c>
      <c r="F460" s="10">
        <v>85</v>
      </c>
      <c r="G460" s="13">
        <v>3</v>
      </c>
      <c r="H460" s="10">
        <v>255</v>
      </c>
      <c r="I460" s="13" t="s">
        <v>418</v>
      </c>
      <c r="J460" s="13" t="s">
        <v>371</v>
      </c>
      <c r="K460" s="13" t="s">
        <v>415</v>
      </c>
    </row>
    <row r="461" spans="1:11" ht="14.65" thickBot="1" x14ac:dyDescent="0.5">
      <c r="A461" s="8">
        <v>460</v>
      </c>
      <c r="B461" s="22">
        <v>41073.403150231483</v>
      </c>
      <c r="C461" s="23" t="s">
        <v>357</v>
      </c>
      <c r="D461" s="12" t="s">
        <v>75</v>
      </c>
      <c r="E461" s="12" t="s">
        <v>332</v>
      </c>
      <c r="F461" s="9">
        <v>40</v>
      </c>
      <c r="G461" s="12">
        <v>10</v>
      </c>
      <c r="H461" s="9">
        <v>400</v>
      </c>
      <c r="I461" s="12" t="s">
        <v>421</v>
      </c>
      <c r="J461" s="12" t="s">
        <v>401</v>
      </c>
      <c r="K461" s="12" t="s">
        <v>364</v>
      </c>
    </row>
    <row r="462" spans="1:11" ht="14.65" thickTop="1" x14ac:dyDescent="0.45">
      <c r="A462" s="6">
        <v>461</v>
      </c>
      <c r="B462" s="24">
        <v>41073.403150231483</v>
      </c>
      <c r="C462" s="25" t="s">
        <v>358</v>
      </c>
      <c r="D462" s="13" t="s">
        <v>51</v>
      </c>
      <c r="E462" s="13" t="s">
        <v>327</v>
      </c>
      <c r="F462" s="10">
        <v>27.95</v>
      </c>
      <c r="G462" s="13">
        <v>10</v>
      </c>
      <c r="H462" s="10">
        <v>279.5</v>
      </c>
      <c r="I462" s="13" t="s">
        <v>423</v>
      </c>
      <c r="J462" s="13" t="s">
        <v>413</v>
      </c>
      <c r="K462" s="13" t="s">
        <v>329</v>
      </c>
    </row>
    <row r="463" spans="1:11" ht="14.65" thickBot="1" x14ac:dyDescent="0.5">
      <c r="A463" s="8">
        <v>462</v>
      </c>
      <c r="B463" s="22">
        <v>41073.403150231483</v>
      </c>
      <c r="C463" s="23" t="s">
        <v>354</v>
      </c>
      <c r="D463" s="12" t="s">
        <v>266</v>
      </c>
      <c r="E463" s="12" t="s">
        <v>328</v>
      </c>
      <c r="F463" s="9">
        <v>399.95</v>
      </c>
      <c r="G463" s="12">
        <v>10</v>
      </c>
      <c r="H463" s="9">
        <v>3999.5</v>
      </c>
      <c r="I463" s="12" t="s">
        <v>419</v>
      </c>
      <c r="J463" s="12" t="s">
        <v>321</v>
      </c>
      <c r="K463" s="12" t="s">
        <v>415</v>
      </c>
    </row>
    <row r="464" spans="1:11" ht="14.65" thickTop="1" x14ac:dyDescent="0.45">
      <c r="A464" s="6">
        <v>463</v>
      </c>
      <c r="B464" s="24">
        <v>41073.403150231483</v>
      </c>
      <c r="C464" s="25" t="s">
        <v>356</v>
      </c>
      <c r="D464" s="13" t="s">
        <v>118</v>
      </c>
      <c r="E464" s="13" t="s">
        <v>326</v>
      </c>
      <c r="F464" s="10">
        <v>55</v>
      </c>
      <c r="G464" s="13">
        <v>8</v>
      </c>
      <c r="H464" s="10">
        <v>440</v>
      </c>
      <c r="I464" s="13" t="s">
        <v>425</v>
      </c>
      <c r="J464" s="13" t="s">
        <v>396</v>
      </c>
      <c r="K464" s="13" t="s">
        <v>415</v>
      </c>
    </row>
    <row r="465" spans="1:11" ht="14.65" thickBot="1" x14ac:dyDescent="0.5">
      <c r="A465" s="8">
        <v>464</v>
      </c>
      <c r="B465" s="22">
        <v>41073.403150231483</v>
      </c>
      <c r="C465" s="23" t="s">
        <v>360</v>
      </c>
      <c r="D465" s="12" t="s">
        <v>296</v>
      </c>
      <c r="E465" s="12" t="s">
        <v>334</v>
      </c>
      <c r="F465" s="9">
        <v>499.95</v>
      </c>
      <c r="G465" s="12">
        <v>4</v>
      </c>
      <c r="H465" s="9">
        <v>1999.8</v>
      </c>
      <c r="I465" s="12" t="s">
        <v>425</v>
      </c>
      <c r="J465" s="12" t="s">
        <v>409</v>
      </c>
      <c r="K465" s="12" t="s">
        <v>415</v>
      </c>
    </row>
    <row r="466" spans="1:11" ht="14.65" thickTop="1" x14ac:dyDescent="0.45">
      <c r="A466" s="6">
        <v>465</v>
      </c>
      <c r="B466" s="24">
        <v>41073.403150231483</v>
      </c>
      <c r="C466" s="25" t="s">
        <v>355</v>
      </c>
      <c r="D466" s="13" t="s">
        <v>167</v>
      </c>
      <c r="E466" s="13" t="s">
        <v>333</v>
      </c>
      <c r="F466" s="10">
        <v>159</v>
      </c>
      <c r="G466" s="13">
        <v>2</v>
      </c>
      <c r="H466" s="10">
        <v>318</v>
      </c>
      <c r="I466" s="13" t="s">
        <v>425</v>
      </c>
      <c r="J466" s="13" t="s">
        <v>410</v>
      </c>
      <c r="K466" s="13" t="s">
        <v>416</v>
      </c>
    </row>
    <row r="467" spans="1:11" ht="14.65" thickBot="1" x14ac:dyDescent="0.5">
      <c r="A467" s="8">
        <v>466</v>
      </c>
      <c r="B467" s="22">
        <v>41073.403150231483</v>
      </c>
      <c r="C467" s="23" t="s">
        <v>352</v>
      </c>
      <c r="D467" s="12" t="s">
        <v>216</v>
      </c>
      <c r="E467" s="12" t="s">
        <v>325</v>
      </c>
      <c r="F467" s="9">
        <v>289.95</v>
      </c>
      <c r="G467" s="12">
        <v>10</v>
      </c>
      <c r="H467" s="9">
        <v>2899.5</v>
      </c>
      <c r="I467" s="12" t="s">
        <v>427</v>
      </c>
      <c r="J467" s="12" t="s">
        <v>393</v>
      </c>
      <c r="K467" s="12" t="s">
        <v>415</v>
      </c>
    </row>
    <row r="468" spans="1:11" ht="14.65" thickTop="1" x14ac:dyDescent="0.45">
      <c r="A468" s="6">
        <v>467</v>
      </c>
      <c r="B468" s="24">
        <v>41073.403150231483</v>
      </c>
      <c r="C468" s="25" t="s">
        <v>358</v>
      </c>
      <c r="D468" s="13" t="s">
        <v>159</v>
      </c>
      <c r="E468" s="13" t="s">
        <v>332</v>
      </c>
      <c r="F468" s="10">
        <v>85</v>
      </c>
      <c r="G468" s="13">
        <v>5</v>
      </c>
      <c r="H468" s="10">
        <v>425</v>
      </c>
      <c r="I468" s="13" t="s">
        <v>425</v>
      </c>
      <c r="J468" s="13" t="s">
        <v>369</v>
      </c>
      <c r="K468" s="13" t="s">
        <v>364</v>
      </c>
    </row>
    <row r="469" spans="1:11" ht="14.65" thickBot="1" x14ac:dyDescent="0.5">
      <c r="A469" s="8">
        <v>468</v>
      </c>
      <c r="B469" s="22">
        <v>41073.403150231483</v>
      </c>
      <c r="C469" s="23" t="s">
        <v>347</v>
      </c>
      <c r="D469" s="12" t="s">
        <v>291</v>
      </c>
      <c r="E469" s="12" t="s">
        <v>330</v>
      </c>
      <c r="F469" s="9">
        <v>499.95</v>
      </c>
      <c r="G469" s="12">
        <v>10</v>
      </c>
      <c r="H469" s="9">
        <v>4999.5</v>
      </c>
      <c r="I469" s="12" t="s">
        <v>422</v>
      </c>
      <c r="J469" s="12" t="s">
        <v>407</v>
      </c>
      <c r="K469" s="12" t="s">
        <v>364</v>
      </c>
    </row>
    <row r="470" spans="1:11" ht="14.65" thickTop="1" x14ac:dyDescent="0.45">
      <c r="A470" s="6">
        <v>469</v>
      </c>
      <c r="B470" s="24">
        <v>41074.403150231483</v>
      </c>
      <c r="C470" s="25" t="s">
        <v>350</v>
      </c>
      <c r="D470" s="13" t="s">
        <v>133</v>
      </c>
      <c r="E470" s="13" t="s">
        <v>330</v>
      </c>
      <c r="F470" s="10">
        <v>60</v>
      </c>
      <c r="G470" s="13">
        <v>2</v>
      </c>
      <c r="H470" s="10">
        <v>120</v>
      </c>
      <c r="I470" s="13" t="s">
        <v>427</v>
      </c>
      <c r="J470" s="13" t="s">
        <v>365</v>
      </c>
      <c r="K470" s="13" t="s">
        <v>364</v>
      </c>
    </row>
    <row r="471" spans="1:11" ht="14.65" thickBot="1" x14ac:dyDescent="0.5">
      <c r="A471" s="8">
        <v>470</v>
      </c>
      <c r="B471" s="22">
        <v>41074.403150231483</v>
      </c>
      <c r="C471" s="23" t="s">
        <v>351</v>
      </c>
      <c r="D471" s="12" t="s">
        <v>161</v>
      </c>
      <c r="E471" s="12" t="s">
        <v>330</v>
      </c>
      <c r="F471" s="9">
        <v>99.95</v>
      </c>
      <c r="G471" s="12">
        <v>5</v>
      </c>
      <c r="H471" s="9">
        <v>499.75</v>
      </c>
      <c r="I471" s="12" t="s">
        <v>424</v>
      </c>
      <c r="J471" s="12" t="s">
        <v>376</v>
      </c>
      <c r="K471" s="12" t="s">
        <v>415</v>
      </c>
    </row>
    <row r="472" spans="1:11" ht="14.65" thickTop="1" x14ac:dyDescent="0.45">
      <c r="A472" s="6">
        <v>471</v>
      </c>
      <c r="B472" s="24">
        <v>41074.403150231483</v>
      </c>
      <c r="C472" s="25" t="s">
        <v>361</v>
      </c>
      <c r="D472" s="13" t="s">
        <v>223</v>
      </c>
      <c r="E472" s="13" t="s">
        <v>330</v>
      </c>
      <c r="F472" s="10">
        <v>319.95</v>
      </c>
      <c r="G472" s="13">
        <v>1</v>
      </c>
      <c r="H472" s="10">
        <v>319.95</v>
      </c>
      <c r="I472" s="13" t="s">
        <v>420</v>
      </c>
      <c r="J472" s="13" t="s">
        <v>398</v>
      </c>
      <c r="K472" s="13" t="s">
        <v>364</v>
      </c>
    </row>
    <row r="473" spans="1:11" ht="14.65" thickBot="1" x14ac:dyDescent="0.5">
      <c r="A473" s="8">
        <v>472</v>
      </c>
      <c r="B473" s="22">
        <v>41074.403150231483</v>
      </c>
      <c r="C473" s="23" t="s">
        <v>356</v>
      </c>
      <c r="D473" s="12" t="s">
        <v>84</v>
      </c>
      <c r="E473" s="12" t="s">
        <v>335</v>
      </c>
      <c r="F473" s="9">
        <v>45</v>
      </c>
      <c r="G473" s="12">
        <v>1</v>
      </c>
      <c r="H473" s="9">
        <v>45</v>
      </c>
      <c r="I473" s="12" t="s">
        <v>418</v>
      </c>
      <c r="J473" s="12" t="s">
        <v>375</v>
      </c>
      <c r="K473" s="12" t="s">
        <v>364</v>
      </c>
    </row>
    <row r="474" spans="1:11" ht="14.65" thickTop="1" x14ac:dyDescent="0.45">
      <c r="A474" s="6">
        <v>473</v>
      </c>
      <c r="B474" s="24">
        <v>41074.403150231483</v>
      </c>
      <c r="C474" s="25" t="s">
        <v>362</v>
      </c>
      <c r="D474" s="13" t="s">
        <v>241</v>
      </c>
      <c r="E474" s="13" t="s">
        <v>332</v>
      </c>
      <c r="F474" s="10">
        <v>350</v>
      </c>
      <c r="G474" s="13">
        <v>7</v>
      </c>
      <c r="H474" s="10">
        <v>2450</v>
      </c>
      <c r="I474" s="13" t="s">
        <v>426</v>
      </c>
      <c r="J474" s="13" t="s">
        <v>389</v>
      </c>
      <c r="K474" s="13" t="s">
        <v>364</v>
      </c>
    </row>
    <row r="475" spans="1:11" ht="14.65" thickBot="1" x14ac:dyDescent="0.5">
      <c r="A475" s="8">
        <v>474</v>
      </c>
      <c r="B475" s="22">
        <v>41074.403150231483</v>
      </c>
      <c r="C475" s="23" t="s">
        <v>352</v>
      </c>
      <c r="D475" s="12" t="s">
        <v>308</v>
      </c>
      <c r="E475" s="12" t="s">
        <v>330</v>
      </c>
      <c r="F475" s="9">
        <v>599.95000000000005</v>
      </c>
      <c r="G475" s="12">
        <v>4</v>
      </c>
      <c r="H475" s="9">
        <v>2399.8000000000002</v>
      </c>
      <c r="I475" s="12" t="s">
        <v>419</v>
      </c>
      <c r="J475" s="12" t="s">
        <v>390</v>
      </c>
      <c r="K475" s="12" t="s">
        <v>329</v>
      </c>
    </row>
    <row r="476" spans="1:11" ht="14.65" thickTop="1" x14ac:dyDescent="0.45">
      <c r="A476" s="6">
        <v>475</v>
      </c>
      <c r="B476" s="24">
        <v>41074.403150231483</v>
      </c>
      <c r="C476" s="25" t="s">
        <v>351</v>
      </c>
      <c r="D476" s="13" t="s">
        <v>319</v>
      </c>
      <c r="E476" s="13" t="s">
        <v>325</v>
      </c>
      <c r="F476" s="10">
        <v>899.95</v>
      </c>
      <c r="G476" s="13">
        <v>5</v>
      </c>
      <c r="H476" s="10">
        <v>4499.75</v>
      </c>
      <c r="I476" s="13" t="s">
        <v>425</v>
      </c>
      <c r="J476" s="13" t="s">
        <v>365</v>
      </c>
      <c r="K476" s="13" t="s">
        <v>364</v>
      </c>
    </row>
    <row r="477" spans="1:11" ht="14.65" thickBot="1" x14ac:dyDescent="0.5">
      <c r="A477" s="8">
        <v>476</v>
      </c>
      <c r="B477" s="22">
        <v>41074.403150231483</v>
      </c>
      <c r="C477" s="23" t="s">
        <v>351</v>
      </c>
      <c r="D477" s="12" t="s">
        <v>53</v>
      </c>
      <c r="E477" s="12" t="s">
        <v>330</v>
      </c>
      <c r="F477" s="9">
        <v>30</v>
      </c>
      <c r="G477" s="12">
        <v>1</v>
      </c>
      <c r="H477" s="9">
        <v>30</v>
      </c>
      <c r="I477" s="12" t="s">
        <v>422</v>
      </c>
      <c r="J477" s="12" t="s">
        <v>390</v>
      </c>
      <c r="K477" s="12" t="s">
        <v>329</v>
      </c>
    </row>
    <row r="478" spans="1:11" ht="14.65" thickTop="1" x14ac:dyDescent="0.45">
      <c r="A478" s="6">
        <v>477</v>
      </c>
      <c r="B478" s="24">
        <v>41074.403150231483</v>
      </c>
      <c r="C478" s="25" t="s">
        <v>356</v>
      </c>
      <c r="D478" s="13" t="s">
        <v>169</v>
      </c>
      <c r="E478" s="13" t="s">
        <v>325</v>
      </c>
      <c r="F478" s="10">
        <v>159.94999999999999</v>
      </c>
      <c r="G478" s="13">
        <v>9</v>
      </c>
      <c r="H478" s="10">
        <v>1439.55</v>
      </c>
      <c r="I478" s="13" t="s">
        <v>418</v>
      </c>
      <c r="J478" s="13" t="s">
        <v>410</v>
      </c>
      <c r="K478" s="13" t="s">
        <v>416</v>
      </c>
    </row>
    <row r="479" spans="1:11" ht="14.65" thickBot="1" x14ac:dyDescent="0.5">
      <c r="A479" s="8">
        <v>478</v>
      </c>
      <c r="B479" s="22">
        <v>41074.403150231483</v>
      </c>
      <c r="C479" s="23" t="s">
        <v>359</v>
      </c>
      <c r="D479" s="12" t="s">
        <v>82</v>
      </c>
      <c r="E479" s="12" t="s">
        <v>326</v>
      </c>
      <c r="F479" s="9">
        <v>45</v>
      </c>
      <c r="G479" s="12">
        <v>6</v>
      </c>
      <c r="H479" s="9">
        <v>270</v>
      </c>
      <c r="I479" s="12" t="s">
        <v>424</v>
      </c>
      <c r="J479" s="12" t="s">
        <v>413</v>
      </c>
      <c r="K479" s="12" t="s">
        <v>329</v>
      </c>
    </row>
    <row r="480" spans="1:11" ht="14.65" thickTop="1" x14ac:dyDescent="0.45">
      <c r="A480" s="6">
        <v>479</v>
      </c>
      <c r="B480" s="24">
        <v>41074.403150231483</v>
      </c>
      <c r="C480" s="25" t="s">
        <v>351</v>
      </c>
      <c r="D480" s="13" t="s">
        <v>97</v>
      </c>
      <c r="E480" s="13" t="s">
        <v>334</v>
      </c>
      <c r="F480" s="10">
        <v>49.95</v>
      </c>
      <c r="G480" s="13">
        <v>6</v>
      </c>
      <c r="H480" s="10">
        <v>299.70000000000005</v>
      </c>
      <c r="I480" s="13" t="s">
        <v>426</v>
      </c>
      <c r="J480" s="13" t="s">
        <v>393</v>
      </c>
      <c r="K480" s="13" t="s">
        <v>415</v>
      </c>
    </row>
    <row r="481" spans="1:11" ht="14.65" thickBot="1" x14ac:dyDescent="0.5">
      <c r="A481" s="8">
        <v>480</v>
      </c>
      <c r="B481" s="22">
        <v>41074.403150231483</v>
      </c>
      <c r="C481" s="23" t="s">
        <v>359</v>
      </c>
      <c r="D481" s="12" t="s">
        <v>278</v>
      </c>
      <c r="E481" s="12" t="s">
        <v>330</v>
      </c>
      <c r="F481" s="9">
        <v>449.95</v>
      </c>
      <c r="G481" s="12">
        <v>5</v>
      </c>
      <c r="H481" s="9">
        <v>2249.75</v>
      </c>
      <c r="I481" s="12" t="s">
        <v>421</v>
      </c>
      <c r="J481" s="12" t="s">
        <v>408</v>
      </c>
      <c r="K481" s="12" t="s">
        <v>364</v>
      </c>
    </row>
    <row r="482" spans="1:11" ht="14.65" thickTop="1" x14ac:dyDescent="0.45">
      <c r="A482" s="6">
        <v>481</v>
      </c>
      <c r="B482" s="24">
        <v>41074.403150231483</v>
      </c>
      <c r="C482" s="25" t="s">
        <v>348</v>
      </c>
      <c r="D482" s="13" t="s">
        <v>175</v>
      </c>
      <c r="E482" s="13" t="s">
        <v>325</v>
      </c>
      <c r="F482" s="10">
        <v>179.95</v>
      </c>
      <c r="G482" s="13">
        <v>4</v>
      </c>
      <c r="H482" s="10">
        <v>719.8</v>
      </c>
      <c r="I482" s="13" t="s">
        <v>421</v>
      </c>
      <c r="J482" s="13" t="s">
        <v>375</v>
      </c>
      <c r="K482" s="13" t="s">
        <v>364</v>
      </c>
    </row>
    <row r="483" spans="1:11" ht="14.65" thickBot="1" x14ac:dyDescent="0.5">
      <c r="A483" s="8">
        <v>482</v>
      </c>
      <c r="B483" s="22">
        <v>41075.403150231483</v>
      </c>
      <c r="C483" s="23" t="s">
        <v>361</v>
      </c>
      <c r="D483" s="12" t="s">
        <v>305</v>
      </c>
      <c r="E483" s="12" t="s">
        <v>326</v>
      </c>
      <c r="F483" s="9">
        <v>599</v>
      </c>
      <c r="G483" s="12">
        <v>2</v>
      </c>
      <c r="H483" s="9">
        <v>1198</v>
      </c>
      <c r="I483" s="12" t="s">
        <v>421</v>
      </c>
      <c r="J483" s="12" t="s">
        <v>399</v>
      </c>
      <c r="K483" s="12" t="s">
        <v>329</v>
      </c>
    </row>
    <row r="484" spans="1:11" ht="14.65" thickTop="1" x14ac:dyDescent="0.45">
      <c r="A484" s="6">
        <v>483</v>
      </c>
      <c r="B484" s="24">
        <v>41075.403150231483</v>
      </c>
      <c r="C484" s="25" t="s">
        <v>360</v>
      </c>
      <c r="D484" s="13" t="s">
        <v>124</v>
      </c>
      <c r="E484" s="13" t="s">
        <v>325</v>
      </c>
      <c r="F484" s="10">
        <v>59.95</v>
      </c>
      <c r="G484" s="13">
        <v>10</v>
      </c>
      <c r="H484" s="10">
        <v>599.5</v>
      </c>
      <c r="I484" s="13" t="s">
        <v>422</v>
      </c>
      <c r="J484" s="13" t="s">
        <v>388</v>
      </c>
      <c r="K484" s="13" t="s">
        <v>329</v>
      </c>
    </row>
    <row r="485" spans="1:11" ht="14.65" thickBot="1" x14ac:dyDescent="0.5">
      <c r="A485" s="8">
        <v>484</v>
      </c>
      <c r="B485" s="22">
        <v>41075.403150231483</v>
      </c>
      <c r="C485" s="23" t="s">
        <v>352</v>
      </c>
      <c r="D485" s="12" t="s">
        <v>83</v>
      </c>
      <c r="E485" s="12" t="s">
        <v>332</v>
      </c>
      <c r="F485" s="9">
        <v>45</v>
      </c>
      <c r="G485" s="12">
        <v>9</v>
      </c>
      <c r="H485" s="9">
        <v>405</v>
      </c>
      <c r="I485" s="12" t="s">
        <v>421</v>
      </c>
      <c r="J485" s="12" t="s">
        <v>400</v>
      </c>
      <c r="K485" s="12" t="s">
        <v>416</v>
      </c>
    </row>
    <row r="486" spans="1:11" ht="14.65" thickTop="1" x14ac:dyDescent="0.45">
      <c r="A486" s="6">
        <v>485</v>
      </c>
      <c r="B486" s="24">
        <v>41075.403150231483</v>
      </c>
      <c r="C486" s="25" t="s">
        <v>347</v>
      </c>
      <c r="D486" s="13" t="s">
        <v>227</v>
      </c>
      <c r="E486" s="13" t="s">
        <v>335</v>
      </c>
      <c r="F486" s="10">
        <v>329</v>
      </c>
      <c r="G486" s="13">
        <v>5</v>
      </c>
      <c r="H486" s="10">
        <v>1645</v>
      </c>
      <c r="I486" s="13" t="s">
        <v>426</v>
      </c>
      <c r="J486" s="13" t="s">
        <v>382</v>
      </c>
      <c r="K486" s="13" t="s">
        <v>364</v>
      </c>
    </row>
    <row r="487" spans="1:11" ht="14.65" thickBot="1" x14ac:dyDescent="0.5">
      <c r="A487" s="8">
        <v>486</v>
      </c>
      <c r="B487" s="22">
        <v>41075.403150231483</v>
      </c>
      <c r="C487" s="23" t="s">
        <v>361</v>
      </c>
      <c r="D487" s="12" t="s">
        <v>110</v>
      </c>
      <c r="E487" s="12" t="s">
        <v>335</v>
      </c>
      <c r="F487" s="9">
        <v>50</v>
      </c>
      <c r="G487" s="12">
        <v>2</v>
      </c>
      <c r="H487" s="9">
        <v>100</v>
      </c>
      <c r="I487" s="12" t="s">
        <v>424</v>
      </c>
      <c r="J487" s="12" t="s">
        <v>386</v>
      </c>
      <c r="K487" s="12" t="s">
        <v>416</v>
      </c>
    </row>
    <row r="488" spans="1:11" ht="14.65" thickTop="1" x14ac:dyDescent="0.45">
      <c r="A488" s="6">
        <v>487</v>
      </c>
      <c r="B488" s="24">
        <v>41075.403150231483</v>
      </c>
      <c r="C488" s="25" t="s">
        <v>362</v>
      </c>
      <c r="D488" s="13" t="s">
        <v>174</v>
      </c>
      <c r="E488" s="13" t="s">
        <v>325</v>
      </c>
      <c r="F488" s="10">
        <v>179.95</v>
      </c>
      <c r="G488" s="13">
        <v>8</v>
      </c>
      <c r="H488" s="10">
        <v>1439.6</v>
      </c>
      <c r="I488" s="13" t="s">
        <v>418</v>
      </c>
      <c r="J488" s="13" t="s">
        <v>393</v>
      </c>
      <c r="K488" s="13" t="s">
        <v>415</v>
      </c>
    </row>
    <row r="489" spans="1:11" ht="14.65" thickBot="1" x14ac:dyDescent="0.5">
      <c r="A489" s="8">
        <v>488</v>
      </c>
      <c r="B489" s="22">
        <v>41075.403150231483</v>
      </c>
      <c r="C489" s="23" t="s">
        <v>363</v>
      </c>
      <c r="D489" s="12" t="s">
        <v>191</v>
      </c>
      <c r="E489" s="12" t="s">
        <v>326</v>
      </c>
      <c r="F489" s="9">
        <v>229</v>
      </c>
      <c r="G489" s="12">
        <v>6</v>
      </c>
      <c r="H489" s="9">
        <v>1374</v>
      </c>
      <c r="I489" s="12" t="s">
        <v>423</v>
      </c>
      <c r="J489" s="12" t="s">
        <v>393</v>
      </c>
      <c r="K489" s="12" t="s">
        <v>415</v>
      </c>
    </row>
    <row r="490" spans="1:11" ht="14.65" thickTop="1" x14ac:dyDescent="0.45">
      <c r="A490" s="6">
        <v>489</v>
      </c>
      <c r="B490" s="24">
        <v>41075.403150231483</v>
      </c>
      <c r="C490" s="25" t="s">
        <v>351</v>
      </c>
      <c r="D490" s="13" t="s">
        <v>85</v>
      </c>
      <c r="E490" s="13" t="s">
        <v>335</v>
      </c>
      <c r="F490" s="10">
        <v>45</v>
      </c>
      <c r="G490" s="13">
        <v>1</v>
      </c>
      <c r="H490" s="10">
        <v>45</v>
      </c>
      <c r="I490" s="13" t="s">
        <v>426</v>
      </c>
      <c r="J490" s="13" t="s">
        <v>408</v>
      </c>
      <c r="K490" s="13" t="s">
        <v>364</v>
      </c>
    </row>
    <row r="491" spans="1:11" ht="14.65" thickBot="1" x14ac:dyDescent="0.5">
      <c r="A491" s="8">
        <v>490</v>
      </c>
      <c r="B491" s="22">
        <v>41075.403150231483</v>
      </c>
      <c r="C491" s="23" t="s">
        <v>348</v>
      </c>
      <c r="D491" s="12" t="s">
        <v>119</v>
      </c>
      <c r="E491" s="12" t="s">
        <v>326</v>
      </c>
      <c r="F491" s="9">
        <v>55</v>
      </c>
      <c r="G491" s="12">
        <v>8</v>
      </c>
      <c r="H491" s="9">
        <v>440</v>
      </c>
      <c r="I491" s="12" t="s">
        <v>419</v>
      </c>
      <c r="J491" s="12" t="s">
        <v>406</v>
      </c>
      <c r="K491" s="12" t="s">
        <v>329</v>
      </c>
    </row>
    <row r="492" spans="1:11" ht="14.65" thickTop="1" x14ac:dyDescent="0.45">
      <c r="A492" s="6">
        <v>491</v>
      </c>
      <c r="B492" s="24">
        <v>41075.403150231483</v>
      </c>
      <c r="C492" s="25" t="s">
        <v>356</v>
      </c>
      <c r="D492" s="13" t="s">
        <v>284</v>
      </c>
      <c r="E492" s="13" t="s">
        <v>326</v>
      </c>
      <c r="F492" s="10">
        <v>459</v>
      </c>
      <c r="G492" s="13">
        <v>8</v>
      </c>
      <c r="H492" s="10">
        <v>3672</v>
      </c>
      <c r="I492" s="13" t="s">
        <v>422</v>
      </c>
      <c r="J492" s="13" t="s">
        <v>365</v>
      </c>
      <c r="K492" s="13" t="s">
        <v>364</v>
      </c>
    </row>
    <row r="493" spans="1:11" ht="14.65" thickBot="1" x14ac:dyDescent="0.5">
      <c r="A493" s="8">
        <v>492</v>
      </c>
      <c r="B493" s="22">
        <v>41076.403150231483</v>
      </c>
      <c r="C493" s="23" t="s">
        <v>357</v>
      </c>
      <c r="D493" s="12" t="s">
        <v>44</v>
      </c>
      <c r="E493" s="12" t="s">
        <v>327</v>
      </c>
      <c r="F493" s="9">
        <v>19.95</v>
      </c>
      <c r="G493" s="12">
        <v>1</v>
      </c>
      <c r="H493" s="9">
        <v>19.95</v>
      </c>
      <c r="I493" s="12" t="s">
        <v>418</v>
      </c>
      <c r="J493" s="12" t="s">
        <v>366</v>
      </c>
      <c r="K493" s="12" t="s">
        <v>364</v>
      </c>
    </row>
    <row r="494" spans="1:11" ht="14.65" thickTop="1" x14ac:dyDescent="0.45">
      <c r="A494" s="6">
        <v>493</v>
      </c>
      <c r="B494" s="24">
        <v>41076.403150231483</v>
      </c>
      <c r="C494" s="25" t="s">
        <v>350</v>
      </c>
      <c r="D494" s="13" t="s">
        <v>179</v>
      </c>
      <c r="E494" s="13" t="s">
        <v>323</v>
      </c>
      <c r="F494" s="10">
        <v>199</v>
      </c>
      <c r="G494" s="13">
        <v>10</v>
      </c>
      <c r="H494" s="10">
        <v>1990</v>
      </c>
      <c r="I494" s="13" t="s">
        <v>426</v>
      </c>
      <c r="J494" s="13" t="s">
        <v>397</v>
      </c>
      <c r="K494" s="13" t="s">
        <v>416</v>
      </c>
    </row>
    <row r="495" spans="1:11" ht="14.65" thickBot="1" x14ac:dyDescent="0.5">
      <c r="A495" s="8">
        <v>494</v>
      </c>
      <c r="B495" s="22">
        <v>41076.403150231483</v>
      </c>
      <c r="C495" s="23" t="s">
        <v>363</v>
      </c>
      <c r="D495" s="12" t="s">
        <v>203</v>
      </c>
      <c r="E495" s="12" t="s">
        <v>332</v>
      </c>
      <c r="F495" s="9">
        <v>250</v>
      </c>
      <c r="G495" s="12">
        <v>5</v>
      </c>
      <c r="H495" s="9">
        <v>1250</v>
      </c>
      <c r="I495" s="12" t="s">
        <v>423</v>
      </c>
      <c r="J495" s="12" t="s">
        <v>385</v>
      </c>
      <c r="K495" s="12" t="s">
        <v>416</v>
      </c>
    </row>
    <row r="496" spans="1:11" ht="14.65" thickTop="1" x14ac:dyDescent="0.45">
      <c r="A496" s="6">
        <v>495</v>
      </c>
      <c r="B496" s="24">
        <v>41076.403150231483</v>
      </c>
      <c r="C496" s="25" t="s">
        <v>360</v>
      </c>
      <c r="D496" s="13" t="s">
        <v>307</v>
      </c>
      <c r="E496" s="13" t="s">
        <v>330</v>
      </c>
      <c r="F496" s="10">
        <v>599.95000000000005</v>
      </c>
      <c r="G496" s="13">
        <v>1</v>
      </c>
      <c r="H496" s="10">
        <v>599.95000000000005</v>
      </c>
      <c r="I496" s="13" t="s">
        <v>419</v>
      </c>
      <c r="J496" s="13" t="s">
        <v>394</v>
      </c>
      <c r="K496" s="13" t="s">
        <v>416</v>
      </c>
    </row>
    <row r="497" spans="1:11" ht="14.65" thickBot="1" x14ac:dyDescent="0.5">
      <c r="A497" s="8">
        <v>496</v>
      </c>
      <c r="B497" s="22">
        <v>41076.403150231483</v>
      </c>
      <c r="C497" s="23" t="s">
        <v>352</v>
      </c>
      <c r="D497" s="12" t="s">
        <v>136</v>
      </c>
      <c r="E497" s="12" t="s">
        <v>326</v>
      </c>
      <c r="F497" s="9">
        <v>60</v>
      </c>
      <c r="G497" s="12">
        <v>6</v>
      </c>
      <c r="H497" s="9">
        <v>360</v>
      </c>
      <c r="I497" s="12" t="s">
        <v>423</v>
      </c>
      <c r="J497" s="12" t="s">
        <v>373</v>
      </c>
      <c r="K497" s="12" t="s">
        <v>416</v>
      </c>
    </row>
    <row r="498" spans="1:11" ht="14.65" thickTop="1" x14ac:dyDescent="0.45">
      <c r="A498" s="6">
        <v>497</v>
      </c>
      <c r="B498" s="24">
        <v>41077.403150231483</v>
      </c>
      <c r="C498" s="25" t="s">
        <v>354</v>
      </c>
      <c r="D498" s="13" t="s">
        <v>73</v>
      </c>
      <c r="E498" s="13" t="s">
        <v>330</v>
      </c>
      <c r="F498" s="10">
        <v>40</v>
      </c>
      <c r="G498" s="13">
        <v>3</v>
      </c>
      <c r="H498" s="10">
        <v>120</v>
      </c>
      <c r="I498" s="13" t="s">
        <v>418</v>
      </c>
      <c r="J498" s="13" t="s">
        <v>393</v>
      </c>
      <c r="K498" s="13" t="s">
        <v>415</v>
      </c>
    </row>
    <row r="499" spans="1:11" ht="14.65" thickBot="1" x14ac:dyDescent="0.5">
      <c r="A499" s="8">
        <v>498</v>
      </c>
      <c r="B499" s="22">
        <v>41077.403150231483</v>
      </c>
      <c r="C499" s="23" t="s">
        <v>360</v>
      </c>
      <c r="D499" s="12" t="s">
        <v>230</v>
      </c>
      <c r="E499" s="12" t="s">
        <v>327</v>
      </c>
      <c r="F499" s="9">
        <v>329.95</v>
      </c>
      <c r="G499" s="12">
        <v>3</v>
      </c>
      <c r="H499" s="9">
        <v>989.84999999999991</v>
      </c>
      <c r="I499" s="12" t="s">
        <v>422</v>
      </c>
      <c r="J499" s="12" t="s">
        <v>408</v>
      </c>
      <c r="K499" s="12" t="s">
        <v>364</v>
      </c>
    </row>
    <row r="500" spans="1:11" ht="14.65" thickTop="1" x14ac:dyDescent="0.45">
      <c r="A500" s="6">
        <v>499</v>
      </c>
      <c r="B500" s="24">
        <v>41077.403150231483</v>
      </c>
      <c r="C500" s="25" t="s">
        <v>347</v>
      </c>
      <c r="D500" s="13" t="s">
        <v>150</v>
      </c>
      <c r="E500" s="13" t="s">
        <v>332</v>
      </c>
      <c r="F500" s="10">
        <v>70</v>
      </c>
      <c r="G500" s="13">
        <v>9</v>
      </c>
      <c r="H500" s="10">
        <v>630</v>
      </c>
      <c r="I500" s="13" t="s">
        <v>426</v>
      </c>
      <c r="J500" s="13" t="s">
        <v>374</v>
      </c>
      <c r="K500" s="13" t="s">
        <v>364</v>
      </c>
    </row>
    <row r="501" spans="1:11" ht="14.65" thickBot="1" x14ac:dyDescent="0.5">
      <c r="A501" s="8">
        <v>500</v>
      </c>
      <c r="B501" s="22">
        <v>41077.403150231483</v>
      </c>
      <c r="C501" s="23" t="s">
        <v>363</v>
      </c>
      <c r="D501" s="12" t="s">
        <v>309</v>
      </c>
      <c r="E501" s="12" t="s">
        <v>335</v>
      </c>
      <c r="F501" s="9">
        <v>619</v>
      </c>
      <c r="G501" s="12">
        <v>8</v>
      </c>
      <c r="H501" s="9">
        <v>4952</v>
      </c>
      <c r="I501" s="12" t="s">
        <v>423</v>
      </c>
      <c r="J501" s="12" t="s">
        <v>385</v>
      </c>
      <c r="K501" s="12" t="s">
        <v>416</v>
      </c>
    </row>
    <row r="502" spans="1:11" ht="14.65" thickTop="1" x14ac:dyDescent="0.45">
      <c r="A502" s="6">
        <v>501</v>
      </c>
      <c r="B502" s="24">
        <v>41077.403150231483</v>
      </c>
      <c r="C502" s="25" t="s">
        <v>345</v>
      </c>
      <c r="D502" s="13" t="s">
        <v>123</v>
      </c>
      <c r="E502" s="13" t="s">
        <v>323</v>
      </c>
      <c r="F502" s="10">
        <v>59</v>
      </c>
      <c r="G502" s="13">
        <v>10</v>
      </c>
      <c r="H502" s="10">
        <v>590</v>
      </c>
      <c r="I502" s="13" t="s">
        <v>421</v>
      </c>
      <c r="J502" s="13" t="s">
        <v>366</v>
      </c>
      <c r="K502" s="13" t="s">
        <v>364</v>
      </c>
    </row>
    <row r="503" spans="1:11" ht="14.65" thickBot="1" x14ac:dyDescent="0.5">
      <c r="A503" s="8">
        <v>502</v>
      </c>
      <c r="B503" s="22">
        <v>41077.403150231483</v>
      </c>
      <c r="C503" s="23" t="s">
        <v>346</v>
      </c>
      <c r="D503" s="12" t="s">
        <v>282</v>
      </c>
      <c r="E503" s="12" t="s">
        <v>332</v>
      </c>
      <c r="F503" s="9">
        <v>450</v>
      </c>
      <c r="G503" s="12">
        <v>9</v>
      </c>
      <c r="H503" s="9">
        <v>4050</v>
      </c>
      <c r="I503" s="12" t="s">
        <v>424</v>
      </c>
      <c r="J503" s="12" t="s">
        <v>408</v>
      </c>
      <c r="K503" s="12" t="s">
        <v>364</v>
      </c>
    </row>
    <row r="504" spans="1:11" ht="14.65" thickTop="1" x14ac:dyDescent="0.45">
      <c r="A504" s="6">
        <v>503</v>
      </c>
      <c r="B504" s="24">
        <v>41078.403150231483</v>
      </c>
      <c r="C504" s="25" t="s">
        <v>361</v>
      </c>
      <c r="D504" s="13" t="s">
        <v>44</v>
      </c>
      <c r="E504" s="13" t="s">
        <v>327</v>
      </c>
      <c r="F504" s="10">
        <v>19.95</v>
      </c>
      <c r="G504" s="13">
        <v>7</v>
      </c>
      <c r="H504" s="10">
        <v>139.65</v>
      </c>
      <c r="I504" s="13" t="s">
        <v>418</v>
      </c>
      <c r="J504" s="13" t="s">
        <v>412</v>
      </c>
      <c r="K504" s="13" t="s">
        <v>364</v>
      </c>
    </row>
    <row r="505" spans="1:11" ht="14.65" thickBot="1" x14ac:dyDescent="0.5">
      <c r="A505" s="8">
        <v>504</v>
      </c>
      <c r="B505" s="22">
        <v>41078.403150231483</v>
      </c>
      <c r="C505" s="23" t="s">
        <v>348</v>
      </c>
      <c r="D505" s="12" t="s">
        <v>227</v>
      </c>
      <c r="E505" s="12" t="s">
        <v>335</v>
      </c>
      <c r="F505" s="9">
        <v>329</v>
      </c>
      <c r="G505" s="12">
        <v>9</v>
      </c>
      <c r="H505" s="9">
        <v>2961</v>
      </c>
      <c r="I505" s="12" t="s">
        <v>423</v>
      </c>
      <c r="J505" s="12" t="s">
        <v>368</v>
      </c>
      <c r="K505" s="12" t="s">
        <v>415</v>
      </c>
    </row>
    <row r="506" spans="1:11" ht="14.65" thickTop="1" x14ac:dyDescent="0.45">
      <c r="A506" s="6">
        <v>505</v>
      </c>
      <c r="B506" s="24">
        <v>41078.403150231483</v>
      </c>
      <c r="C506" s="25" t="s">
        <v>363</v>
      </c>
      <c r="D506" s="13" t="s">
        <v>266</v>
      </c>
      <c r="E506" s="13" t="s">
        <v>328</v>
      </c>
      <c r="F506" s="10">
        <v>399.95</v>
      </c>
      <c r="G506" s="13">
        <v>4</v>
      </c>
      <c r="H506" s="10">
        <v>1599.8</v>
      </c>
      <c r="I506" s="13" t="s">
        <v>427</v>
      </c>
      <c r="J506" s="13" t="s">
        <v>368</v>
      </c>
      <c r="K506" s="13" t="s">
        <v>415</v>
      </c>
    </row>
    <row r="507" spans="1:11" ht="14.65" thickBot="1" x14ac:dyDescent="0.5">
      <c r="A507" s="8">
        <v>506</v>
      </c>
      <c r="B507" s="22">
        <v>41078.403150231483</v>
      </c>
      <c r="C507" s="23" t="s">
        <v>356</v>
      </c>
      <c r="D507" s="12" t="s">
        <v>61</v>
      </c>
      <c r="E507" s="12" t="s">
        <v>331</v>
      </c>
      <c r="F507" s="9">
        <v>35</v>
      </c>
      <c r="G507" s="12">
        <v>6</v>
      </c>
      <c r="H507" s="9">
        <v>210</v>
      </c>
      <c r="I507" s="12" t="s">
        <v>424</v>
      </c>
      <c r="J507" s="12" t="s">
        <v>406</v>
      </c>
      <c r="K507" s="12" t="s">
        <v>329</v>
      </c>
    </row>
    <row r="508" spans="1:11" ht="14.65" thickTop="1" x14ac:dyDescent="0.45">
      <c r="A508" s="6">
        <v>507</v>
      </c>
      <c r="B508" s="24">
        <v>41078.403150231483</v>
      </c>
      <c r="C508" s="25" t="s">
        <v>357</v>
      </c>
      <c r="D508" s="13" t="s">
        <v>172</v>
      </c>
      <c r="E508" s="13" t="s">
        <v>327</v>
      </c>
      <c r="F508" s="10">
        <v>169.95</v>
      </c>
      <c r="G508" s="13">
        <v>6</v>
      </c>
      <c r="H508" s="10">
        <v>1019.6999999999999</v>
      </c>
      <c r="I508" s="13" t="s">
        <v>426</v>
      </c>
      <c r="J508" s="13" t="s">
        <v>381</v>
      </c>
      <c r="K508" s="13" t="s">
        <v>329</v>
      </c>
    </row>
    <row r="509" spans="1:11" ht="14.65" thickBot="1" x14ac:dyDescent="0.5">
      <c r="A509" s="8">
        <v>508</v>
      </c>
      <c r="B509" s="22">
        <v>41078.403150231483</v>
      </c>
      <c r="C509" s="23" t="s">
        <v>345</v>
      </c>
      <c r="D509" s="12" t="s">
        <v>211</v>
      </c>
      <c r="E509" s="12" t="s">
        <v>326</v>
      </c>
      <c r="F509" s="9">
        <v>279</v>
      </c>
      <c r="G509" s="12">
        <v>10</v>
      </c>
      <c r="H509" s="9">
        <v>2790</v>
      </c>
      <c r="I509" s="12" t="s">
        <v>426</v>
      </c>
      <c r="J509" s="12" t="s">
        <v>380</v>
      </c>
      <c r="K509" s="12" t="s">
        <v>329</v>
      </c>
    </row>
    <row r="510" spans="1:11" ht="14.65" thickTop="1" x14ac:dyDescent="0.45">
      <c r="A510" s="6">
        <v>509</v>
      </c>
      <c r="B510" s="24">
        <v>41079.403150231483</v>
      </c>
      <c r="C510" s="25" t="s">
        <v>348</v>
      </c>
      <c r="D510" s="13" t="s">
        <v>251</v>
      </c>
      <c r="E510" s="13" t="s">
        <v>335</v>
      </c>
      <c r="F510" s="10">
        <v>379</v>
      </c>
      <c r="G510" s="13">
        <v>9</v>
      </c>
      <c r="H510" s="10">
        <v>3411</v>
      </c>
      <c r="I510" s="13" t="s">
        <v>424</v>
      </c>
      <c r="J510" s="13" t="s">
        <v>374</v>
      </c>
      <c r="K510" s="13" t="s">
        <v>364</v>
      </c>
    </row>
    <row r="511" spans="1:11" ht="14.65" thickBot="1" x14ac:dyDescent="0.5">
      <c r="A511" s="8">
        <v>510</v>
      </c>
      <c r="B511" s="22">
        <v>41079.403150231483</v>
      </c>
      <c r="C511" s="23" t="s">
        <v>355</v>
      </c>
      <c r="D511" s="12" t="s">
        <v>266</v>
      </c>
      <c r="E511" s="12" t="s">
        <v>328</v>
      </c>
      <c r="F511" s="9">
        <v>399.95</v>
      </c>
      <c r="G511" s="12">
        <v>3</v>
      </c>
      <c r="H511" s="9">
        <v>1199.8499999999999</v>
      </c>
      <c r="I511" s="12" t="s">
        <v>421</v>
      </c>
      <c r="J511" s="12" t="s">
        <v>377</v>
      </c>
      <c r="K511" s="12" t="s">
        <v>415</v>
      </c>
    </row>
    <row r="512" spans="1:11" ht="14.65" thickTop="1" x14ac:dyDescent="0.45">
      <c r="A512" s="6">
        <v>511</v>
      </c>
      <c r="B512" s="24">
        <v>41079.403150231483</v>
      </c>
      <c r="C512" s="25" t="s">
        <v>345</v>
      </c>
      <c r="D512" s="13" t="s">
        <v>248</v>
      </c>
      <c r="E512" s="13" t="s">
        <v>322</v>
      </c>
      <c r="F512" s="10">
        <v>379</v>
      </c>
      <c r="G512" s="13">
        <v>2</v>
      </c>
      <c r="H512" s="10">
        <v>758</v>
      </c>
      <c r="I512" s="13" t="s">
        <v>425</v>
      </c>
      <c r="J512" s="13" t="s">
        <v>372</v>
      </c>
      <c r="K512" s="13" t="s">
        <v>416</v>
      </c>
    </row>
    <row r="513" spans="1:11" ht="14.65" thickBot="1" x14ac:dyDescent="0.5">
      <c r="A513" s="8">
        <v>512</v>
      </c>
      <c r="B513" s="22">
        <v>41079.403150231483</v>
      </c>
      <c r="C513" s="23" t="s">
        <v>360</v>
      </c>
      <c r="D513" s="12" t="s">
        <v>141</v>
      </c>
      <c r="E513" s="12" t="s">
        <v>326</v>
      </c>
      <c r="F513" s="9">
        <v>65</v>
      </c>
      <c r="G513" s="12">
        <v>2</v>
      </c>
      <c r="H513" s="9">
        <v>130</v>
      </c>
      <c r="I513" s="12" t="s">
        <v>419</v>
      </c>
      <c r="J513" s="12" t="s">
        <v>393</v>
      </c>
      <c r="K513" s="12" t="s">
        <v>415</v>
      </c>
    </row>
    <row r="514" spans="1:11" ht="14.65" thickTop="1" x14ac:dyDescent="0.45">
      <c r="A514" s="6">
        <v>513</v>
      </c>
      <c r="B514" s="24">
        <v>41079.403150231483</v>
      </c>
      <c r="C514" s="25" t="s">
        <v>358</v>
      </c>
      <c r="D514" s="13" t="s">
        <v>273</v>
      </c>
      <c r="E514" s="13" t="s">
        <v>335</v>
      </c>
      <c r="F514" s="10">
        <v>439</v>
      </c>
      <c r="G514" s="13">
        <v>7</v>
      </c>
      <c r="H514" s="10">
        <v>3073</v>
      </c>
      <c r="I514" s="13" t="s">
        <v>427</v>
      </c>
      <c r="J514" s="13" t="s">
        <v>377</v>
      </c>
      <c r="K514" s="13" t="s">
        <v>415</v>
      </c>
    </row>
    <row r="515" spans="1:11" ht="14.65" thickBot="1" x14ac:dyDescent="0.5">
      <c r="A515" s="8">
        <v>514</v>
      </c>
      <c r="B515" s="22">
        <v>41079.403150231483</v>
      </c>
      <c r="C515" s="23" t="s">
        <v>357</v>
      </c>
      <c r="D515" s="12" t="s">
        <v>208</v>
      </c>
      <c r="E515" s="12" t="s">
        <v>326</v>
      </c>
      <c r="F515" s="9">
        <v>269</v>
      </c>
      <c r="G515" s="12">
        <v>7</v>
      </c>
      <c r="H515" s="9">
        <v>1883</v>
      </c>
      <c r="I515" s="12" t="s">
        <v>426</v>
      </c>
      <c r="J515" s="12" t="s">
        <v>396</v>
      </c>
      <c r="K515" s="12" t="s">
        <v>415</v>
      </c>
    </row>
    <row r="516" spans="1:11" ht="14.65" thickTop="1" x14ac:dyDescent="0.45">
      <c r="A516" s="6">
        <v>515</v>
      </c>
      <c r="B516" s="24">
        <v>41079.403150231483</v>
      </c>
      <c r="C516" s="25" t="s">
        <v>361</v>
      </c>
      <c r="D516" s="13" t="s">
        <v>89</v>
      </c>
      <c r="E516" s="13" t="s">
        <v>325</v>
      </c>
      <c r="F516" s="10">
        <v>49.95</v>
      </c>
      <c r="G516" s="13">
        <v>5</v>
      </c>
      <c r="H516" s="10">
        <v>249.75</v>
      </c>
      <c r="I516" s="13" t="s">
        <v>424</v>
      </c>
      <c r="J516" s="13" t="s">
        <v>382</v>
      </c>
      <c r="K516" s="13" t="s">
        <v>364</v>
      </c>
    </row>
    <row r="517" spans="1:11" ht="14.65" thickBot="1" x14ac:dyDescent="0.5">
      <c r="A517" s="8">
        <v>516</v>
      </c>
      <c r="B517" s="22">
        <v>41079.403150231483</v>
      </c>
      <c r="C517" s="23" t="s">
        <v>357</v>
      </c>
      <c r="D517" s="12" t="s">
        <v>166</v>
      </c>
      <c r="E517" s="12" t="s">
        <v>325</v>
      </c>
      <c r="F517" s="9">
        <v>149.94999999999999</v>
      </c>
      <c r="G517" s="12">
        <v>9</v>
      </c>
      <c r="H517" s="9">
        <v>1349.55</v>
      </c>
      <c r="I517" s="12" t="s">
        <v>423</v>
      </c>
      <c r="J517" s="12" t="s">
        <v>367</v>
      </c>
      <c r="K517" s="12" t="s">
        <v>329</v>
      </c>
    </row>
    <row r="518" spans="1:11" ht="14.65" thickTop="1" x14ac:dyDescent="0.45">
      <c r="A518" s="6">
        <v>517</v>
      </c>
      <c r="B518" s="24">
        <v>41079.403150231483</v>
      </c>
      <c r="C518" s="25" t="s">
        <v>361</v>
      </c>
      <c r="D518" s="13" t="s">
        <v>151</v>
      </c>
      <c r="E518" s="13" t="s">
        <v>330</v>
      </c>
      <c r="F518" s="10">
        <v>75</v>
      </c>
      <c r="G518" s="13">
        <v>3</v>
      </c>
      <c r="H518" s="10">
        <v>225</v>
      </c>
      <c r="I518" s="13" t="s">
        <v>418</v>
      </c>
      <c r="J518" s="13" t="s">
        <v>390</v>
      </c>
      <c r="K518" s="13" t="s">
        <v>329</v>
      </c>
    </row>
    <row r="519" spans="1:11" ht="14.65" thickBot="1" x14ac:dyDescent="0.5">
      <c r="A519" s="8">
        <v>518</v>
      </c>
      <c r="B519" s="22">
        <v>41079.403150231483</v>
      </c>
      <c r="C519" s="23" t="s">
        <v>349</v>
      </c>
      <c r="D519" s="12" t="s">
        <v>220</v>
      </c>
      <c r="E519" s="12" t="s">
        <v>327</v>
      </c>
      <c r="F519" s="9">
        <v>299.95</v>
      </c>
      <c r="G519" s="12">
        <v>5</v>
      </c>
      <c r="H519" s="9">
        <v>1499.75</v>
      </c>
      <c r="I519" s="12" t="s">
        <v>420</v>
      </c>
      <c r="J519" s="12" t="s">
        <v>386</v>
      </c>
      <c r="K519" s="12" t="s">
        <v>416</v>
      </c>
    </row>
    <row r="520" spans="1:11" ht="14.65" thickTop="1" x14ac:dyDescent="0.45">
      <c r="A520" s="6">
        <v>519</v>
      </c>
      <c r="B520" s="24">
        <v>41079.403150231483</v>
      </c>
      <c r="C520" s="25" t="s">
        <v>353</v>
      </c>
      <c r="D520" s="13" t="s">
        <v>168</v>
      </c>
      <c r="E520" s="13" t="s">
        <v>325</v>
      </c>
      <c r="F520" s="10">
        <v>159.94999999999999</v>
      </c>
      <c r="G520" s="13">
        <v>2</v>
      </c>
      <c r="H520" s="10">
        <v>319.89999999999998</v>
      </c>
      <c r="I520" s="13" t="s">
        <v>426</v>
      </c>
      <c r="J520" s="13" t="s">
        <v>392</v>
      </c>
      <c r="K520" s="13" t="s">
        <v>329</v>
      </c>
    </row>
    <row r="521" spans="1:11" ht="14.65" thickBot="1" x14ac:dyDescent="0.5">
      <c r="A521" s="8">
        <v>520</v>
      </c>
      <c r="B521" s="22">
        <v>41079.403150231483</v>
      </c>
      <c r="C521" s="23" t="s">
        <v>346</v>
      </c>
      <c r="D521" s="12" t="s">
        <v>155</v>
      </c>
      <c r="E521" s="12" t="s">
        <v>330</v>
      </c>
      <c r="F521" s="9">
        <v>80</v>
      </c>
      <c r="G521" s="12">
        <v>7</v>
      </c>
      <c r="H521" s="9">
        <v>560</v>
      </c>
      <c r="I521" s="12" t="s">
        <v>427</v>
      </c>
      <c r="J521" s="12" t="s">
        <v>396</v>
      </c>
      <c r="K521" s="12" t="s">
        <v>415</v>
      </c>
    </row>
    <row r="522" spans="1:11" ht="14.65" thickTop="1" x14ac:dyDescent="0.45">
      <c r="A522" s="6">
        <v>521</v>
      </c>
      <c r="B522" s="24">
        <v>41079.403150231483</v>
      </c>
      <c r="C522" s="25" t="s">
        <v>347</v>
      </c>
      <c r="D522" s="13" t="s">
        <v>215</v>
      </c>
      <c r="E522" s="13" t="s">
        <v>332</v>
      </c>
      <c r="F522" s="10">
        <v>285</v>
      </c>
      <c r="G522" s="13">
        <v>3</v>
      </c>
      <c r="H522" s="10">
        <v>855</v>
      </c>
      <c r="I522" s="13" t="s">
        <v>427</v>
      </c>
      <c r="J522" s="13" t="s">
        <v>374</v>
      </c>
      <c r="K522" s="13" t="s">
        <v>364</v>
      </c>
    </row>
    <row r="523" spans="1:11" ht="14.65" thickBot="1" x14ac:dyDescent="0.5">
      <c r="A523" s="8">
        <v>522</v>
      </c>
      <c r="B523" s="22">
        <v>41080.403150231483</v>
      </c>
      <c r="C523" s="23" t="s">
        <v>357</v>
      </c>
      <c r="D523" s="12" t="s">
        <v>170</v>
      </c>
      <c r="E523" s="12" t="s">
        <v>324</v>
      </c>
      <c r="F523" s="9">
        <v>169.95</v>
      </c>
      <c r="G523" s="12">
        <v>4</v>
      </c>
      <c r="H523" s="9">
        <v>679.8</v>
      </c>
      <c r="I523" s="12" t="s">
        <v>424</v>
      </c>
      <c r="J523" s="12" t="s">
        <v>371</v>
      </c>
      <c r="K523" s="12" t="s">
        <v>415</v>
      </c>
    </row>
    <row r="524" spans="1:11" ht="14.65" thickTop="1" x14ac:dyDescent="0.45">
      <c r="A524" s="6">
        <v>523</v>
      </c>
      <c r="B524" s="24">
        <v>41080.403150231483</v>
      </c>
      <c r="C524" s="25" t="s">
        <v>346</v>
      </c>
      <c r="D524" s="13" t="s">
        <v>65</v>
      </c>
      <c r="E524" s="13" t="s">
        <v>327</v>
      </c>
      <c r="F524" s="10">
        <v>39.950000000000003</v>
      </c>
      <c r="G524" s="13">
        <v>3</v>
      </c>
      <c r="H524" s="10">
        <v>119.85000000000001</v>
      </c>
      <c r="I524" s="13" t="s">
        <v>421</v>
      </c>
      <c r="J524" s="13" t="s">
        <v>379</v>
      </c>
      <c r="K524" s="13" t="s">
        <v>329</v>
      </c>
    </row>
    <row r="525" spans="1:11" ht="14.65" thickBot="1" x14ac:dyDescent="0.5">
      <c r="A525" s="8">
        <v>524</v>
      </c>
      <c r="B525" s="22">
        <v>41080.403150231483</v>
      </c>
      <c r="C525" s="23" t="s">
        <v>347</v>
      </c>
      <c r="D525" s="12" t="s">
        <v>150</v>
      </c>
      <c r="E525" s="12" t="s">
        <v>332</v>
      </c>
      <c r="F525" s="9">
        <v>70</v>
      </c>
      <c r="G525" s="12">
        <v>5</v>
      </c>
      <c r="H525" s="9">
        <v>350</v>
      </c>
      <c r="I525" s="12" t="s">
        <v>420</v>
      </c>
      <c r="J525" s="12" t="s">
        <v>367</v>
      </c>
      <c r="K525" s="12" t="s">
        <v>329</v>
      </c>
    </row>
    <row r="526" spans="1:11" ht="14.65" thickTop="1" x14ac:dyDescent="0.45">
      <c r="A526" s="6">
        <v>525</v>
      </c>
      <c r="B526" s="24">
        <v>41080.403150231483</v>
      </c>
      <c r="C526" s="25" t="s">
        <v>352</v>
      </c>
      <c r="D526" s="13" t="s">
        <v>82</v>
      </c>
      <c r="E526" s="13" t="s">
        <v>326</v>
      </c>
      <c r="F526" s="10">
        <v>45</v>
      </c>
      <c r="G526" s="13">
        <v>1</v>
      </c>
      <c r="H526" s="10">
        <v>45</v>
      </c>
      <c r="I526" s="13" t="s">
        <v>427</v>
      </c>
      <c r="J526" s="13" t="s">
        <v>376</v>
      </c>
      <c r="K526" s="13" t="s">
        <v>415</v>
      </c>
    </row>
    <row r="527" spans="1:11" ht="14.65" thickBot="1" x14ac:dyDescent="0.5">
      <c r="A527" s="8">
        <v>526</v>
      </c>
      <c r="B527" s="22">
        <v>41080.403150231483</v>
      </c>
      <c r="C527" s="23" t="s">
        <v>349</v>
      </c>
      <c r="D527" s="12" t="s">
        <v>60</v>
      </c>
      <c r="E527" s="12" t="s">
        <v>330</v>
      </c>
      <c r="F527" s="9">
        <v>35</v>
      </c>
      <c r="G527" s="12">
        <v>6</v>
      </c>
      <c r="H527" s="9">
        <v>210</v>
      </c>
      <c r="I527" s="12" t="s">
        <v>421</v>
      </c>
      <c r="J527" s="12" t="s">
        <v>394</v>
      </c>
      <c r="K527" s="12" t="s">
        <v>416</v>
      </c>
    </row>
    <row r="528" spans="1:11" ht="14.65" thickTop="1" x14ac:dyDescent="0.45">
      <c r="A528" s="6">
        <v>527</v>
      </c>
      <c r="B528" s="24">
        <v>41080.403150231483</v>
      </c>
      <c r="C528" s="25" t="s">
        <v>363</v>
      </c>
      <c r="D528" s="13" t="s">
        <v>254</v>
      </c>
      <c r="E528" s="13" t="s">
        <v>335</v>
      </c>
      <c r="F528" s="10">
        <v>389</v>
      </c>
      <c r="G528" s="13">
        <v>6</v>
      </c>
      <c r="H528" s="10">
        <v>2334</v>
      </c>
      <c r="I528" s="13" t="s">
        <v>423</v>
      </c>
      <c r="J528" s="13" t="s">
        <v>393</v>
      </c>
      <c r="K528" s="13" t="s">
        <v>415</v>
      </c>
    </row>
    <row r="529" spans="1:11" ht="14.65" thickBot="1" x14ac:dyDescent="0.5">
      <c r="A529" s="8">
        <v>528</v>
      </c>
      <c r="B529" s="22">
        <v>41080.403150231483</v>
      </c>
      <c r="C529" s="23" t="s">
        <v>348</v>
      </c>
      <c r="D529" s="12" t="s">
        <v>316</v>
      </c>
      <c r="E529" s="12" t="s">
        <v>332</v>
      </c>
      <c r="F529" s="9">
        <v>800</v>
      </c>
      <c r="G529" s="12">
        <v>3</v>
      </c>
      <c r="H529" s="9">
        <v>2400</v>
      </c>
      <c r="I529" s="12" t="s">
        <v>424</v>
      </c>
      <c r="J529" s="12" t="s">
        <v>411</v>
      </c>
      <c r="K529" s="12" t="s">
        <v>415</v>
      </c>
    </row>
    <row r="530" spans="1:11" ht="14.65" thickTop="1" x14ac:dyDescent="0.45">
      <c r="A530" s="6">
        <v>529</v>
      </c>
      <c r="B530" s="24">
        <v>41080.403150231483</v>
      </c>
      <c r="C530" s="25" t="s">
        <v>358</v>
      </c>
      <c r="D530" s="13" t="s">
        <v>38</v>
      </c>
      <c r="E530" s="13" t="s">
        <v>327</v>
      </c>
      <c r="F530" s="10">
        <v>2.95</v>
      </c>
      <c r="G530" s="13">
        <v>7</v>
      </c>
      <c r="H530" s="10">
        <v>20.650000000000002</v>
      </c>
      <c r="I530" s="13" t="s">
        <v>426</v>
      </c>
      <c r="J530" s="13" t="s">
        <v>404</v>
      </c>
      <c r="K530" s="13" t="s">
        <v>416</v>
      </c>
    </row>
    <row r="531" spans="1:11" ht="14.65" thickBot="1" x14ac:dyDescent="0.5">
      <c r="A531" s="8">
        <v>530</v>
      </c>
      <c r="B531" s="22">
        <v>41081.403150231483</v>
      </c>
      <c r="C531" s="23" t="s">
        <v>354</v>
      </c>
      <c r="D531" s="12" t="s">
        <v>202</v>
      </c>
      <c r="E531" s="12" t="s">
        <v>325</v>
      </c>
      <c r="F531" s="9">
        <v>249.95</v>
      </c>
      <c r="G531" s="12">
        <v>6</v>
      </c>
      <c r="H531" s="9">
        <v>1499.6999999999998</v>
      </c>
      <c r="I531" s="12" t="s">
        <v>418</v>
      </c>
      <c r="J531" s="12" t="s">
        <v>385</v>
      </c>
      <c r="K531" s="12" t="s">
        <v>416</v>
      </c>
    </row>
    <row r="532" spans="1:11" ht="14.65" thickTop="1" x14ac:dyDescent="0.45">
      <c r="A532" s="6">
        <v>531</v>
      </c>
      <c r="B532" s="24">
        <v>41081.403150231483</v>
      </c>
      <c r="C532" s="25" t="s">
        <v>356</v>
      </c>
      <c r="D532" s="13" t="s">
        <v>86</v>
      </c>
      <c r="E532" s="13" t="s">
        <v>335</v>
      </c>
      <c r="F532" s="10">
        <v>45</v>
      </c>
      <c r="G532" s="13">
        <v>4</v>
      </c>
      <c r="H532" s="10">
        <v>180</v>
      </c>
      <c r="I532" s="13" t="s">
        <v>422</v>
      </c>
      <c r="J532" s="13" t="s">
        <v>379</v>
      </c>
      <c r="K532" s="13" t="s">
        <v>329</v>
      </c>
    </row>
    <row r="533" spans="1:11" ht="14.65" thickBot="1" x14ac:dyDescent="0.5">
      <c r="A533" s="8">
        <v>532</v>
      </c>
      <c r="B533" s="22">
        <v>41081.403150231483</v>
      </c>
      <c r="C533" s="23" t="s">
        <v>354</v>
      </c>
      <c r="D533" s="12" t="s">
        <v>227</v>
      </c>
      <c r="E533" s="12" t="s">
        <v>335</v>
      </c>
      <c r="F533" s="9">
        <v>329</v>
      </c>
      <c r="G533" s="12">
        <v>7</v>
      </c>
      <c r="H533" s="9">
        <v>2303</v>
      </c>
      <c r="I533" s="12" t="s">
        <v>424</v>
      </c>
      <c r="J533" s="12" t="s">
        <v>388</v>
      </c>
      <c r="K533" s="12" t="s">
        <v>329</v>
      </c>
    </row>
    <row r="534" spans="1:11" ht="14.65" thickTop="1" x14ac:dyDescent="0.45">
      <c r="A534" s="6">
        <v>533</v>
      </c>
      <c r="B534" s="24">
        <v>41081.403150231483</v>
      </c>
      <c r="C534" s="25" t="s">
        <v>355</v>
      </c>
      <c r="D534" s="13" t="s">
        <v>221</v>
      </c>
      <c r="E534" s="13" t="s">
        <v>326</v>
      </c>
      <c r="F534" s="10">
        <v>319</v>
      </c>
      <c r="G534" s="13">
        <v>1</v>
      </c>
      <c r="H534" s="10">
        <v>319</v>
      </c>
      <c r="I534" s="13" t="s">
        <v>418</v>
      </c>
      <c r="J534" s="13" t="s">
        <v>321</v>
      </c>
      <c r="K534" s="13" t="s">
        <v>415</v>
      </c>
    </row>
    <row r="535" spans="1:11" ht="14.65" thickBot="1" x14ac:dyDescent="0.5">
      <c r="A535" s="8">
        <v>534</v>
      </c>
      <c r="B535" s="22">
        <v>41082.403150231483</v>
      </c>
      <c r="C535" s="23" t="s">
        <v>351</v>
      </c>
      <c r="D535" s="12" t="s">
        <v>78</v>
      </c>
      <c r="E535" s="12" t="s">
        <v>325</v>
      </c>
      <c r="F535" s="9">
        <v>44.95</v>
      </c>
      <c r="G535" s="12">
        <v>8</v>
      </c>
      <c r="H535" s="9">
        <v>359.6</v>
      </c>
      <c r="I535" s="12" t="s">
        <v>420</v>
      </c>
      <c r="J535" s="12" t="s">
        <v>390</v>
      </c>
      <c r="K535" s="12" t="s">
        <v>329</v>
      </c>
    </row>
    <row r="536" spans="1:11" ht="14.65" thickTop="1" x14ac:dyDescent="0.45">
      <c r="A536" s="6">
        <v>535</v>
      </c>
      <c r="B536" s="24">
        <v>41082.403150231483</v>
      </c>
      <c r="C536" s="25" t="s">
        <v>349</v>
      </c>
      <c r="D536" s="13" t="s">
        <v>318</v>
      </c>
      <c r="E536" s="13" t="s">
        <v>327</v>
      </c>
      <c r="F536" s="10">
        <v>849.95</v>
      </c>
      <c r="G536" s="13">
        <v>10</v>
      </c>
      <c r="H536" s="10">
        <v>8499.5</v>
      </c>
      <c r="I536" s="13" t="s">
        <v>426</v>
      </c>
      <c r="J536" s="13" t="s">
        <v>367</v>
      </c>
      <c r="K536" s="13" t="s">
        <v>329</v>
      </c>
    </row>
    <row r="537" spans="1:11" ht="14.65" thickBot="1" x14ac:dyDescent="0.5">
      <c r="A537" s="8">
        <v>536</v>
      </c>
      <c r="B537" s="22">
        <v>41082.403150231483</v>
      </c>
      <c r="C537" s="23" t="s">
        <v>348</v>
      </c>
      <c r="D537" s="12" t="s">
        <v>100</v>
      </c>
      <c r="E537" s="12" t="s">
        <v>330</v>
      </c>
      <c r="F537" s="9">
        <v>50</v>
      </c>
      <c r="G537" s="12">
        <v>10</v>
      </c>
      <c r="H537" s="9">
        <v>500</v>
      </c>
      <c r="I537" s="12" t="s">
        <v>423</v>
      </c>
      <c r="J537" s="12" t="s">
        <v>406</v>
      </c>
      <c r="K537" s="12" t="s">
        <v>329</v>
      </c>
    </row>
    <row r="538" spans="1:11" ht="14.65" thickTop="1" x14ac:dyDescent="0.45">
      <c r="A538" s="6">
        <v>537</v>
      </c>
      <c r="B538" s="24">
        <v>41082.403150231483</v>
      </c>
      <c r="C538" s="25" t="s">
        <v>347</v>
      </c>
      <c r="D538" s="13" t="s">
        <v>154</v>
      </c>
      <c r="E538" s="13" t="s">
        <v>327</v>
      </c>
      <c r="F538" s="10">
        <v>79.95</v>
      </c>
      <c r="G538" s="13">
        <v>5</v>
      </c>
      <c r="H538" s="10">
        <v>399.75</v>
      </c>
      <c r="I538" s="13" t="s">
        <v>419</v>
      </c>
      <c r="J538" s="13" t="s">
        <v>404</v>
      </c>
      <c r="K538" s="13" t="s">
        <v>416</v>
      </c>
    </row>
    <row r="539" spans="1:11" ht="14.65" thickBot="1" x14ac:dyDescent="0.5">
      <c r="A539" s="8">
        <v>538</v>
      </c>
      <c r="B539" s="22">
        <v>41082.403150231483</v>
      </c>
      <c r="C539" s="23" t="s">
        <v>353</v>
      </c>
      <c r="D539" s="12" t="s">
        <v>275</v>
      </c>
      <c r="E539" s="12" t="s">
        <v>322</v>
      </c>
      <c r="F539" s="9">
        <v>449</v>
      </c>
      <c r="G539" s="12">
        <v>2</v>
      </c>
      <c r="H539" s="9">
        <v>898</v>
      </c>
      <c r="I539" s="12" t="s">
        <v>423</v>
      </c>
      <c r="J539" s="12" t="s">
        <v>373</v>
      </c>
      <c r="K539" s="12" t="s">
        <v>416</v>
      </c>
    </row>
    <row r="540" spans="1:11" ht="14.65" thickTop="1" x14ac:dyDescent="0.45">
      <c r="A540" s="6">
        <v>539</v>
      </c>
      <c r="B540" s="24">
        <v>41082.403150231483</v>
      </c>
      <c r="C540" s="25" t="s">
        <v>346</v>
      </c>
      <c r="D540" s="13" t="s">
        <v>208</v>
      </c>
      <c r="E540" s="13" t="s">
        <v>326</v>
      </c>
      <c r="F540" s="10">
        <v>269</v>
      </c>
      <c r="G540" s="13">
        <v>4</v>
      </c>
      <c r="H540" s="10">
        <v>1076</v>
      </c>
      <c r="I540" s="13" t="s">
        <v>426</v>
      </c>
      <c r="J540" s="13" t="s">
        <v>394</v>
      </c>
      <c r="K540" s="13" t="s">
        <v>416</v>
      </c>
    </row>
    <row r="541" spans="1:11" ht="14.65" thickBot="1" x14ac:dyDescent="0.5">
      <c r="A541" s="8">
        <v>540</v>
      </c>
      <c r="B541" s="22">
        <v>41082.403150231483</v>
      </c>
      <c r="C541" s="23" t="s">
        <v>357</v>
      </c>
      <c r="D541" s="12" t="s">
        <v>209</v>
      </c>
      <c r="E541" s="12" t="s">
        <v>330</v>
      </c>
      <c r="F541" s="9">
        <v>269.95</v>
      </c>
      <c r="G541" s="12">
        <v>6</v>
      </c>
      <c r="H541" s="9">
        <v>1619.6999999999998</v>
      </c>
      <c r="I541" s="12" t="s">
        <v>423</v>
      </c>
      <c r="J541" s="12" t="s">
        <v>376</v>
      </c>
      <c r="K541" s="12" t="s">
        <v>415</v>
      </c>
    </row>
    <row r="542" spans="1:11" ht="14.65" thickTop="1" x14ac:dyDescent="0.45">
      <c r="A542" s="6">
        <v>541</v>
      </c>
      <c r="B542" s="24">
        <v>41082.403150231483</v>
      </c>
      <c r="C542" s="25" t="s">
        <v>350</v>
      </c>
      <c r="D542" s="13" t="s">
        <v>212</v>
      </c>
      <c r="E542" s="13" t="s">
        <v>330</v>
      </c>
      <c r="F542" s="10">
        <v>279.95</v>
      </c>
      <c r="G542" s="13">
        <v>4</v>
      </c>
      <c r="H542" s="10">
        <v>1119.8</v>
      </c>
      <c r="I542" s="13" t="s">
        <v>423</v>
      </c>
      <c r="J542" s="13" t="s">
        <v>394</v>
      </c>
      <c r="K542" s="13" t="s">
        <v>416</v>
      </c>
    </row>
    <row r="543" spans="1:11" ht="14.65" thickBot="1" x14ac:dyDescent="0.5">
      <c r="A543" s="8">
        <v>542</v>
      </c>
      <c r="B543" s="22">
        <v>41082.403150231483</v>
      </c>
      <c r="C543" s="23" t="s">
        <v>353</v>
      </c>
      <c r="D543" s="12" t="s">
        <v>238</v>
      </c>
      <c r="E543" s="12" t="s">
        <v>330</v>
      </c>
      <c r="F543" s="9">
        <v>349.95</v>
      </c>
      <c r="G543" s="12">
        <v>9</v>
      </c>
      <c r="H543" s="9">
        <v>3149.5499999999997</v>
      </c>
      <c r="I543" s="12" t="s">
        <v>424</v>
      </c>
      <c r="J543" s="12" t="s">
        <v>373</v>
      </c>
      <c r="K543" s="12" t="s">
        <v>416</v>
      </c>
    </row>
    <row r="544" spans="1:11" ht="14.65" thickTop="1" x14ac:dyDescent="0.45">
      <c r="A544" s="6">
        <v>543</v>
      </c>
      <c r="B544" s="24">
        <v>41083.403150231483</v>
      </c>
      <c r="C544" s="25" t="s">
        <v>356</v>
      </c>
      <c r="D544" s="13" t="s">
        <v>67</v>
      </c>
      <c r="E544" s="13" t="s">
        <v>327</v>
      </c>
      <c r="F544" s="10">
        <v>39.950000000000003</v>
      </c>
      <c r="G544" s="13">
        <v>3</v>
      </c>
      <c r="H544" s="10">
        <v>119.85000000000001</v>
      </c>
      <c r="I544" s="13" t="s">
        <v>422</v>
      </c>
      <c r="J544" s="13" t="s">
        <v>383</v>
      </c>
      <c r="K544" s="13" t="s">
        <v>364</v>
      </c>
    </row>
    <row r="545" spans="1:11" ht="14.65" thickBot="1" x14ac:dyDescent="0.5">
      <c r="A545" s="8">
        <v>544</v>
      </c>
      <c r="B545" s="22">
        <v>41083.403150231483</v>
      </c>
      <c r="C545" s="23" t="s">
        <v>348</v>
      </c>
      <c r="D545" s="12" t="s">
        <v>320</v>
      </c>
      <c r="E545" s="12" t="s">
        <v>325</v>
      </c>
      <c r="F545" s="9">
        <v>1199.95</v>
      </c>
      <c r="G545" s="12">
        <v>2</v>
      </c>
      <c r="H545" s="9">
        <v>2399.9</v>
      </c>
      <c r="I545" s="12" t="s">
        <v>427</v>
      </c>
      <c r="J545" s="12" t="s">
        <v>371</v>
      </c>
      <c r="K545" s="12" t="s">
        <v>415</v>
      </c>
    </row>
    <row r="546" spans="1:11" ht="14.65" thickTop="1" x14ac:dyDescent="0.45">
      <c r="A546" s="6">
        <v>545</v>
      </c>
      <c r="B546" s="24">
        <v>41083.403150231483</v>
      </c>
      <c r="C546" s="25" t="s">
        <v>351</v>
      </c>
      <c r="D546" s="13" t="s">
        <v>239</v>
      </c>
      <c r="E546" s="13" t="s">
        <v>328</v>
      </c>
      <c r="F546" s="10">
        <v>349.95</v>
      </c>
      <c r="G546" s="13">
        <v>6</v>
      </c>
      <c r="H546" s="10">
        <v>2099.6999999999998</v>
      </c>
      <c r="I546" s="13" t="s">
        <v>422</v>
      </c>
      <c r="J546" s="13" t="s">
        <v>412</v>
      </c>
      <c r="K546" s="13" t="s">
        <v>364</v>
      </c>
    </row>
    <row r="547" spans="1:11" ht="14.65" thickBot="1" x14ac:dyDescent="0.5">
      <c r="A547" s="8">
        <v>546</v>
      </c>
      <c r="B547" s="22">
        <v>41083.403150231483</v>
      </c>
      <c r="C547" s="23" t="s">
        <v>359</v>
      </c>
      <c r="D547" s="12" t="s">
        <v>136</v>
      </c>
      <c r="E547" s="12" t="s">
        <v>326</v>
      </c>
      <c r="F547" s="9">
        <v>60</v>
      </c>
      <c r="G547" s="12">
        <v>10</v>
      </c>
      <c r="H547" s="9">
        <v>600</v>
      </c>
      <c r="I547" s="12" t="s">
        <v>418</v>
      </c>
      <c r="J547" s="12" t="s">
        <v>392</v>
      </c>
      <c r="K547" s="12" t="s">
        <v>329</v>
      </c>
    </row>
    <row r="548" spans="1:11" ht="14.65" thickTop="1" x14ac:dyDescent="0.45">
      <c r="A548" s="6">
        <v>547</v>
      </c>
      <c r="B548" s="24">
        <v>41083.403150231483</v>
      </c>
      <c r="C548" s="25" t="s">
        <v>345</v>
      </c>
      <c r="D548" s="13" t="s">
        <v>271</v>
      </c>
      <c r="E548" s="13" t="s">
        <v>323</v>
      </c>
      <c r="F548" s="10">
        <v>439</v>
      </c>
      <c r="G548" s="13">
        <v>1</v>
      </c>
      <c r="H548" s="10">
        <v>439</v>
      </c>
      <c r="I548" s="13" t="s">
        <v>421</v>
      </c>
      <c r="J548" s="13" t="s">
        <v>394</v>
      </c>
      <c r="K548" s="13" t="s">
        <v>416</v>
      </c>
    </row>
    <row r="549" spans="1:11" ht="14.65" thickBot="1" x14ac:dyDescent="0.5">
      <c r="A549" s="8">
        <v>548</v>
      </c>
      <c r="B549" s="22">
        <v>41083.403150231483</v>
      </c>
      <c r="C549" s="23" t="s">
        <v>361</v>
      </c>
      <c r="D549" s="12" t="s">
        <v>53</v>
      </c>
      <c r="E549" s="12" t="s">
        <v>330</v>
      </c>
      <c r="F549" s="9">
        <v>30</v>
      </c>
      <c r="G549" s="12">
        <v>10</v>
      </c>
      <c r="H549" s="9">
        <v>300</v>
      </c>
      <c r="I549" s="12" t="s">
        <v>418</v>
      </c>
      <c r="J549" s="12" t="s">
        <v>379</v>
      </c>
      <c r="K549" s="12" t="s">
        <v>329</v>
      </c>
    </row>
    <row r="550" spans="1:11" ht="14.65" thickTop="1" x14ac:dyDescent="0.45">
      <c r="A550" s="6">
        <v>549</v>
      </c>
      <c r="B550" s="24">
        <v>41083.403150231483</v>
      </c>
      <c r="C550" s="25" t="s">
        <v>351</v>
      </c>
      <c r="D550" s="13" t="s">
        <v>231</v>
      </c>
      <c r="E550" s="13" t="s">
        <v>328</v>
      </c>
      <c r="F550" s="10">
        <v>329.95</v>
      </c>
      <c r="G550" s="13">
        <v>2</v>
      </c>
      <c r="H550" s="10">
        <v>659.9</v>
      </c>
      <c r="I550" s="13" t="s">
        <v>422</v>
      </c>
      <c r="J550" s="13" t="s">
        <v>409</v>
      </c>
      <c r="K550" s="13" t="s">
        <v>415</v>
      </c>
    </row>
    <row r="551" spans="1:11" ht="14.65" thickBot="1" x14ac:dyDescent="0.5">
      <c r="A551" s="8">
        <v>550</v>
      </c>
      <c r="B551" s="22">
        <v>41084.403150231483</v>
      </c>
      <c r="C551" s="23" t="s">
        <v>349</v>
      </c>
      <c r="D551" s="12" t="s">
        <v>219</v>
      </c>
      <c r="E551" s="12" t="s">
        <v>330</v>
      </c>
      <c r="F551" s="9">
        <v>299.95</v>
      </c>
      <c r="G551" s="12">
        <v>3</v>
      </c>
      <c r="H551" s="9">
        <v>899.84999999999991</v>
      </c>
      <c r="I551" s="12" t="s">
        <v>426</v>
      </c>
      <c r="J551" s="12" t="s">
        <v>412</v>
      </c>
      <c r="K551" s="12" t="s">
        <v>364</v>
      </c>
    </row>
    <row r="552" spans="1:11" ht="14.65" thickTop="1" x14ac:dyDescent="0.45">
      <c r="A552" s="6">
        <v>551</v>
      </c>
      <c r="B552" s="24">
        <v>41084.403150231483</v>
      </c>
      <c r="C552" s="25" t="s">
        <v>360</v>
      </c>
      <c r="D552" s="13" t="s">
        <v>59</v>
      </c>
      <c r="E552" s="13" t="s">
        <v>328</v>
      </c>
      <c r="F552" s="10">
        <v>34.950000000000003</v>
      </c>
      <c r="G552" s="13">
        <v>7</v>
      </c>
      <c r="H552" s="10">
        <v>244.65000000000003</v>
      </c>
      <c r="I552" s="13" t="s">
        <v>425</v>
      </c>
      <c r="J552" s="13" t="s">
        <v>383</v>
      </c>
      <c r="K552" s="13" t="s">
        <v>364</v>
      </c>
    </row>
    <row r="553" spans="1:11" ht="14.65" thickBot="1" x14ac:dyDescent="0.5">
      <c r="A553" s="8">
        <v>552</v>
      </c>
      <c r="B553" s="22">
        <v>41084.403150231483</v>
      </c>
      <c r="C553" s="23" t="s">
        <v>352</v>
      </c>
      <c r="D553" s="12" t="s">
        <v>259</v>
      </c>
      <c r="E553" s="12" t="s">
        <v>330</v>
      </c>
      <c r="F553" s="9">
        <v>399.95</v>
      </c>
      <c r="G553" s="12">
        <v>6</v>
      </c>
      <c r="H553" s="9">
        <v>2399.6999999999998</v>
      </c>
      <c r="I553" s="12" t="s">
        <v>424</v>
      </c>
      <c r="J553" s="12" t="s">
        <v>407</v>
      </c>
      <c r="K553" s="12" t="s">
        <v>364</v>
      </c>
    </row>
    <row r="554" spans="1:11" ht="14.65" thickTop="1" x14ac:dyDescent="0.45">
      <c r="A554" s="6">
        <v>553</v>
      </c>
      <c r="B554" s="24">
        <v>41084.403150231483</v>
      </c>
      <c r="C554" s="25" t="s">
        <v>347</v>
      </c>
      <c r="D554" s="13" t="s">
        <v>151</v>
      </c>
      <c r="E554" s="13" t="s">
        <v>330</v>
      </c>
      <c r="F554" s="10">
        <v>75</v>
      </c>
      <c r="G554" s="13">
        <v>10</v>
      </c>
      <c r="H554" s="10">
        <v>750</v>
      </c>
      <c r="I554" s="13" t="s">
        <v>425</v>
      </c>
      <c r="J554" s="13" t="s">
        <v>389</v>
      </c>
      <c r="K554" s="13" t="s">
        <v>364</v>
      </c>
    </row>
    <row r="555" spans="1:11" ht="14.65" thickBot="1" x14ac:dyDescent="0.5">
      <c r="A555" s="8">
        <v>554</v>
      </c>
      <c r="B555" s="22">
        <v>41084.403150231483</v>
      </c>
      <c r="C555" s="23" t="s">
        <v>358</v>
      </c>
      <c r="D555" s="12" t="s">
        <v>179</v>
      </c>
      <c r="E555" s="12" t="s">
        <v>323</v>
      </c>
      <c r="F555" s="9">
        <v>199</v>
      </c>
      <c r="G555" s="12">
        <v>10</v>
      </c>
      <c r="H555" s="9">
        <v>1990</v>
      </c>
      <c r="I555" s="12" t="s">
        <v>421</v>
      </c>
      <c r="J555" s="12" t="s">
        <v>394</v>
      </c>
      <c r="K555" s="12" t="s">
        <v>416</v>
      </c>
    </row>
    <row r="556" spans="1:11" ht="14.65" thickTop="1" x14ac:dyDescent="0.45">
      <c r="A556" s="6">
        <v>555</v>
      </c>
      <c r="B556" s="24">
        <v>41084.403150231483</v>
      </c>
      <c r="C556" s="25" t="s">
        <v>361</v>
      </c>
      <c r="D556" s="13" t="s">
        <v>140</v>
      </c>
      <c r="E556" s="13" t="s">
        <v>326</v>
      </c>
      <c r="F556" s="10">
        <v>65</v>
      </c>
      <c r="G556" s="13">
        <v>9</v>
      </c>
      <c r="H556" s="10">
        <v>585</v>
      </c>
      <c r="I556" s="13" t="s">
        <v>424</v>
      </c>
      <c r="J556" s="13" t="s">
        <v>397</v>
      </c>
      <c r="K556" s="13" t="s">
        <v>416</v>
      </c>
    </row>
    <row r="557" spans="1:11" ht="14.65" thickBot="1" x14ac:dyDescent="0.5">
      <c r="A557" s="8">
        <v>556</v>
      </c>
      <c r="B557" s="22">
        <v>41085.403150231483</v>
      </c>
      <c r="C557" s="23" t="s">
        <v>348</v>
      </c>
      <c r="D557" s="12" t="s">
        <v>311</v>
      </c>
      <c r="E557" s="12" t="s">
        <v>330</v>
      </c>
      <c r="F557" s="9">
        <v>639.95000000000005</v>
      </c>
      <c r="G557" s="12">
        <v>9</v>
      </c>
      <c r="H557" s="9">
        <v>5759.55</v>
      </c>
      <c r="I557" s="12" t="s">
        <v>426</v>
      </c>
      <c r="J557" s="12" t="s">
        <v>393</v>
      </c>
      <c r="K557" s="12" t="s">
        <v>415</v>
      </c>
    </row>
    <row r="558" spans="1:11" ht="14.65" thickTop="1" x14ac:dyDescent="0.45">
      <c r="A558" s="6">
        <v>557</v>
      </c>
      <c r="B558" s="24">
        <v>41085.403150231483</v>
      </c>
      <c r="C558" s="25" t="s">
        <v>357</v>
      </c>
      <c r="D558" s="13" t="s">
        <v>307</v>
      </c>
      <c r="E558" s="13" t="s">
        <v>330</v>
      </c>
      <c r="F558" s="10">
        <v>599.95000000000005</v>
      </c>
      <c r="G558" s="13">
        <v>2</v>
      </c>
      <c r="H558" s="10">
        <v>1199.9000000000001</v>
      </c>
      <c r="I558" s="13" t="s">
        <v>426</v>
      </c>
      <c r="J558" s="13" t="s">
        <v>372</v>
      </c>
      <c r="K558" s="13" t="s">
        <v>416</v>
      </c>
    </row>
    <row r="559" spans="1:11" ht="14.65" thickBot="1" x14ac:dyDescent="0.5">
      <c r="A559" s="8">
        <v>558</v>
      </c>
      <c r="B559" s="22">
        <v>41085.403150231483</v>
      </c>
      <c r="C559" s="23" t="s">
        <v>361</v>
      </c>
      <c r="D559" s="12" t="s">
        <v>241</v>
      </c>
      <c r="E559" s="12" t="s">
        <v>332</v>
      </c>
      <c r="F559" s="9">
        <v>350</v>
      </c>
      <c r="G559" s="12">
        <v>3</v>
      </c>
      <c r="H559" s="9">
        <v>1050</v>
      </c>
      <c r="I559" s="12" t="s">
        <v>422</v>
      </c>
      <c r="J559" s="12" t="s">
        <v>385</v>
      </c>
      <c r="K559" s="12" t="s">
        <v>416</v>
      </c>
    </row>
    <row r="560" spans="1:11" ht="14.65" thickTop="1" x14ac:dyDescent="0.45">
      <c r="A560" s="6">
        <v>559</v>
      </c>
      <c r="B560" s="24">
        <v>41085.403150231483</v>
      </c>
      <c r="C560" s="25" t="s">
        <v>355</v>
      </c>
      <c r="D560" s="13" t="s">
        <v>222</v>
      </c>
      <c r="E560" s="13" t="s">
        <v>333</v>
      </c>
      <c r="F560" s="10">
        <v>319</v>
      </c>
      <c r="G560" s="13">
        <v>7</v>
      </c>
      <c r="H560" s="10">
        <v>2233</v>
      </c>
      <c r="I560" s="13" t="s">
        <v>421</v>
      </c>
      <c r="J560" s="13" t="s">
        <v>407</v>
      </c>
      <c r="K560" s="13" t="s">
        <v>364</v>
      </c>
    </row>
    <row r="561" spans="1:11" ht="14.65" thickBot="1" x14ac:dyDescent="0.5">
      <c r="A561" s="8">
        <v>560</v>
      </c>
      <c r="B561" s="22">
        <v>41085.403150231483</v>
      </c>
      <c r="C561" s="23" t="s">
        <v>346</v>
      </c>
      <c r="D561" s="12" t="s">
        <v>112</v>
      </c>
      <c r="E561" s="12" t="s">
        <v>328</v>
      </c>
      <c r="F561" s="9">
        <v>54.95</v>
      </c>
      <c r="G561" s="12">
        <v>10</v>
      </c>
      <c r="H561" s="9">
        <v>549.5</v>
      </c>
      <c r="I561" s="12" t="s">
        <v>424</v>
      </c>
      <c r="J561" s="12" t="s">
        <v>366</v>
      </c>
      <c r="K561" s="12" t="s">
        <v>364</v>
      </c>
    </row>
    <row r="562" spans="1:11" ht="14.65" thickTop="1" x14ac:dyDescent="0.45">
      <c r="A562" s="6">
        <v>561</v>
      </c>
      <c r="B562" s="24">
        <v>41085.403150231483</v>
      </c>
      <c r="C562" s="25" t="s">
        <v>352</v>
      </c>
      <c r="D562" s="13" t="s">
        <v>273</v>
      </c>
      <c r="E562" s="13" t="s">
        <v>335</v>
      </c>
      <c r="F562" s="10">
        <v>439</v>
      </c>
      <c r="G562" s="13">
        <v>8</v>
      </c>
      <c r="H562" s="10">
        <v>3512</v>
      </c>
      <c r="I562" s="13" t="s">
        <v>422</v>
      </c>
      <c r="J562" s="13" t="s">
        <v>382</v>
      </c>
      <c r="K562" s="13" t="s">
        <v>364</v>
      </c>
    </row>
    <row r="563" spans="1:11" ht="14.65" thickBot="1" x14ac:dyDescent="0.5">
      <c r="A563" s="8">
        <v>562</v>
      </c>
      <c r="B563" s="22">
        <v>41085.403150231483</v>
      </c>
      <c r="C563" s="23" t="s">
        <v>359</v>
      </c>
      <c r="D563" s="12" t="s">
        <v>122</v>
      </c>
      <c r="E563" s="12" t="s">
        <v>323</v>
      </c>
      <c r="F563" s="9">
        <v>59</v>
      </c>
      <c r="G563" s="12">
        <v>9</v>
      </c>
      <c r="H563" s="9">
        <v>531</v>
      </c>
      <c r="I563" s="12" t="s">
        <v>427</v>
      </c>
      <c r="J563" s="12" t="s">
        <v>367</v>
      </c>
      <c r="K563" s="12" t="s">
        <v>329</v>
      </c>
    </row>
    <row r="564" spans="1:11" ht="14.65" thickTop="1" x14ac:dyDescent="0.45">
      <c r="A564" s="6">
        <v>563</v>
      </c>
      <c r="B564" s="24">
        <v>41086.403150231483</v>
      </c>
      <c r="C564" s="25" t="s">
        <v>347</v>
      </c>
      <c r="D564" s="13" t="s">
        <v>202</v>
      </c>
      <c r="E564" s="13" t="s">
        <v>325</v>
      </c>
      <c r="F564" s="10">
        <v>249.95</v>
      </c>
      <c r="G564" s="13">
        <v>7</v>
      </c>
      <c r="H564" s="10">
        <v>1749.6499999999999</v>
      </c>
      <c r="I564" s="13" t="s">
        <v>418</v>
      </c>
      <c r="J564" s="13" t="s">
        <v>380</v>
      </c>
      <c r="K564" s="13" t="s">
        <v>329</v>
      </c>
    </row>
    <row r="565" spans="1:11" ht="14.65" thickBot="1" x14ac:dyDescent="0.5">
      <c r="A565" s="8">
        <v>564</v>
      </c>
      <c r="B565" s="22">
        <v>41086.403150231483</v>
      </c>
      <c r="C565" s="23" t="s">
        <v>352</v>
      </c>
      <c r="D565" s="12" t="s">
        <v>177</v>
      </c>
      <c r="E565" s="12" t="s">
        <v>330</v>
      </c>
      <c r="F565" s="9">
        <v>189.95</v>
      </c>
      <c r="G565" s="12">
        <v>2</v>
      </c>
      <c r="H565" s="9">
        <v>379.9</v>
      </c>
      <c r="I565" s="12" t="s">
        <v>421</v>
      </c>
      <c r="J565" s="12" t="s">
        <v>373</v>
      </c>
      <c r="K565" s="12" t="s">
        <v>416</v>
      </c>
    </row>
    <row r="566" spans="1:11" ht="14.65" thickTop="1" x14ac:dyDescent="0.45">
      <c r="A566" s="6">
        <v>565</v>
      </c>
      <c r="B566" s="24">
        <v>41086.403150231483</v>
      </c>
      <c r="C566" s="25" t="s">
        <v>351</v>
      </c>
      <c r="D566" s="13" t="s">
        <v>219</v>
      </c>
      <c r="E566" s="13" t="s">
        <v>330</v>
      </c>
      <c r="F566" s="10">
        <v>299.95</v>
      </c>
      <c r="G566" s="13">
        <v>9</v>
      </c>
      <c r="H566" s="10">
        <v>2699.5499999999997</v>
      </c>
      <c r="I566" s="13" t="s">
        <v>419</v>
      </c>
      <c r="J566" s="13" t="s">
        <v>370</v>
      </c>
      <c r="K566" s="13" t="s">
        <v>415</v>
      </c>
    </row>
    <row r="567" spans="1:11" ht="14.65" thickBot="1" x14ac:dyDescent="0.5">
      <c r="A567" s="8">
        <v>566</v>
      </c>
      <c r="B567" s="22">
        <v>41086.403150231483</v>
      </c>
      <c r="C567" s="23" t="s">
        <v>354</v>
      </c>
      <c r="D567" s="12" t="s">
        <v>100</v>
      </c>
      <c r="E567" s="12" t="s">
        <v>330</v>
      </c>
      <c r="F567" s="9">
        <v>50</v>
      </c>
      <c r="G567" s="12">
        <v>8</v>
      </c>
      <c r="H567" s="9">
        <v>400</v>
      </c>
      <c r="I567" s="12" t="s">
        <v>419</v>
      </c>
      <c r="J567" s="12" t="s">
        <v>389</v>
      </c>
      <c r="K567" s="12" t="s">
        <v>364</v>
      </c>
    </row>
    <row r="568" spans="1:11" ht="14.65" thickTop="1" x14ac:dyDescent="0.45">
      <c r="A568" s="6">
        <v>567</v>
      </c>
      <c r="B568" s="24">
        <v>41086.403150231483</v>
      </c>
      <c r="C568" s="25" t="s">
        <v>346</v>
      </c>
      <c r="D568" s="13" t="s">
        <v>166</v>
      </c>
      <c r="E568" s="13" t="s">
        <v>325</v>
      </c>
      <c r="F568" s="10">
        <v>149.94999999999999</v>
      </c>
      <c r="G568" s="13">
        <v>4</v>
      </c>
      <c r="H568" s="10">
        <v>599.79999999999995</v>
      </c>
      <c r="I568" s="13" t="s">
        <v>421</v>
      </c>
      <c r="J568" s="13" t="s">
        <v>367</v>
      </c>
      <c r="K568" s="13" t="s">
        <v>329</v>
      </c>
    </row>
    <row r="569" spans="1:11" ht="14.65" thickBot="1" x14ac:dyDescent="0.5">
      <c r="A569" s="8">
        <v>568</v>
      </c>
      <c r="B569" s="22">
        <v>41086.403150231483</v>
      </c>
      <c r="C569" s="23" t="s">
        <v>351</v>
      </c>
      <c r="D569" s="12" t="s">
        <v>276</v>
      </c>
      <c r="E569" s="12" t="s">
        <v>323</v>
      </c>
      <c r="F569" s="9">
        <v>449</v>
      </c>
      <c r="G569" s="12">
        <v>3</v>
      </c>
      <c r="H569" s="9">
        <v>1347</v>
      </c>
      <c r="I569" s="12" t="s">
        <v>421</v>
      </c>
      <c r="J569" s="12" t="s">
        <v>386</v>
      </c>
      <c r="K569" s="12" t="s">
        <v>416</v>
      </c>
    </row>
    <row r="570" spans="1:11" ht="14.65" thickTop="1" x14ac:dyDescent="0.45">
      <c r="A570" s="6">
        <v>569</v>
      </c>
      <c r="B570" s="24">
        <v>41086.403150231483</v>
      </c>
      <c r="C570" s="25" t="s">
        <v>347</v>
      </c>
      <c r="D570" s="13" t="s">
        <v>314</v>
      </c>
      <c r="E570" s="13" t="s">
        <v>332</v>
      </c>
      <c r="F570" s="10">
        <v>700</v>
      </c>
      <c r="G570" s="13">
        <v>9</v>
      </c>
      <c r="H570" s="10">
        <v>6300</v>
      </c>
      <c r="I570" s="13" t="s">
        <v>419</v>
      </c>
      <c r="J570" s="13" t="s">
        <v>400</v>
      </c>
      <c r="K570" s="13" t="s">
        <v>416</v>
      </c>
    </row>
    <row r="571" spans="1:11" ht="14.65" thickBot="1" x14ac:dyDescent="0.5">
      <c r="A571" s="8">
        <v>570</v>
      </c>
      <c r="B571" s="22">
        <v>41086.403150231483</v>
      </c>
      <c r="C571" s="23" t="s">
        <v>354</v>
      </c>
      <c r="D571" s="12" t="s">
        <v>179</v>
      </c>
      <c r="E571" s="12" t="s">
        <v>323</v>
      </c>
      <c r="F571" s="9">
        <v>199</v>
      </c>
      <c r="G571" s="12">
        <v>6</v>
      </c>
      <c r="H571" s="9">
        <v>1194</v>
      </c>
      <c r="I571" s="12" t="s">
        <v>422</v>
      </c>
      <c r="J571" s="12" t="s">
        <v>369</v>
      </c>
      <c r="K571" s="12" t="s">
        <v>364</v>
      </c>
    </row>
    <row r="572" spans="1:11" ht="14.65" thickTop="1" x14ac:dyDescent="0.45">
      <c r="A572" s="6">
        <v>571</v>
      </c>
      <c r="B572" s="24">
        <v>41086.403150231483</v>
      </c>
      <c r="C572" s="25" t="s">
        <v>360</v>
      </c>
      <c r="D572" s="13" t="s">
        <v>119</v>
      </c>
      <c r="E572" s="13" t="s">
        <v>326</v>
      </c>
      <c r="F572" s="10">
        <v>55</v>
      </c>
      <c r="G572" s="13">
        <v>3</v>
      </c>
      <c r="H572" s="10">
        <v>165</v>
      </c>
      <c r="I572" s="13" t="s">
        <v>419</v>
      </c>
      <c r="J572" s="13" t="s">
        <v>402</v>
      </c>
      <c r="K572" s="13" t="s">
        <v>415</v>
      </c>
    </row>
    <row r="573" spans="1:11" ht="14.65" thickBot="1" x14ac:dyDescent="0.5">
      <c r="A573" s="8">
        <v>572</v>
      </c>
      <c r="B573" s="22">
        <v>41087.403150231483</v>
      </c>
      <c r="C573" s="23" t="s">
        <v>363</v>
      </c>
      <c r="D573" s="12" t="s">
        <v>55</v>
      </c>
      <c r="E573" s="12" t="s">
        <v>325</v>
      </c>
      <c r="F573" s="9">
        <v>34.950000000000003</v>
      </c>
      <c r="G573" s="12">
        <v>1</v>
      </c>
      <c r="H573" s="9">
        <v>34.950000000000003</v>
      </c>
      <c r="I573" s="12" t="s">
        <v>424</v>
      </c>
      <c r="J573" s="12" t="s">
        <v>374</v>
      </c>
      <c r="K573" s="12" t="s">
        <v>364</v>
      </c>
    </row>
    <row r="574" spans="1:11" ht="14.65" thickTop="1" x14ac:dyDescent="0.45">
      <c r="A574" s="6">
        <v>573</v>
      </c>
      <c r="B574" s="24">
        <v>41087.403150231483</v>
      </c>
      <c r="C574" s="25" t="s">
        <v>363</v>
      </c>
      <c r="D574" s="13" t="s">
        <v>75</v>
      </c>
      <c r="E574" s="13" t="s">
        <v>332</v>
      </c>
      <c r="F574" s="10">
        <v>40</v>
      </c>
      <c r="G574" s="13">
        <v>9</v>
      </c>
      <c r="H574" s="10">
        <v>360</v>
      </c>
      <c r="I574" s="13" t="s">
        <v>423</v>
      </c>
      <c r="J574" s="13" t="s">
        <v>390</v>
      </c>
      <c r="K574" s="13" t="s">
        <v>329</v>
      </c>
    </row>
    <row r="575" spans="1:11" ht="14.65" thickBot="1" x14ac:dyDescent="0.5">
      <c r="A575" s="8">
        <v>574</v>
      </c>
      <c r="B575" s="22">
        <v>41087.403150231483</v>
      </c>
      <c r="C575" s="23" t="s">
        <v>362</v>
      </c>
      <c r="D575" s="12" t="s">
        <v>171</v>
      </c>
      <c r="E575" s="12" t="s">
        <v>327</v>
      </c>
      <c r="F575" s="9">
        <v>169.95</v>
      </c>
      <c r="G575" s="12">
        <v>3</v>
      </c>
      <c r="H575" s="9">
        <v>509.84999999999997</v>
      </c>
      <c r="I575" s="12" t="s">
        <v>424</v>
      </c>
      <c r="J575" s="12" t="s">
        <v>396</v>
      </c>
      <c r="K575" s="12" t="s">
        <v>415</v>
      </c>
    </row>
    <row r="576" spans="1:11" ht="14.65" thickTop="1" x14ac:dyDescent="0.45">
      <c r="A576" s="6">
        <v>575</v>
      </c>
      <c r="B576" s="24">
        <v>41087.403150231483</v>
      </c>
      <c r="C576" s="25" t="s">
        <v>354</v>
      </c>
      <c r="D576" s="13" t="s">
        <v>97</v>
      </c>
      <c r="E576" s="13" t="s">
        <v>334</v>
      </c>
      <c r="F576" s="10">
        <v>49.95</v>
      </c>
      <c r="G576" s="13">
        <v>9</v>
      </c>
      <c r="H576" s="10">
        <v>449.55</v>
      </c>
      <c r="I576" s="13" t="s">
        <v>419</v>
      </c>
      <c r="J576" s="13" t="s">
        <v>384</v>
      </c>
      <c r="K576" s="13" t="s">
        <v>416</v>
      </c>
    </row>
    <row r="577" spans="1:11" ht="14.65" thickBot="1" x14ac:dyDescent="0.5">
      <c r="A577" s="8">
        <v>576</v>
      </c>
      <c r="B577" s="22">
        <v>41087.403150231483</v>
      </c>
      <c r="C577" s="23" t="s">
        <v>353</v>
      </c>
      <c r="D577" s="12" t="s">
        <v>148</v>
      </c>
      <c r="E577" s="12" t="s">
        <v>330</v>
      </c>
      <c r="F577" s="9">
        <v>70</v>
      </c>
      <c r="G577" s="12">
        <v>2</v>
      </c>
      <c r="H577" s="9">
        <v>140</v>
      </c>
      <c r="I577" s="12" t="s">
        <v>422</v>
      </c>
      <c r="J577" s="12" t="s">
        <v>398</v>
      </c>
      <c r="K577" s="12" t="s">
        <v>364</v>
      </c>
    </row>
    <row r="578" spans="1:11" ht="14.65" thickTop="1" x14ac:dyDescent="0.45">
      <c r="A578" s="6">
        <v>577</v>
      </c>
      <c r="B578" s="24">
        <v>41087.403150231483</v>
      </c>
      <c r="C578" s="25" t="s">
        <v>352</v>
      </c>
      <c r="D578" s="13" t="s">
        <v>152</v>
      </c>
      <c r="E578" s="13" t="s">
        <v>332</v>
      </c>
      <c r="F578" s="10">
        <v>75</v>
      </c>
      <c r="G578" s="13">
        <v>2</v>
      </c>
      <c r="H578" s="10">
        <v>150</v>
      </c>
      <c r="I578" s="13" t="s">
        <v>419</v>
      </c>
      <c r="J578" s="13" t="s">
        <v>372</v>
      </c>
      <c r="K578" s="13" t="s">
        <v>416</v>
      </c>
    </row>
    <row r="579" spans="1:11" ht="14.65" thickBot="1" x14ac:dyDescent="0.5">
      <c r="A579" s="8">
        <v>578</v>
      </c>
      <c r="B579" s="22">
        <v>41087.403150231483</v>
      </c>
      <c r="C579" s="23" t="s">
        <v>350</v>
      </c>
      <c r="D579" s="12" t="s">
        <v>297</v>
      </c>
      <c r="E579" s="12" t="s">
        <v>332</v>
      </c>
      <c r="F579" s="9">
        <v>500</v>
      </c>
      <c r="G579" s="12">
        <v>5</v>
      </c>
      <c r="H579" s="9">
        <v>2500</v>
      </c>
      <c r="I579" s="12" t="s">
        <v>419</v>
      </c>
      <c r="J579" s="12" t="s">
        <v>387</v>
      </c>
      <c r="K579" s="12" t="s">
        <v>416</v>
      </c>
    </row>
    <row r="580" spans="1:11" ht="14.65" thickTop="1" x14ac:dyDescent="0.45">
      <c r="A580" s="6">
        <v>579</v>
      </c>
      <c r="B580" s="24">
        <v>41087.403150231483</v>
      </c>
      <c r="C580" s="25" t="s">
        <v>362</v>
      </c>
      <c r="D580" s="13" t="s">
        <v>55</v>
      </c>
      <c r="E580" s="13" t="s">
        <v>325</v>
      </c>
      <c r="F580" s="10">
        <v>34.950000000000003</v>
      </c>
      <c r="G580" s="13">
        <v>10</v>
      </c>
      <c r="H580" s="10">
        <v>349.5</v>
      </c>
      <c r="I580" s="13" t="s">
        <v>418</v>
      </c>
      <c r="J580" s="13" t="s">
        <v>397</v>
      </c>
      <c r="K580" s="13" t="s">
        <v>416</v>
      </c>
    </row>
    <row r="581" spans="1:11" ht="14.65" thickBot="1" x14ac:dyDescent="0.5">
      <c r="A581" s="8">
        <v>580</v>
      </c>
      <c r="B581" s="22">
        <v>41087.403150231483</v>
      </c>
      <c r="C581" s="23" t="s">
        <v>349</v>
      </c>
      <c r="D581" s="12" t="s">
        <v>55</v>
      </c>
      <c r="E581" s="12" t="s">
        <v>325</v>
      </c>
      <c r="F581" s="9">
        <v>34.950000000000003</v>
      </c>
      <c r="G581" s="12">
        <v>1</v>
      </c>
      <c r="H581" s="9">
        <v>34.950000000000003</v>
      </c>
      <c r="I581" s="12" t="s">
        <v>425</v>
      </c>
      <c r="J581" s="12" t="s">
        <v>411</v>
      </c>
      <c r="K581" s="12" t="s">
        <v>415</v>
      </c>
    </row>
    <row r="582" spans="1:11" ht="14.65" thickTop="1" x14ac:dyDescent="0.45">
      <c r="A582" s="6">
        <v>581</v>
      </c>
      <c r="B582" s="24">
        <v>41087.403150231483</v>
      </c>
      <c r="C582" s="25" t="s">
        <v>348</v>
      </c>
      <c r="D582" s="13" t="s">
        <v>158</v>
      </c>
      <c r="E582" s="13" t="s">
        <v>330</v>
      </c>
      <c r="F582" s="10">
        <v>85</v>
      </c>
      <c r="G582" s="13">
        <v>10</v>
      </c>
      <c r="H582" s="10">
        <v>850</v>
      </c>
      <c r="I582" s="13" t="s">
        <v>426</v>
      </c>
      <c r="J582" s="13" t="s">
        <v>408</v>
      </c>
      <c r="K582" s="13" t="s">
        <v>364</v>
      </c>
    </row>
    <row r="583" spans="1:11" ht="14.65" thickBot="1" x14ac:dyDescent="0.5">
      <c r="A583" s="8">
        <v>582</v>
      </c>
      <c r="B583" s="22">
        <v>41087.403150231483</v>
      </c>
      <c r="C583" s="23" t="s">
        <v>345</v>
      </c>
      <c r="D583" s="12" t="s">
        <v>168</v>
      </c>
      <c r="E583" s="12" t="s">
        <v>325</v>
      </c>
      <c r="F583" s="9">
        <v>159.94999999999999</v>
      </c>
      <c r="G583" s="12">
        <v>2</v>
      </c>
      <c r="H583" s="9">
        <v>319.89999999999998</v>
      </c>
      <c r="I583" s="12" t="s">
        <v>421</v>
      </c>
      <c r="J583" s="12" t="s">
        <v>376</v>
      </c>
      <c r="K583" s="12" t="s">
        <v>415</v>
      </c>
    </row>
    <row r="584" spans="1:11" ht="14.65" thickTop="1" x14ac:dyDescent="0.45">
      <c r="A584" s="6">
        <v>583</v>
      </c>
      <c r="B584" s="24">
        <v>41087.403150231483</v>
      </c>
      <c r="C584" s="25" t="s">
        <v>359</v>
      </c>
      <c r="D584" s="13" t="s">
        <v>40</v>
      </c>
      <c r="E584" s="13" t="s">
        <v>327</v>
      </c>
      <c r="F584" s="10">
        <v>12.95</v>
      </c>
      <c r="G584" s="13">
        <v>5</v>
      </c>
      <c r="H584" s="10">
        <v>64.75</v>
      </c>
      <c r="I584" s="13" t="s">
        <v>426</v>
      </c>
      <c r="J584" s="13" t="s">
        <v>368</v>
      </c>
      <c r="K584" s="13" t="s">
        <v>415</v>
      </c>
    </row>
    <row r="585" spans="1:11" ht="14.65" thickBot="1" x14ac:dyDescent="0.5">
      <c r="A585" s="8">
        <v>584</v>
      </c>
      <c r="B585" s="22">
        <v>41088.403150231483</v>
      </c>
      <c r="C585" s="23" t="s">
        <v>346</v>
      </c>
      <c r="D585" s="12" t="s">
        <v>81</v>
      </c>
      <c r="E585" s="12" t="s">
        <v>326</v>
      </c>
      <c r="F585" s="9">
        <v>45</v>
      </c>
      <c r="G585" s="12">
        <v>10</v>
      </c>
      <c r="H585" s="9">
        <v>450</v>
      </c>
      <c r="I585" s="12" t="s">
        <v>423</v>
      </c>
      <c r="J585" s="12" t="s">
        <v>373</v>
      </c>
      <c r="K585" s="12" t="s">
        <v>416</v>
      </c>
    </row>
    <row r="586" spans="1:11" ht="14.65" thickTop="1" x14ac:dyDescent="0.45">
      <c r="A586" s="6">
        <v>585</v>
      </c>
      <c r="B586" s="24">
        <v>41088.403150231483</v>
      </c>
      <c r="C586" s="25" t="s">
        <v>348</v>
      </c>
      <c r="D586" s="13" t="s">
        <v>119</v>
      </c>
      <c r="E586" s="13" t="s">
        <v>326</v>
      </c>
      <c r="F586" s="10">
        <v>55</v>
      </c>
      <c r="G586" s="13">
        <v>6</v>
      </c>
      <c r="H586" s="10">
        <v>330</v>
      </c>
      <c r="I586" s="13" t="s">
        <v>421</v>
      </c>
      <c r="J586" s="13" t="s">
        <v>398</v>
      </c>
      <c r="K586" s="13" t="s">
        <v>364</v>
      </c>
    </row>
    <row r="587" spans="1:11" ht="14.65" thickBot="1" x14ac:dyDescent="0.5">
      <c r="A587" s="8">
        <v>586</v>
      </c>
      <c r="B587" s="22">
        <v>41088.403150231483</v>
      </c>
      <c r="C587" s="23" t="s">
        <v>363</v>
      </c>
      <c r="D587" s="12" t="s">
        <v>82</v>
      </c>
      <c r="E587" s="12" t="s">
        <v>326</v>
      </c>
      <c r="F587" s="9">
        <v>45</v>
      </c>
      <c r="G587" s="12">
        <v>6</v>
      </c>
      <c r="H587" s="9">
        <v>270</v>
      </c>
      <c r="I587" s="12" t="s">
        <v>421</v>
      </c>
      <c r="J587" s="12" t="s">
        <v>402</v>
      </c>
      <c r="K587" s="12" t="s">
        <v>415</v>
      </c>
    </row>
    <row r="588" spans="1:11" ht="14.65" thickTop="1" x14ac:dyDescent="0.45">
      <c r="A588" s="6">
        <v>587</v>
      </c>
      <c r="B588" s="24">
        <v>41088.403150231483</v>
      </c>
      <c r="C588" s="25" t="s">
        <v>362</v>
      </c>
      <c r="D588" s="13" t="s">
        <v>60</v>
      </c>
      <c r="E588" s="13" t="s">
        <v>330</v>
      </c>
      <c r="F588" s="10">
        <v>35</v>
      </c>
      <c r="G588" s="13">
        <v>7</v>
      </c>
      <c r="H588" s="10">
        <v>245</v>
      </c>
      <c r="I588" s="13" t="s">
        <v>424</v>
      </c>
      <c r="J588" s="13" t="s">
        <v>370</v>
      </c>
      <c r="K588" s="13" t="s">
        <v>415</v>
      </c>
    </row>
    <row r="589" spans="1:11" ht="14.65" thickBot="1" x14ac:dyDescent="0.5">
      <c r="A589" s="8">
        <v>588</v>
      </c>
      <c r="B589" s="22">
        <v>41088.403150231483</v>
      </c>
      <c r="C589" s="23" t="s">
        <v>357</v>
      </c>
      <c r="D589" s="12" t="s">
        <v>275</v>
      </c>
      <c r="E589" s="12" t="s">
        <v>322</v>
      </c>
      <c r="F589" s="9">
        <v>449</v>
      </c>
      <c r="G589" s="12">
        <v>5</v>
      </c>
      <c r="H589" s="9">
        <v>2245</v>
      </c>
      <c r="I589" s="12" t="s">
        <v>425</v>
      </c>
      <c r="J589" s="12" t="s">
        <v>373</v>
      </c>
      <c r="K589" s="12" t="s">
        <v>416</v>
      </c>
    </row>
    <row r="590" spans="1:11" ht="14.65" thickTop="1" x14ac:dyDescent="0.45">
      <c r="A590" s="6">
        <v>589</v>
      </c>
      <c r="B590" s="24">
        <v>41088.403150231483</v>
      </c>
      <c r="C590" s="25" t="s">
        <v>350</v>
      </c>
      <c r="D590" s="13" t="s">
        <v>272</v>
      </c>
      <c r="E590" s="13" t="s">
        <v>326</v>
      </c>
      <c r="F590" s="10">
        <v>439</v>
      </c>
      <c r="G590" s="13">
        <v>4</v>
      </c>
      <c r="H590" s="10">
        <v>1756</v>
      </c>
      <c r="I590" s="13" t="s">
        <v>418</v>
      </c>
      <c r="J590" s="13" t="s">
        <v>374</v>
      </c>
      <c r="K590" s="13" t="s">
        <v>364</v>
      </c>
    </row>
    <row r="591" spans="1:11" ht="14.65" thickBot="1" x14ac:dyDescent="0.5">
      <c r="A591" s="8">
        <v>590</v>
      </c>
      <c r="B591" s="22">
        <v>41088.403150231483</v>
      </c>
      <c r="C591" s="23" t="s">
        <v>351</v>
      </c>
      <c r="D591" s="12" t="s">
        <v>310</v>
      </c>
      <c r="E591" s="12" t="s">
        <v>335</v>
      </c>
      <c r="F591" s="9">
        <v>639</v>
      </c>
      <c r="G591" s="12">
        <v>9</v>
      </c>
      <c r="H591" s="9">
        <v>5751</v>
      </c>
      <c r="I591" s="12" t="s">
        <v>419</v>
      </c>
      <c r="J591" s="12" t="s">
        <v>374</v>
      </c>
      <c r="K591" s="12" t="s">
        <v>364</v>
      </c>
    </row>
    <row r="592" spans="1:11" ht="14.65" thickTop="1" x14ac:dyDescent="0.45">
      <c r="A592" s="6">
        <v>591</v>
      </c>
      <c r="B592" s="24">
        <v>41088.403150231483</v>
      </c>
      <c r="C592" s="25" t="s">
        <v>359</v>
      </c>
      <c r="D592" s="13" t="s">
        <v>220</v>
      </c>
      <c r="E592" s="13" t="s">
        <v>327</v>
      </c>
      <c r="F592" s="10">
        <v>299.95</v>
      </c>
      <c r="G592" s="13">
        <v>7</v>
      </c>
      <c r="H592" s="10">
        <v>2099.65</v>
      </c>
      <c r="I592" s="13" t="s">
        <v>427</v>
      </c>
      <c r="J592" s="13" t="s">
        <v>393</v>
      </c>
      <c r="K592" s="13" t="s">
        <v>415</v>
      </c>
    </row>
    <row r="593" spans="1:11" ht="14.65" thickBot="1" x14ac:dyDescent="0.5">
      <c r="A593" s="8">
        <v>592</v>
      </c>
      <c r="B593" s="22">
        <v>41088.403150231483</v>
      </c>
      <c r="C593" s="23" t="s">
        <v>346</v>
      </c>
      <c r="D593" s="12" t="s">
        <v>105</v>
      </c>
      <c r="E593" s="12" t="s">
        <v>330</v>
      </c>
      <c r="F593" s="9">
        <v>50</v>
      </c>
      <c r="G593" s="12">
        <v>3</v>
      </c>
      <c r="H593" s="9">
        <v>150</v>
      </c>
      <c r="I593" s="12" t="s">
        <v>419</v>
      </c>
      <c r="J593" s="12" t="s">
        <v>369</v>
      </c>
      <c r="K593" s="12" t="s">
        <v>364</v>
      </c>
    </row>
    <row r="594" spans="1:11" ht="14.65" thickTop="1" x14ac:dyDescent="0.45">
      <c r="A594" s="6">
        <v>593</v>
      </c>
      <c r="B594" s="24">
        <v>41088.403150231483</v>
      </c>
      <c r="C594" s="25" t="s">
        <v>360</v>
      </c>
      <c r="D594" s="13" t="s">
        <v>129</v>
      </c>
      <c r="E594" s="13" t="s">
        <v>330</v>
      </c>
      <c r="F594" s="10">
        <v>60</v>
      </c>
      <c r="G594" s="13">
        <v>9</v>
      </c>
      <c r="H594" s="10">
        <v>540</v>
      </c>
      <c r="I594" s="13" t="s">
        <v>420</v>
      </c>
      <c r="J594" s="13" t="s">
        <v>374</v>
      </c>
      <c r="K594" s="13" t="s">
        <v>364</v>
      </c>
    </row>
    <row r="595" spans="1:11" ht="14.65" thickBot="1" x14ac:dyDescent="0.5">
      <c r="A595" s="8">
        <v>594</v>
      </c>
      <c r="B595" s="22">
        <v>41089.403150231483</v>
      </c>
      <c r="C595" s="23" t="s">
        <v>348</v>
      </c>
      <c r="D595" s="12" t="s">
        <v>194</v>
      </c>
      <c r="E595" s="12" t="s">
        <v>332</v>
      </c>
      <c r="F595" s="9">
        <v>235</v>
      </c>
      <c r="G595" s="12">
        <v>5</v>
      </c>
      <c r="H595" s="9">
        <v>1175</v>
      </c>
      <c r="I595" s="12" t="s">
        <v>421</v>
      </c>
      <c r="J595" s="12" t="s">
        <v>390</v>
      </c>
      <c r="K595" s="12" t="s">
        <v>329</v>
      </c>
    </row>
    <row r="596" spans="1:11" ht="14.65" thickTop="1" x14ac:dyDescent="0.45">
      <c r="A596" s="6">
        <v>595</v>
      </c>
      <c r="B596" s="24">
        <v>41089.403150231483</v>
      </c>
      <c r="C596" s="25" t="s">
        <v>352</v>
      </c>
      <c r="D596" s="13" t="s">
        <v>215</v>
      </c>
      <c r="E596" s="13" t="s">
        <v>332</v>
      </c>
      <c r="F596" s="10">
        <v>285</v>
      </c>
      <c r="G596" s="13">
        <v>9</v>
      </c>
      <c r="H596" s="10">
        <v>2565</v>
      </c>
      <c r="I596" s="13" t="s">
        <v>424</v>
      </c>
      <c r="J596" s="13" t="s">
        <v>383</v>
      </c>
      <c r="K596" s="13" t="s">
        <v>364</v>
      </c>
    </row>
    <row r="597" spans="1:11" ht="14.65" thickBot="1" x14ac:dyDescent="0.5">
      <c r="A597" s="8">
        <v>596</v>
      </c>
      <c r="B597" s="22">
        <v>41089.403150231483</v>
      </c>
      <c r="C597" s="23" t="s">
        <v>357</v>
      </c>
      <c r="D597" s="12" t="s">
        <v>179</v>
      </c>
      <c r="E597" s="12" t="s">
        <v>323</v>
      </c>
      <c r="F597" s="9">
        <v>199</v>
      </c>
      <c r="G597" s="12">
        <v>7</v>
      </c>
      <c r="H597" s="9">
        <v>1393</v>
      </c>
      <c r="I597" s="12" t="s">
        <v>424</v>
      </c>
      <c r="J597" s="12" t="s">
        <v>368</v>
      </c>
      <c r="K597" s="12" t="s">
        <v>415</v>
      </c>
    </row>
    <row r="598" spans="1:11" ht="14.65" thickTop="1" x14ac:dyDescent="0.45">
      <c r="A598" s="6">
        <v>597</v>
      </c>
      <c r="B598" s="24">
        <v>41089.403150231483</v>
      </c>
      <c r="C598" s="25" t="s">
        <v>357</v>
      </c>
      <c r="D598" s="13" t="s">
        <v>143</v>
      </c>
      <c r="E598" s="13" t="s">
        <v>323</v>
      </c>
      <c r="F598" s="10">
        <v>69</v>
      </c>
      <c r="G598" s="13">
        <v>4</v>
      </c>
      <c r="H598" s="10">
        <v>276</v>
      </c>
      <c r="I598" s="13" t="s">
        <v>418</v>
      </c>
      <c r="J598" s="13" t="s">
        <v>388</v>
      </c>
      <c r="K598" s="13" t="s">
        <v>329</v>
      </c>
    </row>
    <row r="599" spans="1:11" ht="14.65" thickBot="1" x14ac:dyDescent="0.5">
      <c r="A599" s="8">
        <v>598</v>
      </c>
      <c r="B599" s="22">
        <v>41089.403150231483</v>
      </c>
      <c r="C599" s="23" t="s">
        <v>347</v>
      </c>
      <c r="D599" s="12" t="s">
        <v>268</v>
      </c>
      <c r="E599" s="12" t="s">
        <v>334</v>
      </c>
      <c r="F599" s="9">
        <v>399.95</v>
      </c>
      <c r="G599" s="12">
        <v>4</v>
      </c>
      <c r="H599" s="9">
        <v>1599.8</v>
      </c>
      <c r="I599" s="12" t="s">
        <v>421</v>
      </c>
      <c r="J599" s="12" t="s">
        <v>407</v>
      </c>
      <c r="K599" s="12" t="s">
        <v>364</v>
      </c>
    </row>
    <row r="600" spans="1:11" ht="14.65" thickTop="1" x14ac:dyDescent="0.45">
      <c r="A600" s="6">
        <v>599</v>
      </c>
      <c r="B600" s="24">
        <v>41089.403150231483</v>
      </c>
      <c r="C600" s="25" t="s">
        <v>350</v>
      </c>
      <c r="D600" s="13" t="s">
        <v>270</v>
      </c>
      <c r="E600" s="13" t="s">
        <v>328</v>
      </c>
      <c r="F600" s="10">
        <v>429.95</v>
      </c>
      <c r="G600" s="13">
        <v>9</v>
      </c>
      <c r="H600" s="10">
        <v>3869.5499999999997</v>
      </c>
      <c r="I600" s="13" t="s">
        <v>426</v>
      </c>
      <c r="J600" s="13" t="s">
        <v>407</v>
      </c>
      <c r="K600" s="13" t="s">
        <v>364</v>
      </c>
    </row>
    <row r="601" spans="1:11" ht="14.65" thickBot="1" x14ac:dyDescent="0.5">
      <c r="A601" s="8">
        <v>600</v>
      </c>
      <c r="B601" s="22">
        <v>41090.403150231483</v>
      </c>
      <c r="C601" s="23" t="s">
        <v>346</v>
      </c>
      <c r="D601" s="12" t="s">
        <v>175</v>
      </c>
      <c r="E601" s="12" t="s">
        <v>325</v>
      </c>
      <c r="F601" s="9">
        <v>179.95</v>
      </c>
      <c r="G601" s="12">
        <v>6</v>
      </c>
      <c r="H601" s="9">
        <v>1079.6999999999998</v>
      </c>
      <c r="I601" s="12" t="s">
        <v>419</v>
      </c>
      <c r="J601" s="12" t="s">
        <v>411</v>
      </c>
      <c r="K601" s="12" t="s">
        <v>415</v>
      </c>
    </row>
    <row r="602" spans="1:11" ht="14.65" thickTop="1" x14ac:dyDescent="0.45">
      <c r="A602" s="6">
        <v>601</v>
      </c>
      <c r="B602" s="24">
        <v>41090.403150231483</v>
      </c>
      <c r="C602" s="25" t="s">
        <v>351</v>
      </c>
      <c r="D602" s="13" t="s">
        <v>280</v>
      </c>
      <c r="E602" s="13" t="s">
        <v>330</v>
      </c>
      <c r="F602" s="10">
        <v>449.95</v>
      </c>
      <c r="G602" s="13">
        <v>3</v>
      </c>
      <c r="H602" s="10">
        <v>1349.85</v>
      </c>
      <c r="I602" s="13" t="s">
        <v>425</v>
      </c>
      <c r="J602" s="13" t="s">
        <v>387</v>
      </c>
      <c r="K602" s="13" t="s">
        <v>416</v>
      </c>
    </row>
    <row r="603" spans="1:11" ht="14.65" thickBot="1" x14ac:dyDescent="0.5">
      <c r="A603" s="8">
        <v>602</v>
      </c>
      <c r="B603" s="22">
        <v>41090.403150231483</v>
      </c>
      <c r="C603" s="23" t="s">
        <v>360</v>
      </c>
      <c r="D603" s="12" t="s">
        <v>79</v>
      </c>
      <c r="E603" s="12" t="s">
        <v>328</v>
      </c>
      <c r="F603" s="9">
        <v>44.95</v>
      </c>
      <c r="G603" s="12">
        <v>7</v>
      </c>
      <c r="H603" s="9">
        <v>314.65000000000003</v>
      </c>
      <c r="I603" s="12" t="s">
        <v>424</v>
      </c>
      <c r="J603" s="12" t="s">
        <v>382</v>
      </c>
      <c r="K603" s="12" t="s">
        <v>364</v>
      </c>
    </row>
    <row r="604" spans="1:11" ht="14.65" thickTop="1" x14ac:dyDescent="0.45">
      <c r="A604" s="6">
        <v>603</v>
      </c>
      <c r="B604" s="24">
        <v>41090.403150231483</v>
      </c>
      <c r="C604" s="25" t="s">
        <v>363</v>
      </c>
      <c r="D604" s="13" t="s">
        <v>260</v>
      </c>
      <c r="E604" s="13" t="s">
        <v>330</v>
      </c>
      <c r="F604" s="10">
        <v>399.95</v>
      </c>
      <c r="G604" s="13">
        <v>7</v>
      </c>
      <c r="H604" s="10">
        <v>2799.65</v>
      </c>
      <c r="I604" s="13" t="s">
        <v>427</v>
      </c>
      <c r="J604" s="13" t="s">
        <v>377</v>
      </c>
      <c r="K604" s="13" t="s">
        <v>415</v>
      </c>
    </row>
    <row r="605" spans="1:11" ht="14.65" thickBot="1" x14ac:dyDescent="0.5">
      <c r="A605" s="8">
        <v>604</v>
      </c>
      <c r="B605" s="22">
        <v>41090.403150231483</v>
      </c>
      <c r="C605" s="23" t="s">
        <v>361</v>
      </c>
      <c r="D605" s="12" t="s">
        <v>287</v>
      </c>
      <c r="E605" s="12" t="s">
        <v>323</v>
      </c>
      <c r="F605" s="9">
        <v>499</v>
      </c>
      <c r="G605" s="12">
        <v>3</v>
      </c>
      <c r="H605" s="9">
        <v>1497</v>
      </c>
      <c r="I605" s="12" t="s">
        <v>420</v>
      </c>
      <c r="J605" s="12" t="s">
        <v>372</v>
      </c>
      <c r="K605" s="12" t="s">
        <v>416</v>
      </c>
    </row>
    <row r="606" spans="1:11" ht="14.65" thickTop="1" x14ac:dyDescent="0.45">
      <c r="A606" s="6">
        <v>605</v>
      </c>
      <c r="B606" s="24">
        <v>41090.403150231483</v>
      </c>
      <c r="C606" s="25" t="s">
        <v>360</v>
      </c>
      <c r="D606" s="13" t="s">
        <v>69</v>
      </c>
      <c r="E606" s="13" t="s">
        <v>327</v>
      </c>
      <c r="F606" s="10">
        <v>39.950000000000003</v>
      </c>
      <c r="G606" s="13">
        <v>2</v>
      </c>
      <c r="H606" s="10">
        <v>79.900000000000006</v>
      </c>
      <c r="I606" s="13" t="s">
        <v>426</v>
      </c>
      <c r="J606" s="13" t="s">
        <v>366</v>
      </c>
      <c r="K606" s="13" t="s">
        <v>364</v>
      </c>
    </row>
    <row r="607" spans="1:11" ht="14.65" thickBot="1" x14ac:dyDescent="0.5">
      <c r="A607" s="8">
        <v>606</v>
      </c>
      <c r="B607" s="22">
        <v>41090.403150231483</v>
      </c>
      <c r="C607" s="23" t="s">
        <v>356</v>
      </c>
      <c r="D607" s="12" t="s">
        <v>228</v>
      </c>
      <c r="E607" s="12" t="s">
        <v>335</v>
      </c>
      <c r="F607" s="9">
        <v>329</v>
      </c>
      <c r="G607" s="12">
        <v>3</v>
      </c>
      <c r="H607" s="9">
        <v>987</v>
      </c>
      <c r="I607" s="12" t="s">
        <v>425</v>
      </c>
      <c r="J607" s="12" t="s">
        <v>397</v>
      </c>
      <c r="K607" s="12" t="s">
        <v>416</v>
      </c>
    </row>
    <row r="608" spans="1:11" ht="14.65" thickTop="1" x14ac:dyDescent="0.45">
      <c r="A608" s="6">
        <v>607</v>
      </c>
      <c r="B608" s="24">
        <v>41090.403150231483</v>
      </c>
      <c r="C608" s="25" t="s">
        <v>363</v>
      </c>
      <c r="D608" s="13" t="s">
        <v>292</v>
      </c>
      <c r="E608" s="13" t="s">
        <v>330</v>
      </c>
      <c r="F608" s="10">
        <v>499.95</v>
      </c>
      <c r="G608" s="13">
        <v>2</v>
      </c>
      <c r="H608" s="10">
        <v>999.9</v>
      </c>
      <c r="I608" s="13" t="s">
        <v>421</v>
      </c>
      <c r="J608" s="13" t="s">
        <v>370</v>
      </c>
      <c r="K608" s="13" t="s">
        <v>415</v>
      </c>
    </row>
    <row r="609" spans="1:11" ht="14.65" thickBot="1" x14ac:dyDescent="0.5">
      <c r="A609" s="8">
        <v>608</v>
      </c>
      <c r="B609" s="22">
        <v>41091.403150231483</v>
      </c>
      <c r="C609" s="23" t="s">
        <v>359</v>
      </c>
      <c r="D609" s="12" t="s">
        <v>216</v>
      </c>
      <c r="E609" s="12" t="s">
        <v>325</v>
      </c>
      <c r="F609" s="9">
        <v>289.95</v>
      </c>
      <c r="G609" s="12">
        <v>7</v>
      </c>
      <c r="H609" s="9">
        <v>2029.6499999999999</v>
      </c>
      <c r="I609" s="12" t="s">
        <v>419</v>
      </c>
      <c r="J609" s="12" t="s">
        <v>378</v>
      </c>
      <c r="K609" s="12" t="s">
        <v>329</v>
      </c>
    </row>
    <row r="610" spans="1:11" ht="14.65" thickTop="1" x14ac:dyDescent="0.45">
      <c r="A610" s="6">
        <v>609</v>
      </c>
      <c r="B610" s="24">
        <v>41091.403150231483</v>
      </c>
      <c r="C610" s="25" t="s">
        <v>357</v>
      </c>
      <c r="D610" s="13" t="s">
        <v>219</v>
      </c>
      <c r="E610" s="13" t="s">
        <v>330</v>
      </c>
      <c r="F610" s="10">
        <v>299.95</v>
      </c>
      <c r="G610" s="13">
        <v>7</v>
      </c>
      <c r="H610" s="10">
        <v>2099.65</v>
      </c>
      <c r="I610" s="13" t="s">
        <v>425</v>
      </c>
      <c r="J610" s="13" t="s">
        <v>403</v>
      </c>
      <c r="K610" s="13" t="s">
        <v>416</v>
      </c>
    </row>
    <row r="611" spans="1:11" ht="14.65" thickBot="1" x14ac:dyDescent="0.5">
      <c r="A611" s="8">
        <v>610</v>
      </c>
      <c r="B611" s="22">
        <v>41091.403150231483</v>
      </c>
      <c r="C611" s="23" t="s">
        <v>357</v>
      </c>
      <c r="D611" s="12" t="s">
        <v>205</v>
      </c>
      <c r="E611" s="12" t="s">
        <v>324</v>
      </c>
      <c r="F611" s="9">
        <v>259.95</v>
      </c>
      <c r="G611" s="12">
        <v>1</v>
      </c>
      <c r="H611" s="9">
        <v>259.95</v>
      </c>
      <c r="I611" s="12" t="s">
        <v>424</v>
      </c>
      <c r="J611" s="12" t="s">
        <v>385</v>
      </c>
      <c r="K611" s="12" t="s">
        <v>416</v>
      </c>
    </row>
    <row r="612" spans="1:11" ht="14.65" thickTop="1" x14ac:dyDescent="0.45">
      <c r="A612" s="6">
        <v>611</v>
      </c>
      <c r="B612" s="24">
        <v>41091.403150231483</v>
      </c>
      <c r="C612" s="25" t="s">
        <v>346</v>
      </c>
      <c r="D612" s="13" t="s">
        <v>38</v>
      </c>
      <c r="E612" s="13" t="s">
        <v>327</v>
      </c>
      <c r="F612" s="10">
        <v>2.95</v>
      </c>
      <c r="G612" s="13">
        <v>2</v>
      </c>
      <c r="H612" s="10">
        <v>5.9</v>
      </c>
      <c r="I612" s="13" t="s">
        <v>420</v>
      </c>
      <c r="J612" s="13" t="s">
        <v>400</v>
      </c>
      <c r="K612" s="13" t="s">
        <v>416</v>
      </c>
    </row>
    <row r="613" spans="1:11" ht="14.65" thickBot="1" x14ac:dyDescent="0.5">
      <c r="A613" s="8">
        <v>612</v>
      </c>
      <c r="B613" s="22">
        <v>41091.403150231483</v>
      </c>
      <c r="C613" s="23" t="s">
        <v>358</v>
      </c>
      <c r="D613" s="12" t="s">
        <v>64</v>
      </c>
      <c r="E613" s="12" t="s">
        <v>325</v>
      </c>
      <c r="F613" s="9">
        <v>39.950000000000003</v>
      </c>
      <c r="G613" s="12">
        <v>6</v>
      </c>
      <c r="H613" s="9">
        <v>239.70000000000002</v>
      </c>
      <c r="I613" s="12" t="s">
        <v>422</v>
      </c>
      <c r="J613" s="12" t="s">
        <v>368</v>
      </c>
      <c r="K613" s="12" t="s">
        <v>415</v>
      </c>
    </row>
    <row r="614" spans="1:11" ht="14.65" thickTop="1" x14ac:dyDescent="0.45">
      <c r="A614" s="6">
        <v>613</v>
      </c>
      <c r="B614" s="24">
        <v>41091.403150231483</v>
      </c>
      <c r="C614" s="25" t="s">
        <v>350</v>
      </c>
      <c r="D614" s="13" t="s">
        <v>100</v>
      </c>
      <c r="E614" s="13" t="s">
        <v>330</v>
      </c>
      <c r="F614" s="10">
        <v>50</v>
      </c>
      <c r="G614" s="13">
        <v>1</v>
      </c>
      <c r="H614" s="10">
        <v>50</v>
      </c>
      <c r="I614" s="13" t="s">
        <v>423</v>
      </c>
      <c r="J614" s="13" t="s">
        <v>392</v>
      </c>
      <c r="K614" s="13" t="s">
        <v>329</v>
      </c>
    </row>
    <row r="615" spans="1:11" ht="14.65" thickBot="1" x14ac:dyDescent="0.5">
      <c r="A615" s="8">
        <v>614</v>
      </c>
      <c r="B615" s="22">
        <v>41091.403150231483</v>
      </c>
      <c r="C615" s="23" t="s">
        <v>360</v>
      </c>
      <c r="D615" s="12" t="s">
        <v>256</v>
      </c>
      <c r="E615" s="12" t="s">
        <v>334</v>
      </c>
      <c r="F615" s="9">
        <v>389.95</v>
      </c>
      <c r="G615" s="12">
        <v>7</v>
      </c>
      <c r="H615" s="9">
        <v>2729.65</v>
      </c>
      <c r="I615" s="12" t="s">
        <v>426</v>
      </c>
      <c r="J615" s="12" t="s">
        <v>378</v>
      </c>
      <c r="K615" s="12" t="s">
        <v>329</v>
      </c>
    </row>
    <row r="616" spans="1:11" ht="14.65" thickTop="1" x14ac:dyDescent="0.45">
      <c r="A616" s="6">
        <v>615</v>
      </c>
      <c r="B616" s="24">
        <v>41092.403150231483</v>
      </c>
      <c r="C616" s="25" t="s">
        <v>356</v>
      </c>
      <c r="D616" s="13" t="s">
        <v>88</v>
      </c>
      <c r="E616" s="13" t="s">
        <v>331</v>
      </c>
      <c r="F616" s="10">
        <v>49.95</v>
      </c>
      <c r="G616" s="13">
        <v>10</v>
      </c>
      <c r="H616" s="10">
        <v>499.5</v>
      </c>
      <c r="I616" s="13" t="s">
        <v>422</v>
      </c>
      <c r="J616" s="13" t="s">
        <v>368</v>
      </c>
      <c r="K616" s="13" t="s">
        <v>415</v>
      </c>
    </row>
    <row r="617" spans="1:11" ht="14.65" thickBot="1" x14ac:dyDescent="0.5">
      <c r="A617" s="8">
        <v>616</v>
      </c>
      <c r="B617" s="22">
        <v>41092.403150231483</v>
      </c>
      <c r="C617" s="23" t="s">
        <v>352</v>
      </c>
      <c r="D617" s="12" t="s">
        <v>97</v>
      </c>
      <c r="E617" s="12" t="s">
        <v>334</v>
      </c>
      <c r="F617" s="9">
        <v>49.95</v>
      </c>
      <c r="G617" s="12">
        <v>7</v>
      </c>
      <c r="H617" s="9">
        <v>349.65000000000003</v>
      </c>
      <c r="I617" s="12" t="s">
        <v>425</v>
      </c>
      <c r="J617" s="12" t="s">
        <v>367</v>
      </c>
      <c r="K617" s="12" t="s">
        <v>329</v>
      </c>
    </row>
    <row r="618" spans="1:11" ht="14.65" thickTop="1" x14ac:dyDescent="0.45">
      <c r="A618" s="6">
        <v>617</v>
      </c>
      <c r="B618" s="24">
        <v>41092.403150231483</v>
      </c>
      <c r="C618" s="25" t="s">
        <v>345</v>
      </c>
      <c r="D618" s="13" t="s">
        <v>197</v>
      </c>
      <c r="E618" s="13" t="s">
        <v>322</v>
      </c>
      <c r="F618" s="10">
        <v>249</v>
      </c>
      <c r="G618" s="13">
        <v>5</v>
      </c>
      <c r="H618" s="10">
        <v>1245</v>
      </c>
      <c r="I618" s="13" t="s">
        <v>425</v>
      </c>
      <c r="J618" s="13" t="s">
        <v>383</v>
      </c>
      <c r="K618" s="13" t="s">
        <v>364</v>
      </c>
    </row>
    <row r="619" spans="1:11" ht="14.65" thickBot="1" x14ac:dyDescent="0.5">
      <c r="A619" s="8">
        <v>618</v>
      </c>
      <c r="B619" s="22">
        <v>41092.403150231483</v>
      </c>
      <c r="C619" s="23" t="s">
        <v>356</v>
      </c>
      <c r="D619" s="12" t="s">
        <v>70</v>
      </c>
      <c r="E619" s="12" t="s">
        <v>327</v>
      </c>
      <c r="F619" s="9">
        <v>39.950000000000003</v>
      </c>
      <c r="G619" s="12">
        <v>6</v>
      </c>
      <c r="H619" s="9">
        <v>239.70000000000002</v>
      </c>
      <c r="I619" s="12" t="s">
        <v>418</v>
      </c>
      <c r="J619" s="12" t="s">
        <v>372</v>
      </c>
      <c r="K619" s="12" t="s">
        <v>416</v>
      </c>
    </row>
    <row r="620" spans="1:11" ht="14.65" thickTop="1" x14ac:dyDescent="0.45">
      <c r="A620" s="6">
        <v>619</v>
      </c>
      <c r="B620" s="24">
        <v>41092.403150231483</v>
      </c>
      <c r="C620" s="25" t="s">
        <v>360</v>
      </c>
      <c r="D620" s="13" t="s">
        <v>39</v>
      </c>
      <c r="E620" s="13" t="s">
        <v>327</v>
      </c>
      <c r="F620" s="10">
        <v>9.9499999999999993</v>
      </c>
      <c r="G620" s="13">
        <v>2</v>
      </c>
      <c r="H620" s="10">
        <v>19.899999999999999</v>
      </c>
      <c r="I620" s="13" t="s">
        <v>423</v>
      </c>
      <c r="J620" s="13" t="s">
        <v>404</v>
      </c>
      <c r="K620" s="13" t="s">
        <v>416</v>
      </c>
    </row>
    <row r="621" spans="1:11" ht="14.65" thickBot="1" x14ac:dyDescent="0.5">
      <c r="A621" s="8">
        <v>620</v>
      </c>
      <c r="B621" s="22">
        <v>41092.403150231483</v>
      </c>
      <c r="C621" s="23" t="s">
        <v>352</v>
      </c>
      <c r="D621" s="12" t="s">
        <v>248</v>
      </c>
      <c r="E621" s="12" t="s">
        <v>322</v>
      </c>
      <c r="F621" s="9">
        <v>379</v>
      </c>
      <c r="G621" s="12">
        <v>2</v>
      </c>
      <c r="H621" s="9">
        <v>758</v>
      </c>
      <c r="I621" s="12" t="s">
        <v>424</v>
      </c>
      <c r="J621" s="12" t="s">
        <v>392</v>
      </c>
      <c r="K621" s="12" t="s">
        <v>329</v>
      </c>
    </row>
    <row r="622" spans="1:11" ht="14.65" thickTop="1" x14ac:dyDescent="0.45">
      <c r="A622" s="6">
        <v>621</v>
      </c>
      <c r="B622" s="24">
        <v>41092.403150231483</v>
      </c>
      <c r="C622" s="25" t="s">
        <v>358</v>
      </c>
      <c r="D622" s="13" t="s">
        <v>45</v>
      </c>
      <c r="E622" s="13" t="s">
        <v>335</v>
      </c>
      <c r="F622" s="10">
        <v>20</v>
      </c>
      <c r="G622" s="13">
        <v>3</v>
      </c>
      <c r="H622" s="10">
        <v>60</v>
      </c>
      <c r="I622" s="13" t="s">
        <v>427</v>
      </c>
      <c r="J622" s="13" t="s">
        <v>406</v>
      </c>
      <c r="K622" s="13" t="s">
        <v>329</v>
      </c>
    </row>
    <row r="623" spans="1:11" ht="14.65" thickBot="1" x14ac:dyDescent="0.5">
      <c r="A623" s="8">
        <v>622</v>
      </c>
      <c r="B623" s="22">
        <v>41093.403150231483</v>
      </c>
      <c r="C623" s="23" t="s">
        <v>353</v>
      </c>
      <c r="D623" s="12" t="s">
        <v>264</v>
      </c>
      <c r="E623" s="12" t="s">
        <v>327</v>
      </c>
      <c r="F623" s="9">
        <v>399.95</v>
      </c>
      <c r="G623" s="12">
        <v>8</v>
      </c>
      <c r="H623" s="9">
        <v>3199.6</v>
      </c>
      <c r="I623" s="12" t="s">
        <v>421</v>
      </c>
      <c r="J623" s="12" t="s">
        <v>400</v>
      </c>
      <c r="K623" s="12" t="s">
        <v>416</v>
      </c>
    </row>
    <row r="624" spans="1:11" ht="14.65" thickTop="1" x14ac:dyDescent="0.45">
      <c r="A624" s="6">
        <v>623</v>
      </c>
      <c r="B624" s="24">
        <v>41093.403150231483</v>
      </c>
      <c r="C624" s="25" t="s">
        <v>362</v>
      </c>
      <c r="D624" s="13" t="s">
        <v>123</v>
      </c>
      <c r="E624" s="13" t="s">
        <v>323</v>
      </c>
      <c r="F624" s="10">
        <v>59</v>
      </c>
      <c r="G624" s="13">
        <v>9</v>
      </c>
      <c r="H624" s="10">
        <v>531</v>
      </c>
      <c r="I624" s="13" t="s">
        <v>420</v>
      </c>
      <c r="J624" s="13" t="s">
        <v>396</v>
      </c>
      <c r="K624" s="13" t="s">
        <v>415</v>
      </c>
    </row>
    <row r="625" spans="1:11" ht="14.65" thickBot="1" x14ac:dyDescent="0.5">
      <c r="A625" s="8">
        <v>624</v>
      </c>
      <c r="B625" s="22">
        <v>41093.403150231483</v>
      </c>
      <c r="C625" s="23" t="s">
        <v>349</v>
      </c>
      <c r="D625" s="12" t="s">
        <v>76</v>
      </c>
      <c r="E625" s="12" t="s">
        <v>335</v>
      </c>
      <c r="F625" s="9">
        <v>40</v>
      </c>
      <c r="G625" s="12">
        <v>5</v>
      </c>
      <c r="H625" s="9">
        <v>200</v>
      </c>
      <c r="I625" s="12" t="s">
        <v>422</v>
      </c>
      <c r="J625" s="12" t="s">
        <v>397</v>
      </c>
      <c r="K625" s="12" t="s">
        <v>416</v>
      </c>
    </row>
    <row r="626" spans="1:11" ht="14.65" thickTop="1" x14ac:dyDescent="0.45">
      <c r="A626" s="6">
        <v>625</v>
      </c>
      <c r="B626" s="24">
        <v>41093.403150231483</v>
      </c>
      <c r="C626" s="25" t="s">
        <v>354</v>
      </c>
      <c r="D626" s="13" t="s">
        <v>272</v>
      </c>
      <c r="E626" s="13" t="s">
        <v>326</v>
      </c>
      <c r="F626" s="10">
        <v>439</v>
      </c>
      <c r="G626" s="13">
        <v>8</v>
      </c>
      <c r="H626" s="10">
        <v>3512</v>
      </c>
      <c r="I626" s="13" t="s">
        <v>425</v>
      </c>
      <c r="J626" s="13" t="s">
        <v>409</v>
      </c>
      <c r="K626" s="13" t="s">
        <v>415</v>
      </c>
    </row>
    <row r="627" spans="1:11" ht="14.65" thickBot="1" x14ac:dyDescent="0.5">
      <c r="A627" s="8">
        <v>626</v>
      </c>
      <c r="B627" s="22">
        <v>41093.403150231483</v>
      </c>
      <c r="C627" s="23" t="s">
        <v>347</v>
      </c>
      <c r="D627" s="12" t="s">
        <v>294</v>
      </c>
      <c r="E627" s="12" t="s">
        <v>325</v>
      </c>
      <c r="F627" s="9">
        <v>499.95</v>
      </c>
      <c r="G627" s="12">
        <v>8</v>
      </c>
      <c r="H627" s="9">
        <v>3999.6</v>
      </c>
      <c r="I627" s="12" t="s">
        <v>424</v>
      </c>
      <c r="J627" s="12" t="s">
        <v>389</v>
      </c>
      <c r="K627" s="12" t="s">
        <v>364</v>
      </c>
    </row>
    <row r="628" spans="1:11" ht="14.65" thickTop="1" x14ac:dyDescent="0.45">
      <c r="A628" s="6">
        <v>627</v>
      </c>
      <c r="B628" s="24">
        <v>41093.403150231483</v>
      </c>
      <c r="C628" s="25" t="s">
        <v>347</v>
      </c>
      <c r="D628" s="13" t="s">
        <v>120</v>
      </c>
      <c r="E628" s="13" t="s">
        <v>332</v>
      </c>
      <c r="F628" s="10">
        <v>55</v>
      </c>
      <c r="G628" s="13">
        <v>2</v>
      </c>
      <c r="H628" s="10">
        <v>110</v>
      </c>
      <c r="I628" s="13" t="s">
        <v>424</v>
      </c>
      <c r="J628" s="13" t="s">
        <v>389</v>
      </c>
      <c r="K628" s="13" t="s">
        <v>364</v>
      </c>
    </row>
    <row r="629" spans="1:11" ht="14.65" thickBot="1" x14ac:dyDescent="0.5">
      <c r="A629" s="8">
        <v>628</v>
      </c>
      <c r="B629" s="22">
        <v>41093.403150231483</v>
      </c>
      <c r="C629" s="23" t="s">
        <v>361</v>
      </c>
      <c r="D629" s="12" t="s">
        <v>101</v>
      </c>
      <c r="E629" s="12" t="s">
        <v>330</v>
      </c>
      <c r="F629" s="9">
        <v>50</v>
      </c>
      <c r="G629" s="12">
        <v>10</v>
      </c>
      <c r="H629" s="9">
        <v>500</v>
      </c>
      <c r="I629" s="12" t="s">
        <v>419</v>
      </c>
      <c r="J629" s="12" t="s">
        <v>377</v>
      </c>
      <c r="K629" s="12" t="s">
        <v>415</v>
      </c>
    </row>
    <row r="630" spans="1:11" ht="14.65" thickTop="1" x14ac:dyDescent="0.45">
      <c r="A630" s="6">
        <v>629</v>
      </c>
      <c r="B630" s="24">
        <v>41093.403150231483</v>
      </c>
      <c r="C630" s="25" t="s">
        <v>346</v>
      </c>
      <c r="D630" s="13" t="s">
        <v>312</v>
      </c>
      <c r="E630" s="13" t="s">
        <v>327</v>
      </c>
      <c r="F630" s="10">
        <v>649.95000000000005</v>
      </c>
      <c r="G630" s="13">
        <v>6</v>
      </c>
      <c r="H630" s="10">
        <v>3899.7000000000003</v>
      </c>
      <c r="I630" s="13" t="s">
        <v>426</v>
      </c>
      <c r="J630" s="13" t="s">
        <v>383</v>
      </c>
      <c r="K630" s="13" t="s">
        <v>364</v>
      </c>
    </row>
    <row r="631" spans="1:11" ht="14.65" thickBot="1" x14ac:dyDescent="0.5">
      <c r="A631" s="8">
        <v>630</v>
      </c>
      <c r="B631" s="22">
        <v>41093.403150231483</v>
      </c>
      <c r="C631" s="23" t="s">
        <v>347</v>
      </c>
      <c r="D631" s="12" t="s">
        <v>83</v>
      </c>
      <c r="E631" s="12" t="s">
        <v>332</v>
      </c>
      <c r="F631" s="9">
        <v>45</v>
      </c>
      <c r="G631" s="12">
        <v>4</v>
      </c>
      <c r="H631" s="9">
        <v>180</v>
      </c>
      <c r="I631" s="12" t="s">
        <v>421</v>
      </c>
      <c r="J631" s="12" t="s">
        <v>409</v>
      </c>
      <c r="K631" s="12" t="s">
        <v>415</v>
      </c>
    </row>
    <row r="632" spans="1:11" ht="14.65" thickTop="1" x14ac:dyDescent="0.45">
      <c r="A632" s="6">
        <v>631</v>
      </c>
      <c r="B632" s="24">
        <v>41093.403150231483</v>
      </c>
      <c r="C632" s="25" t="s">
        <v>355</v>
      </c>
      <c r="D632" s="13" t="s">
        <v>88</v>
      </c>
      <c r="E632" s="13" t="s">
        <v>331</v>
      </c>
      <c r="F632" s="10">
        <v>49.95</v>
      </c>
      <c r="G632" s="13">
        <v>2</v>
      </c>
      <c r="H632" s="10">
        <v>99.9</v>
      </c>
      <c r="I632" s="13" t="s">
        <v>420</v>
      </c>
      <c r="J632" s="13" t="s">
        <v>369</v>
      </c>
      <c r="K632" s="13" t="s">
        <v>364</v>
      </c>
    </row>
    <row r="633" spans="1:11" ht="14.65" thickBot="1" x14ac:dyDescent="0.5">
      <c r="A633" s="8">
        <v>632</v>
      </c>
      <c r="B633" s="22">
        <v>41094.403150231483</v>
      </c>
      <c r="C633" s="23" t="s">
        <v>360</v>
      </c>
      <c r="D633" s="12" t="s">
        <v>212</v>
      </c>
      <c r="E633" s="12" t="s">
        <v>330</v>
      </c>
      <c r="F633" s="9">
        <v>279.95</v>
      </c>
      <c r="G633" s="12">
        <v>6</v>
      </c>
      <c r="H633" s="9">
        <v>1679.6999999999998</v>
      </c>
      <c r="I633" s="12" t="s">
        <v>419</v>
      </c>
      <c r="J633" s="12" t="s">
        <v>383</v>
      </c>
      <c r="K633" s="12" t="s">
        <v>364</v>
      </c>
    </row>
    <row r="634" spans="1:11" ht="14.65" thickTop="1" x14ac:dyDescent="0.45">
      <c r="A634" s="6">
        <v>633</v>
      </c>
      <c r="B634" s="24">
        <v>41094.403150231483</v>
      </c>
      <c r="C634" s="25" t="s">
        <v>360</v>
      </c>
      <c r="D634" s="13" t="s">
        <v>149</v>
      </c>
      <c r="E634" s="13" t="s">
        <v>326</v>
      </c>
      <c r="F634" s="10">
        <v>70</v>
      </c>
      <c r="G634" s="13">
        <v>7</v>
      </c>
      <c r="H634" s="10">
        <v>490</v>
      </c>
      <c r="I634" s="13" t="s">
        <v>422</v>
      </c>
      <c r="J634" s="13" t="s">
        <v>401</v>
      </c>
      <c r="K634" s="13" t="s">
        <v>364</v>
      </c>
    </row>
    <row r="635" spans="1:11" ht="14.65" thickBot="1" x14ac:dyDescent="0.5">
      <c r="A635" s="8">
        <v>634</v>
      </c>
      <c r="B635" s="22">
        <v>41094.403150231483</v>
      </c>
      <c r="C635" s="23" t="s">
        <v>348</v>
      </c>
      <c r="D635" s="12" t="s">
        <v>42</v>
      </c>
      <c r="E635" s="12" t="s">
        <v>327</v>
      </c>
      <c r="F635" s="9">
        <v>15.95</v>
      </c>
      <c r="G635" s="12">
        <v>1</v>
      </c>
      <c r="H635" s="9">
        <v>15.95</v>
      </c>
      <c r="I635" s="12" t="s">
        <v>421</v>
      </c>
      <c r="J635" s="12" t="s">
        <v>382</v>
      </c>
      <c r="K635" s="12" t="s">
        <v>364</v>
      </c>
    </row>
    <row r="636" spans="1:11" ht="14.65" thickTop="1" x14ac:dyDescent="0.45">
      <c r="A636" s="6">
        <v>635</v>
      </c>
      <c r="B636" s="24">
        <v>41094.403150231483</v>
      </c>
      <c r="C636" s="25" t="s">
        <v>348</v>
      </c>
      <c r="D636" s="13" t="s">
        <v>227</v>
      </c>
      <c r="E636" s="13" t="s">
        <v>335</v>
      </c>
      <c r="F636" s="10">
        <v>329</v>
      </c>
      <c r="G636" s="13">
        <v>7</v>
      </c>
      <c r="H636" s="10">
        <v>2303</v>
      </c>
      <c r="I636" s="13" t="s">
        <v>422</v>
      </c>
      <c r="J636" s="13" t="s">
        <v>409</v>
      </c>
      <c r="K636" s="13" t="s">
        <v>415</v>
      </c>
    </row>
    <row r="637" spans="1:11" ht="14.65" thickBot="1" x14ac:dyDescent="0.5">
      <c r="A637" s="8">
        <v>636</v>
      </c>
      <c r="B637" s="22">
        <v>41095.403150231483</v>
      </c>
      <c r="C637" s="23" t="s">
        <v>362</v>
      </c>
      <c r="D637" s="12" t="s">
        <v>211</v>
      </c>
      <c r="E637" s="12" t="s">
        <v>326</v>
      </c>
      <c r="F637" s="9">
        <v>279</v>
      </c>
      <c r="G637" s="12">
        <v>7</v>
      </c>
      <c r="H637" s="9">
        <v>1953</v>
      </c>
      <c r="I637" s="12" t="s">
        <v>426</v>
      </c>
      <c r="J637" s="12" t="s">
        <v>410</v>
      </c>
      <c r="K637" s="12" t="s">
        <v>416</v>
      </c>
    </row>
    <row r="638" spans="1:11" ht="14.65" thickTop="1" x14ac:dyDescent="0.45">
      <c r="A638" s="6">
        <v>637</v>
      </c>
      <c r="B638" s="24">
        <v>41095.403150231483</v>
      </c>
      <c r="C638" s="25" t="s">
        <v>355</v>
      </c>
      <c r="D638" s="13" t="s">
        <v>56</v>
      </c>
      <c r="E638" s="13" t="s">
        <v>325</v>
      </c>
      <c r="F638" s="10">
        <v>34.950000000000003</v>
      </c>
      <c r="G638" s="13">
        <v>5</v>
      </c>
      <c r="H638" s="10">
        <v>174.75</v>
      </c>
      <c r="I638" s="13" t="s">
        <v>423</v>
      </c>
      <c r="J638" s="13" t="s">
        <v>405</v>
      </c>
      <c r="K638" s="13" t="s">
        <v>364</v>
      </c>
    </row>
    <row r="639" spans="1:11" ht="14.65" thickBot="1" x14ac:dyDescent="0.5">
      <c r="A639" s="8">
        <v>638</v>
      </c>
      <c r="B639" s="22">
        <v>41095.403150231483</v>
      </c>
      <c r="C639" s="23" t="s">
        <v>361</v>
      </c>
      <c r="D639" s="12" t="s">
        <v>302</v>
      </c>
      <c r="E639" s="12" t="s">
        <v>327</v>
      </c>
      <c r="F639" s="9">
        <v>579.95000000000005</v>
      </c>
      <c r="G639" s="12">
        <v>4</v>
      </c>
      <c r="H639" s="9">
        <v>2319.8000000000002</v>
      </c>
      <c r="I639" s="12" t="s">
        <v>425</v>
      </c>
      <c r="J639" s="12" t="s">
        <v>409</v>
      </c>
      <c r="K639" s="12" t="s">
        <v>415</v>
      </c>
    </row>
    <row r="640" spans="1:11" ht="14.65" thickTop="1" x14ac:dyDescent="0.45">
      <c r="A640" s="6">
        <v>639</v>
      </c>
      <c r="B640" s="24">
        <v>41095.403150231483</v>
      </c>
      <c r="C640" s="25" t="s">
        <v>358</v>
      </c>
      <c r="D640" s="13" t="s">
        <v>81</v>
      </c>
      <c r="E640" s="13" t="s">
        <v>326</v>
      </c>
      <c r="F640" s="10">
        <v>45</v>
      </c>
      <c r="G640" s="13">
        <v>10</v>
      </c>
      <c r="H640" s="10">
        <v>450</v>
      </c>
      <c r="I640" s="13" t="s">
        <v>420</v>
      </c>
      <c r="J640" s="13" t="s">
        <v>321</v>
      </c>
      <c r="K640" s="13" t="s">
        <v>415</v>
      </c>
    </row>
    <row r="641" spans="1:11" ht="14.65" thickBot="1" x14ac:dyDescent="0.5">
      <c r="A641" s="8">
        <v>640</v>
      </c>
      <c r="B641" s="22">
        <v>41095.403150231483</v>
      </c>
      <c r="C641" s="23" t="s">
        <v>362</v>
      </c>
      <c r="D641" s="12" t="s">
        <v>252</v>
      </c>
      <c r="E641" s="12" t="s">
        <v>330</v>
      </c>
      <c r="F641" s="9">
        <v>379.95</v>
      </c>
      <c r="G641" s="12">
        <v>5</v>
      </c>
      <c r="H641" s="9">
        <v>1899.75</v>
      </c>
      <c r="I641" s="12" t="s">
        <v>427</v>
      </c>
      <c r="J641" s="12" t="s">
        <v>387</v>
      </c>
      <c r="K641" s="12" t="s">
        <v>416</v>
      </c>
    </row>
    <row r="642" spans="1:11" ht="14.65" thickTop="1" x14ac:dyDescent="0.45">
      <c r="A642" s="6">
        <v>641</v>
      </c>
      <c r="B642" s="24">
        <v>41095.403150231483</v>
      </c>
      <c r="C642" s="25" t="s">
        <v>361</v>
      </c>
      <c r="D642" s="13" t="s">
        <v>43</v>
      </c>
      <c r="E642" s="13" t="s">
        <v>322</v>
      </c>
      <c r="F642" s="10">
        <v>18</v>
      </c>
      <c r="G642" s="13">
        <v>6</v>
      </c>
      <c r="H642" s="10">
        <v>108</v>
      </c>
      <c r="I642" s="13" t="s">
        <v>420</v>
      </c>
      <c r="J642" s="13" t="s">
        <v>408</v>
      </c>
      <c r="K642" s="13" t="s">
        <v>364</v>
      </c>
    </row>
    <row r="643" spans="1:11" ht="14.65" thickBot="1" x14ac:dyDescent="0.5">
      <c r="A643" s="8">
        <v>642</v>
      </c>
      <c r="B643" s="22">
        <v>41095.403150231483</v>
      </c>
      <c r="C643" s="23" t="s">
        <v>350</v>
      </c>
      <c r="D643" s="12" t="s">
        <v>131</v>
      </c>
      <c r="E643" s="12" t="s">
        <v>330</v>
      </c>
      <c r="F643" s="9">
        <v>60</v>
      </c>
      <c r="G643" s="12">
        <v>6</v>
      </c>
      <c r="H643" s="9">
        <v>360</v>
      </c>
      <c r="I643" s="12" t="s">
        <v>425</v>
      </c>
      <c r="J643" s="12" t="s">
        <v>396</v>
      </c>
      <c r="K643" s="12" t="s">
        <v>415</v>
      </c>
    </row>
    <row r="644" spans="1:11" ht="14.65" thickTop="1" x14ac:dyDescent="0.45">
      <c r="A644" s="6">
        <v>643</v>
      </c>
      <c r="B644" s="24">
        <v>41095.403150231483</v>
      </c>
      <c r="C644" s="25" t="s">
        <v>357</v>
      </c>
      <c r="D644" s="13" t="s">
        <v>236</v>
      </c>
      <c r="E644" s="13" t="s">
        <v>326</v>
      </c>
      <c r="F644" s="10">
        <v>349</v>
      </c>
      <c r="G644" s="13">
        <v>3</v>
      </c>
      <c r="H644" s="10">
        <v>1047</v>
      </c>
      <c r="I644" s="13" t="s">
        <v>419</v>
      </c>
      <c r="J644" s="13" t="s">
        <v>391</v>
      </c>
      <c r="K644" s="13" t="s">
        <v>415</v>
      </c>
    </row>
    <row r="645" spans="1:11" ht="14.65" thickBot="1" x14ac:dyDescent="0.5">
      <c r="A645" s="8">
        <v>644</v>
      </c>
      <c r="B645" s="22">
        <v>41095.403150231483</v>
      </c>
      <c r="C645" s="23" t="s">
        <v>362</v>
      </c>
      <c r="D645" s="12" t="s">
        <v>94</v>
      </c>
      <c r="E645" s="12" t="s">
        <v>328</v>
      </c>
      <c r="F645" s="9">
        <v>49.95</v>
      </c>
      <c r="G645" s="12">
        <v>3</v>
      </c>
      <c r="H645" s="9">
        <v>149.85000000000002</v>
      </c>
      <c r="I645" s="12" t="s">
        <v>423</v>
      </c>
      <c r="J645" s="12" t="s">
        <v>390</v>
      </c>
      <c r="K645" s="12" t="s">
        <v>329</v>
      </c>
    </row>
    <row r="646" spans="1:11" ht="14.65" thickTop="1" x14ac:dyDescent="0.45">
      <c r="A646" s="6">
        <v>645</v>
      </c>
      <c r="B646" s="24">
        <v>41096.403150231483</v>
      </c>
      <c r="C646" s="25" t="s">
        <v>347</v>
      </c>
      <c r="D646" s="13" t="s">
        <v>213</v>
      </c>
      <c r="E646" s="13" t="s">
        <v>330</v>
      </c>
      <c r="F646" s="10">
        <v>279.95</v>
      </c>
      <c r="G646" s="13">
        <v>3</v>
      </c>
      <c r="H646" s="10">
        <v>839.84999999999991</v>
      </c>
      <c r="I646" s="13" t="s">
        <v>421</v>
      </c>
      <c r="J646" s="13" t="s">
        <v>397</v>
      </c>
      <c r="K646" s="13" t="s">
        <v>416</v>
      </c>
    </row>
    <row r="647" spans="1:11" ht="14.65" thickBot="1" x14ac:dyDescent="0.5">
      <c r="A647" s="8">
        <v>646</v>
      </c>
      <c r="B647" s="22">
        <v>41096.403150231483</v>
      </c>
      <c r="C647" s="23" t="s">
        <v>354</v>
      </c>
      <c r="D647" s="12" t="s">
        <v>47</v>
      </c>
      <c r="E647" s="12" t="s">
        <v>322</v>
      </c>
      <c r="F647" s="9">
        <v>22</v>
      </c>
      <c r="G647" s="12">
        <v>1</v>
      </c>
      <c r="H647" s="9">
        <v>22</v>
      </c>
      <c r="I647" s="12" t="s">
        <v>427</v>
      </c>
      <c r="J647" s="12" t="s">
        <v>381</v>
      </c>
      <c r="K647" s="12" t="s">
        <v>329</v>
      </c>
    </row>
    <row r="648" spans="1:11" ht="14.65" thickTop="1" x14ac:dyDescent="0.45">
      <c r="A648" s="6">
        <v>647</v>
      </c>
      <c r="B648" s="24">
        <v>41096.403150231483</v>
      </c>
      <c r="C648" s="25" t="s">
        <v>351</v>
      </c>
      <c r="D648" s="13" t="s">
        <v>87</v>
      </c>
      <c r="E648" s="13" t="s">
        <v>335</v>
      </c>
      <c r="F648" s="10">
        <v>45</v>
      </c>
      <c r="G648" s="13">
        <v>2</v>
      </c>
      <c r="H648" s="10">
        <v>90</v>
      </c>
      <c r="I648" s="13" t="s">
        <v>418</v>
      </c>
      <c r="J648" s="13" t="s">
        <v>406</v>
      </c>
      <c r="K648" s="13" t="s">
        <v>329</v>
      </c>
    </row>
    <row r="649" spans="1:11" ht="14.65" thickBot="1" x14ac:dyDescent="0.5">
      <c r="A649" s="8">
        <v>648</v>
      </c>
      <c r="B649" s="22">
        <v>41096.403150231483</v>
      </c>
      <c r="C649" s="23" t="s">
        <v>357</v>
      </c>
      <c r="D649" s="12" t="s">
        <v>48</v>
      </c>
      <c r="E649" s="12" t="s">
        <v>327</v>
      </c>
      <c r="F649" s="9">
        <v>22.95</v>
      </c>
      <c r="G649" s="12">
        <v>4</v>
      </c>
      <c r="H649" s="9">
        <v>91.8</v>
      </c>
      <c r="I649" s="12" t="s">
        <v>422</v>
      </c>
      <c r="J649" s="12" t="s">
        <v>385</v>
      </c>
      <c r="K649" s="12" t="s">
        <v>416</v>
      </c>
    </row>
    <row r="650" spans="1:11" ht="14.65" thickTop="1" x14ac:dyDescent="0.45">
      <c r="A650" s="6">
        <v>649</v>
      </c>
      <c r="B650" s="24">
        <v>41096.403150231483</v>
      </c>
      <c r="C650" s="25" t="s">
        <v>356</v>
      </c>
      <c r="D650" s="13" t="s">
        <v>75</v>
      </c>
      <c r="E650" s="13" t="s">
        <v>332</v>
      </c>
      <c r="F650" s="10">
        <v>40</v>
      </c>
      <c r="G650" s="13">
        <v>6</v>
      </c>
      <c r="H650" s="10">
        <v>240</v>
      </c>
      <c r="I650" s="13" t="s">
        <v>421</v>
      </c>
      <c r="J650" s="13" t="s">
        <v>401</v>
      </c>
      <c r="K650" s="13" t="s">
        <v>364</v>
      </c>
    </row>
    <row r="651" spans="1:11" ht="14.65" thickBot="1" x14ac:dyDescent="0.5">
      <c r="A651" s="8">
        <v>650</v>
      </c>
      <c r="B651" s="22">
        <v>41096.403150231483</v>
      </c>
      <c r="C651" s="23" t="s">
        <v>357</v>
      </c>
      <c r="D651" s="12" t="s">
        <v>278</v>
      </c>
      <c r="E651" s="12" t="s">
        <v>330</v>
      </c>
      <c r="F651" s="9">
        <v>449.95</v>
      </c>
      <c r="G651" s="12">
        <v>2</v>
      </c>
      <c r="H651" s="9">
        <v>899.9</v>
      </c>
      <c r="I651" s="12" t="s">
        <v>426</v>
      </c>
      <c r="J651" s="12" t="s">
        <v>391</v>
      </c>
      <c r="K651" s="12" t="s">
        <v>415</v>
      </c>
    </row>
    <row r="652" spans="1:11" ht="14.65" thickTop="1" x14ac:dyDescent="0.45">
      <c r="A652" s="6">
        <v>651</v>
      </c>
      <c r="B652" s="24">
        <v>41096.403150231483</v>
      </c>
      <c r="C652" s="25" t="s">
        <v>361</v>
      </c>
      <c r="D652" s="13" t="s">
        <v>262</v>
      </c>
      <c r="E652" s="13" t="s">
        <v>325</v>
      </c>
      <c r="F652" s="10">
        <v>399.95</v>
      </c>
      <c r="G652" s="13">
        <v>10</v>
      </c>
      <c r="H652" s="10">
        <v>3999.5</v>
      </c>
      <c r="I652" s="13" t="s">
        <v>425</v>
      </c>
      <c r="J652" s="13" t="s">
        <v>394</v>
      </c>
      <c r="K652" s="13" t="s">
        <v>416</v>
      </c>
    </row>
    <row r="653" spans="1:11" ht="14.65" thickBot="1" x14ac:dyDescent="0.5">
      <c r="A653" s="8">
        <v>652</v>
      </c>
      <c r="B653" s="22">
        <v>41096.403150231483</v>
      </c>
      <c r="C653" s="23" t="s">
        <v>353</v>
      </c>
      <c r="D653" s="12" t="s">
        <v>41</v>
      </c>
      <c r="E653" s="12" t="s">
        <v>322</v>
      </c>
      <c r="F653" s="9">
        <v>14</v>
      </c>
      <c r="G653" s="12">
        <v>4</v>
      </c>
      <c r="H653" s="9">
        <v>56</v>
      </c>
      <c r="I653" s="12" t="s">
        <v>424</v>
      </c>
      <c r="J653" s="12" t="s">
        <v>392</v>
      </c>
      <c r="K653" s="12" t="s">
        <v>329</v>
      </c>
    </row>
    <row r="654" spans="1:11" ht="14.65" thickTop="1" x14ac:dyDescent="0.45">
      <c r="A654" s="6">
        <v>653</v>
      </c>
      <c r="B654" s="24">
        <v>41096.403150231483</v>
      </c>
      <c r="C654" s="25" t="s">
        <v>363</v>
      </c>
      <c r="D654" s="13" t="s">
        <v>55</v>
      </c>
      <c r="E654" s="13" t="s">
        <v>325</v>
      </c>
      <c r="F654" s="10">
        <v>34.950000000000003</v>
      </c>
      <c r="G654" s="13">
        <v>6</v>
      </c>
      <c r="H654" s="10">
        <v>209.70000000000002</v>
      </c>
      <c r="I654" s="13" t="s">
        <v>418</v>
      </c>
      <c r="J654" s="13" t="s">
        <v>395</v>
      </c>
      <c r="K654" s="13" t="s">
        <v>416</v>
      </c>
    </row>
    <row r="655" spans="1:11" ht="14.65" thickBot="1" x14ac:dyDescent="0.5">
      <c r="A655" s="8">
        <v>654</v>
      </c>
      <c r="B655" s="22">
        <v>41097.403150231483</v>
      </c>
      <c r="C655" s="23" t="s">
        <v>346</v>
      </c>
      <c r="D655" s="12" t="s">
        <v>193</v>
      </c>
      <c r="E655" s="12" t="s">
        <v>325</v>
      </c>
      <c r="F655" s="9">
        <v>229.95</v>
      </c>
      <c r="G655" s="12">
        <v>8</v>
      </c>
      <c r="H655" s="9">
        <v>1839.6</v>
      </c>
      <c r="I655" s="12" t="s">
        <v>423</v>
      </c>
      <c r="J655" s="12" t="s">
        <v>366</v>
      </c>
      <c r="K655" s="12" t="s">
        <v>364</v>
      </c>
    </row>
    <row r="656" spans="1:11" ht="14.65" thickTop="1" x14ac:dyDescent="0.45">
      <c r="A656" s="6">
        <v>655</v>
      </c>
      <c r="B656" s="24">
        <v>41097.403150231483</v>
      </c>
      <c r="C656" s="25" t="s">
        <v>360</v>
      </c>
      <c r="D656" s="13" t="s">
        <v>303</v>
      </c>
      <c r="E656" s="13" t="s">
        <v>332</v>
      </c>
      <c r="F656" s="10">
        <v>590</v>
      </c>
      <c r="G656" s="13">
        <v>4</v>
      </c>
      <c r="H656" s="10">
        <v>2360</v>
      </c>
      <c r="I656" s="13" t="s">
        <v>421</v>
      </c>
      <c r="J656" s="13" t="s">
        <v>389</v>
      </c>
      <c r="K656" s="13" t="s">
        <v>364</v>
      </c>
    </row>
    <row r="657" spans="1:11" ht="14.65" thickBot="1" x14ac:dyDescent="0.5">
      <c r="A657" s="8">
        <v>656</v>
      </c>
      <c r="B657" s="22">
        <v>41097.403150231483</v>
      </c>
      <c r="C657" s="23" t="s">
        <v>356</v>
      </c>
      <c r="D657" s="12" t="s">
        <v>174</v>
      </c>
      <c r="E657" s="12" t="s">
        <v>325</v>
      </c>
      <c r="F657" s="9">
        <v>179.95</v>
      </c>
      <c r="G657" s="12">
        <v>3</v>
      </c>
      <c r="H657" s="9">
        <v>539.84999999999991</v>
      </c>
      <c r="I657" s="12" t="s">
        <v>425</v>
      </c>
      <c r="J657" s="12" t="s">
        <v>403</v>
      </c>
      <c r="K657" s="12" t="s">
        <v>416</v>
      </c>
    </row>
    <row r="658" spans="1:11" ht="14.65" thickTop="1" x14ac:dyDescent="0.45">
      <c r="A658" s="6">
        <v>657</v>
      </c>
      <c r="B658" s="24">
        <v>41097.403150231483</v>
      </c>
      <c r="C658" s="25" t="s">
        <v>363</v>
      </c>
      <c r="D658" s="13" t="s">
        <v>102</v>
      </c>
      <c r="E658" s="13" t="s">
        <v>330</v>
      </c>
      <c r="F658" s="10">
        <v>50</v>
      </c>
      <c r="G658" s="13">
        <v>3</v>
      </c>
      <c r="H658" s="10">
        <v>150</v>
      </c>
      <c r="I658" s="13" t="s">
        <v>424</v>
      </c>
      <c r="J658" s="13" t="s">
        <v>367</v>
      </c>
      <c r="K658" s="13" t="s">
        <v>329</v>
      </c>
    </row>
    <row r="659" spans="1:11" ht="14.65" thickBot="1" x14ac:dyDescent="0.5">
      <c r="A659" s="8">
        <v>658</v>
      </c>
      <c r="B659" s="22">
        <v>41097.403150231483</v>
      </c>
      <c r="C659" s="23" t="s">
        <v>358</v>
      </c>
      <c r="D659" s="12" t="s">
        <v>224</v>
      </c>
      <c r="E659" s="12" t="s">
        <v>328</v>
      </c>
      <c r="F659" s="9">
        <v>319.95</v>
      </c>
      <c r="G659" s="12">
        <v>3</v>
      </c>
      <c r="H659" s="9">
        <v>959.84999999999991</v>
      </c>
      <c r="I659" s="12" t="s">
        <v>426</v>
      </c>
      <c r="J659" s="12" t="s">
        <v>413</v>
      </c>
      <c r="K659" s="12" t="s">
        <v>329</v>
      </c>
    </row>
    <row r="660" spans="1:11" ht="14.65" thickTop="1" x14ac:dyDescent="0.45">
      <c r="A660" s="6">
        <v>659</v>
      </c>
      <c r="B660" s="24">
        <v>41097.403150231483</v>
      </c>
      <c r="C660" s="25" t="s">
        <v>354</v>
      </c>
      <c r="D660" s="13" t="s">
        <v>188</v>
      </c>
      <c r="E660" s="13" t="s">
        <v>326</v>
      </c>
      <c r="F660" s="10">
        <v>219</v>
      </c>
      <c r="G660" s="13">
        <v>2</v>
      </c>
      <c r="H660" s="10">
        <v>438</v>
      </c>
      <c r="I660" s="13" t="s">
        <v>422</v>
      </c>
      <c r="J660" s="13" t="s">
        <v>386</v>
      </c>
      <c r="K660" s="13" t="s">
        <v>416</v>
      </c>
    </row>
    <row r="661" spans="1:11" ht="14.65" thickBot="1" x14ac:dyDescent="0.5">
      <c r="A661" s="8">
        <v>660</v>
      </c>
      <c r="B661" s="22">
        <v>41097.403150231483</v>
      </c>
      <c r="C661" s="23" t="s">
        <v>348</v>
      </c>
      <c r="D661" s="12" t="s">
        <v>238</v>
      </c>
      <c r="E661" s="12" t="s">
        <v>330</v>
      </c>
      <c r="F661" s="9">
        <v>349.95</v>
      </c>
      <c r="G661" s="12">
        <v>4</v>
      </c>
      <c r="H661" s="9">
        <v>1399.8</v>
      </c>
      <c r="I661" s="12" t="s">
        <v>425</v>
      </c>
      <c r="J661" s="12" t="s">
        <v>368</v>
      </c>
      <c r="K661" s="12" t="s">
        <v>415</v>
      </c>
    </row>
    <row r="662" spans="1:11" ht="14.65" thickTop="1" x14ac:dyDescent="0.45">
      <c r="A662" s="6">
        <v>661</v>
      </c>
      <c r="B662" s="24">
        <v>41097.403150231483</v>
      </c>
      <c r="C662" s="25" t="s">
        <v>352</v>
      </c>
      <c r="D662" s="13" t="s">
        <v>312</v>
      </c>
      <c r="E662" s="13" t="s">
        <v>327</v>
      </c>
      <c r="F662" s="10">
        <v>649.95000000000005</v>
      </c>
      <c r="G662" s="13">
        <v>4</v>
      </c>
      <c r="H662" s="10">
        <v>2599.8000000000002</v>
      </c>
      <c r="I662" s="13" t="s">
        <v>420</v>
      </c>
      <c r="J662" s="13" t="s">
        <v>368</v>
      </c>
      <c r="K662" s="13" t="s">
        <v>415</v>
      </c>
    </row>
    <row r="663" spans="1:11" ht="14.65" thickBot="1" x14ac:dyDescent="0.5">
      <c r="A663" s="8">
        <v>662</v>
      </c>
      <c r="B663" s="22">
        <v>41097.403150231483</v>
      </c>
      <c r="C663" s="23" t="s">
        <v>361</v>
      </c>
      <c r="D663" s="12" t="s">
        <v>129</v>
      </c>
      <c r="E663" s="12" t="s">
        <v>330</v>
      </c>
      <c r="F663" s="9">
        <v>60</v>
      </c>
      <c r="G663" s="12">
        <v>9</v>
      </c>
      <c r="H663" s="9">
        <v>540</v>
      </c>
      <c r="I663" s="12" t="s">
        <v>426</v>
      </c>
      <c r="J663" s="12" t="s">
        <v>371</v>
      </c>
      <c r="K663" s="12" t="s">
        <v>415</v>
      </c>
    </row>
    <row r="664" spans="1:11" ht="14.65" thickTop="1" x14ac:dyDescent="0.45">
      <c r="A664" s="6">
        <v>663</v>
      </c>
      <c r="B664" s="24">
        <v>41097.403150231483</v>
      </c>
      <c r="C664" s="25" t="s">
        <v>351</v>
      </c>
      <c r="D664" s="13" t="s">
        <v>163</v>
      </c>
      <c r="E664" s="13" t="s">
        <v>325</v>
      </c>
      <c r="F664" s="10">
        <v>99.95</v>
      </c>
      <c r="G664" s="13">
        <v>2</v>
      </c>
      <c r="H664" s="10">
        <v>199.9</v>
      </c>
      <c r="I664" s="13" t="s">
        <v>426</v>
      </c>
      <c r="J664" s="13" t="s">
        <v>392</v>
      </c>
      <c r="K664" s="13" t="s">
        <v>329</v>
      </c>
    </row>
    <row r="665" spans="1:11" ht="14.65" thickBot="1" x14ac:dyDescent="0.5">
      <c r="A665" s="8">
        <v>664</v>
      </c>
      <c r="B665" s="22">
        <v>41097.403150231483</v>
      </c>
      <c r="C665" s="23" t="s">
        <v>361</v>
      </c>
      <c r="D665" s="12" t="s">
        <v>181</v>
      </c>
      <c r="E665" s="12" t="s">
        <v>333</v>
      </c>
      <c r="F665" s="9">
        <v>199</v>
      </c>
      <c r="G665" s="12">
        <v>7</v>
      </c>
      <c r="H665" s="9">
        <v>1393</v>
      </c>
      <c r="I665" s="12" t="s">
        <v>420</v>
      </c>
      <c r="J665" s="12" t="s">
        <v>380</v>
      </c>
      <c r="K665" s="12" t="s">
        <v>329</v>
      </c>
    </row>
    <row r="666" spans="1:11" ht="14.65" thickTop="1" x14ac:dyDescent="0.45">
      <c r="A666" s="6">
        <v>665</v>
      </c>
      <c r="B666" s="24">
        <v>41098.403150231483</v>
      </c>
      <c r="C666" s="25" t="s">
        <v>359</v>
      </c>
      <c r="D666" s="13" t="s">
        <v>269</v>
      </c>
      <c r="E666" s="13" t="s">
        <v>335</v>
      </c>
      <c r="F666" s="10">
        <v>429</v>
      </c>
      <c r="G666" s="13">
        <v>8</v>
      </c>
      <c r="H666" s="10">
        <v>3432</v>
      </c>
      <c r="I666" s="13" t="s">
        <v>424</v>
      </c>
      <c r="J666" s="13" t="s">
        <v>395</v>
      </c>
      <c r="K666" s="13" t="s">
        <v>416</v>
      </c>
    </row>
    <row r="667" spans="1:11" ht="14.65" thickBot="1" x14ac:dyDescent="0.5">
      <c r="A667" s="8">
        <v>666</v>
      </c>
      <c r="B667" s="22">
        <v>41098.403150231483</v>
      </c>
      <c r="C667" s="23" t="s">
        <v>353</v>
      </c>
      <c r="D667" s="12" t="s">
        <v>105</v>
      </c>
      <c r="E667" s="12" t="s">
        <v>330</v>
      </c>
      <c r="F667" s="9">
        <v>50</v>
      </c>
      <c r="G667" s="12">
        <v>5</v>
      </c>
      <c r="H667" s="9">
        <v>250</v>
      </c>
      <c r="I667" s="12" t="s">
        <v>418</v>
      </c>
      <c r="J667" s="12" t="s">
        <v>383</v>
      </c>
      <c r="K667" s="12" t="s">
        <v>364</v>
      </c>
    </row>
    <row r="668" spans="1:11" ht="14.65" thickTop="1" x14ac:dyDescent="0.45">
      <c r="A668" s="6">
        <v>667</v>
      </c>
      <c r="B668" s="24">
        <v>41098.403150231483</v>
      </c>
      <c r="C668" s="25" t="s">
        <v>351</v>
      </c>
      <c r="D668" s="13" t="s">
        <v>39</v>
      </c>
      <c r="E668" s="13" t="s">
        <v>327</v>
      </c>
      <c r="F668" s="10">
        <v>9.9499999999999993</v>
      </c>
      <c r="G668" s="13">
        <v>3</v>
      </c>
      <c r="H668" s="10">
        <v>29.849999999999998</v>
      </c>
      <c r="I668" s="13" t="s">
        <v>420</v>
      </c>
      <c r="J668" s="13" t="s">
        <v>380</v>
      </c>
      <c r="K668" s="13" t="s">
        <v>329</v>
      </c>
    </row>
    <row r="669" spans="1:11" ht="14.65" thickBot="1" x14ac:dyDescent="0.5">
      <c r="A669" s="8">
        <v>668</v>
      </c>
      <c r="B669" s="22">
        <v>41098.403150231483</v>
      </c>
      <c r="C669" s="23" t="s">
        <v>355</v>
      </c>
      <c r="D669" s="12" t="s">
        <v>228</v>
      </c>
      <c r="E669" s="12" t="s">
        <v>335</v>
      </c>
      <c r="F669" s="9">
        <v>329</v>
      </c>
      <c r="G669" s="12">
        <v>2</v>
      </c>
      <c r="H669" s="9">
        <v>658</v>
      </c>
      <c r="I669" s="12" t="s">
        <v>423</v>
      </c>
      <c r="J669" s="12" t="s">
        <v>396</v>
      </c>
      <c r="K669" s="12" t="s">
        <v>415</v>
      </c>
    </row>
    <row r="670" spans="1:11" ht="14.65" thickTop="1" x14ac:dyDescent="0.45">
      <c r="A670" s="6">
        <v>669</v>
      </c>
      <c r="B670" s="24">
        <v>41098.403150231483</v>
      </c>
      <c r="C670" s="25" t="s">
        <v>346</v>
      </c>
      <c r="D670" s="13" t="s">
        <v>172</v>
      </c>
      <c r="E670" s="13" t="s">
        <v>327</v>
      </c>
      <c r="F670" s="10">
        <v>169.95</v>
      </c>
      <c r="G670" s="13">
        <v>3</v>
      </c>
      <c r="H670" s="10">
        <v>509.84999999999997</v>
      </c>
      <c r="I670" s="13" t="s">
        <v>427</v>
      </c>
      <c r="J670" s="13" t="s">
        <v>409</v>
      </c>
      <c r="K670" s="13" t="s">
        <v>415</v>
      </c>
    </row>
    <row r="671" spans="1:11" ht="14.65" thickBot="1" x14ac:dyDescent="0.5">
      <c r="A671" s="8">
        <v>670</v>
      </c>
      <c r="B671" s="22">
        <v>41099.403150231483</v>
      </c>
      <c r="C671" s="23" t="s">
        <v>352</v>
      </c>
      <c r="D671" s="12" t="s">
        <v>147</v>
      </c>
      <c r="E671" s="12" t="s">
        <v>330</v>
      </c>
      <c r="F671" s="9">
        <v>70</v>
      </c>
      <c r="G671" s="12">
        <v>8</v>
      </c>
      <c r="H671" s="9">
        <v>560</v>
      </c>
      <c r="I671" s="12" t="s">
        <v>424</v>
      </c>
      <c r="J671" s="12" t="s">
        <v>406</v>
      </c>
      <c r="K671" s="12" t="s">
        <v>329</v>
      </c>
    </row>
    <row r="672" spans="1:11" ht="14.65" thickTop="1" x14ac:dyDescent="0.45">
      <c r="A672" s="6">
        <v>671</v>
      </c>
      <c r="B672" s="24">
        <v>41099.403150231483</v>
      </c>
      <c r="C672" s="25" t="s">
        <v>363</v>
      </c>
      <c r="D672" s="13" t="s">
        <v>119</v>
      </c>
      <c r="E672" s="13" t="s">
        <v>326</v>
      </c>
      <c r="F672" s="10">
        <v>55</v>
      </c>
      <c r="G672" s="13">
        <v>4</v>
      </c>
      <c r="H672" s="10">
        <v>220</v>
      </c>
      <c r="I672" s="13" t="s">
        <v>420</v>
      </c>
      <c r="J672" s="13" t="s">
        <v>389</v>
      </c>
      <c r="K672" s="13" t="s">
        <v>364</v>
      </c>
    </row>
    <row r="673" spans="1:11" ht="14.65" thickBot="1" x14ac:dyDescent="0.5">
      <c r="A673" s="8">
        <v>672</v>
      </c>
      <c r="B673" s="22">
        <v>41099.403150231483</v>
      </c>
      <c r="C673" s="23" t="s">
        <v>353</v>
      </c>
      <c r="D673" s="12" t="s">
        <v>306</v>
      </c>
      <c r="E673" s="12" t="s">
        <v>326</v>
      </c>
      <c r="F673" s="9">
        <v>599</v>
      </c>
      <c r="G673" s="12">
        <v>10</v>
      </c>
      <c r="H673" s="9">
        <v>5990</v>
      </c>
      <c r="I673" s="12" t="s">
        <v>422</v>
      </c>
      <c r="J673" s="12" t="s">
        <v>380</v>
      </c>
      <c r="K673" s="12" t="s">
        <v>329</v>
      </c>
    </row>
    <row r="674" spans="1:11" ht="14.65" thickTop="1" x14ac:dyDescent="0.45">
      <c r="A674" s="6">
        <v>673</v>
      </c>
      <c r="B674" s="24">
        <v>41099.403150231483</v>
      </c>
      <c r="C674" s="25" t="s">
        <v>345</v>
      </c>
      <c r="D674" s="13" t="s">
        <v>81</v>
      </c>
      <c r="E674" s="13" t="s">
        <v>326</v>
      </c>
      <c r="F674" s="10">
        <v>45</v>
      </c>
      <c r="G674" s="13">
        <v>1</v>
      </c>
      <c r="H674" s="10">
        <v>45</v>
      </c>
      <c r="I674" s="13" t="s">
        <v>424</v>
      </c>
      <c r="J674" s="13" t="s">
        <v>394</v>
      </c>
      <c r="K674" s="13" t="s">
        <v>416</v>
      </c>
    </row>
    <row r="675" spans="1:11" ht="14.65" thickBot="1" x14ac:dyDescent="0.5">
      <c r="A675" s="8">
        <v>674</v>
      </c>
      <c r="B675" s="22">
        <v>41099.403150231483</v>
      </c>
      <c r="C675" s="23" t="s">
        <v>357</v>
      </c>
      <c r="D675" s="12" t="s">
        <v>268</v>
      </c>
      <c r="E675" s="12" t="s">
        <v>334</v>
      </c>
      <c r="F675" s="9">
        <v>399.95</v>
      </c>
      <c r="G675" s="12">
        <v>5</v>
      </c>
      <c r="H675" s="9">
        <v>1999.75</v>
      </c>
      <c r="I675" s="12" t="s">
        <v>427</v>
      </c>
      <c r="J675" s="12" t="s">
        <v>372</v>
      </c>
      <c r="K675" s="12" t="s">
        <v>416</v>
      </c>
    </row>
    <row r="676" spans="1:11" ht="14.65" thickTop="1" x14ac:dyDescent="0.45">
      <c r="A676" s="6">
        <v>675</v>
      </c>
      <c r="B676" s="24">
        <v>41099.403150231483</v>
      </c>
      <c r="C676" s="25" t="s">
        <v>356</v>
      </c>
      <c r="D676" s="13" t="s">
        <v>84</v>
      </c>
      <c r="E676" s="13" t="s">
        <v>335</v>
      </c>
      <c r="F676" s="10">
        <v>45</v>
      </c>
      <c r="G676" s="13">
        <v>1</v>
      </c>
      <c r="H676" s="10">
        <v>45</v>
      </c>
      <c r="I676" s="13" t="s">
        <v>421</v>
      </c>
      <c r="J676" s="13" t="s">
        <v>400</v>
      </c>
      <c r="K676" s="13" t="s">
        <v>416</v>
      </c>
    </row>
    <row r="677" spans="1:11" ht="14.65" thickBot="1" x14ac:dyDescent="0.5">
      <c r="A677" s="8">
        <v>676</v>
      </c>
      <c r="B677" s="22">
        <v>41100.403150231483</v>
      </c>
      <c r="C677" s="23" t="s">
        <v>352</v>
      </c>
      <c r="D677" s="12" t="s">
        <v>173</v>
      </c>
      <c r="E677" s="12" t="s">
        <v>327</v>
      </c>
      <c r="F677" s="9">
        <v>169.95</v>
      </c>
      <c r="G677" s="12">
        <v>4</v>
      </c>
      <c r="H677" s="9">
        <v>679.8</v>
      </c>
      <c r="I677" s="12" t="s">
        <v>420</v>
      </c>
      <c r="J677" s="12" t="s">
        <v>392</v>
      </c>
      <c r="K677" s="12" t="s">
        <v>329</v>
      </c>
    </row>
    <row r="678" spans="1:11" ht="14.65" thickTop="1" x14ac:dyDescent="0.45">
      <c r="A678" s="6">
        <v>677</v>
      </c>
      <c r="B678" s="24">
        <v>41100.403150231483</v>
      </c>
      <c r="C678" s="25" t="s">
        <v>352</v>
      </c>
      <c r="D678" s="13" t="s">
        <v>139</v>
      </c>
      <c r="E678" s="13" t="s">
        <v>330</v>
      </c>
      <c r="F678" s="10">
        <v>65</v>
      </c>
      <c r="G678" s="13">
        <v>5</v>
      </c>
      <c r="H678" s="10">
        <v>325</v>
      </c>
      <c r="I678" s="13" t="s">
        <v>426</v>
      </c>
      <c r="J678" s="13" t="s">
        <v>371</v>
      </c>
      <c r="K678" s="13" t="s">
        <v>415</v>
      </c>
    </row>
    <row r="679" spans="1:11" ht="14.65" thickBot="1" x14ac:dyDescent="0.5">
      <c r="A679" s="8">
        <v>678</v>
      </c>
      <c r="B679" s="22">
        <v>41100.403150231483</v>
      </c>
      <c r="C679" s="23" t="s">
        <v>350</v>
      </c>
      <c r="D679" s="12" t="s">
        <v>73</v>
      </c>
      <c r="E679" s="12" t="s">
        <v>330</v>
      </c>
      <c r="F679" s="9">
        <v>40</v>
      </c>
      <c r="G679" s="12">
        <v>10</v>
      </c>
      <c r="H679" s="9">
        <v>400</v>
      </c>
      <c r="I679" s="12" t="s">
        <v>419</v>
      </c>
      <c r="J679" s="12" t="s">
        <v>405</v>
      </c>
      <c r="K679" s="12" t="s">
        <v>364</v>
      </c>
    </row>
    <row r="680" spans="1:11" ht="14.65" thickTop="1" x14ac:dyDescent="0.45">
      <c r="A680" s="6">
        <v>679</v>
      </c>
      <c r="B680" s="24">
        <v>41100.403150231483</v>
      </c>
      <c r="C680" s="25" t="s">
        <v>357</v>
      </c>
      <c r="D680" s="13" t="s">
        <v>318</v>
      </c>
      <c r="E680" s="13" t="s">
        <v>327</v>
      </c>
      <c r="F680" s="10">
        <v>849.95</v>
      </c>
      <c r="G680" s="13">
        <v>3</v>
      </c>
      <c r="H680" s="10">
        <v>2549.8500000000004</v>
      </c>
      <c r="I680" s="13" t="s">
        <v>421</v>
      </c>
      <c r="J680" s="13" t="s">
        <v>401</v>
      </c>
      <c r="K680" s="13" t="s">
        <v>364</v>
      </c>
    </row>
    <row r="681" spans="1:11" ht="14.65" thickBot="1" x14ac:dyDescent="0.5">
      <c r="A681" s="8">
        <v>680</v>
      </c>
      <c r="B681" s="22">
        <v>41100.403150231483</v>
      </c>
      <c r="C681" s="23" t="s">
        <v>360</v>
      </c>
      <c r="D681" s="12" t="s">
        <v>225</v>
      </c>
      <c r="E681" s="12" t="s">
        <v>331</v>
      </c>
      <c r="F681" s="9">
        <v>329</v>
      </c>
      <c r="G681" s="12">
        <v>4</v>
      </c>
      <c r="H681" s="9">
        <v>1316</v>
      </c>
      <c r="I681" s="12" t="s">
        <v>422</v>
      </c>
      <c r="J681" s="12" t="s">
        <v>399</v>
      </c>
      <c r="K681" s="12" t="s">
        <v>329</v>
      </c>
    </row>
    <row r="682" spans="1:11" ht="14.65" thickTop="1" x14ac:dyDescent="0.45">
      <c r="A682" s="6">
        <v>681</v>
      </c>
      <c r="B682" s="24">
        <v>41100.403150231483</v>
      </c>
      <c r="C682" s="25" t="s">
        <v>361</v>
      </c>
      <c r="D682" s="13" t="s">
        <v>242</v>
      </c>
      <c r="E682" s="13" t="s">
        <v>326</v>
      </c>
      <c r="F682" s="10">
        <v>359</v>
      </c>
      <c r="G682" s="13">
        <v>1</v>
      </c>
      <c r="H682" s="10">
        <v>359</v>
      </c>
      <c r="I682" s="13" t="s">
        <v>426</v>
      </c>
      <c r="J682" s="13" t="s">
        <v>368</v>
      </c>
      <c r="K682" s="13" t="s">
        <v>415</v>
      </c>
    </row>
    <row r="683" spans="1:11" ht="14.65" thickBot="1" x14ac:dyDescent="0.5">
      <c r="A683" s="8">
        <v>682</v>
      </c>
      <c r="B683" s="22">
        <v>41100.403150231483</v>
      </c>
      <c r="C683" s="23" t="s">
        <v>350</v>
      </c>
      <c r="D683" s="12" t="s">
        <v>150</v>
      </c>
      <c r="E683" s="12" t="s">
        <v>332</v>
      </c>
      <c r="F683" s="9">
        <v>70</v>
      </c>
      <c r="G683" s="12">
        <v>5</v>
      </c>
      <c r="H683" s="9">
        <v>350</v>
      </c>
      <c r="I683" s="12" t="s">
        <v>418</v>
      </c>
      <c r="J683" s="12" t="s">
        <v>394</v>
      </c>
      <c r="K683" s="12" t="s">
        <v>416</v>
      </c>
    </row>
    <row r="684" spans="1:11" ht="14.65" thickTop="1" x14ac:dyDescent="0.45">
      <c r="A684" s="6">
        <v>683</v>
      </c>
      <c r="B684" s="24">
        <v>41100.403150231483</v>
      </c>
      <c r="C684" s="25" t="s">
        <v>348</v>
      </c>
      <c r="D684" s="13" t="s">
        <v>176</v>
      </c>
      <c r="E684" s="13" t="s">
        <v>330</v>
      </c>
      <c r="F684" s="10">
        <v>189.95</v>
      </c>
      <c r="G684" s="13">
        <v>9</v>
      </c>
      <c r="H684" s="10">
        <v>1709.55</v>
      </c>
      <c r="I684" s="13" t="s">
        <v>424</v>
      </c>
      <c r="J684" s="13" t="s">
        <v>407</v>
      </c>
      <c r="K684" s="13" t="s">
        <v>364</v>
      </c>
    </row>
    <row r="685" spans="1:11" ht="14.65" thickBot="1" x14ac:dyDescent="0.5">
      <c r="A685" s="8">
        <v>684</v>
      </c>
      <c r="B685" s="22">
        <v>41101.403150231483</v>
      </c>
      <c r="C685" s="23" t="s">
        <v>359</v>
      </c>
      <c r="D685" s="12" t="s">
        <v>274</v>
      </c>
      <c r="E685" s="12" t="s">
        <v>330</v>
      </c>
      <c r="F685" s="9">
        <v>439.95</v>
      </c>
      <c r="G685" s="12">
        <v>9</v>
      </c>
      <c r="H685" s="9">
        <v>3959.5499999999997</v>
      </c>
      <c r="I685" s="12" t="s">
        <v>418</v>
      </c>
      <c r="J685" s="12" t="s">
        <v>403</v>
      </c>
      <c r="K685" s="12" t="s">
        <v>416</v>
      </c>
    </row>
    <row r="686" spans="1:11" ht="14.65" thickTop="1" x14ac:dyDescent="0.45">
      <c r="A686" s="6">
        <v>685</v>
      </c>
      <c r="B686" s="24">
        <v>41101.403150231483</v>
      </c>
      <c r="C686" s="25" t="s">
        <v>362</v>
      </c>
      <c r="D686" s="13" t="s">
        <v>53</v>
      </c>
      <c r="E686" s="13" t="s">
        <v>330</v>
      </c>
      <c r="F686" s="10">
        <v>30</v>
      </c>
      <c r="G686" s="13">
        <v>7</v>
      </c>
      <c r="H686" s="10">
        <v>210</v>
      </c>
      <c r="I686" s="13" t="s">
        <v>420</v>
      </c>
      <c r="J686" s="13" t="s">
        <v>368</v>
      </c>
      <c r="K686" s="13" t="s">
        <v>415</v>
      </c>
    </row>
    <row r="687" spans="1:11" ht="14.65" thickBot="1" x14ac:dyDescent="0.5">
      <c r="A687" s="8">
        <v>686</v>
      </c>
      <c r="B687" s="22">
        <v>41101.403150231483</v>
      </c>
      <c r="C687" s="23" t="s">
        <v>350</v>
      </c>
      <c r="D687" s="12" t="s">
        <v>69</v>
      </c>
      <c r="E687" s="12" t="s">
        <v>327</v>
      </c>
      <c r="F687" s="9">
        <v>39.950000000000003</v>
      </c>
      <c r="G687" s="12">
        <v>7</v>
      </c>
      <c r="H687" s="9">
        <v>279.65000000000003</v>
      </c>
      <c r="I687" s="12" t="s">
        <v>420</v>
      </c>
      <c r="J687" s="12" t="s">
        <v>374</v>
      </c>
      <c r="K687" s="12" t="s">
        <v>364</v>
      </c>
    </row>
    <row r="688" spans="1:11" ht="14.65" thickTop="1" x14ac:dyDescent="0.45">
      <c r="A688" s="6">
        <v>687</v>
      </c>
      <c r="B688" s="24">
        <v>41101.403150231483</v>
      </c>
      <c r="C688" s="25" t="s">
        <v>350</v>
      </c>
      <c r="D688" s="13" t="s">
        <v>44</v>
      </c>
      <c r="E688" s="13" t="s">
        <v>327</v>
      </c>
      <c r="F688" s="10">
        <v>19.95</v>
      </c>
      <c r="G688" s="13">
        <v>4</v>
      </c>
      <c r="H688" s="10">
        <v>79.8</v>
      </c>
      <c r="I688" s="13" t="s">
        <v>422</v>
      </c>
      <c r="J688" s="13" t="s">
        <v>396</v>
      </c>
      <c r="K688" s="13" t="s">
        <v>415</v>
      </c>
    </row>
    <row r="689" spans="1:11" ht="14.65" thickBot="1" x14ac:dyDescent="0.5">
      <c r="A689" s="8">
        <v>688</v>
      </c>
      <c r="B689" s="22">
        <v>41101.403150231483</v>
      </c>
      <c r="C689" s="23" t="s">
        <v>345</v>
      </c>
      <c r="D689" s="12" t="s">
        <v>309</v>
      </c>
      <c r="E689" s="12" t="s">
        <v>335</v>
      </c>
      <c r="F689" s="9">
        <v>619</v>
      </c>
      <c r="G689" s="12">
        <v>5</v>
      </c>
      <c r="H689" s="9">
        <v>3095</v>
      </c>
      <c r="I689" s="12" t="s">
        <v>420</v>
      </c>
      <c r="J689" s="12" t="s">
        <v>399</v>
      </c>
      <c r="K689" s="12" t="s">
        <v>329</v>
      </c>
    </row>
    <row r="690" spans="1:11" ht="14.65" thickTop="1" x14ac:dyDescent="0.45">
      <c r="A690" s="6">
        <v>689</v>
      </c>
      <c r="B690" s="24">
        <v>41101.403150231483</v>
      </c>
      <c r="C690" s="25" t="s">
        <v>362</v>
      </c>
      <c r="D690" s="13" t="s">
        <v>79</v>
      </c>
      <c r="E690" s="13" t="s">
        <v>328</v>
      </c>
      <c r="F690" s="10">
        <v>44.95</v>
      </c>
      <c r="G690" s="13">
        <v>9</v>
      </c>
      <c r="H690" s="10">
        <v>404.55</v>
      </c>
      <c r="I690" s="13" t="s">
        <v>423</v>
      </c>
      <c r="J690" s="13" t="s">
        <v>375</v>
      </c>
      <c r="K690" s="13" t="s">
        <v>364</v>
      </c>
    </row>
    <row r="691" spans="1:11" ht="14.65" thickBot="1" x14ac:dyDescent="0.5">
      <c r="A691" s="8">
        <v>690</v>
      </c>
      <c r="B691" s="22">
        <v>41101.403150231483</v>
      </c>
      <c r="C691" s="23" t="s">
        <v>362</v>
      </c>
      <c r="D691" s="12" t="s">
        <v>101</v>
      </c>
      <c r="E691" s="12" t="s">
        <v>330</v>
      </c>
      <c r="F691" s="9">
        <v>50</v>
      </c>
      <c r="G691" s="12">
        <v>3</v>
      </c>
      <c r="H691" s="9">
        <v>150</v>
      </c>
      <c r="I691" s="12" t="s">
        <v>425</v>
      </c>
      <c r="J691" s="12" t="s">
        <v>389</v>
      </c>
      <c r="K691" s="12" t="s">
        <v>364</v>
      </c>
    </row>
    <row r="692" spans="1:11" ht="14.65" thickTop="1" x14ac:dyDescent="0.45">
      <c r="A692" s="6">
        <v>691</v>
      </c>
      <c r="B692" s="24">
        <v>41102.403150231483</v>
      </c>
      <c r="C692" s="25" t="s">
        <v>353</v>
      </c>
      <c r="D692" s="13" t="s">
        <v>204</v>
      </c>
      <c r="E692" s="13" t="s">
        <v>324</v>
      </c>
      <c r="F692" s="10">
        <v>259.95</v>
      </c>
      <c r="G692" s="13">
        <v>9</v>
      </c>
      <c r="H692" s="10">
        <v>2339.5499999999997</v>
      </c>
      <c r="I692" s="13" t="s">
        <v>426</v>
      </c>
      <c r="J692" s="13" t="s">
        <v>401</v>
      </c>
      <c r="K692" s="13" t="s">
        <v>364</v>
      </c>
    </row>
    <row r="693" spans="1:11" ht="14.65" thickBot="1" x14ac:dyDescent="0.5">
      <c r="A693" s="8">
        <v>692</v>
      </c>
      <c r="B693" s="22">
        <v>41102.403150231483</v>
      </c>
      <c r="C693" s="23" t="s">
        <v>345</v>
      </c>
      <c r="D693" s="12" t="s">
        <v>239</v>
      </c>
      <c r="E693" s="12" t="s">
        <v>328</v>
      </c>
      <c r="F693" s="9">
        <v>349.95</v>
      </c>
      <c r="G693" s="12">
        <v>6</v>
      </c>
      <c r="H693" s="9">
        <v>2099.6999999999998</v>
      </c>
      <c r="I693" s="12" t="s">
        <v>423</v>
      </c>
      <c r="J693" s="12" t="s">
        <v>387</v>
      </c>
      <c r="K693" s="12" t="s">
        <v>416</v>
      </c>
    </row>
    <row r="694" spans="1:11" ht="14.65" thickTop="1" x14ac:dyDescent="0.45">
      <c r="A694" s="6">
        <v>693</v>
      </c>
      <c r="B694" s="24">
        <v>41102.403150231483</v>
      </c>
      <c r="C694" s="25" t="s">
        <v>346</v>
      </c>
      <c r="D694" s="13" t="s">
        <v>192</v>
      </c>
      <c r="E694" s="13" t="s">
        <v>324</v>
      </c>
      <c r="F694" s="10">
        <v>229.95</v>
      </c>
      <c r="G694" s="13">
        <v>5</v>
      </c>
      <c r="H694" s="10">
        <v>1149.75</v>
      </c>
      <c r="I694" s="13" t="s">
        <v>419</v>
      </c>
      <c r="J694" s="13" t="s">
        <v>369</v>
      </c>
      <c r="K694" s="13" t="s">
        <v>364</v>
      </c>
    </row>
    <row r="695" spans="1:11" ht="14.65" thickBot="1" x14ac:dyDescent="0.5">
      <c r="A695" s="8">
        <v>694</v>
      </c>
      <c r="B695" s="22">
        <v>41102.403150231483</v>
      </c>
      <c r="C695" s="23" t="s">
        <v>363</v>
      </c>
      <c r="D695" s="12" t="s">
        <v>113</v>
      </c>
      <c r="E695" s="12" t="s">
        <v>330</v>
      </c>
      <c r="F695" s="9">
        <v>55</v>
      </c>
      <c r="G695" s="12">
        <v>8</v>
      </c>
      <c r="H695" s="9">
        <v>440</v>
      </c>
      <c r="I695" s="12" t="s">
        <v>423</v>
      </c>
      <c r="J695" s="12" t="s">
        <v>410</v>
      </c>
      <c r="K695" s="12" t="s">
        <v>416</v>
      </c>
    </row>
    <row r="696" spans="1:11" ht="14.65" thickTop="1" x14ac:dyDescent="0.45">
      <c r="A696" s="6">
        <v>695</v>
      </c>
      <c r="B696" s="24">
        <v>41102.403150231483</v>
      </c>
      <c r="C696" s="25" t="s">
        <v>356</v>
      </c>
      <c r="D696" s="13" t="s">
        <v>104</v>
      </c>
      <c r="E696" s="13" t="s">
        <v>330</v>
      </c>
      <c r="F696" s="10">
        <v>50</v>
      </c>
      <c r="G696" s="13">
        <v>4</v>
      </c>
      <c r="H696" s="10">
        <v>200</v>
      </c>
      <c r="I696" s="13" t="s">
        <v>418</v>
      </c>
      <c r="J696" s="13" t="s">
        <v>391</v>
      </c>
      <c r="K696" s="13" t="s">
        <v>415</v>
      </c>
    </row>
    <row r="697" spans="1:11" ht="14.65" thickBot="1" x14ac:dyDescent="0.5">
      <c r="A697" s="8">
        <v>696</v>
      </c>
      <c r="B697" s="22">
        <v>41102.403150231483</v>
      </c>
      <c r="C697" s="23" t="s">
        <v>353</v>
      </c>
      <c r="D697" s="12" t="s">
        <v>272</v>
      </c>
      <c r="E697" s="12" t="s">
        <v>326</v>
      </c>
      <c r="F697" s="9">
        <v>439</v>
      </c>
      <c r="G697" s="12">
        <v>2</v>
      </c>
      <c r="H697" s="9">
        <v>878</v>
      </c>
      <c r="I697" s="12" t="s">
        <v>419</v>
      </c>
      <c r="J697" s="12" t="s">
        <v>379</v>
      </c>
      <c r="K697" s="12" t="s">
        <v>329</v>
      </c>
    </row>
    <row r="698" spans="1:11" ht="14.65" thickTop="1" x14ac:dyDescent="0.45">
      <c r="A698" s="6">
        <v>697</v>
      </c>
      <c r="B698" s="24">
        <v>41102.403150231483</v>
      </c>
      <c r="C698" s="25" t="s">
        <v>354</v>
      </c>
      <c r="D698" s="13" t="s">
        <v>140</v>
      </c>
      <c r="E698" s="13" t="s">
        <v>326</v>
      </c>
      <c r="F698" s="10">
        <v>65</v>
      </c>
      <c r="G698" s="13">
        <v>1</v>
      </c>
      <c r="H698" s="10">
        <v>65</v>
      </c>
      <c r="I698" s="13" t="s">
        <v>418</v>
      </c>
      <c r="J698" s="13" t="s">
        <v>408</v>
      </c>
      <c r="K698" s="13" t="s">
        <v>364</v>
      </c>
    </row>
    <row r="699" spans="1:11" ht="14.65" thickBot="1" x14ac:dyDescent="0.5">
      <c r="A699" s="8">
        <v>698</v>
      </c>
      <c r="B699" s="22">
        <v>41102.403150231483</v>
      </c>
      <c r="C699" s="23" t="s">
        <v>353</v>
      </c>
      <c r="D699" s="12" t="s">
        <v>62</v>
      </c>
      <c r="E699" s="12" t="s">
        <v>325</v>
      </c>
      <c r="F699" s="9">
        <v>39.950000000000003</v>
      </c>
      <c r="G699" s="12">
        <v>9</v>
      </c>
      <c r="H699" s="9">
        <v>359.55</v>
      </c>
      <c r="I699" s="12" t="s">
        <v>423</v>
      </c>
      <c r="J699" s="12" t="s">
        <v>387</v>
      </c>
      <c r="K699" s="12" t="s">
        <v>416</v>
      </c>
    </row>
    <row r="700" spans="1:11" ht="14.65" thickTop="1" x14ac:dyDescent="0.45">
      <c r="A700" s="6">
        <v>699</v>
      </c>
      <c r="B700" s="24">
        <v>41102.403150231483</v>
      </c>
      <c r="C700" s="25" t="s">
        <v>345</v>
      </c>
      <c r="D700" s="13" t="s">
        <v>69</v>
      </c>
      <c r="E700" s="13" t="s">
        <v>327</v>
      </c>
      <c r="F700" s="10">
        <v>39.950000000000003</v>
      </c>
      <c r="G700" s="13">
        <v>6</v>
      </c>
      <c r="H700" s="10">
        <v>239.70000000000002</v>
      </c>
      <c r="I700" s="13" t="s">
        <v>421</v>
      </c>
      <c r="J700" s="13" t="s">
        <v>374</v>
      </c>
      <c r="K700" s="13" t="s">
        <v>364</v>
      </c>
    </row>
    <row r="701" spans="1:11" ht="14.65" thickBot="1" x14ac:dyDescent="0.5">
      <c r="A701" s="8">
        <v>700</v>
      </c>
      <c r="B701" s="22">
        <v>41102.403150231483</v>
      </c>
      <c r="C701" s="23" t="s">
        <v>356</v>
      </c>
      <c r="D701" s="12" t="s">
        <v>258</v>
      </c>
      <c r="E701" s="12" t="s">
        <v>322</v>
      </c>
      <c r="F701" s="9">
        <v>399</v>
      </c>
      <c r="G701" s="12">
        <v>3</v>
      </c>
      <c r="H701" s="9">
        <v>1197</v>
      </c>
      <c r="I701" s="12" t="s">
        <v>425</v>
      </c>
      <c r="J701" s="12" t="s">
        <v>398</v>
      </c>
      <c r="K701" s="12" t="s">
        <v>364</v>
      </c>
    </row>
    <row r="702" spans="1:11" ht="14.65" thickTop="1" x14ac:dyDescent="0.45">
      <c r="A702" s="6">
        <v>701</v>
      </c>
      <c r="B702" s="24">
        <v>41102.403150231483</v>
      </c>
      <c r="C702" s="25" t="s">
        <v>354</v>
      </c>
      <c r="D702" s="13" t="s">
        <v>102</v>
      </c>
      <c r="E702" s="13" t="s">
        <v>330</v>
      </c>
      <c r="F702" s="10">
        <v>50</v>
      </c>
      <c r="G702" s="13">
        <v>4</v>
      </c>
      <c r="H702" s="10">
        <v>200</v>
      </c>
      <c r="I702" s="13" t="s">
        <v>423</v>
      </c>
      <c r="J702" s="13" t="s">
        <v>321</v>
      </c>
      <c r="K702" s="13" t="s">
        <v>415</v>
      </c>
    </row>
    <row r="703" spans="1:11" ht="14.65" thickBot="1" x14ac:dyDescent="0.5">
      <c r="A703" s="8">
        <v>702</v>
      </c>
      <c r="B703" s="22">
        <v>41102.403150231483</v>
      </c>
      <c r="C703" s="23" t="s">
        <v>358</v>
      </c>
      <c r="D703" s="12" t="s">
        <v>52</v>
      </c>
      <c r="E703" s="12" t="s">
        <v>327</v>
      </c>
      <c r="F703" s="9">
        <v>29.95</v>
      </c>
      <c r="G703" s="12">
        <v>10</v>
      </c>
      <c r="H703" s="9">
        <v>299.5</v>
      </c>
      <c r="I703" s="12" t="s">
        <v>424</v>
      </c>
      <c r="J703" s="12" t="s">
        <v>411</v>
      </c>
      <c r="K703" s="12" t="s">
        <v>415</v>
      </c>
    </row>
    <row r="704" spans="1:11" ht="14.65" thickTop="1" x14ac:dyDescent="0.45">
      <c r="A704" s="6">
        <v>703</v>
      </c>
      <c r="B704" s="24">
        <v>41102.403150231483</v>
      </c>
      <c r="C704" s="25" t="s">
        <v>358</v>
      </c>
      <c r="D704" s="13" t="s">
        <v>58</v>
      </c>
      <c r="E704" s="13" t="s">
        <v>328</v>
      </c>
      <c r="F704" s="10">
        <v>34.950000000000003</v>
      </c>
      <c r="G704" s="13">
        <v>8</v>
      </c>
      <c r="H704" s="10">
        <v>279.60000000000002</v>
      </c>
      <c r="I704" s="13" t="s">
        <v>419</v>
      </c>
      <c r="J704" s="13" t="s">
        <v>412</v>
      </c>
      <c r="K704" s="13" t="s">
        <v>364</v>
      </c>
    </row>
    <row r="705" spans="1:11" ht="14.65" thickBot="1" x14ac:dyDescent="0.5">
      <c r="A705" s="8">
        <v>704</v>
      </c>
      <c r="B705" s="22">
        <v>41103.403150231483</v>
      </c>
      <c r="C705" s="23" t="s">
        <v>355</v>
      </c>
      <c r="D705" s="12" t="s">
        <v>283</v>
      </c>
      <c r="E705" s="12" t="s">
        <v>332</v>
      </c>
      <c r="F705" s="9">
        <v>450</v>
      </c>
      <c r="G705" s="12">
        <v>2</v>
      </c>
      <c r="H705" s="9">
        <v>900</v>
      </c>
      <c r="I705" s="12" t="s">
        <v>418</v>
      </c>
      <c r="J705" s="12" t="s">
        <v>408</v>
      </c>
      <c r="K705" s="12" t="s">
        <v>364</v>
      </c>
    </row>
    <row r="706" spans="1:11" ht="14.65" thickTop="1" x14ac:dyDescent="0.45">
      <c r="A706" s="6">
        <v>705</v>
      </c>
      <c r="B706" s="24">
        <v>41103.403150231483</v>
      </c>
      <c r="C706" s="25" t="s">
        <v>350</v>
      </c>
      <c r="D706" s="13" t="s">
        <v>289</v>
      </c>
      <c r="E706" s="13" t="s">
        <v>330</v>
      </c>
      <c r="F706" s="10">
        <v>499.95</v>
      </c>
      <c r="G706" s="13">
        <v>2</v>
      </c>
      <c r="H706" s="10">
        <v>999.9</v>
      </c>
      <c r="I706" s="13" t="s">
        <v>424</v>
      </c>
      <c r="J706" s="13" t="s">
        <v>367</v>
      </c>
      <c r="K706" s="13" t="s">
        <v>329</v>
      </c>
    </row>
    <row r="707" spans="1:11" ht="14.65" thickBot="1" x14ac:dyDescent="0.5">
      <c r="A707" s="8">
        <v>706</v>
      </c>
      <c r="B707" s="22">
        <v>41103.403150231483</v>
      </c>
      <c r="C707" s="23" t="s">
        <v>354</v>
      </c>
      <c r="D707" s="12" t="s">
        <v>273</v>
      </c>
      <c r="E707" s="12" t="s">
        <v>335</v>
      </c>
      <c r="F707" s="9">
        <v>439</v>
      </c>
      <c r="G707" s="12">
        <v>8</v>
      </c>
      <c r="H707" s="9">
        <v>3512</v>
      </c>
      <c r="I707" s="12" t="s">
        <v>426</v>
      </c>
      <c r="J707" s="12" t="s">
        <v>391</v>
      </c>
      <c r="K707" s="12" t="s">
        <v>415</v>
      </c>
    </row>
    <row r="708" spans="1:11" ht="14.65" thickTop="1" x14ac:dyDescent="0.45">
      <c r="A708" s="6">
        <v>707</v>
      </c>
      <c r="B708" s="24">
        <v>41103.403150231483</v>
      </c>
      <c r="C708" s="25" t="s">
        <v>346</v>
      </c>
      <c r="D708" s="13" t="s">
        <v>282</v>
      </c>
      <c r="E708" s="13" t="s">
        <v>332</v>
      </c>
      <c r="F708" s="10">
        <v>450</v>
      </c>
      <c r="G708" s="13">
        <v>2</v>
      </c>
      <c r="H708" s="10">
        <v>900</v>
      </c>
      <c r="I708" s="13" t="s">
        <v>422</v>
      </c>
      <c r="J708" s="13" t="s">
        <v>365</v>
      </c>
      <c r="K708" s="13" t="s">
        <v>364</v>
      </c>
    </row>
    <row r="709" spans="1:11" ht="14.65" thickBot="1" x14ac:dyDescent="0.5">
      <c r="A709" s="8">
        <v>708</v>
      </c>
      <c r="B709" s="22">
        <v>41103.403150231483</v>
      </c>
      <c r="C709" s="23" t="s">
        <v>360</v>
      </c>
      <c r="D709" s="12" t="s">
        <v>43</v>
      </c>
      <c r="E709" s="12" t="s">
        <v>322</v>
      </c>
      <c r="F709" s="9">
        <v>18</v>
      </c>
      <c r="G709" s="12">
        <v>5</v>
      </c>
      <c r="H709" s="9">
        <v>90</v>
      </c>
      <c r="I709" s="12" t="s">
        <v>424</v>
      </c>
      <c r="J709" s="12" t="s">
        <v>379</v>
      </c>
      <c r="K709" s="12" t="s">
        <v>329</v>
      </c>
    </row>
    <row r="710" spans="1:11" ht="14.65" thickTop="1" x14ac:dyDescent="0.45">
      <c r="A710" s="6">
        <v>709</v>
      </c>
      <c r="B710" s="24">
        <v>41103.403150231483</v>
      </c>
      <c r="C710" s="25" t="s">
        <v>357</v>
      </c>
      <c r="D710" s="13" t="s">
        <v>93</v>
      </c>
      <c r="E710" s="13" t="s">
        <v>328</v>
      </c>
      <c r="F710" s="10">
        <v>49.95</v>
      </c>
      <c r="G710" s="13">
        <v>2</v>
      </c>
      <c r="H710" s="10">
        <v>99.9</v>
      </c>
      <c r="I710" s="13" t="s">
        <v>422</v>
      </c>
      <c r="J710" s="13" t="s">
        <v>365</v>
      </c>
      <c r="K710" s="13" t="s">
        <v>364</v>
      </c>
    </row>
    <row r="711" spans="1:11" ht="14.65" thickBot="1" x14ac:dyDescent="0.5">
      <c r="A711" s="8">
        <v>710</v>
      </c>
      <c r="B711" s="22">
        <v>41103.403150231483</v>
      </c>
      <c r="C711" s="23" t="s">
        <v>351</v>
      </c>
      <c r="D711" s="12" t="s">
        <v>137</v>
      </c>
      <c r="E711" s="12" t="s">
        <v>335</v>
      </c>
      <c r="F711" s="9">
        <v>60</v>
      </c>
      <c r="G711" s="12">
        <v>4</v>
      </c>
      <c r="H711" s="9">
        <v>240</v>
      </c>
      <c r="I711" s="12" t="s">
        <v>420</v>
      </c>
      <c r="J711" s="12" t="s">
        <v>396</v>
      </c>
      <c r="K711" s="12" t="s">
        <v>415</v>
      </c>
    </row>
    <row r="712" spans="1:11" ht="14.65" thickTop="1" x14ac:dyDescent="0.45">
      <c r="A712" s="6">
        <v>711</v>
      </c>
      <c r="B712" s="24">
        <v>41103.403150231483</v>
      </c>
      <c r="C712" s="25" t="s">
        <v>345</v>
      </c>
      <c r="D712" s="13" t="s">
        <v>278</v>
      </c>
      <c r="E712" s="13" t="s">
        <v>330</v>
      </c>
      <c r="F712" s="10">
        <v>449.95</v>
      </c>
      <c r="G712" s="13">
        <v>10</v>
      </c>
      <c r="H712" s="10">
        <v>4499.5</v>
      </c>
      <c r="I712" s="13" t="s">
        <v>422</v>
      </c>
      <c r="J712" s="13" t="s">
        <v>394</v>
      </c>
      <c r="K712" s="13" t="s">
        <v>416</v>
      </c>
    </row>
    <row r="713" spans="1:11" ht="14.65" thickBot="1" x14ac:dyDescent="0.5">
      <c r="A713" s="8">
        <v>712</v>
      </c>
      <c r="B713" s="22">
        <v>41103.403150231483</v>
      </c>
      <c r="C713" s="23" t="s">
        <v>363</v>
      </c>
      <c r="D713" s="12" t="s">
        <v>119</v>
      </c>
      <c r="E713" s="12" t="s">
        <v>326</v>
      </c>
      <c r="F713" s="9">
        <v>55</v>
      </c>
      <c r="G713" s="12">
        <v>3</v>
      </c>
      <c r="H713" s="9">
        <v>165</v>
      </c>
      <c r="I713" s="12" t="s">
        <v>427</v>
      </c>
      <c r="J713" s="12" t="s">
        <v>381</v>
      </c>
      <c r="K713" s="12" t="s">
        <v>329</v>
      </c>
    </row>
    <row r="714" spans="1:11" ht="14.65" thickTop="1" x14ac:dyDescent="0.45">
      <c r="A714" s="6">
        <v>713</v>
      </c>
      <c r="B714" s="24">
        <v>41103.403150231483</v>
      </c>
      <c r="C714" s="25" t="s">
        <v>361</v>
      </c>
      <c r="D714" s="13" t="s">
        <v>50</v>
      </c>
      <c r="E714" s="13" t="s">
        <v>327</v>
      </c>
      <c r="F714" s="10">
        <v>24.95</v>
      </c>
      <c r="G714" s="13">
        <v>10</v>
      </c>
      <c r="H714" s="10">
        <v>249.5</v>
      </c>
      <c r="I714" s="13" t="s">
        <v>427</v>
      </c>
      <c r="J714" s="13" t="s">
        <v>375</v>
      </c>
      <c r="K714" s="13" t="s">
        <v>364</v>
      </c>
    </row>
    <row r="715" spans="1:11" ht="14.65" thickBot="1" x14ac:dyDescent="0.5">
      <c r="A715" s="8">
        <v>714</v>
      </c>
      <c r="B715" s="22">
        <v>41104.403150231483</v>
      </c>
      <c r="C715" s="23" t="s">
        <v>362</v>
      </c>
      <c r="D715" s="12" t="s">
        <v>173</v>
      </c>
      <c r="E715" s="12" t="s">
        <v>327</v>
      </c>
      <c r="F715" s="9">
        <v>169.95</v>
      </c>
      <c r="G715" s="12">
        <v>6</v>
      </c>
      <c r="H715" s="9">
        <v>1019.6999999999999</v>
      </c>
      <c r="I715" s="12" t="s">
        <v>427</v>
      </c>
      <c r="J715" s="12" t="s">
        <v>371</v>
      </c>
      <c r="K715" s="12" t="s">
        <v>415</v>
      </c>
    </row>
    <row r="716" spans="1:11" ht="14.65" thickTop="1" x14ac:dyDescent="0.45">
      <c r="A716" s="6">
        <v>715</v>
      </c>
      <c r="B716" s="24">
        <v>41104.403150231483</v>
      </c>
      <c r="C716" s="25" t="s">
        <v>354</v>
      </c>
      <c r="D716" s="13" t="s">
        <v>241</v>
      </c>
      <c r="E716" s="13" t="s">
        <v>332</v>
      </c>
      <c r="F716" s="10">
        <v>350</v>
      </c>
      <c r="G716" s="13">
        <v>2</v>
      </c>
      <c r="H716" s="10">
        <v>700</v>
      </c>
      <c r="I716" s="13" t="s">
        <v>420</v>
      </c>
      <c r="J716" s="13" t="s">
        <v>367</v>
      </c>
      <c r="K716" s="13" t="s">
        <v>329</v>
      </c>
    </row>
    <row r="717" spans="1:11" ht="14.65" thickBot="1" x14ac:dyDescent="0.5">
      <c r="A717" s="8">
        <v>716</v>
      </c>
      <c r="B717" s="22">
        <v>41104.403150231483</v>
      </c>
      <c r="C717" s="23" t="s">
        <v>356</v>
      </c>
      <c r="D717" s="12" t="s">
        <v>286</v>
      </c>
      <c r="E717" s="12" t="s">
        <v>331</v>
      </c>
      <c r="F717" s="9">
        <v>499</v>
      </c>
      <c r="G717" s="12">
        <v>6</v>
      </c>
      <c r="H717" s="9">
        <v>2994</v>
      </c>
      <c r="I717" s="12" t="s">
        <v>418</v>
      </c>
      <c r="J717" s="12" t="s">
        <v>408</v>
      </c>
      <c r="K717" s="12" t="s">
        <v>364</v>
      </c>
    </row>
    <row r="718" spans="1:11" ht="14.65" thickTop="1" x14ac:dyDescent="0.45">
      <c r="A718" s="6">
        <v>717</v>
      </c>
      <c r="B718" s="24">
        <v>41104.403150231483</v>
      </c>
      <c r="C718" s="25" t="s">
        <v>353</v>
      </c>
      <c r="D718" s="13" t="s">
        <v>208</v>
      </c>
      <c r="E718" s="13" t="s">
        <v>326</v>
      </c>
      <c r="F718" s="10">
        <v>269</v>
      </c>
      <c r="G718" s="13">
        <v>3</v>
      </c>
      <c r="H718" s="10">
        <v>807</v>
      </c>
      <c r="I718" s="13" t="s">
        <v>421</v>
      </c>
      <c r="J718" s="13" t="s">
        <v>387</v>
      </c>
      <c r="K718" s="13" t="s">
        <v>416</v>
      </c>
    </row>
    <row r="719" spans="1:11" ht="14.65" thickBot="1" x14ac:dyDescent="0.5">
      <c r="A719" s="8">
        <v>718</v>
      </c>
      <c r="B719" s="22">
        <v>41104.403150231483</v>
      </c>
      <c r="C719" s="23" t="s">
        <v>349</v>
      </c>
      <c r="D719" s="12" t="s">
        <v>58</v>
      </c>
      <c r="E719" s="12" t="s">
        <v>328</v>
      </c>
      <c r="F719" s="9">
        <v>34.950000000000003</v>
      </c>
      <c r="G719" s="12">
        <v>2</v>
      </c>
      <c r="H719" s="9">
        <v>69.900000000000006</v>
      </c>
      <c r="I719" s="12" t="s">
        <v>427</v>
      </c>
      <c r="J719" s="12" t="s">
        <v>370</v>
      </c>
      <c r="K719" s="12" t="s">
        <v>415</v>
      </c>
    </row>
    <row r="720" spans="1:11" ht="14.65" thickTop="1" x14ac:dyDescent="0.45">
      <c r="A720" s="6">
        <v>719</v>
      </c>
      <c r="B720" s="24">
        <v>41104.403150231483</v>
      </c>
      <c r="C720" s="25" t="s">
        <v>361</v>
      </c>
      <c r="D720" s="13" t="s">
        <v>301</v>
      </c>
      <c r="E720" s="13" t="s">
        <v>335</v>
      </c>
      <c r="F720" s="10">
        <v>569</v>
      </c>
      <c r="G720" s="13">
        <v>10</v>
      </c>
      <c r="H720" s="10">
        <v>5690</v>
      </c>
      <c r="I720" s="13" t="s">
        <v>423</v>
      </c>
      <c r="J720" s="13" t="s">
        <v>378</v>
      </c>
      <c r="K720" s="13" t="s">
        <v>329</v>
      </c>
    </row>
    <row r="721" spans="1:11" ht="14.65" thickBot="1" x14ac:dyDescent="0.5">
      <c r="A721" s="8">
        <v>720</v>
      </c>
      <c r="B721" s="22">
        <v>41104.403150231483</v>
      </c>
      <c r="C721" s="23" t="s">
        <v>358</v>
      </c>
      <c r="D721" s="12" t="s">
        <v>234</v>
      </c>
      <c r="E721" s="12" t="s">
        <v>330</v>
      </c>
      <c r="F721" s="9">
        <v>339.95</v>
      </c>
      <c r="G721" s="12">
        <v>1</v>
      </c>
      <c r="H721" s="9">
        <v>339.95</v>
      </c>
      <c r="I721" s="12" t="s">
        <v>427</v>
      </c>
      <c r="J721" s="12" t="s">
        <v>409</v>
      </c>
      <c r="K721" s="12" t="s">
        <v>415</v>
      </c>
    </row>
    <row r="722" spans="1:11" ht="14.65" thickTop="1" x14ac:dyDescent="0.45">
      <c r="A722" s="6">
        <v>721</v>
      </c>
      <c r="B722" s="24">
        <v>41104.403150231483</v>
      </c>
      <c r="C722" s="25" t="s">
        <v>349</v>
      </c>
      <c r="D722" s="13" t="s">
        <v>305</v>
      </c>
      <c r="E722" s="13" t="s">
        <v>326</v>
      </c>
      <c r="F722" s="10">
        <v>599</v>
      </c>
      <c r="G722" s="13">
        <v>2</v>
      </c>
      <c r="H722" s="10">
        <v>1198</v>
      </c>
      <c r="I722" s="13" t="s">
        <v>418</v>
      </c>
      <c r="J722" s="13" t="s">
        <v>365</v>
      </c>
      <c r="K722" s="13" t="s">
        <v>364</v>
      </c>
    </row>
    <row r="723" spans="1:11" ht="14.65" thickBot="1" x14ac:dyDescent="0.5">
      <c r="A723" s="8">
        <v>722</v>
      </c>
      <c r="B723" s="22">
        <v>41105.403150231483</v>
      </c>
      <c r="C723" s="23" t="s">
        <v>345</v>
      </c>
      <c r="D723" s="12" t="s">
        <v>192</v>
      </c>
      <c r="E723" s="12" t="s">
        <v>324</v>
      </c>
      <c r="F723" s="9">
        <v>229.95</v>
      </c>
      <c r="G723" s="12">
        <v>2</v>
      </c>
      <c r="H723" s="9">
        <v>459.9</v>
      </c>
      <c r="I723" s="12" t="s">
        <v>419</v>
      </c>
      <c r="J723" s="12" t="s">
        <v>383</v>
      </c>
      <c r="K723" s="12" t="s">
        <v>364</v>
      </c>
    </row>
    <row r="724" spans="1:11" ht="14.65" thickTop="1" x14ac:dyDescent="0.45">
      <c r="A724" s="6">
        <v>723</v>
      </c>
      <c r="B724" s="24">
        <v>41105.403150231483</v>
      </c>
      <c r="C724" s="25" t="s">
        <v>355</v>
      </c>
      <c r="D724" s="13" t="s">
        <v>111</v>
      </c>
      <c r="E724" s="13" t="s">
        <v>335</v>
      </c>
      <c r="F724" s="10">
        <v>50</v>
      </c>
      <c r="G724" s="13">
        <v>4</v>
      </c>
      <c r="H724" s="10">
        <v>200</v>
      </c>
      <c r="I724" s="13" t="s">
        <v>424</v>
      </c>
      <c r="J724" s="13" t="s">
        <v>372</v>
      </c>
      <c r="K724" s="13" t="s">
        <v>416</v>
      </c>
    </row>
    <row r="725" spans="1:11" ht="14.65" thickBot="1" x14ac:dyDescent="0.5">
      <c r="A725" s="8">
        <v>724</v>
      </c>
      <c r="B725" s="22">
        <v>41105.403150231483</v>
      </c>
      <c r="C725" s="23" t="s">
        <v>345</v>
      </c>
      <c r="D725" s="12" t="s">
        <v>40</v>
      </c>
      <c r="E725" s="12" t="s">
        <v>327</v>
      </c>
      <c r="F725" s="9">
        <v>12.95</v>
      </c>
      <c r="G725" s="12">
        <v>3</v>
      </c>
      <c r="H725" s="9">
        <v>38.849999999999994</v>
      </c>
      <c r="I725" s="12" t="s">
        <v>418</v>
      </c>
      <c r="J725" s="12" t="s">
        <v>375</v>
      </c>
      <c r="K725" s="12" t="s">
        <v>364</v>
      </c>
    </row>
    <row r="726" spans="1:11" ht="14.65" thickTop="1" x14ac:dyDescent="0.45">
      <c r="A726" s="6">
        <v>725</v>
      </c>
      <c r="B726" s="24">
        <v>41105.403150231483</v>
      </c>
      <c r="C726" s="25" t="s">
        <v>361</v>
      </c>
      <c r="D726" s="13" t="s">
        <v>68</v>
      </c>
      <c r="E726" s="13" t="s">
        <v>327</v>
      </c>
      <c r="F726" s="10">
        <v>39.950000000000003</v>
      </c>
      <c r="G726" s="13">
        <v>5</v>
      </c>
      <c r="H726" s="10">
        <v>199.75</v>
      </c>
      <c r="I726" s="13" t="s">
        <v>420</v>
      </c>
      <c r="J726" s="13" t="s">
        <v>389</v>
      </c>
      <c r="K726" s="13" t="s">
        <v>364</v>
      </c>
    </row>
    <row r="727" spans="1:11" ht="14.65" thickBot="1" x14ac:dyDescent="0.5">
      <c r="A727" s="8">
        <v>726</v>
      </c>
      <c r="B727" s="22">
        <v>41105.403150231483</v>
      </c>
      <c r="C727" s="23" t="s">
        <v>357</v>
      </c>
      <c r="D727" s="12" t="s">
        <v>40</v>
      </c>
      <c r="E727" s="12" t="s">
        <v>327</v>
      </c>
      <c r="F727" s="9">
        <v>12.95</v>
      </c>
      <c r="G727" s="12">
        <v>7</v>
      </c>
      <c r="H727" s="9">
        <v>90.649999999999991</v>
      </c>
      <c r="I727" s="12" t="s">
        <v>426</v>
      </c>
      <c r="J727" s="12" t="s">
        <v>382</v>
      </c>
      <c r="K727" s="12" t="s">
        <v>364</v>
      </c>
    </row>
    <row r="728" spans="1:11" ht="14.65" thickTop="1" x14ac:dyDescent="0.45">
      <c r="A728" s="6">
        <v>727</v>
      </c>
      <c r="B728" s="24">
        <v>41105.403150231483</v>
      </c>
      <c r="C728" s="25" t="s">
        <v>349</v>
      </c>
      <c r="D728" s="13" t="s">
        <v>229</v>
      </c>
      <c r="E728" s="13" t="s">
        <v>330</v>
      </c>
      <c r="F728" s="10">
        <v>329.95</v>
      </c>
      <c r="G728" s="13">
        <v>4</v>
      </c>
      <c r="H728" s="10">
        <v>1319.8</v>
      </c>
      <c r="I728" s="13" t="s">
        <v>425</v>
      </c>
      <c r="J728" s="13" t="s">
        <v>381</v>
      </c>
      <c r="K728" s="13" t="s">
        <v>329</v>
      </c>
    </row>
    <row r="729" spans="1:11" ht="14.65" thickBot="1" x14ac:dyDescent="0.5">
      <c r="A729" s="8">
        <v>728</v>
      </c>
      <c r="B729" s="22">
        <v>41105.403150231483</v>
      </c>
      <c r="C729" s="23" t="s">
        <v>360</v>
      </c>
      <c r="D729" s="12" t="s">
        <v>290</v>
      </c>
      <c r="E729" s="12" t="s">
        <v>330</v>
      </c>
      <c r="F729" s="9">
        <v>499.95</v>
      </c>
      <c r="G729" s="12">
        <v>3</v>
      </c>
      <c r="H729" s="9">
        <v>1499.85</v>
      </c>
      <c r="I729" s="12" t="s">
        <v>426</v>
      </c>
      <c r="J729" s="12" t="s">
        <v>393</v>
      </c>
      <c r="K729" s="12" t="s">
        <v>415</v>
      </c>
    </row>
    <row r="730" spans="1:11" ht="14.65" thickTop="1" x14ac:dyDescent="0.45">
      <c r="A730" s="6">
        <v>729</v>
      </c>
      <c r="B730" s="24">
        <v>41105.403150231483</v>
      </c>
      <c r="C730" s="25" t="s">
        <v>347</v>
      </c>
      <c r="D730" s="13" t="s">
        <v>96</v>
      </c>
      <c r="E730" s="13" t="s">
        <v>334</v>
      </c>
      <c r="F730" s="10">
        <v>49.95</v>
      </c>
      <c r="G730" s="13">
        <v>10</v>
      </c>
      <c r="H730" s="10">
        <v>499.5</v>
      </c>
      <c r="I730" s="13" t="s">
        <v>425</v>
      </c>
      <c r="J730" s="13" t="s">
        <v>409</v>
      </c>
      <c r="K730" s="13" t="s">
        <v>415</v>
      </c>
    </row>
    <row r="731" spans="1:11" ht="14.65" thickBot="1" x14ac:dyDescent="0.5">
      <c r="A731" s="8">
        <v>730</v>
      </c>
      <c r="B731" s="22">
        <v>41105.403150231483</v>
      </c>
      <c r="C731" s="23" t="s">
        <v>345</v>
      </c>
      <c r="D731" s="12" t="s">
        <v>82</v>
      </c>
      <c r="E731" s="12" t="s">
        <v>326</v>
      </c>
      <c r="F731" s="9">
        <v>45</v>
      </c>
      <c r="G731" s="12">
        <v>5</v>
      </c>
      <c r="H731" s="9">
        <v>225</v>
      </c>
      <c r="I731" s="12" t="s">
        <v>418</v>
      </c>
      <c r="J731" s="12" t="s">
        <v>393</v>
      </c>
      <c r="K731" s="12" t="s">
        <v>415</v>
      </c>
    </row>
    <row r="732" spans="1:11" ht="14.65" thickTop="1" x14ac:dyDescent="0.45">
      <c r="A732" s="6">
        <v>731</v>
      </c>
      <c r="B732" s="24">
        <v>41106.403150231483</v>
      </c>
      <c r="C732" s="25" t="s">
        <v>352</v>
      </c>
      <c r="D732" s="13" t="s">
        <v>255</v>
      </c>
      <c r="E732" s="13" t="s">
        <v>330</v>
      </c>
      <c r="F732" s="10">
        <v>389.95</v>
      </c>
      <c r="G732" s="13">
        <v>9</v>
      </c>
      <c r="H732" s="10">
        <v>3509.5499999999997</v>
      </c>
      <c r="I732" s="13" t="s">
        <v>419</v>
      </c>
      <c r="J732" s="13" t="s">
        <v>386</v>
      </c>
      <c r="K732" s="13" t="s">
        <v>416</v>
      </c>
    </row>
    <row r="733" spans="1:11" ht="14.65" thickBot="1" x14ac:dyDescent="0.5">
      <c r="A733" s="8">
        <v>732</v>
      </c>
      <c r="B733" s="22">
        <v>41106.403150231483</v>
      </c>
      <c r="C733" s="23" t="s">
        <v>346</v>
      </c>
      <c r="D733" s="12" t="s">
        <v>318</v>
      </c>
      <c r="E733" s="12" t="s">
        <v>327</v>
      </c>
      <c r="F733" s="9">
        <v>849.95</v>
      </c>
      <c r="G733" s="12">
        <v>8</v>
      </c>
      <c r="H733" s="9">
        <v>6799.6</v>
      </c>
      <c r="I733" s="12" t="s">
        <v>424</v>
      </c>
      <c r="J733" s="12" t="s">
        <v>375</v>
      </c>
      <c r="K733" s="12" t="s">
        <v>364</v>
      </c>
    </row>
    <row r="734" spans="1:11" ht="14.65" thickTop="1" x14ac:dyDescent="0.45">
      <c r="A734" s="6">
        <v>733</v>
      </c>
      <c r="B734" s="24">
        <v>41106.403150231483</v>
      </c>
      <c r="C734" s="25" t="s">
        <v>361</v>
      </c>
      <c r="D734" s="13" t="s">
        <v>94</v>
      </c>
      <c r="E734" s="13" t="s">
        <v>328</v>
      </c>
      <c r="F734" s="10">
        <v>49.95</v>
      </c>
      <c r="G734" s="13">
        <v>4</v>
      </c>
      <c r="H734" s="10">
        <v>199.8</v>
      </c>
      <c r="I734" s="13" t="s">
        <v>425</v>
      </c>
      <c r="J734" s="13" t="s">
        <v>371</v>
      </c>
      <c r="K734" s="13" t="s">
        <v>415</v>
      </c>
    </row>
    <row r="735" spans="1:11" ht="14.65" thickBot="1" x14ac:dyDescent="0.5">
      <c r="A735" s="8">
        <v>734</v>
      </c>
      <c r="B735" s="22">
        <v>41106.403150231483</v>
      </c>
      <c r="C735" s="23" t="s">
        <v>356</v>
      </c>
      <c r="D735" s="12" t="s">
        <v>316</v>
      </c>
      <c r="E735" s="12" t="s">
        <v>332</v>
      </c>
      <c r="F735" s="9">
        <v>800</v>
      </c>
      <c r="G735" s="12">
        <v>6</v>
      </c>
      <c r="H735" s="9">
        <v>4800</v>
      </c>
      <c r="I735" s="12" t="s">
        <v>424</v>
      </c>
      <c r="J735" s="12" t="s">
        <v>367</v>
      </c>
      <c r="K735" s="12" t="s">
        <v>329</v>
      </c>
    </row>
    <row r="736" spans="1:11" ht="14.65" thickTop="1" x14ac:dyDescent="0.45">
      <c r="A736" s="6">
        <v>735</v>
      </c>
      <c r="B736" s="24">
        <v>41107.403150231483</v>
      </c>
      <c r="C736" s="25" t="s">
        <v>355</v>
      </c>
      <c r="D736" s="13" t="s">
        <v>88</v>
      </c>
      <c r="E736" s="13" t="s">
        <v>331</v>
      </c>
      <c r="F736" s="10">
        <v>49.95</v>
      </c>
      <c r="G736" s="13">
        <v>5</v>
      </c>
      <c r="H736" s="10">
        <v>249.75</v>
      </c>
      <c r="I736" s="13" t="s">
        <v>425</v>
      </c>
      <c r="J736" s="13" t="s">
        <v>379</v>
      </c>
      <c r="K736" s="13" t="s">
        <v>329</v>
      </c>
    </row>
    <row r="737" spans="1:11" ht="14.65" thickBot="1" x14ac:dyDescent="0.5">
      <c r="A737" s="8">
        <v>736</v>
      </c>
      <c r="B737" s="22">
        <v>41107.403150231483</v>
      </c>
      <c r="C737" s="23" t="s">
        <v>354</v>
      </c>
      <c r="D737" s="12" t="s">
        <v>105</v>
      </c>
      <c r="E737" s="12" t="s">
        <v>330</v>
      </c>
      <c r="F737" s="9">
        <v>50</v>
      </c>
      <c r="G737" s="12">
        <v>5</v>
      </c>
      <c r="H737" s="9">
        <v>250</v>
      </c>
      <c r="I737" s="12" t="s">
        <v>424</v>
      </c>
      <c r="J737" s="12" t="s">
        <v>410</v>
      </c>
      <c r="K737" s="12" t="s">
        <v>416</v>
      </c>
    </row>
    <row r="738" spans="1:11" ht="14.65" thickTop="1" x14ac:dyDescent="0.45">
      <c r="A738" s="6">
        <v>737</v>
      </c>
      <c r="B738" s="24">
        <v>41107.403150231483</v>
      </c>
      <c r="C738" s="25" t="s">
        <v>358</v>
      </c>
      <c r="D738" s="13" t="s">
        <v>116</v>
      </c>
      <c r="E738" s="13" t="s">
        <v>330</v>
      </c>
      <c r="F738" s="10">
        <v>55</v>
      </c>
      <c r="G738" s="13">
        <v>6</v>
      </c>
      <c r="H738" s="10">
        <v>330</v>
      </c>
      <c r="I738" s="13" t="s">
        <v>423</v>
      </c>
      <c r="J738" s="13" t="s">
        <v>365</v>
      </c>
      <c r="K738" s="13" t="s">
        <v>364</v>
      </c>
    </row>
    <row r="739" spans="1:11" ht="14.65" thickBot="1" x14ac:dyDescent="0.5">
      <c r="A739" s="8">
        <v>738</v>
      </c>
      <c r="B739" s="22">
        <v>41107.403150231483</v>
      </c>
      <c r="C739" s="23" t="s">
        <v>349</v>
      </c>
      <c r="D739" s="12" t="s">
        <v>221</v>
      </c>
      <c r="E739" s="12" t="s">
        <v>326</v>
      </c>
      <c r="F739" s="9">
        <v>319</v>
      </c>
      <c r="G739" s="12">
        <v>5</v>
      </c>
      <c r="H739" s="9">
        <v>1595</v>
      </c>
      <c r="I739" s="12" t="s">
        <v>427</v>
      </c>
      <c r="J739" s="12" t="s">
        <v>386</v>
      </c>
      <c r="K739" s="12" t="s">
        <v>416</v>
      </c>
    </row>
    <row r="740" spans="1:11" ht="14.65" thickTop="1" x14ac:dyDescent="0.45">
      <c r="A740" s="6">
        <v>739</v>
      </c>
      <c r="B740" s="24">
        <v>41107.403150231483</v>
      </c>
      <c r="C740" s="25" t="s">
        <v>358</v>
      </c>
      <c r="D740" s="13" t="s">
        <v>228</v>
      </c>
      <c r="E740" s="13" t="s">
        <v>335</v>
      </c>
      <c r="F740" s="10">
        <v>329</v>
      </c>
      <c r="G740" s="13">
        <v>4</v>
      </c>
      <c r="H740" s="10">
        <v>1316</v>
      </c>
      <c r="I740" s="13" t="s">
        <v>419</v>
      </c>
      <c r="J740" s="13" t="s">
        <v>408</v>
      </c>
      <c r="K740" s="13" t="s">
        <v>364</v>
      </c>
    </row>
    <row r="741" spans="1:11" ht="14.65" thickBot="1" x14ac:dyDescent="0.5">
      <c r="A741" s="8">
        <v>740</v>
      </c>
      <c r="B741" s="22">
        <v>41107.403150231483</v>
      </c>
      <c r="C741" s="23" t="s">
        <v>348</v>
      </c>
      <c r="D741" s="12" t="s">
        <v>100</v>
      </c>
      <c r="E741" s="12" t="s">
        <v>330</v>
      </c>
      <c r="F741" s="9">
        <v>50</v>
      </c>
      <c r="G741" s="12">
        <v>9</v>
      </c>
      <c r="H741" s="9">
        <v>450</v>
      </c>
      <c r="I741" s="12" t="s">
        <v>424</v>
      </c>
      <c r="J741" s="12" t="s">
        <v>376</v>
      </c>
      <c r="K741" s="12" t="s">
        <v>415</v>
      </c>
    </row>
    <row r="742" spans="1:11" ht="14.65" thickTop="1" x14ac:dyDescent="0.45">
      <c r="A742" s="6">
        <v>741</v>
      </c>
      <c r="B742" s="24">
        <v>41107.403150231483</v>
      </c>
      <c r="C742" s="25" t="s">
        <v>362</v>
      </c>
      <c r="D742" s="13" t="s">
        <v>190</v>
      </c>
      <c r="E742" s="13" t="s">
        <v>324</v>
      </c>
      <c r="F742" s="10">
        <v>219.95</v>
      </c>
      <c r="G742" s="13">
        <v>7</v>
      </c>
      <c r="H742" s="10">
        <v>1539.6499999999999</v>
      </c>
      <c r="I742" s="13" t="s">
        <v>421</v>
      </c>
      <c r="J742" s="13" t="s">
        <v>367</v>
      </c>
      <c r="K742" s="13" t="s">
        <v>329</v>
      </c>
    </row>
    <row r="743" spans="1:11" ht="14.65" thickBot="1" x14ac:dyDescent="0.5">
      <c r="A743" s="8">
        <v>742</v>
      </c>
      <c r="B743" s="22">
        <v>41107.403150231483</v>
      </c>
      <c r="C743" s="23" t="s">
        <v>355</v>
      </c>
      <c r="D743" s="12" t="s">
        <v>90</v>
      </c>
      <c r="E743" s="12" t="s">
        <v>325</v>
      </c>
      <c r="F743" s="9">
        <v>49.95</v>
      </c>
      <c r="G743" s="12">
        <v>8</v>
      </c>
      <c r="H743" s="9">
        <v>399.6</v>
      </c>
      <c r="I743" s="12" t="s">
        <v>426</v>
      </c>
      <c r="J743" s="12" t="s">
        <v>368</v>
      </c>
      <c r="K743" s="12" t="s">
        <v>415</v>
      </c>
    </row>
    <row r="744" spans="1:11" ht="14.65" thickTop="1" x14ac:dyDescent="0.45">
      <c r="A744" s="6">
        <v>743</v>
      </c>
      <c r="B744" s="24">
        <v>41107.403150231483</v>
      </c>
      <c r="C744" s="25" t="s">
        <v>345</v>
      </c>
      <c r="D744" s="13" t="s">
        <v>276</v>
      </c>
      <c r="E744" s="13" t="s">
        <v>323</v>
      </c>
      <c r="F744" s="10">
        <v>449</v>
      </c>
      <c r="G744" s="13">
        <v>2</v>
      </c>
      <c r="H744" s="10">
        <v>898</v>
      </c>
      <c r="I744" s="13" t="s">
        <v>423</v>
      </c>
      <c r="J744" s="13" t="s">
        <v>366</v>
      </c>
      <c r="K744" s="13" t="s">
        <v>364</v>
      </c>
    </row>
    <row r="745" spans="1:11" ht="14.65" thickBot="1" x14ac:dyDescent="0.5">
      <c r="A745" s="8">
        <v>744</v>
      </c>
      <c r="B745" s="22">
        <v>41107.403150231483</v>
      </c>
      <c r="C745" s="23" t="s">
        <v>345</v>
      </c>
      <c r="D745" s="12" t="s">
        <v>142</v>
      </c>
      <c r="E745" s="12" t="s">
        <v>323</v>
      </c>
      <c r="F745" s="9">
        <v>69</v>
      </c>
      <c r="G745" s="12">
        <v>3</v>
      </c>
      <c r="H745" s="9">
        <v>207</v>
      </c>
      <c r="I745" s="12" t="s">
        <v>420</v>
      </c>
      <c r="J745" s="12" t="s">
        <v>381</v>
      </c>
      <c r="K745" s="12" t="s">
        <v>329</v>
      </c>
    </row>
    <row r="746" spans="1:11" ht="14.65" thickTop="1" x14ac:dyDescent="0.45">
      <c r="A746" s="6">
        <v>745</v>
      </c>
      <c r="B746" s="24">
        <v>41107.403150231483</v>
      </c>
      <c r="C746" s="25" t="s">
        <v>347</v>
      </c>
      <c r="D746" s="13" t="s">
        <v>79</v>
      </c>
      <c r="E746" s="13" t="s">
        <v>328</v>
      </c>
      <c r="F746" s="10">
        <v>44.95</v>
      </c>
      <c r="G746" s="13">
        <v>9</v>
      </c>
      <c r="H746" s="10">
        <v>404.55</v>
      </c>
      <c r="I746" s="13" t="s">
        <v>427</v>
      </c>
      <c r="J746" s="13" t="s">
        <v>387</v>
      </c>
      <c r="K746" s="13" t="s">
        <v>416</v>
      </c>
    </row>
    <row r="747" spans="1:11" ht="14.65" thickBot="1" x14ac:dyDescent="0.5">
      <c r="A747" s="8">
        <v>746</v>
      </c>
      <c r="B747" s="22">
        <v>41108.403150231483</v>
      </c>
      <c r="C747" s="23" t="s">
        <v>349</v>
      </c>
      <c r="D747" s="12" t="s">
        <v>106</v>
      </c>
      <c r="E747" s="12" t="s">
        <v>326</v>
      </c>
      <c r="F747" s="9">
        <v>50</v>
      </c>
      <c r="G747" s="12">
        <v>2</v>
      </c>
      <c r="H747" s="9">
        <v>100</v>
      </c>
      <c r="I747" s="12" t="s">
        <v>418</v>
      </c>
      <c r="J747" s="12" t="s">
        <v>373</v>
      </c>
      <c r="K747" s="12" t="s">
        <v>416</v>
      </c>
    </row>
    <row r="748" spans="1:11" ht="14.65" thickTop="1" x14ac:dyDescent="0.45">
      <c r="A748" s="6">
        <v>747</v>
      </c>
      <c r="B748" s="24">
        <v>41108.403150231483</v>
      </c>
      <c r="C748" s="25" t="s">
        <v>349</v>
      </c>
      <c r="D748" s="13" t="s">
        <v>157</v>
      </c>
      <c r="E748" s="13" t="s">
        <v>326</v>
      </c>
      <c r="F748" s="10">
        <v>80</v>
      </c>
      <c r="G748" s="13">
        <v>7</v>
      </c>
      <c r="H748" s="10">
        <v>560</v>
      </c>
      <c r="I748" s="13" t="s">
        <v>424</v>
      </c>
      <c r="J748" s="13" t="s">
        <v>380</v>
      </c>
      <c r="K748" s="13" t="s">
        <v>329</v>
      </c>
    </row>
    <row r="749" spans="1:11" ht="14.65" thickBot="1" x14ac:dyDescent="0.5">
      <c r="A749" s="8">
        <v>748</v>
      </c>
      <c r="B749" s="22">
        <v>41108.403150231483</v>
      </c>
      <c r="C749" s="23" t="s">
        <v>353</v>
      </c>
      <c r="D749" s="12" t="s">
        <v>175</v>
      </c>
      <c r="E749" s="12" t="s">
        <v>325</v>
      </c>
      <c r="F749" s="9">
        <v>179.95</v>
      </c>
      <c r="G749" s="12">
        <v>7</v>
      </c>
      <c r="H749" s="9">
        <v>1259.6499999999999</v>
      </c>
      <c r="I749" s="12" t="s">
        <v>419</v>
      </c>
      <c r="J749" s="12" t="s">
        <v>368</v>
      </c>
      <c r="K749" s="12" t="s">
        <v>415</v>
      </c>
    </row>
    <row r="750" spans="1:11" ht="14.65" thickTop="1" x14ac:dyDescent="0.45">
      <c r="A750" s="6">
        <v>749</v>
      </c>
      <c r="B750" s="24">
        <v>41108.403150231483</v>
      </c>
      <c r="C750" s="25" t="s">
        <v>347</v>
      </c>
      <c r="D750" s="13" t="s">
        <v>313</v>
      </c>
      <c r="E750" s="13" t="s">
        <v>332</v>
      </c>
      <c r="F750" s="10">
        <v>675</v>
      </c>
      <c r="G750" s="13">
        <v>6</v>
      </c>
      <c r="H750" s="10">
        <v>4050</v>
      </c>
      <c r="I750" s="13" t="s">
        <v>419</v>
      </c>
      <c r="J750" s="13" t="s">
        <v>389</v>
      </c>
      <c r="K750" s="13" t="s">
        <v>364</v>
      </c>
    </row>
    <row r="751" spans="1:11" ht="14.65" thickBot="1" x14ac:dyDescent="0.5">
      <c r="A751" s="8">
        <v>750</v>
      </c>
      <c r="B751" s="22">
        <v>41108.403150231483</v>
      </c>
      <c r="C751" s="23" t="s">
        <v>354</v>
      </c>
      <c r="D751" s="12" t="s">
        <v>121</v>
      </c>
      <c r="E751" s="12" t="s">
        <v>332</v>
      </c>
      <c r="F751" s="9">
        <v>55</v>
      </c>
      <c r="G751" s="12">
        <v>8</v>
      </c>
      <c r="H751" s="9">
        <v>440</v>
      </c>
      <c r="I751" s="12" t="s">
        <v>421</v>
      </c>
      <c r="J751" s="12" t="s">
        <v>321</v>
      </c>
      <c r="K751" s="12" t="s">
        <v>415</v>
      </c>
    </row>
    <row r="752" spans="1:11" ht="14.65" thickTop="1" x14ac:dyDescent="0.45">
      <c r="A752" s="6">
        <v>751</v>
      </c>
      <c r="B752" s="24">
        <v>41108.403150231483</v>
      </c>
      <c r="C752" s="25" t="s">
        <v>349</v>
      </c>
      <c r="D752" s="13" t="s">
        <v>77</v>
      </c>
      <c r="E752" s="13" t="s">
        <v>335</v>
      </c>
      <c r="F752" s="10">
        <v>40</v>
      </c>
      <c r="G752" s="13">
        <v>7</v>
      </c>
      <c r="H752" s="10">
        <v>280</v>
      </c>
      <c r="I752" s="13" t="s">
        <v>426</v>
      </c>
      <c r="J752" s="13" t="s">
        <v>379</v>
      </c>
      <c r="K752" s="13" t="s">
        <v>329</v>
      </c>
    </row>
    <row r="753" spans="1:11" ht="14.65" thickBot="1" x14ac:dyDescent="0.5">
      <c r="A753" s="8">
        <v>752</v>
      </c>
      <c r="B753" s="22">
        <v>41108.403150231483</v>
      </c>
      <c r="C753" s="23" t="s">
        <v>349</v>
      </c>
      <c r="D753" s="12" t="s">
        <v>47</v>
      </c>
      <c r="E753" s="12" t="s">
        <v>322</v>
      </c>
      <c r="F753" s="9">
        <v>22</v>
      </c>
      <c r="G753" s="12">
        <v>5</v>
      </c>
      <c r="H753" s="9">
        <v>110</v>
      </c>
      <c r="I753" s="12" t="s">
        <v>424</v>
      </c>
      <c r="J753" s="12" t="s">
        <v>376</v>
      </c>
      <c r="K753" s="12" t="s">
        <v>415</v>
      </c>
    </row>
    <row r="754" spans="1:11" ht="14.65" thickTop="1" x14ac:dyDescent="0.45">
      <c r="A754" s="6">
        <v>753</v>
      </c>
      <c r="B754" s="24">
        <v>41108.403150231483</v>
      </c>
      <c r="C754" s="25" t="s">
        <v>359</v>
      </c>
      <c r="D754" s="13" t="s">
        <v>312</v>
      </c>
      <c r="E754" s="13" t="s">
        <v>327</v>
      </c>
      <c r="F754" s="10">
        <v>649.95000000000005</v>
      </c>
      <c r="G754" s="13">
        <v>5</v>
      </c>
      <c r="H754" s="10">
        <v>3249.75</v>
      </c>
      <c r="I754" s="13" t="s">
        <v>424</v>
      </c>
      <c r="J754" s="13" t="s">
        <v>397</v>
      </c>
      <c r="K754" s="13" t="s">
        <v>416</v>
      </c>
    </row>
    <row r="755" spans="1:11" ht="14.65" thickBot="1" x14ac:dyDescent="0.5">
      <c r="A755" s="8">
        <v>754</v>
      </c>
      <c r="B755" s="22">
        <v>41108.403150231483</v>
      </c>
      <c r="C755" s="23" t="s">
        <v>352</v>
      </c>
      <c r="D755" s="12" t="s">
        <v>220</v>
      </c>
      <c r="E755" s="12" t="s">
        <v>327</v>
      </c>
      <c r="F755" s="9">
        <v>299.95</v>
      </c>
      <c r="G755" s="12">
        <v>1</v>
      </c>
      <c r="H755" s="9">
        <v>299.95</v>
      </c>
      <c r="I755" s="12" t="s">
        <v>422</v>
      </c>
      <c r="J755" s="12" t="s">
        <v>377</v>
      </c>
      <c r="K755" s="12" t="s">
        <v>415</v>
      </c>
    </row>
    <row r="756" spans="1:11" ht="14.65" thickTop="1" x14ac:dyDescent="0.45">
      <c r="A756" s="6">
        <v>755</v>
      </c>
      <c r="B756" s="24">
        <v>41108.403150231483</v>
      </c>
      <c r="C756" s="25" t="s">
        <v>356</v>
      </c>
      <c r="D756" s="13" t="s">
        <v>84</v>
      </c>
      <c r="E756" s="13" t="s">
        <v>335</v>
      </c>
      <c r="F756" s="10">
        <v>45</v>
      </c>
      <c r="G756" s="13">
        <v>3</v>
      </c>
      <c r="H756" s="10">
        <v>135</v>
      </c>
      <c r="I756" s="13" t="s">
        <v>426</v>
      </c>
      <c r="J756" s="13" t="s">
        <v>378</v>
      </c>
      <c r="K756" s="13" t="s">
        <v>329</v>
      </c>
    </row>
    <row r="757" spans="1:11" ht="14.65" thickBot="1" x14ac:dyDescent="0.5">
      <c r="A757" s="8">
        <v>756</v>
      </c>
      <c r="B757" s="22">
        <v>41109.403150231483</v>
      </c>
      <c r="C757" s="23" t="s">
        <v>359</v>
      </c>
      <c r="D757" s="12" t="s">
        <v>273</v>
      </c>
      <c r="E757" s="12" t="s">
        <v>335</v>
      </c>
      <c r="F757" s="9">
        <v>439</v>
      </c>
      <c r="G757" s="12">
        <v>7</v>
      </c>
      <c r="H757" s="9">
        <v>3073</v>
      </c>
      <c r="I757" s="12" t="s">
        <v>418</v>
      </c>
      <c r="J757" s="12" t="s">
        <v>397</v>
      </c>
      <c r="K757" s="12" t="s">
        <v>416</v>
      </c>
    </row>
    <row r="758" spans="1:11" ht="14.65" thickTop="1" x14ac:dyDescent="0.45">
      <c r="A758" s="6">
        <v>757</v>
      </c>
      <c r="B758" s="24">
        <v>41109.403150231483</v>
      </c>
      <c r="C758" s="25" t="s">
        <v>351</v>
      </c>
      <c r="D758" s="13" t="s">
        <v>277</v>
      </c>
      <c r="E758" s="13" t="s">
        <v>326</v>
      </c>
      <c r="F758" s="10">
        <v>449</v>
      </c>
      <c r="G758" s="13">
        <v>7</v>
      </c>
      <c r="H758" s="10">
        <v>3143</v>
      </c>
      <c r="I758" s="13" t="s">
        <v>424</v>
      </c>
      <c r="J758" s="13" t="s">
        <v>373</v>
      </c>
      <c r="K758" s="13" t="s">
        <v>416</v>
      </c>
    </row>
    <row r="759" spans="1:11" ht="14.65" thickBot="1" x14ac:dyDescent="0.5">
      <c r="A759" s="8">
        <v>758</v>
      </c>
      <c r="B759" s="22">
        <v>41109.403150231483</v>
      </c>
      <c r="C759" s="23" t="s">
        <v>355</v>
      </c>
      <c r="D759" s="12" t="s">
        <v>244</v>
      </c>
      <c r="E759" s="12" t="s">
        <v>330</v>
      </c>
      <c r="F759" s="9">
        <v>359.95</v>
      </c>
      <c r="G759" s="12">
        <v>6</v>
      </c>
      <c r="H759" s="9">
        <v>2159.6999999999998</v>
      </c>
      <c r="I759" s="12" t="s">
        <v>425</v>
      </c>
      <c r="J759" s="12" t="s">
        <v>397</v>
      </c>
      <c r="K759" s="12" t="s">
        <v>416</v>
      </c>
    </row>
    <row r="760" spans="1:11" ht="14.65" thickTop="1" x14ac:dyDescent="0.45">
      <c r="A760" s="6">
        <v>759</v>
      </c>
      <c r="B760" s="24">
        <v>41109.403150231483</v>
      </c>
      <c r="C760" s="25" t="s">
        <v>350</v>
      </c>
      <c r="D760" s="13" t="s">
        <v>223</v>
      </c>
      <c r="E760" s="13" t="s">
        <v>330</v>
      </c>
      <c r="F760" s="10">
        <v>319.95</v>
      </c>
      <c r="G760" s="13">
        <v>6</v>
      </c>
      <c r="H760" s="10">
        <v>1919.6999999999998</v>
      </c>
      <c r="I760" s="13" t="s">
        <v>426</v>
      </c>
      <c r="J760" s="13" t="s">
        <v>412</v>
      </c>
      <c r="K760" s="13" t="s">
        <v>364</v>
      </c>
    </row>
    <row r="761" spans="1:11" ht="14.65" thickBot="1" x14ac:dyDescent="0.5">
      <c r="A761" s="8">
        <v>760</v>
      </c>
      <c r="B761" s="22">
        <v>41109.403150231483</v>
      </c>
      <c r="C761" s="23" t="s">
        <v>353</v>
      </c>
      <c r="D761" s="12" t="s">
        <v>244</v>
      </c>
      <c r="E761" s="12" t="s">
        <v>330</v>
      </c>
      <c r="F761" s="9">
        <v>359.95</v>
      </c>
      <c r="G761" s="12">
        <v>10</v>
      </c>
      <c r="H761" s="9">
        <v>3599.5</v>
      </c>
      <c r="I761" s="12" t="s">
        <v>423</v>
      </c>
      <c r="J761" s="12" t="s">
        <v>383</v>
      </c>
      <c r="K761" s="12" t="s">
        <v>364</v>
      </c>
    </row>
    <row r="762" spans="1:11" ht="14.65" thickTop="1" x14ac:dyDescent="0.45">
      <c r="A762" s="6">
        <v>761</v>
      </c>
      <c r="B762" s="24">
        <v>41109.403150231483</v>
      </c>
      <c r="C762" s="25" t="s">
        <v>349</v>
      </c>
      <c r="D762" s="13" t="s">
        <v>278</v>
      </c>
      <c r="E762" s="13" t="s">
        <v>330</v>
      </c>
      <c r="F762" s="10">
        <v>449.95</v>
      </c>
      <c r="G762" s="13">
        <v>4</v>
      </c>
      <c r="H762" s="10">
        <v>1799.8</v>
      </c>
      <c r="I762" s="13" t="s">
        <v>419</v>
      </c>
      <c r="J762" s="13" t="s">
        <v>367</v>
      </c>
      <c r="K762" s="13" t="s">
        <v>329</v>
      </c>
    </row>
    <row r="763" spans="1:11" ht="14.65" thickBot="1" x14ac:dyDescent="0.5">
      <c r="A763" s="8">
        <v>762</v>
      </c>
      <c r="B763" s="22">
        <v>41109.403150231483</v>
      </c>
      <c r="C763" s="23" t="s">
        <v>361</v>
      </c>
      <c r="D763" s="12" t="s">
        <v>199</v>
      </c>
      <c r="E763" s="12" t="s">
        <v>330</v>
      </c>
      <c r="F763" s="9">
        <v>249.95</v>
      </c>
      <c r="G763" s="12">
        <v>3</v>
      </c>
      <c r="H763" s="9">
        <v>749.84999999999991</v>
      </c>
      <c r="I763" s="12" t="s">
        <v>425</v>
      </c>
      <c r="J763" s="12" t="s">
        <v>397</v>
      </c>
      <c r="K763" s="12" t="s">
        <v>416</v>
      </c>
    </row>
    <row r="764" spans="1:11" ht="14.65" thickTop="1" x14ac:dyDescent="0.45">
      <c r="A764" s="6">
        <v>763</v>
      </c>
      <c r="B764" s="24">
        <v>41110.403150231483</v>
      </c>
      <c r="C764" s="25" t="s">
        <v>360</v>
      </c>
      <c r="D764" s="13" t="s">
        <v>118</v>
      </c>
      <c r="E764" s="13" t="s">
        <v>326</v>
      </c>
      <c r="F764" s="10">
        <v>55</v>
      </c>
      <c r="G764" s="13">
        <v>9</v>
      </c>
      <c r="H764" s="10">
        <v>495</v>
      </c>
      <c r="I764" s="13" t="s">
        <v>420</v>
      </c>
      <c r="J764" s="13" t="s">
        <v>396</v>
      </c>
      <c r="K764" s="13" t="s">
        <v>415</v>
      </c>
    </row>
    <row r="765" spans="1:11" ht="14.65" thickBot="1" x14ac:dyDescent="0.5">
      <c r="A765" s="8">
        <v>764</v>
      </c>
      <c r="B765" s="22">
        <v>41110.403150231483</v>
      </c>
      <c r="C765" s="23" t="s">
        <v>360</v>
      </c>
      <c r="D765" s="12" t="s">
        <v>266</v>
      </c>
      <c r="E765" s="12" t="s">
        <v>328</v>
      </c>
      <c r="F765" s="9">
        <v>399.95</v>
      </c>
      <c r="G765" s="12">
        <v>3</v>
      </c>
      <c r="H765" s="9">
        <v>1199.8499999999999</v>
      </c>
      <c r="I765" s="12" t="s">
        <v>427</v>
      </c>
      <c r="J765" s="12" t="s">
        <v>365</v>
      </c>
      <c r="K765" s="12" t="s">
        <v>364</v>
      </c>
    </row>
    <row r="766" spans="1:11" ht="14.65" thickTop="1" x14ac:dyDescent="0.45">
      <c r="A766" s="6">
        <v>765</v>
      </c>
      <c r="B766" s="24">
        <v>41110.403150231483</v>
      </c>
      <c r="C766" s="25" t="s">
        <v>354</v>
      </c>
      <c r="D766" s="13" t="s">
        <v>158</v>
      </c>
      <c r="E766" s="13" t="s">
        <v>330</v>
      </c>
      <c r="F766" s="10">
        <v>85</v>
      </c>
      <c r="G766" s="13">
        <v>7</v>
      </c>
      <c r="H766" s="10">
        <v>595</v>
      </c>
      <c r="I766" s="13" t="s">
        <v>426</v>
      </c>
      <c r="J766" s="13" t="s">
        <v>366</v>
      </c>
      <c r="K766" s="13" t="s">
        <v>364</v>
      </c>
    </row>
    <row r="767" spans="1:11" ht="14.65" thickBot="1" x14ac:dyDescent="0.5">
      <c r="A767" s="8">
        <v>766</v>
      </c>
      <c r="B767" s="22">
        <v>41110.403150231483</v>
      </c>
      <c r="C767" s="23" t="s">
        <v>350</v>
      </c>
      <c r="D767" s="12" t="s">
        <v>126</v>
      </c>
      <c r="E767" s="12" t="s">
        <v>334</v>
      </c>
      <c r="F767" s="9">
        <v>59.95</v>
      </c>
      <c r="G767" s="12">
        <v>9</v>
      </c>
      <c r="H767" s="9">
        <v>539.55000000000007</v>
      </c>
      <c r="I767" s="12" t="s">
        <v>418</v>
      </c>
      <c r="J767" s="12" t="s">
        <v>392</v>
      </c>
      <c r="K767" s="12" t="s">
        <v>329</v>
      </c>
    </row>
    <row r="768" spans="1:11" ht="14.65" thickTop="1" x14ac:dyDescent="0.45">
      <c r="A768" s="6">
        <v>767</v>
      </c>
      <c r="B768" s="24">
        <v>41110.403150231483</v>
      </c>
      <c r="C768" s="25" t="s">
        <v>361</v>
      </c>
      <c r="D768" s="13" t="s">
        <v>243</v>
      </c>
      <c r="E768" s="13" t="s">
        <v>326</v>
      </c>
      <c r="F768" s="10">
        <v>359</v>
      </c>
      <c r="G768" s="13">
        <v>8</v>
      </c>
      <c r="H768" s="10">
        <v>2872</v>
      </c>
      <c r="I768" s="13" t="s">
        <v>424</v>
      </c>
      <c r="J768" s="13" t="s">
        <v>392</v>
      </c>
      <c r="K768" s="13" t="s">
        <v>329</v>
      </c>
    </row>
    <row r="769" spans="1:11" ht="14.65" thickBot="1" x14ac:dyDescent="0.5">
      <c r="A769" s="8">
        <v>768</v>
      </c>
      <c r="B769" s="22">
        <v>41110.403150231483</v>
      </c>
      <c r="C769" s="23" t="s">
        <v>348</v>
      </c>
      <c r="D769" s="12" t="s">
        <v>185</v>
      </c>
      <c r="E769" s="12" t="s">
        <v>332</v>
      </c>
      <c r="F769" s="9">
        <v>200</v>
      </c>
      <c r="G769" s="12">
        <v>10</v>
      </c>
      <c r="H769" s="9">
        <v>2000</v>
      </c>
      <c r="I769" s="12" t="s">
        <v>420</v>
      </c>
      <c r="J769" s="12" t="s">
        <v>378</v>
      </c>
      <c r="K769" s="12" t="s">
        <v>329</v>
      </c>
    </row>
    <row r="770" spans="1:11" ht="14.65" thickTop="1" x14ac:dyDescent="0.45">
      <c r="A770" s="6">
        <v>769</v>
      </c>
      <c r="B770" s="24">
        <v>41110.403150231483</v>
      </c>
      <c r="C770" s="25" t="s">
        <v>358</v>
      </c>
      <c r="D770" s="13" t="s">
        <v>186</v>
      </c>
      <c r="E770" s="13" t="s">
        <v>325</v>
      </c>
      <c r="F770" s="10">
        <v>209.95</v>
      </c>
      <c r="G770" s="13">
        <v>2</v>
      </c>
      <c r="H770" s="10">
        <v>419.9</v>
      </c>
      <c r="I770" s="13" t="s">
        <v>422</v>
      </c>
      <c r="J770" s="13" t="s">
        <v>397</v>
      </c>
      <c r="K770" s="13" t="s">
        <v>416</v>
      </c>
    </row>
    <row r="771" spans="1:11" ht="14.65" thickBot="1" x14ac:dyDescent="0.5">
      <c r="A771" s="8">
        <v>770</v>
      </c>
      <c r="B771" s="22">
        <v>41111.403150231483</v>
      </c>
      <c r="C771" s="23" t="s">
        <v>357</v>
      </c>
      <c r="D771" s="12" t="s">
        <v>138</v>
      </c>
      <c r="E771" s="12" t="s">
        <v>330</v>
      </c>
      <c r="F771" s="9">
        <v>65</v>
      </c>
      <c r="G771" s="12">
        <v>7</v>
      </c>
      <c r="H771" s="9">
        <v>455</v>
      </c>
      <c r="I771" s="12" t="s">
        <v>420</v>
      </c>
      <c r="J771" s="12" t="s">
        <v>375</v>
      </c>
      <c r="K771" s="12" t="s">
        <v>364</v>
      </c>
    </row>
    <row r="772" spans="1:11" ht="14.65" thickTop="1" x14ac:dyDescent="0.45">
      <c r="A772" s="6">
        <v>771</v>
      </c>
      <c r="B772" s="24">
        <v>41111.403150231483</v>
      </c>
      <c r="C772" s="25" t="s">
        <v>356</v>
      </c>
      <c r="D772" s="13" t="s">
        <v>85</v>
      </c>
      <c r="E772" s="13" t="s">
        <v>335</v>
      </c>
      <c r="F772" s="10">
        <v>45</v>
      </c>
      <c r="G772" s="13">
        <v>10</v>
      </c>
      <c r="H772" s="10">
        <v>450</v>
      </c>
      <c r="I772" s="13" t="s">
        <v>427</v>
      </c>
      <c r="J772" s="13" t="s">
        <v>372</v>
      </c>
      <c r="K772" s="13" t="s">
        <v>416</v>
      </c>
    </row>
    <row r="773" spans="1:11" ht="14.65" thickBot="1" x14ac:dyDescent="0.5">
      <c r="A773" s="8">
        <v>772</v>
      </c>
      <c r="B773" s="22">
        <v>41111.403150231483</v>
      </c>
      <c r="C773" s="23" t="s">
        <v>345</v>
      </c>
      <c r="D773" s="12" t="s">
        <v>106</v>
      </c>
      <c r="E773" s="12" t="s">
        <v>326</v>
      </c>
      <c r="F773" s="9">
        <v>50</v>
      </c>
      <c r="G773" s="12">
        <v>10</v>
      </c>
      <c r="H773" s="9">
        <v>500</v>
      </c>
      <c r="I773" s="12" t="s">
        <v>427</v>
      </c>
      <c r="J773" s="12" t="s">
        <v>386</v>
      </c>
      <c r="K773" s="12" t="s">
        <v>416</v>
      </c>
    </row>
    <row r="774" spans="1:11" ht="14.65" thickTop="1" x14ac:dyDescent="0.45">
      <c r="A774" s="6">
        <v>773</v>
      </c>
      <c r="B774" s="24">
        <v>41112.403150231483</v>
      </c>
      <c r="C774" s="25" t="s">
        <v>357</v>
      </c>
      <c r="D774" s="13" t="s">
        <v>170</v>
      </c>
      <c r="E774" s="13" t="s">
        <v>324</v>
      </c>
      <c r="F774" s="10">
        <v>169.95</v>
      </c>
      <c r="G774" s="13">
        <v>6</v>
      </c>
      <c r="H774" s="10">
        <v>1019.6999999999999</v>
      </c>
      <c r="I774" s="13" t="s">
        <v>422</v>
      </c>
      <c r="J774" s="13" t="s">
        <v>398</v>
      </c>
      <c r="K774" s="13" t="s">
        <v>364</v>
      </c>
    </row>
    <row r="775" spans="1:11" ht="14.65" thickBot="1" x14ac:dyDescent="0.5">
      <c r="A775" s="8">
        <v>774</v>
      </c>
      <c r="B775" s="22">
        <v>41112.403150231483</v>
      </c>
      <c r="C775" s="23" t="s">
        <v>352</v>
      </c>
      <c r="D775" s="12" t="s">
        <v>91</v>
      </c>
      <c r="E775" s="12" t="s">
        <v>327</v>
      </c>
      <c r="F775" s="9">
        <v>49.95</v>
      </c>
      <c r="G775" s="12">
        <v>2</v>
      </c>
      <c r="H775" s="9">
        <v>99.9</v>
      </c>
      <c r="I775" s="12" t="s">
        <v>423</v>
      </c>
      <c r="J775" s="12" t="s">
        <v>366</v>
      </c>
      <c r="K775" s="12" t="s">
        <v>364</v>
      </c>
    </row>
    <row r="776" spans="1:11" ht="14.65" thickTop="1" x14ac:dyDescent="0.45">
      <c r="A776" s="6">
        <v>775</v>
      </c>
      <c r="B776" s="24">
        <v>41112.403150231483</v>
      </c>
      <c r="C776" s="25" t="s">
        <v>363</v>
      </c>
      <c r="D776" s="13" t="s">
        <v>72</v>
      </c>
      <c r="E776" s="13" t="s">
        <v>328</v>
      </c>
      <c r="F776" s="10">
        <v>39.950000000000003</v>
      </c>
      <c r="G776" s="13">
        <v>2</v>
      </c>
      <c r="H776" s="10">
        <v>79.900000000000006</v>
      </c>
      <c r="I776" s="13" t="s">
        <v>427</v>
      </c>
      <c r="J776" s="13" t="s">
        <v>379</v>
      </c>
      <c r="K776" s="13" t="s">
        <v>329</v>
      </c>
    </row>
    <row r="777" spans="1:11" ht="14.65" thickBot="1" x14ac:dyDescent="0.5">
      <c r="A777" s="8">
        <v>776</v>
      </c>
      <c r="B777" s="22">
        <v>41112.403150231483</v>
      </c>
      <c r="C777" s="23" t="s">
        <v>351</v>
      </c>
      <c r="D777" s="12" t="s">
        <v>302</v>
      </c>
      <c r="E777" s="12" t="s">
        <v>327</v>
      </c>
      <c r="F777" s="9">
        <v>579.95000000000005</v>
      </c>
      <c r="G777" s="12">
        <v>8</v>
      </c>
      <c r="H777" s="9">
        <v>4639.6000000000004</v>
      </c>
      <c r="I777" s="12" t="s">
        <v>421</v>
      </c>
      <c r="J777" s="12" t="s">
        <v>409</v>
      </c>
      <c r="K777" s="12" t="s">
        <v>415</v>
      </c>
    </row>
    <row r="778" spans="1:11" ht="14.65" thickTop="1" x14ac:dyDescent="0.45">
      <c r="A778" s="6">
        <v>777</v>
      </c>
      <c r="B778" s="24">
        <v>41112.403150231483</v>
      </c>
      <c r="C778" s="25" t="s">
        <v>350</v>
      </c>
      <c r="D778" s="13" t="s">
        <v>253</v>
      </c>
      <c r="E778" s="13" t="s">
        <v>326</v>
      </c>
      <c r="F778" s="10">
        <v>389</v>
      </c>
      <c r="G778" s="13">
        <v>4</v>
      </c>
      <c r="H778" s="10">
        <v>1556</v>
      </c>
      <c r="I778" s="13" t="s">
        <v>423</v>
      </c>
      <c r="J778" s="13" t="s">
        <v>365</v>
      </c>
      <c r="K778" s="13" t="s">
        <v>364</v>
      </c>
    </row>
    <row r="779" spans="1:11" ht="14.65" thickBot="1" x14ac:dyDescent="0.5">
      <c r="A779" s="8">
        <v>778</v>
      </c>
      <c r="B779" s="22">
        <v>41112.403150231483</v>
      </c>
      <c r="C779" s="23" t="s">
        <v>358</v>
      </c>
      <c r="D779" s="12" t="s">
        <v>105</v>
      </c>
      <c r="E779" s="12" t="s">
        <v>330</v>
      </c>
      <c r="F779" s="9">
        <v>50</v>
      </c>
      <c r="G779" s="12">
        <v>8</v>
      </c>
      <c r="H779" s="9">
        <v>400</v>
      </c>
      <c r="I779" s="12" t="s">
        <v>418</v>
      </c>
      <c r="J779" s="12" t="s">
        <v>402</v>
      </c>
      <c r="K779" s="12" t="s">
        <v>415</v>
      </c>
    </row>
    <row r="780" spans="1:11" ht="14.65" thickTop="1" x14ac:dyDescent="0.45">
      <c r="A780" s="6">
        <v>779</v>
      </c>
      <c r="B780" s="24">
        <v>41112.403150231483</v>
      </c>
      <c r="C780" s="25" t="s">
        <v>346</v>
      </c>
      <c r="D780" s="13" t="s">
        <v>269</v>
      </c>
      <c r="E780" s="13" t="s">
        <v>335</v>
      </c>
      <c r="F780" s="10">
        <v>429</v>
      </c>
      <c r="G780" s="13">
        <v>5</v>
      </c>
      <c r="H780" s="10">
        <v>2145</v>
      </c>
      <c r="I780" s="13" t="s">
        <v>421</v>
      </c>
      <c r="J780" s="13" t="s">
        <v>367</v>
      </c>
      <c r="K780" s="13" t="s">
        <v>329</v>
      </c>
    </row>
    <row r="781" spans="1:11" ht="14.65" thickBot="1" x14ac:dyDescent="0.5">
      <c r="A781" s="8">
        <v>780</v>
      </c>
      <c r="B781" s="22">
        <v>41112.403150231483</v>
      </c>
      <c r="C781" s="23" t="s">
        <v>352</v>
      </c>
      <c r="D781" s="12" t="s">
        <v>310</v>
      </c>
      <c r="E781" s="12" t="s">
        <v>335</v>
      </c>
      <c r="F781" s="9">
        <v>639</v>
      </c>
      <c r="G781" s="12">
        <v>1</v>
      </c>
      <c r="H781" s="9">
        <v>639</v>
      </c>
      <c r="I781" s="12" t="s">
        <v>418</v>
      </c>
      <c r="J781" s="12" t="s">
        <v>389</v>
      </c>
      <c r="K781" s="12" t="s">
        <v>364</v>
      </c>
    </row>
    <row r="782" spans="1:11" ht="14.65" thickTop="1" x14ac:dyDescent="0.45">
      <c r="A782" s="6">
        <v>781</v>
      </c>
      <c r="B782" s="24">
        <v>41112.403150231483</v>
      </c>
      <c r="C782" s="25" t="s">
        <v>346</v>
      </c>
      <c r="D782" s="13" t="s">
        <v>141</v>
      </c>
      <c r="E782" s="13" t="s">
        <v>326</v>
      </c>
      <c r="F782" s="10">
        <v>65</v>
      </c>
      <c r="G782" s="13">
        <v>4</v>
      </c>
      <c r="H782" s="10">
        <v>260</v>
      </c>
      <c r="I782" s="13" t="s">
        <v>419</v>
      </c>
      <c r="J782" s="13" t="s">
        <v>376</v>
      </c>
      <c r="K782" s="13" t="s">
        <v>415</v>
      </c>
    </row>
    <row r="783" spans="1:11" ht="14.65" thickBot="1" x14ac:dyDescent="0.5">
      <c r="A783" s="8">
        <v>782</v>
      </c>
      <c r="B783" s="22">
        <v>41112.403150231483</v>
      </c>
      <c r="C783" s="23" t="s">
        <v>352</v>
      </c>
      <c r="D783" s="12" t="s">
        <v>279</v>
      </c>
      <c r="E783" s="12" t="s">
        <v>330</v>
      </c>
      <c r="F783" s="9">
        <v>449.95</v>
      </c>
      <c r="G783" s="12">
        <v>5</v>
      </c>
      <c r="H783" s="9">
        <v>2249.75</v>
      </c>
      <c r="I783" s="12" t="s">
        <v>421</v>
      </c>
      <c r="J783" s="12" t="s">
        <v>321</v>
      </c>
      <c r="K783" s="12" t="s">
        <v>415</v>
      </c>
    </row>
    <row r="784" spans="1:11" ht="14.65" thickTop="1" x14ac:dyDescent="0.45">
      <c r="A784" s="6">
        <v>783</v>
      </c>
      <c r="B784" s="24">
        <v>41112.403150231483</v>
      </c>
      <c r="C784" s="25" t="s">
        <v>352</v>
      </c>
      <c r="D784" s="13" t="s">
        <v>303</v>
      </c>
      <c r="E784" s="13" t="s">
        <v>332</v>
      </c>
      <c r="F784" s="10">
        <v>590</v>
      </c>
      <c r="G784" s="13">
        <v>8</v>
      </c>
      <c r="H784" s="10">
        <v>4720</v>
      </c>
      <c r="I784" s="13" t="s">
        <v>424</v>
      </c>
      <c r="J784" s="13" t="s">
        <v>376</v>
      </c>
      <c r="K784" s="13" t="s">
        <v>415</v>
      </c>
    </row>
    <row r="785" spans="1:11" ht="14.65" thickBot="1" x14ac:dyDescent="0.5">
      <c r="A785" s="8">
        <v>784</v>
      </c>
      <c r="B785" s="22">
        <v>41112.403150231483</v>
      </c>
      <c r="C785" s="23" t="s">
        <v>362</v>
      </c>
      <c r="D785" s="12" t="s">
        <v>137</v>
      </c>
      <c r="E785" s="12" t="s">
        <v>335</v>
      </c>
      <c r="F785" s="9">
        <v>60</v>
      </c>
      <c r="G785" s="12">
        <v>10</v>
      </c>
      <c r="H785" s="9">
        <v>600</v>
      </c>
      <c r="I785" s="12" t="s">
        <v>427</v>
      </c>
      <c r="J785" s="12" t="s">
        <v>369</v>
      </c>
      <c r="K785" s="12" t="s">
        <v>364</v>
      </c>
    </row>
    <row r="786" spans="1:11" ht="14.65" thickTop="1" x14ac:dyDescent="0.45">
      <c r="A786" s="6">
        <v>785</v>
      </c>
      <c r="B786" s="24">
        <v>41113.403150231483</v>
      </c>
      <c r="C786" s="25" t="s">
        <v>361</v>
      </c>
      <c r="D786" s="13" t="s">
        <v>299</v>
      </c>
      <c r="E786" s="13" t="s">
        <v>330</v>
      </c>
      <c r="F786" s="10">
        <v>539.95000000000005</v>
      </c>
      <c r="G786" s="13">
        <v>2</v>
      </c>
      <c r="H786" s="10">
        <v>1079.9000000000001</v>
      </c>
      <c r="I786" s="13" t="s">
        <v>420</v>
      </c>
      <c r="J786" s="13" t="s">
        <v>412</v>
      </c>
      <c r="K786" s="13" t="s">
        <v>364</v>
      </c>
    </row>
    <row r="787" spans="1:11" ht="14.65" thickBot="1" x14ac:dyDescent="0.5">
      <c r="A787" s="8">
        <v>786</v>
      </c>
      <c r="B787" s="22">
        <v>41113.403150231483</v>
      </c>
      <c r="C787" s="23" t="s">
        <v>345</v>
      </c>
      <c r="D787" s="12" t="s">
        <v>52</v>
      </c>
      <c r="E787" s="12" t="s">
        <v>327</v>
      </c>
      <c r="F787" s="9">
        <v>29.95</v>
      </c>
      <c r="G787" s="12">
        <v>6</v>
      </c>
      <c r="H787" s="9">
        <v>179.7</v>
      </c>
      <c r="I787" s="12" t="s">
        <v>423</v>
      </c>
      <c r="J787" s="12" t="s">
        <v>380</v>
      </c>
      <c r="K787" s="12" t="s">
        <v>329</v>
      </c>
    </row>
    <row r="788" spans="1:11" ht="14.65" thickTop="1" x14ac:dyDescent="0.45">
      <c r="A788" s="6">
        <v>787</v>
      </c>
      <c r="B788" s="24">
        <v>41113.403150231483</v>
      </c>
      <c r="C788" s="25" t="s">
        <v>355</v>
      </c>
      <c r="D788" s="13" t="s">
        <v>316</v>
      </c>
      <c r="E788" s="13" t="s">
        <v>332</v>
      </c>
      <c r="F788" s="10">
        <v>800</v>
      </c>
      <c r="G788" s="13">
        <v>5</v>
      </c>
      <c r="H788" s="10">
        <v>4000</v>
      </c>
      <c r="I788" s="13" t="s">
        <v>418</v>
      </c>
      <c r="J788" s="13" t="s">
        <v>406</v>
      </c>
      <c r="K788" s="13" t="s">
        <v>329</v>
      </c>
    </row>
    <row r="789" spans="1:11" ht="14.65" thickBot="1" x14ac:dyDescent="0.5">
      <c r="A789" s="8">
        <v>788</v>
      </c>
      <c r="B789" s="22">
        <v>41113.403150231483</v>
      </c>
      <c r="C789" s="23" t="s">
        <v>346</v>
      </c>
      <c r="D789" s="12" t="s">
        <v>196</v>
      </c>
      <c r="E789" s="12" t="s">
        <v>324</v>
      </c>
      <c r="F789" s="9">
        <v>239.95</v>
      </c>
      <c r="G789" s="12">
        <v>6</v>
      </c>
      <c r="H789" s="9">
        <v>1439.6999999999998</v>
      </c>
      <c r="I789" s="12" t="s">
        <v>418</v>
      </c>
      <c r="J789" s="12" t="s">
        <v>368</v>
      </c>
      <c r="K789" s="12" t="s">
        <v>415</v>
      </c>
    </row>
    <row r="790" spans="1:11" ht="14.65" thickTop="1" x14ac:dyDescent="0.45">
      <c r="A790" s="6">
        <v>789</v>
      </c>
      <c r="B790" s="24">
        <v>41113.403150231483</v>
      </c>
      <c r="C790" s="25" t="s">
        <v>359</v>
      </c>
      <c r="D790" s="13" t="s">
        <v>242</v>
      </c>
      <c r="E790" s="13" t="s">
        <v>326</v>
      </c>
      <c r="F790" s="10">
        <v>359</v>
      </c>
      <c r="G790" s="13">
        <v>10</v>
      </c>
      <c r="H790" s="10">
        <v>3590</v>
      </c>
      <c r="I790" s="13" t="s">
        <v>421</v>
      </c>
      <c r="J790" s="13" t="s">
        <v>412</v>
      </c>
      <c r="K790" s="13" t="s">
        <v>364</v>
      </c>
    </row>
    <row r="791" spans="1:11" ht="14.65" thickBot="1" x14ac:dyDescent="0.5">
      <c r="A791" s="8">
        <v>790</v>
      </c>
      <c r="B791" s="22">
        <v>41113.403150231483</v>
      </c>
      <c r="C791" s="23" t="s">
        <v>346</v>
      </c>
      <c r="D791" s="12" t="s">
        <v>50</v>
      </c>
      <c r="E791" s="12" t="s">
        <v>327</v>
      </c>
      <c r="F791" s="9">
        <v>24.95</v>
      </c>
      <c r="G791" s="12">
        <v>3</v>
      </c>
      <c r="H791" s="9">
        <v>74.849999999999994</v>
      </c>
      <c r="I791" s="12" t="s">
        <v>425</v>
      </c>
      <c r="J791" s="12" t="s">
        <v>377</v>
      </c>
      <c r="K791" s="12" t="s">
        <v>415</v>
      </c>
    </row>
    <row r="792" spans="1:11" ht="14.65" thickTop="1" x14ac:dyDescent="0.45">
      <c r="A792" s="6">
        <v>791</v>
      </c>
      <c r="B792" s="24">
        <v>41113.403150231483</v>
      </c>
      <c r="C792" s="25" t="s">
        <v>353</v>
      </c>
      <c r="D792" s="13" t="s">
        <v>203</v>
      </c>
      <c r="E792" s="13" t="s">
        <v>332</v>
      </c>
      <c r="F792" s="10">
        <v>250</v>
      </c>
      <c r="G792" s="13">
        <v>6</v>
      </c>
      <c r="H792" s="10">
        <v>1500</v>
      </c>
      <c r="I792" s="13" t="s">
        <v>422</v>
      </c>
      <c r="J792" s="13" t="s">
        <v>375</v>
      </c>
      <c r="K792" s="13" t="s">
        <v>364</v>
      </c>
    </row>
    <row r="793" spans="1:11" ht="14.65" thickBot="1" x14ac:dyDescent="0.5">
      <c r="A793" s="8">
        <v>792</v>
      </c>
      <c r="B793" s="22">
        <v>41113.403150231483</v>
      </c>
      <c r="C793" s="23" t="s">
        <v>360</v>
      </c>
      <c r="D793" s="12" t="s">
        <v>315</v>
      </c>
      <c r="E793" s="12" t="s">
        <v>335</v>
      </c>
      <c r="F793" s="9">
        <v>799</v>
      </c>
      <c r="G793" s="12">
        <v>9</v>
      </c>
      <c r="H793" s="9">
        <v>7191</v>
      </c>
      <c r="I793" s="12" t="s">
        <v>419</v>
      </c>
      <c r="J793" s="12" t="s">
        <v>395</v>
      </c>
      <c r="K793" s="12" t="s">
        <v>416</v>
      </c>
    </row>
    <row r="794" spans="1:11" ht="14.65" thickTop="1" x14ac:dyDescent="0.45">
      <c r="A794" s="6">
        <v>793</v>
      </c>
      <c r="B794" s="24">
        <v>41113.403150231483</v>
      </c>
      <c r="C794" s="25" t="s">
        <v>359</v>
      </c>
      <c r="D794" s="13" t="s">
        <v>209</v>
      </c>
      <c r="E794" s="13" t="s">
        <v>330</v>
      </c>
      <c r="F794" s="10">
        <v>269.95</v>
      </c>
      <c r="G794" s="13">
        <v>2</v>
      </c>
      <c r="H794" s="10">
        <v>539.9</v>
      </c>
      <c r="I794" s="13" t="s">
        <v>426</v>
      </c>
      <c r="J794" s="13" t="s">
        <v>367</v>
      </c>
      <c r="K794" s="13" t="s">
        <v>329</v>
      </c>
    </row>
    <row r="795" spans="1:11" ht="14.65" thickBot="1" x14ac:dyDescent="0.5">
      <c r="A795" s="8">
        <v>794</v>
      </c>
      <c r="B795" s="22">
        <v>41113.403150231483</v>
      </c>
      <c r="C795" s="23" t="s">
        <v>354</v>
      </c>
      <c r="D795" s="12" t="s">
        <v>116</v>
      </c>
      <c r="E795" s="12" t="s">
        <v>330</v>
      </c>
      <c r="F795" s="9">
        <v>55</v>
      </c>
      <c r="G795" s="12">
        <v>9</v>
      </c>
      <c r="H795" s="9">
        <v>495</v>
      </c>
      <c r="I795" s="12" t="s">
        <v>421</v>
      </c>
      <c r="J795" s="12" t="s">
        <v>370</v>
      </c>
      <c r="K795" s="12" t="s">
        <v>415</v>
      </c>
    </row>
    <row r="796" spans="1:11" ht="14.65" thickTop="1" x14ac:dyDescent="0.45">
      <c r="A796" s="6">
        <v>795</v>
      </c>
      <c r="B796" s="24">
        <v>41113.403150231483</v>
      </c>
      <c r="C796" s="25" t="s">
        <v>358</v>
      </c>
      <c r="D796" s="13" t="s">
        <v>172</v>
      </c>
      <c r="E796" s="13" t="s">
        <v>327</v>
      </c>
      <c r="F796" s="10">
        <v>169.95</v>
      </c>
      <c r="G796" s="13">
        <v>9</v>
      </c>
      <c r="H796" s="10">
        <v>1529.55</v>
      </c>
      <c r="I796" s="13" t="s">
        <v>424</v>
      </c>
      <c r="J796" s="13" t="s">
        <v>402</v>
      </c>
      <c r="K796" s="13" t="s">
        <v>415</v>
      </c>
    </row>
    <row r="797" spans="1:11" ht="14.65" thickBot="1" x14ac:dyDescent="0.5">
      <c r="A797" s="8">
        <v>796</v>
      </c>
      <c r="B797" s="22">
        <v>41113.403150231483</v>
      </c>
      <c r="C797" s="23" t="s">
        <v>354</v>
      </c>
      <c r="D797" s="12" t="s">
        <v>252</v>
      </c>
      <c r="E797" s="12" t="s">
        <v>330</v>
      </c>
      <c r="F797" s="9">
        <v>379.95</v>
      </c>
      <c r="G797" s="12">
        <v>5</v>
      </c>
      <c r="H797" s="9">
        <v>1899.75</v>
      </c>
      <c r="I797" s="12" t="s">
        <v>423</v>
      </c>
      <c r="J797" s="12" t="s">
        <v>404</v>
      </c>
      <c r="K797" s="12" t="s">
        <v>416</v>
      </c>
    </row>
    <row r="798" spans="1:11" ht="14.65" thickTop="1" x14ac:dyDescent="0.45">
      <c r="A798" s="6">
        <v>797</v>
      </c>
      <c r="B798" s="24">
        <v>41114.403150231483</v>
      </c>
      <c r="C798" s="25" t="s">
        <v>362</v>
      </c>
      <c r="D798" s="13" t="s">
        <v>147</v>
      </c>
      <c r="E798" s="13" t="s">
        <v>330</v>
      </c>
      <c r="F798" s="10">
        <v>70</v>
      </c>
      <c r="G798" s="13">
        <v>3</v>
      </c>
      <c r="H798" s="10">
        <v>210</v>
      </c>
      <c r="I798" s="13" t="s">
        <v>425</v>
      </c>
      <c r="J798" s="13" t="s">
        <v>412</v>
      </c>
      <c r="K798" s="13" t="s">
        <v>364</v>
      </c>
    </row>
    <row r="799" spans="1:11" ht="14.65" thickBot="1" x14ac:dyDescent="0.5">
      <c r="A799" s="8">
        <v>798</v>
      </c>
      <c r="B799" s="22">
        <v>41114.403150231483</v>
      </c>
      <c r="C799" s="23" t="s">
        <v>349</v>
      </c>
      <c r="D799" s="12" t="s">
        <v>300</v>
      </c>
      <c r="E799" s="12" t="s">
        <v>332</v>
      </c>
      <c r="F799" s="9">
        <v>550</v>
      </c>
      <c r="G799" s="12">
        <v>1</v>
      </c>
      <c r="H799" s="9">
        <v>550</v>
      </c>
      <c r="I799" s="12" t="s">
        <v>418</v>
      </c>
      <c r="J799" s="12" t="s">
        <v>395</v>
      </c>
      <c r="K799" s="12" t="s">
        <v>416</v>
      </c>
    </row>
    <row r="800" spans="1:11" ht="14.65" thickTop="1" x14ac:dyDescent="0.45">
      <c r="A800" s="6">
        <v>799</v>
      </c>
      <c r="B800" s="24">
        <v>41114.403150231483</v>
      </c>
      <c r="C800" s="25" t="s">
        <v>345</v>
      </c>
      <c r="D800" s="13" t="s">
        <v>141</v>
      </c>
      <c r="E800" s="13" t="s">
        <v>326</v>
      </c>
      <c r="F800" s="10">
        <v>65</v>
      </c>
      <c r="G800" s="13">
        <v>5</v>
      </c>
      <c r="H800" s="10">
        <v>325</v>
      </c>
      <c r="I800" s="13" t="s">
        <v>424</v>
      </c>
      <c r="J800" s="13" t="s">
        <v>378</v>
      </c>
      <c r="K800" s="13" t="s">
        <v>329</v>
      </c>
    </row>
    <row r="801" spans="1:11" ht="14.65" thickBot="1" x14ac:dyDescent="0.5">
      <c r="A801" s="8">
        <v>800</v>
      </c>
      <c r="B801" s="22">
        <v>41114.403150231483</v>
      </c>
      <c r="C801" s="23" t="s">
        <v>363</v>
      </c>
      <c r="D801" s="12" t="s">
        <v>310</v>
      </c>
      <c r="E801" s="12" t="s">
        <v>335</v>
      </c>
      <c r="F801" s="9">
        <v>639</v>
      </c>
      <c r="G801" s="12">
        <v>4</v>
      </c>
      <c r="H801" s="9">
        <v>2556</v>
      </c>
      <c r="I801" s="12" t="s">
        <v>420</v>
      </c>
      <c r="J801" s="12" t="s">
        <v>410</v>
      </c>
      <c r="K801" s="12" t="s">
        <v>416</v>
      </c>
    </row>
    <row r="802" spans="1:11" ht="14.65" thickTop="1" x14ac:dyDescent="0.45">
      <c r="A802" s="6">
        <v>801</v>
      </c>
      <c r="B802" s="24">
        <v>41114.403150231483</v>
      </c>
      <c r="C802" s="25" t="s">
        <v>355</v>
      </c>
      <c r="D802" s="13" t="s">
        <v>205</v>
      </c>
      <c r="E802" s="13" t="s">
        <v>324</v>
      </c>
      <c r="F802" s="10">
        <v>259.95</v>
      </c>
      <c r="G802" s="13">
        <v>8</v>
      </c>
      <c r="H802" s="10">
        <v>2079.6</v>
      </c>
      <c r="I802" s="13" t="s">
        <v>420</v>
      </c>
      <c r="J802" s="13" t="s">
        <v>399</v>
      </c>
      <c r="K802" s="13" t="s">
        <v>329</v>
      </c>
    </row>
    <row r="803" spans="1:11" ht="14.65" thickBot="1" x14ac:dyDescent="0.5">
      <c r="A803" s="8">
        <v>802</v>
      </c>
      <c r="B803" s="22">
        <v>41114.403150231483</v>
      </c>
      <c r="C803" s="23" t="s">
        <v>350</v>
      </c>
      <c r="D803" s="12" t="s">
        <v>253</v>
      </c>
      <c r="E803" s="12" t="s">
        <v>326</v>
      </c>
      <c r="F803" s="9">
        <v>389</v>
      </c>
      <c r="G803" s="12">
        <v>7</v>
      </c>
      <c r="H803" s="9">
        <v>2723</v>
      </c>
      <c r="I803" s="12" t="s">
        <v>425</v>
      </c>
      <c r="J803" s="12" t="s">
        <v>372</v>
      </c>
      <c r="K803" s="12" t="s">
        <v>416</v>
      </c>
    </row>
    <row r="804" spans="1:11" ht="14.65" thickTop="1" x14ac:dyDescent="0.45">
      <c r="A804" s="6">
        <v>803</v>
      </c>
      <c r="B804" s="24">
        <v>41114.403150231483</v>
      </c>
      <c r="C804" s="25" t="s">
        <v>360</v>
      </c>
      <c r="D804" s="13" t="s">
        <v>194</v>
      </c>
      <c r="E804" s="13" t="s">
        <v>332</v>
      </c>
      <c r="F804" s="10">
        <v>235</v>
      </c>
      <c r="G804" s="13">
        <v>7</v>
      </c>
      <c r="H804" s="10">
        <v>1645</v>
      </c>
      <c r="I804" s="13" t="s">
        <v>426</v>
      </c>
      <c r="J804" s="13" t="s">
        <v>412</v>
      </c>
      <c r="K804" s="13" t="s">
        <v>364</v>
      </c>
    </row>
    <row r="805" spans="1:11" ht="14.65" thickBot="1" x14ac:dyDescent="0.5">
      <c r="A805" s="8">
        <v>804</v>
      </c>
      <c r="B805" s="22">
        <v>41114.403150231483</v>
      </c>
      <c r="C805" s="23" t="s">
        <v>361</v>
      </c>
      <c r="D805" s="12" t="s">
        <v>176</v>
      </c>
      <c r="E805" s="12" t="s">
        <v>330</v>
      </c>
      <c r="F805" s="9">
        <v>189.95</v>
      </c>
      <c r="G805" s="12">
        <v>7</v>
      </c>
      <c r="H805" s="9">
        <v>1329.6499999999999</v>
      </c>
      <c r="I805" s="12" t="s">
        <v>421</v>
      </c>
      <c r="J805" s="12" t="s">
        <v>367</v>
      </c>
      <c r="K805" s="12" t="s">
        <v>329</v>
      </c>
    </row>
    <row r="806" spans="1:11" ht="14.65" thickTop="1" x14ac:dyDescent="0.45">
      <c r="A806" s="6">
        <v>805</v>
      </c>
      <c r="B806" s="24">
        <v>41115.403150231483</v>
      </c>
      <c r="C806" s="25" t="s">
        <v>352</v>
      </c>
      <c r="D806" s="13" t="s">
        <v>118</v>
      </c>
      <c r="E806" s="13" t="s">
        <v>326</v>
      </c>
      <c r="F806" s="10">
        <v>55</v>
      </c>
      <c r="G806" s="13">
        <v>3</v>
      </c>
      <c r="H806" s="10">
        <v>165</v>
      </c>
      <c r="I806" s="13" t="s">
        <v>425</v>
      </c>
      <c r="J806" s="13" t="s">
        <v>378</v>
      </c>
      <c r="K806" s="13" t="s">
        <v>329</v>
      </c>
    </row>
    <row r="807" spans="1:11" ht="14.65" thickBot="1" x14ac:dyDescent="0.5">
      <c r="A807" s="8">
        <v>806</v>
      </c>
      <c r="B807" s="22">
        <v>41115.403150231483</v>
      </c>
      <c r="C807" s="23" t="s">
        <v>360</v>
      </c>
      <c r="D807" s="12" t="s">
        <v>227</v>
      </c>
      <c r="E807" s="12" t="s">
        <v>335</v>
      </c>
      <c r="F807" s="9">
        <v>329</v>
      </c>
      <c r="G807" s="12">
        <v>9</v>
      </c>
      <c r="H807" s="9">
        <v>2961</v>
      </c>
      <c r="I807" s="12" t="s">
        <v>423</v>
      </c>
      <c r="J807" s="12" t="s">
        <v>412</v>
      </c>
      <c r="K807" s="12" t="s">
        <v>364</v>
      </c>
    </row>
    <row r="808" spans="1:11" ht="14.65" thickTop="1" x14ac:dyDescent="0.45">
      <c r="A808" s="6">
        <v>807</v>
      </c>
      <c r="B808" s="24">
        <v>41115.403150231483</v>
      </c>
      <c r="C808" s="25" t="s">
        <v>351</v>
      </c>
      <c r="D808" s="13" t="s">
        <v>77</v>
      </c>
      <c r="E808" s="13" t="s">
        <v>335</v>
      </c>
      <c r="F808" s="10">
        <v>40</v>
      </c>
      <c r="G808" s="13">
        <v>2</v>
      </c>
      <c r="H808" s="10">
        <v>80</v>
      </c>
      <c r="I808" s="13" t="s">
        <v>419</v>
      </c>
      <c r="J808" s="13" t="s">
        <v>321</v>
      </c>
      <c r="K808" s="13" t="s">
        <v>415</v>
      </c>
    </row>
    <row r="809" spans="1:11" ht="14.65" thickBot="1" x14ac:dyDescent="0.5">
      <c r="A809" s="8">
        <v>808</v>
      </c>
      <c r="B809" s="22">
        <v>41115.403150231483</v>
      </c>
      <c r="C809" s="23" t="s">
        <v>349</v>
      </c>
      <c r="D809" s="12" t="s">
        <v>234</v>
      </c>
      <c r="E809" s="12" t="s">
        <v>330</v>
      </c>
      <c r="F809" s="9">
        <v>339.95</v>
      </c>
      <c r="G809" s="12">
        <v>5</v>
      </c>
      <c r="H809" s="9">
        <v>1699.75</v>
      </c>
      <c r="I809" s="12" t="s">
        <v>426</v>
      </c>
      <c r="J809" s="12" t="s">
        <v>410</v>
      </c>
      <c r="K809" s="12" t="s">
        <v>416</v>
      </c>
    </row>
    <row r="810" spans="1:11" ht="14.65" thickTop="1" x14ac:dyDescent="0.45">
      <c r="A810" s="6">
        <v>809</v>
      </c>
      <c r="B810" s="24">
        <v>41115.403150231483</v>
      </c>
      <c r="C810" s="25" t="s">
        <v>348</v>
      </c>
      <c r="D810" s="13" t="s">
        <v>265</v>
      </c>
      <c r="E810" s="13" t="s">
        <v>327</v>
      </c>
      <c r="F810" s="10">
        <v>399.95</v>
      </c>
      <c r="G810" s="13">
        <v>8</v>
      </c>
      <c r="H810" s="10">
        <v>3199.6</v>
      </c>
      <c r="I810" s="13" t="s">
        <v>421</v>
      </c>
      <c r="J810" s="13" t="s">
        <v>403</v>
      </c>
      <c r="K810" s="13" t="s">
        <v>416</v>
      </c>
    </row>
    <row r="811" spans="1:11" ht="14.65" thickBot="1" x14ac:dyDescent="0.5">
      <c r="A811" s="8">
        <v>810</v>
      </c>
      <c r="B811" s="22">
        <v>41116.403150231483</v>
      </c>
      <c r="C811" s="23" t="s">
        <v>348</v>
      </c>
      <c r="D811" s="12" t="s">
        <v>68</v>
      </c>
      <c r="E811" s="12" t="s">
        <v>327</v>
      </c>
      <c r="F811" s="9">
        <v>39.950000000000003</v>
      </c>
      <c r="G811" s="12">
        <v>8</v>
      </c>
      <c r="H811" s="9">
        <v>319.60000000000002</v>
      </c>
      <c r="I811" s="12" t="s">
        <v>419</v>
      </c>
      <c r="J811" s="12" t="s">
        <v>368</v>
      </c>
      <c r="K811" s="12" t="s">
        <v>415</v>
      </c>
    </row>
    <row r="812" spans="1:11" ht="14.65" thickTop="1" x14ac:dyDescent="0.45">
      <c r="A812" s="6">
        <v>811</v>
      </c>
      <c r="B812" s="24">
        <v>41116.403150231483</v>
      </c>
      <c r="C812" s="25" t="s">
        <v>360</v>
      </c>
      <c r="D812" s="13" t="s">
        <v>147</v>
      </c>
      <c r="E812" s="13" t="s">
        <v>330</v>
      </c>
      <c r="F812" s="10">
        <v>70</v>
      </c>
      <c r="G812" s="13">
        <v>4</v>
      </c>
      <c r="H812" s="10">
        <v>280</v>
      </c>
      <c r="I812" s="13" t="s">
        <v>422</v>
      </c>
      <c r="J812" s="13" t="s">
        <v>367</v>
      </c>
      <c r="K812" s="13" t="s">
        <v>329</v>
      </c>
    </row>
    <row r="813" spans="1:11" ht="14.65" thickBot="1" x14ac:dyDescent="0.5">
      <c r="A813" s="8">
        <v>812</v>
      </c>
      <c r="B813" s="22">
        <v>41116.403150231483</v>
      </c>
      <c r="C813" s="23" t="s">
        <v>351</v>
      </c>
      <c r="D813" s="12" t="s">
        <v>157</v>
      </c>
      <c r="E813" s="12" t="s">
        <v>326</v>
      </c>
      <c r="F813" s="9">
        <v>80</v>
      </c>
      <c r="G813" s="12">
        <v>7</v>
      </c>
      <c r="H813" s="9">
        <v>560</v>
      </c>
      <c r="I813" s="12" t="s">
        <v>425</v>
      </c>
      <c r="J813" s="12" t="s">
        <v>381</v>
      </c>
      <c r="K813" s="12" t="s">
        <v>329</v>
      </c>
    </row>
    <row r="814" spans="1:11" ht="14.65" thickTop="1" x14ac:dyDescent="0.45">
      <c r="A814" s="6">
        <v>813</v>
      </c>
      <c r="B814" s="24">
        <v>41116.403150231483</v>
      </c>
      <c r="C814" s="25" t="s">
        <v>353</v>
      </c>
      <c r="D814" s="13" t="s">
        <v>77</v>
      </c>
      <c r="E814" s="13" t="s">
        <v>335</v>
      </c>
      <c r="F814" s="10">
        <v>40</v>
      </c>
      <c r="G814" s="13">
        <v>7</v>
      </c>
      <c r="H814" s="10">
        <v>280</v>
      </c>
      <c r="I814" s="13" t="s">
        <v>420</v>
      </c>
      <c r="J814" s="13" t="s">
        <v>401</v>
      </c>
      <c r="K814" s="13" t="s">
        <v>364</v>
      </c>
    </row>
    <row r="815" spans="1:11" ht="14.65" thickBot="1" x14ac:dyDescent="0.5">
      <c r="A815" s="8">
        <v>814</v>
      </c>
      <c r="B815" s="22">
        <v>41116.403150231483</v>
      </c>
      <c r="C815" s="23" t="s">
        <v>363</v>
      </c>
      <c r="D815" s="12" t="s">
        <v>309</v>
      </c>
      <c r="E815" s="12" t="s">
        <v>335</v>
      </c>
      <c r="F815" s="9">
        <v>619</v>
      </c>
      <c r="G815" s="12">
        <v>5</v>
      </c>
      <c r="H815" s="9">
        <v>3095</v>
      </c>
      <c r="I815" s="12" t="s">
        <v>424</v>
      </c>
      <c r="J815" s="12" t="s">
        <v>375</v>
      </c>
      <c r="K815" s="12" t="s">
        <v>364</v>
      </c>
    </row>
    <row r="816" spans="1:11" ht="14.65" thickTop="1" x14ac:dyDescent="0.45">
      <c r="A816" s="6">
        <v>815</v>
      </c>
      <c r="B816" s="24">
        <v>41116.403150231483</v>
      </c>
      <c r="C816" s="25" t="s">
        <v>347</v>
      </c>
      <c r="D816" s="13" t="s">
        <v>271</v>
      </c>
      <c r="E816" s="13" t="s">
        <v>323</v>
      </c>
      <c r="F816" s="10">
        <v>439</v>
      </c>
      <c r="G816" s="13">
        <v>1</v>
      </c>
      <c r="H816" s="10">
        <v>439</v>
      </c>
      <c r="I816" s="13" t="s">
        <v>425</v>
      </c>
      <c r="J816" s="13" t="s">
        <v>382</v>
      </c>
      <c r="K816" s="13" t="s">
        <v>364</v>
      </c>
    </row>
    <row r="817" spans="1:11" ht="14.65" thickBot="1" x14ac:dyDescent="0.5">
      <c r="A817" s="8">
        <v>816</v>
      </c>
      <c r="B817" s="22">
        <v>41116.403150231483</v>
      </c>
      <c r="C817" s="23" t="s">
        <v>353</v>
      </c>
      <c r="D817" s="12" t="s">
        <v>142</v>
      </c>
      <c r="E817" s="12" t="s">
        <v>323</v>
      </c>
      <c r="F817" s="9">
        <v>69</v>
      </c>
      <c r="G817" s="12">
        <v>3</v>
      </c>
      <c r="H817" s="9">
        <v>207</v>
      </c>
      <c r="I817" s="12" t="s">
        <v>424</v>
      </c>
      <c r="J817" s="12" t="s">
        <v>412</v>
      </c>
      <c r="K817" s="12" t="s">
        <v>364</v>
      </c>
    </row>
    <row r="818" spans="1:11" ht="14.65" thickTop="1" x14ac:dyDescent="0.45">
      <c r="A818" s="6">
        <v>817</v>
      </c>
      <c r="B818" s="24">
        <v>41117.403150231483</v>
      </c>
      <c r="C818" s="25" t="s">
        <v>362</v>
      </c>
      <c r="D818" s="13" t="s">
        <v>269</v>
      </c>
      <c r="E818" s="13" t="s">
        <v>335</v>
      </c>
      <c r="F818" s="10">
        <v>429</v>
      </c>
      <c r="G818" s="13">
        <v>1</v>
      </c>
      <c r="H818" s="10">
        <v>429</v>
      </c>
      <c r="I818" s="13" t="s">
        <v>425</v>
      </c>
      <c r="J818" s="13" t="s">
        <v>376</v>
      </c>
      <c r="K818" s="13" t="s">
        <v>415</v>
      </c>
    </row>
    <row r="819" spans="1:11" ht="14.65" thickBot="1" x14ac:dyDescent="0.5">
      <c r="A819" s="8">
        <v>818</v>
      </c>
      <c r="B819" s="22">
        <v>41117.403150231483</v>
      </c>
      <c r="C819" s="23" t="s">
        <v>356</v>
      </c>
      <c r="D819" s="12" t="s">
        <v>308</v>
      </c>
      <c r="E819" s="12" t="s">
        <v>330</v>
      </c>
      <c r="F819" s="9">
        <v>599.95000000000005</v>
      </c>
      <c r="G819" s="12">
        <v>2</v>
      </c>
      <c r="H819" s="9">
        <v>1199.9000000000001</v>
      </c>
      <c r="I819" s="12" t="s">
        <v>422</v>
      </c>
      <c r="J819" s="12" t="s">
        <v>377</v>
      </c>
      <c r="K819" s="12" t="s">
        <v>415</v>
      </c>
    </row>
    <row r="820" spans="1:11" ht="14.65" thickTop="1" x14ac:dyDescent="0.45">
      <c r="A820" s="6">
        <v>819</v>
      </c>
      <c r="B820" s="24">
        <v>41117.403150231483</v>
      </c>
      <c r="C820" s="25" t="s">
        <v>363</v>
      </c>
      <c r="D820" s="13" t="s">
        <v>66</v>
      </c>
      <c r="E820" s="13" t="s">
        <v>327</v>
      </c>
      <c r="F820" s="10">
        <v>39.950000000000003</v>
      </c>
      <c r="G820" s="13">
        <v>3</v>
      </c>
      <c r="H820" s="10">
        <v>119.85000000000001</v>
      </c>
      <c r="I820" s="13" t="s">
        <v>419</v>
      </c>
      <c r="J820" s="13" t="s">
        <v>388</v>
      </c>
      <c r="K820" s="13" t="s">
        <v>329</v>
      </c>
    </row>
    <row r="821" spans="1:11" ht="14.65" thickBot="1" x14ac:dyDescent="0.5">
      <c r="A821" s="8">
        <v>820</v>
      </c>
      <c r="B821" s="22">
        <v>41117.403150231483</v>
      </c>
      <c r="C821" s="23" t="s">
        <v>362</v>
      </c>
      <c r="D821" s="12" t="s">
        <v>280</v>
      </c>
      <c r="E821" s="12" t="s">
        <v>330</v>
      </c>
      <c r="F821" s="9">
        <v>449.95</v>
      </c>
      <c r="G821" s="12">
        <v>4</v>
      </c>
      <c r="H821" s="9">
        <v>1799.8</v>
      </c>
      <c r="I821" s="12" t="s">
        <v>423</v>
      </c>
      <c r="J821" s="12" t="s">
        <v>410</v>
      </c>
      <c r="K821" s="12" t="s">
        <v>416</v>
      </c>
    </row>
    <row r="822" spans="1:11" ht="14.65" thickTop="1" x14ac:dyDescent="0.45">
      <c r="A822" s="6">
        <v>821</v>
      </c>
      <c r="B822" s="24">
        <v>41117.403150231483</v>
      </c>
      <c r="C822" s="25" t="s">
        <v>359</v>
      </c>
      <c r="D822" s="13" t="s">
        <v>52</v>
      </c>
      <c r="E822" s="13" t="s">
        <v>327</v>
      </c>
      <c r="F822" s="10">
        <v>29.95</v>
      </c>
      <c r="G822" s="13">
        <v>10</v>
      </c>
      <c r="H822" s="10">
        <v>299.5</v>
      </c>
      <c r="I822" s="13" t="s">
        <v>425</v>
      </c>
      <c r="J822" s="13" t="s">
        <v>382</v>
      </c>
      <c r="K822" s="13" t="s">
        <v>364</v>
      </c>
    </row>
    <row r="823" spans="1:11" ht="14.65" thickBot="1" x14ac:dyDescent="0.5">
      <c r="A823" s="8">
        <v>822</v>
      </c>
      <c r="B823" s="22">
        <v>41117.403150231483</v>
      </c>
      <c r="C823" s="23" t="s">
        <v>346</v>
      </c>
      <c r="D823" s="12" t="s">
        <v>93</v>
      </c>
      <c r="E823" s="12" t="s">
        <v>328</v>
      </c>
      <c r="F823" s="9">
        <v>49.95</v>
      </c>
      <c r="G823" s="12">
        <v>2</v>
      </c>
      <c r="H823" s="9">
        <v>99.9</v>
      </c>
      <c r="I823" s="12" t="s">
        <v>427</v>
      </c>
      <c r="J823" s="12" t="s">
        <v>397</v>
      </c>
      <c r="K823" s="12" t="s">
        <v>416</v>
      </c>
    </row>
    <row r="824" spans="1:11" ht="14.65" thickTop="1" x14ac:dyDescent="0.45">
      <c r="A824" s="6">
        <v>823</v>
      </c>
      <c r="B824" s="24">
        <v>41117.403150231483</v>
      </c>
      <c r="C824" s="25" t="s">
        <v>353</v>
      </c>
      <c r="D824" s="13" t="s">
        <v>221</v>
      </c>
      <c r="E824" s="13" t="s">
        <v>326</v>
      </c>
      <c r="F824" s="10">
        <v>319</v>
      </c>
      <c r="G824" s="13">
        <v>2</v>
      </c>
      <c r="H824" s="10">
        <v>638</v>
      </c>
      <c r="I824" s="13" t="s">
        <v>419</v>
      </c>
      <c r="J824" s="13" t="s">
        <v>381</v>
      </c>
      <c r="K824" s="13" t="s">
        <v>329</v>
      </c>
    </row>
    <row r="825" spans="1:11" ht="14.65" thickBot="1" x14ac:dyDescent="0.5">
      <c r="A825" s="8">
        <v>824</v>
      </c>
      <c r="B825" s="22">
        <v>41117.403150231483</v>
      </c>
      <c r="C825" s="23" t="s">
        <v>352</v>
      </c>
      <c r="D825" s="12" t="s">
        <v>185</v>
      </c>
      <c r="E825" s="12" t="s">
        <v>332</v>
      </c>
      <c r="F825" s="9">
        <v>200</v>
      </c>
      <c r="G825" s="12">
        <v>1</v>
      </c>
      <c r="H825" s="9">
        <v>200</v>
      </c>
      <c r="I825" s="12" t="s">
        <v>423</v>
      </c>
      <c r="J825" s="12" t="s">
        <v>387</v>
      </c>
      <c r="K825" s="12" t="s">
        <v>416</v>
      </c>
    </row>
    <row r="826" spans="1:11" ht="14.65" thickTop="1" x14ac:dyDescent="0.45">
      <c r="A826" s="6">
        <v>825</v>
      </c>
      <c r="B826" s="24">
        <v>41117.403150231483</v>
      </c>
      <c r="C826" s="25" t="s">
        <v>362</v>
      </c>
      <c r="D826" s="13" t="s">
        <v>88</v>
      </c>
      <c r="E826" s="13" t="s">
        <v>331</v>
      </c>
      <c r="F826" s="10">
        <v>49.95</v>
      </c>
      <c r="G826" s="13">
        <v>1</v>
      </c>
      <c r="H826" s="10">
        <v>49.95</v>
      </c>
      <c r="I826" s="13" t="s">
        <v>427</v>
      </c>
      <c r="J826" s="13" t="s">
        <v>380</v>
      </c>
      <c r="K826" s="13" t="s">
        <v>329</v>
      </c>
    </row>
    <row r="827" spans="1:11" ht="14.65" thickBot="1" x14ac:dyDescent="0.5">
      <c r="A827" s="8">
        <v>826</v>
      </c>
      <c r="B827" s="22">
        <v>41117.403150231483</v>
      </c>
      <c r="C827" s="23" t="s">
        <v>346</v>
      </c>
      <c r="D827" s="12" t="s">
        <v>231</v>
      </c>
      <c r="E827" s="12" t="s">
        <v>328</v>
      </c>
      <c r="F827" s="9">
        <v>329.95</v>
      </c>
      <c r="G827" s="12">
        <v>3</v>
      </c>
      <c r="H827" s="9">
        <v>989.84999999999991</v>
      </c>
      <c r="I827" s="12" t="s">
        <v>427</v>
      </c>
      <c r="J827" s="12" t="s">
        <v>392</v>
      </c>
      <c r="K827" s="12" t="s">
        <v>329</v>
      </c>
    </row>
    <row r="828" spans="1:11" ht="14.65" thickTop="1" x14ac:dyDescent="0.45">
      <c r="A828" s="6">
        <v>827</v>
      </c>
      <c r="B828" s="24">
        <v>41118.403150231483</v>
      </c>
      <c r="C828" s="25" t="s">
        <v>353</v>
      </c>
      <c r="D828" s="13" t="s">
        <v>75</v>
      </c>
      <c r="E828" s="13" t="s">
        <v>332</v>
      </c>
      <c r="F828" s="10">
        <v>40</v>
      </c>
      <c r="G828" s="13">
        <v>4</v>
      </c>
      <c r="H828" s="10">
        <v>160</v>
      </c>
      <c r="I828" s="13" t="s">
        <v>421</v>
      </c>
      <c r="J828" s="13" t="s">
        <v>383</v>
      </c>
      <c r="K828" s="13" t="s">
        <v>364</v>
      </c>
    </row>
    <row r="829" spans="1:11" ht="14.65" thickBot="1" x14ac:dyDescent="0.5">
      <c r="A829" s="8">
        <v>828</v>
      </c>
      <c r="B829" s="22">
        <v>41118.403150231483</v>
      </c>
      <c r="C829" s="23" t="s">
        <v>358</v>
      </c>
      <c r="D829" s="12" t="s">
        <v>113</v>
      </c>
      <c r="E829" s="12" t="s">
        <v>330</v>
      </c>
      <c r="F829" s="9">
        <v>55</v>
      </c>
      <c r="G829" s="12">
        <v>10</v>
      </c>
      <c r="H829" s="9">
        <v>550</v>
      </c>
      <c r="I829" s="12" t="s">
        <v>421</v>
      </c>
      <c r="J829" s="12" t="s">
        <v>396</v>
      </c>
      <c r="K829" s="12" t="s">
        <v>415</v>
      </c>
    </row>
    <row r="830" spans="1:11" ht="14.65" thickTop="1" x14ac:dyDescent="0.45">
      <c r="A830" s="6">
        <v>829</v>
      </c>
      <c r="B830" s="24">
        <v>41118.403150231483</v>
      </c>
      <c r="C830" s="25" t="s">
        <v>345</v>
      </c>
      <c r="D830" s="13" t="s">
        <v>167</v>
      </c>
      <c r="E830" s="13" t="s">
        <v>333</v>
      </c>
      <c r="F830" s="10">
        <v>159</v>
      </c>
      <c r="G830" s="13">
        <v>1</v>
      </c>
      <c r="H830" s="10">
        <v>159</v>
      </c>
      <c r="I830" s="13" t="s">
        <v>423</v>
      </c>
      <c r="J830" s="13" t="s">
        <v>366</v>
      </c>
      <c r="K830" s="13" t="s">
        <v>364</v>
      </c>
    </row>
    <row r="831" spans="1:11" ht="14.65" thickBot="1" x14ac:dyDescent="0.5">
      <c r="A831" s="8">
        <v>830</v>
      </c>
      <c r="B831" s="22">
        <v>41118.403150231483</v>
      </c>
      <c r="C831" s="23" t="s">
        <v>356</v>
      </c>
      <c r="D831" s="12" t="s">
        <v>113</v>
      </c>
      <c r="E831" s="12" t="s">
        <v>330</v>
      </c>
      <c r="F831" s="9">
        <v>55</v>
      </c>
      <c r="G831" s="12">
        <v>10</v>
      </c>
      <c r="H831" s="9">
        <v>550</v>
      </c>
      <c r="I831" s="12" t="s">
        <v>420</v>
      </c>
      <c r="J831" s="12" t="s">
        <v>400</v>
      </c>
      <c r="K831" s="12" t="s">
        <v>416</v>
      </c>
    </row>
    <row r="832" spans="1:11" ht="14.65" thickTop="1" x14ac:dyDescent="0.45">
      <c r="A832" s="6">
        <v>831</v>
      </c>
      <c r="B832" s="24">
        <v>41118.403150231483</v>
      </c>
      <c r="C832" s="25" t="s">
        <v>363</v>
      </c>
      <c r="D832" s="13" t="s">
        <v>155</v>
      </c>
      <c r="E832" s="13" t="s">
        <v>330</v>
      </c>
      <c r="F832" s="10">
        <v>80</v>
      </c>
      <c r="G832" s="13">
        <v>8</v>
      </c>
      <c r="H832" s="10">
        <v>640</v>
      </c>
      <c r="I832" s="13" t="s">
        <v>426</v>
      </c>
      <c r="J832" s="13" t="s">
        <v>385</v>
      </c>
      <c r="K832" s="13" t="s">
        <v>416</v>
      </c>
    </row>
    <row r="833" spans="1:11" ht="14.65" thickBot="1" x14ac:dyDescent="0.5">
      <c r="A833" s="8">
        <v>832</v>
      </c>
      <c r="B833" s="22">
        <v>41118.403150231483</v>
      </c>
      <c r="C833" s="23" t="s">
        <v>347</v>
      </c>
      <c r="D833" s="12" t="s">
        <v>148</v>
      </c>
      <c r="E833" s="12" t="s">
        <v>330</v>
      </c>
      <c r="F833" s="9">
        <v>70</v>
      </c>
      <c r="G833" s="12">
        <v>8</v>
      </c>
      <c r="H833" s="9">
        <v>560</v>
      </c>
      <c r="I833" s="12" t="s">
        <v>425</v>
      </c>
      <c r="J833" s="12" t="s">
        <v>381</v>
      </c>
      <c r="K833" s="12" t="s">
        <v>329</v>
      </c>
    </row>
    <row r="834" spans="1:11" ht="14.65" thickTop="1" x14ac:dyDescent="0.45">
      <c r="A834" s="6">
        <v>833</v>
      </c>
      <c r="B834" s="24">
        <v>41119.403150231483</v>
      </c>
      <c r="C834" s="25" t="s">
        <v>350</v>
      </c>
      <c r="D834" s="13" t="s">
        <v>53</v>
      </c>
      <c r="E834" s="13" t="s">
        <v>330</v>
      </c>
      <c r="F834" s="10">
        <v>30</v>
      </c>
      <c r="G834" s="13">
        <v>5</v>
      </c>
      <c r="H834" s="10">
        <v>150</v>
      </c>
      <c r="I834" s="13" t="s">
        <v>418</v>
      </c>
      <c r="J834" s="13" t="s">
        <v>368</v>
      </c>
      <c r="K834" s="13" t="s">
        <v>415</v>
      </c>
    </row>
    <row r="835" spans="1:11" ht="14.65" thickBot="1" x14ac:dyDescent="0.5">
      <c r="A835" s="8">
        <v>834</v>
      </c>
      <c r="B835" s="22">
        <v>41119.403150231483</v>
      </c>
      <c r="C835" s="23" t="s">
        <v>355</v>
      </c>
      <c r="D835" s="12" t="s">
        <v>177</v>
      </c>
      <c r="E835" s="12" t="s">
        <v>330</v>
      </c>
      <c r="F835" s="9">
        <v>189.95</v>
      </c>
      <c r="G835" s="12">
        <v>5</v>
      </c>
      <c r="H835" s="9">
        <v>949.75</v>
      </c>
      <c r="I835" s="12" t="s">
        <v>419</v>
      </c>
      <c r="J835" s="12" t="s">
        <v>376</v>
      </c>
      <c r="K835" s="12" t="s">
        <v>415</v>
      </c>
    </row>
    <row r="836" spans="1:11" ht="14.65" thickTop="1" x14ac:dyDescent="0.45">
      <c r="A836" s="6">
        <v>835</v>
      </c>
      <c r="B836" s="24">
        <v>41119.403150231483</v>
      </c>
      <c r="C836" s="25" t="s">
        <v>348</v>
      </c>
      <c r="D836" s="13" t="s">
        <v>275</v>
      </c>
      <c r="E836" s="13" t="s">
        <v>322</v>
      </c>
      <c r="F836" s="10">
        <v>449</v>
      </c>
      <c r="G836" s="13">
        <v>1</v>
      </c>
      <c r="H836" s="10">
        <v>449</v>
      </c>
      <c r="I836" s="13" t="s">
        <v>422</v>
      </c>
      <c r="J836" s="13" t="s">
        <v>392</v>
      </c>
      <c r="K836" s="13" t="s">
        <v>329</v>
      </c>
    </row>
    <row r="837" spans="1:11" ht="14.65" thickBot="1" x14ac:dyDescent="0.5">
      <c r="A837" s="8">
        <v>836</v>
      </c>
      <c r="B837" s="22">
        <v>41119.403150231483</v>
      </c>
      <c r="C837" s="23" t="s">
        <v>359</v>
      </c>
      <c r="D837" s="12" t="s">
        <v>223</v>
      </c>
      <c r="E837" s="12" t="s">
        <v>330</v>
      </c>
      <c r="F837" s="9">
        <v>319.95</v>
      </c>
      <c r="G837" s="12">
        <v>4</v>
      </c>
      <c r="H837" s="9">
        <v>1279.8</v>
      </c>
      <c r="I837" s="12" t="s">
        <v>426</v>
      </c>
      <c r="J837" s="12" t="s">
        <v>413</v>
      </c>
      <c r="K837" s="12" t="s">
        <v>329</v>
      </c>
    </row>
    <row r="838" spans="1:11" ht="14.65" thickTop="1" x14ac:dyDescent="0.45">
      <c r="A838" s="6">
        <v>837</v>
      </c>
      <c r="B838" s="24">
        <v>41119.403150231483</v>
      </c>
      <c r="C838" s="25" t="s">
        <v>348</v>
      </c>
      <c r="D838" s="13" t="s">
        <v>236</v>
      </c>
      <c r="E838" s="13" t="s">
        <v>326</v>
      </c>
      <c r="F838" s="10">
        <v>349</v>
      </c>
      <c r="G838" s="13">
        <v>3</v>
      </c>
      <c r="H838" s="10">
        <v>1047</v>
      </c>
      <c r="I838" s="13" t="s">
        <v>418</v>
      </c>
      <c r="J838" s="13" t="s">
        <v>389</v>
      </c>
      <c r="K838" s="13" t="s">
        <v>364</v>
      </c>
    </row>
    <row r="839" spans="1:11" ht="14.65" thickBot="1" x14ac:dyDescent="0.5">
      <c r="A839" s="8">
        <v>838</v>
      </c>
      <c r="B839" s="22">
        <v>41119.403150231483</v>
      </c>
      <c r="C839" s="23" t="s">
        <v>352</v>
      </c>
      <c r="D839" s="12" t="s">
        <v>178</v>
      </c>
      <c r="E839" s="12" t="s">
        <v>322</v>
      </c>
      <c r="F839" s="9">
        <v>199</v>
      </c>
      <c r="G839" s="12">
        <v>4</v>
      </c>
      <c r="H839" s="9">
        <v>796</v>
      </c>
      <c r="I839" s="12" t="s">
        <v>425</v>
      </c>
      <c r="J839" s="12" t="s">
        <v>384</v>
      </c>
      <c r="K839" s="12" t="s">
        <v>416</v>
      </c>
    </row>
    <row r="840" spans="1:11" ht="14.65" thickTop="1" x14ac:dyDescent="0.45">
      <c r="A840" s="6">
        <v>839</v>
      </c>
      <c r="B840" s="24">
        <v>41119.403150231483</v>
      </c>
      <c r="C840" s="25" t="s">
        <v>355</v>
      </c>
      <c r="D840" s="13" t="s">
        <v>220</v>
      </c>
      <c r="E840" s="13" t="s">
        <v>327</v>
      </c>
      <c r="F840" s="10">
        <v>299.95</v>
      </c>
      <c r="G840" s="13">
        <v>4</v>
      </c>
      <c r="H840" s="10">
        <v>1199.8</v>
      </c>
      <c r="I840" s="13" t="s">
        <v>424</v>
      </c>
      <c r="J840" s="13" t="s">
        <v>411</v>
      </c>
      <c r="K840" s="13" t="s">
        <v>415</v>
      </c>
    </row>
    <row r="841" spans="1:11" ht="14.65" thickBot="1" x14ac:dyDescent="0.5">
      <c r="A841" s="8">
        <v>840</v>
      </c>
      <c r="B841" s="22">
        <v>41119.403150231483</v>
      </c>
      <c r="C841" s="23" t="s">
        <v>361</v>
      </c>
      <c r="D841" s="12" t="s">
        <v>260</v>
      </c>
      <c r="E841" s="12" t="s">
        <v>330</v>
      </c>
      <c r="F841" s="9">
        <v>399.95</v>
      </c>
      <c r="G841" s="12">
        <v>8</v>
      </c>
      <c r="H841" s="9">
        <v>3199.6</v>
      </c>
      <c r="I841" s="12" t="s">
        <v>422</v>
      </c>
      <c r="J841" s="12" t="s">
        <v>377</v>
      </c>
      <c r="K841" s="12" t="s">
        <v>415</v>
      </c>
    </row>
    <row r="842" spans="1:11" ht="14.65" thickTop="1" x14ac:dyDescent="0.45">
      <c r="A842" s="6">
        <v>841</v>
      </c>
      <c r="B842" s="24">
        <v>41119.403150231483</v>
      </c>
      <c r="C842" s="25" t="s">
        <v>347</v>
      </c>
      <c r="D842" s="13" t="s">
        <v>304</v>
      </c>
      <c r="E842" s="13" t="s">
        <v>326</v>
      </c>
      <c r="F842" s="10">
        <v>599</v>
      </c>
      <c r="G842" s="13">
        <v>8</v>
      </c>
      <c r="H842" s="10">
        <v>4792</v>
      </c>
      <c r="I842" s="13" t="s">
        <v>426</v>
      </c>
      <c r="J842" s="13" t="s">
        <v>406</v>
      </c>
      <c r="K842" s="13" t="s">
        <v>329</v>
      </c>
    </row>
    <row r="843" spans="1:11" ht="14.65" thickBot="1" x14ac:dyDescent="0.5">
      <c r="A843" s="8">
        <v>842</v>
      </c>
      <c r="B843" s="22">
        <v>41119.403150231483</v>
      </c>
      <c r="C843" s="23" t="s">
        <v>349</v>
      </c>
      <c r="D843" s="12" t="s">
        <v>155</v>
      </c>
      <c r="E843" s="12" t="s">
        <v>330</v>
      </c>
      <c r="F843" s="9">
        <v>80</v>
      </c>
      <c r="G843" s="12">
        <v>10</v>
      </c>
      <c r="H843" s="9">
        <v>800</v>
      </c>
      <c r="I843" s="12" t="s">
        <v>419</v>
      </c>
      <c r="J843" s="12" t="s">
        <v>321</v>
      </c>
      <c r="K843" s="12" t="s">
        <v>415</v>
      </c>
    </row>
    <row r="844" spans="1:11" ht="14.65" thickTop="1" x14ac:dyDescent="0.45">
      <c r="A844" s="6">
        <v>843</v>
      </c>
      <c r="B844" s="24">
        <v>41119.403150231483</v>
      </c>
      <c r="C844" s="25" t="s">
        <v>350</v>
      </c>
      <c r="D844" s="13" t="s">
        <v>257</v>
      </c>
      <c r="E844" s="13" t="s">
        <v>331</v>
      </c>
      <c r="F844" s="10">
        <v>399</v>
      </c>
      <c r="G844" s="13">
        <v>2</v>
      </c>
      <c r="H844" s="10">
        <v>798</v>
      </c>
      <c r="I844" s="13" t="s">
        <v>420</v>
      </c>
      <c r="J844" s="13" t="s">
        <v>369</v>
      </c>
      <c r="K844" s="13" t="s">
        <v>364</v>
      </c>
    </row>
    <row r="845" spans="1:11" ht="14.65" thickBot="1" x14ac:dyDescent="0.5">
      <c r="A845" s="8">
        <v>844</v>
      </c>
      <c r="B845" s="22">
        <v>41119.403150231483</v>
      </c>
      <c r="C845" s="23" t="s">
        <v>349</v>
      </c>
      <c r="D845" s="12" t="s">
        <v>226</v>
      </c>
      <c r="E845" s="12" t="s">
        <v>335</v>
      </c>
      <c r="F845" s="9">
        <v>329</v>
      </c>
      <c r="G845" s="12">
        <v>3</v>
      </c>
      <c r="H845" s="9">
        <v>987</v>
      </c>
      <c r="I845" s="12" t="s">
        <v>420</v>
      </c>
      <c r="J845" s="12" t="s">
        <v>371</v>
      </c>
      <c r="K845" s="12" t="s">
        <v>415</v>
      </c>
    </row>
    <row r="846" spans="1:11" ht="14.65" thickTop="1" x14ac:dyDescent="0.45">
      <c r="A846" s="6">
        <v>845</v>
      </c>
      <c r="B846" s="24">
        <v>41119.403150231483</v>
      </c>
      <c r="C846" s="25" t="s">
        <v>348</v>
      </c>
      <c r="D846" s="13" t="s">
        <v>140</v>
      </c>
      <c r="E846" s="13" t="s">
        <v>326</v>
      </c>
      <c r="F846" s="10">
        <v>65</v>
      </c>
      <c r="G846" s="13">
        <v>4</v>
      </c>
      <c r="H846" s="10">
        <v>260</v>
      </c>
      <c r="I846" s="13" t="s">
        <v>426</v>
      </c>
      <c r="J846" s="13" t="s">
        <v>410</v>
      </c>
      <c r="K846" s="13" t="s">
        <v>416</v>
      </c>
    </row>
    <row r="847" spans="1:11" ht="14.65" thickBot="1" x14ac:dyDescent="0.5">
      <c r="A847" s="8">
        <v>846</v>
      </c>
      <c r="B847" s="22">
        <v>41119.403150231483</v>
      </c>
      <c r="C847" s="23" t="s">
        <v>346</v>
      </c>
      <c r="D847" s="12" t="s">
        <v>107</v>
      </c>
      <c r="E847" s="12" t="s">
        <v>332</v>
      </c>
      <c r="F847" s="9">
        <v>50</v>
      </c>
      <c r="G847" s="12">
        <v>6</v>
      </c>
      <c r="H847" s="9">
        <v>300</v>
      </c>
      <c r="I847" s="12" t="s">
        <v>423</v>
      </c>
      <c r="J847" s="12" t="s">
        <v>371</v>
      </c>
      <c r="K847" s="12" t="s">
        <v>415</v>
      </c>
    </row>
    <row r="848" spans="1:11" ht="14.65" thickTop="1" x14ac:dyDescent="0.45">
      <c r="A848" s="6">
        <v>847</v>
      </c>
      <c r="B848" s="24">
        <v>41119.403150231483</v>
      </c>
      <c r="C848" s="25" t="s">
        <v>347</v>
      </c>
      <c r="D848" s="13" t="s">
        <v>282</v>
      </c>
      <c r="E848" s="13" t="s">
        <v>332</v>
      </c>
      <c r="F848" s="10">
        <v>450</v>
      </c>
      <c r="G848" s="13">
        <v>3</v>
      </c>
      <c r="H848" s="10">
        <v>1350</v>
      </c>
      <c r="I848" s="13" t="s">
        <v>424</v>
      </c>
      <c r="J848" s="13" t="s">
        <v>405</v>
      </c>
      <c r="K848" s="13" t="s">
        <v>364</v>
      </c>
    </row>
    <row r="849" spans="1:11" ht="14.65" thickBot="1" x14ac:dyDescent="0.5">
      <c r="A849" s="8">
        <v>848</v>
      </c>
      <c r="B849" s="22">
        <v>41120.403150231483</v>
      </c>
      <c r="C849" s="23" t="s">
        <v>356</v>
      </c>
      <c r="D849" s="12" t="s">
        <v>303</v>
      </c>
      <c r="E849" s="12" t="s">
        <v>332</v>
      </c>
      <c r="F849" s="9">
        <v>590</v>
      </c>
      <c r="G849" s="12">
        <v>2</v>
      </c>
      <c r="H849" s="9">
        <v>1180</v>
      </c>
      <c r="I849" s="12" t="s">
        <v>424</v>
      </c>
      <c r="J849" s="12" t="s">
        <v>376</v>
      </c>
      <c r="K849" s="12" t="s">
        <v>415</v>
      </c>
    </row>
    <row r="850" spans="1:11" ht="14.65" thickTop="1" x14ac:dyDescent="0.45">
      <c r="A850" s="6">
        <v>849</v>
      </c>
      <c r="B850" s="24">
        <v>41120.403150231483</v>
      </c>
      <c r="C850" s="25" t="s">
        <v>353</v>
      </c>
      <c r="D850" s="13" t="s">
        <v>243</v>
      </c>
      <c r="E850" s="13" t="s">
        <v>326</v>
      </c>
      <c r="F850" s="10">
        <v>359</v>
      </c>
      <c r="G850" s="13">
        <v>6</v>
      </c>
      <c r="H850" s="10">
        <v>2154</v>
      </c>
      <c r="I850" s="13" t="s">
        <v>425</v>
      </c>
      <c r="J850" s="13" t="s">
        <v>371</v>
      </c>
      <c r="K850" s="13" t="s">
        <v>415</v>
      </c>
    </row>
    <row r="851" spans="1:11" ht="14.65" thickBot="1" x14ac:dyDescent="0.5">
      <c r="A851" s="8">
        <v>850</v>
      </c>
      <c r="B851" s="22">
        <v>41120.403150231483</v>
      </c>
      <c r="C851" s="23" t="s">
        <v>347</v>
      </c>
      <c r="D851" s="12" t="s">
        <v>163</v>
      </c>
      <c r="E851" s="12" t="s">
        <v>325</v>
      </c>
      <c r="F851" s="9">
        <v>99.95</v>
      </c>
      <c r="G851" s="12">
        <v>10</v>
      </c>
      <c r="H851" s="9">
        <v>999.5</v>
      </c>
      <c r="I851" s="12" t="s">
        <v>426</v>
      </c>
      <c r="J851" s="12" t="s">
        <v>391</v>
      </c>
      <c r="K851" s="12" t="s">
        <v>415</v>
      </c>
    </row>
    <row r="852" spans="1:11" ht="14.65" thickTop="1" x14ac:dyDescent="0.45">
      <c r="A852" s="6">
        <v>851</v>
      </c>
      <c r="B852" s="24">
        <v>41120.403150231483</v>
      </c>
      <c r="C852" s="25" t="s">
        <v>352</v>
      </c>
      <c r="D852" s="13" t="s">
        <v>244</v>
      </c>
      <c r="E852" s="13" t="s">
        <v>330</v>
      </c>
      <c r="F852" s="10">
        <v>359.95</v>
      </c>
      <c r="G852" s="13">
        <v>5</v>
      </c>
      <c r="H852" s="10">
        <v>1799.75</v>
      </c>
      <c r="I852" s="13" t="s">
        <v>426</v>
      </c>
      <c r="J852" s="13" t="s">
        <v>371</v>
      </c>
      <c r="K852" s="13" t="s">
        <v>415</v>
      </c>
    </row>
    <row r="853" spans="1:11" ht="14.65" thickBot="1" x14ac:dyDescent="0.5">
      <c r="A853" s="8">
        <v>852</v>
      </c>
      <c r="B853" s="22">
        <v>41120.403150231483</v>
      </c>
      <c r="C853" s="23" t="s">
        <v>349</v>
      </c>
      <c r="D853" s="12" t="s">
        <v>266</v>
      </c>
      <c r="E853" s="12" t="s">
        <v>328</v>
      </c>
      <c r="F853" s="9">
        <v>399.95</v>
      </c>
      <c r="G853" s="12">
        <v>9</v>
      </c>
      <c r="H853" s="9">
        <v>3599.5499999999997</v>
      </c>
      <c r="I853" s="12" t="s">
        <v>425</v>
      </c>
      <c r="J853" s="12" t="s">
        <v>375</v>
      </c>
      <c r="K853" s="12" t="s">
        <v>364</v>
      </c>
    </row>
    <row r="854" spans="1:11" ht="14.65" thickTop="1" x14ac:dyDescent="0.45">
      <c r="A854" s="6">
        <v>853</v>
      </c>
      <c r="B854" s="24">
        <v>41121.403150231483</v>
      </c>
      <c r="C854" s="25" t="s">
        <v>355</v>
      </c>
      <c r="D854" s="13" t="s">
        <v>179</v>
      </c>
      <c r="E854" s="13" t="s">
        <v>323</v>
      </c>
      <c r="F854" s="10">
        <v>199</v>
      </c>
      <c r="G854" s="13">
        <v>9</v>
      </c>
      <c r="H854" s="10">
        <v>1791</v>
      </c>
      <c r="I854" s="13" t="s">
        <v>420</v>
      </c>
      <c r="J854" s="13" t="s">
        <v>366</v>
      </c>
      <c r="K854" s="13" t="s">
        <v>364</v>
      </c>
    </row>
    <row r="855" spans="1:11" ht="14.65" thickBot="1" x14ac:dyDescent="0.5">
      <c r="A855" s="8">
        <v>854</v>
      </c>
      <c r="B855" s="22">
        <v>41121.403150231483</v>
      </c>
      <c r="C855" s="23" t="s">
        <v>360</v>
      </c>
      <c r="D855" s="12" t="s">
        <v>230</v>
      </c>
      <c r="E855" s="12" t="s">
        <v>327</v>
      </c>
      <c r="F855" s="9">
        <v>329.95</v>
      </c>
      <c r="G855" s="12">
        <v>4</v>
      </c>
      <c r="H855" s="9">
        <v>1319.8</v>
      </c>
      <c r="I855" s="12" t="s">
        <v>425</v>
      </c>
      <c r="J855" s="12" t="s">
        <v>373</v>
      </c>
      <c r="K855" s="12" t="s">
        <v>416</v>
      </c>
    </row>
    <row r="856" spans="1:11" ht="14.65" thickTop="1" x14ac:dyDescent="0.45">
      <c r="A856" s="6">
        <v>855</v>
      </c>
      <c r="B856" s="24">
        <v>41121.403150231483</v>
      </c>
      <c r="C856" s="25" t="s">
        <v>359</v>
      </c>
      <c r="D856" s="13" t="s">
        <v>187</v>
      </c>
      <c r="E856" s="13" t="s">
        <v>323</v>
      </c>
      <c r="F856" s="10">
        <v>219</v>
      </c>
      <c r="G856" s="13">
        <v>10</v>
      </c>
      <c r="H856" s="10">
        <v>2190</v>
      </c>
      <c r="I856" s="13" t="s">
        <v>427</v>
      </c>
      <c r="J856" s="13" t="s">
        <v>413</v>
      </c>
      <c r="K856" s="13" t="s">
        <v>329</v>
      </c>
    </row>
    <row r="857" spans="1:11" ht="14.65" thickBot="1" x14ac:dyDescent="0.5">
      <c r="A857" s="8">
        <v>856</v>
      </c>
      <c r="B857" s="22">
        <v>41121.403150231483</v>
      </c>
      <c r="C857" s="23" t="s">
        <v>352</v>
      </c>
      <c r="D857" s="12" t="s">
        <v>320</v>
      </c>
      <c r="E857" s="12" t="s">
        <v>325</v>
      </c>
      <c r="F857" s="9">
        <v>1199.95</v>
      </c>
      <c r="G857" s="12">
        <v>7</v>
      </c>
      <c r="H857" s="9">
        <v>8399.65</v>
      </c>
      <c r="I857" s="12" t="s">
        <v>421</v>
      </c>
      <c r="J857" s="12" t="s">
        <v>381</v>
      </c>
      <c r="K857" s="12" t="s">
        <v>329</v>
      </c>
    </row>
    <row r="858" spans="1:11" ht="14.65" thickTop="1" x14ac:dyDescent="0.45">
      <c r="A858" s="6">
        <v>857</v>
      </c>
      <c r="B858" s="24">
        <v>41121.403150231483</v>
      </c>
      <c r="C858" s="25" t="s">
        <v>358</v>
      </c>
      <c r="D858" s="13" t="s">
        <v>156</v>
      </c>
      <c r="E858" s="13" t="s">
        <v>330</v>
      </c>
      <c r="F858" s="10">
        <v>80</v>
      </c>
      <c r="G858" s="13">
        <v>5</v>
      </c>
      <c r="H858" s="10">
        <v>400</v>
      </c>
      <c r="I858" s="13" t="s">
        <v>425</v>
      </c>
      <c r="J858" s="13" t="s">
        <v>379</v>
      </c>
      <c r="K858" s="13" t="s">
        <v>329</v>
      </c>
    </row>
    <row r="859" spans="1:11" ht="14.65" thickBot="1" x14ac:dyDescent="0.5">
      <c r="A859" s="8">
        <v>858</v>
      </c>
      <c r="B859" s="22">
        <v>41121.403150231483</v>
      </c>
      <c r="C859" s="23" t="s">
        <v>358</v>
      </c>
      <c r="D859" s="12" t="s">
        <v>266</v>
      </c>
      <c r="E859" s="12" t="s">
        <v>328</v>
      </c>
      <c r="F859" s="9">
        <v>399.95</v>
      </c>
      <c r="G859" s="12">
        <v>7</v>
      </c>
      <c r="H859" s="9">
        <v>2799.65</v>
      </c>
      <c r="I859" s="12" t="s">
        <v>422</v>
      </c>
      <c r="J859" s="12" t="s">
        <v>385</v>
      </c>
      <c r="K859" s="12" t="s">
        <v>416</v>
      </c>
    </row>
    <row r="860" spans="1:11" ht="14.65" thickTop="1" x14ac:dyDescent="0.45">
      <c r="A860" s="6">
        <v>859</v>
      </c>
      <c r="B860" s="24">
        <v>41121.403150231483</v>
      </c>
      <c r="C860" s="25" t="s">
        <v>345</v>
      </c>
      <c r="D860" s="13" t="s">
        <v>300</v>
      </c>
      <c r="E860" s="13" t="s">
        <v>332</v>
      </c>
      <c r="F860" s="10">
        <v>550</v>
      </c>
      <c r="G860" s="13">
        <v>2</v>
      </c>
      <c r="H860" s="10">
        <v>1100</v>
      </c>
      <c r="I860" s="13" t="s">
        <v>423</v>
      </c>
      <c r="J860" s="13" t="s">
        <v>413</v>
      </c>
      <c r="K860" s="13" t="s">
        <v>329</v>
      </c>
    </row>
    <row r="861" spans="1:11" ht="14.65" thickBot="1" x14ac:dyDescent="0.5">
      <c r="A861" s="8">
        <v>860</v>
      </c>
      <c r="B861" s="22">
        <v>41122.403150231483</v>
      </c>
      <c r="C861" s="23" t="s">
        <v>347</v>
      </c>
      <c r="D861" s="12" t="s">
        <v>237</v>
      </c>
      <c r="E861" s="12" t="s">
        <v>330</v>
      </c>
      <c r="F861" s="9">
        <v>349.95</v>
      </c>
      <c r="G861" s="12">
        <v>1</v>
      </c>
      <c r="H861" s="9">
        <v>349.95</v>
      </c>
      <c r="I861" s="12" t="s">
        <v>426</v>
      </c>
      <c r="J861" s="12" t="s">
        <v>409</v>
      </c>
      <c r="K861" s="12" t="s">
        <v>415</v>
      </c>
    </row>
    <row r="862" spans="1:11" ht="14.65" thickTop="1" x14ac:dyDescent="0.45">
      <c r="A862" s="6">
        <v>861</v>
      </c>
      <c r="B862" s="24">
        <v>41122.403150231483</v>
      </c>
      <c r="C862" s="25" t="s">
        <v>357</v>
      </c>
      <c r="D862" s="13" t="s">
        <v>232</v>
      </c>
      <c r="E862" s="13" t="s">
        <v>326</v>
      </c>
      <c r="F862" s="10">
        <v>339</v>
      </c>
      <c r="G862" s="13">
        <v>10</v>
      </c>
      <c r="H862" s="10">
        <v>3390</v>
      </c>
      <c r="I862" s="13" t="s">
        <v>425</v>
      </c>
      <c r="J862" s="13" t="s">
        <v>387</v>
      </c>
      <c r="K862" s="13" t="s">
        <v>416</v>
      </c>
    </row>
    <row r="863" spans="1:11" ht="14.65" thickBot="1" x14ac:dyDescent="0.5">
      <c r="A863" s="8">
        <v>862</v>
      </c>
      <c r="B863" s="22">
        <v>41122.403150231483</v>
      </c>
      <c r="C863" s="23" t="s">
        <v>355</v>
      </c>
      <c r="D863" s="12" t="s">
        <v>94</v>
      </c>
      <c r="E863" s="12" t="s">
        <v>328</v>
      </c>
      <c r="F863" s="9">
        <v>49.95</v>
      </c>
      <c r="G863" s="12">
        <v>6</v>
      </c>
      <c r="H863" s="9">
        <v>299.70000000000005</v>
      </c>
      <c r="I863" s="12" t="s">
        <v>425</v>
      </c>
      <c r="J863" s="12" t="s">
        <v>391</v>
      </c>
      <c r="K863" s="12" t="s">
        <v>415</v>
      </c>
    </row>
    <row r="864" spans="1:11" ht="14.65" thickTop="1" x14ac:dyDescent="0.45">
      <c r="A864" s="6">
        <v>863</v>
      </c>
      <c r="B864" s="24">
        <v>41122.403150231483</v>
      </c>
      <c r="C864" s="25" t="s">
        <v>360</v>
      </c>
      <c r="D864" s="13" t="s">
        <v>250</v>
      </c>
      <c r="E864" s="13" t="s">
        <v>323</v>
      </c>
      <c r="F864" s="10">
        <v>379</v>
      </c>
      <c r="G864" s="13">
        <v>5</v>
      </c>
      <c r="H864" s="10">
        <v>1895</v>
      </c>
      <c r="I864" s="13" t="s">
        <v>421</v>
      </c>
      <c r="J864" s="13" t="s">
        <v>393</v>
      </c>
      <c r="K864" s="13" t="s">
        <v>415</v>
      </c>
    </row>
    <row r="865" spans="1:11" ht="14.65" thickBot="1" x14ac:dyDescent="0.5">
      <c r="A865" s="8">
        <v>864</v>
      </c>
      <c r="B865" s="22">
        <v>41122.403150231483</v>
      </c>
      <c r="C865" s="23" t="s">
        <v>356</v>
      </c>
      <c r="D865" s="12" t="s">
        <v>83</v>
      </c>
      <c r="E865" s="12" t="s">
        <v>332</v>
      </c>
      <c r="F865" s="9">
        <v>45</v>
      </c>
      <c r="G865" s="12">
        <v>2</v>
      </c>
      <c r="H865" s="9">
        <v>90</v>
      </c>
      <c r="I865" s="12" t="s">
        <v>423</v>
      </c>
      <c r="J865" s="12" t="s">
        <v>365</v>
      </c>
      <c r="K865" s="12" t="s">
        <v>364</v>
      </c>
    </row>
    <row r="866" spans="1:11" ht="14.65" thickTop="1" x14ac:dyDescent="0.45">
      <c r="A866" s="6">
        <v>865</v>
      </c>
      <c r="B866" s="24">
        <v>41122.403150231483</v>
      </c>
      <c r="C866" s="25" t="s">
        <v>360</v>
      </c>
      <c r="D866" s="13" t="s">
        <v>227</v>
      </c>
      <c r="E866" s="13" t="s">
        <v>335</v>
      </c>
      <c r="F866" s="10">
        <v>329</v>
      </c>
      <c r="G866" s="13">
        <v>6</v>
      </c>
      <c r="H866" s="10">
        <v>1974</v>
      </c>
      <c r="I866" s="13" t="s">
        <v>427</v>
      </c>
      <c r="J866" s="13" t="s">
        <v>394</v>
      </c>
      <c r="K866" s="13" t="s">
        <v>416</v>
      </c>
    </row>
    <row r="867" spans="1:11" ht="14.65" thickBot="1" x14ac:dyDescent="0.5">
      <c r="A867" s="8">
        <v>866</v>
      </c>
      <c r="B867" s="22">
        <v>41122.403150231483</v>
      </c>
      <c r="C867" s="23" t="s">
        <v>347</v>
      </c>
      <c r="D867" s="12" t="s">
        <v>72</v>
      </c>
      <c r="E867" s="12" t="s">
        <v>328</v>
      </c>
      <c r="F867" s="9">
        <v>39.950000000000003</v>
      </c>
      <c r="G867" s="12">
        <v>8</v>
      </c>
      <c r="H867" s="9">
        <v>319.60000000000002</v>
      </c>
      <c r="I867" s="12" t="s">
        <v>421</v>
      </c>
      <c r="J867" s="12" t="s">
        <v>389</v>
      </c>
      <c r="K867" s="12" t="s">
        <v>364</v>
      </c>
    </row>
    <row r="868" spans="1:11" ht="14.65" thickTop="1" x14ac:dyDescent="0.45">
      <c r="A868" s="6">
        <v>867</v>
      </c>
      <c r="B868" s="24">
        <v>41123.403150231483</v>
      </c>
      <c r="C868" s="25" t="s">
        <v>358</v>
      </c>
      <c r="D868" s="13" t="s">
        <v>297</v>
      </c>
      <c r="E868" s="13" t="s">
        <v>332</v>
      </c>
      <c r="F868" s="10">
        <v>500</v>
      </c>
      <c r="G868" s="13">
        <v>1</v>
      </c>
      <c r="H868" s="10">
        <v>500</v>
      </c>
      <c r="I868" s="13" t="s">
        <v>424</v>
      </c>
      <c r="J868" s="13" t="s">
        <v>321</v>
      </c>
      <c r="K868" s="13" t="s">
        <v>415</v>
      </c>
    </row>
    <row r="869" spans="1:11" ht="14.65" thickBot="1" x14ac:dyDescent="0.5">
      <c r="A869" s="8">
        <v>868</v>
      </c>
      <c r="B869" s="22">
        <v>41123.403150231483</v>
      </c>
      <c r="C869" s="23" t="s">
        <v>355</v>
      </c>
      <c r="D869" s="12" t="s">
        <v>300</v>
      </c>
      <c r="E869" s="12" t="s">
        <v>332</v>
      </c>
      <c r="F869" s="9">
        <v>550</v>
      </c>
      <c r="G869" s="12">
        <v>4</v>
      </c>
      <c r="H869" s="9">
        <v>2200</v>
      </c>
      <c r="I869" s="12" t="s">
        <v>420</v>
      </c>
      <c r="J869" s="12" t="s">
        <v>405</v>
      </c>
      <c r="K869" s="12" t="s">
        <v>364</v>
      </c>
    </row>
    <row r="870" spans="1:11" ht="14.65" thickTop="1" x14ac:dyDescent="0.45">
      <c r="A870" s="6">
        <v>869</v>
      </c>
      <c r="B870" s="24">
        <v>41123.403150231483</v>
      </c>
      <c r="C870" s="25" t="s">
        <v>362</v>
      </c>
      <c r="D870" s="13" t="s">
        <v>77</v>
      </c>
      <c r="E870" s="13" t="s">
        <v>335</v>
      </c>
      <c r="F870" s="10">
        <v>40</v>
      </c>
      <c r="G870" s="13">
        <v>10</v>
      </c>
      <c r="H870" s="10">
        <v>400</v>
      </c>
      <c r="I870" s="13" t="s">
        <v>426</v>
      </c>
      <c r="J870" s="13" t="s">
        <v>371</v>
      </c>
      <c r="K870" s="13" t="s">
        <v>415</v>
      </c>
    </row>
    <row r="871" spans="1:11" ht="14.65" thickBot="1" x14ac:dyDescent="0.5">
      <c r="A871" s="8">
        <v>870</v>
      </c>
      <c r="B871" s="22">
        <v>41123.403150231483</v>
      </c>
      <c r="C871" s="23" t="s">
        <v>362</v>
      </c>
      <c r="D871" s="12" t="s">
        <v>42</v>
      </c>
      <c r="E871" s="12" t="s">
        <v>327</v>
      </c>
      <c r="F871" s="9">
        <v>15.95</v>
      </c>
      <c r="G871" s="12">
        <v>6</v>
      </c>
      <c r="H871" s="9">
        <v>95.699999999999989</v>
      </c>
      <c r="I871" s="12" t="s">
        <v>424</v>
      </c>
      <c r="J871" s="12" t="s">
        <v>370</v>
      </c>
      <c r="K871" s="12" t="s">
        <v>415</v>
      </c>
    </row>
    <row r="872" spans="1:11" ht="14.65" thickTop="1" x14ac:dyDescent="0.45">
      <c r="A872" s="6">
        <v>871</v>
      </c>
      <c r="B872" s="24">
        <v>41123.403150231483</v>
      </c>
      <c r="C872" s="25" t="s">
        <v>347</v>
      </c>
      <c r="D872" s="13" t="s">
        <v>209</v>
      </c>
      <c r="E872" s="13" t="s">
        <v>330</v>
      </c>
      <c r="F872" s="10">
        <v>269.95</v>
      </c>
      <c r="G872" s="13">
        <v>7</v>
      </c>
      <c r="H872" s="10">
        <v>1889.6499999999999</v>
      </c>
      <c r="I872" s="13" t="s">
        <v>421</v>
      </c>
      <c r="J872" s="13" t="s">
        <v>375</v>
      </c>
      <c r="K872" s="13" t="s">
        <v>364</v>
      </c>
    </row>
    <row r="873" spans="1:11" ht="14.65" thickBot="1" x14ac:dyDescent="0.5">
      <c r="A873" s="8">
        <v>872</v>
      </c>
      <c r="B873" s="22">
        <v>41124.403150231483</v>
      </c>
      <c r="C873" s="23" t="s">
        <v>346</v>
      </c>
      <c r="D873" s="12" t="s">
        <v>131</v>
      </c>
      <c r="E873" s="12" t="s">
        <v>330</v>
      </c>
      <c r="F873" s="9">
        <v>60</v>
      </c>
      <c r="G873" s="12">
        <v>9</v>
      </c>
      <c r="H873" s="9">
        <v>540</v>
      </c>
      <c r="I873" s="12" t="s">
        <v>425</v>
      </c>
      <c r="J873" s="12" t="s">
        <v>408</v>
      </c>
      <c r="K873" s="12" t="s">
        <v>364</v>
      </c>
    </row>
    <row r="874" spans="1:11" ht="14.65" thickTop="1" x14ac:dyDescent="0.45">
      <c r="A874" s="6">
        <v>873</v>
      </c>
      <c r="B874" s="24">
        <v>41124.403150231483</v>
      </c>
      <c r="C874" s="25" t="s">
        <v>363</v>
      </c>
      <c r="D874" s="13" t="s">
        <v>175</v>
      </c>
      <c r="E874" s="13" t="s">
        <v>325</v>
      </c>
      <c r="F874" s="10">
        <v>179.95</v>
      </c>
      <c r="G874" s="13">
        <v>3</v>
      </c>
      <c r="H874" s="10">
        <v>539.84999999999991</v>
      </c>
      <c r="I874" s="13" t="s">
        <v>420</v>
      </c>
      <c r="J874" s="13" t="s">
        <v>377</v>
      </c>
      <c r="K874" s="13" t="s">
        <v>415</v>
      </c>
    </row>
    <row r="875" spans="1:11" ht="14.65" thickBot="1" x14ac:dyDescent="0.5">
      <c r="A875" s="8">
        <v>874</v>
      </c>
      <c r="B875" s="22">
        <v>41124.403150231483</v>
      </c>
      <c r="C875" s="23" t="s">
        <v>362</v>
      </c>
      <c r="D875" s="12" t="s">
        <v>306</v>
      </c>
      <c r="E875" s="12" t="s">
        <v>326</v>
      </c>
      <c r="F875" s="9">
        <v>599</v>
      </c>
      <c r="G875" s="12">
        <v>2</v>
      </c>
      <c r="H875" s="9">
        <v>1198</v>
      </c>
      <c r="I875" s="12" t="s">
        <v>424</v>
      </c>
      <c r="J875" s="12" t="s">
        <v>394</v>
      </c>
      <c r="K875" s="12" t="s">
        <v>416</v>
      </c>
    </row>
    <row r="876" spans="1:11" ht="14.65" thickTop="1" x14ac:dyDescent="0.45">
      <c r="A876" s="6">
        <v>875</v>
      </c>
      <c r="B876" s="24">
        <v>41124.403150231483</v>
      </c>
      <c r="C876" s="25" t="s">
        <v>351</v>
      </c>
      <c r="D876" s="13" t="s">
        <v>285</v>
      </c>
      <c r="E876" s="13" t="s">
        <v>328</v>
      </c>
      <c r="F876" s="10">
        <v>469.95</v>
      </c>
      <c r="G876" s="13">
        <v>2</v>
      </c>
      <c r="H876" s="10">
        <v>939.9</v>
      </c>
      <c r="I876" s="13" t="s">
        <v>420</v>
      </c>
      <c r="J876" s="13" t="s">
        <v>367</v>
      </c>
      <c r="K876" s="13" t="s">
        <v>329</v>
      </c>
    </row>
    <row r="877" spans="1:11" ht="14.65" thickBot="1" x14ac:dyDescent="0.5">
      <c r="A877" s="8">
        <v>876</v>
      </c>
      <c r="B877" s="22">
        <v>41124.403150231483</v>
      </c>
      <c r="C877" s="23" t="s">
        <v>361</v>
      </c>
      <c r="D877" s="12" t="s">
        <v>233</v>
      </c>
      <c r="E877" s="12" t="s">
        <v>330</v>
      </c>
      <c r="F877" s="9">
        <v>339.95</v>
      </c>
      <c r="G877" s="12">
        <v>4</v>
      </c>
      <c r="H877" s="9">
        <v>1359.8</v>
      </c>
      <c r="I877" s="12" t="s">
        <v>418</v>
      </c>
      <c r="J877" s="12" t="s">
        <v>372</v>
      </c>
      <c r="K877" s="12" t="s">
        <v>416</v>
      </c>
    </row>
    <row r="878" spans="1:11" ht="14.65" thickTop="1" x14ac:dyDescent="0.45">
      <c r="A878" s="6">
        <v>877</v>
      </c>
      <c r="B878" s="24">
        <v>41124.403150231483</v>
      </c>
      <c r="C878" s="25" t="s">
        <v>348</v>
      </c>
      <c r="D878" s="13" t="s">
        <v>63</v>
      </c>
      <c r="E878" s="13" t="s">
        <v>325</v>
      </c>
      <c r="F878" s="10">
        <v>39.950000000000003</v>
      </c>
      <c r="G878" s="13">
        <v>2</v>
      </c>
      <c r="H878" s="10">
        <v>79.900000000000006</v>
      </c>
      <c r="I878" s="13" t="s">
        <v>427</v>
      </c>
      <c r="J878" s="13" t="s">
        <v>376</v>
      </c>
      <c r="K878" s="13" t="s">
        <v>415</v>
      </c>
    </row>
    <row r="879" spans="1:11" ht="14.65" thickBot="1" x14ac:dyDescent="0.5">
      <c r="A879" s="8">
        <v>878</v>
      </c>
      <c r="B879" s="22">
        <v>41124.403150231483</v>
      </c>
      <c r="C879" s="23" t="s">
        <v>347</v>
      </c>
      <c r="D879" s="12" t="s">
        <v>136</v>
      </c>
      <c r="E879" s="12" t="s">
        <v>326</v>
      </c>
      <c r="F879" s="9">
        <v>60</v>
      </c>
      <c r="G879" s="12">
        <v>10</v>
      </c>
      <c r="H879" s="9">
        <v>600</v>
      </c>
      <c r="I879" s="12" t="s">
        <v>426</v>
      </c>
      <c r="J879" s="12" t="s">
        <v>396</v>
      </c>
      <c r="K879" s="12" t="s">
        <v>415</v>
      </c>
    </row>
    <row r="880" spans="1:11" ht="14.65" thickTop="1" x14ac:dyDescent="0.45">
      <c r="A880" s="6">
        <v>879</v>
      </c>
      <c r="B880" s="24">
        <v>41124.403150231483</v>
      </c>
      <c r="C880" s="25" t="s">
        <v>353</v>
      </c>
      <c r="D880" s="13" t="s">
        <v>301</v>
      </c>
      <c r="E880" s="13" t="s">
        <v>335</v>
      </c>
      <c r="F880" s="10">
        <v>569</v>
      </c>
      <c r="G880" s="13">
        <v>2</v>
      </c>
      <c r="H880" s="10">
        <v>1138</v>
      </c>
      <c r="I880" s="13" t="s">
        <v>427</v>
      </c>
      <c r="J880" s="13" t="s">
        <v>391</v>
      </c>
      <c r="K880" s="13" t="s">
        <v>415</v>
      </c>
    </row>
    <row r="881" spans="1:11" ht="14.65" thickBot="1" x14ac:dyDescent="0.5">
      <c r="A881" s="8">
        <v>880</v>
      </c>
      <c r="B881" s="22">
        <v>41124.403150231483</v>
      </c>
      <c r="C881" s="23" t="s">
        <v>360</v>
      </c>
      <c r="D881" s="12" t="s">
        <v>165</v>
      </c>
      <c r="E881" s="12" t="s">
        <v>325</v>
      </c>
      <c r="F881" s="9">
        <v>109.95</v>
      </c>
      <c r="G881" s="12">
        <v>2</v>
      </c>
      <c r="H881" s="9">
        <v>219.9</v>
      </c>
      <c r="I881" s="12" t="s">
        <v>426</v>
      </c>
      <c r="J881" s="12" t="s">
        <v>370</v>
      </c>
      <c r="K881" s="12" t="s">
        <v>415</v>
      </c>
    </row>
    <row r="882" spans="1:11" ht="14.65" thickTop="1" x14ac:dyDescent="0.45">
      <c r="A882" s="6">
        <v>881</v>
      </c>
      <c r="B882" s="24">
        <v>41124.403150231483</v>
      </c>
      <c r="C882" s="25" t="s">
        <v>353</v>
      </c>
      <c r="D882" s="13" t="s">
        <v>226</v>
      </c>
      <c r="E882" s="13" t="s">
        <v>335</v>
      </c>
      <c r="F882" s="10">
        <v>329</v>
      </c>
      <c r="G882" s="13">
        <v>9</v>
      </c>
      <c r="H882" s="10">
        <v>2961</v>
      </c>
      <c r="I882" s="13" t="s">
        <v>425</v>
      </c>
      <c r="J882" s="13" t="s">
        <v>389</v>
      </c>
      <c r="K882" s="13" t="s">
        <v>364</v>
      </c>
    </row>
    <row r="883" spans="1:11" ht="14.65" thickBot="1" x14ac:dyDescent="0.5">
      <c r="A883" s="8">
        <v>882</v>
      </c>
      <c r="B883" s="22">
        <v>41124.403150231483</v>
      </c>
      <c r="C883" s="23" t="s">
        <v>363</v>
      </c>
      <c r="D883" s="12" t="s">
        <v>78</v>
      </c>
      <c r="E883" s="12" t="s">
        <v>325</v>
      </c>
      <c r="F883" s="9">
        <v>44.95</v>
      </c>
      <c r="G883" s="12">
        <v>10</v>
      </c>
      <c r="H883" s="9">
        <v>449.5</v>
      </c>
      <c r="I883" s="12" t="s">
        <v>421</v>
      </c>
      <c r="J883" s="12" t="s">
        <v>379</v>
      </c>
      <c r="K883" s="12" t="s">
        <v>329</v>
      </c>
    </row>
    <row r="884" spans="1:11" ht="14.65" thickTop="1" x14ac:dyDescent="0.45">
      <c r="A884" s="6">
        <v>883</v>
      </c>
      <c r="B884" s="24">
        <v>41124.403150231483</v>
      </c>
      <c r="C884" s="25" t="s">
        <v>347</v>
      </c>
      <c r="D884" s="13" t="s">
        <v>52</v>
      </c>
      <c r="E884" s="13" t="s">
        <v>327</v>
      </c>
      <c r="F884" s="10">
        <v>29.95</v>
      </c>
      <c r="G884" s="13">
        <v>8</v>
      </c>
      <c r="H884" s="10">
        <v>239.6</v>
      </c>
      <c r="I884" s="13" t="s">
        <v>421</v>
      </c>
      <c r="J884" s="13" t="s">
        <v>372</v>
      </c>
      <c r="K884" s="13" t="s">
        <v>416</v>
      </c>
    </row>
    <row r="885" spans="1:11" ht="14.65" thickBot="1" x14ac:dyDescent="0.5">
      <c r="A885" s="8">
        <v>884</v>
      </c>
      <c r="B885" s="22">
        <v>41124.403150231483</v>
      </c>
      <c r="C885" s="23" t="s">
        <v>358</v>
      </c>
      <c r="D885" s="12" t="s">
        <v>212</v>
      </c>
      <c r="E885" s="12" t="s">
        <v>330</v>
      </c>
      <c r="F885" s="9">
        <v>279.95</v>
      </c>
      <c r="G885" s="12">
        <v>7</v>
      </c>
      <c r="H885" s="9">
        <v>1959.6499999999999</v>
      </c>
      <c r="I885" s="12" t="s">
        <v>426</v>
      </c>
      <c r="J885" s="12" t="s">
        <v>367</v>
      </c>
      <c r="K885" s="12" t="s">
        <v>329</v>
      </c>
    </row>
    <row r="886" spans="1:11" ht="14.65" thickTop="1" x14ac:dyDescent="0.45">
      <c r="A886" s="6">
        <v>885</v>
      </c>
      <c r="B886" s="24">
        <v>41125.403150231483</v>
      </c>
      <c r="C886" s="25" t="s">
        <v>346</v>
      </c>
      <c r="D886" s="13" t="s">
        <v>115</v>
      </c>
      <c r="E886" s="13" t="s">
        <v>330</v>
      </c>
      <c r="F886" s="10">
        <v>55</v>
      </c>
      <c r="G886" s="13">
        <v>6</v>
      </c>
      <c r="H886" s="10">
        <v>330</v>
      </c>
      <c r="I886" s="13" t="s">
        <v>425</v>
      </c>
      <c r="J886" s="13" t="s">
        <v>386</v>
      </c>
      <c r="K886" s="13" t="s">
        <v>416</v>
      </c>
    </row>
    <row r="887" spans="1:11" ht="14.65" thickBot="1" x14ac:dyDescent="0.5">
      <c r="A887" s="8">
        <v>886</v>
      </c>
      <c r="B887" s="22">
        <v>41125.403150231483</v>
      </c>
      <c r="C887" s="23" t="s">
        <v>359</v>
      </c>
      <c r="D887" s="12" t="s">
        <v>232</v>
      </c>
      <c r="E887" s="12" t="s">
        <v>326</v>
      </c>
      <c r="F887" s="9">
        <v>339</v>
      </c>
      <c r="G887" s="12">
        <v>4</v>
      </c>
      <c r="H887" s="9">
        <v>1356</v>
      </c>
      <c r="I887" s="12" t="s">
        <v>421</v>
      </c>
      <c r="J887" s="12" t="s">
        <v>321</v>
      </c>
      <c r="K887" s="12" t="s">
        <v>415</v>
      </c>
    </row>
    <row r="888" spans="1:11" ht="14.65" thickTop="1" x14ac:dyDescent="0.45">
      <c r="A888" s="6">
        <v>887</v>
      </c>
      <c r="B888" s="24">
        <v>41125.403150231483</v>
      </c>
      <c r="C888" s="25" t="s">
        <v>349</v>
      </c>
      <c r="D888" s="13" t="s">
        <v>45</v>
      </c>
      <c r="E888" s="13" t="s">
        <v>335</v>
      </c>
      <c r="F888" s="10">
        <v>20</v>
      </c>
      <c r="G888" s="13">
        <v>3</v>
      </c>
      <c r="H888" s="10">
        <v>60</v>
      </c>
      <c r="I888" s="13" t="s">
        <v>421</v>
      </c>
      <c r="J888" s="13" t="s">
        <v>405</v>
      </c>
      <c r="K888" s="13" t="s">
        <v>364</v>
      </c>
    </row>
    <row r="889" spans="1:11" ht="14.65" thickBot="1" x14ac:dyDescent="0.5">
      <c r="A889" s="8">
        <v>888</v>
      </c>
      <c r="B889" s="22">
        <v>41125.403150231483</v>
      </c>
      <c r="C889" s="23" t="s">
        <v>362</v>
      </c>
      <c r="D889" s="12" t="s">
        <v>61</v>
      </c>
      <c r="E889" s="12" t="s">
        <v>331</v>
      </c>
      <c r="F889" s="9">
        <v>35</v>
      </c>
      <c r="G889" s="12">
        <v>3</v>
      </c>
      <c r="H889" s="9">
        <v>105</v>
      </c>
      <c r="I889" s="12" t="s">
        <v>420</v>
      </c>
      <c r="J889" s="12" t="s">
        <v>379</v>
      </c>
      <c r="K889" s="12" t="s">
        <v>329</v>
      </c>
    </row>
    <row r="890" spans="1:11" ht="14.65" thickTop="1" x14ac:dyDescent="0.45">
      <c r="A890" s="6">
        <v>889</v>
      </c>
      <c r="B890" s="24">
        <v>41125.403150231483</v>
      </c>
      <c r="C890" s="25" t="s">
        <v>354</v>
      </c>
      <c r="D890" s="13" t="s">
        <v>124</v>
      </c>
      <c r="E890" s="13" t="s">
        <v>325</v>
      </c>
      <c r="F890" s="10">
        <v>59.95</v>
      </c>
      <c r="G890" s="13">
        <v>7</v>
      </c>
      <c r="H890" s="10">
        <v>419.65000000000003</v>
      </c>
      <c r="I890" s="13" t="s">
        <v>426</v>
      </c>
      <c r="J890" s="13" t="s">
        <v>321</v>
      </c>
      <c r="K890" s="13" t="s">
        <v>415</v>
      </c>
    </row>
    <row r="891" spans="1:11" ht="14.65" thickBot="1" x14ac:dyDescent="0.5">
      <c r="A891" s="8">
        <v>890</v>
      </c>
      <c r="B891" s="22">
        <v>41125.403150231483</v>
      </c>
      <c r="C891" s="23" t="s">
        <v>361</v>
      </c>
      <c r="D891" s="12" t="s">
        <v>137</v>
      </c>
      <c r="E891" s="12" t="s">
        <v>335</v>
      </c>
      <c r="F891" s="9">
        <v>60</v>
      </c>
      <c r="G891" s="12">
        <v>4</v>
      </c>
      <c r="H891" s="9">
        <v>240</v>
      </c>
      <c r="I891" s="12" t="s">
        <v>426</v>
      </c>
      <c r="J891" s="12" t="s">
        <v>395</v>
      </c>
      <c r="K891" s="12" t="s">
        <v>416</v>
      </c>
    </row>
    <row r="892" spans="1:11" ht="14.65" thickTop="1" x14ac:dyDescent="0.45">
      <c r="A892" s="6">
        <v>891</v>
      </c>
      <c r="B892" s="24">
        <v>41125.403150231483</v>
      </c>
      <c r="C892" s="25" t="s">
        <v>346</v>
      </c>
      <c r="D892" s="13" t="s">
        <v>121</v>
      </c>
      <c r="E892" s="13" t="s">
        <v>332</v>
      </c>
      <c r="F892" s="10">
        <v>55</v>
      </c>
      <c r="G892" s="13">
        <v>4</v>
      </c>
      <c r="H892" s="10">
        <v>220</v>
      </c>
      <c r="I892" s="13" t="s">
        <v>422</v>
      </c>
      <c r="J892" s="13" t="s">
        <v>401</v>
      </c>
      <c r="K892" s="13" t="s">
        <v>364</v>
      </c>
    </row>
    <row r="893" spans="1:11" ht="14.65" thickBot="1" x14ac:dyDescent="0.5">
      <c r="A893" s="8">
        <v>892</v>
      </c>
      <c r="B893" s="22">
        <v>41125.403150231483</v>
      </c>
      <c r="C893" s="23" t="s">
        <v>348</v>
      </c>
      <c r="D893" s="12" t="s">
        <v>276</v>
      </c>
      <c r="E893" s="12" t="s">
        <v>323</v>
      </c>
      <c r="F893" s="9">
        <v>449</v>
      </c>
      <c r="G893" s="12">
        <v>5</v>
      </c>
      <c r="H893" s="9">
        <v>2245</v>
      </c>
      <c r="I893" s="12" t="s">
        <v>421</v>
      </c>
      <c r="J893" s="12" t="s">
        <v>373</v>
      </c>
      <c r="K893" s="12" t="s">
        <v>416</v>
      </c>
    </row>
    <row r="894" spans="1:11" ht="14.65" thickTop="1" x14ac:dyDescent="0.45">
      <c r="A894" s="6">
        <v>893</v>
      </c>
      <c r="B894" s="24">
        <v>41126.403150231483</v>
      </c>
      <c r="C894" s="25" t="s">
        <v>362</v>
      </c>
      <c r="D894" s="13" t="s">
        <v>77</v>
      </c>
      <c r="E894" s="13" t="s">
        <v>335</v>
      </c>
      <c r="F894" s="10">
        <v>40</v>
      </c>
      <c r="G894" s="13">
        <v>8</v>
      </c>
      <c r="H894" s="10">
        <v>320</v>
      </c>
      <c r="I894" s="13" t="s">
        <v>419</v>
      </c>
      <c r="J894" s="13" t="s">
        <v>401</v>
      </c>
      <c r="K894" s="13" t="s">
        <v>364</v>
      </c>
    </row>
    <row r="895" spans="1:11" ht="14.65" thickBot="1" x14ac:dyDescent="0.5">
      <c r="A895" s="8">
        <v>894</v>
      </c>
      <c r="B895" s="22">
        <v>41126.403150231483</v>
      </c>
      <c r="C895" s="23" t="s">
        <v>347</v>
      </c>
      <c r="D895" s="12" t="s">
        <v>276</v>
      </c>
      <c r="E895" s="12" t="s">
        <v>323</v>
      </c>
      <c r="F895" s="9">
        <v>449</v>
      </c>
      <c r="G895" s="12">
        <v>10</v>
      </c>
      <c r="H895" s="9">
        <v>4490</v>
      </c>
      <c r="I895" s="12" t="s">
        <v>426</v>
      </c>
      <c r="J895" s="12" t="s">
        <v>379</v>
      </c>
      <c r="K895" s="12" t="s">
        <v>329</v>
      </c>
    </row>
    <row r="896" spans="1:11" ht="14.65" thickTop="1" x14ac:dyDescent="0.45">
      <c r="A896" s="6">
        <v>895</v>
      </c>
      <c r="B896" s="24">
        <v>41126.403150231483</v>
      </c>
      <c r="C896" s="25" t="s">
        <v>354</v>
      </c>
      <c r="D896" s="13" t="s">
        <v>103</v>
      </c>
      <c r="E896" s="13" t="s">
        <v>330</v>
      </c>
      <c r="F896" s="10">
        <v>50</v>
      </c>
      <c r="G896" s="13">
        <v>5</v>
      </c>
      <c r="H896" s="10">
        <v>250</v>
      </c>
      <c r="I896" s="13" t="s">
        <v>421</v>
      </c>
      <c r="J896" s="13" t="s">
        <v>408</v>
      </c>
      <c r="K896" s="13" t="s">
        <v>364</v>
      </c>
    </row>
    <row r="897" spans="1:11" ht="14.65" thickBot="1" x14ac:dyDescent="0.5">
      <c r="A897" s="8">
        <v>896</v>
      </c>
      <c r="B897" s="22">
        <v>41126.403150231483</v>
      </c>
      <c r="C897" s="23" t="s">
        <v>350</v>
      </c>
      <c r="D897" s="12" t="s">
        <v>154</v>
      </c>
      <c r="E897" s="12" t="s">
        <v>327</v>
      </c>
      <c r="F897" s="9">
        <v>79.95</v>
      </c>
      <c r="G897" s="12">
        <v>6</v>
      </c>
      <c r="H897" s="9">
        <v>479.70000000000005</v>
      </c>
      <c r="I897" s="12" t="s">
        <v>426</v>
      </c>
      <c r="J897" s="12" t="s">
        <v>411</v>
      </c>
      <c r="K897" s="12" t="s">
        <v>415</v>
      </c>
    </row>
    <row r="898" spans="1:11" ht="14.65" thickTop="1" x14ac:dyDescent="0.45">
      <c r="A898" s="6">
        <v>897</v>
      </c>
      <c r="B898" s="24">
        <v>41126.403150231483</v>
      </c>
      <c r="C898" s="25" t="s">
        <v>362</v>
      </c>
      <c r="D898" s="13" t="s">
        <v>155</v>
      </c>
      <c r="E898" s="13" t="s">
        <v>330</v>
      </c>
      <c r="F898" s="10">
        <v>80</v>
      </c>
      <c r="G898" s="13">
        <v>6</v>
      </c>
      <c r="H898" s="10">
        <v>480</v>
      </c>
      <c r="I898" s="13" t="s">
        <v>425</v>
      </c>
      <c r="J898" s="13" t="s">
        <v>367</v>
      </c>
      <c r="K898" s="13" t="s">
        <v>329</v>
      </c>
    </row>
    <row r="899" spans="1:11" ht="14.65" thickBot="1" x14ac:dyDescent="0.5">
      <c r="A899" s="8">
        <v>898</v>
      </c>
      <c r="B899" s="22">
        <v>41126.403150231483</v>
      </c>
      <c r="C899" s="23" t="s">
        <v>349</v>
      </c>
      <c r="D899" s="12" t="s">
        <v>67</v>
      </c>
      <c r="E899" s="12" t="s">
        <v>327</v>
      </c>
      <c r="F899" s="9">
        <v>39.950000000000003</v>
      </c>
      <c r="G899" s="12">
        <v>1</v>
      </c>
      <c r="H899" s="9">
        <v>39.950000000000003</v>
      </c>
      <c r="I899" s="12" t="s">
        <v>424</v>
      </c>
      <c r="J899" s="12" t="s">
        <v>394</v>
      </c>
      <c r="K899" s="12" t="s">
        <v>416</v>
      </c>
    </row>
    <row r="900" spans="1:11" ht="14.65" thickTop="1" x14ac:dyDescent="0.45">
      <c r="A900" s="6">
        <v>899</v>
      </c>
      <c r="B900" s="24">
        <v>41126.403150231483</v>
      </c>
      <c r="C900" s="25" t="s">
        <v>356</v>
      </c>
      <c r="D900" s="13" t="s">
        <v>209</v>
      </c>
      <c r="E900" s="13" t="s">
        <v>330</v>
      </c>
      <c r="F900" s="10">
        <v>269.95</v>
      </c>
      <c r="G900" s="13">
        <v>2</v>
      </c>
      <c r="H900" s="10">
        <v>539.9</v>
      </c>
      <c r="I900" s="13" t="s">
        <v>419</v>
      </c>
      <c r="J900" s="13" t="s">
        <v>400</v>
      </c>
      <c r="K900" s="13" t="s">
        <v>416</v>
      </c>
    </row>
    <row r="901" spans="1:11" ht="14.65" thickBot="1" x14ac:dyDescent="0.5">
      <c r="A901" s="8">
        <v>900</v>
      </c>
      <c r="B901" s="22">
        <v>41127.403150231483</v>
      </c>
      <c r="C901" s="23" t="s">
        <v>352</v>
      </c>
      <c r="D901" s="12" t="s">
        <v>315</v>
      </c>
      <c r="E901" s="12" t="s">
        <v>335</v>
      </c>
      <c r="F901" s="9">
        <v>799</v>
      </c>
      <c r="G901" s="12">
        <v>5</v>
      </c>
      <c r="H901" s="9">
        <v>3995</v>
      </c>
      <c r="I901" s="12" t="s">
        <v>425</v>
      </c>
      <c r="J901" s="12" t="s">
        <v>407</v>
      </c>
      <c r="K901" s="12" t="s">
        <v>364</v>
      </c>
    </row>
    <row r="902" spans="1:11" ht="14.65" thickTop="1" x14ac:dyDescent="0.45">
      <c r="A902" s="6">
        <v>901</v>
      </c>
      <c r="B902" s="24">
        <v>41127.403150231483</v>
      </c>
      <c r="C902" s="25" t="s">
        <v>347</v>
      </c>
      <c r="D902" s="13" t="s">
        <v>307</v>
      </c>
      <c r="E902" s="13" t="s">
        <v>330</v>
      </c>
      <c r="F902" s="10">
        <v>599.95000000000005</v>
      </c>
      <c r="G902" s="13">
        <v>3</v>
      </c>
      <c r="H902" s="10">
        <v>1799.8500000000001</v>
      </c>
      <c r="I902" s="13" t="s">
        <v>425</v>
      </c>
      <c r="J902" s="13" t="s">
        <v>371</v>
      </c>
      <c r="K902" s="13" t="s">
        <v>415</v>
      </c>
    </row>
    <row r="903" spans="1:11" ht="14.65" thickBot="1" x14ac:dyDescent="0.5">
      <c r="A903" s="8">
        <v>902</v>
      </c>
      <c r="B903" s="22">
        <v>41127.403150231483</v>
      </c>
      <c r="C903" s="23" t="s">
        <v>362</v>
      </c>
      <c r="D903" s="12" t="s">
        <v>220</v>
      </c>
      <c r="E903" s="12" t="s">
        <v>327</v>
      </c>
      <c r="F903" s="9">
        <v>299.95</v>
      </c>
      <c r="G903" s="12">
        <v>4</v>
      </c>
      <c r="H903" s="9">
        <v>1199.8</v>
      </c>
      <c r="I903" s="12" t="s">
        <v>419</v>
      </c>
      <c r="J903" s="12" t="s">
        <v>402</v>
      </c>
      <c r="K903" s="12" t="s">
        <v>415</v>
      </c>
    </row>
    <row r="904" spans="1:11" ht="14.65" thickTop="1" x14ac:dyDescent="0.45">
      <c r="A904" s="6">
        <v>903</v>
      </c>
      <c r="B904" s="24">
        <v>41127.403150231483</v>
      </c>
      <c r="C904" s="25" t="s">
        <v>349</v>
      </c>
      <c r="D904" s="13" t="s">
        <v>39</v>
      </c>
      <c r="E904" s="13" t="s">
        <v>327</v>
      </c>
      <c r="F904" s="10">
        <v>9.9499999999999993</v>
      </c>
      <c r="G904" s="13">
        <v>6</v>
      </c>
      <c r="H904" s="10">
        <v>59.699999999999996</v>
      </c>
      <c r="I904" s="13" t="s">
        <v>421</v>
      </c>
      <c r="J904" s="13" t="s">
        <v>405</v>
      </c>
      <c r="K904" s="13" t="s">
        <v>364</v>
      </c>
    </row>
    <row r="905" spans="1:11" ht="14.65" thickBot="1" x14ac:dyDescent="0.5">
      <c r="A905" s="8">
        <v>904</v>
      </c>
      <c r="B905" s="22">
        <v>41127.403150231483</v>
      </c>
      <c r="C905" s="23" t="s">
        <v>350</v>
      </c>
      <c r="D905" s="12" t="s">
        <v>236</v>
      </c>
      <c r="E905" s="12" t="s">
        <v>326</v>
      </c>
      <c r="F905" s="9">
        <v>349</v>
      </c>
      <c r="G905" s="12">
        <v>5</v>
      </c>
      <c r="H905" s="9">
        <v>1745</v>
      </c>
      <c r="I905" s="12" t="s">
        <v>419</v>
      </c>
      <c r="J905" s="12" t="s">
        <v>375</v>
      </c>
      <c r="K905" s="12" t="s">
        <v>364</v>
      </c>
    </row>
    <row r="906" spans="1:11" ht="14.65" thickTop="1" x14ac:dyDescent="0.45">
      <c r="A906" s="6">
        <v>905</v>
      </c>
      <c r="B906" s="24">
        <v>41127.403150231483</v>
      </c>
      <c r="C906" s="25" t="s">
        <v>354</v>
      </c>
      <c r="D906" s="13" t="s">
        <v>249</v>
      </c>
      <c r="E906" s="13" t="s">
        <v>323</v>
      </c>
      <c r="F906" s="10">
        <v>379</v>
      </c>
      <c r="G906" s="13">
        <v>9</v>
      </c>
      <c r="H906" s="10">
        <v>3411</v>
      </c>
      <c r="I906" s="13" t="s">
        <v>426</v>
      </c>
      <c r="J906" s="13" t="s">
        <v>404</v>
      </c>
      <c r="K906" s="13" t="s">
        <v>416</v>
      </c>
    </row>
    <row r="907" spans="1:11" ht="14.65" thickBot="1" x14ac:dyDescent="0.5">
      <c r="A907" s="8">
        <v>906</v>
      </c>
      <c r="B907" s="22">
        <v>41127.403150231483</v>
      </c>
      <c r="C907" s="23" t="s">
        <v>351</v>
      </c>
      <c r="D907" s="12" t="s">
        <v>75</v>
      </c>
      <c r="E907" s="12" t="s">
        <v>332</v>
      </c>
      <c r="F907" s="9">
        <v>40</v>
      </c>
      <c r="G907" s="12">
        <v>10</v>
      </c>
      <c r="H907" s="9">
        <v>400</v>
      </c>
      <c r="I907" s="12" t="s">
        <v>424</v>
      </c>
      <c r="J907" s="12" t="s">
        <v>390</v>
      </c>
      <c r="K907" s="12" t="s">
        <v>329</v>
      </c>
    </row>
    <row r="908" spans="1:11" ht="14.65" thickTop="1" x14ac:dyDescent="0.45">
      <c r="A908" s="6">
        <v>907</v>
      </c>
      <c r="B908" s="24">
        <v>41127.403150231483</v>
      </c>
      <c r="C908" s="25" t="s">
        <v>351</v>
      </c>
      <c r="D908" s="13" t="s">
        <v>225</v>
      </c>
      <c r="E908" s="13" t="s">
        <v>331</v>
      </c>
      <c r="F908" s="10">
        <v>329</v>
      </c>
      <c r="G908" s="13">
        <v>5</v>
      </c>
      <c r="H908" s="10">
        <v>1645</v>
      </c>
      <c r="I908" s="13" t="s">
        <v>423</v>
      </c>
      <c r="J908" s="13" t="s">
        <v>397</v>
      </c>
      <c r="K908" s="13" t="s">
        <v>416</v>
      </c>
    </row>
    <row r="909" spans="1:11" ht="14.65" thickBot="1" x14ac:dyDescent="0.5">
      <c r="A909" s="8">
        <v>908</v>
      </c>
      <c r="B909" s="22">
        <v>41127.403150231483</v>
      </c>
      <c r="C909" s="23" t="s">
        <v>357</v>
      </c>
      <c r="D909" s="12" t="s">
        <v>205</v>
      </c>
      <c r="E909" s="12" t="s">
        <v>324</v>
      </c>
      <c r="F909" s="9">
        <v>259.95</v>
      </c>
      <c r="G909" s="12">
        <v>5</v>
      </c>
      <c r="H909" s="9">
        <v>1299.75</v>
      </c>
      <c r="I909" s="12" t="s">
        <v>421</v>
      </c>
      <c r="J909" s="12" t="s">
        <v>394</v>
      </c>
      <c r="K909" s="12" t="s">
        <v>416</v>
      </c>
    </row>
    <row r="910" spans="1:11" ht="14.65" thickTop="1" x14ac:dyDescent="0.45">
      <c r="A910" s="6">
        <v>909</v>
      </c>
      <c r="B910" s="24">
        <v>41127.403150231483</v>
      </c>
      <c r="C910" s="25" t="s">
        <v>360</v>
      </c>
      <c r="D910" s="13" t="s">
        <v>97</v>
      </c>
      <c r="E910" s="13" t="s">
        <v>334</v>
      </c>
      <c r="F910" s="10">
        <v>49.95</v>
      </c>
      <c r="G910" s="13">
        <v>5</v>
      </c>
      <c r="H910" s="10">
        <v>249.75</v>
      </c>
      <c r="I910" s="13" t="s">
        <v>424</v>
      </c>
      <c r="J910" s="13" t="s">
        <v>398</v>
      </c>
      <c r="K910" s="13" t="s">
        <v>364</v>
      </c>
    </row>
    <row r="911" spans="1:11" ht="14.65" thickBot="1" x14ac:dyDescent="0.5">
      <c r="A911" s="8">
        <v>910</v>
      </c>
      <c r="B911" s="22">
        <v>41127.403150231483</v>
      </c>
      <c r="C911" s="23" t="s">
        <v>353</v>
      </c>
      <c r="D911" s="12" t="s">
        <v>281</v>
      </c>
      <c r="E911" s="12" t="s">
        <v>327</v>
      </c>
      <c r="F911" s="9">
        <v>449.95</v>
      </c>
      <c r="G911" s="12">
        <v>3</v>
      </c>
      <c r="H911" s="9">
        <v>1349.85</v>
      </c>
      <c r="I911" s="12" t="s">
        <v>422</v>
      </c>
      <c r="J911" s="12" t="s">
        <v>365</v>
      </c>
      <c r="K911" s="12" t="s">
        <v>364</v>
      </c>
    </row>
    <row r="912" spans="1:11" ht="14.65" thickTop="1" x14ac:dyDescent="0.45">
      <c r="A912" s="6">
        <v>911</v>
      </c>
      <c r="B912" s="24">
        <v>41127.403150231483</v>
      </c>
      <c r="C912" s="25" t="s">
        <v>359</v>
      </c>
      <c r="D912" s="13" t="s">
        <v>185</v>
      </c>
      <c r="E912" s="13" t="s">
        <v>332</v>
      </c>
      <c r="F912" s="10">
        <v>200</v>
      </c>
      <c r="G912" s="13">
        <v>7</v>
      </c>
      <c r="H912" s="10">
        <v>1400</v>
      </c>
      <c r="I912" s="13" t="s">
        <v>424</v>
      </c>
      <c r="J912" s="13" t="s">
        <v>388</v>
      </c>
      <c r="K912" s="13" t="s">
        <v>329</v>
      </c>
    </row>
    <row r="913" spans="1:11" ht="14.65" thickBot="1" x14ac:dyDescent="0.5">
      <c r="A913" s="8">
        <v>912</v>
      </c>
      <c r="B913" s="22">
        <v>41127.403150231483</v>
      </c>
      <c r="C913" s="23" t="s">
        <v>352</v>
      </c>
      <c r="D913" s="12" t="s">
        <v>37</v>
      </c>
      <c r="E913" s="12" t="s">
        <v>327</v>
      </c>
      <c r="F913" s="9">
        <v>2.5</v>
      </c>
      <c r="G913" s="12">
        <v>8</v>
      </c>
      <c r="H913" s="9">
        <v>20</v>
      </c>
      <c r="I913" s="12" t="s">
        <v>422</v>
      </c>
      <c r="J913" s="12" t="s">
        <v>378</v>
      </c>
      <c r="K913" s="12" t="s">
        <v>329</v>
      </c>
    </row>
    <row r="914" spans="1:11" ht="14.65" thickTop="1" x14ac:dyDescent="0.45">
      <c r="A914" s="6">
        <v>913</v>
      </c>
      <c r="B914" s="24">
        <v>41127.403150231483</v>
      </c>
      <c r="C914" s="25" t="s">
        <v>347</v>
      </c>
      <c r="D914" s="13" t="s">
        <v>276</v>
      </c>
      <c r="E914" s="13" t="s">
        <v>323</v>
      </c>
      <c r="F914" s="10">
        <v>449</v>
      </c>
      <c r="G914" s="13">
        <v>7</v>
      </c>
      <c r="H914" s="10">
        <v>3143</v>
      </c>
      <c r="I914" s="13" t="s">
        <v>427</v>
      </c>
      <c r="J914" s="13" t="s">
        <v>375</v>
      </c>
      <c r="K914" s="13" t="s">
        <v>364</v>
      </c>
    </row>
    <row r="915" spans="1:11" ht="14.65" thickBot="1" x14ac:dyDescent="0.5">
      <c r="A915" s="8">
        <v>914</v>
      </c>
      <c r="B915" s="22">
        <v>41127.403150231483</v>
      </c>
      <c r="C915" s="23" t="s">
        <v>363</v>
      </c>
      <c r="D915" s="12" t="s">
        <v>217</v>
      </c>
      <c r="E915" s="12" t="s">
        <v>328</v>
      </c>
      <c r="F915" s="9">
        <v>289.95</v>
      </c>
      <c r="G915" s="12">
        <v>1</v>
      </c>
      <c r="H915" s="9">
        <v>289.95</v>
      </c>
      <c r="I915" s="12" t="s">
        <v>419</v>
      </c>
      <c r="J915" s="12" t="s">
        <v>393</v>
      </c>
      <c r="K915" s="12" t="s">
        <v>415</v>
      </c>
    </row>
    <row r="916" spans="1:11" ht="14.65" thickTop="1" x14ac:dyDescent="0.45">
      <c r="A916" s="6">
        <v>915</v>
      </c>
      <c r="B916" s="24">
        <v>41127.403150231483</v>
      </c>
      <c r="C916" s="25" t="s">
        <v>347</v>
      </c>
      <c r="D916" s="13" t="s">
        <v>38</v>
      </c>
      <c r="E916" s="13" t="s">
        <v>327</v>
      </c>
      <c r="F916" s="10">
        <v>2.95</v>
      </c>
      <c r="G916" s="13">
        <v>5</v>
      </c>
      <c r="H916" s="10">
        <v>14.75</v>
      </c>
      <c r="I916" s="13" t="s">
        <v>422</v>
      </c>
      <c r="J916" s="13" t="s">
        <v>378</v>
      </c>
      <c r="K916" s="13" t="s">
        <v>329</v>
      </c>
    </row>
    <row r="917" spans="1:11" ht="14.65" thickBot="1" x14ac:dyDescent="0.5">
      <c r="A917" s="8">
        <v>916</v>
      </c>
      <c r="B917" s="22">
        <v>41128.403150231483</v>
      </c>
      <c r="C917" s="23" t="s">
        <v>361</v>
      </c>
      <c r="D917" s="12" t="s">
        <v>130</v>
      </c>
      <c r="E917" s="12" t="s">
        <v>330</v>
      </c>
      <c r="F917" s="9">
        <v>60</v>
      </c>
      <c r="G917" s="12">
        <v>3</v>
      </c>
      <c r="H917" s="9">
        <v>180</v>
      </c>
      <c r="I917" s="12" t="s">
        <v>426</v>
      </c>
      <c r="J917" s="12" t="s">
        <v>408</v>
      </c>
      <c r="K917" s="12" t="s">
        <v>364</v>
      </c>
    </row>
    <row r="918" spans="1:11" ht="14.65" thickTop="1" x14ac:dyDescent="0.45">
      <c r="A918" s="6">
        <v>917</v>
      </c>
      <c r="B918" s="24">
        <v>41128.403150231483</v>
      </c>
      <c r="C918" s="25" t="s">
        <v>362</v>
      </c>
      <c r="D918" s="13" t="s">
        <v>76</v>
      </c>
      <c r="E918" s="13" t="s">
        <v>335</v>
      </c>
      <c r="F918" s="10">
        <v>40</v>
      </c>
      <c r="G918" s="13">
        <v>3</v>
      </c>
      <c r="H918" s="10">
        <v>120</v>
      </c>
      <c r="I918" s="13" t="s">
        <v>419</v>
      </c>
      <c r="J918" s="13" t="s">
        <v>410</v>
      </c>
      <c r="K918" s="13" t="s">
        <v>416</v>
      </c>
    </row>
    <row r="919" spans="1:11" ht="14.65" thickBot="1" x14ac:dyDescent="0.5">
      <c r="A919" s="8">
        <v>918</v>
      </c>
      <c r="B919" s="22">
        <v>41128.403150231483</v>
      </c>
      <c r="C919" s="23" t="s">
        <v>360</v>
      </c>
      <c r="D919" s="12" t="s">
        <v>272</v>
      </c>
      <c r="E919" s="12" t="s">
        <v>326</v>
      </c>
      <c r="F919" s="9">
        <v>439</v>
      </c>
      <c r="G919" s="12">
        <v>8</v>
      </c>
      <c r="H919" s="9">
        <v>3512</v>
      </c>
      <c r="I919" s="12" t="s">
        <v>419</v>
      </c>
      <c r="J919" s="12" t="s">
        <v>388</v>
      </c>
      <c r="K919" s="12" t="s">
        <v>329</v>
      </c>
    </row>
    <row r="920" spans="1:11" ht="14.65" thickTop="1" x14ac:dyDescent="0.45">
      <c r="A920" s="6">
        <v>919</v>
      </c>
      <c r="B920" s="24">
        <v>41128.403150231483</v>
      </c>
      <c r="C920" s="25" t="s">
        <v>350</v>
      </c>
      <c r="D920" s="13" t="s">
        <v>123</v>
      </c>
      <c r="E920" s="13" t="s">
        <v>323</v>
      </c>
      <c r="F920" s="10">
        <v>59</v>
      </c>
      <c r="G920" s="13">
        <v>5</v>
      </c>
      <c r="H920" s="10">
        <v>295</v>
      </c>
      <c r="I920" s="13" t="s">
        <v>424</v>
      </c>
      <c r="J920" s="13" t="s">
        <v>367</v>
      </c>
      <c r="K920" s="13" t="s">
        <v>329</v>
      </c>
    </row>
    <row r="921" spans="1:11" ht="14.65" thickBot="1" x14ac:dyDescent="0.5">
      <c r="A921" s="8">
        <v>920</v>
      </c>
      <c r="B921" s="22">
        <v>41128.403150231483</v>
      </c>
      <c r="C921" s="23" t="s">
        <v>354</v>
      </c>
      <c r="D921" s="12" t="s">
        <v>154</v>
      </c>
      <c r="E921" s="12" t="s">
        <v>327</v>
      </c>
      <c r="F921" s="9">
        <v>79.95</v>
      </c>
      <c r="G921" s="12">
        <v>10</v>
      </c>
      <c r="H921" s="9">
        <v>799.5</v>
      </c>
      <c r="I921" s="12" t="s">
        <v>425</v>
      </c>
      <c r="J921" s="12" t="s">
        <v>380</v>
      </c>
      <c r="K921" s="12" t="s">
        <v>329</v>
      </c>
    </row>
    <row r="922" spans="1:11" ht="14.65" thickTop="1" x14ac:dyDescent="0.45">
      <c r="A922" s="6">
        <v>921</v>
      </c>
      <c r="B922" s="24">
        <v>41128.403150231483</v>
      </c>
      <c r="C922" s="25" t="s">
        <v>345</v>
      </c>
      <c r="D922" s="13" t="s">
        <v>225</v>
      </c>
      <c r="E922" s="13" t="s">
        <v>331</v>
      </c>
      <c r="F922" s="10">
        <v>329</v>
      </c>
      <c r="G922" s="13">
        <v>1</v>
      </c>
      <c r="H922" s="10">
        <v>329</v>
      </c>
      <c r="I922" s="13" t="s">
        <v>421</v>
      </c>
      <c r="J922" s="13" t="s">
        <v>379</v>
      </c>
      <c r="K922" s="13" t="s">
        <v>329</v>
      </c>
    </row>
    <row r="923" spans="1:11" ht="14.65" thickBot="1" x14ac:dyDescent="0.5">
      <c r="A923" s="8">
        <v>922</v>
      </c>
      <c r="B923" s="22">
        <v>41129.403150231483</v>
      </c>
      <c r="C923" s="23" t="s">
        <v>354</v>
      </c>
      <c r="D923" s="12" t="s">
        <v>52</v>
      </c>
      <c r="E923" s="12" t="s">
        <v>327</v>
      </c>
      <c r="F923" s="9">
        <v>29.95</v>
      </c>
      <c r="G923" s="12">
        <v>5</v>
      </c>
      <c r="H923" s="9">
        <v>149.75</v>
      </c>
      <c r="I923" s="12" t="s">
        <v>421</v>
      </c>
      <c r="J923" s="12" t="s">
        <v>411</v>
      </c>
      <c r="K923" s="12" t="s">
        <v>415</v>
      </c>
    </row>
    <row r="924" spans="1:11" ht="14.65" thickTop="1" x14ac:dyDescent="0.45">
      <c r="A924" s="6">
        <v>923</v>
      </c>
      <c r="B924" s="24">
        <v>41129.403150231483</v>
      </c>
      <c r="C924" s="25" t="s">
        <v>353</v>
      </c>
      <c r="D924" s="13" t="s">
        <v>281</v>
      </c>
      <c r="E924" s="13" t="s">
        <v>327</v>
      </c>
      <c r="F924" s="10">
        <v>449.95</v>
      </c>
      <c r="G924" s="13">
        <v>3</v>
      </c>
      <c r="H924" s="10">
        <v>1349.85</v>
      </c>
      <c r="I924" s="13" t="s">
        <v>425</v>
      </c>
      <c r="J924" s="13" t="s">
        <v>398</v>
      </c>
      <c r="K924" s="13" t="s">
        <v>364</v>
      </c>
    </row>
    <row r="925" spans="1:11" ht="14.65" thickBot="1" x14ac:dyDescent="0.5">
      <c r="A925" s="8">
        <v>924</v>
      </c>
      <c r="B925" s="22">
        <v>41129.403150231483</v>
      </c>
      <c r="C925" s="23" t="s">
        <v>353</v>
      </c>
      <c r="D925" s="12" t="s">
        <v>261</v>
      </c>
      <c r="E925" s="12" t="s">
        <v>330</v>
      </c>
      <c r="F925" s="9">
        <v>399.95</v>
      </c>
      <c r="G925" s="12">
        <v>5</v>
      </c>
      <c r="H925" s="9">
        <v>1999.75</v>
      </c>
      <c r="I925" s="12" t="s">
        <v>425</v>
      </c>
      <c r="J925" s="12" t="s">
        <v>379</v>
      </c>
      <c r="K925" s="12" t="s">
        <v>329</v>
      </c>
    </row>
    <row r="926" spans="1:11" ht="14.65" thickTop="1" x14ac:dyDescent="0.45">
      <c r="A926" s="6">
        <v>925</v>
      </c>
      <c r="B926" s="24">
        <v>41129.403150231483</v>
      </c>
      <c r="C926" s="25" t="s">
        <v>348</v>
      </c>
      <c r="D926" s="13" t="s">
        <v>123</v>
      </c>
      <c r="E926" s="13" t="s">
        <v>323</v>
      </c>
      <c r="F926" s="10">
        <v>59</v>
      </c>
      <c r="G926" s="13">
        <v>10</v>
      </c>
      <c r="H926" s="10">
        <v>590</v>
      </c>
      <c r="I926" s="13" t="s">
        <v>427</v>
      </c>
      <c r="J926" s="13" t="s">
        <v>398</v>
      </c>
      <c r="K926" s="13" t="s">
        <v>364</v>
      </c>
    </row>
    <row r="927" spans="1:11" ht="14.65" thickBot="1" x14ac:dyDescent="0.5">
      <c r="A927" s="8">
        <v>926</v>
      </c>
      <c r="B927" s="22">
        <v>41129.403150231483</v>
      </c>
      <c r="C927" s="23" t="s">
        <v>358</v>
      </c>
      <c r="D927" s="12" t="s">
        <v>279</v>
      </c>
      <c r="E927" s="12" t="s">
        <v>330</v>
      </c>
      <c r="F927" s="9">
        <v>449.95</v>
      </c>
      <c r="G927" s="12">
        <v>7</v>
      </c>
      <c r="H927" s="9">
        <v>3149.65</v>
      </c>
      <c r="I927" s="12" t="s">
        <v>418</v>
      </c>
      <c r="J927" s="12" t="s">
        <v>369</v>
      </c>
      <c r="K927" s="12" t="s">
        <v>364</v>
      </c>
    </row>
    <row r="928" spans="1:11" ht="14.65" thickTop="1" x14ac:dyDescent="0.45">
      <c r="A928" s="6">
        <v>927</v>
      </c>
      <c r="B928" s="24">
        <v>41129.403150231483</v>
      </c>
      <c r="C928" s="25" t="s">
        <v>358</v>
      </c>
      <c r="D928" s="13" t="s">
        <v>223</v>
      </c>
      <c r="E928" s="13" t="s">
        <v>330</v>
      </c>
      <c r="F928" s="10">
        <v>319.95</v>
      </c>
      <c r="G928" s="13">
        <v>7</v>
      </c>
      <c r="H928" s="10">
        <v>2239.65</v>
      </c>
      <c r="I928" s="13" t="s">
        <v>420</v>
      </c>
      <c r="J928" s="13" t="s">
        <v>388</v>
      </c>
      <c r="K928" s="13" t="s">
        <v>329</v>
      </c>
    </row>
    <row r="929" spans="1:11" ht="14.65" thickBot="1" x14ac:dyDescent="0.5">
      <c r="A929" s="8">
        <v>928</v>
      </c>
      <c r="B929" s="22">
        <v>41129.403150231483</v>
      </c>
      <c r="C929" s="23" t="s">
        <v>347</v>
      </c>
      <c r="D929" s="12" t="s">
        <v>315</v>
      </c>
      <c r="E929" s="12" t="s">
        <v>335</v>
      </c>
      <c r="F929" s="9">
        <v>799</v>
      </c>
      <c r="G929" s="12">
        <v>6</v>
      </c>
      <c r="H929" s="9">
        <v>4794</v>
      </c>
      <c r="I929" s="12" t="s">
        <v>420</v>
      </c>
      <c r="J929" s="12" t="s">
        <v>378</v>
      </c>
      <c r="K929" s="12" t="s">
        <v>329</v>
      </c>
    </row>
    <row r="930" spans="1:11" ht="14.65" thickTop="1" x14ac:dyDescent="0.45">
      <c r="A930" s="6">
        <v>929</v>
      </c>
      <c r="B930" s="24">
        <v>41129.403150231483</v>
      </c>
      <c r="C930" s="25" t="s">
        <v>354</v>
      </c>
      <c r="D930" s="13" t="s">
        <v>254</v>
      </c>
      <c r="E930" s="13" t="s">
        <v>335</v>
      </c>
      <c r="F930" s="10">
        <v>389</v>
      </c>
      <c r="G930" s="13">
        <v>9</v>
      </c>
      <c r="H930" s="10">
        <v>3501</v>
      </c>
      <c r="I930" s="13" t="s">
        <v>421</v>
      </c>
      <c r="J930" s="13" t="s">
        <v>403</v>
      </c>
      <c r="K930" s="13" t="s">
        <v>416</v>
      </c>
    </row>
    <row r="931" spans="1:11" ht="14.65" thickBot="1" x14ac:dyDescent="0.5">
      <c r="A931" s="8">
        <v>930</v>
      </c>
      <c r="B931" s="22">
        <v>41129.403150231483</v>
      </c>
      <c r="C931" s="23" t="s">
        <v>349</v>
      </c>
      <c r="D931" s="12" t="s">
        <v>291</v>
      </c>
      <c r="E931" s="12" t="s">
        <v>330</v>
      </c>
      <c r="F931" s="9">
        <v>499.95</v>
      </c>
      <c r="G931" s="12">
        <v>6</v>
      </c>
      <c r="H931" s="9">
        <v>2999.7</v>
      </c>
      <c r="I931" s="12" t="s">
        <v>420</v>
      </c>
      <c r="J931" s="12" t="s">
        <v>391</v>
      </c>
      <c r="K931" s="12" t="s">
        <v>415</v>
      </c>
    </row>
    <row r="932" spans="1:11" ht="14.65" thickTop="1" x14ac:dyDescent="0.45">
      <c r="A932" s="6">
        <v>931</v>
      </c>
      <c r="B932" s="24">
        <v>41129.403150231483</v>
      </c>
      <c r="C932" s="25" t="s">
        <v>360</v>
      </c>
      <c r="D932" s="13" t="s">
        <v>243</v>
      </c>
      <c r="E932" s="13" t="s">
        <v>326</v>
      </c>
      <c r="F932" s="10">
        <v>359</v>
      </c>
      <c r="G932" s="13">
        <v>9</v>
      </c>
      <c r="H932" s="10">
        <v>3231</v>
      </c>
      <c r="I932" s="13" t="s">
        <v>418</v>
      </c>
      <c r="J932" s="13" t="s">
        <v>385</v>
      </c>
      <c r="K932" s="13" t="s">
        <v>416</v>
      </c>
    </row>
    <row r="933" spans="1:11" ht="14.65" thickBot="1" x14ac:dyDescent="0.5">
      <c r="A933" s="8">
        <v>932</v>
      </c>
      <c r="B933" s="22">
        <v>41129.403150231483</v>
      </c>
      <c r="C933" s="23" t="s">
        <v>346</v>
      </c>
      <c r="D933" s="12" t="s">
        <v>207</v>
      </c>
      <c r="E933" s="12" t="s">
        <v>331</v>
      </c>
      <c r="F933" s="9">
        <v>269</v>
      </c>
      <c r="G933" s="12">
        <v>3</v>
      </c>
      <c r="H933" s="9">
        <v>807</v>
      </c>
      <c r="I933" s="12" t="s">
        <v>420</v>
      </c>
      <c r="J933" s="12" t="s">
        <v>401</v>
      </c>
      <c r="K933" s="12" t="s">
        <v>364</v>
      </c>
    </row>
    <row r="934" spans="1:11" ht="14.65" thickTop="1" x14ac:dyDescent="0.45">
      <c r="A934" s="6">
        <v>933</v>
      </c>
      <c r="B934" s="24">
        <v>41130.403150231483</v>
      </c>
      <c r="C934" s="25" t="s">
        <v>345</v>
      </c>
      <c r="D934" s="13" t="s">
        <v>191</v>
      </c>
      <c r="E934" s="13" t="s">
        <v>326</v>
      </c>
      <c r="F934" s="10">
        <v>229</v>
      </c>
      <c r="G934" s="13">
        <v>3</v>
      </c>
      <c r="H934" s="10">
        <v>687</v>
      </c>
      <c r="I934" s="13" t="s">
        <v>425</v>
      </c>
      <c r="J934" s="13" t="s">
        <v>407</v>
      </c>
      <c r="K934" s="13" t="s">
        <v>364</v>
      </c>
    </row>
    <row r="935" spans="1:11" ht="14.65" thickBot="1" x14ac:dyDescent="0.5">
      <c r="A935" s="8">
        <v>934</v>
      </c>
      <c r="B935" s="22">
        <v>41130.403150231483</v>
      </c>
      <c r="C935" s="23" t="s">
        <v>356</v>
      </c>
      <c r="D935" s="12" t="s">
        <v>210</v>
      </c>
      <c r="E935" s="12" t="s">
        <v>324</v>
      </c>
      <c r="F935" s="9">
        <v>269.95</v>
      </c>
      <c r="G935" s="12">
        <v>9</v>
      </c>
      <c r="H935" s="9">
        <v>2429.5499999999997</v>
      </c>
      <c r="I935" s="12" t="s">
        <v>426</v>
      </c>
      <c r="J935" s="12" t="s">
        <v>402</v>
      </c>
      <c r="K935" s="12" t="s">
        <v>415</v>
      </c>
    </row>
    <row r="936" spans="1:11" ht="14.65" thickTop="1" x14ac:dyDescent="0.45">
      <c r="A936" s="6">
        <v>935</v>
      </c>
      <c r="B936" s="24">
        <v>41130.403150231483</v>
      </c>
      <c r="C936" s="25" t="s">
        <v>348</v>
      </c>
      <c r="D936" s="13" t="s">
        <v>225</v>
      </c>
      <c r="E936" s="13" t="s">
        <v>331</v>
      </c>
      <c r="F936" s="10">
        <v>329</v>
      </c>
      <c r="G936" s="13">
        <v>8</v>
      </c>
      <c r="H936" s="10">
        <v>2632</v>
      </c>
      <c r="I936" s="13" t="s">
        <v>424</v>
      </c>
      <c r="J936" s="13" t="s">
        <v>410</v>
      </c>
      <c r="K936" s="13" t="s">
        <v>416</v>
      </c>
    </row>
    <row r="937" spans="1:11" ht="14.65" thickBot="1" x14ac:dyDescent="0.5">
      <c r="A937" s="8">
        <v>936</v>
      </c>
      <c r="B937" s="22">
        <v>41130.403150231483</v>
      </c>
      <c r="C937" s="23" t="s">
        <v>363</v>
      </c>
      <c r="D937" s="12" t="s">
        <v>124</v>
      </c>
      <c r="E937" s="12" t="s">
        <v>325</v>
      </c>
      <c r="F937" s="9">
        <v>59.95</v>
      </c>
      <c r="G937" s="12">
        <v>7</v>
      </c>
      <c r="H937" s="9">
        <v>419.65000000000003</v>
      </c>
      <c r="I937" s="12" t="s">
        <v>421</v>
      </c>
      <c r="J937" s="12" t="s">
        <v>379</v>
      </c>
      <c r="K937" s="12" t="s">
        <v>329</v>
      </c>
    </row>
    <row r="938" spans="1:11" ht="14.65" thickTop="1" x14ac:dyDescent="0.45">
      <c r="A938" s="6">
        <v>937</v>
      </c>
      <c r="B938" s="24">
        <v>41130.403150231483</v>
      </c>
      <c r="C938" s="25" t="s">
        <v>349</v>
      </c>
      <c r="D938" s="13" t="s">
        <v>188</v>
      </c>
      <c r="E938" s="13" t="s">
        <v>326</v>
      </c>
      <c r="F938" s="10">
        <v>219</v>
      </c>
      <c r="G938" s="13">
        <v>10</v>
      </c>
      <c r="H938" s="10">
        <v>2190</v>
      </c>
      <c r="I938" s="13" t="s">
        <v>424</v>
      </c>
      <c r="J938" s="13" t="s">
        <v>394</v>
      </c>
      <c r="K938" s="13" t="s">
        <v>416</v>
      </c>
    </row>
    <row r="939" spans="1:11" ht="14.65" thickBot="1" x14ac:dyDescent="0.5">
      <c r="A939" s="8">
        <v>938</v>
      </c>
      <c r="B939" s="22">
        <v>41130.403150231483</v>
      </c>
      <c r="C939" s="23" t="s">
        <v>360</v>
      </c>
      <c r="D939" s="12" t="s">
        <v>202</v>
      </c>
      <c r="E939" s="12" t="s">
        <v>325</v>
      </c>
      <c r="F939" s="9">
        <v>249.95</v>
      </c>
      <c r="G939" s="12">
        <v>5</v>
      </c>
      <c r="H939" s="9">
        <v>1249.75</v>
      </c>
      <c r="I939" s="12" t="s">
        <v>420</v>
      </c>
      <c r="J939" s="12" t="s">
        <v>377</v>
      </c>
      <c r="K939" s="12" t="s">
        <v>415</v>
      </c>
    </row>
    <row r="940" spans="1:11" ht="14.65" thickTop="1" x14ac:dyDescent="0.45">
      <c r="A940" s="6">
        <v>939</v>
      </c>
      <c r="B940" s="24">
        <v>41130.403150231483</v>
      </c>
      <c r="C940" s="25" t="s">
        <v>352</v>
      </c>
      <c r="D940" s="13" t="s">
        <v>227</v>
      </c>
      <c r="E940" s="13" t="s">
        <v>335</v>
      </c>
      <c r="F940" s="10">
        <v>329</v>
      </c>
      <c r="G940" s="13">
        <v>5</v>
      </c>
      <c r="H940" s="10">
        <v>1645</v>
      </c>
      <c r="I940" s="13" t="s">
        <v>421</v>
      </c>
      <c r="J940" s="13" t="s">
        <v>395</v>
      </c>
      <c r="K940" s="13" t="s">
        <v>416</v>
      </c>
    </row>
    <row r="941" spans="1:11" ht="14.65" thickBot="1" x14ac:dyDescent="0.5">
      <c r="A941" s="8">
        <v>940</v>
      </c>
      <c r="B941" s="22">
        <v>41131.403150231483</v>
      </c>
      <c r="C941" s="23" t="s">
        <v>362</v>
      </c>
      <c r="D941" s="12" t="s">
        <v>63</v>
      </c>
      <c r="E941" s="12" t="s">
        <v>325</v>
      </c>
      <c r="F941" s="9">
        <v>39.950000000000003</v>
      </c>
      <c r="G941" s="12">
        <v>3</v>
      </c>
      <c r="H941" s="9">
        <v>119.85000000000001</v>
      </c>
      <c r="I941" s="12" t="s">
        <v>426</v>
      </c>
      <c r="J941" s="12" t="s">
        <v>393</v>
      </c>
      <c r="K941" s="12" t="s">
        <v>415</v>
      </c>
    </row>
    <row r="942" spans="1:11" ht="14.65" thickTop="1" x14ac:dyDescent="0.45">
      <c r="A942" s="6">
        <v>941</v>
      </c>
      <c r="B942" s="24">
        <v>41131.403150231483</v>
      </c>
      <c r="C942" s="25" t="s">
        <v>347</v>
      </c>
      <c r="D942" s="13" t="s">
        <v>274</v>
      </c>
      <c r="E942" s="13" t="s">
        <v>330</v>
      </c>
      <c r="F942" s="10">
        <v>439.95</v>
      </c>
      <c r="G942" s="13">
        <v>8</v>
      </c>
      <c r="H942" s="10">
        <v>3519.6</v>
      </c>
      <c r="I942" s="13" t="s">
        <v>427</v>
      </c>
      <c r="J942" s="13" t="s">
        <v>408</v>
      </c>
      <c r="K942" s="13" t="s">
        <v>364</v>
      </c>
    </row>
    <row r="943" spans="1:11" ht="14.65" thickBot="1" x14ac:dyDescent="0.5">
      <c r="A943" s="8">
        <v>942</v>
      </c>
      <c r="B943" s="22">
        <v>41131.403150231483</v>
      </c>
      <c r="C943" s="23" t="s">
        <v>361</v>
      </c>
      <c r="D943" s="12" t="s">
        <v>56</v>
      </c>
      <c r="E943" s="12" t="s">
        <v>325</v>
      </c>
      <c r="F943" s="9">
        <v>34.950000000000003</v>
      </c>
      <c r="G943" s="12">
        <v>6</v>
      </c>
      <c r="H943" s="9">
        <v>209.70000000000002</v>
      </c>
      <c r="I943" s="12" t="s">
        <v>422</v>
      </c>
      <c r="J943" s="12" t="s">
        <v>372</v>
      </c>
      <c r="K943" s="12" t="s">
        <v>416</v>
      </c>
    </row>
    <row r="944" spans="1:11" ht="14.65" thickTop="1" x14ac:dyDescent="0.45">
      <c r="A944" s="6">
        <v>943</v>
      </c>
      <c r="B944" s="24">
        <v>41131.403150231483</v>
      </c>
      <c r="C944" s="25" t="s">
        <v>363</v>
      </c>
      <c r="D944" s="13" t="s">
        <v>253</v>
      </c>
      <c r="E944" s="13" t="s">
        <v>326</v>
      </c>
      <c r="F944" s="10">
        <v>389</v>
      </c>
      <c r="G944" s="13">
        <v>3</v>
      </c>
      <c r="H944" s="10">
        <v>1167</v>
      </c>
      <c r="I944" s="13" t="s">
        <v>426</v>
      </c>
      <c r="J944" s="13" t="s">
        <v>380</v>
      </c>
      <c r="K944" s="13" t="s">
        <v>329</v>
      </c>
    </row>
    <row r="945" spans="1:11" ht="14.65" thickBot="1" x14ac:dyDescent="0.5">
      <c r="A945" s="8">
        <v>944</v>
      </c>
      <c r="B945" s="22">
        <v>41131.403150231483</v>
      </c>
      <c r="C945" s="23" t="s">
        <v>358</v>
      </c>
      <c r="D945" s="12" t="s">
        <v>282</v>
      </c>
      <c r="E945" s="12" t="s">
        <v>332</v>
      </c>
      <c r="F945" s="9">
        <v>450</v>
      </c>
      <c r="G945" s="12">
        <v>7</v>
      </c>
      <c r="H945" s="9">
        <v>3150</v>
      </c>
      <c r="I945" s="12" t="s">
        <v>422</v>
      </c>
      <c r="J945" s="12" t="s">
        <v>365</v>
      </c>
      <c r="K945" s="12" t="s">
        <v>364</v>
      </c>
    </row>
    <row r="946" spans="1:11" ht="14.65" thickTop="1" x14ac:dyDescent="0.45">
      <c r="A946" s="6">
        <v>945</v>
      </c>
      <c r="B946" s="24">
        <v>41131.403150231483</v>
      </c>
      <c r="C946" s="25" t="s">
        <v>354</v>
      </c>
      <c r="D946" s="13" t="s">
        <v>137</v>
      </c>
      <c r="E946" s="13" t="s">
        <v>335</v>
      </c>
      <c r="F946" s="10">
        <v>60</v>
      </c>
      <c r="G946" s="13">
        <v>10</v>
      </c>
      <c r="H946" s="10">
        <v>600</v>
      </c>
      <c r="I946" s="13" t="s">
        <v>418</v>
      </c>
      <c r="J946" s="13" t="s">
        <v>321</v>
      </c>
      <c r="K946" s="13" t="s">
        <v>415</v>
      </c>
    </row>
    <row r="947" spans="1:11" ht="14.65" thickBot="1" x14ac:dyDescent="0.5">
      <c r="A947" s="8">
        <v>946</v>
      </c>
      <c r="B947" s="22">
        <v>41131.403150231483</v>
      </c>
      <c r="C947" s="23" t="s">
        <v>346</v>
      </c>
      <c r="D947" s="12" t="s">
        <v>280</v>
      </c>
      <c r="E947" s="12" t="s">
        <v>330</v>
      </c>
      <c r="F947" s="9">
        <v>449.95</v>
      </c>
      <c r="G947" s="12">
        <v>8</v>
      </c>
      <c r="H947" s="9">
        <v>3599.6</v>
      </c>
      <c r="I947" s="12" t="s">
        <v>424</v>
      </c>
      <c r="J947" s="12" t="s">
        <v>405</v>
      </c>
      <c r="K947" s="12" t="s">
        <v>364</v>
      </c>
    </row>
    <row r="948" spans="1:11" ht="14.65" thickTop="1" x14ac:dyDescent="0.45">
      <c r="A948" s="6">
        <v>947</v>
      </c>
      <c r="B948" s="24">
        <v>41131.403150231483</v>
      </c>
      <c r="C948" s="25" t="s">
        <v>345</v>
      </c>
      <c r="D948" s="13" t="s">
        <v>302</v>
      </c>
      <c r="E948" s="13" t="s">
        <v>327</v>
      </c>
      <c r="F948" s="10">
        <v>579.95000000000005</v>
      </c>
      <c r="G948" s="13">
        <v>10</v>
      </c>
      <c r="H948" s="10">
        <v>5799.5</v>
      </c>
      <c r="I948" s="13" t="s">
        <v>423</v>
      </c>
      <c r="J948" s="13" t="s">
        <v>321</v>
      </c>
      <c r="K948" s="13" t="s">
        <v>415</v>
      </c>
    </row>
    <row r="949" spans="1:11" ht="14.65" thickBot="1" x14ac:dyDescent="0.5">
      <c r="A949" s="8">
        <v>948</v>
      </c>
      <c r="B949" s="22">
        <v>41131.403150231483</v>
      </c>
      <c r="C949" s="23" t="s">
        <v>360</v>
      </c>
      <c r="D949" s="12" t="s">
        <v>93</v>
      </c>
      <c r="E949" s="12" t="s">
        <v>328</v>
      </c>
      <c r="F949" s="9">
        <v>49.95</v>
      </c>
      <c r="G949" s="12">
        <v>2</v>
      </c>
      <c r="H949" s="9">
        <v>99.9</v>
      </c>
      <c r="I949" s="12" t="s">
        <v>422</v>
      </c>
      <c r="J949" s="12" t="s">
        <v>391</v>
      </c>
      <c r="K949" s="12" t="s">
        <v>415</v>
      </c>
    </row>
    <row r="950" spans="1:11" ht="14.65" thickTop="1" x14ac:dyDescent="0.45">
      <c r="A950" s="6">
        <v>949</v>
      </c>
      <c r="B950" s="24">
        <v>41132.403150231483</v>
      </c>
      <c r="C950" s="25" t="s">
        <v>357</v>
      </c>
      <c r="D950" s="13" t="s">
        <v>64</v>
      </c>
      <c r="E950" s="13" t="s">
        <v>325</v>
      </c>
      <c r="F950" s="10">
        <v>39.950000000000003</v>
      </c>
      <c r="G950" s="13">
        <v>3</v>
      </c>
      <c r="H950" s="10">
        <v>119.85000000000001</v>
      </c>
      <c r="I950" s="13" t="s">
        <v>427</v>
      </c>
      <c r="J950" s="13" t="s">
        <v>366</v>
      </c>
      <c r="K950" s="13" t="s">
        <v>364</v>
      </c>
    </row>
    <row r="951" spans="1:11" ht="14.65" thickBot="1" x14ac:dyDescent="0.5">
      <c r="A951" s="8">
        <v>950</v>
      </c>
      <c r="B951" s="22">
        <v>41132.403150231483</v>
      </c>
      <c r="C951" s="23" t="s">
        <v>355</v>
      </c>
      <c r="D951" s="12" t="s">
        <v>52</v>
      </c>
      <c r="E951" s="12" t="s">
        <v>327</v>
      </c>
      <c r="F951" s="9">
        <v>29.95</v>
      </c>
      <c r="G951" s="12">
        <v>3</v>
      </c>
      <c r="H951" s="9">
        <v>89.85</v>
      </c>
      <c r="I951" s="12" t="s">
        <v>423</v>
      </c>
      <c r="J951" s="12" t="s">
        <v>408</v>
      </c>
      <c r="K951" s="12" t="s">
        <v>364</v>
      </c>
    </row>
    <row r="952" spans="1:11" ht="14.65" thickTop="1" x14ac:dyDescent="0.45">
      <c r="A952" s="6">
        <v>951</v>
      </c>
      <c r="B952" s="24">
        <v>41132.403150231483</v>
      </c>
      <c r="C952" s="25" t="s">
        <v>361</v>
      </c>
      <c r="D952" s="13" t="s">
        <v>124</v>
      </c>
      <c r="E952" s="13" t="s">
        <v>325</v>
      </c>
      <c r="F952" s="10">
        <v>59.95</v>
      </c>
      <c r="G952" s="13">
        <v>4</v>
      </c>
      <c r="H952" s="10">
        <v>239.8</v>
      </c>
      <c r="I952" s="13" t="s">
        <v>423</v>
      </c>
      <c r="J952" s="13" t="s">
        <v>411</v>
      </c>
      <c r="K952" s="13" t="s">
        <v>415</v>
      </c>
    </row>
    <row r="953" spans="1:11" ht="14.65" thickBot="1" x14ac:dyDescent="0.5">
      <c r="A953" s="8">
        <v>952</v>
      </c>
      <c r="B953" s="22">
        <v>41132.403150231483</v>
      </c>
      <c r="C953" s="23" t="s">
        <v>350</v>
      </c>
      <c r="D953" s="12" t="s">
        <v>67</v>
      </c>
      <c r="E953" s="12" t="s">
        <v>327</v>
      </c>
      <c r="F953" s="9">
        <v>39.950000000000003</v>
      </c>
      <c r="G953" s="12">
        <v>7</v>
      </c>
      <c r="H953" s="9">
        <v>279.65000000000003</v>
      </c>
      <c r="I953" s="12" t="s">
        <v>421</v>
      </c>
      <c r="J953" s="12" t="s">
        <v>394</v>
      </c>
      <c r="K953" s="12" t="s">
        <v>416</v>
      </c>
    </row>
    <row r="954" spans="1:11" ht="14.65" thickTop="1" x14ac:dyDescent="0.45">
      <c r="A954" s="6">
        <v>953</v>
      </c>
      <c r="B954" s="24">
        <v>41132.403150231483</v>
      </c>
      <c r="C954" s="25" t="s">
        <v>356</v>
      </c>
      <c r="D954" s="13" t="s">
        <v>135</v>
      </c>
      <c r="E954" s="13" t="s">
        <v>326</v>
      </c>
      <c r="F954" s="10">
        <v>60</v>
      </c>
      <c r="G954" s="13">
        <v>5</v>
      </c>
      <c r="H954" s="10">
        <v>300</v>
      </c>
      <c r="I954" s="13" t="s">
        <v>423</v>
      </c>
      <c r="J954" s="13" t="s">
        <v>408</v>
      </c>
      <c r="K954" s="13" t="s">
        <v>364</v>
      </c>
    </row>
    <row r="955" spans="1:11" ht="14.65" thickBot="1" x14ac:dyDescent="0.5">
      <c r="A955" s="8">
        <v>954</v>
      </c>
      <c r="B955" s="22">
        <v>41132.403150231483</v>
      </c>
      <c r="C955" s="23" t="s">
        <v>347</v>
      </c>
      <c r="D955" s="12" t="s">
        <v>265</v>
      </c>
      <c r="E955" s="12" t="s">
        <v>327</v>
      </c>
      <c r="F955" s="9">
        <v>399.95</v>
      </c>
      <c r="G955" s="12">
        <v>10</v>
      </c>
      <c r="H955" s="9">
        <v>3999.5</v>
      </c>
      <c r="I955" s="12" t="s">
        <v>425</v>
      </c>
      <c r="J955" s="12" t="s">
        <v>387</v>
      </c>
      <c r="K955" s="12" t="s">
        <v>416</v>
      </c>
    </row>
    <row r="956" spans="1:11" ht="14.65" thickTop="1" x14ac:dyDescent="0.45">
      <c r="A956" s="6">
        <v>955</v>
      </c>
      <c r="B956" s="24">
        <v>41132.403150231483</v>
      </c>
      <c r="C956" s="25" t="s">
        <v>352</v>
      </c>
      <c r="D956" s="13" t="s">
        <v>50</v>
      </c>
      <c r="E956" s="13" t="s">
        <v>327</v>
      </c>
      <c r="F956" s="10">
        <v>24.95</v>
      </c>
      <c r="G956" s="13">
        <v>7</v>
      </c>
      <c r="H956" s="10">
        <v>174.65</v>
      </c>
      <c r="I956" s="13" t="s">
        <v>420</v>
      </c>
      <c r="J956" s="13" t="s">
        <v>407</v>
      </c>
      <c r="K956" s="13" t="s">
        <v>364</v>
      </c>
    </row>
    <row r="957" spans="1:11" ht="14.65" thickBot="1" x14ac:dyDescent="0.5">
      <c r="A957" s="8">
        <v>956</v>
      </c>
      <c r="B957" s="22">
        <v>41132.403150231483</v>
      </c>
      <c r="C957" s="23" t="s">
        <v>359</v>
      </c>
      <c r="D957" s="12" t="s">
        <v>243</v>
      </c>
      <c r="E957" s="12" t="s">
        <v>326</v>
      </c>
      <c r="F957" s="9">
        <v>359</v>
      </c>
      <c r="G957" s="12">
        <v>3</v>
      </c>
      <c r="H957" s="9">
        <v>1077</v>
      </c>
      <c r="I957" s="12" t="s">
        <v>425</v>
      </c>
      <c r="J957" s="12" t="s">
        <v>370</v>
      </c>
      <c r="K957" s="12" t="s">
        <v>415</v>
      </c>
    </row>
    <row r="958" spans="1:11" ht="14.65" thickTop="1" x14ac:dyDescent="0.45">
      <c r="A958" s="6">
        <v>957</v>
      </c>
      <c r="B958" s="24">
        <v>41132.403150231483</v>
      </c>
      <c r="C958" s="25" t="s">
        <v>360</v>
      </c>
      <c r="D958" s="13" t="s">
        <v>87</v>
      </c>
      <c r="E958" s="13" t="s">
        <v>335</v>
      </c>
      <c r="F958" s="10">
        <v>45</v>
      </c>
      <c r="G958" s="13">
        <v>4</v>
      </c>
      <c r="H958" s="10">
        <v>180</v>
      </c>
      <c r="I958" s="13" t="s">
        <v>421</v>
      </c>
      <c r="J958" s="13" t="s">
        <v>368</v>
      </c>
      <c r="K958" s="13" t="s">
        <v>415</v>
      </c>
    </row>
    <row r="959" spans="1:11" ht="14.65" thickBot="1" x14ac:dyDescent="0.5">
      <c r="A959" s="8">
        <v>958</v>
      </c>
      <c r="B959" s="22">
        <v>41132.403150231483</v>
      </c>
      <c r="C959" s="23" t="s">
        <v>363</v>
      </c>
      <c r="D959" s="12" t="s">
        <v>239</v>
      </c>
      <c r="E959" s="12" t="s">
        <v>328</v>
      </c>
      <c r="F959" s="9">
        <v>349.95</v>
      </c>
      <c r="G959" s="12">
        <v>6</v>
      </c>
      <c r="H959" s="9">
        <v>2099.6999999999998</v>
      </c>
      <c r="I959" s="12" t="s">
        <v>427</v>
      </c>
      <c r="J959" s="12" t="s">
        <v>394</v>
      </c>
      <c r="K959" s="12" t="s">
        <v>416</v>
      </c>
    </row>
    <row r="960" spans="1:11" ht="14.65" thickTop="1" x14ac:dyDescent="0.45">
      <c r="A960" s="6">
        <v>959</v>
      </c>
      <c r="B960" s="24">
        <v>41132.403150231483</v>
      </c>
      <c r="C960" s="25" t="s">
        <v>360</v>
      </c>
      <c r="D960" s="13" t="s">
        <v>237</v>
      </c>
      <c r="E960" s="13" t="s">
        <v>330</v>
      </c>
      <c r="F960" s="10">
        <v>349.95</v>
      </c>
      <c r="G960" s="13">
        <v>10</v>
      </c>
      <c r="H960" s="10">
        <v>3499.5</v>
      </c>
      <c r="I960" s="13" t="s">
        <v>425</v>
      </c>
      <c r="J960" s="13" t="s">
        <v>379</v>
      </c>
      <c r="K960" s="13" t="s">
        <v>329</v>
      </c>
    </row>
    <row r="961" spans="1:11" ht="14.65" thickBot="1" x14ac:dyDescent="0.5">
      <c r="A961" s="8">
        <v>960</v>
      </c>
      <c r="B961" s="22">
        <v>41133.403150231483</v>
      </c>
      <c r="C961" s="23" t="s">
        <v>363</v>
      </c>
      <c r="D961" s="12" t="s">
        <v>220</v>
      </c>
      <c r="E961" s="12" t="s">
        <v>327</v>
      </c>
      <c r="F961" s="9">
        <v>299.95</v>
      </c>
      <c r="G961" s="12">
        <v>3</v>
      </c>
      <c r="H961" s="9">
        <v>899.84999999999991</v>
      </c>
      <c r="I961" s="12" t="s">
        <v>425</v>
      </c>
      <c r="J961" s="12" t="s">
        <v>413</v>
      </c>
      <c r="K961" s="12" t="s">
        <v>329</v>
      </c>
    </row>
    <row r="962" spans="1:11" ht="14.65" thickTop="1" x14ac:dyDescent="0.45">
      <c r="A962" s="6">
        <v>961</v>
      </c>
      <c r="B962" s="24">
        <v>41133.403150231483</v>
      </c>
      <c r="C962" s="25" t="s">
        <v>358</v>
      </c>
      <c r="D962" s="13" t="s">
        <v>153</v>
      </c>
      <c r="E962" s="13" t="s">
        <v>333</v>
      </c>
      <c r="F962" s="10">
        <v>79</v>
      </c>
      <c r="G962" s="13">
        <v>6</v>
      </c>
      <c r="H962" s="10">
        <v>474</v>
      </c>
      <c r="I962" s="13" t="s">
        <v>418</v>
      </c>
      <c r="J962" s="13" t="s">
        <v>381</v>
      </c>
      <c r="K962" s="13" t="s">
        <v>329</v>
      </c>
    </row>
    <row r="963" spans="1:11" ht="14.65" thickBot="1" x14ac:dyDescent="0.5">
      <c r="A963" s="8">
        <v>962</v>
      </c>
      <c r="B963" s="22">
        <v>41133.403150231483</v>
      </c>
      <c r="C963" s="23" t="s">
        <v>345</v>
      </c>
      <c r="D963" s="12" t="s">
        <v>216</v>
      </c>
      <c r="E963" s="12" t="s">
        <v>325</v>
      </c>
      <c r="F963" s="9">
        <v>289.95</v>
      </c>
      <c r="G963" s="12">
        <v>4</v>
      </c>
      <c r="H963" s="9">
        <v>1159.8</v>
      </c>
      <c r="I963" s="12" t="s">
        <v>426</v>
      </c>
      <c r="J963" s="12" t="s">
        <v>383</v>
      </c>
      <c r="K963" s="12" t="s">
        <v>364</v>
      </c>
    </row>
    <row r="964" spans="1:11" ht="14.65" thickTop="1" x14ac:dyDescent="0.45">
      <c r="A964" s="6">
        <v>963</v>
      </c>
      <c r="B964" s="24">
        <v>41133.403150231483</v>
      </c>
      <c r="C964" s="25" t="s">
        <v>353</v>
      </c>
      <c r="D964" s="13" t="s">
        <v>163</v>
      </c>
      <c r="E964" s="13" t="s">
        <v>325</v>
      </c>
      <c r="F964" s="10">
        <v>99.95</v>
      </c>
      <c r="G964" s="13">
        <v>2</v>
      </c>
      <c r="H964" s="10">
        <v>199.9</v>
      </c>
      <c r="I964" s="13" t="s">
        <v>421</v>
      </c>
      <c r="J964" s="13" t="s">
        <v>409</v>
      </c>
      <c r="K964" s="13" t="s">
        <v>415</v>
      </c>
    </row>
    <row r="965" spans="1:11" ht="14.65" thickBot="1" x14ac:dyDescent="0.5">
      <c r="A965" s="8">
        <v>964</v>
      </c>
      <c r="B965" s="22">
        <v>41133.403150231483</v>
      </c>
      <c r="C965" s="23" t="s">
        <v>360</v>
      </c>
      <c r="D965" s="12" t="s">
        <v>167</v>
      </c>
      <c r="E965" s="12" t="s">
        <v>333</v>
      </c>
      <c r="F965" s="9">
        <v>159</v>
      </c>
      <c r="G965" s="12">
        <v>4</v>
      </c>
      <c r="H965" s="9">
        <v>636</v>
      </c>
      <c r="I965" s="12" t="s">
        <v>421</v>
      </c>
      <c r="J965" s="12" t="s">
        <v>383</v>
      </c>
      <c r="K965" s="12" t="s">
        <v>364</v>
      </c>
    </row>
    <row r="966" spans="1:11" ht="14.65" thickTop="1" x14ac:dyDescent="0.45">
      <c r="A966" s="6">
        <v>965</v>
      </c>
      <c r="B966" s="24">
        <v>41133.403150231483</v>
      </c>
      <c r="C966" s="25" t="s">
        <v>355</v>
      </c>
      <c r="D966" s="13" t="s">
        <v>252</v>
      </c>
      <c r="E966" s="13" t="s">
        <v>330</v>
      </c>
      <c r="F966" s="10">
        <v>379.95</v>
      </c>
      <c r="G966" s="13">
        <v>8</v>
      </c>
      <c r="H966" s="10">
        <v>3039.6</v>
      </c>
      <c r="I966" s="13" t="s">
        <v>427</v>
      </c>
      <c r="J966" s="13" t="s">
        <v>387</v>
      </c>
      <c r="K966" s="13" t="s">
        <v>416</v>
      </c>
    </row>
    <row r="967" spans="1:11" ht="14.65" thickBot="1" x14ac:dyDescent="0.5">
      <c r="A967" s="8">
        <v>966</v>
      </c>
      <c r="B967" s="22">
        <v>41133.403150231483</v>
      </c>
      <c r="C967" s="23" t="s">
        <v>363</v>
      </c>
      <c r="D967" s="12" t="s">
        <v>230</v>
      </c>
      <c r="E967" s="12" t="s">
        <v>327</v>
      </c>
      <c r="F967" s="9">
        <v>329.95</v>
      </c>
      <c r="G967" s="12">
        <v>2</v>
      </c>
      <c r="H967" s="9">
        <v>659.9</v>
      </c>
      <c r="I967" s="12" t="s">
        <v>420</v>
      </c>
      <c r="J967" s="12" t="s">
        <v>373</v>
      </c>
      <c r="K967" s="12" t="s">
        <v>416</v>
      </c>
    </row>
    <row r="968" spans="1:11" ht="14.65" thickTop="1" x14ac:dyDescent="0.45">
      <c r="A968" s="6">
        <v>967</v>
      </c>
      <c r="B968" s="24">
        <v>41133.403150231483</v>
      </c>
      <c r="C968" s="25" t="s">
        <v>355</v>
      </c>
      <c r="D968" s="13" t="s">
        <v>173</v>
      </c>
      <c r="E968" s="13" t="s">
        <v>327</v>
      </c>
      <c r="F968" s="10">
        <v>169.95</v>
      </c>
      <c r="G968" s="13">
        <v>2</v>
      </c>
      <c r="H968" s="10">
        <v>339.9</v>
      </c>
      <c r="I968" s="13" t="s">
        <v>425</v>
      </c>
      <c r="J968" s="13" t="s">
        <v>400</v>
      </c>
      <c r="K968" s="13" t="s">
        <v>416</v>
      </c>
    </row>
    <row r="969" spans="1:11" ht="14.65" thickBot="1" x14ac:dyDescent="0.5">
      <c r="A969" s="8">
        <v>968</v>
      </c>
      <c r="B969" s="22">
        <v>41133.403150231483</v>
      </c>
      <c r="C969" s="23" t="s">
        <v>351</v>
      </c>
      <c r="D969" s="12" t="s">
        <v>309</v>
      </c>
      <c r="E969" s="12" t="s">
        <v>335</v>
      </c>
      <c r="F969" s="9">
        <v>619</v>
      </c>
      <c r="G969" s="12">
        <v>10</v>
      </c>
      <c r="H969" s="9">
        <v>6190</v>
      </c>
      <c r="I969" s="12" t="s">
        <v>418</v>
      </c>
      <c r="J969" s="12" t="s">
        <v>367</v>
      </c>
      <c r="K969" s="12" t="s">
        <v>329</v>
      </c>
    </row>
    <row r="970" spans="1:11" ht="14.65" thickTop="1" x14ac:dyDescent="0.45">
      <c r="A970" s="6">
        <v>969</v>
      </c>
      <c r="B970" s="24">
        <v>41133.403150231483</v>
      </c>
      <c r="C970" s="25" t="s">
        <v>345</v>
      </c>
      <c r="D970" s="13" t="s">
        <v>278</v>
      </c>
      <c r="E970" s="13" t="s">
        <v>330</v>
      </c>
      <c r="F970" s="10">
        <v>449.95</v>
      </c>
      <c r="G970" s="13">
        <v>6</v>
      </c>
      <c r="H970" s="10">
        <v>2699.7</v>
      </c>
      <c r="I970" s="13" t="s">
        <v>421</v>
      </c>
      <c r="J970" s="13" t="s">
        <v>410</v>
      </c>
      <c r="K970" s="13" t="s">
        <v>416</v>
      </c>
    </row>
    <row r="971" spans="1:11" ht="14.65" thickBot="1" x14ac:dyDescent="0.5">
      <c r="A971" s="8">
        <v>970</v>
      </c>
      <c r="B971" s="22">
        <v>41134.403150231483</v>
      </c>
      <c r="C971" s="23" t="s">
        <v>357</v>
      </c>
      <c r="D971" s="12" t="s">
        <v>265</v>
      </c>
      <c r="E971" s="12" t="s">
        <v>327</v>
      </c>
      <c r="F971" s="9">
        <v>399.95</v>
      </c>
      <c r="G971" s="12">
        <v>8</v>
      </c>
      <c r="H971" s="9">
        <v>3199.6</v>
      </c>
      <c r="I971" s="12" t="s">
        <v>427</v>
      </c>
      <c r="J971" s="12" t="s">
        <v>392</v>
      </c>
      <c r="K971" s="12" t="s">
        <v>329</v>
      </c>
    </row>
    <row r="972" spans="1:11" ht="14.65" thickTop="1" x14ac:dyDescent="0.45">
      <c r="A972" s="6">
        <v>971</v>
      </c>
      <c r="B972" s="24">
        <v>41134.403150231483</v>
      </c>
      <c r="C972" s="25" t="s">
        <v>356</v>
      </c>
      <c r="D972" s="13" t="s">
        <v>294</v>
      </c>
      <c r="E972" s="13" t="s">
        <v>325</v>
      </c>
      <c r="F972" s="10">
        <v>499.95</v>
      </c>
      <c r="G972" s="13">
        <v>9</v>
      </c>
      <c r="H972" s="10">
        <v>4499.55</v>
      </c>
      <c r="I972" s="13" t="s">
        <v>422</v>
      </c>
      <c r="J972" s="13" t="s">
        <v>372</v>
      </c>
      <c r="K972" s="13" t="s">
        <v>416</v>
      </c>
    </row>
    <row r="973" spans="1:11" ht="14.65" thickBot="1" x14ac:dyDescent="0.5">
      <c r="A973" s="8">
        <v>972</v>
      </c>
      <c r="B973" s="22">
        <v>41134.403150231483</v>
      </c>
      <c r="C973" s="23" t="s">
        <v>356</v>
      </c>
      <c r="D973" s="12" t="s">
        <v>187</v>
      </c>
      <c r="E973" s="12" t="s">
        <v>323</v>
      </c>
      <c r="F973" s="9">
        <v>219</v>
      </c>
      <c r="G973" s="12">
        <v>4</v>
      </c>
      <c r="H973" s="9">
        <v>876</v>
      </c>
      <c r="I973" s="12" t="s">
        <v>427</v>
      </c>
      <c r="J973" s="12" t="s">
        <v>397</v>
      </c>
      <c r="K973" s="12" t="s">
        <v>416</v>
      </c>
    </row>
    <row r="974" spans="1:11" ht="14.65" thickTop="1" x14ac:dyDescent="0.45">
      <c r="A974" s="6">
        <v>973</v>
      </c>
      <c r="B974" s="24">
        <v>41134.403150231483</v>
      </c>
      <c r="C974" s="25" t="s">
        <v>359</v>
      </c>
      <c r="D974" s="13" t="s">
        <v>315</v>
      </c>
      <c r="E974" s="13" t="s">
        <v>335</v>
      </c>
      <c r="F974" s="10">
        <v>799</v>
      </c>
      <c r="G974" s="13">
        <v>3</v>
      </c>
      <c r="H974" s="10">
        <v>2397</v>
      </c>
      <c r="I974" s="13" t="s">
        <v>419</v>
      </c>
      <c r="J974" s="13" t="s">
        <v>412</v>
      </c>
      <c r="K974" s="13" t="s">
        <v>364</v>
      </c>
    </row>
    <row r="975" spans="1:11" ht="14.65" thickBot="1" x14ac:dyDescent="0.5">
      <c r="A975" s="8">
        <v>974</v>
      </c>
      <c r="B975" s="22">
        <v>41134.403150231483</v>
      </c>
      <c r="C975" s="23" t="s">
        <v>361</v>
      </c>
      <c r="D975" s="12" t="s">
        <v>306</v>
      </c>
      <c r="E975" s="12" t="s">
        <v>326</v>
      </c>
      <c r="F975" s="9">
        <v>599</v>
      </c>
      <c r="G975" s="12">
        <v>5</v>
      </c>
      <c r="H975" s="9">
        <v>2995</v>
      </c>
      <c r="I975" s="12" t="s">
        <v>423</v>
      </c>
      <c r="J975" s="12" t="s">
        <v>399</v>
      </c>
      <c r="K975" s="12" t="s">
        <v>329</v>
      </c>
    </row>
    <row r="976" spans="1:11" ht="14.65" thickTop="1" x14ac:dyDescent="0.45">
      <c r="A976" s="6">
        <v>975</v>
      </c>
      <c r="B976" s="24">
        <v>41134.403150231483</v>
      </c>
      <c r="C976" s="25" t="s">
        <v>355</v>
      </c>
      <c r="D976" s="13" t="s">
        <v>46</v>
      </c>
      <c r="E976" s="13" t="s">
        <v>335</v>
      </c>
      <c r="F976" s="10">
        <v>20</v>
      </c>
      <c r="G976" s="13">
        <v>2</v>
      </c>
      <c r="H976" s="10">
        <v>40</v>
      </c>
      <c r="I976" s="13" t="s">
        <v>420</v>
      </c>
      <c r="J976" s="13" t="s">
        <v>394</v>
      </c>
      <c r="K976" s="13" t="s">
        <v>416</v>
      </c>
    </row>
    <row r="977" spans="1:11" ht="14.65" thickBot="1" x14ac:dyDescent="0.5">
      <c r="A977" s="8">
        <v>976</v>
      </c>
      <c r="B977" s="22">
        <v>41134.403150231483</v>
      </c>
      <c r="C977" s="23" t="s">
        <v>345</v>
      </c>
      <c r="D977" s="12" t="s">
        <v>204</v>
      </c>
      <c r="E977" s="12" t="s">
        <v>324</v>
      </c>
      <c r="F977" s="9">
        <v>259.95</v>
      </c>
      <c r="G977" s="12">
        <v>7</v>
      </c>
      <c r="H977" s="9">
        <v>1819.6499999999999</v>
      </c>
      <c r="I977" s="12" t="s">
        <v>423</v>
      </c>
      <c r="J977" s="12" t="s">
        <v>371</v>
      </c>
      <c r="K977" s="12" t="s">
        <v>415</v>
      </c>
    </row>
    <row r="978" spans="1:11" ht="14.65" thickTop="1" x14ac:dyDescent="0.45">
      <c r="A978" s="6">
        <v>977</v>
      </c>
      <c r="B978" s="24">
        <v>41134.403150231483</v>
      </c>
      <c r="C978" s="25" t="s">
        <v>360</v>
      </c>
      <c r="D978" s="13" t="s">
        <v>171</v>
      </c>
      <c r="E978" s="13" t="s">
        <v>327</v>
      </c>
      <c r="F978" s="10">
        <v>169.95</v>
      </c>
      <c r="G978" s="13">
        <v>3</v>
      </c>
      <c r="H978" s="10">
        <v>509.84999999999997</v>
      </c>
      <c r="I978" s="13" t="s">
        <v>420</v>
      </c>
      <c r="J978" s="13" t="s">
        <v>393</v>
      </c>
      <c r="K978" s="13" t="s">
        <v>415</v>
      </c>
    </row>
    <row r="979" spans="1:11" ht="14.65" thickBot="1" x14ac:dyDescent="0.5">
      <c r="A979" s="8">
        <v>978</v>
      </c>
      <c r="B979" s="22">
        <v>41135.403150231483</v>
      </c>
      <c r="C979" s="23" t="s">
        <v>362</v>
      </c>
      <c r="D979" s="12" t="s">
        <v>128</v>
      </c>
      <c r="E979" s="12" t="s">
        <v>330</v>
      </c>
      <c r="F979" s="9">
        <v>60</v>
      </c>
      <c r="G979" s="12">
        <v>3</v>
      </c>
      <c r="H979" s="9">
        <v>180</v>
      </c>
      <c r="I979" s="12" t="s">
        <v>422</v>
      </c>
      <c r="J979" s="12" t="s">
        <v>365</v>
      </c>
      <c r="K979" s="12" t="s">
        <v>364</v>
      </c>
    </row>
    <row r="980" spans="1:11" ht="14.65" thickTop="1" x14ac:dyDescent="0.45">
      <c r="A980" s="6">
        <v>979</v>
      </c>
      <c r="B980" s="24">
        <v>41135.403150231483</v>
      </c>
      <c r="C980" s="25" t="s">
        <v>357</v>
      </c>
      <c r="D980" s="13" t="s">
        <v>296</v>
      </c>
      <c r="E980" s="13" t="s">
        <v>334</v>
      </c>
      <c r="F980" s="10">
        <v>499.95</v>
      </c>
      <c r="G980" s="13">
        <v>1</v>
      </c>
      <c r="H980" s="10">
        <v>499.95</v>
      </c>
      <c r="I980" s="13" t="s">
        <v>421</v>
      </c>
      <c r="J980" s="13" t="s">
        <v>406</v>
      </c>
      <c r="K980" s="13" t="s">
        <v>329</v>
      </c>
    </row>
    <row r="981" spans="1:11" ht="14.65" thickBot="1" x14ac:dyDescent="0.5">
      <c r="A981" s="8">
        <v>980</v>
      </c>
      <c r="B981" s="22">
        <v>41135.403150231483</v>
      </c>
      <c r="C981" s="23" t="s">
        <v>355</v>
      </c>
      <c r="D981" s="12" t="s">
        <v>238</v>
      </c>
      <c r="E981" s="12" t="s">
        <v>330</v>
      </c>
      <c r="F981" s="9">
        <v>349.95</v>
      </c>
      <c r="G981" s="12">
        <v>5</v>
      </c>
      <c r="H981" s="9">
        <v>1749.75</v>
      </c>
      <c r="I981" s="12" t="s">
        <v>425</v>
      </c>
      <c r="J981" s="12" t="s">
        <v>389</v>
      </c>
      <c r="K981" s="12" t="s">
        <v>364</v>
      </c>
    </row>
    <row r="982" spans="1:11" ht="14.65" thickTop="1" x14ac:dyDescent="0.45">
      <c r="A982" s="6">
        <v>981</v>
      </c>
      <c r="B982" s="24">
        <v>41135.403150231483</v>
      </c>
      <c r="C982" s="25" t="s">
        <v>350</v>
      </c>
      <c r="D982" s="13" t="s">
        <v>214</v>
      </c>
      <c r="E982" s="13" t="s">
        <v>327</v>
      </c>
      <c r="F982" s="10">
        <v>279.95</v>
      </c>
      <c r="G982" s="13">
        <v>6</v>
      </c>
      <c r="H982" s="10">
        <v>1679.6999999999998</v>
      </c>
      <c r="I982" s="13" t="s">
        <v>427</v>
      </c>
      <c r="J982" s="13" t="s">
        <v>371</v>
      </c>
      <c r="K982" s="13" t="s">
        <v>415</v>
      </c>
    </row>
    <row r="983" spans="1:11" ht="14.65" thickBot="1" x14ac:dyDescent="0.5">
      <c r="A983" s="8">
        <v>982</v>
      </c>
      <c r="B983" s="22">
        <v>41135.403150231483</v>
      </c>
      <c r="C983" s="23" t="s">
        <v>358</v>
      </c>
      <c r="D983" s="12" t="s">
        <v>76</v>
      </c>
      <c r="E983" s="12" t="s">
        <v>335</v>
      </c>
      <c r="F983" s="9">
        <v>40</v>
      </c>
      <c r="G983" s="12">
        <v>7</v>
      </c>
      <c r="H983" s="9">
        <v>280</v>
      </c>
      <c r="I983" s="12" t="s">
        <v>424</v>
      </c>
      <c r="J983" s="12" t="s">
        <v>385</v>
      </c>
      <c r="K983" s="12" t="s">
        <v>416</v>
      </c>
    </row>
    <row r="984" spans="1:11" ht="14.65" thickTop="1" x14ac:dyDescent="0.45">
      <c r="A984" s="6">
        <v>983</v>
      </c>
      <c r="B984" s="24">
        <v>41135.403150231483</v>
      </c>
      <c r="C984" s="25" t="s">
        <v>345</v>
      </c>
      <c r="D984" s="13" t="s">
        <v>262</v>
      </c>
      <c r="E984" s="13" t="s">
        <v>325</v>
      </c>
      <c r="F984" s="10">
        <v>399.95</v>
      </c>
      <c r="G984" s="13">
        <v>7</v>
      </c>
      <c r="H984" s="10">
        <v>2799.65</v>
      </c>
      <c r="I984" s="13" t="s">
        <v>424</v>
      </c>
      <c r="J984" s="13" t="s">
        <v>406</v>
      </c>
      <c r="K984" s="13" t="s">
        <v>329</v>
      </c>
    </row>
    <row r="985" spans="1:11" ht="14.65" thickBot="1" x14ac:dyDescent="0.5">
      <c r="A985" s="8">
        <v>984</v>
      </c>
      <c r="B985" s="22">
        <v>41135.403150231483</v>
      </c>
      <c r="C985" s="23" t="s">
        <v>355</v>
      </c>
      <c r="D985" s="12" t="s">
        <v>254</v>
      </c>
      <c r="E985" s="12" t="s">
        <v>335</v>
      </c>
      <c r="F985" s="9">
        <v>389</v>
      </c>
      <c r="G985" s="12">
        <v>3</v>
      </c>
      <c r="H985" s="9">
        <v>1167</v>
      </c>
      <c r="I985" s="12" t="s">
        <v>421</v>
      </c>
      <c r="J985" s="12" t="s">
        <v>376</v>
      </c>
      <c r="K985" s="12" t="s">
        <v>415</v>
      </c>
    </row>
    <row r="986" spans="1:11" ht="14.65" thickTop="1" x14ac:dyDescent="0.45">
      <c r="A986" s="6">
        <v>985</v>
      </c>
      <c r="B986" s="24">
        <v>41135.403150231483</v>
      </c>
      <c r="C986" s="25" t="s">
        <v>354</v>
      </c>
      <c r="D986" s="13" t="s">
        <v>304</v>
      </c>
      <c r="E986" s="13" t="s">
        <v>326</v>
      </c>
      <c r="F986" s="10">
        <v>599</v>
      </c>
      <c r="G986" s="13">
        <v>5</v>
      </c>
      <c r="H986" s="10">
        <v>2995</v>
      </c>
      <c r="I986" s="13" t="s">
        <v>421</v>
      </c>
      <c r="J986" s="13" t="s">
        <v>376</v>
      </c>
      <c r="K986" s="13" t="s">
        <v>415</v>
      </c>
    </row>
    <row r="987" spans="1:11" ht="14.65" thickBot="1" x14ac:dyDescent="0.5">
      <c r="A987" s="8">
        <v>986</v>
      </c>
      <c r="B987" s="22">
        <v>41135.403150231483</v>
      </c>
      <c r="C987" s="23" t="s">
        <v>348</v>
      </c>
      <c r="D987" s="12" t="s">
        <v>239</v>
      </c>
      <c r="E987" s="12" t="s">
        <v>328</v>
      </c>
      <c r="F987" s="9">
        <v>349.95</v>
      </c>
      <c r="G987" s="12">
        <v>9</v>
      </c>
      <c r="H987" s="9">
        <v>3149.5499999999997</v>
      </c>
      <c r="I987" s="12" t="s">
        <v>424</v>
      </c>
      <c r="J987" s="12" t="s">
        <v>381</v>
      </c>
      <c r="K987" s="12" t="s">
        <v>329</v>
      </c>
    </row>
    <row r="988" spans="1:11" ht="14.65" thickTop="1" x14ac:dyDescent="0.45">
      <c r="A988" s="6">
        <v>987</v>
      </c>
      <c r="B988" s="24">
        <v>41136.403150231483</v>
      </c>
      <c r="C988" s="25" t="s">
        <v>363</v>
      </c>
      <c r="D988" s="13" t="s">
        <v>232</v>
      </c>
      <c r="E988" s="13" t="s">
        <v>326</v>
      </c>
      <c r="F988" s="10">
        <v>339</v>
      </c>
      <c r="G988" s="13">
        <v>4</v>
      </c>
      <c r="H988" s="10">
        <v>1356</v>
      </c>
      <c r="I988" s="13" t="s">
        <v>421</v>
      </c>
      <c r="J988" s="13" t="s">
        <v>367</v>
      </c>
      <c r="K988" s="13" t="s">
        <v>329</v>
      </c>
    </row>
    <row r="989" spans="1:11" ht="14.65" thickBot="1" x14ac:dyDescent="0.5">
      <c r="A989" s="8">
        <v>988</v>
      </c>
      <c r="B989" s="22">
        <v>41136.403150231483</v>
      </c>
      <c r="C989" s="23" t="s">
        <v>359</v>
      </c>
      <c r="D989" s="12" t="s">
        <v>264</v>
      </c>
      <c r="E989" s="12" t="s">
        <v>327</v>
      </c>
      <c r="F989" s="9">
        <v>399.95</v>
      </c>
      <c r="G989" s="12">
        <v>4</v>
      </c>
      <c r="H989" s="9">
        <v>1599.8</v>
      </c>
      <c r="I989" s="12" t="s">
        <v>419</v>
      </c>
      <c r="J989" s="12" t="s">
        <v>406</v>
      </c>
      <c r="K989" s="12" t="s">
        <v>329</v>
      </c>
    </row>
    <row r="990" spans="1:11" ht="14.65" thickTop="1" x14ac:dyDescent="0.45">
      <c r="A990" s="6">
        <v>989</v>
      </c>
      <c r="B990" s="24">
        <v>41136.403150231483</v>
      </c>
      <c r="C990" s="25" t="s">
        <v>349</v>
      </c>
      <c r="D990" s="13" t="s">
        <v>89</v>
      </c>
      <c r="E990" s="13" t="s">
        <v>325</v>
      </c>
      <c r="F990" s="10">
        <v>49.95</v>
      </c>
      <c r="G990" s="13">
        <v>6</v>
      </c>
      <c r="H990" s="10">
        <v>299.70000000000005</v>
      </c>
      <c r="I990" s="13" t="s">
        <v>427</v>
      </c>
      <c r="J990" s="13" t="s">
        <v>395</v>
      </c>
      <c r="K990" s="13" t="s">
        <v>416</v>
      </c>
    </row>
    <row r="991" spans="1:11" ht="14.65" thickBot="1" x14ac:dyDescent="0.5">
      <c r="A991" s="8">
        <v>990</v>
      </c>
      <c r="B991" s="22">
        <v>41136.403150231483</v>
      </c>
      <c r="C991" s="23" t="s">
        <v>360</v>
      </c>
      <c r="D991" s="12" t="s">
        <v>286</v>
      </c>
      <c r="E991" s="12" t="s">
        <v>331</v>
      </c>
      <c r="F991" s="9">
        <v>499</v>
      </c>
      <c r="G991" s="12">
        <v>6</v>
      </c>
      <c r="H991" s="9">
        <v>2994</v>
      </c>
      <c r="I991" s="12" t="s">
        <v>425</v>
      </c>
      <c r="J991" s="12" t="s">
        <v>384</v>
      </c>
      <c r="K991" s="12" t="s">
        <v>416</v>
      </c>
    </row>
    <row r="992" spans="1:11" ht="14.65" thickTop="1" x14ac:dyDescent="0.45">
      <c r="A992" s="6">
        <v>991</v>
      </c>
      <c r="B992" s="24">
        <v>41136.403150231483</v>
      </c>
      <c r="C992" s="25" t="s">
        <v>362</v>
      </c>
      <c r="D992" s="13" t="s">
        <v>223</v>
      </c>
      <c r="E992" s="13" t="s">
        <v>330</v>
      </c>
      <c r="F992" s="10">
        <v>319.95</v>
      </c>
      <c r="G992" s="13">
        <v>10</v>
      </c>
      <c r="H992" s="10">
        <v>3199.5</v>
      </c>
      <c r="I992" s="13" t="s">
        <v>421</v>
      </c>
      <c r="J992" s="13" t="s">
        <v>389</v>
      </c>
      <c r="K992" s="13" t="s">
        <v>364</v>
      </c>
    </row>
    <row r="993" spans="1:11" ht="14.65" thickBot="1" x14ac:dyDescent="0.5">
      <c r="A993" s="8">
        <v>992</v>
      </c>
      <c r="B993" s="22">
        <v>41136.403150231483</v>
      </c>
      <c r="C993" s="23" t="s">
        <v>353</v>
      </c>
      <c r="D993" s="12" t="s">
        <v>152</v>
      </c>
      <c r="E993" s="12" t="s">
        <v>332</v>
      </c>
      <c r="F993" s="9">
        <v>75</v>
      </c>
      <c r="G993" s="12">
        <v>7</v>
      </c>
      <c r="H993" s="9">
        <v>525</v>
      </c>
      <c r="I993" s="12" t="s">
        <v>422</v>
      </c>
      <c r="J993" s="12" t="s">
        <v>413</v>
      </c>
      <c r="K993" s="12" t="s">
        <v>329</v>
      </c>
    </row>
    <row r="994" spans="1:11" ht="14.65" thickTop="1" x14ac:dyDescent="0.45">
      <c r="A994" s="6">
        <v>993</v>
      </c>
      <c r="B994" s="24">
        <v>41136.403150231483</v>
      </c>
      <c r="C994" s="25" t="s">
        <v>356</v>
      </c>
      <c r="D994" s="13" t="s">
        <v>187</v>
      </c>
      <c r="E994" s="13" t="s">
        <v>323</v>
      </c>
      <c r="F994" s="10">
        <v>219</v>
      </c>
      <c r="G994" s="13">
        <v>10</v>
      </c>
      <c r="H994" s="10">
        <v>2190</v>
      </c>
      <c r="I994" s="13" t="s">
        <v>419</v>
      </c>
      <c r="J994" s="13" t="s">
        <v>390</v>
      </c>
      <c r="K994" s="13" t="s">
        <v>329</v>
      </c>
    </row>
    <row r="995" spans="1:11" ht="14.65" thickBot="1" x14ac:dyDescent="0.5">
      <c r="A995" s="8">
        <v>994</v>
      </c>
      <c r="B995" s="22">
        <v>41136.403150231483</v>
      </c>
      <c r="C995" s="23" t="s">
        <v>350</v>
      </c>
      <c r="D995" s="12" t="s">
        <v>50</v>
      </c>
      <c r="E995" s="12" t="s">
        <v>327</v>
      </c>
      <c r="F995" s="9">
        <v>24.95</v>
      </c>
      <c r="G995" s="12">
        <v>7</v>
      </c>
      <c r="H995" s="9">
        <v>174.65</v>
      </c>
      <c r="I995" s="12" t="s">
        <v>420</v>
      </c>
      <c r="J995" s="12" t="s">
        <v>372</v>
      </c>
      <c r="K995" s="12" t="s">
        <v>416</v>
      </c>
    </row>
    <row r="996" spans="1:11" ht="14.65" thickTop="1" x14ac:dyDescent="0.45">
      <c r="A996" s="6">
        <v>995</v>
      </c>
      <c r="B996" s="24">
        <v>41137.403150231483</v>
      </c>
      <c r="C996" s="25" t="s">
        <v>358</v>
      </c>
      <c r="D996" s="13" t="s">
        <v>257</v>
      </c>
      <c r="E996" s="13" t="s">
        <v>331</v>
      </c>
      <c r="F996" s="10">
        <v>399</v>
      </c>
      <c r="G996" s="13">
        <v>4</v>
      </c>
      <c r="H996" s="10">
        <v>1596</v>
      </c>
      <c r="I996" s="13" t="s">
        <v>418</v>
      </c>
      <c r="J996" s="13" t="s">
        <v>369</v>
      </c>
      <c r="K996" s="13" t="s">
        <v>364</v>
      </c>
    </row>
    <row r="997" spans="1:11" ht="14.65" thickBot="1" x14ac:dyDescent="0.5">
      <c r="A997" s="8">
        <v>996</v>
      </c>
      <c r="B997" s="22">
        <v>41137.403150231483</v>
      </c>
      <c r="C997" s="23" t="s">
        <v>352</v>
      </c>
      <c r="D997" s="12" t="s">
        <v>222</v>
      </c>
      <c r="E997" s="12" t="s">
        <v>333</v>
      </c>
      <c r="F997" s="9">
        <v>319</v>
      </c>
      <c r="G997" s="12">
        <v>5</v>
      </c>
      <c r="H997" s="9">
        <v>1595</v>
      </c>
      <c r="I997" s="12" t="s">
        <v>427</v>
      </c>
      <c r="J997" s="12" t="s">
        <v>407</v>
      </c>
      <c r="K997" s="12" t="s">
        <v>364</v>
      </c>
    </row>
    <row r="998" spans="1:11" ht="14.65" thickTop="1" x14ac:dyDescent="0.45">
      <c r="A998" s="6">
        <v>997</v>
      </c>
      <c r="B998" s="24">
        <v>41137.403150231483</v>
      </c>
      <c r="C998" s="25" t="s">
        <v>352</v>
      </c>
      <c r="D998" s="13" t="s">
        <v>143</v>
      </c>
      <c r="E998" s="13" t="s">
        <v>323</v>
      </c>
      <c r="F998" s="10">
        <v>69</v>
      </c>
      <c r="G998" s="13">
        <v>1</v>
      </c>
      <c r="H998" s="10">
        <v>69</v>
      </c>
      <c r="I998" s="13" t="s">
        <v>418</v>
      </c>
      <c r="J998" s="13" t="s">
        <v>411</v>
      </c>
      <c r="K998" s="13" t="s">
        <v>415</v>
      </c>
    </row>
    <row r="999" spans="1:11" ht="14.65" thickBot="1" x14ac:dyDescent="0.5">
      <c r="A999" s="8">
        <v>998</v>
      </c>
      <c r="B999" s="22">
        <v>41137.403150231483</v>
      </c>
      <c r="C999" s="23" t="s">
        <v>346</v>
      </c>
      <c r="D999" s="12" t="s">
        <v>71</v>
      </c>
      <c r="E999" s="12" t="s">
        <v>328</v>
      </c>
      <c r="F999" s="9">
        <v>39.950000000000003</v>
      </c>
      <c r="G999" s="12">
        <v>5</v>
      </c>
      <c r="H999" s="9">
        <v>199.75</v>
      </c>
      <c r="I999" s="12" t="s">
        <v>425</v>
      </c>
      <c r="J999" s="12" t="s">
        <v>389</v>
      </c>
      <c r="K999" s="12" t="s">
        <v>364</v>
      </c>
    </row>
    <row r="1000" spans="1:11" ht="14.65" thickTop="1" x14ac:dyDescent="0.45">
      <c r="A1000" s="6">
        <v>999</v>
      </c>
      <c r="B1000" s="24">
        <v>41137.403150231483</v>
      </c>
      <c r="C1000" s="25" t="s">
        <v>346</v>
      </c>
      <c r="D1000" s="13" t="s">
        <v>145</v>
      </c>
      <c r="E1000" s="13" t="s">
        <v>330</v>
      </c>
      <c r="F1000" s="10">
        <v>70</v>
      </c>
      <c r="G1000" s="13">
        <v>4</v>
      </c>
      <c r="H1000" s="10">
        <v>280</v>
      </c>
      <c r="I1000" s="13" t="s">
        <v>424</v>
      </c>
      <c r="J1000" s="13" t="s">
        <v>379</v>
      </c>
      <c r="K1000" s="13" t="s">
        <v>329</v>
      </c>
    </row>
    <row r="1001" spans="1:11" ht="14.65" thickBot="1" x14ac:dyDescent="0.5">
      <c r="A1001" s="8">
        <v>1000</v>
      </c>
      <c r="B1001" s="22">
        <v>41137.403150231483</v>
      </c>
      <c r="C1001" s="23" t="s">
        <v>351</v>
      </c>
      <c r="D1001" s="12" t="s">
        <v>103</v>
      </c>
      <c r="E1001" s="12" t="s">
        <v>330</v>
      </c>
      <c r="F1001" s="9">
        <v>50</v>
      </c>
      <c r="G1001" s="12">
        <v>6</v>
      </c>
      <c r="H1001" s="9">
        <v>300</v>
      </c>
      <c r="I1001" s="12" t="s">
        <v>424</v>
      </c>
      <c r="J1001" s="12" t="s">
        <v>383</v>
      </c>
      <c r="K1001" s="12" t="s">
        <v>364</v>
      </c>
    </row>
    <row r="1002" spans="1:11" ht="14.65" thickTop="1" x14ac:dyDescent="0.45">
      <c r="A1002" s="6">
        <v>1001</v>
      </c>
      <c r="B1002" s="24">
        <v>41137.403150231483</v>
      </c>
      <c r="C1002" s="25" t="s">
        <v>349</v>
      </c>
      <c r="D1002" s="13" t="s">
        <v>295</v>
      </c>
      <c r="E1002" s="13" t="s">
        <v>327</v>
      </c>
      <c r="F1002" s="10">
        <v>499.95</v>
      </c>
      <c r="G1002" s="13">
        <v>2</v>
      </c>
      <c r="H1002" s="10">
        <v>999.9</v>
      </c>
      <c r="I1002" s="13" t="s">
        <v>426</v>
      </c>
      <c r="J1002" s="13" t="s">
        <v>386</v>
      </c>
      <c r="K1002" s="13" t="s">
        <v>416</v>
      </c>
    </row>
    <row r="1003" spans="1:11" ht="14.65" thickBot="1" x14ac:dyDescent="0.5">
      <c r="A1003" s="8">
        <v>1002</v>
      </c>
      <c r="B1003" s="22">
        <v>41137.403150231483</v>
      </c>
      <c r="C1003" s="23" t="s">
        <v>363</v>
      </c>
      <c r="D1003" s="12" t="s">
        <v>122</v>
      </c>
      <c r="E1003" s="12" t="s">
        <v>323</v>
      </c>
      <c r="F1003" s="9">
        <v>59</v>
      </c>
      <c r="G1003" s="12">
        <v>10</v>
      </c>
      <c r="H1003" s="9">
        <v>590</v>
      </c>
      <c r="I1003" s="12" t="s">
        <v>427</v>
      </c>
      <c r="J1003" s="12" t="s">
        <v>405</v>
      </c>
      <c r="K1003" s="12" t="s">
        <v>364</v>
      </c>
    </row>
    <row r="1004" spans="1:11" ht="14.65" thickTop="1" x14ac:dyDescent="0.45">
      <c r="A1004" s="6">
        <v>1003</v>
      </c>
      <c r="B1004" s="24">
        <v>41137.403150231483</v>
      </c>
      <c r="C1004" s="25" t="s">
        <v>357</v>
      </c>
      <c r="D1004" s="13" t="s">
        <v>88</v>
      </c>
      <c r="E1004" s="13" t="s">
        <v>331</v>
      </c>
      <c r="F1004" s="10">
        <v>49.95</v>
      </c>
      <c r="G1004" s="13">
        <v>9</v>
      </c>
      <c r="H1004" s="10">
        <v>449.55</v>
      </c>
      <c r="I1004" s="13" t="s">
        <v>422</v>
      </c>
      <c r="J1004" s="13" t="s">
        <v>321</v>
      </c>
      <c r="K1004" s="13" t="s">
        <v>415</v>
      </c>
    </row>
    <row r="1005" spans="1:11" ht="14.65" thickBot="1" x14ac:dyDescent="0.5">
      <c r="A1005" s="8">
        <v>1004</v>
      </c>
      <c r="B1005" s="22">
        <v>41138.403150231483</v>
      </c>
      <c r="C1005" s="23" t="s">
        <v>350</v>
      </c>
      <c r="D1005" s="12" t="s">
        <v>181</v>
      </c>
      <c r="E1005" s="12" t="s">
        <v>333</v>
      </c>
      <c r="F1005" s="9">
        <v>199</v>
      </c>
      <c r="G1005" s="12">
        <v>1</v>
      </c>
      <c r="H1005" s="9">
        <v>199</v>
      </c>
      <c r="I1005" s="12" t="s">
        <v>419</v>
      </c>
      <c r="J1005" s="12" t="s">
        <v>368</v>
      </c>
      <c r="K1005" s="12" t="s">
        <v>415</v>
      </c>
    </row>
    <row r="1006" spans="1:11" ht="14.65" thickTop="1" x14ac:dyDescent="0.45">
      <c r="A1006" s="6">
        <v>1005</v>
      </c>
      <c r="B1006" s="24">
        <v>41138.403150231483</v>
      </c>
      <c r="C1006" s="25" t="s">
        <v>358</v>
      </c>
      <c r="D1006" s="13" t="s">
        <v>78</v>
      </c>
      <c r="E1006" s="13" t="s">
        <v>325</v>
      </c>
      <c r="F1006" s="10">
        <v>44.95</v>
      </c>
      <c r="G1006" s="13">
        <v>8</v>
      </c>
      <c r="H1006" s="10">
        <v>359.6</v>
      </c>
      <c r="I1006" s="13" t="s">
        <v>419</v>
      </c>
      <c r="J1006" s="13" t="s">
        <v>380</v>
      </c>
      <c r="K1006" s="13" t="s">
        <v>329</v>
      </c>
    </row>
    <row r="1007" spans="1:11" ht="14.65" thickBot="1" x14ac:dyDescent="0.5">
      <c r="A1007" s="8">
        <v>1006</v>
      </c>
      <c r="B1007" s="22">
        <v>41138.403150231483</v>
      </c>
      <c r="C1007" s="23" t="s">
        <v>359</v>
      </c>
      <c r="D1007" s="12" t="s">
        <v>263</v>
      </c>
      <c r="E1007" s="12" t="s">
        <v>327</v>
      </c>
      <c r="F1007" s="9">
        <v>399.95</v>
      </c>
      <c r="G1007" s="12">
        <v>9</v>
      </c>
      <c r="H1007" s="9">
        <v>3599.5499999999997</v>
      </c>
      <c r="I1007" s="12" t="s">
        <v>421</v>
      </c>
      <c r="J1007" s="12" t="s">
        <v>397</v>
      </c>
      <c r="K1007" s="12" t="s">
        <v>416</v>
      </c>
    </row>
    <row r="1008" spans="1:11" ht="14.65" thickTop="1" x14ac:dyDescent="0.45">
      <c r="A1008" s="6">
        <v>1007</v>
      </c>
      <c r="B1008" s="24">
        <v>41138.403150231483</v>
      </c>
      <c r="C1008" s="25" t="s">
        <v>356</v>
      </c>
      <c r="D1008" s="13" t="s">
        <v>68</v>
      </c>
      <c r="E1008" s="13" t="s">
        <v>327</v>
      </c>
      <c r="F1008" s="10">
        <v>39.950000000000003</v>
      </c>
      <c r="G1008" s="13">
        <v>8</v>
      </c>
      <c r="H1008" s="10">
        <v>319.60000000000002</v>
      </c>
      <c r="I1008" s="13" t="s">
        <v>423</v>
      </c>
      <c r="J1008" s="13" t="s">
        <v>413</v>
      </c>
      <c r="K1008" s="13" t="s">
        <v>329</v>
      </c>
    </row>
    <row r="1009" spans="1:11" ht="14.65" thickBot="1" x14ac:dyDescent="0.5">
      <c r="A1009" s="8">
        <v>1008</v>
      </c>
      <c r="B1009" s="22">
        <v>41138.403150231483</v>
      </c>
      <c r="C1009" s="23" t="s">
        <v>346</v>
      </c>
      <c r="D1009" s="12" t="s">
        <v>71</v>
      </c>
      <c r="E1009" s="12" t="s">
        <v>328</v>
      </c>
      <c r="F1009" s="9">
        <v>39.950000000000003</v>
      </c>
      <c r="G1009" s="12">
        <v>2</v>
      </c>
      <c r="H1009" s="9">
        <v>79.900000000000006</v>
      </c>
      <c r="I1009" s="12" t="s">
        <v>425</v>
      </c>
      <c r="J1009" s="12" t="s">
        <v>366</v>
      </c>
      <c r="K1009" s="12" t="s">
        <v>364</v>
      </c>
    </row>
    <row r="1010" spans="1:11" ht="14.65" thickTop="1" x14ac:dyDescent="0.45">
      <c r="A1010" s="6">
        <v>1009</v>
      </c>
      <c r="B1010" s="24">
        <v>41139.403150231483</v>
      </c>
      <c r="C1010" s="25" t="s">
        <v>361</v>
      </c>
      <c r="D1010" s="13" t="s">
        <v>107</v>
      </c>
      <c r="E1010" s="13" t="s">
        <v>332</v>
      </c>
      <c r="F1010" s="10">
        <v>50</v>
      </c>
      <c r="G1010" s="13">
        <v>7</v>
      </c>
      <c r="H1010" s="10">
        <v>350</v>
      </c>
      <c r="I1010" s="13" t="s">
        <v>425</v>
      </c>
      <c r="J1010" s="13" t="s">
        <v>410</v>
      </c>
      <c r="K1010" s="13" t="s">
        <v>416</v>
      </c>
    </row>
    <row r="1011" spans="1:11" ht="14.65" thickBot="1" x14ac:dyDescent="0.5">
      <c r="A1011" s="8">
        <v>1010</v>
      </c>
      <c r="B1011" s="22">
        <v>41139.403150231483</v>
      </c>
      <c r="C1011" s="23" t="s">
        <v>353</v>
      </c>
      <c r="D1011" s="12" t="s">
        <v>182</v>
      </c>
      <c r="E1011" s="12" t="s">
        <v>330</v>
      </c>
      <c r="F1011" s="9">
        <v>199.95</v>
      </c>
      <c r="G1011" s="12">
        <v>10</v>
      </c>
      <c r="H1011" s="9">
        <v>1999.5</v>
      </c>
      <c r="I1011" s="12" t="s">
        <v>419</v>
      </c>
      <c r="J1011" s="12" t="s">
        <v>369</v>
      </c>
      <c r="K1011" s="12" t="s">
        <v>364</v>
      </c>
    </row>
    <row r="1012" spans="1:11" ht="14.65" thickTop="1" x14ac:dyDescent="0.45">
      <c r="A1012" s="6">
        <v>1011</v>
      </c>
      <c r="B1012" s="24">
        <v>41139.403150231483</v>
      </c>
      <c r="C1012" s="25" t="s">
        <v>358</v>
      </c>
      <c r="D1012" s="13" t="s">
        <v>304</v>
      </c>
      <c r="E1012" s="13" t="s">
        <v>326</v>
      </c>
      <c r="F1012" s="10">
        <v>599</v>
      </c>
      <c r="G1012" s="13">
        <v>9</v>
      </c>
      <c r="H1012" s="10">
        <v>5391</v>
      </c>
      <c r="I1012" s="13" t="s">
        <v>422</v>
      </c>
      <c r="J1012" s="13" t="s">
        <v>407</v>
      </c>
      <c r="K1012" s="13" t="s">
        <v>364</v>
      </c>
    </row>
    <row r="1013" spans="1:11" ht="14.65" thickBot="1" x14ac:dyDescent="0.5">
      <c r="A1013" s="8">
        <v>1012</v>
      </c>
      <c r="B1013" s="22">
        <v>41139.403150231483</v>
      </c>
      <c r="C1013" s="23" t="s">
        <v>361</v>
      </c>
      <c r="D1013" s="12" t="s">
        <v>211</v>
      </c>
      <c r="E1013" s="12" t="s">
        <v>326</v>
      </c>
      <c r="F1013" s="9">
        <v>279</v>
      </c>
      <c r="G1013" s="12">
        <v>2</v>
      </c>
      <c r="H1013" s="9">
        <v>558</v>
      </c>
      <c r="I1013" s="12" t="s">
        <v>419</v>
      </c>
      <c r="J1013" s="12" t="s">
        <v>388</v>
      </c>
      <c r="K1013" s="12" t="s">
        <v>329</v>
      </c>
    </row>
    <row r="1014" spans="1:11" ht="14.65" thickTop="1" x14ac:dyDescent="0.45">
      <c r="A1014" s="6">
        <v>1013</v>
      </c>
      <c r="B1014" s="24">
        <v>41139.403150231483</v>
      </c>
      <c r="C1014" s="25" t="s">
        <v>361</v>
      </c>
      <c r="D1014" s="13" t="s">
        <v>60</v>
      </c>
      <c r="E1014" s="13" t="s">
        <v>330</v>
      </c>
      <c r="F1014" s="10">
        <v>35</v>
      </c>
      <c r="G1014" s="13">
        <v>10</v>
      </c>
      <c r="H1014" s="10">
        <v>350</v>
      </c>
      <c r="I1014" s="13" t="s">
        <v>419</v>
      </c>
      <c r="J1014" s="13" t="s">
        <v>377</v>
      </c>
      <c r="K1014" s="13" t="s">
        <v>415</v>
      </c>
    </row>
    <row r="1015" spans="1:11" ht="14.65" thickBot="1" x14ac:dyDescent="0.5">
      <c r="A1015" s="8">
        <v>1014</v>
      </c>
      <c r="B1015" s="22">
        <v>41139.403150231483</v>
      </c>
      <c r="C1015" s="23" t="s">
        <v>353</v>
      </c>
      <c r="D1015" s="12" t="s">
        <v>108</v>
      </c>
      <c r="E1015" s="12" t="s">
        <v>335</v>
      </c>
      <c r="F1015" s="9">
        <v>50</v>
      </c>
      <c r="G1015" s="12">
        <v>4</v>
      </c>
      <c r="H1015" s="9">
        <v>200</v>
      </c>
      <c r="I1015" s="12" t="s">
        <v>418</v>
      </c>
      <c r="J1015" s="12" t="s">
        <v>407</v>
      </c>
      <c r="K1015" s="12" t="s">
        <v>364</v>
      </c>
    </row>
    <row r="1016" spans="1:11" ht="14.65" thickTop="1" x14ac:dyDescent="0.45">
      <c r="A1016" s="6">
        <v>1015</v>
      </c>
      <c r="B1016" s="24">
        <v>41139.403150231483</v>
      </c>
      <c r="C1016" s="25" t="s">
        <v>348</v>
      </c>
      <c r="D1016" s="13" t="s">
        <v>209</v>
      </c>
      <c r="E1016" s="13" t="s">
        <v>330</v>
      </c>
      <c r="F1016" s="10">
        <v>269.95</v>
      </c>
      <c r="G1016" s="13">
        <v>7</v>
      </c>
      <c r="H1016" s="10">
        <v>1889.6499999999999</v>
      </c>
      <c r="I1016" s="13" t="s">
        <v>425</v>
      </c>
      <c r="J1016" s="13" t="s">
        <v>412</v>
      </c>
      <c r="K1016" s="13" t="s">
        <v>364</v>
      </c>
    </row>
    <row r="1017" spans="1:11" ht="14.65" thickBot="1" x14ac:dyDescent="0.5">
      <c r="A1017" s="8">
        <v>1016</v>
      </c>
      <c r="B1017" s="22">
        <v>41139.403150231483</v>
      </c>
      <c r="C1017" s="23" t="s">
        <v>352</v>
      </c>
      <c r="D1017" s="12" t="s">
        <v>227</v>
      </c>
      <c r="E1017" s="12" t="s">
        <v>335</v>
      </c>
      <c r="F1017" s="9">
        <v>329</v>
      </c>
      <c r="G1017" s="12">
        <v>3</v>
      </c>
      <c r="H1017" s="9">
        <v>987</v>
      </c>
      <c r="I1017" s="12" t="s">
        <v>425</v>
      </c>
      <c r="J1017" s="12" t="s">
        <v>369</v>
      </c>
      <c r="K1017" s="12" t="s">
        <v>364</v>
      </c>
    </row>
    <row r="1018" spans="1:11" ht="14.65" thickTop="1" x14ac:dyDescent="0.45">
      <c r="A1018" s="6">
        <v>1017</v>
      </c>
      <c r="B1018" s="24">
        <v>41139.403150231483</v>
      </c>
      <c r="C1018" s="25" t="s">
        <v>361</v>
      </c>
      <c r="D1018" s="13" t="s">
        <v>143</v>
      </c>
      <c r="E1018" s="13" t="s">
        <v>323</v>
      </c>
      <c r="F1018" s="10">
        <v>69</v>
      </c>
      <c r="G1018" s="13">
        <v>1</v>
      </c>
      <c r="H1018" s="10">
        <v>69</v>
      </c>
      <c r="I1018" s="13" t="s">
        <v>423</v>
      </c>
      <c r="J1018" s="13" t="s">
        <v>380</v>
      </c>
      <c r="K1018" s="13" t="s">
        <v>329</v>
      </c>
    </row>
    <row r="1019" spans="1:11" ht="14.65" thickBot="1" x14ac:dyDescent="0.5">
      <c r="A1019" s="8">
        <v>1018</v>
      </c>
      <c r="B1019" s="22">
        <v>41139.403150231483</v>
      </c>
      <c r="C1019" s="23" t="s">
        <v>350</v>
      </c>
      <c r="D1019" s="12" t="s">
        <v>170</v>
      </c>
      <c r="E1019" s="12" t="s">
        <v>324</v>
      </c>
      <c r="F1019" s="9">
        <v>169.95</v>
      </c>
      <c r="G1019" s="12">
        <v>4</v>
      </c>
      <c r="H1019" s="9">
        <v>679.8</v>
      </c>
      <c r="I1019" s="12" t="s">
        <v>422</v>
      </c>
      <c r="J1019" s="12" t="s">
        <v>377</v>
      </c>
      <c r="K1019" s="12" t="s">
        <v>415</v>
      </c>
    </row>
    <row r="1020" spans="1:11" ht="14.65" thickTop="1" x14ac:dyDescent="0.45">
      <c r="A1020" s="6">
        <v>1019</v>
      </c>
      <c r="B1020" s="24">
        <v>41139.403150231483</v>
      </c>
      <c r="C1020" s="25" t="s">
        <v>359</v>
      </c>
      <c r="D1020" s="13" t="s">
        <v>233</v>
      </c>
      <c r="E1020" s="13" t="s">
        <v>330</v>
      </c>
      <c r="F1020" s="10">
        <v>339.95</v>
      </c>
      <c r="G1020" s="13">
        <v>9</v>
      </c>
      <c r="H1020" s="10">
        <v>3059.5499999999997</v>
      </c>
      <c r="I1020" s="13" t="s">
        <v>420</v>
      </c>
      <c r="J1020" s="13" t="s">
        <v>392</v>
      </c>
      <c r="K1020" s="13" t="s">
        <v>329</v>
      </c>
    </row>
    <row r="1021" spans="1:11" ht="14.65" thickBot="1" x14ac:dyDescent="0.5">
      <c r="A1021" s="8">
        <v>1020</v>
      </c>
      <c r="B1021" s="22">
        <v>41139.403150231483</v>
      </c>
      <c r="C1021" s="23" t="s">
        <v>353</v>
      </c>
      <c r="D1021" s="12" t="s">
        <v>58</v>
      </c>
      <c r="E1021" s="12" t="s">
        <v>328</v>
      </c>
      <c r="F1021" s="9">
        <v>34.950000000000003</v>
      </c>
      <c r="G1021" s="12">
        <v>4</v>
      </c>
      <c r="H1021" s="9">
        <v>139.80000000000001</v>
      </c>
      <c r="I1021" s="12" t="s">
        <v>423</v>
      </c>
      <c r="J1021" s="12" t="s">
        <v>408</v>
      </c>
      <c r="K1021" s="12" t="s">
        <v>364</v>
      </c>
    </row>
    <row r="1022" spans="1:11" ht="14.65" thickTop="1" x14ac:dyDescent="0.45">
      <c r="A1022" s="6">
        <v>1021</v>
      </c>
      <c r="B1022" s="24">
        <v>41140.403150231483</v>
      </c>
      <c r="C1022" s="25" t="s">
        <v>355</v>
      </c>
      <c r="D1022" s="13" t="s">
        <v>98</v>
      </c>
      <c r="E1022" s="13" t="s">
        <v>330</v>
      </c>
      <c r="F1022" s="10">
        <v>50</v>
      </c>
      <c r="G1022" s="13">
        <v>8</v>
      </c>
      <c r="H1022" s="10">
        <v>400</v>
      </c>
      <c r="I1022" s="13" t="s">
        <v>424</v>
      </c>
      <c r="J1022" s="13" t="s">
        <v>398</v>
      </c>
      <c r="K1022" s="13" t="s">
        <v>364</v>
      </c>
    </row>
    <row r="1023" spans="1:11" ht="14.65" thickBot="1" x14ac:dyDescent="0.5">
      <c r="A1023" s="8">
        <v>1022</v>
      </c>
      <c r="B1023" s="22">
        <v>41140.403150231483</v>
      </c>
      <c r="C1023" s="23" t="s">
        <v>354</v>
      </c>
      <c r="D1023" s="12" t="s">
        <v>149</v>
      </c>
      <c r="E1023" s="12" t="s">
        <v>326</v>
      </c>
      <c r="F1023" s="9">
        <v>70</v>
      </c>
      <c r="G1023" s="12">
        <v>5</v>
      </c>
      <c r="H1023" s="9">
        <v>350</v>
      </c>
      <c r="I1023" s="12" t="s">
        <v>424</v>
      </c>
      <c r="J1023" s="12" t="s">
        <v>392</v>
      </c>
      <c r="K1023" s="12" t="s">
        <v>329</v>
      </c>
    </row>
    <row r="1024" spans="1:11" ht="14.65" thickTop="1" x14ac:dyDescent="0.45">
      <c r="A1024" s="6">
        <v>1023</v>
      </c>
      <c r="B1024" s="24">
        <v>41140.403150231483</v>
      </c>
      <c r="C1024" s="25" t="s">
        <v>355</v>
      </c>
      <c r="D1024" s="13" t="s">
        <v>98</v>
      </c>
      <c r="E1024" s="13" t="s">
        <v>330</v>
      </c>
      <c r="F1024" s="10">
        <v>50</v>
      </c>
      <c r="G1024" s="13">
        <v>5</v>
      </c>
      <c r="H1024" s="10">
        <v>250</v>
      </c>
      <c r="I1024" s="13" t="s">
        <v>425</v>
      </c>
      <c r="J1024" s="13" t="s">
        <v>411</v>
      </c>
      <c r="K1024" s="13" t="s">
        <v>415</v>
      </c>
    </row>
    <row r="1025" spans="1:11" ht="14.65" thickBot="1" x14ac:dyDescent="0.5">
      <c r="A1025" s="8">
        <v>1024</v>
      </c>
      <c r="B1025" s="22">
        <v>41140.403150231483</v>
      </c>
      <c r="C1025" s="23" t="s">
        <v>357</v>
      </c>
      <c r="D1025" s="12" t="s">
        <v>192</v>
      </c>
      <c r="E1025" s="12" t="s">
        <v>324</v>
      </c>
      <c r="F1025" s="9">
        <v>229.95</v>
      </c>
      <c r="G1025" s="12">
        <v>5</v>
      </c>
      <c r="H1025" s="9">
        <v>1149.75</v>
      </c>
      <c r="I1025" s="12" t="s">
        <v>423</v>
      </c>
      <c r="J1025" s="12" t="s">
        <v>407</v>
      </c>
      <c r="K1025" s="12" t="s">
        <v>364</v>
      </c>
    </row>
    <row r="1026" spans="1:11" ht="14.65" thickTop="1" x14ac:dyDescent="0.45">
      <c r="A1026" s="6">
        <v>1025</v>
      </c>
      <c r="B1026" s="24">
        <v>41140.403150231483</v>
      </c>
      <c r="C1026" s="25" t="s">
        <v>359</v>
      </c>
      <c r="D1026" s="13" t="s">
        <v>274</v>
      </c>
      <c r="E1026" s="13" t="s">
        <v>330</v>
      </c>
      <c r="F1026" s="10">
        <v>439.95</v>
      </c>
      <c r="G1026" s="13">
        <v>9</v>
      </c>
      <c r="H1026" s="10">
        <v>3959.5499999999997</v>
      </c>
      <c r="I1026" s="13" t="s">
        <v>425</v>
      </c>
      <c r="J1026" s="13" t="s">
        <v>381</v>
      </c>
      <c r="K1026" s="13" t="s">
        <v>329</v>
      </c>
    </row>
    <row r="1027" spans="1:11" ht="14.65" thickBot="1" x14ac:dyDescent="0.5">
      <c r="A1027" s="8">
        <v>1026</v>
      </c>
      <c r="B1027" s="22">
        <v>41140.403150231483</v>
      </c>
      <c r="C1027" s="23" t="s">
        <v>353</v>
      </c>
      <c r="D1027" s="12" t="s">
        <v>302</v>
      </c>
      <c r="E1027" s="12" t="s">
        <v>327</v>
      </c>
      <c r="F1027" s="9">
        <v>579.95000000000005</v>
      </c>
      <c r="G1027" s="12">
        <v>5</v>
      </c>
      <c r="H1027" s="9">
        <v>2899.75</v>
      </c>
      <c r="I1027" s="12" t="s">
        <v>422</v>
      </c>
      <c r="J1027" s="12" t="s">
        <v>390</v>
      </c>
      <c r="K1027" s="12" t="s">
        <v>329</v>
      </c>
    </row>
    <row r="1028" spans="1:11" ht="14.65" thickTop="1" x14ac:dyDescent="0.45">
      <c r="A1028" s="6">
        <v>1027</v>
      </c>
      <c r="B1028" s="24">
        <v>41140.403150231483</v>
      </c>
      <c r="C1028" s="25" t="s">
        <v>345</v>
      </c>
      <c r="D1028" s="13" t="s">
        <v>267</v>
      </c>
      <c r="E1028" s="13" t="s">
        <v>328</v>
      </c>
      <c r="F1028" s="10">
        <v>399.95</v>
      </c>
      <c r="G1028" s="13">
        <v>2</v>
      </c>
      <c r="H1028" s="10">
        <v>799.9</v>
      </c>
      <c r="I1028" s="13" t="s">
        <v>421</v>
      </c>
      <c r="J1028" s="13" t="s">
        <v>412</v>
      </c>
      <c r="K1028" s="13" t="s">
        <v>364</v>
      </c>
    </row>
    <row r="1029" spans="1:11" ht="14.65" thickBot="1" x14ac:dyDescent="0.5">
      <c r="A1029" s="8">
        <v>1028</v>
      </c>
      <c r="B1029" s="22">
        <v>41140.403150231483</v>
      </c>
      <c r="C1029" s="23" t="s">
        <v>349</v>
      </c>
      <c r="D1029" s="12" t="s">
        <v>227</v>
      </c>
      <c r="E1029" s="12" t="s">
        <v>335</v>
      </c>
      <c r="F1029" s="9">
        <v>329</v>
      </c>
      <c r="G1029" s="12">
        <v>6</v>
      </c>
      <c r="H1029" s="9">
        <v>1974</v>
      </c>
      <c r="I1029" s="12" t="s">
        <v>422</v>
      </c>
      <c r="J1029" s="12" t="s">
        <v>396</v>
      </c>
      <c r="K1029" s="12" t="s">
        <v>415</v>
      </c>
    </row>
    <row r="1030" spans="1:11" ht="14.65" thickTop="1" x14ac:dyDescent="0.45">
      <c r="A1030" s="6">
        <v>1029</v>
      </c>
      <c r="B1030" s="24">
        <v>41140.403150231483</v>
      </c>
      <c r="C1030" s="25" t="s">
        <v>357</v>
      </c>
      <c r="D1030" s="13" t="s">
        <v>181</v>
      </c>
      <c r="E1030" s="13" t="s">
        <v>333</v>
      </c>
      <c r="F1030" s="10">
        <v>199</v>
      </c>
      <c r="G1030" s="13">
        <v>9</v>
      </c>
      <c r="H1030" s="10">
        <v>1791</v>
      </c>
      <c r="I1030" s="13" t="s">
        <v>423</v>
      </c>
      <c r="J1030" s="13" t="s">
        <v>382</v>
      </c>
      <c r="K1030" s="13" t="s">
        <v>364</v>
      </c>
    </row>
    <row r="1031" spans="1:11" ht="14.65" thickBot="1" x14ac:dyDescent="0.5">
      <c r="A1031" s="8">
        <v>1030</v>
      </c>
      <c r="B1031" s="22">
        <v>41140.403150231483</v>
      </c>
      <c r="C1031" s="23" t="s">
        <v>351</v>
      </c>
      <c r="D1031" s="12" t="s">
        <v>132</v>
      </c>
      <c r="E1031" s="12" t="s">
        <v>330</v>
      </c>
      <c r="F1031" s="9">
        <v>60</v>
      </c>
      <c r="G1031" s="12">
        <v>8</v>
      </c>
      <c r="H1031" s="9">
        <v>480</v>
      </c>
      <c r="I1031" s="12" t="s">
        <v>422</v>
      </c>
      <c r="J1031" s="12" t="s">
        <v>367</v>
      </c>
      <c r="K1031" s="12" t="s">
        <v>329</v>
      </c>
    </row>
    <row r="1032" spans="1:11" ht="14.65" thickTop="1" x14ac:dyDescent="0.45">
      <c r="A1032" s="6">
        <v>1031</v>
      </c>
      <c r="B1032" s="24">
        <v>41141.403150231483</v>
      </c>
      <c r="C1032" s="25" t="s">
        <v>346</v>
      </c>
      <c r="D1032" s="13" t="s">
        <v>230</v>
      </c>
      <c r="E1032" s="13" t="s">
        <v>327</v>
      </c>
      <c r="F1032" s="10">
        <v>329.95</v>
      </c>
      <c r="G1032" s="13">
        <v>6</v>
      </c>
      <c r="H1032" s="10">
        <v>1979.6999999999998</v>
      </c>
      <c r="I1032" s="13" t="s">
        <v>421</v>
      </c>
      <c r="J1032" s="13" t="s">
        <v>367</v>
      </c>
      <c r="K1032" s="13" t="s">
        <v>329</v>
      </c>
    </row>
    <row r="1033" spans="1:11" ht="14.65" thickBot="1" x14ac:dyDescent="0.5">
      <c r="A1033" s="8">
        <v>1032</v>
      </c>
      <c r="B1033" s="22">
        <v>41141.403150231483</v>
      </c>
      <c r="C1033" s="23" t="s">
        <v>356</v>
      </c>
      <c r="D1033" s="12" t="s">
        <v>316</v>
      </c>
      <c r="E1033" s="12" t="s">
        <v>332</v>
      </c>
      <c r="F1033" s="9">
        <v>800</v>
      </c>
      <c r="G1033" s="12">
        <v>6</v>
      </c>
      <c r="H1033" s="9">
        <v>4800</v>
      </c>
      <c r="I1033" s="12" t="s">
        <v>418</v>
      </c>
      <c r="J1033" s="12" t="s">
        <v>409</v>
      </c>
      <c r="K1033" s="12" t="s">
        <v>415</v>
      </c>
    </row>
    <row r="1034" spans="1:11" ht="14.65" thickTop="1" x14ac:dyDescent="0.45">
      <c r="A1034" s="6">
        <v>1033</v>
      </c>
      <c r="B1034" s="24">
        <v>41141.403150231483</v>
      </c>
      <c r="C1034" s="25" t="s">
        <v>360</v>
      </c>
      <c r="D1034" s="13" t="s">
        <v>58</v>
      </c>
      <c r="E1034" s="13" t="s">
        <v>328</v>
      </c>
      <c r="F1034" s="10">
        <v>34.950000000000003</v>
      </c>
      <c r="G1034" s="13">
        <v>4</v>
      </c>
      <c r="H1034" s="10">
        <v>139.80000000000001</v>
      </c>
      <c r="I1034" s="13" t="s">
        <v>427</v>
      </c>
      <c r="J1034" s="13" t="s">
        <v>389</v>
      </c>
      <c r="K1034" s="13" t="s">
        <v>364</v>
      </c>
    </row>
    <row r="1035" spans="1:11" ht="14.65" thickBot="1" x14ac:dyDescent="0.5">
      <c r="A1035" s="8">
        <v>1034</v>
      </c>
      <c r="B1035" s="22">
        <v>41141.403150231483</v>
      </c>
      <c r="C1035" s="23" t="s">
        <v>353</v>
      </c>
      <c r="D1035" s="12" t="s">
        <v>124</v>
      </c>
      <c r="E1035" s="12" t="s">
        <v>325</v>
      </c>
      <c r="F1035" s="9">
        <v>59.95</v>
      </c>
      <c r="G1035" s="12">
        <v>9</v>
      </c>
      <c r="H1035" s="9">
        <v>539.55000000000007</v>
      </c>
      <c r="I1035" s="12" t="s">
        <v>419</v>
      </c>
      <c r="J1035" s="12" t="s">
        <v>402</v>
      </c>
      <c r="K1035" s="12" t="s">
        <v>415</v>
      </c>
    </row>
    <row r="1036" spans="1:11" ht="14.65" thickTop="1" x14ac:dyDescent="0.45">
      <c r="A1036" s="6">
        <v>1035</v>
      </c>
      <c r="B1036" s="24">
        <v>41141.403150231483</v>
      </c>
      <c r="C1036" s="25" t="s">
        <v>348</v>
      </c>
      <c r="D1036" s="13" t="s">
        <v>287</v>
      </c>
      <c r="E1036" s="13" t="s">
        <v>323</v>
      </c>
      <c r="F1036" s="10">
        <v>499</v>
      </c>
      <c r="G1036" s="13">
        <v>5</v>
      </c>
      <c r="H1036" s="10">
        <v>2495</v>
      </c>
      <c r="I1036" s="13" t="s">
        <v>424</v>
      </c>
      <c r="J1036" s="13" t="s">
        <v>380</v>
      </c>
      <c r="K1036" s="13" t="s">
        <v>329</v>
      </c>
    </row>
    <row r="1037" spans="1:11" ht="14.65" thickBot="1" x14ac:dyDescent="0.5">
      <c r="A1037" s="8">
        <v>1036</v>
      </c>
      <c r="B1037" s="22">
        <v>41141.403150231483</v>
      </c>
      <c r="C1037" s="23" t="s">
        <v>360</v>
      </c>
      <c r="D1037" s="12" t="s">
        <v>320</v>
      </c>
      <c r="E1037" s="12" t="s">
        <v>325</v>
      </c>
      <c r="F1037" s="9">
        <v>1199.95</v>
      </c>
      <c r="G1037" s="12">
        <v>5</v>
      </c>
      <c r="H1037" s="9">
        <v>5999.75</v>
      </c>
      <c r="I1037" s="12" t="s">
        <v>422</v>
      </c>
      <c r="J1037" s="12" t="s">
        <v>366</v>
      </c>
      <c r="K1037" s="12" t="s">
        <v>364</v>
      </c>
    </row>
    <row r="1038" spans="1:11" ht="14.65" thickTop="1" x14ac:dyDescent="0.45">
      <c r="A1038" s="6">
        <v>1037</v>
      </c>
      <c r="B1038" s="24">
        <v>41141.403150231483</v>
      </c>
      <c r="C1038" s="25" t="s">
        <v>353</v>
      </c>
      <c r="D1038" s="13" t="s">
        <v>316</v>
      </c>
      <c r="E1038" s="13" t="s">
        <v>332</v>
      </c>
      <c r="F1038" s="10">
        <v>800</v>
      </c>
      <c r="G1038" s="13">
        <v>2</v>
      </c>
      <c r="H1038" s="10">
        <v>1600</v>
      </c>
      <c r="I1038" s="13" t="s">
        <v>423</v>
      </c>
      <c r="J1038" s="13" t="s">
        <v>402</v>
      </c>
      <c r="K1038" s="13" t="s">
        <v>415</v>
      </c>
    </row>
    <row r="1039" spans="1:11" ht="14.65" thickBot="1" x14ac:dyDescent="0.5">
      <c r="A1039" s="8">
        <v>1038</v>
      </c>
      <c r="B1039" s="22">
        <v>41141.403150231483</v>
      </c>
      <c r="C1039" s="23" t="s">
        <v>350</v>
      </c>
      <c r="D1039" s="12" t="s">
        <v>120</v>
      </c>
      <c r="E1039" s="12" t="s">
        <v>332</v>
      </c>
      <c r="F1039" s="9">
        <v>55</v>
      </c>
      <c r="G1039" s="12">
        <v>3</v>
      </c>
      <c r="H1039" s="9">
        <v>165</v>
      </c>
      <c r="I1039" s="12" t="s">
        <v>420</v>
      </c>
      <c r="J1039" s="12" t="s">
        <v>377</v>
      </c>
      <c r="K1039" s="12" t="s">
        <v>415</v>
      </c>
    </row>
    <row r="1040" spans="1:11" ht="14.65" thickTop="1" x14ac:dyDescent="0.45">
      <c r="A1040" s="6">
        <v>1039</v>
      </c>
      <c r="B1040" s="24">
        <v>41141.403150231483</v>
      </c>
      <c r="C1040" s="25" t="s">
        <v>345</v>
      </c>
      <c r="D1040" s="13" t="s">
        <v>74</v>
      </c>
      <c r="E1040" s="13" t="s">
        <v>330</v>
      </c>
      <c r="F1040" s="10">
        <v>40</v>
      </c>
      <c r="G1040" s="13">
        <v>4</v>
      </c>
      <c r="H1040" s="10">
        <v>160</v>
      </c>
      <c r="I1040" s="13" t="s">
        <v>424</v>
      </c>
      <c r="J1040" s="13" t="s">
        <v>405</v>
      </c>
      <c r="K1040" s="13" t="s">
        <v>364</v>
      </c>
    </row>
    <row r="1041" spans="1:11" ht="14.65" thickBot="1" x14ac:dyDescent="0.5">
      <c r="A1041" s="8">
        <v>1040</v>
      </c>
      <c r="B1041" s="22">
        <v>41142.403150231483</v>
      </c>
      <c r="C1041" s="23" t="s">
        <v>361</v>
      </c>
      <c r="D1041" s="12" t="s">
        <v>302</v>
      </c>
      <c r="E1041" s="12" t="s">
        <v>327</v>
      </c>
      <c r="F1041" s="9">
        <v>579.95000000000005</v>
      </c>
      <c r="G1041" s="12">
        <v>1</v>
      </c>
      <c r="H1041" s="9">
        <v>579.95000000000005</v>
      </c>
      <c r="I1041" s="12" t="s">
        <v>425</v>
      </c>
      <c r="J1041" s="12" t="s">
        <v>395</v>
      </c>
      <c r="K1041" s="12" t="s">
        <v>416</v>
      </c>
    </row>
    <row r="1042" spans="1:11" ht="14.65" thickTop="1" x14ac:dyDescent="0.45">
      <c r="A1042" s="6">
        <v>1041</v>
      </c>
      <c r="B1042" s="24">
        <v>41142.403150231483</v>
      </c>
      <c r="C1042" s="25" t="s">
        <v>349</v>
      </c>
      <c r="D1042" s="13" t="s">
        <v>53</v>
      </c>
      <c r="E1042" s="13" t="s">
        <v>330</v>
      </c>
      <c r="F1042" s="10">
        <v>30</v>
      </c>
      <c r="G1042" s="13">
        <v>1</v>
      </c>
      <c r="H1042" s="10">
        <v>30</v>
      </c>
      <c r="I1042" s="13" t="s">
        <v>418</v>
      </c>
      <c r="J1042" s="13" t="s">
        <v>388</v>
      </c>
      <c r="K1042" s="13" t="s">
        <v>329</v>
      </c>
    </row>
    <row r="1043" spans="1:11" ht="14.65" thickBot="1" x14ac:dyDescent="0.5">
      <c r="A1043" s="8">
        <v>1042</v>
      </c>
      <c r="B1043" s="22">
        <v>41142.403150231483</v>
      </c>
      <c r="C1043" s="23" t="s">
        <v>363</v>
      </c>
      <c r="D1043" s="12" t="s">
        <v>149</v>
      </c>
      <c r="E1043" s="12" t="s">
        <v>326</v>
      </c>
      <c r="F1043" s="9">
        <v>70</v>
      </c>
      <c r="G1043" s="12">
        <v>3</v>
      </c>
      <c r="H1043" s="9">
        <v>210</v>
      </c>
      <c r="I1043" s="12" t="s">
        <v>426</v>
      </c>
      <c r="J1043" s="12" t="s">
        <v>384</v>
      </c>
      <c r="K1043" s="12" t="s">
        <v>416</v>
      </c>
    </row>
    <row r="1044" spans="1:11" ht="14.65" thickTop="1" x14ac:dyDescent="0.45">
      <c r="A1044" s="6">
        <v>1043</v>
      </c>
      <c r="B1044" s="24">
        <v>41143.403150231483</v>
      </c>
      <c r="C1044" s="25" t="s">
        <v>356</v>
      </c>
      <c r="D1044" s="13" t="s">
        <v>53</v>
      </c>
      <c r="E1044" s="13" t="s">
        <v>330</v>
      </c>
      <c r="F1044" s="10">
        <v>30</v>
      </c>
      <c r="G1044" s="13">
        <v>10</v>
      </c>
      <c r="H1044" s="10">
        <v>300</v>
      </c>
      <c r="I1044" s="13" t="s">
        <v>420</v>
      </c>
      <c r="J1044" s="13" t="s">
        <v>394</v>
      </c>
      <c r="K1044" s="13" t="s">
        <v>416</v>
      </c>
    </row>
    <row r="1045" spans="1:11" ht="14.65" thickBot="1" x14ac:dyDescent="0.5">
      <c r="A1045" s="8">
        <v>1044</v>
      </c>
      <c r="B1045" s="22">
        <v>41143.403150231483</v>
      </c>
      <c r="C1045" s="23" t="s">
        <v>355</v>
      </c>
      <c r="D1045" s="12" t="s">
        <v>130</v>
      </c>
      <c r="E1045" s="12" t="s">
        <v>330</v>
      </c>
      <c r="F1045" s="9">
        <v>60</v>
      </c>
      <c r="G1045" s="12">
        <v>3</v>
      </c>
      <c r="H1045" s="9">
        <v>180</v>
      </c>
      <c r="I1045" s="12" t="s">
        <v>419</v>
      </c>
      <c r="J1045" s="12" t="s">
        <v>390</v>
      </c>
      <c r="K1045" s="12" t="s">
        <v>329</v>
      </c>
    </row>
    <row r="1046" spans="1:11" ht="14.65" thickTop="1" x14ac:dyDescent="0.45">
      <c r="A1046" s="6">
        <v>1045</v>
      </c>
      <c r="B1046" s="24">
        <v>41143.403150231483</v>
      </c>
      <c r="C1046" s="25" t="s">
        <v>355</v>
      </c>
      <c r="D1046" s="13" t="s">
        <v>217</v>
      </c>
      <c r="E1046" s="13" t="s">
        <v>328</v>
      </c>
      <c r="F1046" s="10">
        <v>289.95</v>
      </c>
      <c r="G1046" s="13">
        <v>2</v>
      </c>
      <c r="H1046" s="10">
        <v>579.9</v>
      </c>
      <c r="I1046" s="13" t="s">
        <v>423</v>
      </c>
      <c r="J1046" s="13" t="s">
        <v>368</v>
      </c>
      <c r="K1046" s="13" t="s">
        <v>415</v>
      </c>
    </row>
    <row r="1047" spans="1:11" ht="14.65" thickBot="1" x14ac:dyDescent="0.5">
      <c r="A1047" s="8">
        <v>1046</v>
      </c>
      <c r="B1047" s="22">
        <v>41143.403150231483</v>
      </c>
      <c r="C1047" s="23" t="s">
        <v>359</v>
      </c>
      <c r="D1047" s="12" t="s">
        <v>256</v>
      </c>
      <c r="E1047" s="12" t="s">
        <v>334</v>
      </c>
      <c r="F1047" s="9">
        <v>389.95</v>
      </c>
      <c r="G1047" s="12">
        <v>6</v>
      </c>
      <c r="H1047" s="9">
        <v>2339.6999999999998</v>
      </c>
      <c r="I1047" s="12" t="s">
        <v>424</v>
      </c>
      <c r="J1047" s="12" t="s">
        <v>405</v>
      </c>
      <c r="K1047" s="12" t="s">
        <v>364</v>
      </c>
    </row>
    <row r="1048" spans="1:11" ht="14.65" thickTop="1" x14ac:dyDescent="0.45">
      <c r="A1048" s="6">
        <v>1047</v>
      </c>
      <c r="B1048" s="24">
        <v>41143.403150231483</v>
      </c>
      <c r="C1048" s="25" t="s">
        <v>359</v>
      </c>
      <c r="D1048" s="13" t="s">
        <v>51</v>
      </c>
      <c r="E1048" s="13" t="s">
        <v>327</v>
      </c>
      <c r="F1048" s="10">
        <v>27.95</v>
      </c>
      <c r="G1048" s="13">
        <v>5</v>
      </c>
      <c r="H1048" s="10">
        <v>139.75</v>
      </c>
      <c r="I1048" s="13" t="s">
        <v>418</v>
      </c>
      <c r="J1048" s="13" t="s">
        <v>410</v>
      </c>
      <c r="K1048" s="13" t="s">
        <v>416</v>
      </c>
    </row>
    <row r="1049" spans="1:11" ht="14.65" thickBot="1" x14ac:dyDescent="0.5">
      <c r="A1049" s="8">
        <v>1048</v>
      </c>
      <c r="B1049" s="22">
        <v>41143.403150231483</v>
      </c>
      <c r="C1049" s="23" t="s">
        <v>357</v>
      </c>
      <c r="D1049" s="12" t="s">
        <v>62</v>
      </c>
      <c r="E1049" s="12" t="s">
        <v>325</v>
      </c>
      <c r="F1049" s="9">
        <v>39.950000000000003</v>
      </c>
      <c r="G1049" s="12">
        <v>10</v>
      </c>
      <c r="H1049" s="9">
        <v>399.5</v>
      </c>
      <c r="I1049" s="12" t="s">
        <v>421</v>
      </c>
      <c r="J1049" s="12" t="s">
        <v>373</v>
      </c>
      <c r="K1049" s="12" t="s">
        <v>416</v>
      </c>
    </row>
    <row r="1050" spans="1:11" ht="14.65" thickTop="1" x14ac:dyDescent="0.45">
      <c r="A1050" s="6">
        <v>1049</v>
      </c>
      <c r="B1050" s="24">
        <v>41143.403150231483</v>
      </c>
      <c r="C1050" s="25" t="s">
        <v>355</v>
      </c>
      <c r="D1050" s="13" t="s">
        <v>245</v>
      </c>
      <c r="E1050" s="13" t="s">
        <v>326</v>
      </c>
      <c r="F1050" s="10">
        <v>369</v>
      </c>
      <c r="G1050" s="13">
        <v>10</v>
      </c>
      <c r="H1050" s="10">
        <v>3690</v>
      </c>
      <c r="I1050" s="13" t="s">
        <v>423</v>
      </c>
      <c r="J1050" s="13" t="s">
        <v>372</v>
      </c>
      <c r="K1050" s="13" t="s">
        <v>416</v>
      </c>
    </row>
    <row r="1051" spans="1:11" ht="14.65" thickBot="1" x14ac:dyDescent="0.5">
      <c r="A1051" s="8">
        <v>1050</v>
      </c>
      <c r="B1051" s="22">
        <v>41144.403150231483</v>
      </c>
      <c r="C1051" s="23" t="s">
        <v>353</v>
      </c>
      <c r="D1051" s="12" t="s">
        <v>178</v>
      </c>
      <c r="E1051" s="12" t="s">
        <v>322</v>
      </c>
      <c r="F1051" s="9">
        <v>199</v>
      </c>
      <c r="G1051" s="12">
        <v>8</v>
      </c>
      <c r="H1051" s="9">
        <v>1592</v>
      </c>
      <c r="I1051" s="12" t="s">
        <v>424</v>
      </c>
      <c r="J1051" s="12" t="s">
        <v>396</v>
      </c>
      <c r="K1051" s="12" t="s">
        <v>415</v>
      </c>
    </row>
    <row r="1052" spans="1:11" ht="14.65" thickTop="1" x14ac:dyDescent="0.45">
      <c r="A1052" s="6">
        <v>1051</v>
      </c>
      <c r="B1052" s="24">
        <v>41144.403150231483</v>
      </c>
      <c r="C1052" s="25" t="s">
        <v>346</v>
      </c>
      <c r="D1052" s="13" t="s">
        <v>189</v>
      </c>
      <c r="E1052" s="13" t="s">
        <v>335</v>
      </c>
      <c r="F1052" s="10">
        <v>219</v>
      </c>
      <c r="G1052" s="13">
        <v>6</v>
      </c>
      <c r="H1052" s="10">
        <v>1314</v>
      </c>
      <c r="I1052" s="13" t="s">
        <v>420</v>
      </c>
      <c r="J1052" s="13" t="s">
        <v>409</v>
      </c>
      <c r="K1052" s="13" t="s">
        <v>415</v>
      </c>
    </row>
    <row r="1053" spans="1:11" ht="14.65" thickBot="1" x14ac:dyDescent="0.5">
      <c r="A1053" s="8">
        <v>1052</v>
      </c>
      <c r="B1053" s="22">
        <v>41144.403150231483</v>
      </c>
      <c r="C1053" s="23" t="s">
        <v>360</v>
      </c>
      <c r="D1053" s="12" t="s">
        <v>115</v>
      </c>
      <c r="E1053" s="12" t="s">
        <v>330</v>
      </c>
      <c r="F1053" s="9">
        <v>55</v>
      </c>
      <c r="G1053" s="12">
        <v>9</v>
      </c>
      <c r="H1053" s="9">
        <v>495</v>
      </c>
      <c r="I1053" s="12" t="s">
        <v>427</v>
      </c>
      <c r="J1053" s="12" t="s">
        <v>388</v>
      </c>
      <c r="K1053" s="12" t="s">
        <v>329</v>
      </c>
    </row>
    <row r="1054" spans="1:11" ht="14.65" thickTop="1" x14ac:dyDescent="0.45">
      <c r="A1054" s="6">
        <v>1053</v>
      </c>
      <c r="B1054" s="24">
        <v>41144.403150231483</v>
      </c>
      <c r="C1054" s="25" t="s">
        <v>362</v>
      </c>
      <c r="D1054" s="13" t="s">
        <v>109</v>
      </c>
      <c r="E1054" s="13" t="s">
        <v>335</v>
      </c>
      <c r="F1054" s="10">
        <v>50</v>
      </c>
      <c r="G1054" s="13">
        <v>2</v>
      </c>
      <c r="H1054" s="10">
        <v>100</v>
      </c>
      <c r="I1054" s="13" t="s">
        <v>422</v>
      </c>
      <c r="J1054" s="13" t="s">
        <v>386</v>
      </c>
      <c r="K1054" s="13" t="s">
        <v>416</v>
      </c>
    </row>
    <row r="1055" spans="1:11" ht="14.65" thickBot="1" x14ac:dyDescent="0.5">
      <c r="A1055" s="8">
        <v>1054</v>
      </c>
      <c r="B1055" s="22">
        <v>41144.403150231483</v>
      </c>
      <c r="C1055" s="23" t="s">
        <v>346</v>
      </c>
      <c r="D1055" s="12" t="s">
        <v>304</v>
      </c>
      <c r="E1055" s="12" t="s">
        <v>326</v>
      </c>
      <c r="F1055" s="9">
        <v>599</v>
      </c>
      <c r="G1055" s="12">
        <v>4</v>
      </c>
      <c r="H1055" s="9">
        <v>2396</v>
      </c>
      <c r="I1055" s="12" t="s">
        <v>420</v>
      </c>
      <c r="J1055" s="12" t="s">
        <v>412</v>
      </c>
      <c r="K1055" s="12" t="s">
        <v>364</v>
      </c>
    </row>
    <row r="1056" spans="1:11" ht="14.65" thickTop="1" x14ac:dyDescent="0.45">
      <c r="A1056" s="6">
        <v>1055</v>
      </c>
      <c r="B1056" s="24">
        <v>41144.403150231483</v>
      </c>
      <c r="C1056" s="25" t="s">
        <v>362</v>
      </c>
      <c r="D1056" s="13" t="s">
        <v>261</v>
      </c>
      <c r="E1056" s="13" t="s">
        <v>330</v>
      </c>
      <c r="F1056" s="10">
        <v>399.95</v>
      </c>
      <c r="G1056" s="13">
        <v>4</v>
      </c>
      <c r="H1056" s="10">
        <v>1599.8</v>
      </c>
      <c r="I1056" s="13" t="s">
        <v>419</v>
      </c>
      <c r="J1056" s="13" t="s">
        <v>384</v>
      </c>
      <c r="K1056" s="13" t="s">
        <v>416</v>
      </c>
    </row>
    <row r="1057" spans="1:11" ht="14.65" thickBot="1" x14ac:dyDescent="0.5">
      <c r="A1057" s="8">
        <v>1056</v>
      </c>
      <c r="B1057" s="22">
        <v>41144.403150231483</v>
      </c>
      <c r="C1057" s="23" t="s">
        <v>362</v>
      </c>
      <c r="D1057" s="12" t="s">
        <v>183</v>
      </c>
      <c r="E1057" s="12" t="s">
        <v>325</v>
      </c>
      <c r="F1057" s="9">
        <v>199.95</v>
      </c>
      <c r="G1057" s="12">
        <v>6</v>
      </c>
      <c r="H1057" s="9">
        <v>1199.6999999999998</v>
      </c>
      <c r="I1057" s="12" t="s">
        <v>427</v>
      </c>
      <c r="J1057" s="12" t="s">
        <v>411</v>
      </c>
      <c r="K1057" s="12" t="s">
        <v>415</v>
      </c>
    </row>
    <row r="1058" spans="1:11" ht="14.65" thickTop="1" x14ac:dyDescent="0.45">
      <c r="A1058" s="6">
        <v>1057</v>
      </c>
      <c r="B1058" s="24">
        <v>41144.403150231483</v>
      </c>
      <c r="C1058" s="25" t="s">
        <v>353</v>
      </c>
      <c r="D1058" s="13" t="s">
        <v>200</v>
      </c>
      <c r="E1058" s="13" t="s">
        <v>325</v>
      </c>
      <c r="F1058" s="10">
        <v>249.95</v>
      </c>
      <c r="G1058" s="13">
        <v>5</v>
      </c>
      <c r="H1058" s="10">
        <v>1249.75</v>
      </c>
      <c r="I1058" s="13" t="s">
        <v>426</v>
      </c>
      <c r="J1058" s="13" t="s">
        <v>413</v>
      </c>
      <c r="K1058" s="13" t="s">
        <v>329</v>
      </c>
    </row>
    <row r="1059" spans="1:11" ht="14.65" thickBot="1" x14ac:dyDescent="0.5">
      <c r="A1059" s="8">
        <v>1058</v>
      </c>
      <c r="B1059" s="22">
        <v>41144.403150231483</v>
      </c>
      <c r="C1059" s="23" t="s">
        <v>362</v>
      </c>
      <c r="D1059" s="12" t="s">
        <v>112</v>
      </c>
      <c r="E1059" s="12" t="s">
        <v>328</v>
      </c>
      <c r="F1059" s="9">
        <v>54.95</v>
      </c>
      <c r="G1059" s="12">
        <v>10</v>
      </c>
      <c r="H1059" s="9">
        <v>549.5</v>
      </c>
      <c r="I1059" s="12" t="s">
        <v>425</v>
      </c>
      <c r="J1059" s="12" t="s">
        <v>411</v>
      </c>
      <c r="K1059" s="12" t="s">
        <v>415</v>
      </c>
    </row>
    <row r="1060" spans="1:11" ht="14.65" thickTop="1" x14ac:dyDescent="0.45">
      <c r="A1060" s="6">
        <v>1059</v>
      </c>
      <c r="B1060" s="24">
        <v>41144.403150231483</v>
      </c>
      <c r="C1060" s="25" t="s">
        <v>346</v>
      </c>
      <c r="D1060" s="13" t="s">
        <v>50</v>
      </c>
      <c r="E1060" s="13" t="s">
        <v>327</v>
      </c>
      <c r="F1060" s="10">
        <v>24.95</v>
      </c>
      <c r="G1060" s="13">
        <v>9</v>
      </c>
      <c r="H1060" s="10">
        <v>224.54999999999998</v>
      </c>
      <c r="I1060" s="13" t="s">
        <v>427</v>
      </c>
      <c r="J1060" s="13" t="s">
        <v>407</v>
      </c>
      <c r="K1060" s="13" t="s">
        <v>364</v>
      </c>
    </row>
    <row r="1061" spans="1:11" ht="14.65" thickBot="1" x14ac:dyDescent="0.5">
      <c r="A1061" s="8">
        <v>1060</v>
      </c>
      <c r="B1061" s="22">
        <v>41144.403150231483</v>
      </c>
      <c r="C1061" s="23" t="s">
        <v>348</v>
      </c>
      <c r="D1061" s="12" t="s">
        <v>83</v>
      </c>
      <c r="E1061" s="12" t="s">
        <v>332</v>
      </c>
      <c r="F1061" s="9">
        <v>45</v>
      </c>
      <c r="G1061" s="12">
        <v>7</v>
      </c>
      <c r="H1061" s="9">
        <v>315</v>
      </c>
      <c r="I1061" s="12" t="s">
        <v>419</v>
      </c>
      <c r="J1061" s="12" t="s">
        <v>409</v>
      </c>
      <c r="K1061" s="12" t="s">
        <v>415</v>
      </c>
    </row>
    <row r="1062" spans="1:11" ht="14.65" thickTop="1" x14ac:dyDescent="0.45">
      <c r="A1062" s="6">
        <v>1061</v>
      </c>
      <c r="B1062" s="24">
        <v>41144.403150231483</v>
      </c>
      <c r="C1062" s="25" t="s">
        <v>356</v>
      </c>
      <c r="D1062" s="13" t="s">
        <v>276</v>
      </c>
      <c r="E1062" s="13" t="s">
        <v>323</v>
      </c>
      <c r="F1062" s="10">
        <v>449</v>
      </c>
      <c r="G1062" s="13">
        <v>9</v>
      </c>
      <c r="H1062" s="10">
        <v>4041</v>
      </c>
      <c r="I1062" s="13" t="s">
        <v>425</v>
      </c>
      <c r="J1062" s="13" t="s">
        <v>369</v>
      </c>
      <c r="K1062" s="13" t="s">
        <v>364</v>
      </c>
    </row>
    <row r="1063" spans="1:11" ht="14.65" thickBot="1" x14ac:dyDescent="0.5">
      <c r="A1063" s="8">
        <v>1062</v>
      </c>
      <c r="B1063" s="22">
        <v>41144.403150231483</v>
      </c>
      <c r="C1063" s="23" t="s">
        <v>352</v>
      </c>
      <c r="D1063" s="12" t="s">
        <v>279</v>
      </c>
      <c r="E1063" s="12" t="s">
        <v>330</v>
      </c>
      <c r="F1063" s="9">
        <v>449.95</v>
      </c>
      <c r="G1063" s="12">
        <v>8</v>
      </c>
      <c r="H1063" s="9">
        <v>3599.6</v>
      </c>
      <c r="I1063" s="12" t="s">
        <v>422</v>
      </c>
      <c r="J1063" s="12" t="s">
        <v>408</v>
      </c>
      <c r="K1063" s="12" t="s">
        <v>364</v>
      </c>
    </row>
    <row r="1064" spans="1:11" ht="14.65" thickTop="1" x14ac:dyDescent="0.45">
      <c r="A1064" s="6">
        <v>1063</v>
      </c>
      <c r="B1064" s="24">
        <v>41144.403150231483</v>
      </c>
      <c r="C1064" s="25" t="s">
        <v>347</v>
      </c>
      <c r="D1064" s="13" t="s">
        <v>287</v>
      </c>
      <c r="E1064" s="13" t="s">
        <v>323</v>
      </c>
      <c r="F1064" s="10">
        <v>499</v>
      </c>
      <c r="G1064" s="13">
        <v>6</v>
      </c>
      <c r="H1064" s="10">
        <v>2994</v>
      </c>
      <c r="I1064" s="13" t="s">
        <v>423</v>
      </c>
      <c r="J1064" s="13" t="s">
        <v>408</v>
      </c>
      <c r="K1064" s="13" t="s">
        <v>364</v>
      </c>
    </row>
    <row r="1065" spans="1:11" ht="14.65" thickBot="1" x14ac:dyDescent="0.5">
      <c r="A1065" s="8">
        <v>1064</v>
      </c>
      <c r="B1065" s="22">
        <v>41145.403150231483</v>
      </c>
      <c r="C1065" s="23" t="s">
        <v>347</v>
      </c>
      <c r="D1065" s="12" t="s">
        <v>196</v>
      </c>
      <c r="E1065" s="12" t="s">
        <v>324</v>
      </c>
      <c r="F1065" s="9">
        <v>239.95</v>
      </c>
      <c r="G1065" s="12">
        <v>6</v>
      </c>
      <c r="H1065" s="9">
        <v>1439.6999999999998</v>
      </c>
      <c r="I1065" s="12" t="s">
        <v>420</v>
      </c>
      <c r="J1065" s="12" t="s">
        <v>392</v>
      </c>
      <c r="K1065" s="12" t="s">
        <v>329</v>
      </c>
    </row>
    <row r="1066" spans="1:11" ht="14.65" thickTop="1" x14ac:dyDescent="0.45">
      <c r="A1066" s="6">
        <v>1065</v>
      </c>
      <c r="B1066" s="24">
        <v>41145.403150231483</v>
      </c>
      <c r="C1066" s="25" t="s">
        <v>361</v>
      </c>
      <c r="D1066" s="13" t="s">
        <v>46</v>
      </c>
      <c r="E1066" s="13" t="s">
        <v>335</v>
      </c>
      <c r="F1066" s="10">
        <v>20</v>
      </c>
      <c r="G1066" s="13">
        <v>7</v>
      </c>
      <c r="H1066" s="10">
        <v>140</v>
      </c>
      <c r="I1066" s="13" t="s">
        <v>420</v>
      </c>
      <c r="J1066" s="13" t="s">
        <v>403</v>
      </c>
      <c r="K1066" s="13" t="s">
        <v>416</v>
      </c>
    </row>
    <row r="1067" spans="1:11" ht="14.65" thickBot="1" x14ac:dyDescent="0.5">
      <c r="A1067" s="8">
        <v>1066</v>
      </c>
      <c r="B1067" s="22">
        <v>41145.403150231483</v>
      </c>
      <c r="C1067" s="23" t="s">
        <v>358</v>
      </c>
      <c r="D1067" s="12" t="s">
        <v>226</v>
      </c>
      <c r="E1067" s="12" t="s">
        <v>335</v>
      </c>
      <c r="F1067" s="9">
        <v>329</v>
      </c>
      <c r="G1067" s="12">
        <v>2</v>
      </c>
      <c r="H1067" s="9">
        <v>658</v>
      </c>
      <c r="I1067" s="12" t="s">
        <v>418</v>
      </c>
      <c r="J1067" s="12" t="s">
        <v>397</v>
      </c>
      <c r="K1067" s="12" t="s">
        <v>416</v>
      </c>
    </row>
    <row r="1068" spans="1:11" ht="14.65" thickTop="1" x14ac:dyDescent="0.45">
      <c r="A1068" s="6">
        <v>1067</v>
      </c>
      <c r="B1068" s="24">
        <v>41145.403150231483</v>
      </c>
      <c r="C1068" s="25" t="s">
        <v>345</v>
      </c>
      <c r="D1068" s="13" t="s">
        <v>54</v>
      </c>
      <c r="E1068" s="13" t="s">
        <v>331</v>
      </c>
      <c r="F1068" s="10">
        <v>30</v>
      </c>
      <c r="G1068" s="13">
        <v>3</v>
      </c>
      <c r="H1068" s="10">
        <v>90</v>
      </c>
      <c r="I1068" s="13" t="s">
        <v>422</v>
      </c>
      <c r="J1068" s="13" t="s">
        <v>401</v>
      </c>
      <c r="K1068" s="13" t="s">
        <v>364</v>
      </c>
    </row>
    <row r="1069" spans="1:11" ht="14.65" thickBot="1" x14ac:dyDescent="0.5">
      <c r="A1069" s="8">
        <v>1068</v>
      </c>
      <c r="B1069" s="22">
        <v>41145.403150231483</v>
      </c>
      <c r="C1069" s="23" t="s">
        <v>362</v>
      </c>
      <c r="D1069" s="12" t="s">
        <v>192</v>
      </c>
      <c r="E1069" s="12" t="s">
        <v>324</v>
      </c>
      <c r="F1069" s="9">
        <v>229.95</v>
      </c>
      <c r="G1069" s="12">
        <v>9</v>
      </c>
      <c r="H1069" s="9">
        <v>2069.5499999999997</v>
      </c>
      <c r="I1069" s="12" t="s">
        <v>418</v>
      </c>
      <c r="J1069" s="12" t="s">
        <v>379</v>
      </c>
      <c r="K1069" s="12" t="s">
        <v>329</v>
      </c>
    </row>
    <row r="1070" spans="1:11" ht="14.65" thickTop="1" x14ac:dyDescent="0.45">
      <c r="A1070" s="6">
        <v>1069</v>
      </c>
      <c r="B1070" s="24">
        <v>41145.403150231483</v>
      </c>
      <c r="C1070" s="25" t="s">
        <v>357</v>
      </c>
      <c r="D1070" s="13" t="s">
        <v>303</v>
      </c>
      <c r="E1070" s="13" t="s">
        <v>332</v>
      </c>
      <c r="F1070" s="10">
        <v>590</v>
      </c>
      <c r="G1070" s="13">
        <v>3</v>
      </c>
      <c r="H1070" s="10">
        <v>1770</v>
      </c>
      <c r="I1070" s="13" t="s">
        <v>424</v>
      </c>
      <c r="J1070" s="13" t="s">
        <v>413</v>
      </c>
      <c r="K1070" s="13" t="s">
        <v>329</v>
      </c>
    </row>
    <row r="1071" spans="1:11" ht="14.65" thickBot="1" x14ac:dyDescent="0.5">
      <c r="A1071" s="8">
        <v>1070</v>
      </c>
      <c r="B1071" s="22">
        <v>41145.403150231483</v>
      </c>
      <c r="C1071" s="23" t="s">
        <v>357</v>
      </c>
      <c r="D1071" s="12" t="s">
        <v>201</v>
      </c>
      <c r="E1071" s="12" t="s">
        <v>325</v>
      </c>
      <c r="F1071" s="9">
        <v>249.95</v>
      </c>
      <c r="G1071" s="12">
        <v>1</v>
      </c>
      <c r="H1071" s="9">
        <v>249.95</v>
      </c>
      <c r="I1071" s="12" t="s">
        <v>426</v>
      </c>
      <c r="J1071" s="12" t="s">
        <v>381</v>
      </c>
      <c r="K1071" s="12" t="s">
        <v>329</v>
      </c>
    </row>
    <row r="1072" spans="1:11" ht="14.65" thickTop="1" x14ac:dyDescent="0.45">
      <c r="A1072" s="6">
        <v>1071</v>
      </c>
      <c r="B1072" s="24">
        <v>41145.403150231483</v>
      </c>
      <c r="C1072" s="25" t="s">
        <v>360</v>
      </c>
      <c r="D1072" s="13" t="s">
        <v>311</v>
      </c>
      <c r="E1072" s="13" t="s">
        <v>330</v>
      </c>
      <c r="F1072" s="10">
        <v>639.95000000000005</v>
      </c>
      <c r="G1072" s="13">
        <v>8</v>
      </c>
      <c r="H1072" s="10">
        <v>5119.6000000000004</v>
      </c>
      <c r="I1072" s="13" t="s">
        <v>420</v>
      </c>
      <c r="J1072" s="13" t="s">
        <v>388</v>
      </c>
      <c r="K1072" s="13" t="s">
        <v>329</v>
      </c>
    </row>
    <row r="1073" spans="1:11" ht="14.65" thickBot="1" x14ac:dyDescent="0.5">
      <c r="A1073" s="8">
        <v>1072</v>
      </c>
      <c r="B1073" s="22">
        <v>41145.403150231483</v>
      </c>
      <c r="C1073" s="23" t="s">
        <v>357</v>
      </c>
      <c r="D1073" s="12" t="s">
        <v>207</v>
      </c>
      <c r="E1073" s="12" t="s">
        <v>331</v>
      </c>
      <c r="F1073" s="9">
        <v>269</v>
      </c>
      <c r="G1073" s="12">
        <v>7</v>
      </c>
      <c r="H1073" s="9">
        <v>1883</v>
      </c>
      <c r="I1073" s="12" t="s">
        <v>427</v>
      </c>
      <c r="J1073" s="12" t="s">
        <v>401</v>
      </c>
      <c r="K1073" s="12" t="s">
        <v>364</v>
      </c>
    </row>
    <row r="1074" spans="1:11" ht="14.65" thickTop="1" x14ac:dyDescent="0.45">
      <c r="A1074" s="6">
        <v>1073</v>
      </c>
      <c r="B1074" s="24">
        <v>41145.403150231483</v>
      </c>
      <c r="C1074" s="25" t="s">
        <v>352</v>
      </c>
      <c r="D1074" s="13" t="s">
        <v>201</v>
      </c>
      <c r="E1074" s="13" t="s">
        <v>325</v>
      </c>
      <c r="F1074" s="10">
        <v>249.95</v>
      </c>
      <c r="G1074" s="13">
        <v>3</v>
      </c>
      <c r="H1074" s="10">
        <v>749.84999999999991</v>
      </c>
      <c r="I1074" s="13" t="s">
        <v>419</v>
      </c>
      <c r="J1074" s="13" t="s">
        <v>378</v>
      </c>
      <c r="K1074" s="13" t="s">
        <v>329</v>
      </c>
    </row>
    <row r="1075" spans="1:11" ht="14.65" thickBot="1" x14ac:dyDescent="0.5">
      <c r="A1075" s="8">
        <v>1074</v>
      </c>
      <c r="B1075" s="22">
        <v>41145.403150231483</v>
      </c>
      <c r="C1075" s="23" t="s">
        <v>354</v>
      </c>
      <c r="D1075" s="12" t="s">
        <v>73</v>
      </c>
      <c r="E1075" s="12" t="s">
        <v>330</v>
      </c>
      <c r="F1075" s="9">
        <v>40</v>
      </c>
      <c r="G1075" s="12">
        <v>6</v>
      </c>
      <c r="H1075" s="9">
        <v>240</v>
      </c>
      <c r="I1075" s="12" t="s">
        <v>425</v>
      </c>
      <c r="J1075" s="12" t="s">
        <v>381</v>
      </c>
      <c r="K1075" s="12" t="s">
        <v>329</v>
      </c>
    </row>
    <row r="1076" spans="1:11" ht="14.65" thickTop="1" x14ac:dyDescent="0.45">
      <c r="A1076" s="6">
        <v>1075</v>
      </c>
      <c r="B1076" s="24">
        <v>41145.403150231483</v>
      </c>
      <c r="C1076" s="25" t="s">
        <v>362</v>
      </c>
      <c r="D1076" s="13" t="s">
        <v>136</v>
      </c>
      <c r="E1076" s="13" t="s">
        <v>326</v>
      </c>
      <c r="F1076" s="10">
        <v>60</v>
      </c>
      <c r="G1076" s="13">
        <v>7</v>
      </c>
      <c r="H1076" s="10">
        <v>420</v>
      </c>
      <c r="I1076" s="13" t="s">
        <v>421</v>
      </c>
      <c r="J1076" s="13" t="s">
        <v>378</v>
      </c>
      <c r="K1076" s="13" t="s">
        <v>329</v>
      </c>
    </row>
    <row r="1077" spans="1:11" ht="14.65" thickBot="1" x14ac:dyDescent="0.5">
      <c r="A1077" s="8">
        <v>1076</v>
      </c>
      <c r="B1077" s="22">
        <v>41145.403150231483</v>
      </c>
      <c r="C1077" s="23" t="s">
        <v>356</v>
      </c>
      <c r="D1077" s="12" t="s">
        <v>47</v>
      </c>
      <c r="E1077" s="12" t="s">
        <v>322</v>
      </c>
      <c r="F1077" s="9">
        <v>22</v>
      </c>
      <c r="G1077" s="12">
        <v>8</v>
      </c>
      <c r="H1077" s="9">
        <v>176</v>
      </c>
      <c r="I1077" s="12" t="s">
        <v>426</v>
      </c>
      <c r="J1077" s="12" t="s">
        <v>405</v>
      </c>
      <c r="K1077" s="12" t="s">
        <v>364</v>
      </c>
    </row>
    <row r="1078" spans="1:11" ht="14.65" thickTop="1" x14ac:dyDescent="0.45">
      <c r="A1078" s="6">
        <v>1077</v>
      </c>
      <c r="B1078" s="24">
        <v>41146.403150231483</v>
      </c>
      <c r="C1078" s="25" t="s">
        <v>362</v>
      </c>
      <c r="D1078" s="13" t="s">
        <v>257</v>
      </c>
      <c r="E1078" s="13" t="s">
        <v>331</v>
      </c>
      <c r="F1078" s="10">
        <v>399</v>
      </c>
      <c r="G1078" s="13">
        <v>3</v>
      </c>
      <c r="H1078" s="10">
        <v>1197</v>
      </c>
      <c r="I1078" s="13" t="s">
        <v>423</v>
      </c>
      <c r="J1078" s="13" t="s">
        <v>393</v>
      </c>
      <c r="K1078" s="13" t="s">
        <v>415</v>
      </c>
    </row>
    <row r="1079" spans="1:11" ht="14.65" thickBot="1" x14ac:dyDescent="0.5">
      <c r="A1079" s="8">
        <v>1078</v>
      </c>
      <c r="B1079" s="22">
        <v>41146.403150231483</v>
      </c>
      <c r="C1079" s="23" t="s">
        <v>358</v>
      </c>
      <c r="D1079" s="12" t="s">
        <v>154</v>
      </c>
      <c r="E1079" s="12" t="s">
        <v>327</v>
      </c>
      <c r="F1079" s="9">
        <v>79.95</v>
      </c>
      <c r="G1079" s="12">
        <v>3</v>
      </c>
      <c r="H1079" s="9">
        <v>239.85000000000002</v>
      </c>
      <c r="I1079" s="12" t="s">
        <v>427</v>
      </c>
      <c r="J1079" s="12" t="s">
        <v>365</v>
      </c>
      <c r="K1079" s="12" t="s">
        <v>364</v>
      </c>
    </row>
    <row r="1080" spans="1:11" ht="14.65" thickTop="1" x14ac:dyDescent="0.45">
      <c r="A1080" s="6">
        <v>1079</v>
      </c>
      <c r="B1080" s="24">
        <v>41146.403150231483</v>
      </c>
      <c r="C1080" s="25" t="s">
        <v>360</v>
      </c>
      <c r="D1080" s="13" t="s">
        <v>47</v>
      </c>
      <c r="E1080" s="13" t="s">
        <v>322</v>
      </c>
      <c r="F1080" s="10">
        <v>22</v>
      </c>
      <c r="G1080" s="13">
        <v>1</v>
      </c>
      <c r="H1080" s="10">
        <v>22</v>
      </c>
      <c r="I1080" s="13" t="s">
        <v>419</v>
      </c>
      <c r="J1080" s="13" t="s">
        <v>398</v>
      </c>
      <c r="K1080" s="13" t="s">
        <v>364</v>
      </c>
    </row>
    <row r="1081" spans="1:11" ht="14.65" thickBot="1" x14ac:dyDescent="0.5">
      <c r="A1081" s="8">
        <v>1080</v>
      </c>
      <c r="B1081" s="22">
        <v>41146.403150231483</v>
      </c>
      <c r="C1081" s="23" t="s">
        <v>356</v>
      </c>
      <c r="D1081" s="12" t="s">
        <v>318</v>
      </c>
      <c r="E1081" s="12" t="s">
        <v>327</v>
      </c>
      <c r="F1081" s="9">
        <v>849.95</v>
      </c>
      <c r="G1081" s="12">
        <v>10</v>
      </c>
      <c r="H1081" s="9">
        <v>8499.5</v>
      </c>
      <c r="I1081" s="12" t="s">
        <v>418</v>
      </c>
      <c r="J1081" s="12" t="s">
        <v>388</v>
      </c>
      <c r="K1081" s="12" t="s">
        <v>329</v>
      </c>
    </row>
    <row r="1082" spans="1:11" ht="14.65" thickTop="1" x14ac:dyDescent="0.45">
      <c r="A1082" s="6">
        <v>1081</v>
      </c>
      <c r="B1082" s="24">
        <v>41146.403150231483</v>
      </c>
      <c r="C1082" s="25" t="s">
        <v>355</v>
      </c>
      <c r="D1082" s="13" t="s">
        <v>117</v>
      </c>
      <c r="E1082" s="13" t="s">
        <v>326</v>
      </c>
      <c r="F1082" s="10">
        <v>55</v>
      </c>
      <c r="G1082" s="13">
        <v>8</v>
      </c>
      <c r="H1082" s="10">
        <v>440</v>
      </c>
      <c r="I1082" s="13" t="s">
        <v>418</v>
      </c>
      <c r="J1082" s="13" t="s">
        <v>381</v>
      </c>
      <c r="K1082" s="13" t="s">
        <v>329</v>
      </c>
    </row>
    <row r="1083" spans="1:11" ht="14.65" thickBot="1" x14ac:dyDescent="0.5">
      <c r="A1083" s="8">
        <v>1082</v>
      </c>
      <c r="B1083" s="22">
        <v>41146.403150231483</v>
      </c>
      <c r="C1083" s="23" t="s">
        <v>359</v>
      </c>
      <c r="D1083" s="12" t="s">
        <v>300</v>
      </c>
      <c r="E1083" s="12" t="s">
        <v>332</v>
      </c>
      <c r="F1083" s="9">
        <v>550</v>
      </c>
      <c r="G1083" s="12">
        <v>8</v>
      </c>
      <c r="H1083" s="9">
        <v>4400</v>
      </c>
      <c r="I1083" s="12" t="s">
        <v>426</v>
      </c>
      <c r="J1083" s="12" t="s">
        <v>397</v>
      </c>
      <c r="K1083" s="12" t="s">
        <v>416</v>
      </c>
    </row>
    <row r="1084" spans="1:11" ht="14.65" thickTop="1" x14ac:dyDescent="0.45">
      <c r="A1084" s="6">
        <v>1083</v>
      </c>
      <c r="B1084" s="24">
        <v>41146.403150231483</v>
      </c>
      <c r="C1084" s="25" t="s">
        <v>358</v>
      </c>
      <c r="D1084" s="13" t="s">
        <v>88</v>
      </c>
      <c r="E1084" s="13" t="s">
        <v>331</v>
      </c>
      <c r="F1084" s="10">
        <v>49.95</v>
      </c>
      <c r="G1084" s="13">
        <v>9</v>
      </c>
      <c r="H1084" s="10">
        <v>449.55</v>
      </c>
      <c r="I1084" s="13" t="s">
        <v>422</v>
      </c>
      <c r="J1084" s="13" t="s">
        <v>402</v>
      </c>
      <c r="K1084" s="13" t="s">
        <v>415</v>
      </c>
    </row>
    <row r="1085" spans="1:11" ht="14.65" thickBot="1" x14ac:dyDescent="0.5">
      <c r="A1085" s="8">
        <v>1084</v>
      </c>
      <c r="B1085" s="22">
        <v>41147.403150231483</v>
      </c>
      <c r="C1085" s="23" t="s">
        <v>346</v>
      </c>
      <c r="D1085" s="12" t="s">
        <v>166</v>
      </c>
      <c r="E1085" s="12" t="s">
        <v>325</v>
      </c>
      <c r="F1085" s="9">
        <v>149.94999999999999</v>
      </c>
      <c r="G1085" s="12">
        <v>6</v>
      </c>
      <c r="H1085" s="9">
        <v>899.69999999999993</v>
      </c>
      <c r="I1085" s="12" t="s">
        <v>423</v>
      </c>
      <c r="J1085" s="12" t="s">
        <v>406</v>
      </c>
      <c r="K1085" s="12" t="s">
        <v>329</v>
      </c>
    </row>
    <row r="1086" spans="1:11" ht="14.65" thickTop="1" x14ac:dyDescent="0.45">
      <c r="A1086" s="6">
        <v>1085</v>
      </c>
      <c r="B1086" s="24">
        <v>41147.403150231483</v>
      </c>
      <c r="C1086" s="25" t="s">
        <v>357</v>
      </c>
      <c r="D1086" s="13" t="s">
        <v>236</v>
      </c>
      <c r="E1086" s="13" t="s">
        <v>326</v>
      </c>
      <c r="F1086" s="10">
        <v>349</v>
      </c>
      <c r="G1086" s="13">
        <v>5</v>
      </c>
      <c r="H1086" s="10">
        <v>1745</v>
      </c>
      <c r="I1086" s="13" t="s">
        <v>423</v>
      </c>
      <c r="J1086" s="13" t="s">
        <v>398</v>
      </c>
      <c r="K1086" s="13" t="s">
        <v>364</v>
      </c>
    </row>
    <row r="1087" spans="1:11" ht="14.65" thickBot="1" x14ac:dyDescent="0.5">
      <c r="A1087" s="8">
        <v>1086</v>
      </c>
      <c r="B1087" s="22">
        <v>41147.403150231483</v>
      </c>
      <c r="C1087" s="23" t="s">
        <v>352</v>
      </c>
      <c r="D1087" s="12" t="s">
        <v>199</v>
      </c>
      <c r="E1087" s="12" t="s">
        <v>330</v>
      </c>
      <c r="F1087" s="9">
        <v>249.95</v>
      </c>
      <c r="G1087" s="12">
        <v>10</v>
      </c>
      <c r="H1087" s="9">
        <v>2499.5</v>
      </c>
      <c r="I1087" s="12" t="s">
        <v>424</v>
      </c>
      <c r="J1087" s="12" t="s">
        <v>409</v>
      </c>
      <c r="K1087" s="12" t="s">
        <v>415</v>
      </c>
    </row>
    <row r="1088" spans="1:11" ht="14.65" thickTop="1" x14ac:dyDescent="0.45">
      <c r="A1088" s="6">
        <v>1087</v>
      </c>
      <c r="B1088" s="24">
        <v>41147.403150231483</v>
      </c>
      <c r="C1088" s="25" t="s">
        <v>358</v>
      </c>
      <c r="D1088" s="13" t="s">
        <v>213</v>
      </c>
      <c r="E1088" s="13" t="s">
        <v>330</v>
      </c>
      <c r="F1088" s="10">
        <v>279.95</v>
      </c>
      <c r="G1088" s="13">
        <v>10</v>
      </c>
      <c r="H1088" s="10">
        <v>2799.5</v>
      </c>
      <c r="I1088" s="13" t="s">
        <v>425</v>
      </c>
      <c r="J1088" s="13" t="s">
        <v>397</v>
      </c>
      <c r="K1088" s="13" t="s">
        <v>416</v>
      </c>
    </row>
    <row r="1089" spans="1:11" ht="14.65" thickBot="1" x14ac:dyDescent="0.5">
      <c r="A1089" s="8">
        <v>1088</v>
      </c>
      <c r="B1089" s="22">
        <v>41147.403150231483</v>
      </c>
      <c r="C1089" s="23" t="s">
        <v>362</v>
      </c>
      <c r="D1089" s="12" t="s">
        <v>121</v>
      </c>
      <c r="E1089" s="12" t="s">
        <v>332</v>
      </c>
      <c r="F1089" s="9">
        <v>55</v>
      </c>
      <c r="G1089" s="12">
        <v>6</v>
      </c>
      <c r="H1089" s="9">
        <v>330</v>
      </c>
      <c r="I1089" s="12" t="s">
        <v>423</v>
      </c>
      <c r="J1089" s="12" t="s">
        <v>385</v>
      </c>
      <c r="K1089" s="12" t="s">
        <v>416</v>
      </c>
    </row>
    <row r="1090" spans="1:11" ht="14.65" thickTop="1" x14ac:dyDescent="0.45">
      <c r="A1090" s="6">
        <v>1089</v>
      </c>
      <c r="B1090" s="24">
        <v>41147.403150231483</v>
      </c>
      <c r="C1090" s="25" t="s">
        <v>347</v>
      </c>
      <c r="D1090" s="13" t="s">
        <v>156</v>
      </c>
      <c r="E1090" s="13" t="s">
        <v>330</v>
      </c>
      <c r="F1090" s="10">
        <v>80</v>
      </c>
      <c r="G1090" s="13">
        <v>9</v>
      </c>
      <c r="H1090" s="10">
        <v>720</v>
      </c>
      <c r="I1090" s="13" t="s">
        <v>422</v>
      </c>
      <c r="J1090" s="13" t="s">
        <v>380</v>
      </c>
      <c r="K1090" s="13" t="s">
        <v>329</v>
      </c>
    </row>
    <row r="1091" spans="1:11" ht="14.65" thickBot="1" x14ac:dyDescent="0.5">
      <c r="A1091" s="8">
        <v>1090</v>
      </c>
      <c r="B1091" s="22">
        <v>41147.403150231483</v>
      </c>
      <c r="C1091" s="23" t="s">
        <v>350</v>
      </c>
      <c r="D1091" s="12" t="s">
        <v>242</v>
      </c>
      <c r="E1091" s="12" t="s">
        <v>326</v>
      </c>
      <c r="F1091" s="9">
        <v>359</v>
      </c>
      <c r="G1091" s="12">
        <v>2</v>
      </c>
      <c r="H1091" s="9">
        <v>718</v>
      </c>
      <c r="I1091" s="12" t="s">
        <v>425</v>
      </c>
      <c r="J1091" s="12" t="s">
        <v>405</v>
      </c>
      <c r="K1091" s="12" t="s">
        <v>364</v>
      </c>
    </row>
    <row r="1092" spans="1:11" ht="14.65" thickTop="1" x14ac:dyDescent="0.45">
      <c r="A1092" s="6">
        <v>1091</v>
      </c>
      <c r="B1092" s="24">
        <v>41148.403150231483</v>
      </c>
      <c r="C1092" s="25" t="s">
        <v>354</v>
      </c>
      <c r="D1092" s="13" t="s">
        <v>215</v>
      </c>
      <c r="E1092" s="13" t="s">
        <v>332</v>
      </c>
      <c r="F1092" s="10">
        <v>285</v>
      </c>
      <c r="G1092" s="13">
        <v>6</v>
      </c>
      <c r="H1092" s="10">
        <v>1710</v>
      </c>
      <c r="I1092" s="13" t="s">
        <v>422</v>
      </c>
      <c r="J1092" s="13" t="s">
        <v>403</v>
      </c>
      <c r="K1092" s="13" t="s">
        <v>416</v>
      </c>
    </row>
    <row r="1093" spans="1:11" ht="14.65" thickBot="1" x14ac:dyDescent="0.5">
      <c r="A1093" s="8">
        <v>1092</v>
      </c>
      <c r="B1093" s="22">
        <v>41148.403150231483</v>
      </c>
      <c r="C1093" s="23" t="s">
        <v>360</v>
      </c>
      <c r="D1093" s="12" t="s">
        <v>70</v>
      </c>
      <c r="E1093" s="12" t="s">
        <v>327</v>
      </c>
      <c r="F1093" s="9">
        <v>39.950000000000003</v>
      </c>
      <c r="G1093" s="12">
        <v>4</v>
      </c>
      <c r="H1093" s="9">
        <v>159.80000000000001</v>
      </c>
      <c r="I1093" s="12" t="s">
        <v>422</v>
      </c>
      <c r="J1093" s="12" t="s">
        <v>403</v>
      </c>
      <c r="K1093" s="12" t="s">
        <v>416</v>
      </c>
    </row>
    <row r="1094" spans="1:11" ht="14.65" thickTop="1" x14ac:dyDescent="0.45">
      <c r="A1094" s="6">
        <v>1093</v>
      </c>
      <c r="B1094" s="24">
        <v>41148.403150231483</v>
      </c>
      <c r="C1094" s="25" t="s">
        <v>362</v>
      </c>
      <c r="D1094" s="13" t="s">
        <v>320</v>
      </c>
      <c r="E1094" s="13" t="s">
        <v>325</v>
      </c>
      <c r="F1094" s="10">
        <v>1199.95</v>
      </c>
      <c r="G1094" s="13">
        <v>9</v>
      </c>
      <c r="H1094" s="10">
        <v>10799.550000000001</v>
      </c>
      <c r="I1094" s="13" t="s">
        <v>421</v>
      </c>
      <c r="J1094" s="13" t="s">
        <v>409</v>
      </c>
      <c r="K1094" s="13" t="s">
        <v>415</v>
      </c>
    </row>
    <row r="1095" spans="1:11" ht="14.65" thickBot="1" x14ac:dyDescent="0.5">
      <c r="A1095" s="8">
        <v>1094</v>
      </c>
      <c r="B1095" s="22">
        <v>41148.403150231483</v>
      </c>
      <c r="C1095" s="23" t="s">
        <v>363</v>
      </c>
      <c r="D1095" s="12" t="s">
        <v>178</v>
      </c>
      <c r="E1095" s="12" t="s">
        <v>322</v>
      </c>
      <c r="F1095" s="9">
        <v>199</v>
      </c>
      <c r="G1095" s="12">
        <v>2</v>
      </c>
      <c r="H1095" s="9">
        <v>398</v>
      </c>
      <c r="I1095" s="12" t="s">
        <v>422</v>
      </c>
      <c r="J1095" s="12" t="s">
        <v>381</v>
      </c>
      <c r="K1095" s="12" t="s">
        <v>329</v>
      </c>
    </row>
    <row r="1096" spans="1:11" ht="14.65" thickTop="1" x14ac:dyDescent="0.45">
      <c r="A1096" s="6">
        <v>1095</v>
      </c>
      <c r="B1096" s="24">
        <v>41148.403150231483</v>
      </c>
      <c r="C1096" s="25" t="s">
        <v>362</v>
      </c>
      <c r="D1096" s="13" t="s">
        <v>243</v>
      </c>
      <c r="E1096" s="13" t="s">
        <v>326</v>
      </c>
      <c r="F1096" s="10">
        <v>359</v>
      </c>
      <c r="G1096" s="13">
        <v>1</v>
      </c>
      <c r="H1096" s="10">
        <v>359</v>
      </c>
      <c r="I1096" s="13" t="s">
        <v>423</v>
      </c>
      <c r="J1096" s="13" t="s">
        <v>392</v>
      </c>
      <c r="K1096" s="13" t="s">
        <v>329</v>
      </c>
    </row>
    <row r="1097" spans="1:11" ht="14.65" thickBot="1" x14ac:dyDescent="0.5">
      <c r="A1097" s="8">
        <v>1096</v>
      </c>
      <c r="B1097" s="22">
        <v>41148.403150231483</v>
      </c>
      <c r="C1097" s="23" t="s">
        <v>363</v>
      </c>
      <c r="D1097" s="12" t="s">
        <v>37</v>
      </c>
      <c r="E1097" s="12" t="s">
        <v>327</v>
      </c>
      <c r="F1097" s="9">
        <v>2.5</v>
      </c>
      <c r="G1097" s="12">
        <v>8</v>
      </c>
      <c r="H1097" s="9">
        <v>20</v>
      </c>
      <c r="I1097" s="12" t="s">
        <v>418</v>
      </c>
      <c r="J1097" s="12" t="s">
        <v>379</v>
      </c>
      <c r="K1097" s="12" t="s">
        <v>329</v>
      </c>
    </row>
    <row r="1098" spans="1:11" ht="14.65" thickTop="1" x14ac:dyDescent="0.45">
      <c r="A1098" s="6">
        <v>1097</v>
      </c>
      <c r="B1098" s="24">
        <v>41148.403150231483</v>
      </c>
      <c r="C1098" s="25" t="s">
        <v>345</v>
      </c>
      <c r="D1098" s="13" t="s">
        <v>260</v>
      </c>
      <c r="E1098" s="13" t="s">
        <v>330</v>
      </c>
      <c r="F1098" s="10">
        <v>399.95</v>
      </c>
      <c r="G1098" s="13">
        <v>5</v>
      </c>
      <c r="H1098" s="10">
        <v>1999.75</v>
      </c>
      <c r="I1098" s="13" t="s">
        <v>422</v>
      </c>
      <c r="J1098" s="13" t="s">
        <v>383</v>
      </c>
      <c r="K1098" s="13" t="s">
        <v>364</v>
      </c>
    </row>
    <row r="1099" spans="1:11" ht="14.65" thickBot="1" x14ac:dyDescent="0.5">
      <c r="A1099" s="8">
        <v>1098</v>
      </c>
      <c r="B1099" s="22">
        <v>41148.403150231483</v>
      </c>
      <c r="C1099" s="23" t="s">
        <v>353</v>
      </c>
      <c r="D1099" s="12" t="s">
        <v>180</v>
      </c>
      <c r="E1099" s="12" t="s">
        <v>326</v>
      </c>
      <c r="F1099" s="9">
        <v>199</v>
      </c>
      <c r="G1099" s="12">
        <v>4</v>
      </c>
      <c r="H1099" s="9">
        <v>796</v>
      </c>
      <c r="I1099" s="12" t="s">
        <v>427</v>
      </c>
      <c r="J1099" s="12" t="s">
        <v>408</v>
      </c>
      <c r="K1099" s="12" t="s">
        <v>364</v>
      </c>
    </row>
    <row r="1100" spans="1:11" ht="14.65" thickTop="1" x14ac:dyDescent="0.45">
      <c r="A1100" s="6">
        <v>1099</v>
      </c>
      <c r="B1100" s="24">
        <v>41148.403150231483</v>
      </c>
      <c r="C1100" s="25" t="s">
        <v>348</v>
      </c>
      <c r="D1100" s="13" t="s">
        <v>245</v>
      </c>
      <c r="E1100" s="13" t="s">
        <v>326</v>
      </c>
      <c r="F1100" s="10">
        <v>369</v>
      </c>
      <c r="G1100" s="13">
        <v>8</v>
      </c>
      <c r="H1100" s="10">
        <v>2952</v>
      </c>
      <c r="I1100" s="13" t="s">
        <v>420</v>
      </c>
      <c r="J1100" s="13" t="s">
        <v>412</v>
      </c>
      <c r="K1100" s="13" t="s">
        <v>364</v>
      </c>
    </row>
    <row r="1101" spans="1:11" ht="14.65" thickBot="1" x14ac:dyDescent="0.5">
      <c r="A1101" s="8">
        <v>1100</v>
      </c>
      <c r="B1101" s="22">
        <v>41148.403150231483</v>
      </c>
      <c r="C1101" s="23" t="s">
        <v>345</v>
      </c>
      <c r="D1101" s="12" t="s">
        <v>85</v>
      </c>
      <c r="E1101" s="12" t="s">
        <v>335</v>
      </c>
      <c r="F1101" s="9">
        <v>45</v>
      </c>
      <c r="G1101" s="12">
        <v>8</v>
      </c>
      <c r="H1101" s="9">
        <v>360</v>
      </c>
      <c r="I1101" s="12" t="s">
        <v>419</v>
      </c>
      <c r="J1101" s="12" t="s">
        <v>370</v>
      </c>
      <c r="K1101" s="12" t="s">
        <v>415</v>
      </c>
    </row>
    <row r="1102" spans="1:11" ht="14.65" thickTop="1" x14ac:dyDescent="0.45">
      <c r="A1102" s="6">
        <v>1101</v>
      </c>
      <c r="B1102" s="24">
        <v>41148.403150231483</v>
      </c>
      <c r="C1102" s="25" t="s">
        <v>354</v>
      </c>
      <c r="D1102" s="13" t="s">
        <v>58</v>
      </c>
      <c r="E1102" s="13" t="s">
        <v>328</v>
      </c>
      <c r="F1102" s="10">
        <v>34.950000000000003</v>
      </c>
      <c r="G1102" s="13">
        <v>5</v>
      </c>
      <c r="H1102" s="10">
        <v>174.75</v>
      </c>
      <c r="I1102" s="13" t="s">
        <v>422</v>
      </c>
      <c r="J1102" s="13" t="s">
        <v>402</v>
      </c>
      <c r="K1102" s="13" t="s">
        <v>415</v>
      </c>
    </row>
    <row r="1103" spans="1:11" ht="14.65" thickBot="1" x14ac:dyDescent="0.5">
      <c r="A1103" s="8">
        <v>1102</v>
      </c>
      <c r="B1103" s="22">
        <v>41148.403150231483</v>
      </c>
      <c r="C1103" s="23" t="s">
        <v>350</v>
      </c>
      <c r="D1103" s="12" t="s">
        <v>276</v>
      </c>
      <c r="E1103" s="12" t="s">
        <v>323</v>
      </c>
      <c r="F1103" s="9">
        <v>449</v>
      </c>
      <c r="G1103" s="12">
        <v>3</v>
      </c>
      <c r="H1103" s="9">
        <v>1347</v>
      </c>
      <c r="I1103" s="12" t="s">
        <v>421</v>
      </c>
      <c r="J1103" s="12" t="s">
        <v>406</v>
      </c>
      <c r="K1103" s="12" t="s">
        <v>329</v>
      </c>
    </row>
    <row r="1104" spans="1:11" ht="14.65" thickTop="1" x14ac:dyDescent="0.45">
      <c r="A1104" s="6">
        <v>1103</v>
      </c>
      <c r="B1104" s="24">
        <v>41148.403150231483</v>
      </c>
      <c r="C1104" s="25" t="s">
        <v>363</v>
      </c>
      <c r="D1104" s="13" t="s">
        <v>145</v>
      </c>
      <c r="E1104" s="13" t="s">
        <v>330</v>
      </c>
      <c r="F1104" s="10">
        <v>70</v>
      </c>
      <c r="G1104" s="13">
        <v>7</v>
      </c>
      <c r="H1104" s="10">
        <v>490</v>
      </c>
      <c r="I1104" s="13" t="s">
        <v>425</v>
      </c>
      <c r="J1104" s="13" t="s">
        <v>383</v>
      </c>
      <c r="K1104" s="13" t="s">
        <v>364</v>
      </c>
    </row>
    <row r="1105" spans="1:11" ht="14.65" thickBot="1" x14ac:dyDescent="0.5">
      <c r="A1105" s="8">
        <v>1104</v>
      </c>
      <c r="B1105" s="22">
        <v>41148.403150231483</v>
      </c>
      <c r="C1105" s="23" t="s">
        <v>354</v>
      </c>
      <c r="D1105" s="12" t="s">
        <v>294</v>
      </c>
      <c r="E1105" s="12" t="s">
        <v>325</v>
      </c>
      <c r="F1105" s="9">
        <v>499.95</v>
      </c>
      <c r="G1105" s="12">
        <v>8</v>
      </c>
      <c r="H1105" s="9">
        <v>3999.6</v>
      </c>
      <c r="I1105" s="12" t="s">
        <v>418</v>
      </c>
      <c r="J1105" s="12" t="s">
        <v>365</v>
      </c>
      <c r="K1105" s="12" t="s">
        <v>364</v>
      </c>
    </row>
    <row r="1106" spans="1:11" ht="14.65" thickTop="1" x14ac:dyDescent="0.45">
      <c r="A1106" s="6">
        <v>1105</v>
      </c>
      <c r="B1106" s="24">
        <v>41148.403150231483</v>
      </c>
      <c r="C1106" s="25" t="s">
        <v>362</v>
      </c>
      <c r="D1106" s="13" t="s">
        <v>126</v>
      </c>
      <c r="E1106" s="13" t="s">
        <v>334</v>
      </c>
      <c r="F1106" s="10">
        <v>59.95</v>
      </c>
      <c r="G1106" s="13">
        <v>1</v>
      </c>
      <c r="H1106" s="10">
        <v>59.95</v>
      </c>
      <c r="I1106" s="13" t="s">
        <v>418</v>
      </c>
      <c r="J1106" s="13" t="s">
        <v>413</v>
      </c>
      <c r="K1106" s="13" t="s">
        <v>329</v>
      </c>
    </row>
    <row r="1107" spans="1:11" ht="14.65" thickBot="1" x14ac:dyDescent="0.5">
      <c r="A1107" s="8">
        <v>1106</v>
      </c>
      <c r="B1107" s="22">
        <v>41149.403150231483</v>
      </c>
      <c r="C1107" s="23" t="s">
        <v>350</v>
      </c>
      <c r="D1107" s="12" t="s">
        <v>150</v>
      </c>
      <c r="E1107" s="12" t="s">
        <v>332</v>
      </c>
      <c r="F1107" s="9">
        <v>70</v>
      </c>
      <c r="G1107" s="12">
        <v>2</v>
      </c>
      <c r="H1107" s="9">
        <v>140</v>
      </c>
      <c r="I1107" s="12" t="s">
        <v>425</v>
      </c>
      <c r="J1107" s="12" t="s">
        <v>391</v>
      </c>
      <c r="K1107" s="12" t="s">
        <v>415</v>
      </c>
    </row>
    <row r="1108" spans="1:11" ht="14.65" thickTop="1" x14ac:dyDescent="0.45">
      <c r="A1108" s="6">
        <v>1107</v>
      </c>
      <c r="B1108" s="24">
        <v>41149.403150231483</v>
      </c>
      <c r="C1108" s="25" t="s">
        <v>346</v>
      </c>
      <c r="D1108" s="13" t="s">
        <v>81</v>
      </c>
      <c r="E1108" s="13" t="s">
        <v>326</v>
      </c>
      <c r="F1108" s="10">
        <v>45</v>
      </c>
      <c r="G1108" s="13">
        <v>2</v>
      </c>
      <c r="H1108" s="10">
        <v>90</v>
      </c>
      <c r="I1108" s="13" t="s">
        <v>422</v>
      </c>
      <c r="J1108" s="13" t="s">
        <v>386</v>
      </c>
      <c r="K1108" s="13" t="s">
        <v>416</v>
      </c>
    </row>
    <row r="1109" spans="1:11" ht="14.65" thickBot="1" x14ac:dyDescent="0.5">
      <c r="A1109" s="8">
        <v>1108</v>
      </c>
      <c r="B1109" s="22">
        <v>41149.403150231483</v>
      </c>
      <c r="C1109" s="23" t="s">
        <v>358</v>
      </c>
      <c r="D1109" s="12" t="s">
        <v>281</v>
      </c>
      <c r="E1109" s="12" t="s">
        <v>327</v>
      </c>
      <c r="F1109" s="9">
        <v>449.95</v>
      </c>
      <c r="G1109" s="12">
        <v>6</v>
      </c>
      <c r="H1109" s="9">
        <v>2699.7</v>
      </c>
      <c r="I1109" s="12" t="s">
        <v>425</v>
      </c>
      <c r="J1109" s="12" t="s">
        <v>404</v>
      </c>
      <c r="K1109" s="12" t="s">
        <v>416</v>
      </c>
    </row>
    <row r="1110" spans="1:11" ht="14.65" thickTop="1" x14ac:dyDescent="0.45">
      <c r="A1110" s="6">
        <v>1109</v>
      </c>
      <c r="B1110" s="24">
        <v>41149.403150231483</v>
      </c>
      <c r="C1110" s="25" t="s">
        <v>345</v>
      </c>
      <c r="D1110" s="13" t="s">
        <v>66</v>
      </c>
      <c r="E1110" s="13" t="s">
        <v>327</v>
      </c>
      <c r="F1110" s="10">
        <v>39.950000000000003</v>
      </c>
      <c r="G1110" s="13">
        <v>3</v>
      </c>
      <c r="H1110" s="10">
        <v>119.85000000000001</v>
      </c>
      <c r="I1110" s="13" t="s">
        <v>425</v>
      </c>
      <c r="J1110" s="13" t="s">
        <v>408</v>
      </c>
      <c r="K1110" s="13" t="s">
        <v>364</v>
      </c>
    </row>
    <row r="1111" spans="1:11" ht="14.65" thickBot="1" x14ac:dyDescent="0.5">
      <c r="A1111" s="8">
        <v>1110</v>
      </c>
      <c r="B1111" s="22">
        <v>41149.403150231483</v>
      </c>
      <c r="C1111" s="23" t="s">
        <v>359</v>
      </c>
      <c r="D1111" s="12" t="s">
        <v>122</v>
      </c>
      <c r="E1111" s="12" t="s">
        <v>323</v>
      </c>
      <c r="F1111" s="9">
        <v>59</v>
      </c>
      <c r="G1111" s="12">
        <v>6</v>
      </c>
      <c r="H1111" s="9">
        <v>354</v>
      </c>
      <c r="I1111" s="12" t="s">
        <v>419</v>
      </c>
      <c r="J1111" s="12" t="s">
        <v>393</v>
      </c>
      <c r="K1111" s="12" t="s">
        <v>415</v>
      </c>
    </row>
    <row r="1112" spans="1:11" ht="14.65" thickTop="1" x14ac:dyDescent="0.45">
      <c r="A1112" s="6">
        <v>1111</v>
      </c>
      <c r="B1112" s="24">
        <v>41149.403150231483</v>
      </c>
      <c r="C1112" s="25" t="s">
        <v>361</v>
      </c>
      <c r="D1112" s="13" t="s">
        <v>74</v>
      </c>
      <c r="E1112" s="13" t="s">
        <v>330</v>
      </c>
      <c r="F1112" s="10">
        <v>40</v>
      </c>
      <c r="G1112" s="13">
        <v>7</v>
      </c>
      <c r="H1112" s="10">
        <v>280</v>
      </c>
      <c r="I1112" s="13" t="s">
        <v>420</v>
      </c>
      <c r="J1112" s="13" t="s">
        <v>409</v>
      </c>
      <c r="K1112" s="13" t="s">
        <v>415</v>
      </c>
    </row>
    <row r="1113" spans="1:11" ht="14.65" thickBot="1" x14ac:dyDescent="0.5">
      <c r="A1113" s="8">
        <v>1112</v>
      </c>
      <c r="B1113" s="22">
        <v>41149.403150231483</v>
      </c>
      <c r="C1113" s="23" t="s">
        <v>356</v>
      </c>
      <c r="D1113" s="12" t="s">
        <v>54</v>
      </c>
      <c r="E1113" s="12" t="s">
        <v>331</v>
      </c>
      <c r="F1113" s="9">
        <v>30</v>
      </c>
      <c r="G1113" s="12">
        <v>9</v>
      </c>
      <c r="H1113" s="9">
        <v>270</v>
      </c>
      <c r="I1113" s="12" t="s">
        <v>419</v>
      </c>
      <c r="J1113" s="12" t="s">
        <v>373</v>
      </c>
      <c r="K1113" s="12" t="s">
        <v>416</v>
      </c>
    </row>
    <row r="1114" spans="1:11" ht="14.65" thickTop="1" x14ac:dyDescent="0.45">
      <c r="A1114" s="6">
        <v>1113</v>
      </c>
      <c r="B1114" s="24">
        <v>41150.403150231483</v>
      </c>
      <c r="C1114" s="25" t="s">
        <v>345</v>
      </c>
      <c r="D1114" s="13" t="s">
        <v>225</v>
      </c>
      <c r="E1114" s="13" t="s">
        <v>331</v>
      </c>
      <c r="F1114" s="10">
        <v>329</v>
      </c>
      <c r="G1114" s="13">
        <v>4</v>
      </c>
      <c r="H1114" s="10">
        <v>1316</v>
      </c>
      <c r="I1114" s="13" t="s">
        <v>419</v>
      </c>
      <c r="J1114" s="13" t="s">
        <v>403</v>
      </c>
      <c r="K1114" s="13" t="s">
        <v>416</v>
      </c>
    </row>
    <row r="1115" spans="1:11" ht="14.65" thickBot="1" x14ac:dyDescent="0.5">
      <c r="A1115" s="8">
        <v>1114</v>
      </c>
      <c r="B1115" s="22">
        <v>41150.403150231483</v>
      </c>
      <c r="C1115" s="23" t="s">
        <v>360</v>
      </c>
      <c r="D1115" s="12" t="s">
        <v>255</v>
      </c>
      <c r="E1115" s="12" t="s">
        <v>330</v>
      </c>
      <c r="F1115" s="9">
        <v>389.95</v>
      </c>
      <c r="G1115" s="12">
        <v>9</v>
      </c>
      <c r="H1115" s="9">
        <v>3509.5499999999997</v>
      </c>
      <c r="I1115" s="12" t="s">
        <v>418</v>
      </c>
      <c r="J1115" s="12" t="s">
        <v>370</v>
      </c>
      <c r="K1115" s="12" t="s">
        <v>415</v>
      </c>
    </row>
    <row r="1116" spans="1:11" ht="14.65" thickTop="1" x14ac:dyDescent="0.45">
      <c r="A1116" s="6">
        <v>1115</v>
      </c>
      <c r="B1116" s="24">
        <v>41150.403150231483</v>
      </c>
      <c r="C1116" s="25" t="s">
        <v>351</v>
      </c>
      <c r="D1116" s="13" t="s">
        <v>319</v>
      </c>
      <c r="E1116" s="13" t="s">
        <v>325</v>
      </c>
      <c r="F1116" s="10">
        <v>899.95</v>
      </c>
      <c r="G1116" s="13">
        <v>2</v>
      </c>
      <c r="H1116" s="10">
        <v>1799.9</v>
      </c>
      <c r="I1116" s="13" t="s">
        <v>425</v>
      </c>
      <c r="J1116" s="13" t="s">
        <v>411</v>
      </c>
      <c r="K1116" s="13" t="s">
        <v>415</v>
      </c>
    </row>
    <row r="1117" spans="1:11" ht="14.65" thickBot="1" x14ac:dyDescent="0.5">
      <c r="A1117" s="8">
        <v>1116</v>
      </c>
      <c r="B1117" s="22">
        <v>41150.403150231483</v>
      </c>
      <c r="C1117" s="23" t="s">
        <v>352</v>
      </c>
      <c r="D1117" s="12" t="s">
        <v>262</v>
      </c>
      <c r="E1117" s="12" t="s">
        <v>325</v>
      </c>
      <c r="F1117" s="9">
        <v>399.95</v>
      </c>
      <c r="G1117" s="12">
        <v>4</v>
      </c>
      <c r="H1117" s="9">
        <v>1599.8</v>
      </c>
      <c r="I1117" s="12" t="s">
        <v>424</v>
      </c>
      <c r="J1117" s="12" t="s">
        <v>386</v>
      </c>
      <c r="K1117" s="12" t="s">
        <v>416</v>
      </c>
    </row>
    <row r="1118" spans="1:11" ht="14.65" thickTop="1" x14ac:dyDescent="0.45">
      <c r="A1118" s="6">
        <v>1117</v>
      </c>
      <c r="B1118" s="24">
        <v>41150.403150231483</v>
      </c>
      <c r="C1118" s="25" t="s">
        <v>352</v>
      </c>
      <c r="D1118" s="13" t="s">
        <v>195</v>
      </c>
      <c r="E1118" s="13" t="s">
        <v>333</v>
      </c>
      <c r="F1118" s="10">
        <v>239</v>
      </c>
      <c r="G1118" s="13">
        <v>4</v>
      </c>
      <c r="H1118" s="10">
        <v>956</v>
      </c>
      <c r="I1118" s="13" t="s">
        <v>420</v>
      </c>
      <c r="J1118" s="13" t="s">
        <v>398</v>
      </c>
      <c r="K1118" s="13" t="s">
        <v>364</v>
      </c>
    </row>
    <row r="1119" spans="1:11" ht="14.65" thickBot="1" x14ac:dyDescent="0.5">
      <c r="A1119" s="8">
        <v>1118</v>
      </c>
      <c r="B1119" s="22">
        <v>41150.403150231483</v>
      </c>
      <c r="C1119" s="23" t="s">
        <v>351</v>
      </c>
      <c r="D1119" s="12" t="s">
        <v>163</v>
      </c>
      <c r="E1119" s="12" t="s">
        <v>325</v>
      </c>
      <c r="F1119" s="9">
        <v>99.95</v>
      </c>
      <c r="G1119" s="12">
        <v>6</v>
      </c>
      <c r="H1119" s="9">
        <v>599.70000000000005</v>
      </c>
      <c r="I1119" s="12" t="s">
        <v>418</v>
      </c>
      <c r="J1119" s="12" t="s">
        <v>366</v>
      </c>
      <c r="K1119" s="12" t="s">
        <v>364</v>
      </c>
    </row>
    <row r="1120" spans="1:11" ht="14.65" thickTop="1" x14ac:dyDescent="0.45">
      <c r="A1120" s="6">
        <v>1119</v>
      </c>
      <c r="B1120" s="24">
        <v>41150.403150231483</v>
      </c>
      <c r="C1120" s="25" t="s">
        <v>361</v>
      </c>
      <c r="D1120" s="13" t="s">
        <v>271</v>
      </c>
      <c r="E1120" s="13" t="s">
        <v>323</v>
      </c>
      <c r="F1120" s="10">
        <v>439</v>
      </c>
      <c r="G1120" s="13">
        <v>2</v>
      </c>
      <c r="H1120" s="10">
        <v>878</v>
      </c>
      <c r="I1120" s="13" t="s">
        <v>424</v>
      </c>
      <c r="J1120" s="13" t="s">
        <v>398</v>
      </c>
      <c r="K1120" s="13" t="s">
        <v>364</v>
      </c>
    </row>
    <row r="1121" spans="1:11" ht="14.65" thickBot="1" x14ac:dyDescent="0.5">
      <c r="A1121" s="8">
        <v>1120</v>
      </c>
      <c r="B1121" s="22">
        <v>41150.403150231483</v>
      </c>
      <c r="C1121" s="23" t="s">
        <v>352</v>
      </c>
      <c r="D1121" s="12" t="s">
        <v>319</v>
      </c>
      <c r="E1121" s="12" t="s">
        <v>325</v>
      </c>
      <c r="F1121" s="9">
        <v>899.95</v>
      </c>
      <c r="G1121" s="12">
        <v>2</v>
      </c>
      <c r="H1121" s="9">
        <v>1799.9</v>
      </c>
      <c r="I1121" s="12" t="s">
        <v>420</v>
      </c>
      <c r="J1121" s="12" t="s">
        <v>383</v>
      </c>
      <c r="K1121" s="12" t="s">
        <v>364</v>
      </c>
    </row>
    <row r="1122" spans="1:11" ht="14.65" thickTop="1" x14ac:dyDescent="0.45">
      <c r="A1122" s="6">
        <v>1121</v>
      </c>
      <c r="B1122" s="24">
        <v>41151.403150231483</v>
      </c>
      <c r="C1122" s="25" t="s">
        <v>345</v>
      </c>
      <c r="D1122" s="13" t="s">
        <v>117</v>
      </c>
      <c r="E1122" s="13" t="s">
        <v>326</v>
      </c>
      <c r="F1122" s="10">
        <v>55</v>
      </c>
      <c r="G1122" s="13">
        <v>5</v>
      </c>
      <c r="H1122" s="10">
        <v>275</v>
      </c>
      <c r="I1122" s="13" t="s">
        <v>418</v>
      </c>
      <c r="J1122" s="13" t="s">
        <v>409</v>
      </c>
      <c r="K1122" s="13" t="s">
        <v>415</v>
      </c>
    </row>
    <row r="1123" spans="1:11" ht="14.65" thickBot="1" x14ac:dyDescent="0.5">
      <c r="A1123" s="8">
        <v>1122</v>
      </c>
      <c r="B1123" s="22">
        <v>41151.403150231483</v>
      </c>
      <c r="C1123" s="23" t="s">
        <v>354</v>
      </c>
      <c r="D1123" s="12" t="s">
        <v>173</v>
      </c>
      <c r="E1123" s="12" t="s">
        <v>327</v>
      </c>
      <c r="F1123" s="9">
        <v>169.95</v>
      </c>
      <c r="G1123" s="12">
        <v>7</v>
      </c>
      <c r="H1123" s="9">
        <v>1189.6499999999999</v>
      </c>
      <c r="I1123" s="12" t="s">
        <v>425</v>
      </c>
      <c r="J1123" s="12" t="s">
        <v>375</v>
      </c>
      <c r="K1123" s="12" t="s">
        <v>364</v>
      </c>
    </row>
    <row r="1124" spans="1:11" ht="14.65" thickTop="1" x14ac:dyDescent="0.45">
      <c r="A1124" s="6">
        <v>1123</v>
      </c>
      <c r="B1124" s="24">
        <v>41151.403150231483</v>
      </c>
      <c r="C1124" s="25" t="s">
        <v>356</v>
      </c>
      <c r="D1124" s="13" t="s">
        <v>114</v>
      </c>
      <c r="E1124" s="13" t="s">
        <v>330</v>
      </c>
      <c r="F1124" s="10">
        <v>55</v>
      </c>
      <c r="G1124" s="13">
        <v>10</v>
      </c>
      <c r="H1124" s="10">
        <v>550</v>
      </c>
      <c r="I1124" s="13" t="s">
        <v>424</v>
      </c>
      <c r="J1124" s="13" t="s">
        <v>371</v>
      </c>
      <c r="K1124" s="13" t="s">
        <v>415</v>
      </c>
    </row>
    <row r="1125" spans="1:11" ht="14.65" thickBot="1" x14ac:dyDescent="0.5">
      <c r="A1125" s="8">
        <v>1124</v>
      </c>
      <c r="B1125" s="22">
        <v>41151.403150231483</v>
      </c>
      <c r="C1125" s="23" t="s">
        <v>345</v>
      </c>
      <c r="D1125" s="12" t="s">
        <v>219</v>
      </c>
      <c r="E1125" s="12" t="s">
        <v>330</v>
      </c>
      <c r="F1125" s="9">
        <v>299.95</v>
      </c>
      <c r="G1125" s="12">
        <v>9</v>
      </c>
      <c r="H1125" s="9">
        <v>2699.5499999999997</v>
      </c>
      <c r="I1125" s="12" t="s">
        <v>422</v>
      </c>
      <c r="J1125" s="12" t="s">
        <v>383</v>
      </c>
      <c r="K1125" s="12" t="s">
        <v>364</v>
      </c>
    </row>
    <row r="1126" spans="1:11" ht="14.65" thickTop="1" x14ac:dyDescent="0.45">
      <c r="A1126" s="6">
        <v>1125</v>
      </c>
      <c r="B1126" s="24">
        <v>41151.403150231483</v>
      </c>
      <c r="C1126" s="25" t="s">
        <v>363</v>
      </c>
      <c r="D1126" s="13" t="s">
        <v>202</v>
      </c>
      <c r="E1126" s="13" t="s">
        <v>325</v>
      </c>
      <c r="F1126" s="10">
        <v>249.95</v>
      </c>
      <c r="G1126" s="13">
        <v>3</v>
      </c>
      <c r="H1126" s="10">
        <v>749.84999999999991</v>
      </c>
      <c r="I1126" s="13" t="s">
        <v>418</v>
      </c>
      <c r="J1126" s="13" t="s">
        <v>397</v>
      </c>
      <c r="K1126" s="13" t="s">
        <v>416</v>
      </c>
    </row>
    <row r="1127" spans="1:11" ht="14.65" thickBot="1" x14ac:dyDescent="0.5">
      <c r="A1127" s="8">
        <v>1126</v>
      </c>
      <c r="B1127" s="22">
        <v>41151.403150231483</v>
      </c>
      <c r="C1127" s="23" t="s">
        <v>352</v>
      </c>
      <c r="D1127" s="12" t="s">
        <v>320</v>
      </c>
      <c r="E1127" s="12" t="s">
        <v>325</v>
      </c>
      <c r="F1127" s="9">
        <v>1199.95</v>
      </c>
      <c r="G1127" s="12">
        <v>1</v>
      </c>
      <c r="H1127" s="9">
        <v>1199.95</v>
      </c>
      <c r="I1127" s="12" t="s">
        <v>423</v>
      </c>
      <c r="J1127" s="12" t="s">
        <v>382</v>
      </c>
      <c r="K1127" s="12" t="s">
        <v>364</v>
      </c>
    </row>
    <row r="1128" spans="1:11" ht="14.65" thickTop="1" x14ac:dyDescent="0.45">
      <c r="A1128" s="6">
        <v>1127</v>
      </c>
      <c r="B1128" s="24">
        <v>41151.403150231483</v>
      </c>
      <c r="C1128" s="25" t="s">
        <v>356</v>
      </c>
      <c r="D1128" s="13" t="s">
        <v>300</v>
      </c>
      <c r="E1128" s="13" t="s">
        <v>332</v>
      </c>
      <c r="F1128" s="10">
        <v>550</v>
      </c>
      <c r="G1128" s="13">
        <v>6</v>
      </c>
      <c r="H1128" s="10">
        <v>3300</v>
      </c>
      <c r="I1128" s="13" t="s">
        <v>424</v>
      </c>
      <c r="J1128" s="13" t="s">
        <v>399</v>
      </c>
      <c r="K1128" s="13" t="s">
        <v>329</v>
      </c>
    </row>
    <row r="1129" spans="1:11" ht="14.65" thickBot="1" x14ac:dyDescent="0.5">
      <c r="A1129" s="8">
        <v>1128</v>
      </c>
      <c r="B1129" s="22">
        <v>41151.403150231483</v>
      </c>
      <c r="C1129" s="23" t="s">
        <v>358</v>
      </c>
      <c r="D1129" s="12" t="s">
        <v>300</v>
      </c>
      <c r="E1129" s="12" t="s">
        <v>332</v>
      </c>
      <c r="F1129" s="9">
        <v>550</v>
      </c>
      <c r="G1129" s="12">
        <v>6</v>
      </c>
      <c r="H1129" s="9">
        <v>3300</v>
      </c>
      <c r="I1129" s="12" t="s">
        <v>419</v>
      </c>
      <c r="J1129" s="12" t="s">
        <v>374</v>
      </c>
      <c r="K1129" s="12" t="s">
        <v>364</v>
      </c>
    </row>
    <row r="1130" spans="1:11" ht="14.65" thickTop="1" x14ac:dyDescent="0.45">
      <c r="A1130" s="6">
        <v>1129</v>
      </c>
      <c r="B1130" s="24">
        <v>41151.403150231483</v>
      </c>
      <c r="C1130" s="25" t="s">
        <v>353</v>
      </c>
      <c r="D1130" s="13" t="s">
        <v>197</v>
      </c>
      <c r="E1130" s="13" t="s">
        <v>322</v>
      </c>
      <c r="F1130" s="10">
        <v>249</v>
      </c>
      <c r="G1130" s="13">
        <v>7</v>
      </c>
      <c r="H1130" s="10">
        <v>1743</v>
      </c>
      <c r="I1130" s="13" t="s">
        <v>421</v>
      </c>
      <c r="J1130" s="13" t="s">
        <v>388</v>
      </c>
      <c r="K1130" s="13" t="s">
        <v>329</v>
      </c>
    </row>
    <row r="1131" spans="1:11" ht="14.65" thickBot="1" x14ac:dyDescent="0.5">
      <c r="A1131" s="8">
        <v>1130</v>
      </c>
      <c r="B1131" s="22">
        <v>41151.403150231483</v>
      </c>
      <c r="C1131" s="23" t="s">
        <v>351</v>
      </c>
      <c r="D1131" s="12" t="s">
        <v>198</v>
      </c>
      <c r="E1131" s="12" t="s">
        <v>326</v>
      </c>
      <c r="F1131" s="9">
        <v>249</v>
      </c>
      <c r="G1131" s="12">
        <v>9</v>
      </c>
      <c r="H1131" s="9">
        <v>2241</v>
      </c>
      <c r="I1131" s="12" t="s">
        <v>424</v>
      </c>
      <c r="J1131" s="12" t="s">
        <v>377</v>
      </c>
      <c r="K1131" s="12" t="s">
        <v>415</v>
      </c>
    </row>
    <row r="1132" spans="1:11" ht="14.65" thickTop="1" x14ac:dyDescent="0.45">
      <c r="A1132" s="6">
        <v>1131</v>
      </c>
      <c r="B1132" s="24">
        <v>41152.403150231483</v>
      </c>
      <c r="C1132" s="25" t="s">
        <v>345</v>
      </c>
      <c r="D1132" s="13" t="s">
        <v>171</v>
      </c>
      <c r="E1132" s="13" t="s">
        <v>327</v>
      </c>
      <c r="F1132" s="10">
        <v>169.95</v>
      </c>
      <c r="G1132" s="13">
        <v>1</v>
      </c>
      <c r="H1132" s="10">
        <v>169.95</v>
      </c>
      <c r="I1132" s="13" t="s">
        <v>424</v>
      </c>
      <c r="J1132" s="13" t="s">
        <v>403</v>
      </c>
      <c r="K1132" s="13" t="s">
        <v>416</v>
      </c>
    </row>
    <row r="1133" spans="1:11" ht="14.65" thickBot="1" x14ac:dyDescent="0.5">
      <c r="A1133" s="8">
        <v>1132</v>
      </c>
      <c r="B1133" s="22">
        <v>41152.403150231483</v>
      </c>
      <c r="C1133" s="23" t="s">
        <v>353</v>
      </c>
      <c r="D1133" s="12" t="s">
        <v>224</v>
      </c>
      <c r="E1133" s="12" t="s">
        <v>328</v>
      </c>
      <c r="F1133" s="9">
        <v>319.95</v>
      </c>
      <c r="G1133" s="12">
        <v>5</v>
      </c>
      <c r="H1133" s="9">
        <v>1599.75</v>
      </c>
      <c r="I1133" s="12" t="s">
        <v>419</v>
      </c>
      <c r="J1133" s="12" t="s">
        <v>371</v>
      </c>
      <c r="K1133" s="12" t="s">
        <v>415</v>
      </c>
    </row>
    <row r="1134" spans="1:11" ht="14.65" thickTop="1" x14ac:dyDescent="0.45">
      <c r="A1134" s="6">
        <v>1133</v>
      </c>
      <c r="B1134" s="24">
        <v>41152.403150231483</v>
      </c>
      <c r="C1134" s="25" t="s">
        <v>346</v>
      </c>
      <c r="D1134" s="13" t="s">
        <v>72</v>
      </c>
      <c r="E1134" s="13" t="s">
        <v>328</v>
      </c>
      <c r="F1134" s="10">
        <v>39.950000000000003</v>
      </c>
      <c r="G1134" s="13">
        <v>7</v>
      </c>
      <c r="H1134" s="10">
        <v>279.65000000000003</v>
      </c>
      <c r="I1134" s="13" t="s">
        <v>427</v>
      </c>
      <c r="J1134" s="13" t="s">
        <v>392</v>
      </c>
      <c r="K1134" s="13" t="s">
        <v>329</v>
      </c>
    </row>
    <row r="1135" spans="1:11" ht="14.65" thickBot="1" x14ac:dyDescent="0.5">
      <c r="A1135" s="8">
        <v>1134</v>
      </c>
      <c r="B1135" s="22">
        <v>41152.403150231483</v>
      </c>
      <c r="C1135" s="23" t="s">
        <v>357</v>
      </c>
      <c r="D1135" s="12" t="s">
        <v>116</v>
      </c>
      <c r="E1135" s="12" t="s">
        <v>330</v>
      </c>
      <c r="F1135" s="9">
        <v>55</v>
      </c>
      <c r="G1135" s="12">
        <v>2</v>
      </c>
      <c r="H1135" s="9">
        <v>110</v>
      </c>
      <c r="I1135" s="12" t="s">
        <v>425</v>
      </c>
      <c r="J1135" s="12" t="s">
        <v>407</v>
      </c>
      <c r="K1135" s="12" t="s">
        <v>364</v>
      </c>
    </row>
    <row r="1136" spans="1:11" ht="14.65" thickTop="1" x14ac:dyDescent="0.45">
      <c r="A1136" s="6">
        <v>1135</v>
      </c>
      <c r="B1136" s="24">
        <v>41152.403150231483</v>
      </c>
      <c r="C1136" s="25" t="s">
        <v>354</v>
      </c>
      <c r="D1136" s="13" t="s">
        <v>291</v>
      </c>
      <c r="E1136" s="13" t="s">
        <v>330</v>
      </c>
      <c r="F1136" s="10">
        <v>499.95</v>
      </c>
      <c r="G1136" s="13">
        <v>2</v>
      </c>
      <c r="H1136" s="10">
        <v>999.9</v>
      </c>
      <c r="I1136" s="13" t="s">
        <v>421</v>
      </c>
      <c r="J1136" s="13" t="s">
        <v>368</v>
      </c>
      <c r="K1136" s="13" t="s">
        <v>415</v>
      </c>
    </row>
    <row r="1137" spans="1:11" ht="14.65" thickBot="1" x14ac:dyDescent="0.5">
      <c r="A1137" s="8">
        <v>1136</v>
      </c>
      <c r="B1137" s="22">
        <v>41152.403150231483</v>
      </c>
      <c r="C1137" s="23" t="s">
        <v>348</v>
      </c>
      <c r="D1137" s="12" t="s">
        <v>277</v>
      </c>
      <c r="E1137" s="12" t="s">
        <v>326</v>
      </c>
      <c r="F1137" s="9">
        <v>449</v>
      </c>
      <c r="G1137" s="12">
        <v>5</v>
      </c>
      <c r="H1137" s="9">
        <v>2245</v>
      </c>
      <c r="I1137" s="12" t="s">
        <v>419</v>
      </c>
      <c r="J1137" s="12" t="s">
        <v>321</v>
      </c>
      <c r="K1137" s="12" t="s">
        <v>415</v>
      </c>
    </row>
    <row r="1138" spans="1:11" ht="14.65" thickTop="1" x14ac:dyDescent="0.45">
      <c r="A1138" s="6">
        <v>1137</v>
      </c>
      <c r="B1138" s="24">
        <v>41152.403150231483</v>
      </c>
      <c r="C1138" s="25" t="s">
        <v>358</v>
      </c>
      <c r="D1138" s="13" t="s">
        <v>318</v>
      </c>
      <c r="E1138" s="13" t="s">
        <v>327</v>
      </c>
      <c r="F1138" s="10">
        <v>849.95</v>
      </c>
      <c r="G1138" s="13">
        <v>4</v>
      </c>
      <c r="H1138" s="10">
        <v>3399.8</v>
      </c>
      <c r="I1138" s="13" t="s">
        <v>424</v>
      </c>
      <c r="J1138" s="13" t="s">
        <v>389</v>
      </c>
      <c r="K1138" s="13" t="s">
        <v>364</v>
      </c>
    </row>
    <row r="1139" spans="1:11" ht="14.65" thickBot="1" x14ac:dyDescent="0.5">
      <c r="A1139" s="8">
        <v>1138</v>
      </c>
      <c r="B1139" s="22">
        <v>41152.403150231483</v>
      </c>
      <c r="C1139" s="23" t="s">
        <v>345</v>
      </c>
      <c r="D1139" s="12" t="s">
        <v>290</v>
      </c>
      <c r="E1139" s="12" t="s">
        <v>330</v>
      </c>
      <c r="F1139" s="9">
        <v>499.95</v>
      </c>
      <c r="G1139" s="12">
        <v>5</v>
      </c>
      <c r="H1139" s="9">
        <v>2499.75</v>
      </c>
      <c r="I1139" s="12" t="s">
        <v>423</v>
      </c>
      <c r="J1139" s="12" t="s">
        <v>369</v>
      </c>
      <c r="K1139" s="12" t="s">
        <v>364</v>
      </c>
    </row>
    <row r="1140" spans="1:11" ht="14.65" thickTop="1" x14ac:dyDescent="0.45">
      <c r="A1140" s="6">
        <v>1139</v>
      </c>
      <c r="B1140" s="24">
        <v>41152.403150231483</v>
      </c>
      <c r="C1140" s="25" t="s">
        <v>347</v>
      </c>
      <c r="D1140" s="13" t="s">
        <v>135</v>
      </c>
      <c r="E1140" s="13" t="s">
        <v>326</v>
      </c>
      <c r="F1140" s="10">
        <v>60</v>
      </c>
      <c r="G1140" s="13">
        <v>7</v>
      </c>
      <c r="H1140" s="10">
        <v>420</v>
      </c>
      <c r="I1140" s="13" t="s">
        <v>426</v>
      </c>
      <c r="J1140" s="13" t="s">
        <v>378</v>
      </c>
      <c r="K1140" s="13" t="s">
        <v>329</v>
      </c>
    </row>
    <row r="1141" spans="1:11" ht="14.65" thickBot="1" x14ac:dyDescent="0.5">
      <c r="A1141" s="8">
        <v>1140</v>
      </c>
      <c r="B1141" s="22">
        <v>41152.403150231483</v>
      </c>
      <c r="C1141" s="23" t="s">
        <v>358</v>
      </c>
      <c r="D1141" s="12" t="s">
        <v>89</v>
      </c>
      <c r="E1141" s="12" t="s">
        <v>325</v>
      </c>
      <c r="F1141" s="9">
        <v>49.95</v>
      </c>
      <c r="G1141" s="12">
        <v>5</v>
      </c>
      <c r="H1141" s="9">
        <v>249.75</v>
      </c>
      <c r="I1141" s="12" t="s">
        <v>421</v>
      </c>
      <c r="J1141" s="12" t="s">
        <v>399</v>
      </c>
      <c r="K1141" s="12" t="s">
        <v>329</v>
      </c>
    </row>
    <row r="1142" spans="1:11" ht="14.65" thickTop="1" x14ac:dyDescent="0.45">
      <c r="A1142" s="6">
        <v>1141</v>
      </c>
      <c r="B1142" s="24">
        <v>41152.403150231483</v>
      </c>
      <c r="C1142" s="25" t="s">
        <v>350</v>
      </c>
      <c r="D1142" s="13" t="s">
        <v>320</v>
      </c>
      <c r="E1142" s="13" t="s">
        <v>325</v>
      </c>
      <c r="F1142" s="10">
        <v>1199.95</v>
      </c>
      <c r="G1142" s="13">
        <v>5</v>
      </c>
      <c r="H1142" s="10">
        <v>5999.75</v>
      </c>
      <c r="I1142" s="13" t="s">
        <v>420</v>
      </c>
      <c r="J1142" s="13" t="s">
        <v>412</v>
      </c>
      <c r="K1142" s="13" t="s">
        <v>364</v>
      </c>
    </row>
    <row r="1143" spans="1:11" ht="14.65" thickBot="1" x14ac:dyDescent="0.5">
      <c r="A1143" s="8">
        <v>1142</v>
      </c>
      <c r="B1143" s="22">
        <v>41153.403150231483</v>
      </c>
      <c r="C1143" s="23" t="s">
        <v>355</v>
      </c>
      <c r="D1143" s="12" t="s">
        <v>101</v>
      </c>
      <c r="E1143" s="12" t="s">
        <v>330</v>
      </c>
      <c r="F1143" s="9">
        <v>50</v>
      </c>
      <c r="G1143" s="12">
        <v>3</v>
      </c>
      <c r="H1143" s="9">
        <v>150</v>
      </c>
      <c r="I1143" s="12" t="s">
        <v>427</v>
      </c>
      <c r="J1143" s="12" t="s">
        <v>376</v>
      </c>
      <c r="K1143" s="12" t="s">
        <v>415</v>
      </c>
    </row>
    <row r="1144" spans="1:11" ht="14.65" thickTop="1" x14ac:dyDescent="0.45">
      <c r="A1144" s="6">
        <v>1143</v>
      </c>
      <c r="B1144" s="24">
        <v>41153.403150231483</v>
      </c>
      <c r="C1144" s="25" t="s">
        <v>359</v>
      </c>
      <c r="D1144" s="13" t="s">
        <v>53</v>
      </c>
      <c r="E1144" s="13" t="s">
        <v>330</v>
      </c>
      <c r="F1144" s="10">
        <v>30</v>
      </c>
      <c r="G1144" s="13">
        <v>4</v>
      </c>
      <c r="H1144" s="10">
        <v>120</v>
      </c>
      <c r="I1144" s="13" t="s">
        <v>425</v>
      </c>
      <c r="J1144" s="13" t="s">
        <v>409</v>
      </c>
      <c r="K1144" s="13" t="s">
        <v>415</v>
      </c>
    </row>
    <row r="1145" spans="1:11" ht="14.65" thickBot="1" x14ac:dyDescent="0.5">
      <c r="A1145" s="8">
        <v>1144</v>
      </c>
      <c r="B1145" s="22">
        <v>41153.403150231483</v>
      </c>
      <c r="C1145" s="23" t="s">
        <v>359</v>
      </c>
      <c r="D1145" s="12" t="s">
        <v>204</v>
      </c>
      <c r="E1145" s="12" t="s">
        <v>324</v>
      </c>
      <c r="F1145" s="9">
        <v>259.95</v>
      </c>
      <c r="G1145" s="12">
        <v>6</v>
      </c>
      <c r="H1145" s="9">
        <v>1559.6999999999998</v>
      </c>
      <c r="I1145" s="12" t="s">
        <v>426</v>
      </c>
      <c r="J1145" s="12" t="s">
        <v>377</v>
      </c>
      <c r="K1145" s="12" t="s">
        <v>415</v>
      </c>
    </row>
    <row r="1146" spans="1:11" ht="14.65" thickTop="1" x14ac:dyDescent="0.45">
      <c r="A1146" s="6">
        <v>1145</v>
      </c>
      <c r="B1146" s="24">
        <v>41153.403150231483</v>
      </c>
      <c r="C1146" s="25" t="s">
        <v>357</v>
      </c>
      <c r="D1146" s="13" t="s">
        <v>143</v>
      </c>
      <c r="E1146" s="13" t="s">
        <v>323</v>
      </c>
      <c r="F1146" s="10">
        <v>69</v>
      </c>
      <c r="G1146" s="13">
        <v>7</v>
      </c>
      <c r="H1146" s="10">
        <v>483</v>
      </c>
      <c r="I1146" s="13" t="s">
        <v>419</v>
      </c>
      <c r="J1146" s="13" t="s">
        <v>371</v>
      </c>
      <c r="K1146" s="13" t="s">
        <v>415</v>
      </c>
    </row>
    <row r="1147" spans="1:11" ht="14.65" thickBot="1" x14ac:dyDescent="0.5">
      <c r="A1147" s="8">
        <v>1146</v>
      </c>
      <c r="B1147" s="22">
        <v>41154.403150231483</v>
      </c>
      <c r="C1147" s="23" t="s">
        <v>354</v>
      </c>
      <c r="D1147" s="12" t="s">
        <v>247</v>
      </c>
      <c r="E1147" s="12" t="s">
        <v>330</v>
      </c>
      <c r="F1147" s="9">
        <v>369.95</v>
      </c>
      <c r="G1147" s="12">
        <v>10</v>
      </c>
      <c r="H1147" s="9">
        <v>3699.5</v>
      </c>
      <c r="I1147" s="12" t="s">
        <v>420</v>
      </c>
      <c r="J1147" s="12" t="s">
        <v>392</v>
      </c>
      <c r="K1147" s="12" t="s">
        <v>329</v>
      </c>
    </row>
    <row r="1148" spans="1:11" ht="14.65" thickTop="1" x14ac:dyDescent="0.45">
      <c r="A1148" s="6">
        <v>1147</v>
      </c>
      <c r="B1148" s="24">
        <v>41154.403150231483</v>
      </c>
      <c r="C1148" s="25" t="s">
        <v>362</v>
      </c>
      <c r="D1148" s="13" t="s">
        <v>51</v>
      </c>
      <c r="E1148" s="13" t="s">
        <v>327</v>
      </c>
      <c r="F1148" s="10">
        <v>27.95</v>
      </c>
      <c r="G1148" s="13">
        <v>5</v>
      </c>
      <c r="H1148" s="10">
        <v>139.75</v>
      </c>
      <c r="I1148" s="13" t="s">
        <v>422</v>
      </c>
      <c r="J1148" s="13" t="s">
        <v>396</v>
      </c>
      <c r="K1148" s="13" t="s">
        <v>415</v>
      </c>
    </row>
    <row r="1149" spans="1:11" ht="14.65" thickBot="1" x14ac:dyDescent="0.5">
      <c r="A1149" s="8">
        <v>1148</v>
      </c>
      <c r="B1149" s="22">
        <v>41154.403150231483</v>
      </c>
      <c r="C1149" s="23" t="s">
        <v>357</v>
      </c>
      <c r="D1149" s="12" t="s">
        <v>73</v>
      </c>
      <c r="E1149" s="12" t="s">
        <v>330</v>
      </c>
      <c r="F1149" s="9">
        <v>40</v>
      </c>
      <c r="G1149" s="12">
        <v>3</v>
      </c>
      <c r="H1149" s="9">
        <v>120</v>
      </c>
      <c r="I1149" s="12" t="s">
        <v>426</v>
      </c>
      <c r="J1149" s="12" t="s">
        <v>396</v>
      </c>
      <c r="K1149" s="12" t="s">
        <v>415</v>
      </c>
    </row>
    <row r="1150" spans="1:11" ht="14.65" thickTop="1" x14ac:dyDescent="0.45">
      <c r="A1150" s="6">
        <v>1149</v>
      </c>
      <c r="B1150" s="24">
        <v>41154.403150231483</v>
      </c>
      <c r="C1150" s="25" t="s">
        <v>362</v>
      </c>
      <c r="D1150" s="13" t="s">
        <v>80</v>
      </c>
      <c r="E1150" s="13" t="s">
        <v>330</v>
      </c>
      <c r="F1150" s="10">
        <v>45</v>
      </c>
      <c r="G1150" s="13">
        <v>1</v>
      </c>
      <c r="H1150" s="10">
        <v>45</v>
      </c>
      <c r="I1150" s="13" t="s">
        <v>423</v>
      </c>
      <c r="J1150" s="13" t="s">
        <v>371</v>
      </c>
      <c r="K1150" s="13" t="s">
        <v>415</v>
      </c>
    </row>
    <row r="1151" spans="1:11" ht="14.65" thickBot="1" x14ac:dyDescent="0.5">
      <c r="A1151" s="8">
        <v>1150</v>
      </c>
      <c r="B1151" s="22">
        <v>41155.403150231483</v>
      </c>
      <c r="C1151" s="23" t="s">
        <v>361</v>
      </c>
      <c r="D1151" s="12" t="s">
        <v>161</v>
      </c>
      <c r="E1151" s="12" t="s">
        <v>330</v>
      </c>
      <c r="F1151" s="9">
        <v>99.95</v>
      </c>
      <c r="G1151" s="12">
        <v>9</v>
      </c>
      <c r="H1151" s="9">
        <v>899.55000000000007</v>
      </c>
      <c r="I1151" s="12" t="s">
        <v>427</v>
      </c>
      <c r="J1151" s="12" t="s">
        <v>403</v>
      </c>
      <c r="K1151" s="12" t="s">
        <v>416</v>
      </c>
    </row>
    <row r="1152" spans="1:11" ht="14.65" thickTop="1" x14ac:dyDescent="0.45">
      <c r="A1152" s="6">
        <v>1151</v>
      </c>
      <c r="B1152" s="24">
        <v>41155.403150231483</v>
      </c>
      <c r="C1152" s="25" t="s">
        <v>348</v>
      </c>
      <c r="D1152" s="13" t="s">
        <v>127</v>
      </c>
      <c r="E1152" s="13" t="s">
        <v>334</v>
      </c>
      <c r="F1152" s="10">
        <v>59.95</v>
      </c>
      <c r="G1152" s="13">
        <v>8</v>
      </c>
      <c r="H1152" s="10">
        <v>479.6</v>
      </c>
      <c r="I1152" s="13" t="s">
        <v>425</v>
      </c>
      <c r="J1152" s="13" t="s">
        <v>399</v>
      </c>
      <c r="K1152" s="13" t="s">
        <v>329</v>
      </c>
    </row>
    <row r="1153" spans="1:11" ht="14.65" thickBot="1" x14ac:dyDescent="0.5">
      <c r="A1153" s="8">
        <v>1152</v>
      </c>
      <c r="B1153" s="22">
        <v>41155.403150231483</v>
      </c>
      <c r="C1153" s="23" t="s">
        <v>345</v>
      </c>
      <c r="D1153" s="12" t="s">
        <v>316</v>
      </c>
      <c r="E1153" s="12" t="s">
        <v>332</v>
      </c>
      <c r="F1153" s="9">
        <v>800</v>
      </c>
      <c r="G1153" s="12">
        <v>3</v>
      </c>
      <c r="H1153" s="9">
        <v>2400</v>
      </c>
      <c r="I1153" s="12" t="s">
        <v>421</v>
      </c>
      <c r="J1153" s="12" t="s">
        <v>406</v>
      </c>
      <c r="K1153" s="12" t="s">
        <v>329</v>
      </c>
    </row>
    <row r="1154" spans="1:11" ht="14.65" thickTop="1" x14ac:dyDescent="0.45">
      <c r="A1154" s="6">
        <v>1153</v>
      </c>
      <c r="B1154" s="24">
        <v>41155.403150231483</v>
      </c>
      <c r="C1154" s="25" t="s">
        <v>350</v>
      </c>
      <c r="D1154" s="13" t="s">
        <v>289</v>
      </c>
      <c r="E1154" s="13" t="s">
        <v>330</v>
      </c>
      <c r="F1154" s="10">
        <v>499.95</v>
      </c>
      <c r="G1154" s="13">
        <v>3</v>
      </c>
      <c r="H1154" s="10">
        <v>1499.85</v>
      </c>
      <c r="I1154" s="13" t="s">
        <v>418</v>
      </c>
      <c r="J1154" s="13" t="s">
        <v>412</v>
      </c>
      <c r="K1154" s="13" t="s">
        <v>364</v>
      </c>
    </row>
    <row r="1155" spans="1:11" ht="14.65" thickBot="1" x14ac:dyDescent="0.5">
      <c r="A1155" s="8">
        <v>1154</v>
      </c>
      <c r="B1155" s="22">
        <v>41155.403150231483</v>
      </c>
      <c r="C1155" s="23" t="s">
        <v>359</v>
      </c>
      <c r="D1155" s="12" t="s">
        <v>206</v>
      </c>
      <c r="E1155" s="12" t="s">
        <v>328</v>
      </c>
      <c r="F1155" s="9">
        <v>259.95</v>
      </c>
      <c r="G1155" s="12">
        <v>5</v>
      </c>
      <c r="H1155" s="9">
        <v>1299.75</v>
      </c>
      <c r="I1155" s="12" t="s">
        <v>426</v>
      </c>
      <c r="J1155" s="12" t="s">
        <v>394</v>
      </c>
      <c r="K1155" s="12" t="s">
        <v>416</v>
      </c>
    </row>
    <row r="1156" spans="1:11" ht="14.65" thickTop="1" x14ac:dyDescent="0.45">
      <c r="A1156" s="6">
        <v>1155</v>
      </c>
      <c r="B1156" s="24">
        <v>41155.403150231483</v>
      </c>
      <c r="C1156" s="25" t="s">
        <v>352</v>
      </c>
      <c r="D1156" s="13" t="s">
        <v>113</v>
      </c>
      <c r="E1156" s="13" t="s">
        <v>330</v>
      </c>
      <c r="F1156" s="10">
        <v>55</v>
      </c>
      <c r="G1156" s="13">
        <v>4</v>
      </c>
      <c r="H1156" s="10">
        <v>220</v>
      </c>
      <c r="I1156" s="13" t="s">
        <v>426</v>
      </c>
      <c r="J1156" s="13" t="s">
        <v>366</v>
      </c>
      <c r="K1156" s="13" t="s">
        <v>364</v>
      </c>
    </row>
    <row r="1157" spans="1:11" ht="14.65" thickBot="1" x14ac:dyDescent="0.5">
      <c r="A1157" s="8">
        <v>1156</v>
      </c>
      <c r="B1157" s="22">
        <v>41155.403150231483</v>
      </c>
      <c r="C1157" s="23" t="s">
        <v>353</v>
      </c>
      <c r="D1157" s="12" t="s">
        <v>125</v>
      </c>
      <c r="E1157" s="12" t="s">
        <v>325</v>
      </c>
      <c r="F1157" s="9">
        <v>59.95</v>
      </c>
      <c r="G1157" s="12">
        <v>3</v>
      </c>
      <c r="H1157" s="9">
        <v>179.85000000000002</v>
      </c>
      <c r="I1157" s="12" t="s">
        <v>426</v>
      </c>
      <c r="J1157" s="12" t="s">
        <v>390</v>
      </c>
      <c r="K1157" s="12" t="s">
        <v>329</v>
      </c>
    </row>
    <row r="1158" spans="1:11" ht="14.65" thickTop="1" x14ac:dyDescent="0.45">
      <c r="A1158" s="6">
        <v>1157</v>
      </c>
      <c r="B1158" s="24">
        <v>41155.403150231483</v>
      </c>
      <c r="C1158" s="25" t="s">
        <v>347</v>
      </c>
      <c r="D1158" s="13" t="s">
        <v>152</v>
      </c>
      <c r="E1158" s="13" t="s">
        <v>332</v>
      </c>
      <c r="F1158" s="10">
        <v>75</v>
      </c>
      <c r="G1158" s="13">
        <v>8</v>
      </c>
      <c r="H1158" s="10">
        <v>600</v>
      </c>
      <c r="I1158" s="13" t="s">
        <v>426</v>
      </c>
      <c r="J1158" s="13" t="s">
        <v>366</v>
      </c>
      <c r="K1158" s="13" t="s">
        <v>364</v>
      </c>
    </row>
    <row r="1159" spans="1:11" ht="14.65" thickBot="1" x14ac:dyDescent="0.5">
      <c r="A1159" s="8">
        <v>1158</v>
      </c>
      <c r="B1159" s="22">
        <v>41155.403150231483</v>
      </c>
      <c r="C1159" s="23" t="s">
        <v>359</v>
      </c>
      <c r="D1159" s="12" t="s">
        <v>99</v>
      </c>
      <c r="E1159" s="12" t="s">
        <v>330</v>
      </c>
      <c r="F1159" s="9">
        <v>50</v>
      </c>
      <c r="G1159" s="12">
        <v>4</v>
      </c>
      <c r="H1159" s="9">
        <v>200</v>
      </c>
      <c r="I1159" s="12" t="s">
        <v>427</v>
      </c>
      <c r="J1159" s="12" t="s">
        <v>396</v>
      </c>
      <c r="K1159" s="12" t="s">
        <v>415</v>
      </c>
    </row>
    <row r="1160" spans="1:11" ht="14.65" thickTop="1" x14ac:dyDescent="0.45">
      <c r="A1160" s="6">
        <v>1159</v>
      </c>
      <c r="B1160" s="24">
        <v>41156.403150231483</v>
      </c>
      <c r="C1160" s="25" t="s">
        <v>350</v>
      </c>
      <c r="D1160" s="13" t="s">
        <v>50</v>
      </c>
      <c r="E1160" s="13" t="s">
        <v>327</v>
      </c>
      <c r="F1160" s="10">
        <v>24.95</v>
      </c>
      <c r="G1160" s="13">
        <v>6</v>
      </c>
      <c r="H1160" s="10">
        <v>149.69999999999999</v>
      </c>
      <c r="I1160" s="13" t="s">
        <v>426</v>
      </c>
      <c r="J1160" s="13" t="s">
        <v>410</v>
      </c>
      <c r="K1160" s="13" t="s">
        <v>416</v>
      </c>
    </row>
    <row r="1161" spans="1:11" ht="14.65" thickBot="1" x14ac:dyDescent="0.5">
      <c r="A1161" s="8">
        <v>1160</v>
      </c>
      <c r="B1161" s="22">
        <v>41156.403150231483</v>
      </c>
      <c r="C1161" s="23" t="s">
        <v>348</v>
      </c>
      <c r="D1161" s="12" t="s">
        <v>160</v>
      </c>
      <c r="E1161" s="12" t="s">
        <v>332</v>
      </c>
      <c r="F1161" s="9">
        <v>95</v>
      </c>
      <c r="G1161" s="12">
        <v>5</v>
      </c>
      <c r="H1161" s="9">
        <v>475</v>
      </c>
      <c r="I1161" s="12" t="s">
        <v>423</v>
      </c>
      <c r="J1161" s="12" t="s">
        <v>378</v>
      </c>
      <c r="K1161" s="12" t="s">
        <v>329</v>
      </c>
    </row>
    <row r="1162" spans="1:11" ht="14.65" thickTop="1" x14ac:dyDescent="0.45">
      <c r="A1162" s="6">
        <v>1161</v>
      </c>
      <c r="B1162" s="24">
        <v>41156.403150231483</v>
      </c>
      <c r="C1162" s="25" t="s">
        <v>353</v>
      </c>
      <c r="D1162" s="13" t="s">
        <v>201</v>
      </c>
      <c r="E1162" s="13" t="s">
        <v>325</v>
      </c>
      <c r="F1162" s="10">
        <v>249.95</v>
      </c>
      <c r="G1162" s="13">
        <v>9</v>
      </c>
      <c r="H1162" s="10">
        <v>2249.5499999999997</v>
      </c>
      <c r="I1162" s="13" t="s">
        <v>422</v>
      </c>
      <c r="J1162" s="13" t="s">
        <v>371</v>
      </c>
      <c r="K1162" s="13" t="s">
        <v>415</v>
      </c>
    </row>
    <row r="1163" spans="1:11" ht="14.65" thickBot="1" x14ac:dyDescent="0.5">
      <c r="A1163" s="8">
        <v>1162</v>
      </c>
      <c r="B1163" s="22">
        <v>41156.403150231483</v>
      </c>
      <c r="C1163" s="23" t="s">
        <v>355</v>
      </c>
      <c r="D1163" s="12" t="s">
        <v>162</v>
      </c>
      <c r="E1163" s="12" t="s">
        <v>324</v>
      </c>
      <c r="F1163" s="9">
        <v>99.95</v>
      </c>
      <c r="G1163" s="12">
        <v>5</v>
      </c>
      <c r="H1163" s="9">
        <v>499.75</v>
      </c>
      <c r="I1163" s="12" t="s">
        <v>418</v>
      </c>
      <c r="J1163" s="12" t="s">
        <v>372</v>
      </c>
      <c r="K1163" s="12" t="s">
        <v>416</v>
      </c>
    </row>
    <row r="1164" spans="1:11" ht="14.65" thickTop="1" x14ac:dyDescent="0.45">
      <c r="A1164" s="6">
        <v>1163</v>
      </c>
      <c r="B1164" s="24">
        <v>41156.403150231483</v>
      </c>
      <c r="C1164" s="25" t="s">
        <v>346</v>
      </c>
      <c r="D1164" s="13" t="s">
        <v>55</v>
      </c>
      <c r="E1164" s="13" t="s">
        <v>325</v>
      </c>
      <c r="F1164" s="10">
        <v>34.950000000000003</v>
      </c>
      <c r="G1164" s="13">
        <v>4</v>
      </c>
      <c r="H1164" s="10">
        <v>139.80000000000001</v>
      </c>
      <c r="I1164" s="13" t="s">
        <v>425</v>
      </c>
      <c r="J1164" s="13" t="s">
        <v>375</v>
      </c>
      <c r="K1164" s="13" t="s">
        <v>364</v>
      </c>
    </row>
    <row r="1165" spans="1:11" ht="14.65" thickBot="1" x14ac:dyDescent="0.5">
      <c r="A1165" s="8">
        <v>1164</v>
      </c>
      <c r="B1165" s="22">
        <v>41156.403150231483</v>
      </c>
      <c r="C1165" s="23" t="s">
        <v>358</v>
      </c>
      <c r="D1165" s="12" t="s">
        <v>90</v>
      </c>
      <c r="E1165" s="12" t="s">
        <v>325</v>
      </c>
      <c r="F1165" s="9">
        <v>49.95</v>
      </c>
      <c r="G1165" s="12">
        <v>1</v>
      </c>
      <c r="H1165" s="9">
        <v>49.95</v>
      </c>
      <c r="I1165" s="12" t="s">
        <v>425</v>
      </c>
      <c r="J1165" s="12" t="s">
        <v>406</v>
      </c>
      <c r="K1165" s="12" t="s">
        <v>329</v>
      </c>
    </row>
    <row r="1166" spans="1:11" ht="14.65" thickTop="1" x14ac:dyDescent="0.45">
      <c r="A1166" s="6">
        <v>1165</v>
      </c>
      <c r="B1166" s="24">
        <v>41156.403150231483</v>
      </c>
      <c r="C1166" s="25" t="s">
        <v>353</v>
      </c>
      <c r="D1166" s="13" t="s">
        <v>148</v>
      </c>
      <c r="E1166" s="13" t="s">
        <v>330</v>
      </c>
      <c r="F1166" s="10">
        <v>70</v>
      </c>
      <c r="G1166" s="13">
        <v>3</v>
      </c>
      <c r="H1166" s="10">
        <v>210</v>
      </c>
      <c r="I1166" s="13" t="s">
        <v>419</v>
      </c>
      <c r="J1166" s="13" t="s">
        <v>404</v>
      </c>
      <c r="K1166" s="13" t="s">
        <v>416</v>
      </c>
    </row>
    <row r="1167" spans="1:11" ht="14.65" thickBot="1" x14ac:dyDescent="0.5">
      <c r="A1167" s="8">
        <v>1166</v>
      </c>
      <c r="B1167" s="22">
        <v>41156.403150231483</v>
      </c>
      <c r="C1167" s="23" t="s">
        <v>349</v>
      </c>
      <c r="D1167" s="12" t="s">
        <v>163</v>
      </c>
      <c r="E1167" s="12" t="s">
        <v>325</v>
      </c>
      <c r="F1167" s="9">
        <v>99.95</v>
      </c>
      <c r="G1167" s="12">
        <v>8</v>
      </c>
      <c r="H1167" s="9">
        <v>799.6</v>
      </c>
      <c r="I1167" s="12" t="s">
        <v>425</v>
      </c>
      <c r="J1167" s="12" t="s">
        <v>366</v>
      </c>
      <c r="K1167" s="12" t="s">
        <v>364</v>
      </c>
    </row>
    <row r="1168" spans="1:11" ht="14.65" thickTop="1" x14ac:dyDescent="0.45">
      <c r="A1168" s="6">
        <v>1167</v>
      </c>
      <c r="B1168" s="24">
        <v>41156.403150231483</v>
      </c>
      <c r="C1168" s="25" t="s">
        <v>348</v>
      </c>
      <c r="D1168" s="13" t="s">
        <v>56</v>
      </c>
      <c r="E1168" s="13" t="s">
        <v>325</v>
      </c>
      <c r="F1168" s="10">
        <v>34.950000000000003</v>
      </c>
      <c r="G1168" s="13">
        <v>8</v>
      </c>
      <c r="H1168" s="10">
        <v>279.60000000000002</v>
      </c>
      <c r="I1168" s="13" t="s">
        <v>421</v>
      </c>
      <c r="J1168" s="13" t="s">
        <v>405</v>
      </c>
      <c r="K1168" s="13" t="s">
        <v>364</v>
      </c>
    </row>
    <row r="1169" spans="1:11" ht="14.65" thickBot="1" x14ac:dyDescent="0.5">
      <c r="A1169" s="8">
        <v>1168</v>
      </c>
      <c r="B1169" s="22">
        <v>41156.403150231483</v>
      </c>
      <c r="C1169" s="23" t="s">
        <v>356</v>
      </c>
      <c r="D1169" s="12" t="s">
        <v>222</v>
      </c>
      <c r="E1169" s="12" t="s">
        <v>333</v>
      </c>
      <c r="F1169" s="9">
        <v>319</v>
      </c>
      <c r="G1169" s="12">
        <v>5</v>
      </c>
      <c r="H1169" s="9">
        <v>1595</v>
      </c>
      <c r="I1169" s="12" t="s">
        <v>422</v>
      </c>
      <c r="J1169" s="12" t="s">
        <v>392</v>
      </c>
      <c r="K1169" s="12" t="s">
        <v>329</v>
      </c>
    </row>
    <row r="1170" spans="1:11" ht="14.65" thickTop="1" x14ac:dyDescent="0.45">
      <c r="A1170" s="6">
        <v>1169</v>
      </c>
      <c r="B1170" s="24">
        <v>41157.403150231483</v>
      </c>
      <c r="C1170" s="25" t="s">
        <v>357</v>
      </c>
      <c r="D1170" s="13" t="s">
        <v>68</v>
      </c>
      <c r="E1170" s="13" t="s">
        <v>327</v>
      </c>
      <c r="F1170" s="10">
        <v>39.950000000000003</v>
      </c>
      <c r="G1170" s="13">
        <v>6</v>
      </c>
      <c r="H1170" s="10">
        <v>239.70000000000002</v>
      </c>
      <c r="I1170" s="13" t="s">
        <v>425</v>
      </c>
      <c r="J1170" s="13" t="s">
        <v>400</v>
      </c>
      <c r="K1170" s="13" t="s">
        <v>416</v>
      </c>
    </row>
    <row r="1171" spans="1:11" ht="14.65" thickBot="1" x14ac:dyDescent="0.5">
      <c r="A1171" s="8">
        <v>1170</v>
      </c>
      <c r="B1171" s="22">
        <v>41157.403150231483</v>
      </c>
      <c r="C1171" s="23" t="s">
        <v>349</v>
      </c>
      <c r="D1171" s="12" t="s">
        <v>37</v>
      </c>
      <c r="E1171" s="12" t="s">
        <v>327</v>
      </c>
      <c r="F1171" s="9">
        <v>2.5</v>
      </c>
      <c r="G1171" s="12">
        <v>9</v>
      </c>
      <c r="H1171" s="9">
        <v>22.5</v>
      </c>
      <c r="I1171" s="12" t="s">
        <v>425</v>
      </c>
      <c r="J1171" s="12" t="s">
        <v>390</v>
      </c>
      <c r="K1171" s="12" t="s">
        <v>329</v>
      </c>
    </row>
    <row r="1172" spans="1:11" ht="14.65" thickTop="1" x14ac:dyDescent="0.45">
      <c r="A1172" s="6">
        <v>1171</v>
      </c>
      <c r="B1172" s="24">
        <v>41157.403150231483</v>
      </c>
      <c r="C1172" s="25" t="s">
        <v>363</v>
      </c>
      <c r="D1172" s="13" t="s">
        <v>301</v>
      </c>
      <c r="E1172" s="13" t="s">
        <v>335</v>
      </c>
      <c r="F1172" s="10">
        <v>569</v>
      </c>
      <c r="G1172" s="13">
        <v>4</v>
      </c>
      <c r="H1172" s="10">
        <v>2276</v>
      </c>
      <c r="I1172" s="13" t="s">
        <v>423</v>
      </c>
      <c r="J1172" s="13" t="s">
        <v>383</v>
      </c>
      <c r="K1172" s="13" t="s">
        <v>364</v>
      </c>
    </row>
    <row r="1173" spans="1:11" ht="14.65" thickBot="1" x14ac:dyDescent="0.5">
      <c r="A1173" s="8">
        <v>1172</v>
      </c>
      <c r="B1173" s="22">
        <v>41157.403150231483</v>
      </c>
      <c r="C1173" s="23" t="s">
        <v>348</v>
      </c>
      <c r="D1173" s="12" t="s">
        <v>182</v>
      </c>
      <c r="E1173" s="12" t="s">
        <v>330</v>
      </c>
      <c r="F1173" s="9">
        <v>199.95</v>
      </c>
      <c r="G1173" s="12">
        <v>3</v>
      </c>
      <c r="H1173" s="9">
        <v>599.84999999999991</v>
      </c>
      <c r="I1173" s="12" t="s">
        <v>419</v>
      </c>
      <c r="J1173" s="12" t="s">
        <v>391</v>
      </c>
      <c r="K1173" s="12" t="s">
        <v>415</v>
      </c>
    </row>
    <row r="1174" spans="1:11" ht="14.65" thickTop="1" x14ac:dyDescent="0.45">
      <c r="A1174" s="6">
        <v>1173</v>
      </c>
      <c r="B1174" s="24">
        <v>41157.403150231483</v>
      </c>
      <c r="C1174" s="25" t="s">
        <v>358</v>
      </c>
      <c r="D1174" s="13" t="s">
        <v>131</v>
      </c>
      <c r="E1174" s="13" t="s">
        <v>330</v>
      </c>
      <c r="F1174" s="10">
        <v>60</v>
      </c>
      <c r="G1174" s="13">
        <v>4</v>
      </c>
      <c r="H1174" s="10">
        <v>240</v>
      </c>
      <c r="I1174" s="13" t="s">
        <v>426</v>
      </c>
      <c r="J1174" s="13" t="s">
        <v>365</v>
      </c>
      <c r="K1174" s="13" t="s">
        <v>364</v>
      </c>
    </row>
    <row r="1175" spans="1:11" ht="14.65" thickBot="1" x14ac:dyDescent="0.5">
      <c r="A1175" s="8">
        <v>1174</v>
      </c>
      <c r="B1175" s="22">
        <v>41158.403150231483</v>
      </c>
      <c r="C1175" s="23" t="s">
        <v>360</v>
      </c>
      <c r="D1175" s="12" t="s">
        <v>255</v>
      </c>
      <c r="E1175" s="12" t="s">
        <v>330</v>
      </c>
      <c r="F1175" s="9">
        <v>389.95</v>
      </c>
      <c r="G1175" s="12">
        <v>9</v>
      </c>
      <c r="H1175" s="9">
        <v>3509.5499999999997</v>
      </c>
      <c r="I1175" s="12" t="s">
        <v>423</v>
      </c>
      <c r="J1175" s="12" t="s">
        <v>370</v>
      </c>
      <c r="K1175" s="12" t="s">
        <v>415</v>
      </c>
    </row>
    <row r="1176" spans="1:11" ht="14.65" thickTop="1" x14ac:dyDescent="0.45">
      <c r="A1176" s="6">
        <v>1175</v>
      </c>
      <c r="B1176" s="24">
        <v>41158.403150231483</v>
      </c>
      <c r="C1176" s="25" t="s">
        <v>360</v>
      </c>
      <c r="D1176" s="13" t="s">
        <v>294</v>
      </c>
      <c r="E1176" s="13" t="s">
        <v>325</v>
      </c>
      <c r="F1176" s="10">
        <v>499.95</v>
      </c>
      <c r="G1176" s="13">
        <v>6</v>
      </c>
      <c r="H1176" s="10">
        <v>2999.7</v>
      </c>
      <c r="I1176" s="13" t="s">
        <v>419</v>
      </c>
      <c r="J1176" s="13" t="s">
        <v>367</v>
      </c>
      <c r="K1176" s="13" t="s">
        <v>329</v>
      </c>
    </row>
    <row r="1177" spans="1:11" ht="14.65" thickBot="1" x14ac:dyDescent="0.5">
      <c r="A1177" s="8">
        <v>1176</v>
      </c>
      <c r="B1177" s="22">
        <v>41158.403150231483</v>
      </c>
      <c r="C1177" s="23" t="s">
        <v>348</v>
      </c>
      <c r="D1177" s="12" t="s">
        <v>140</v>
      </c>
      <c r="E1177" s="12" t="s">
        <v>326</v>
      </c>
      <c r="F1177" s="9">
        <v>65</v>
      </c>
      <c r="G1177" s="12">
        <v>6</v>
      </c>
      <c r="H1177" s="9">
        <v>390</v>
      </c>
      <c r="I1177" s="12" t="s">
        <v>424</v>
      </c>
      <c r="J1177" s="12" t="s">
        <v>372</v>
      </c>
      <c r="K1177" s="12" t="s">
        <v>416</v>
      </c>
    </row>
    <row r="1178" spans="1:11" ht="14.65" thickTop="1" x14ac:dyDescent="0.45">
      <c r="A1178" s="6">
        <v>1177</v>
      </c>
      <c r="B1178" s="24">
        <v>41158.403150231483</v>
      </c>
      <c r="C1178" s="25" t="s">
        <v>358</v>
      </c>
      <c r="D1178" s="13" t="s">
        <v>255</v>
      </c>
      <c r="E1178" s="13" t="s">
        <v>330</v>
      </c>
      <c r="F1178" s="10">
        <v>389.95</v>
      </c>
      <c r="G1178" s="13">
        <v>7</v>
      </c>
      <c r="H1178" s="10">
        <v>2729.65</v>
      </c>
      <c r="I1178" s="13" t="s">
        <v>420</v>
      </c>
      <c r="J1178" s="13" t="s">
        <v>413</v>
      </c>
      <c r="K1178" s="13" t="s">
        <v>329</v>
      </c>
    </row>
    <row r="1179" spans="1:11" ht="14.65" thickBot="1" x14ac:dyDescent="0.5">
      <c r="A1179" s="8">
        <v>1178</v>
      </c>
      <c r="B1179" s="22">
        <v>41158.403150231483</v>
      </c>
      <c r="C1179" s="23" t="s">
        <v>356</v>
      </c>
      <c r="D1179" s="12" t="s">
        <v>306</v>
      </c>
      <c r="E1179" s="12" t="s">
        <v>326</v>
      </c>
      <c r="F1179" s="9">
        <v>599</v>
      </c>
      <c r="G1179" s="12">
        <v>3</v>
      </c>
      <c r="H1179" s="9">
        <v>1797</v>
      </c>
      <c r="I1179" s="12" t="s">
        <v>423</v>
      </c>
      <c r="J1179" s="12" t="s">
        <v>403</v>
      </c>
      <c r="K1179" s="12" t="s">
        <v>416</v>
      </c>
    </row>
    <row r="1180" spans="1:11" ht="14.65" thickTop="1" x14ac:dyDescent="0.45">
      <c r="A1180" s="6">
        <v>1179</v>
      </c>
      <c r="B1180" s="24">
        <v>41159.403150231483</v>
      </c>
      <c r="C1180" s="25" t="s">
        <v>354</v>
      </c>
      <c r="D1180" s="13" t="s">
        <v>277</v>
      </c>
      <c r="E1180" s="13" t="s">
        <v>326</v>
      </c>
      <c r="F1180" s="10">
        <v>449</v>
      </c>
      <c r="G1180" s="13">
        <v>1</v>
      </c>
      <c r="H1180" s="10">
        <v>449</v>
      </c>
      <c r="I1180" s="13" t="s">
        <v>423</v>
      </c>
      <c r="J1180" s="13" t="s">
        <v>400</v>
      </c>
      <c r="K1180" s="13" t="s">
        <v>416</v>
      </c>
    </row>
    <row r="1181" spans="1:11" ht="14.65" thickBot="1" x14ac:dyDescent="0.5">
      <c r="A1181" s="8">
        <v>1180</v>
      </c>
      <c r="B1181" s="22">
        <v>41159.403150231483</v>
      </c>
      <c r="C1181" s="23" t="s">
        <v>356</v>
      </c>
      <c r="D1181" s="12" t="s">
        <v>224</v>
      </c>
      <c r="E1181" s="12" t="s">
        <v>328</v>
      </c>
      <c r="F1181" s="9">
        <v>319.95</v>
      </c>
      <c r="G1181" s="12">
        <v>3</v>
      </c>
      <c r="H1181" s="9">
        <v>959.84999999999991</v>
      </c>
      <c r="I1181" s="12" t="s">
        <v>418</v>
      </c>
      <c r="J1181" s="12" t="s">
        <v>411</v>
      </c>
      <c r="K1181" s="12" t="s">
        <v>415</v>
      </c>
    </row>
    <row r="1182" spans="1:11" ht="14.65" thickTop="1" x14ac:dyDescent="0.45">
      <c r="A1182" s="6">
        <v>1181</v>
      </c>
      <c r="B1182" s="24">
        <v>41159.403150231483</v>
      </c>
      <c r="C1182" s="25" t="s">
        <v>346</v>
      </c>
      <c r="D1182" s="13" t="s">
        <v>156</v>
      </c>
      <c r="E1182" s="13" t="s">
        <v>330</v>
      </c>
      <c r="F1182" s="10">
        <v>80</v>
      </c>
      <c r="G1182" s="13">
        <v>4</v>
      </c>
      <c r="H1182" s="10">
        <v>320</v>
      </c>
      <c r="I1182" s="13" t="s">
        <v>419</v>
      </c>
      <c r="J1182" s="13" t="s">
        <v>384</v>
      </c>
      <c r="K1182" s="13" t="s">
        <v>416</v>
      </c>
    </row>
    <row r="1183" spans="1:11" ht="14.65" thickBot="1" x14ac:dyDescent="0.5">
      <c r="A1183" s="8">
        <v>1182</v>
      </c>
      <c r="B1183" s="22">
        <v>41159.403150231483</v>
      </c>
      <c r="C1183" s="23" t="s">
        <v>361</v>
      </c>
      <c r="D1183" s="12" t="s">
        <v>77</v>
      </c>
      <c r="E1183" s="12" t="s">
        <v>335</v>
      </c>
      <c r="F1183" s="9">
        <v>40</v>
      </c>
      <c r="G1183" s="12">
        <v>8</v>
      </c>
      <c r="H1183" s="9">
        <v>320</v>
      </c>
      <c r="I1183" s="12" t="s">
        <v>421</v>
      </c>
      <c r="J1183" s="12" t="s">
        <v>386</v>
      </c>
      <c r="K1183" s="12" t="s">
        <v>416</v>
      </c>
    </row>
    <row r="1184" spans="1:11" ht="14.65" thickTop="1" x14ac:dyDescent="0.45">
      <c r="A1184" s="6">
        <v>1183</v>
      </c>
      <c r="B1184" s="24">
        <v>41159.403150231483</v>
      </c>
      <c r="C1184" s="25" t="s">
        <v>349</v>
      </c>
      <c r="D1184" s="13" t="s">
        <v>197</v>
      </c>
      <c r="E1184" s="13" t="s">
        <v>322</v>
      </c>
      <c r="F1184" s="10">
        <v>249</v>
      </c>
      <c r="G1184" s="13">
        <v>5</v>
      </c>
      <c r="H1184" s="10">
        <v>1245</v>
      </c>
      <c r="I1184" s="13" t="s">
        <v>422</v>
      </c>
      <c r="J1184" s="13" t="s">
        <v>369</v>
      </c>
      <c r="K1184" s="13" t="s">
        <v>364</v>
      </c>
    </row>
    <row r="1185" spans="1:11" ht="14.65" thickBot="1" x14ac:dyDescent="0.5">
      <c r="A1185" s="8">
        <v>1184</v>
      </c>
      <c r="B1185" s="22">
        <v>41159.403150231483</v>
      </c>
      <c r="C1185" s="23" t="s">
        <v>352</v>
      </c>
      <c r="D1185" s="12" t="s">
        <v>77</v>
      </c>
      <c r="E1185" s="12" t="s">
        <v>335</v>
      </c>
      <c r="F1185" s="9">
        <v>40</v>
      </c>
      <c r="G1185" s="12">
        <v>10</v>
      </c>
      <c r="H1185" s="9">
        <v>400</v>
      </c>
      <c r="I1185" s="12" t="s">
        <v>420</v>
      </c>
      <c r="J1185" s="12" t="s">
        <v>410</v>
      </c>
      <c r="K1185" s="12" t="s">
        <v>416</v>
      </c>
    </row>
    <row r="1186" spans="1:11" ht="14.65" thickTop="1" x14ac:dyDescent="0.45">
      <c r="A1186" s="6">
        <v>1185</v>
      </c>
      <c r="B1186" s="24">
        <v>41159.403150231483</v>
      </c>
      <c r="C1186" s="25" t="s">
        <v>349</v>
      </c>
      <c r="D1186" s="13" t="s">
        <v>302</v>
      </c>
      <c r="E1186" s="13" t="s">
        <v>327</v>
      </c>
      <c r="F1186" s="10">
        <v>579.95000000000005</v>
      </c>
      <c r="G1186" s="13">
        <v>4</v>
      </c>
      <c r="H1186" s="10">
        <v>2319.8000000000002</v>
      </c>
      <c r="I1186" s="13" t="s">
        <v>426</v>
      </c>
      <c r="J1186" s="13" t="s">
        <v>369</v>
      </c>
      <c r="K1186" s="13" t="s">
        <v>364</v>
      </c>
    </row>
    <row r="1187" spans="1:11" ht="14.65" thickBot="1" x14ac:dyDescent="0.5">
      <c r="A1187" s="8">
        <v>1186</v>
      </c>
      <c r="B1187" s="22">
        <v>41159.403150231483</v>
      </c>
      <c r="C1187" s="23" t="s">
        <v>357</v>
      </c>
      <c r="D1187" s="12" t="s">
        <v>189</v>
      </c>
      <c r="E1187" s="12" t="s">
        <v>335</v>
      </c>
      <c r="F1187" s="9">
        <v>219</v>
      </c>
      <c r="G1187" s="12">
        <v>3</v>
      </c>
      <c r="H1187" s="9">
        <v>657</v>
      </c>
      <c r="I1187" s="12" t="s">
        <v>419</v>
      </c>
      <c r="J1187" s="12" t="s">
        <v>384</v>
      </c>
      <c r="K1187" s="12" t="s">
        <v>416</v>
      </c>
    </row>
    <row r="1188" spans="1:11" ht="14.65" thickTop="1" x14ac:dyDescent="0.45">
      <c r="A1188" s="6">
        <v>1187</v>
      </c>
      <c r="B1188" s="24">
        <v>41159.403150231483</v>
      </c>
      <c r="C1188" s="25" t="s">
        <v>360</v>
      </c>
      <c r="D1188" s="13" t="s">
        <v>236</v>
      </c>
      <c r="E1188" s="13" t="s">
        <v>326</v>
      </c>
      <c r="F1188" s="10">
        <v>349</v>
      </c>
      <c r="G1188" s="13">
        <v>10</v>
      </c>
      <c r="H1188" s="10">
        <v>3490</v>
      </c>
      <c r="I1188" s="13" t="s">
        <v>420</v>
      </c>
      <c r="J1188" s="13" t="s">
        <v>380</v>
      </c>
      <c r="K1188" s="13" t="s">
        <v>329</v>
      </c>
    </row>
    <row r="1189" spans="1:11" ht="14.65" thickBot="1" x14ac:dyDescent="0.5">
      <c r="A1189" s="8">
        <v>1188</v>
      </c>
      <c r="B1189" s="22">
        <v>41159.403150231483</v>
      </c>
      <c r="C1189" s="23" t="s">
        <v>351</v>
      </c>
      <c r="D1189" s="12" t="s">
        <v>139</v>
      </c>
      <c r="E1189" s="12" t="s">
        <v>330</v>
      </c>
      <c r="F1189" s="9">
        <v>65</v>
      </c>
      <c r="G1189" s="12">
        <v>3</v>
      </c>
      <c r="H1189" s="9">
        <v>195</v>
      </c>
      <c r="I1189" s="12" t="s">
        <v>423</v>
      </c>
      <c r="J1189" s="12" t="s">
        <v>387</v>
      </c>
      <c r="K1189" s="12" t="s">
        <v>416</v>
      </c>
    </row>
    <row r="1190" spans="1:11" ht="14.65" thickTop="1" x14ac:dyDescent="0.45">
      <c r="A1190" s="6">
        <v>1189</v>
      </c>
      <c r="B1190" s="24">
        <v>41159.403150231483</v>
      </c>
      <c r="C1190" s="25" t="s">
        <v>354</v>
      </c>
      <c r="D1190" s="13" t="s">
        <v>239</v>
      </c>
      <c r="E1190" s="13" t="s">
        <v>328</v>
      </c>
      <c r="F1190" s="10">
        <v>349.95</v>
      </c>
      <c r="G1190" s="13">
        <v>7</v>
      </c>
      <c r="H1190" s="10">
        <v>2449.65</v>
      </c>
      <c r="I1190" s="13" t="s">
        <v>426</v>
      </c>
      <c r="J1190" s="13" t="s">
        <v>385</v>
      </c>
      <c r="K1190" s="13" t="s">
        <v>416</v>
      </c>
    </row>
    <row r="1191" spans="1:11" ht="14.65" thickBot="1" x14ac:dyDescent="0.5">
      <c r="A1191" s="8">
        <v>1190</v>
      </c>
      <c r="B1191" s="22">
        <v>41160.403150231483</v>
      </c>
      <c r="C1191" s="23" t="s">
        <v>363</v>
      </c>
      <c r="D1191" s="12" t="s">
        <v>288</v>
      </c>
      <c r="E1191" s="12" t="s">
        <v>330</v>
      </c>
      <c r="F1191" s="9">
        <v>499.95</v>
      </c>
      <c r="G1191" s="12">
        <v>9</v>
      </c>
      <c r="H1191" s="9">
        <v>4499.55</v>
      </c>
      <c r="I1191" s="12" t="s">
        <v>425</v>
      </c>
      <c r="J1191" s="12" t="s">
        <v>409</v>
      </c>
      <c r="K1191" s="12" t="s">
        <v>415</v>
      </c>
    </row>
    <row r="1192" spans="1:11" ht="14.65" thickTop="1" x14ac:dyDescent="0.45">
      <c r="A1192" s="6">
        <v>1191</v>
      </c>
      <c r="B1192" s="24">
        <v>41160.403150231483</v>
      </c>
      <c r="C1192" s="25" t="s">
        <v>352</v>
      </c>
      <c r="D1192" s="13" t="s">
        <v>149</v>
      </c>
      <c r="E1192" s="13" t="s">
        <v>326</v>
      </c>
      <c r="F1192" s="10">
        <v>70</v>
      </c>
      <c r="G1192" s="13">
        <v>9</v>
      </c>
      <c r="H1192" s="10">
        <v>630</v>
      </c>
      <c r="I1192" s="13" t="s">
        <v>418</v>
      </c>
      <c r="J1192" s="13" t="s">
        <v>408</v>
      </c>
      <c r="K1192" s="13" t="s">
        <v>364</v>
      </c>
    </row>
    <row r="1193" spans="1:11" ht="14.65" thickBot="1" x14ac:dyDescent="0.5">
      <c r="A1193" s="8">
        <v>1192</v>
      </c>
      <c r="B1193" s="22">
        <v>41160.403150231483</v>
      </c>
      <c r="C1193" s="23" t="s">
        <v>352</v>
      </c>
      <c r="D1193" s="12" t="s">
        <v>320</v>
      </c>
      <c r="E1193" s="12" t="s">
        <v>325</v>
      </c>
      <c r="F1193" s="9">
        <v>1199.95</v>
      </c>
      <c r="G1193" s="12">
        <v>1</v>
      </c>
      <c r="H1193" s="9">
        <v>1199.95</v>
      </c>
      <c r="I1193" s="12" t="s">
        <v>426</v>
      </c>
      <c r="J1193" s="12" t="s">
        <v>406</v>
      </c>
      <c r="K1193" s="12" t="s">
        <v>329</v>
      </c>
    </row>
    <row r="1194" spans="1:11" ht="14.65" thickTop="1" x14ac:dyDescent="0.45">
      <c r="A1194" s="6">
        <v>1193</v>
      </c>
      <c r="B1194" s="24">
        <v>41160.403150231483</v>
      </c>
      <c r="C1194" s="25" t="s">
        <v>345</v>
      </c>
      <c r="D1194" s="13" t="s">
        <v>115</v>
      </c>
      <c r="E1194" s="13" t="s">
        <v>330</v>
      </c>
      <c r="F1194" s="10">
        <v>55</v>
      </c>
      <c r="G1194" s="13">
        <v>7</v>
      </c>
      <c r="H1194" s="10">
        <v>385</v>
      </c>
      <c r="I1194" s="13" t="s">
        <v>426</v>
      </c>
      <c r="J1194" s="13" t="s">
        <v>321</v>
      </c>
      <c r="K1194" s="13" t="s">
        <v>415</v>
      </c>
    </row>
    <row r="1195" spans="1:11" ht="14.65" thickBot="1" x14ac:dyDescent="0.5">
      <c r="A1195" s="8">
        <v>1194</v>
      </c>
      <c r="B1195" s="22">
        <v>41160.403150231483</v>
      </c>
      <c r="C1195" s="23" t="s">
        <v>357</v>
      </c>
      <c r="D1195" s="12" t="s">
        <v>223</v>
      </c>
      <c r="E1195" s="12" t="s">
        <v>330</v>
      </c>
      <c r="F1195" s="9">
        <v>319.95</v>
      </c>
      <c r="G1195" s="12">
        <v>6</v>
      </c>
      <c r="H1195" s="9">
        <v>1919.6999999999998</v>
      </c>
      <c r="I1195" s="12" t="s">
        <v>427</v>
      </c>
      <c r="J1195" s="12" t="s">
        <v>409</v>
      </c>
      <c r="K1195" s="12" t="s">
        <v>415</v>
      </c>
    </row>
    <row r="1196" spans="1:11" ht="14.65" thickTop="1" x14ac:dyDescent="0.45">
      <c r="A1196" s="6">
        <v>1195</v>
      </c>
      <c r="B1196" s="24">
        <v>41160.403150231483</v>
      </c>
      <c r="C1196" s="25" t="s">
        <v>354</v>
      </c>
      <c r="D1196" s="13" t="s">
        <v>270</v>
      </c>
      <c r="E1196" s="13" t="s">
        <v>328</v>
      </c>
      <c r="F1196" s="10">
        <v>429.95</v>
      </c>
      <c r="G1196" s="13">
        <v>8</v>
      </c>
      <c r="H1196" s="10">
        <v>3439.6</v>
      </c>
      <c r="I1196" s="13" t="s">
        <v>424</v>
      </c>
      <c r="J1196" s="13" t="s">
        <v>392</v>
      </c>
      <c r="K1196" s="13" t="s">
        <v>329</v>
      </c>
    </row>
    <row r="1197" spans="1:11" ht="14.65" thickBot="1" x14ac:dyDescent="0.5">
      <c r="A1197" s="8">
        <v>1196</v>
      </c>
      <c r="B1197" s="22">
        <v>41161.403150231483</v>
      </c>
      <c r="C1197" s="23" t="s">
        <v>361</v>
      </c>
      <c r="D1197" s="12" t="s">
        <v>74</v>
      </c>
      <c r="E1197" s="12" t="s">
        <v>330</v>
      </c>
      <c r="F1197" s="9">
        <v>40</v>
      </c>
      <c r="G1197" s="12">
        <v>1</v>
      </c>
      <c r="H1197" s="9">
        <v>40</v>
      </c>
      <c r="I1197" s="12" t="s">
        <v>419</v>
      </c>
      <c r="J1197" s="12" t="s">
        <v>383</v>
      </c>
      <c r="K1197" s="12" t="s">
        <v>364</v>
      </c>
    </row>
    <row r="1198" spans="1:11" ht="14.65" thickTop="1" x14ac:dyDescent="0.45">
      <c r="A1198" s="6">
        <v>1197</v>
      </c>
      <c r="B1198" s="24">
        <v>41161.403150231483</v>
      </c>
      <c r="C1198" s="25" t="s">
        <v>360</v>
      </c>
      <c r="D1198" s="13" t="s">
        <v>266</v>
      </c>
      <c r="E1198" s="13" t="s">
        <v>328</v>
      </c>
      <c r="F1198" s="10">
        <v>399.95</v>
      </c>
      <c r="G1198" s="13">
        <v>7</v>
      </c>
      <c r="H1198" s="10">
        <v>2799.65</v>
      </c>
      <c r="I1198" s="13" t="s">
        <v>424</v>
      </c>
      <c r="J1198" s="13" t="s">
        <v>391</v>
      </c>
      <c r="K1198" s="13" t="s">
        <v>415</v>
      </c>
    </row>
    <row r="1199" spans="1:11" ht="14.65" thickBot="1" x14ac:dyDescent="0.5">
      <c r="A1199" s="8">
        <v>1198</v>
      </c>
      <c r="B1199" s="22">
        <v>41161.403150231483</v>
      </c>
      <c r="C1199" s="23" t="s">
        <v>358</v>
      </c>
      <c r="D1199" s="12" t="s">
        <v>58</v>
      </c>
      <c r="E1199" s="12" t="s">
        <v>328</v>
      </c>
      <c r="F1199" s="9">
        <v>34.950000000000003</v>
      </c>
      <c r="G1199" s="12">
        <v>9</v>
      </c>
      <c r="H1199" s="9">
        <v>314.55</v>
      </c>
      <c r="I1199" s="12" t="s">
        <v>422</v>
      </c>
      <c r="J1199" s="12" t="s">
        <v>394</v>
      </c>
      <c r="K1199" s="12" t="s">
        <v>416</v>
      </c>
    </row>
    <row r="1200" spans="1:11" ht="14.65" thickTop="1" x14ac:dyDescent="0.45">
      <c r="A1200" s="6">
        <v>1199</v>
      </c>
      <c r="B1200" s="24">
        <v>41161.403150231483</v>
      </c>
      <c r="C1200" s="25" t="s">
        <v>358</v>
      </c>
      <c r="D1200" s="13" t="s">
        <v>232</v>
      </c>
      <c r="E1200" s="13" t="s">
        <v>326</v>
      </c>
      <c r="F1200" s="10">
        <v>339</v>
      </c>
      <c r="G1200" s="13">
        <v>8</v>
      </c>
      <c r="H1200" s="10">
        <v>2712</v>
      </c>
      <c r="I1200" s="13" t="s">
        <v>419</v>
      </c>
      <c r="J1200" s="13" t="s">
        <v>409</v>
      </c>
      <c r="K1200" s="13" t="s">
        <v>415</v>
      </c>
    </row>
    <row r="1201" spans="1:11" ht="14.65" thickBot="1" x14ac:dyDescent="0.5">
      <c r="A1201" s="8">
        <v>1200</v>
      </c>
      <c r="B1201" s="22">
        <v>41161.403150231483</v>
      </c>
      <c r="C1201" s="23" t="s">
        <v>345</v>
      </c>
      <c r="D1201" s="12" t="s">
        <v>174</v>
      </c>
      <c r="E1201" s="12" t="s">
        <v>325</v>
      </c>
      <c r="F1201" s="9">
        <v>179.95</v>
      </c>
      <c r="G1201" s="12">
        <v>10</v>
      </c>
      <c r="H1201" s="9">
        <v>1799.5</v>
      </c>
      <c r="I1201" s="12" t="s">
        <v>419</v>
      </c>
      <c r="J1201" s="12" t="s">
        <v>392</v>
      </c>
      <c r="K1201" s="12" t="s">
        <v>329</v>
      </c>
    </row>
    <row r="1202" spans="1:11" ht="14.65" thickTop="1" x14ac:dyDescent="0.45">
      <c r="A1202" s="6">
        <v>1201</v>
      </c>
      <c r="B1202" s="24">
        <v>41161.403150231483</v>
      </c>
      <c r="C1202" s="25" t="s">
        <v>362</v>
      </c>
      <c r="D1202" s="13" t="s">
        <v>106</v>
      </c>
      <c r="E1202" s="13" t="s">
        <v>326</v>
      </c>
      <c r="F1202" s="10">
        <v>50</v>
      </c>
      <c r="G1202" s="13">
        <v>9</v>
      </c>
      <c r="H1202" s="10">
        <v>450</v>
      </c>
      <c r="I1202" s="13" t="s">
        <v>423</v>
      </c>
      <c r="J1202" s="13" t="s">
        <v>373</v>
      </c>
      <c r="K1202" s="13" t="s">
        <v>416</v>
      </c>
    </row>
    <row r="1203" spans="1:11" ht="14.65" thickBot="1" x14ac:dyDescent="0.5">
      <c r="A1203" s="8">
        <v>1202</v>
      </c>
      <c r="B1203" s="22">
        <v>41161.403150231483</v>
      </c>
      <c r="C1203" s="23" t="s">
        <v>352</v>
      </c>
      <c r="D1203" s="12" t="s">
        <v>55</v>
      </c>
      <c r="E1203" s="12" t="s">
        <v>325</v>
      </c>
      <c r="F1203" s="9">
        <v>34.950000000000003</v>
      </c>
      <c r="G1203" s="12">
        <v>9</v>
      </c>
      <c r="H1203" s="9">
        <v>314.55</v>
      </c>
      <c r="I1203" s="12" t="s">
        <v>422</v>
      </c>
      <c r="J1203" s="12" t="s">
        <v>391</v>
      </c>
      <c r="K1203" s="12" t="s">
        <v>415</v>
      </c>
    </row>
    <row r="1204" spans="1:11" ht="14.65" thickTop="1" x14ac:dyDescent="0.45">
      <c r="A1204" s="6">
        <v>1203</v>
      </c>
      <c r="B1204" s="24">
        <v>41161.403150231483</v>
      </c>
      <c r="C1204" s="25" t="s">
        <v>353</v>
      </c>
      <c r="D1204" s="13" t="s">
        <v>41</v>
      </c>
      <c r="E1204" s="13" t="s">
        <v>322</v>
      </c>
      <c r="F1204" s="10">
        <v>14</v>
      </c>
      <c r="G1204" s="13">
        <v>1</v>
      </c>
      <c r="H1204" s="10">
        <v>14</v>
      </c>
      <c r="I1204" s="13" t="s">
        <v>420</v>
      </c>
      <c r="J1204" s="13" t="s">
        <v>405</v>
      </c>
      <c r="K1204" s="13" t="s">
        <v>364</v>
      </c>
    </row>
    <row r="1205" spans="1:11" ht="14.65" thickBot="1" x14ac:dyDescent="0.5">
      <c r="A1205" s="8">
        <v>1204</v>
      </c>
      <c r="B1205" s="22">
        <v>41161.403150231483</v>
      </c>
      <c r="C1205" s="23" t="s">
        <v>357</v>
      </c>
      <c r="D1205" s="12" t="s">
        <v>233</v>
      </c>
      <c r="E1205" s="12" t="s">
        <v>330</v>
      </c>
      <c r="F1205" s="9">
        <v>339.95</v>
      </c>
      <c r="G1205" s="12">
        <v>6</v>
      </c>
      <c r="H1205" s="9">
        <v>2039.6999999999998</v>
      </c>
      <c r="I1205" s="12" t="s">
        <v>427</v>
      </c>
      <c r="J1205" s="12" t="s">
        <v>399</v>
      </c>
      <c r="K1205" s="12" t="s">
        <v>329</v>
      </c>
    </row>
    <row r="1206" spans="1:11" ht="14.65" thickTop="1" x14ac:dyDescent="0.45">
      <c r="A1206" s="6">
        <v>1205</v>
      </c>
      <c r="B1206" s="24">
        <v>41162.403150231483</v>
      </c>
      <c r="C1206" s="25" t="s">
        <v>345</v>
      </c>
      <c r="D1206" s="13" t="s">
        <v>162</v>
      </c>
      <c r="E1206" s="13" t="s">
        <v>324</v>
      </c>
      <c r="F1206" s="10">
        <v>99.95</v>
      </c>
      <c r="G1206" s="13">
        <v>5</v>
      </c>
      <c r="H1206" s="10">
        <v>499.75</v>
      </c>
      <c r="I1206" s="13" t="s">
        <v>425</v>
      </c>
      <c r="J1206" s="13" t="s">
        <v>380</v>
      </c>
      <c r="K1206" s="13" t="s">
        <v>329</v>
      </c>
    </row>
    <row r="1207" spans="1:11" ht="14.65" thickBot="1" x14ac:dyDescent="0.5">
      <c r="A1207" s="8">
        <v>1206</v>
      </c>
      <c r="B1207" s="22">
        <v>41162.403150231483</v>
      </c>
      <c r="C1207" s="23" t="s">
        <v>360</v>
      </c>
      <c r="D1207" s="12" t="s">
        <v>285</v>
      </c>
      <c r="E1207" s="12" t="s">
        <v>328</v>
      </c>
      <c r="F1207" s="9">
        <v>469.95</v>
      </c>
      <c r="G1207" s="12">
        <v>10</v>
      </c>
      <c r="H1207" s="9">
        <v>4699.5</v>
      </c>
      <c r="I1207" s="12" t="s">
        <v>424</v>
      </c>
      <c r="J1207" s="12" t="s">
        <v>383</v>
      </c>
      <c r="K1207" s="12" t="s">
        <v>364</v>
      </c>
    </row>
    <row r="1208" spans="1:11" ht="14.65" thickTop="1" x14ac:dyDescent="0.45">
      <c r="A1208" s="6">
        <v>1207</v>
      </c>
      <c r="B1208" s="24">
        <v>41162.403150231483</v>
      </c>
      <c r="C1208" s="25" t="s">
        <v>358</v>
      </c>
      <c r="D1208" s="13" t="s">
        <v>122</v>
      </c>
      <c r="E1208" s="13" t="s">
        <v>323</v>
      </c>
      <c r="F1208" s="10">
        <v>59</v>
      </c>
      <c r="G1208" s="13">
        <v>5</v>
      </c>
      <c r="H1208" s="10">
        <v>295</v>
      </c>
      <c r="I1208" s="13" t="s">
        <v>427</v>
      </c>
      <c r="J1208" s="13" t="s">
        <v>405</v>
      </c>
      <c r="K1208" s="13" t="s">
        <v>364</v>
      </c>
    </row>
    <row r="1209" spans="1:11" ht="14.65" thickBot="1" x14ac:dyDescent="0.5">
      <c r="A1209" s="8">
        <v>1208</v>
      </c>
      <c r="B1209" s="22">
        <v>41162.403150231483</v>
      </c>
      <c r="C1209" s="23" t="s">
        <v>355</v>
      </c>
      <c r="D1209" s="12" t="s">
        <v>92</v>
      </c>
      <c r="E1209" s="12" t="s">
        <v>327</v>
      </c>
      <c r="F1209" s="9">
        <v>49.95</v>
      </c>
      <c r="G1209" s="12">
        <v>3</v>
      </c>
      <c r="H1209" s="9">
        <v>149.85000000000002</v>
      </c>
      <c r="I1209" s="12" t="s">
        <v>423</v>
      </c>
      <c r="J1209" s="12" t="s">
        <v>368</v>
      </c>
      <c r="K1209" s="12" t="s">
        <v>415</v>
      </c>
    </row>
    <row r="1210" spans="1:11" ht="14.65" thickTop="1" x14ac:dyDescent="0.45">
      <c r="A1210" s="6">
        <v>1209</v>
      </c>
      <c r="B1210" s="24">
        <v>41162.403150231483</v>
      </c>
      <c r="C1210" s="25" t="s">
        <v>348</v>
      </c>
      <c r="D1210" s="13" t="s">
        <v>250</v>
      </c>
      <c r="E1210" s="13" t="s">
        <v>323</v>
      </c>
      <c r="F1210" s="10">
        <v>379</v>
      </c>
      <c r="G1210" s="13">
        <v>2</v>
      </c>
      <c r="H1210" s="10">
        <v>758</v>
      </c>
      <c r="I1210" s="13" t="s">
        <v>422</v>
      </c>
      <c r="J1210" s="13" t="s">
        <v>373</v>
      </c>
      <c r="K1210" s="13" t="s">
        <v>416</v>
      </c>
    </row>
    <row r="1211" spans="1:11" ht="14.65" thickBot="1" x14ac:dyDescent="0.5">
      <c r="A1211" s="8">
        <v>1210</v>
      </c>
      <c r="B1211" s="22">
        <v>41162.403150231483</v>
      </c>
      <c r="C1211" s="23" t="s">
        <v>345</v>
      </c>
      <c r="D1211" s="12" t="s">
        <v>173</v>
      </c>
      <c r="E1211" s="12" t="s">
        <v>327</v>
      </c>
      <c r="F1211" s="9">
        <v>169.95</v>
      </c>
      <c r="G1211" s="12">
        <v>8</v>
      </c>
      <c r="H1211" s="9">
        <v>1359.6</v>
      </c>
      <c r="I1211" s="12" t="s">
        <v>426</v>
      </c>
      <c r="J1211" s="12" t="s">
        <v>375</v>
      </c>
      <c r="K1211" s="12" t="s">
        <v>364</v>
      </c>
    </row>
    <row r="1212" spans="1:11" ht="14.65" thickTop="1" x14ac:dyDescent="0.45">
      <c r="A1212" s="6">
        <v>1211</v>
      </c>
      <c r="B1212" s="24">
        <v>41162.403150231483</v>
      </c>
      <c r="C1212" s="25" t="s">
        <v>345</v>
      </c>
      <c r="D1212" s="13" t="s">
        <v>141</v>
      </c>
      <c r="E1212" s="13" t="s">
        <v>326</v>
      </c>
      <c r="F1212" s="10">
        <v>65</v>
      </c>
      <c r="G1212" s="13">
        <v>5</v>
      </c>
      <c r="H1212" s="10">
        <v>325</v>
      </c>
      <c r="I1212" s="13" t="s">
        <v>426</v>
      </c>
      <c r="J1212" s="13" t="s">
        <v>399</v>
      </c>
      <c r="K1212" s="13" t="s">
        <v>329</v>
      </c>
    </row>
    <row r="1213" spans="1:11" ht="14.65" thickBot="1" x14ac:dyDescent="0.5">
      <c r="A1213" s="8">
        <v>1212</v>
      </c>
      <c r="B1213" s="22">
        <v>41163.403150231483</v>
      </c>
      <c r="C1213" s="23" t="s">
        <v>355</v>
      </c>
      <c r="D1213" s="12" t="s">
        <v>143</v>
      </c>
      <c r="E1213" s="12" t="s">
        <v>323</v>
      </c>
      <c r="F1213" s="9">
        <v>69</v>
      </c>
      <c r="G1213" s="12">
        <v>4</v>
      </c>
      <c r="H1213" s="9">
        <v>276</v>
      </c>
      <c r="I1213" s="12" t="s">
        <v>418</v>
      </c>
      <c r="J1213" s="12" t="s">
        <v>411</v>
      </c>
      <c r="K1213" s="12" t="s">
        <v>415</v>
      </c>
    </row>
    <row r="1214" spans="1:11" ht="14.65" thickTop="1" x14ac:dyDescent="0.45">
      <c r="A1214" s="6">
        <v>1213</v>
      </c>
      <c r="B1214" s="24">
        <v>41163.403150231483</v>
      </c>
      <c r="C1214" s="25" t="s">
        <v>358</v>
      </c>
      <c r="D1214" s="13" t="s">
        <v>235</v>
      </c>
      <c r="E1214" s="13" t="s">
        <v>334</v>
      </c>
      <c r="F1214" s="10">
        <v>339.95</v>
      </c>
      <c r="G1214" s="13">
        <v>5</v>
      </c>
      <c r="H1214" s="10">
        <v>1699.75</v>
      </c>
      <c r="I1214" s="13" t="s">
        <v>427</v>
      </c>
      <c r="J1214" s="13" t="s">
        <v>367</v>
      </c>
      <c r="K1214" s="13" t="s">
        <v>329</v>
      </c>
    </row>
    <row r="1215" spans="1:11" ht="14.65" thickBot="1" x14ac:dyDescent="0.5">
      <c r="A1215" s="8">
        <v>1214</v>
      </c>
      <c r="B1215" s="22">
        <v>41163.403150231483</v>
      </c>
      <c r="C1215" s="23" t="s">
        <v>350</v>
      </c>
      <c r="D1215" s="12" t="s">
        <v>225</v>
      </c>
      <c r="E1215" s="12" t="s">
        <v>331</v>
      </c>
      <c r="F1215" s="9">
        <v>329</v>
      </c>
      <c r="G1215" s="12">
        <v>4</v>
      </c>
      <c r="H1215" s="9">
        <v>1316</v>
      </c>
      <c r="I1215" s="12" t="s">
        <v>424</v>
      </c>
      <c r="J1215" s="12" t="s">
        <v>395</v>
      </c>
      <c r="K1215" s="12" t="s">
        <v>416</v>
      </c>
    </row>
    <row r="1216" spans="1:11" ht="14.65" thickTop="1" x14ac:dyDescent="0.45">
      <c r="A1216" s="6">
        <v>1215</v>
      </c>
      <c r="B1216" s="24">
        <v>41163.403150231483</v>
      </c>
      <c r="C1216" s="25" t="s">
        <v>360</v>
      </c>
      <c r="D1216" s="13" t="s">
        <v>294</v>
      </c>
      <c r="E1216" s="13" t="s">
        <v>325</v>
      </c>
      <c r="F1216" s="10">
        <v>499.95</v>
      </c>
      <c r="G1216" s="13">
        <v>6</v>
      </c>
      <c r="H1216" s="10">
        <v>2999.7</v>
      </c>
      <c r="I1216" s="13" t="s">
        <v>427</v>
      </c>
      <c r="J1216" s="13" t="s">
        <v>394</v>
      </c>
      <c r="K1216" s="13" t="s">
        <v>416</v>
      </c>
    </row>
    <row r="1217" spans="1:11" ht="14.65" thickBot="1" x14ac:dyDescent="0.5">
      <c r="A1217" s="8">
        <v>1216</v>
      </c>
      <c r="B1217" s="22">
        <v>41164.403150231483</v>
      </c>
      <c r="C1217" s="23" t="s">
        <v>347</v>
      </c>
      <c r="D1217" s="12" t="s">
        <v>246</v>
      </c>
      <c r="E1217" s="12" t="s">
        <v>330</v>
      </c>
      <c r="F1217" s="9">
        <v>369.95</v>
      </c>
      <c r="G1217" s="12">
        <v>5</v>
      </c>
      <c r="H1217" s="9">
        <v>1849.75</v>
      </c>
      <c r="I1217" s="12" t="s">
        <v>420</v>
      </c>
      <c r="J1217" s="12" t="s">
        <v>390</v>
      </c>
      <c r="K1217" s="12" t="s">
        <v>329</v>
      </c>
    </row>
    <row r="1218" spans="1:11" ht="14.65" thickTop="1" x14ac:dyDescent="0.45">
      <c r="A1218" s="6">
        <v>1217</v>
      </c>
      <c r="B1218" s="24">
        <v>41164.403150231483</v>
      </c>
      <c r="C1218" s="25" t="s">
        <v>362</v>
      </c>
      <c r="D1218" s="13" t="s">
        <v>118</v>
      </c>
      <c r="E1218" s="13" t="s">
        <v>326</v>
      </c>
      <c r="F1218" s="10">
        <v>55</v>
      </c>
      <c r="G1218" s="13">
        <v>9</v>
      </c>
      <c r="H1218" s="10">
        <v>495</v>
      </c>
      <c r="I1218" s="13" t="s">
        <v>425</v>
      </c>
      <c r="J1218" s="13" t="s">
        <v>403</v>
      </c>
      <c r="K1218" s="13" t="s">
        <v>416</v>
      </c>
    </row>
    <row r="1219" spans="1:11" ht="14.65" thickBot="1" x14ac:dyDescent="0.5">
      <c r="A1219" s="8">
        <v>1218</v>
      </c>
      <c r="B1219" s="22">
        <v>41164.403150231483</v>
      </c>
      <c r="C1219" s="23" t="s">
        <v>348</v>
      </c>
      <c r="D1219" s="12" t="s">
        <v>119</v>
      </c>
      <c r="E1219" s="12" t="s">
        <v>326</v>
      </c>
      <c r="F1219" s="9">
        <v>55</v>
      </c>
      <c r="G1219" s="12">
        <v>3</v>
      </c>
      <c r="H1219" s="9">
        <v>165</v>
      </c>
      <c r="I1219" s="12" t="s">
        <v>423</v>
      </c>
      <c r="J1219" s="12" t="s">
        <v>394</v>
      </c>
      <c r="K1219" s="12" t="s">
        <v>416</v>
      </c>
    </row>
    <row r="1220" spans="1:11" ht="14.65" thickTop="1" x14ac:dyDescent="0.45">
      <c r="A1220" s="6">
        <v>1219</v>
      </c>
      <c r="B1220" s="24">
        <v>41164.403150231483</v>
      </c>
      <c r="C1220" s="25" t="s">
        <v>349</v>
      </c>
      <c r="D1220" s="13" t="s">
        <v>240</v>
      </c>
      <c r="E1220" s="13" t="s">
        <v>328</v>
      </c>
      <c r="F1220" s="10">
        <v>349.95</v>
      </c>
      <c r="G1220" s="13">
        <v>1</v>
      </c>
      <c r="H1220" s="10">
        <v>349.95</v>
      </c>
      <c r="I1220" s="13" t="s">
        <v>421</v>
      </c>
      <c r="J1220" s="13" t="s">
        <v>371</v>
      </c>
      <c r="K1220" s="13" t="s">
        <v>415</v>
      </c>
    </row>
    <row r="1221" spans="1:11" ht="14.65" thickBot="1" x14ac:dyDescent="0.5">
      <c r="A1221" s="8">
        <v>1220</v>
      </c>
      <c r="B1221" s="22">
        <v>41164.403150231483</v>
      </c>
      <c r="C1221" s="23" t="s">
        <v>350</v>
      </c>
      <c r="D1221" s="12" t="s">
        <v>195</v>
      </c>
      <c r="E1221" s="12" t="s">
        <v>333</v>
      </c>
      <c r="F1221" s="9">
        <v>239</v>
      </c>
      <c r="G1221" s="12">
        <v>7</v>
      </c>
      <c r="H1221" s="9">
        <v>1673</v>
      </c>
      <c r="I1221" s="12" t="s">
        <v>423</v>
      </c>
      <c r="J1221" s="12" t="s">
        <v>382</v>
      </c>
      <c r="K1221" s="12" t="s">
        <v>364</v>
      </c>
    </row>
    <row r="1222" spans="1:11" ht="14.65" thickTop="1" x14ac:dyDescent="0.45">
      <c r="A1222" s="6">
        <v>1221</v>
      </c>
      <c r="B1222" s="24">
        <v>41164.403150231483</v>
      </c>
      <c r="C1222" s="25" t="s">
        <v>355</v>
      </c>
      <c r="D1222" s="13" t="s">
        <v>153</v>
      </c>
      <c r="E1222" s="13" t="s">
        <v>333</v>
      </c>
      <c r="F1222" s="10">
        <v>79</v>
      </c>
      <c r="G1222" s="13">
        <v>4</v>
      </c>
      <c r="H1222" s="10">
        <v>316</v>
      </c>
      <c r="I1222" s="13" t="s">
        <v>422</v>
      </c>
      <c r="J1222" s="13" t="s">
        <v>411</v>
      </c>
      <c r="K1222" s="13" t="s">
        <v>415</v>
      </c>
    </row>
    <row r="1223" spans="1:11" ht="14.65" thickBot="1" x14ac:dyDescent="0.5">
      <c r="A1223" s="8">
        <v>1222</v>
      </c>
      <c r="B1223" s="22">
        <v>41165.403150231483</v>
      </c>
      <c r="C1223" s="23" t="s">
        <v>355</v>
      </c>
      <c r="D1223" s="12" t="s">
        <v>52</v>
      </c>
      <c r="E1223" s="12" t="s">
        <v>327</v>
      </c>
      <c r="F1223" s="9">
        <v>29.95</v>
      </c>
      <c r="G1223" s="12">
        <v>6</v>
      </c>
      <c r="H1223" s="9">
        <v>179.7</v>
      </c>
      <c r="I1223" s="12" t="s">
        <v>421</v>
      </c>
      <c r="J1223" s="12" t="s">
        <v>381</v>
      </c>
      <c r="K1223" s="12" t="s">
        <v>329</v>
      </c>
    </row>
    <row r="1224" spans="1:11" ht="14.65" thickTop="1" x14ac:dyDescent="0.45">
      <c r="A1224" s="6">
        <v>1223</v>
      </c>
      <c r="B1224" s="24">
        <v>41165.403150231483</v>
      </c>
      <c r="C1224" s="25" t="s">
        <v>346</v>
      </c>
      <c r="D1224" s="13" t="s">
        <v>243</v>
      </c>
      <c r="E1224" s="13" t="s">
        <v>326</v>
      </c>
      <c r="F1224" s="10">
        <v>359</v>
      </c>
      <c r="G1224" s="13">
        <v>10</v>
      </c>
      <c r="H1224" s="10">
        <v>3590</v>
      </c>
      <c r="I1224" s="13" t="s">
        <v>427</v>
      </c>
      <c r="J1224" s="13" t="s">
        <v>412</v>
      </c>
      <c r="K1224" s="13" t="s">
        <v>364</v>
      </c>
    </row>
    <row r="1225" spans="1:11" ht="14.65" thickBot="1" x14ac:dyDescent="0.5">
      <c r="A1225" s="8">
        <v>1224</v>
      </c>
      <c r="B1225" s="22">
        <v>41165.403150231483</v>
      </c>
      <c r="C1225" s="23" t="s">
        <v>354</v>
      </c>
      <c r="D1225" s="12" t="s">
        <v>257</v>
      </c>
      <c r="E1225" s="12" t="s">
        <v>331</v>
      </c>
      <c r="F1225" s="9">
        <v>399</v>
      </c>
      <c r="G1225" s="12">
        <v>5</v>
      </c>
      <c r="H1225" s="9">
        <v>1995</v>
      </c>
      <c r="I1225" s="12" t="s">
        <v>426</v>
      </c>
      <c r="J1225" s="12" t="s">
        <v>377</v>
      </c>
      <c r="K1225" s="12" t="s">
        <v>415</v>
      </c>
    </row>
    <row r="1226" spans="1:11" ht="14.65" thickTop="1" x14ac:dyDescent="0.45">
      <c r="A1226" s="6">
        <v>1225</v>
      </c>
      <c r="B1226" s="24">
        <v>41166.403150231483</v>
      </c>
      <c r="C1226" s="25" t="s">
        <v>356</v>
      </c>
      <c r="D1226" s="13" t="s">
        <v>294</v>
      </c>
      <c r="E1226" s="13" t="s">
        <v>325</v>
      </c>
      <c r="F1226" s="10">
        <v>499.95</v>
      </c>
      <c r="G1226" s="13">
        <v>1</v>
      </c>
      <c r="H1226" s="10">
        <v>499.95</v>
      </c>
      <c r="I1226" s="13" t="s">
        <v>426</v>
      </c>
      <c r="J1226" s="13" t="s">
        <v>407</v>
      </c>
      <c r="K1226" s="13" t="s">
        <v>364</v>
      </c>
    </row>
    <row r="1227" spans="1:11" ht="14.65" thickBot="1" x14ac:dyDescent="0.5">
      <c r="A1227" s="8">
        <v>1226</v>
      </c>
      <c r="B1227" s="22">
        <v>41166.403150231483</v>
      </c>
      <c r="C1227" s="23" t="s">
        <v>358</v>
      </c>
      <c r="D1227" s="12" t="s">
        <v>311</v>
      </c>
      <c r="E1227" s="12" t="s">
        <v>330</v>
      </c>
      <c r="F1227" s="9">
        <v>639.95000000000005</v>
      </c>
      <c r="G1227" s="12">
        <v>9</v>
      </c>
      <c r="H1227" s="9">
        <v>5759.55</v>
      </c>
      <c r="I1227" s="12" t="s">
        <v>425</v>
      </c>
      <c r="J1227" s="12" t="s">
        <v>395</v>
      </c>
      <c r="K1227" s="12" t="s">
        <v>416</v>
      </c>
    </row>
    <row r="1228" spans="1:11" ht="14.65" thickTop="1" x14ac:dyDescent="0.45">
      <c r="A1228" s="6">
        <v>1227</v>
      </c>
      <c r="B1228" s="24">
        <v>41166.403150231483</v>
      </c>
      <c r="C1228" s="25" t="s">
        <v>363</v>
      </c>
      <c r="D1228" s="13" t="s">
        <v>311</v>
      </c>
      <c r="E1228" s="13" t="s">
        <v>330</v>
      </c>
      <c r="F1228" s="10">
        <v>639.95000000000005</v>
      </c>
      <c r="G1228" s="13">
        <v>3</v>
      </c>
      <c r="H1228" s="10">
        <v>1919.8500000000001</v>
      </c>
      <c r="I1228" s="13" t="s">
        <v>419</v>
      </c>
      <c r="J1228" s="13" t="s">
        <v>396</v>
      </c>
      <c r="K1228" s="13" t="s">
        <v>415</v>
      </c>
    </row>
    <row r="1229" spans="1:11" ht="14.65" thickBot="1" x14ac:dyDescent="0.5">
      <c r="A1229" s="8">
        <v>1228</v>
      </c>
      <c r="B1229" s="22">
        <v>41166.403150231483</v>
      </c>
      <c r="C1229" s="23" t="s">
        <v>348</v>
      </c>
      <c r="D1229" s="12" t="s">
        <v>309</v>
      </c>
      <c r="E1229" s="12" t="s">
        <v>335</v>
      </c>
      <c r="F1229" s="9">
        <v>619</v>
      </c>
      <c r="G1229" s="12">
        <v>1</v>
      </c>
      <c r="H1229" s="9">
        <v>619</v>
      </c>
      <c r="I1229" s="12" t="s">
        <v>425</v>
      </c>
      <c r="J1229" s="12" t="s">
        <v>374</v>
      </c>
      <c r="K1229" s="12" t="s">
        <v>364</v>
      </c>
    </row>
    <row r="1230" spans="1:11" ht="14.65" thickTop="1" x14ac:dyDescent="0.45">
      <c r="A1230" s="6">
        <v>1229</v>
      </c>
      <c r="B1230" s="24">
        <v>41166.403150231483</v>
      </c>
      <c r="C1230" s="25" t="s">
        <v>357</v>
      </c>
      <c r="D1230" s="13" t="s">
        <v>237</v>
      </c>
      <c r="E1230" s="13" t="s">
        <v>330</v>
      </c>
      <c r="F1230" s="10">
        <v>349.95</v>
      </c>
      <c r="G1230" s="13">
        <v>2</v>
      </c>
      <c r="H1230" s="10">
        <v>699.9</v>
      </c>
      <c r="I1230" s="13" t="s">
        <v>427</v>
      </c>
      <c r="J1230" s="13" t="s">
        <v>380</v>
      </c>
      <c r="K1230" s="13" t="s">
        <v>329</v>
      </c>
    </row>
    <row r="1231" spans="1:11" ht="14.65" thickBot="1" x14ac:dyDescent="0.5">
      <c r="A1231" s="8">
        <v>1230</v>
      </c>
      <c r="B1231" s="22">
        <v>41166.403150231483</v>
      </c>
      <c r="C1231" s="23" t="s">
        <v>363</v>
      </c>
      <c r="D1231" s="12" t="s">
        <v>38</v>
      </c>
      <c r="E1231" s="12" t="s">
        <v>327</v>
      </c>
      <c r="F1231" s="9">
        <v>2.95</v>
      </c>
      <c r="G1231" s="12">
        <v>7</v>
      </c>
      <c r="H1231" s="9">
        <v>20.650000000000002</v>
      </c>
      <c r="I1231" s="12" t="s">
        <v>418</v>
      </c>
      <c r="J1231" s="12" t="s">
        <v>405</v>
      </c>
      <c r="K1231" s="12" t="s">
        <v>364</v>
      </c>
    </row>
    <row r="1232" spans="1:11" ht="14.65" thickTop="1" x14ac:dyDescent="0.45">
      <c r="A1232" s="6">
        <v>1231</v>
      </c>
      <c r="B1232" s="24">
        <v>41166.403150231483</v>
      </c>
      <c r="C1232" s="25" t="s">
        <v>357</v>
      </c>
      <c r="D1232" s="13" t="s">
        <v>204</v>
      </c>
      <c r="E1232" s="13" t="s">
        <v>324</v>
      </c>
      <c r="F1232" s="10">
        <v>259.95</v>
      </c>
      <c r="G1232" s="13">
        <v>6</v>
      </c>
      <c r="H1232" s="10">
        <v>1559.6999999999998</v>
      </c>
      <c r="I1232" s="13" t="s">
        <v>419</v>
      </c>
      <c r="J1232" s="13" t="s">
        <v>383</v>
      </c>
      <c r="K1232" s="13" t="s">
        <v>364</v>
      </c>
    </row>
    <row r="1233" spans="1:11" ht="14.65" thickBot="1" x14ac:dyDescent="0.5">
      <c r="A1233" s="8">
        <v>1232</v>
      </c>
      <c r="B1233" s="22">
        <v>41166.403150231483</v>
      </c>
      <c r="C1233" s="23" t="s">
        <v>358</v>
      </c>
      <c r="D1233" s="12" t="s">
        <v>173</v>
      </c>
      <c r="E1233" s="12" t="s">
        <v>327</v>
      </c>
      <c r="F1233" s="9">
        <v>169.95</v>
      </c>
      <c r="G1233" s="12">
        <v>10</v>
      </c>
      <c r="H1233" s="9">
        <v>1699.5</v>
      </c>
      <c r="I1233" s="12" t="s">
        <v>419</v>
      </c>
      <c r="J1233" s="12" t="s">
        <v>380</v>
      </c>
      <c r="K1233" s="12" t="s">
        <v>329</v>
      </c>
    </row>
    <row r="1234" spans="1:11" ht="14.65" thickTop="1" x14ac:dyDescent="0.45">
      <c r="A1234" s="6">
        <v>1233</v>
      </c>
      <c r="B1234" s="24">
        <v>41167.403150231483</v>
      </c>
      <c r="C1234" s="25" t="s">
        <v>362</v>
      </c>
      <c r="D1234" s="13" t="s">
        <v>90</v>
      </c>
      <c r="E1234" s="13" t="s">
        <v>325</v>
      </c>
      <c r="F1234" s="10">
        <v>49.95</v>
      </c>
      <c r="G1234" s="13">
        <v>10</v>
      </c>
      <c r="H1234" s="10">
        <v>499.5</v>
      </c>
      <c r="I1234" s="13" t="s">
        <v>424</v>
      </c>
      <c r="J1234" s="13" t="s">
        <v>369</v>
      </c>
      <c r="K1234" s="13" t="s">
        <v>364</v>
      </c>
    </row>
    <row r="1235" spans="1:11" ht="14.65" thickBot="1" x14ac:dyDescent="0.5">
      <c r="A1235" s="8">
        <v>1234</v>
      </c>
      <c r="B1235" s="22">
        <v>41167.403150231483</v>
      </c>
      <c r="C1235" s="23" t="s">
        <v>347</v>
      </c>
      <c r="D1235" s="12" t="s">
        <v>73</v>
      </c>
      <c r="E1235" s="12" t="s">
        <v>330</v>
      </c>
      <c r="F1235" s="9">
        <v>40</v>
      </c>
      <c r="G1235" s="12">
        <v>9</v>
      </c>
      <c r="H1235" s="9">
        <v>360</v>
      </c>
      <c r="I1235" s="12" t="s">
        <v>423</v>
      </c>
      <c r="J1235" s="12" t="s">
        <v>377</v>
      </c>
      <c r="K1235" s="12" t="s">
        <v>415</v>
      </c>
    </row>
    <row r="1236" spans="1:11" ht="14.65" thickTop="1" x14ac:dyDescent="0.45">
      <c r="A1236" s="6">
        <v>1235</v>
      </c>
      <c r="B1236" s="24">
        <v>41167.403150231483</v>
      </c>
      <c r="C1236" s="25" t="s">
        <v>347</v>
      </c>
      <c r="D1236" s="13" t="s">
        <v>193</v>
      </c>
      <c r="E1236" s="13" t="s">
        <v>325</v>
      </c>
      <c r="F1236" s="10">
        <v>229.95</v>
      </c>
      <c r="G1236" s="13">
        <v>5</v>
      </c>
      <c r="H1236" s="10">
        <v>1149.75</v>
      </c>
      <c r="I1236" s="13" t="s">
        <v>424</v>
      </c>
      <c r="J1236" s="13" t="s">
        <v>402</v>
      </c>
      <c r="K1236" s="13" t="s">
        <v>415</v>
      </c>
    </row>
    <row r="1237" spans="1:11" ht="14.65" thickBot="1" x14ac:dyDescent="0.5">
      <c r="A1237" s="8">
        <v>1236</v>
      </c>
      <c r="B1237" s="22">
        <v>41167.403150231483</v>
      </c>
      <c r="C1237" s="23" t="s">
        <v>357</v>
      </c>
      <c r="D1237" s="12" t="s">
        <v>170</v>
      </c>
      <c r="E1237" s="12" t="s">
        <v>324</v>
      </c>
      <c r="F1237" s="9">
        <v>169.95</v>
      </c>
      <c r="G1237" s="12">
        <v>9</v>
      </c>
      <c r="H1237" s="9">
        <v>1529.55</v>
      </c>
      <c r="I1237" s="12" t="s">
        <v>424</v>
      </c>
      <c r="J1237" s="12" t="s">
        <v>375</v>
      </c>
      <c r="K1237" s="12" t="s">
        <v>364</v>
      </c>
    </row>
    <row r="1238" spans="1:11" ht="14.65" thickTop="1" x14ac:dyDescent="0.45">
      <c r="A1238" s="6">
        <v>1237</v>
      </c>
      <c r="B1238" s="24">
        <v>41167.403150231483</v>
      </c>
      <c r="C1238" s="25" t="s">
        <v>359</v>
      </c>
      <c r="D1238" s="13" t="s">
        <v>80</v>
      </c>
      <c r="E1238" s="13" t="s">
        <v>330</v>
      </c>
      <c r="F1238" s="10">
        <v>45</v>
      </c>
      <c r="G1238" s="13">
        <v>7</v>
      </c>
      <c r="H1238" s="10">
        <v>315</v>
      </c>
      <c r="I1238" s="13" t="s">
        <v>424</v>
      </c>
      <c r="J1238" s="13" t="s">
        <v>394</v>
      </c>
      <c r="K1238" s="13" t="s">
        <v>416</v>
      </c>
    </row>
    <row r="1239" spans="1:11" ht="14.65" thickBot="1" x14ac:dyDescent="0.5">
      <c r="A1239" s="8">
        <v>1238</v>
      </c>
      <c r="B1239" s="22">
        <v>41168.403150231483</v>
      </c>
      <c r="C1239" s="23" t="s">
        <v>350</v>
      </c>
      <c r="D1239" s="12" t="s">
        <v>163</v>
      </c>
      <c r="E1239" s="12" t="s">
        <v>325</v>
      </c>
      <c r="F1239" s="9">
        <v>99.95</v>
      </c>
      <c r="G1239" s="12">
        <v>2</v>
      </c>
      <c r="H1239" s="9">
        <v>199.9</v>
      </c>
      <c r="I1239" s="12" t="s">
        <v>427</v>
      </c>
      <c r="J1239" s="12" t="s">
        <v>401</v>
      </c>
      <c r="K1239" s="12" t="s">
        <v>364</v>
      </c>
    </row>
    <row r="1240" spans="1:11" ht="14.65" thickTop="1" x14ac:dyDescent="0.45">
      <c r="A1240" s="6">
        <v>1239</v>
      </c>
      <c r="B1240" s="24">
        <v>41168.403150231483</v>
      </c>
      <c r="C1240" s="25" t="s">
        <v>349</v>
      </c>
      <c r="D1240" s="13" t="s">
        <v>294</v>
      </c>
      <c r="E1240" s="13" t="s">
        <v>325</v>
      </c>
      <c r="F1240" s="10">
        <v>499.95</v>
      </c>
      <c r="G1240" s="13">
        <v>1</v>
      </c>
      <c r="H1240" s="10">
        <v>499.95</v>
      </c>
      <c r="I1240" s="13" t="s">
        <v>427</v>
      </c>
      <c r="J1240" s="13" t="s">
        <v>377</v>
      </c>
      <c r="K1240" s="13" t="s">
        <v>415</v>
      </c>
    </row>
    <row r="1241" spans="1:11" ht="14.65" thickBot="1" x14ac:dyDescent="0.5">
      <c r="A1241" s="8">
        <v>1240</v>
      </c>
      <c r="B1241" s="22">
        <v>41168.403150231483</v>
      </c>
      <c r="C1241" s="23" t="s">
        <v>345</v>
      </c>
      <c r="D1241" s="12" t="s">
        <v>196</v>
      </c>
      <c r="E1241" s="12" t="s">
        <v>324</v>
      </c>
      <c r="F1241" s="9">
        <v>239.95</v>
      </c>
      <c r="G1241" s="12">
        <v>8</v>
      </c>
      <c r="H1241" s="9">
        <v>1919.6</v>
      </c>
      <c r="I1241" s="12" t="s">
        <v>427</v>
      </c>
      <c r="J1241" s="12" t="s">
        <v>380</v>
      </c>
      <c r="K1241" s="12" t="s">
        <v>329</v>
      </c>
    </row>
    <row r="1242" spans="1:11" ht="14.65" thickTop="1" x14ac:dyDescent="0.45">
      <c r="A1242" s="6">
        <v>1241</v>
      </c>
      <c r="B1242" s="24">
        <v>41168.403150231483</v>
      </c>
      <c r="C1242" s="25" t="s">
        <v>355</v>
      </c>
      <c r="D1242" s="13" t="s">
        <v>140</v>
      </c>
      <c r="E1242" s="13" t="s">
        <v>326</v>
      </c>
      <c r="F1242" s="10">
        <v>65</v>
      </c>
      <c r="G1242" s="13">
        <v>1</v>
      </c>
      <c r="H1242" s="10">
        <v>65</v>
      </c>
      <c r="I1242" s="13" t="s">
        <v>425</v>
      </c>
      <c r="J1242" s="13" t="s">
        <v>368</v>
      </c>
      <c r="K1242" s="13" t="s">
        <v>415</v>
      </c>
    </row>
    <row r="1243" spans="1:11" ht="14.65" thickBot="1" x14ac:dyDescent="0.5">
      <c r="A1243" s="8">
        <v>1242</v>
      </c>
      <c r="B1243" s="22">
        <v>41168.403150231483</v>
      </c>
      <c r="C1243" s="23" t="s">
        <v>352</v>
      </c>
      <c r="D1243" s="12" t="s">
        <v>278</v>
      </c>
      <c r="E1243" s="12" t="s">
        <v>330</v>
      </c>
      <c r="F1243" s="9">
        <v>449.95</v>
      </c>
      <c r="G1243" s="12">
        <v>4</v>
      </c>
      <c r="H1243" s="9">
        <v>1799.8</v>
      </c>
      <c r="I1243" s="12" t="s">
        <v>425</v>
      </c>
      <c r="J1243" s="12" t="s">
        <v>411</v>
      </c>
      <c r="K1243" s="12" t="s">
        <v>415</v>
      </c>
    </row>
    <row r="1244" spans="1:11" ht="14.65" thickTop="1" x14ac:dyDescent="0.45">
      <c r="A1244" s="6">
        <v>1243</v>
      </c>
      <c r="B1244" s="24">
        <v>41168.403150231483</v>
      </c>
      <c r="C1244" s="25" t="s">
        <v>351</v>
      </c>
      <c r="D1244" s="13" t="s">
        <v>132</v>
      </c>
      <c r="E1244" s="13" t="s">
        <v>330</v>
      </c>
      <c r="F1244" s="10">
        <v>60</v>
      </c>
      <c r="G1244" s="13">
        <v>7</v>
      </c>
      <c r="H1244" s="10">
        <v>420</v>
      </c>
      <c r="I1244" s="13" t="s">
        <v>421</v>
      </c>
      <c r="J1244" s="13" t="s">
        <v>408</v>
      </c>
      <c r="K1244" s="13" t="s">
        <v>364</v>
      </c>
    </row>
    <row r="1245" spans="1:11" ht="14.65" thickBot="1" x14ac:dyDescent="0.5">
      <c r="A1245" s="8">
        <v>1244</v>
      </c>
      <c r="B1245" s="22">
        <v>41168.403150231483</v>
      </c>
      <c r="C1245" s="23" t="s">
        <v>349</v>
      </c>
      <c r="D1245" s="12" t="s">
        <v>253</v>
      </c>
      <c r="E1245" s="12" t="s">
        <v>326</v>
      </c>
      <c r="F1245" s="9">
        <v>389</v>
      </c>
      <c r="G1245" s="12">
        <v>4</v>
      </c>
      <c r="H1245" s="9">
        <v>1556</v>
      </c>
      <c r="I1245" s="12" t="s">
        <v>423</v>
      </c>
      <c r="J1245" s="12" t="s">
        <v>369</v>
      </c>
      <c r="K1245" s="12" t="s">
        <v>364</v>
      </c>
    </row>
    <row r="1246" spans="1:11" ht="14.65" thickTop="1" x14ac:dyDescent="0.45">
      <c r="A1246" s="6">
        <v>1245</v>
      </c>
      <c r="B1246" s="24">
        <v>41168.403150231483</v>
      </c>
      <c r="C1246" s="25" t="s">
        <v>359</v>
      </c>
      <c r="D1246" s="13" t="s">
        <v>116</v>
      </c>
      <c r="E1246" s="13" t="s">
        <v>330</v>
      </c>
      <c r="F1246" s="10">
        <v>55</v>
      </c>
      <c r="G1246" s="13">
        <v>10</v>
      </c>
      <c r="H1246" s="10">
        <v>550</v>
      </c>
      <c r="I1246" s="13" t="s">
        <v>427</v>
      </c>
      <c r="J1246" s="13" t="s">
        <v>404</v>
      </c>
      <c r="K1246" s="13" t="s">
        <v>416</v>
      </c>
    </row>
    <row r="1247" spans="1:11" ht="14.65" thickBot="1" x14ac:dyDescent="0.5">
      <c r="A1247" s="8">
        <v>1246</v>
      </c>
      <c r="B1247" s="22">
        <v>41169.403150231483</v>
      </c>
      <c r="C1247" s="23" t="s">
        <v>345</v>
      </c>
      <c r="D1247" s="12" t="s">
        <v>319</v>
      </c>
      <c r="E1247" s="12" t="s">
        <v>325</v>
      </c>
      <c r="F1247" s="9">
        <v>899.95</v>
      </c>
      <c r="G1247" s="12">
        <v>4</v>
      </c>
      <c r="H1247" s="9">
        <v>3599.8</v>
      </c>
      <c r="I1247" s="12" t="s">
        <v>421</v>
      </c>
      <c r="J1247" s="12" t="s">
        <v>402</v>
      </c>
      <c r="K1247" s="12" t="s">
        <v>415</v>
      </c>
    </row>
    <row r="1248" spans="1:11" ht="14.65" thickTop="1" x14ac:dyDescent="0.45">
      <c r="A1248" s="6">
        <v>1247</v>
      </c>
      <c r="B1248" s="24">
        <v>41169.403150231483</v>
      </c>
      <c r="C1248" s="25" t="s">
        <v>362</v>
      </c>
      <c r="D1248" s="13" t="s">
        <v>184</v>
      </c>
      <c r="E1248" s="13" t="s">
        <v>327</v>
      </c>
      <c r="F1248" s="10">
        <v>199.95</v>
      </c>
      <c r="G1248" s="13">
        <v>6</v>
      </c>
      <c r="H1248" s="10">
        <v>1199.6999999999998</v>
      </c>
      <c r="I1248" s="13" t="s">
        <v>418</v>
      </c>
      <c r="J1248" s="13" t="s">
        <v>401</v>
      </c>
      <c r="K1248" s="13" t="s">
        <v>364</v>
      </c>
    </row>
    <row r="1249" spans="1:11" ht="14.65" thickBot="1" x14ac:dyDescent="0.5">
      <c r="A1249" s="8">
        <v>1248</v>
      </c>
      <c r="B1249" s="22">
        <v>41169.403150231483</v>
      </c>
      <c r="C1249" s="23" t="s">
        <v>347</v>
      </c>
      <c r="D1249" s="12" t="s">
        <v>247</v>
      </c>
      <c r="E1249" s="12" t="s">
        <v>330</v>
      </c>
      <c r="F1249" s="9">
        <v>369.95</v>
      </c>
      <c r="G1249" s="12">
        <v>2</v>
      </c>
      <c r="H1249" s="9">
        <v>739.9</v>
      </c>
      <c r="I1249" s="12" t="s">
        <v>419</v>
      </c>
      <c r="J1249" s="12" t="s">
        <v>402</v>
      </c>
      <c r="K1249" s="12" t="s">
        <v>415</v>
      </c>
    </row>
    <row r="1250" spans="1:11" ht="14.65" thickTop="1" x14ac:dyDescent="0.45">
      <c r="A1250" s="6">
        <v>1249</v>
      </c>
      <c r="B1250" s="24">
        <v>41169.403150231483</v>
      </c>
      <c r="C1250" s="25" t="s">
        <v>347</v>
      </c>
      <c r="D1250" s="13" t="s">
        <v>231</v>
      </c>
      <c r="E1250" s="13" t="s">
        <v>328</v>
      </c>
      <c r="F1250" s="10">
        <v>329.95</v>
      </c>
      <c r="G1250" s="13">
        <v>6</v>
      </c>
      <c r="H1250" s="10">
        <v>1979.6999999999998</v>
      </c>
      <c r="I1250" s="13" t="s">
        <v>427</v>
      </c>
      <c r="J1250" s="13" t="s">
        <v>370</v>
      </c>
      <c r="K1250" s="13" t="s">
        <v>415</v>
      </c>
    </row>
    <row r="1251" spans="1:11" ht="14.65" thickBot="1" x14ac:dyDescent="0.5">
      <c r="A1251" s="8">
        <v>1250</v>
      </c>
      <c r="B1251" s="22">
        <v>41169.403150231483</v>
      </c>
      <c r="C1251" s="23" t="s">
        <v>350</v>
      </c>
      <c r="D1251" s="12" t="s">
        <v>216</v>
      </c>
      <c r="E1251" s="12" t="s">
        <v>325</v>
      </c>
      <c r="F1251" s="9">
        <v>289.95</v>
      </c>
      <c r="G1251" s="12">
        <v>9</v>
      </c>
      <c r="H1251" s="9">
        <v>2609.5499999999997</v>
      </c>
      <c r="I1251" s="12" t="s">
        <v>424</v>
      </c>
      <c r="J1251" s="12" t="s">
        <v>380</v>
      </c>
      <c r="K1251" s="12" t="s">
        <v>329</v>
      </c>
    </row>
    <row r="1252" spans="1:11" ht="14.65" thickTop="1" x14ac:dyDescent="0.45">
      <c r="A1252" s="6">
        <v>1251</v>
      </c>
      <c r="B1252" s="24">
        <v>41169.403150231483</v>
      </c>
      <c r="C1252" s="25" t="s">
        <v>350</v>
      </c>
      <c r="D1252" s="13" t="s">
        <v>312</v>
      </c>
      <c r="E1252" s="13" t="s">
        <v>327</v>
      </c>
      <c r="F1252" s="10">
        <v>649.95000000000005</v>
      </c>
      <c r="G1252" s="13">
        <v>2</v>
      </c>
      <c r="H1252" s="10">
        <v>1299.9000000000001</v>
      </c>
      <c r="I1252" s="13" t="s">
        <v>418</v>
      </c>
      <c r="J1252" s="13" t="s">
        <v>381</v>
      </c>
      <c r="K1252" s="13" t="s">
        <v>329</v>
      </c>
    </row>
    <row r="1253" spans="1:11" ht="14.65" thickBot="1" x14ac:dyDescent="0.5">
      <c r="A1253" s="8">
        <v>1252</v>
      </c>
      <c r="B1253" s="22">
        <v>41169.403150231483</v>
      </c>
      <c r="C1253" s="23" t="s">
        <v>355</v>
      </c>
      <c r="D1253" s="12" t="s">
        <v>253</v>
      </c>
      <c r="E1253" s="12" t="s">
        <v>326</v>
      </c>
      <c r="F1253" s="9">
        <v>389</v>
      </c>
      <c r="G1253" s="12">
        <v>3</v>
      </c>
      <c r="H1253" s="9">
        <v>1167</v>
      </c>
      <c r="I1253" s="12" t="s">
        <v>422</v>
      </c>
      <c r="J1253" s="12" t="s">
        <v>410</v>
      </c>
      <c r="K1253" s="12" t="s">
        <v>416</v>
      </c>
    </row>
    <row r="1254" spans="1:11" ht="14.65" thickTop="1" x14ac:dyDescent="0.45">
      <c r="A1254" s="6">
        <v>1253</v>
      </c>
      <c r="B1254" s="24">
        <v>41169.403150231483</v>
      </c>
      <c r="C1254" s="25" t="s">
        <v>347</v>
      </c>
      <c r="D1254" s="13" t="s">
        <v>275</v>
      </c>
      <c r="E1254" s="13" t="s">
        <v>322</v>
      </c>
      <c r="F1254" s="10">
        <v>449</v>
      </c>
      <c r="G1254" s="13">
        <v>7</v>
      </c>
      <c r="H1254" s="10">
        <v>3143</v>
      </c>
      <c r="I1254" s="13" t="s">
        <v>423</v>
      </c>
      <c r="J1254" s="13" t="s">
        <v>398</v>
      </c>
      <c r="K1254" s="13" t="s">
        <v>364</v>
      </c>
    </row>
    <row r="1255" spans="1:11" ht="14.65" thickBot="1" x14ac:dyDescent="0.5">
      <c r="A1255" s="8">
        <v>1254</v>
      </c>
      <c r="B1255" s="22">
        <v>41169.403150231483</v>
      </c>
      <c r="C1255" s="23" t="s">
        <v>348</v>
      </c>
      <c r="D1255" s="12" t="s">
        <v>226</v>
      </c>
      <c r="E1255" s="12" t="s">
        <v>335</v>
      </c>
      <c r="F1255" s="9">
        <v>329</v>
      </c>
      <c r="G1255" s="12">
        <v>8</v>
      </c>
      <c r="H1255" s="9">
        <v>2632</v>
      </c>
      <c r="I1255" s="12" t="s">
        <v>423</v>
      </c>
      <c r="J1255" s="12" t="s">
        <v>374</v>
      </c>
      <c r="K1255" s="12" t="s">
        <v>364</v>
      </c>
    </row>
    <row r="1256" spans="1:11" ht="14.65" thickTop="1" x14ac:dyDescent="0.45">
      <c r="A1256" s="6">
        <v>1255</v>
      </c>
      <c r="B1256" s="24">
        <v>41170.403150231483</v>
      </c>
      <c r="C1256" s="25" t="s">
        <v>361</v>
      </c>
      <c r="D1256" s="13" t="s">
        <v>304</v>
      </c>
      <c r="E1256" s="13" t="s">
        <v>326</v>
      </c>
      <c r="F1256" s="10">
        <v>599</v>
      </c>
      <c r="G1256" s="13">
        <v>7</v>
      </c>
      <c r="H1256" s="10">
        <v>4193</v>
      </c>
      <c r="I1256" s="13" t="s">
        <v>421</v>
      </c>
      <c r="J1256" s="13" t="s">
        <v>405</v>
      </c>
      <c r="K1256" s="13" t="s">
        <v>364</v>
      </c>
    </row>
    <row r="1257" spans="1:11" ht="14.65" thickBot="1" x14ac:dyDescent="0.5">
      <c r="A1257" s="8">
        <v>1256</v>
      </c>
      <c r="B1257" s="22">
        <v>41170.403150231483</v>
      </c>
      <c r="C1257" s="23" t="s">
        <v>355</v>
      </c>
      <c r="D1257" s="12" t="s">
        <v>213</v>
      </c>
      <c r="E1257" s="12" t="s">
        <v>330</v>
      </c>
      <c r="F1257" s="9">
        <v>279.95</v>
      </c>
      <c r="G1257" s="12">
        <v>4</v>
      </c>
      <c r="H1257" s="9">
        <v>1119.8</v>
      </c>
      <c r="I1257" s="12" t="s">
        <v>419</v>
      </c>
      <c r="J1257" s="12" t="s">
        <v>398</v>
      </c>
      <c r="K1257" s="12" t="s">
        <v>364</v>
      </c>
    </row>
    <row r="1258" spans="1:11" ht="14.65" thickTop="1" x14ac:dyDescent="0.45">
      <c r="A1258" s="6">
        <v>1257</v>
      </c>
      <c r="B1258" s="24">
        <v>41170.403150231483</v>
      </c>
      <c r="C1258" s="25" t="s">
        <v>363</v>
      </c>
      <c r="D1258" s="13" t="s">
        <v>108</v>
      </c>
      <c r="E1258" s="13" t="s">
        <v>335</v>
      </c>
      <c r="F1258" s="10">
        <v>50</v>
      </c>
      <c r="G1258" s="13">
        <v>5</v>
      </c>
      <c r="H1258" s="10">
        <v>250</v>
      </c>
      <c r="I1258" s="13" t="s">
        <v>419</v>
      </c>
      <c r="J1258" s="13" t="s">
        <v>394</v>
      </c>
      <c r="K1258" s="13" t="s">
        <v>416</v>
      </c>
    </row>
    <row r="1259" spans="1:11" ht="14.65" thickBot="1" x14ac:dyDescent="0.5">
      <c r="A1259" s="8">
        <v>1258</v>
      </c>
      <c r="B1259" s="22">
        <v>41170.403150231483</v>
      </c>
      <c r="C1259" s="23" t="s">
        <v>354</v>
      </c>
      <c r="D1259" s="12" t="s">
        <v>121</v>
      </c>
      <c r="E1259" s="12" t="s">
        <v>332</v>
      </c>
      <c r="F1259" s="9">
        <v>55</v>
      </c>
      <c r="G1259" s="12">
        <v>6</v>
      </c>
      <c r="H1259" s="9">
        <v>330</v>
      </c>
      <c r="I1259" s="12" t="s">
        <v>422</v>
      </c>
      <c r="J1259" s="12" t="s">
        <v>368</v>
      </c>
      <c r="K1259" s="12" t="s">
        <v>415</v>
      </c>
    </row>
    <row r="1260" spans="1:11" ht="14.65" thickTop="1" x14ac:dyDescent="0.45">
      <c r="A1260" s="6">
        <v>1259</v>
      </c>
      <c r="B1260" s="24">
        <v>41170.403150231483</v>
      </c>
      <c r="C1260" s="25" t="s">
        <v>349</v>
      </c>
      <c r="D1260" s="13" t="s">
        <v>59</v>
      </c>
      <c r="E1260" s="13" t="s">
        <v>328</v>
      </c>
      <c r="F1260" s="10">
        <v>34.950000000000003</v>
      </c>
      <c r="G1260" s="13">
        <v>9</v>
      </c>
      <c r="H1260" s="10">
        <v>314.55</v>
      </c>
      <c r="I1260" s="13" t="s">
        <v>427</v>
      </c>
      <c r="J1260" s="13" t="s">
        <v>405</v>
      </c>
      <c r="K1260" s="13" t="s">
        <v>364</v>
      </c>
    </row>
    <row r="1261" spans="1:11" ht="14.65" thickBot="1" x14ac:dyDescent="0.5">
      <c r="A1261" s="8">
        <v>1260</v>
      </c>
      <c r="B1261" s="22">
        <v>41171.403150231483</v>
      </c>
      <c r="C1261" s="23" t="s">
        <v>353</v>
      </c>
      <c r="D1261" s="12" t="s">
        <v>282</v>
      </c>
      <c r="E1261" s="12" t="s">
        <v>332</v>
      </c>
      <c r="F1261" s="9">
        <v>450</v>
      </c>
      <c r="G1261" s="12">
        <v>1</v>
      </c>
      <c r="H1261" s="9">
        <v>450</v>
      </c>
      <c r="I1261" s="12" t="s">
        <v>427</v>
      </c>
      <c r="J1261" s="12" t="s">
        <v>387</v>
      </c>
      <c r="K1261" s="12" t="s">
        <v>416</v>
      </c>
    </row>
    <row r="1262" spans="1:11" ht="14.65" thickTop="1" x14ac:dyDescent="0.45">
      <c r="A1262" s="6">
        <v>1261</v>
      </c>
      <c r="B1262" s="24">
        <v>41171.403150231483</v>
      </c>
      <c r="C1262" s="25" t="s">
        <v>359</v>
      </c>
      <c r="D1262" s="13" t="s">
        <v>282</v>
      </c>
      <c r="E1262" s="13" t="s">
        <v>332</v>
      </c>
      <c r="F1262" s="10">
        <v>450</v>
      </c>
      <c r="G1262" s="13">
        <v>8</v>
      </c>
      <c r="H1262" s="10">
        <v>3600</v>
      </c>
      <c r="I1262" s="13" t="s">
        <v>421</v>
      </c>
      <c r="J1262" s="13" t="s">
        <v>392</v>
      </c>
      <c r="K1262" s="13" t="s">
        <v>329</v>
      </c>
    </row>
    <row r="1263" spans="1:11" ht="14.65" thickBot="1" x14ac:dyDescent="0.5">
      <c r="A1263" s="8">
        <v>1262</v>
      </c>
      <c r="B1263" s="22">
        <v>41171.403150231483</v>
      </c>
      <c r="C1263" s="23" t="s">
        <v>355</v>
      </c>
      <c r="D1263" s="12" t="s">
        <v>194</v>
      </c>
      <c r="E1263" s="12" t="s">
        <v>332</v>
      </c>
      <c r="F1263" s="9">
        <v>235</v>
      </c>
      <c r="G1263" s="12">
        <v>3</v>
      </c>
      <c r="H1263" s="9">
        <v>705</v>
      </c>
      <c r="I1263" s="12" t="s">
        <v>420</v>
      </c>
      <c r="J1263" s="12" t="s">
        <v>389</v>
      </c>
      <c r="K1263" s="12" t="s">
        <v>364</v>
      </c>
    </row>
    <row r="1264" spans="1:11" ht="14.65" thickTop="1" x14ac:dyDescent="0.45">
      <c r="A1264" s="6">
        <v>1263</v>
      </c>
      <c r="B1264" s="24">
        <v>41171.403150231483</v>
      </c>
      <c r="C1264" s="25" t="s">
        <v>349</v>
      </c>
      <c r="D1264" s="13" t="s">
        <v>96</v>
      </c>
      <c r="E1264" s="13" t="s">
        <v>334</v>
      </c>
      <c r="F1264" s="10">
        <v>49.95</v>
      </c>
      <c r="G1264" s="13">
        <v>2</v>
      </c>
      <c r="H1264" s="10">
        <v>99.9</v>
      </c>
      <c r="I1264" s="13" t="s">
        <v>424</v>
      </c>
      <c r="J1264" s="13" t="s">
        <v>398</v>
      </c>
      <c r="K1264" s="13" t="s">
        <v>364</v>
      </c>
    </row>
    <row r="1265" spans="1:11" ht="14.65" thickBot="1" x14ac:dyDescent="0.5">
      <c r="A1265" s="8">
        <v>1264</v>
      </c>
      <c r="B1265" s="22">
        <v>41171.403150231483</v>
      </c>
      <c r="C1265" s="23" t="s">
        <v>355</v>
      </c>
      <c r="D1265" s="12" t="s">
        <v>291</v>
      </c>
      <c r="E1265" s="12" t="s">
        <v>330</v>
      </c>
      <c r="F1265" s="9">
        <v>499.95</v>
      </c>
      <c r="G1265" s="12">
        <v>6</v>
      </c>
      <c r="H1265" s="9">
        <v>2999.7</v>
      </c>
      <c r="I1265" s="12" t="s">
        <v>423</v>
      </c>
      <c r="J1265" s="12" t="s">
        <v>383</v>
      </c>
      <c r="K1265" s="12" t="s">
        <v>364</v>
      </c>
    </row>
    <row r="1266" spans="1:11" ht="14.65" thickTop="1" x14ac:dyDescent="0.45">
      <c r="A1266" s="6">
        <v>1265</v>
      </c>
      <c r="B1266" s="24">
        <v>41171.403150231483</v>
      </c>
      <c r="C1266" s="25" t="s">
        <v>356</v>
      </c>
      <c r="D1266" s="13" t="s">
        <v>214</v>
      </c>
      <c r="E1266" s="13" t="s">
        <v>327</v>
      </c>
      <c r="F1266" s="10">
        <v>279.95</v>
      </c>
      <c r="G1266" s="13">
        <v>2</v>
      </c>
      <c r="H1266" s="10">
        <v>559.9</v>
      </c>
      <c r="I1266" s="13" t="s">
        <v>418</v>
      </c>
      <c r="J1266" s="13" t="s">
        <v>388</v>
      </c>
      <c r="K1266" s="13" t="s">
        <v>329</v>
      </c>
    </row>
    <row r="1267" spans="1:11" ht="14.65" thickBot="1" x14ac:dyDescent="0.5">
      <c r="A1267" s="8">
        <v>1266</v>
      </c>
      <c r="B1267" s="22">
        <v>41171.403150231483</v>
      </c>
      <c r="C1267" s="23" t="s">
        <v>355</v>
      </c>
      <c r="D1267" s="12" t="s">
        <v>83</v>
      </c>
      <c r="E1267" s="12" t="s">
        <v>332</v>
      </c>
      <c r="F1267" s="9">
        <v>45</v>
      </c>
      <c r="G1267" s="12">
        <v>8</v>
      </c>
      <c r="H1267" s="9">
        <v>360</v>
      </c>
      <c r="I1267" s="12" t="s">
        <v>421</v>
      </c>
      <c r="J1267" s="12" t="s">
        <v>396</v>
      </c>
      <c r="K1267" s="12" t="s">
        <v>415</v>
      </c>
    </row>
    <row r="1268" spans="1:11" ht="14.65" thickTop="1" x14ac:dyDescent="0.45">
      <c r="A1268" s="6">
        <v>1267</v>
      </c>
      <c r="B1268" s="24">
        <v>41171.403150231483</v>
      </c>
      <c r="C1268" s="25" t="s">
        <v>359</v>
      </c>
      <c r="D1268" s="13" t="s">
        <v>268</v>
      </c>
      <c r="E1268" s="13" t="s">
        <v>334</v>
      </c>
      <c r="F1268" s="10">
        <v>399.95</v>
      </c>
      <c r="G1268" s="13">
        <v>9</v>
      </c>
      <c r="H1268" s="10">
        <v>3599.5499999999997</v>
      </c>
      <c r="I1268" s="13" t="s">
        <v>425</v>
      </c>
      <c r="J1268" s="13" t="s">
        <v>367</v>
      </c>
      <c r="K1268" s="13" t="s">
        <v>329</v>
      </c>
    </row>
    <row r="1269" spans="1:11" ht="14.65" thickBot="1" x14ac:dyDescent="0.5">
      <c r="A1269" s="8">
        <v>1268</v>
      </c>
      <c r="B1269" s="22">
        <v>41171.403150231483</v>
      </c>
      <c r="C1269" s="23" t="s">
        <v>354</v>
      </c>
      <c r="D1269" s="12" t="s">
        <v>190</v>
      </c>
      <c r="E1269" s="12" t="s">
        <v>324</v>
      </c>
      <c r="F1269" s="9">
        <v>219.95</v>
      </c>
      <c r="G1269" s="12">
        <v>5</v>
      </c>
      <c r="H1269" s="9">
        <v>1099.75</v>
      </c>
      <c r="I1269" s="12" t="s">
        <v>420</v>
      </c>
      <c r="J1269" s="12" t="s">
        <v>379</v>
      </c>
      <c r="K1269" s="12" t="s">
        <v>329</v>
      </c>
    </row>
    <row r="1270" spans="1:11" ht="14.65" thickTop="1" x14ac:dyDescent="0.45">
      <c r="A1270" s="6">
        <v>1269</v>
      </c>
      <c r="B1270" s="24">
        <v>41171.403150231483</v>
      </c>
      <c r="C1270" s="25" t="s">
        <v>351</v>
      </c>
      <c r="D1270" s="13" t="s">
        <v>275</v>
      </c>
      <c r="E1270" s="13" t="s">
        <v>322</v>
      </c>
      <c r="F1270" s="10">
        <v>449</v>
      </c>
      <c r="G1270" s="13">
        <v>5</v>
      </c>
      <c r="H1270" s="10">
        <v>2245</v>
      </c>
      <c r="I1270" s="13" t="s">
        <v>422</v>
      </c>
      <c r="J1270" s="13" t="s">
        <v>374</v>
      </c>
      <c r="K1270" s="13" t="s">
        <v>364</v>
      </c>
    </row>
    <row r="1271" spans="1:11" ht="14.65" thickBot="1" x14ac:dyDescent="0.5">
      <c r="A1271" s="8">
        <v>1270</v>
      </c>
      <c r="B1271" s="22">
        <v>41171.403150231483</v>
      </c>
      <c r="C1271" s="23" t="s">
        <v>362</v>
      </c>
      <c r="D1271" s="12" t="s">
        <v>199</v>
      </c>
      <c r="E1271" s="12" t="s">
        <v>330</v>
      </c>
      <c r="F1271" s="9">
        <v>249.95</v>
      </c>
      <c r="G1271" s="12">
        <v>7</v>
      </c>
      <c r="H1271" s="9">
        <v>1749.6499999999999</v>
      </c>
      <c r="I1271" s="12" t="s">
        <v>418</v>
      </c>
      <c r="J1271" s="12" t="s">
        <v>378</v>
      </c>
      <c r="K1271" s="12" t="s">
        <v>329</v>
      </c>
    </row>
    <row r="1272" spans="1:11" ht="14.65" thickTop="1" x14ac:dyDescent="0.45">
      <c r="A1272" s="6">
        <v>1271</v>
      </c>
      <c r="B1272" s="24">
        <v>41171.403150231483</v>
      </c>
      <c r="C1272" s="25" t="s">
        <v>360</v>
      </c>
      <c r="D1272" s="13" t="s">
        <v>100</v>
      </c>
      <c r="E1272" s="13" t="s">
        <v>330</v>
      </c>
      <c r="F1272" s="10">
        <v>50</v>
      </c>
      <c r="G1272" s="13">
        <v>10</v>
      </c>
      <c r="H1272" s="10">
        <v>500</v>
      </c>
      <c r="I1272" s="13" t="s">
        <v>427</v>
      </c>
      <c r="J1272" s="13" t="s">
        <v>371</v>
      </c>
      <c r="K1272" s="13" t="s">
        <v>415</v>
      </c>
    </row>
    <row r="1273" spans="1:11" ht="14.65" thickBot="1" x14ac:dyDescent="0.5">
      <c r="A1273" s="8">
        <v>1272</v>
      </c>
      <c r="B1273" s="22">
        <v>41171.403150231483</v>
      </c>
      <c r="C1273" s="23" t="s">
        <v>351</v>
      </c>
      <c r="D1273" s="12" t="s">
        <v>247</v>
      </c>
      <c r="E1273" s="12" t="s">
        <v>330</v>
      </c>
      <c r="F1273" s="9">
        <v>369.95</v>
      </c>
      <c r="G1273" s="12">
        <v>6</v>
      </c>
      <c r="H1273" s="9">
        <v>2219.6999999999998</v>
      </c>
      <c r="I1273" s="12" t="s">
        <v>423</v>
      </c>
      <c r="J1273" s="12" t="s">
        <v>397</v>
      </c>
      <c r="K1273" s="12" t="s">
        <v>416</v>
      </c>
    </row>
    <row r="1274" spans="1:11" ht="14.65" thickTop="1" x14ac:dyDescent="0.45">
      <c r="A1274" s="6">
        <v>1273</v>
      </c>
      <c r="B1274" s="24">
        <v>41172.403150231483</v>
      </c>
      <c r="C1274" s="25" t="s">
        <v>350</v>
      </c>
      <c r="D1274" s="13" t="s">
        <v>273</v>
      </c>
      <c r="E1274" s="13" t="s">
        <v>335</v>
      </c>
      <c r="F1274" s="10">
        <v>439</v>
      </c>
      <c r="G1274" s="13">
        <v>7</v>
      </c>
      <c r="H1274" s="10">
        <v>3073</v>
      </c>
      <c r="I1274" s="13" t="s">
        <v>418</v>
      </c>
      <c r="J1274" s="13" t="s">
        <v>381</v>
      </c>
      <c r="K1274" s="13" t="s">
        <v>329</v>
      </c>
    </row>
    <row r="1275" spans="1:11" ht="14.65" thickBot="1" x14ac:dyDescent="0.5">
      <c r="A1275" s="8">
        <v>1274</v>
      </c>
      <c r="B1275" s="22">
        <v>41172.403150231483</v>
      </c>
      <c r="C1275" s="23" t="s">
        <v>361</v>
      </c>
      <c r="D1275" s="12" t="s">
        <v>83</v>
      </c>
      <c r="E1275" s="12" t="s">
        <v>332</v>
      </c>
      <c r="F1275" s="9">
        <v>45</v>
      </c>
      <c r="G1275" s="12">
        <v>5</v>
      </c>
      <c r="H1275" s="9">
        <v>225</v>
      </c>
      <c r="I1275" s="12" t="s">
        <v>423</v>
      </c>
      <c r="J1275" s="12" t="s">
        <v>409</v>
      </c>
      <c r="K1275" s="12" t="s">
        <v>415</v>
      </c>
    </row>
    <row r="1276" spans="1:11" ht="14.65" thickTop="1" x14ac:dyDescent="0.45">
      <c r="A1276" s="6">
        <v>1275</v>
      </c>
      <c r="B1276" s="24">
        <v>41172.403150231483</v>
      </c>
      <c r="C1276" s="25" t="s">
        <v>360</v>
      </c>
      <c r="D1276" s="13" t="s">
        <v>248</v>
      </c>
      <c r="E1276" s="13" t="s">
        <v>322</v>
      </c>
      <c r="F1276" s="10">
        <v>379</v>
      </c>
      <c r="G1276" s="13">
        <v>7</v>
      </c>
      <c r="H1276" s="10">
        <v>2653</v>
      </c>
      <c r="I1276" s="13" t="s">
        <v>425</v>
      </c>
      <c r="J1276" s="13" t="s">
        <v>406</v>
      </c>
      <c r="K1276" s="13" t="s">
        <v>329</v>
      </c>
    </row>
    <row r="1277" spans="1:11" ht="14.65" thickBot="1" x14ac:dyDescent="0.5">
      <c r="A1277" s="8">
        <v>1276</v>
      </c>
      <c r="B1277" s="22">
        <v>41172.403150231483</v>
      </c>
      <c r="C1277" s="23" t="s">
        <v>352</v>
      </c>
      <c r="D1277" s="12" t="s">
        <v>66</v>
      </c>
      <c r="E1277" s="12" t="s">
        <v>327</v>
      </c>
      <c r="F1277" s="9">
        <v>39.950000000000003</v>
      </c>
      <c r="G1277" s="12">
        <v>6</v>
      </c>
      <c r="H1277" s="9">
        <v>239.70000000000002</v>
      </c>
      <c r="I1277" s="12" t="s">
        <v>420</v>
      </c>
      <c r="J1277" s="12" t="s">
        <v>376</v>
      </c>
      <c r="K1277" s="12" t="s">
        <v>415</v>
      </c>
    </row>
    <row r="1278" spans="1:11" ht="14.65" thickTop="1" x14ac:dyDescent="0.45">
      <c r="A1278" s="6">
        <v>1277</v>
      </c>
      <c r="B1278" s="24">
        <v>41172.403150231483</v>
      </c>
      <c r="C1278" s="25" t="s">
        <v>362</v>
      </c>
      <c r="D1278" s="13" t="s">
        <v>286</v>
      </c>
      <c r="E1278" s="13" t="s">
        <v>331</v>
      </c>
      <c r="F1278" s="10">
        <v>499</v>
      </c>
      <c r="G1278" s="13">
        <v>5</v>
      </c>
      <c r="H1278" s="10">
        <v>2495</v>
      </c>
      <c r="I1278" s="13" t="s">
        <v>418</v>
      </c>
      <c r="J1278" s="13" t="s">
        <v>387</v>
      </c>
      <c r="K1278" s="13" t="s">
        <v>416</v>
      </c>
    </row>
    <row r="1279" spans="1:11" ht="14.65" thickBot="1" x14ac:dyDescent="0.5">
      <c r="A1279" s="8">
        <v>1278</v>
      </c>
      <c r="B1279" s="22">
        <v>41172.403150231483</v>
      </c>
      <c r="C1279" s="23" t="s">
        <v>363</v>
      </c>
      <c r="D1279" s="12" t="s">
        <v>150</v>
      </c>
      <c r="E1279" s="12" t="s">
        <v>332</v>
      </c>
      <c r="F1279" s="9">
        <v>70</v>
      </c>
      <c r="G1279" s="12">
        <v>9</v>
      </c>
      <c r="H1279" s="9">
        <v>630</v>
      </c>
      <c r="I1279" s="12" t="s">
        <v>425</v>
      </c>
      <c r="J1279" s="12" t="s">
        <v>399</v>
      </c>
      <c r="K1279" s="12" t="s">
        <v>329</v>
      </c>
    </row>
    <row r="1280" spans="1:11" ht="14.65" thickTop="1" x14ac:dyDescent="0.45">
      <c r="A1280" s="6">
        <v>1279</v>
      </c>
      <c r="B1280" s="24">
        <v>41172.403150231483</v>
      </c>
      <c r="C1280" s="25" t="s">
        <v>345</v>
      </c>
      <c r="D1280" s="13" t="s">
        <v>226</v>
      </c>
      <c r="E1280" s="13" t="s">
        <v>335</v>
      </c>
      <c r="F1280" s="10">
        <v>329</v>
      </c>
      <c r="G1280" s="13">
        <v>3</v>
      </c>
      <c r="H1280" s="10">
        <v>987</v>
      </c>
      <c r="I1280" s="13" t="s">
        <v>426</v>
      </c>
      <c r="J1280" s="13" t="s">
        <v>408</v>
      </c>
      <c r="K1280" s="13" t="s">
        <v>364</v>
      </c>
    </row>
    <row r="1281" spans="1:11" ht="14.65" thickBot="1" x14ac:dyDescent="0.5">
      <c r="A1281" s="8">
        <v>1280</v>
      </c>
      <c r="B1281" s="22">
        <v>41172.403150231483</v>
      </c>
      <c r="C1281" s="23" t="s">
        <v>355</v>
      </c>
      <c r="D1281" s="12" t="s">
        <v>112</v>
      </c>
      <c r="E1281" s="12" t="s">
        <v>328</v>
      </c>
      <c r="F1281" s="9">
        <v>54.95</v>
      </c>
      <c r="G1281" s="12">
        <v>4</v>
      </c>
      <c r="H1281" s="9">
        <v>219.8</v>
      </c>
      <c r="I1281" s="12" t="s">
        <v>424</v>
      </c>
      <c r="J1281" s="12" t="s">
        <v>372</v>
      </c>
      <c r="K1281" s="12" t="s">
        <v>416</v>
      </c>
    </row>
    <row r="1282" spans="1:11" ht="14.65" thickTop="1" x14ac:dyDescent="0.45">
      <c r="A1282" s="6">
        <v>1281</v>
      </c>
      <c r="B1282" s="24">
        <v>41172.403150231483</v>
      </c>
      <c r="C1282" s="25" t="s">
        <v>351</v>
      </c>
      <c r="D1282" s="13" t="s">
        <v>161</v>
      </c>
      <c r="E1282" s="13" t="s">
        <v>330</v>
      </c>
      <c r="F1282" s="10">
        <v>99.95</v>
      </c>
      <c r="G1282" s="13">
        <v>7</v>
      </c>
      <c r="H1282" s="10">
        <v>699.65</v>
      </c>
      <c r="I1282" s="13" t="s">
        <v>418</v>
      </c>
      <c r="J1282" s="13" t="s">
        <v>400</v>
      </c>
      <c r="K1282" s="13" t="s">
        <v>416</v>
      </c>
    </row>
    <row r="1283" spans="1:11" ht="14.65" thickBot="1" x14ac:dyDescent="0.5">
      <c r="A1283" s="8">
        <v>1282</v>
      </c>
      <c r="B1283" s="22">
        <v>41172.403150231483</v>
      </c>
      <c r="C1283" s="23" t="s">
        <v>360</v>
      </c>
      <c r="D1283" s="12" t="s">
        <v>280</v>
      </c>
      <c r="E1283" s="12" t="s">
        <v>330</v>
      </c>
      <c r="F1283" s="9">
        <v>449.95</v>
      </c>
      <c r="G1283" s="12">
        <v>7</v>
      </c>
      <c r="H1283" s="9">
        <v>3149.65</v>
      </c>
      <c r="I1283" s="12" t="s">
        <v>425</v>
      </c>
      <c r="J1283" s="12" t="s">
        <v>407</v>
      </c>
      <c r="K1283" s="12" t="s">
        <v>364</v>
      </c>
    </row>
    <row r="1284" spans="1:11" ht="14.65" thickTop="1" x14ac:dyDescent="0.45">
      <c r="A1284" s="6">
        <v>1283</v>
      </c>
      <c r="B1284" s="24">
        <v>41172.403150231483</v>
      </c>
      <c r="C1284" s="25" t="s">
        <v>356</v>
      </c>
      <c r="D1284" s="13" t="s">
        <v>97</v>
      </c>
      <c r="E1284" s="13" t="s">
        <v>334</v>
      </c>
      <c r="F1284" s="10">
        <v>49.95</v>
      </c>
      <c r="G1284" s="13">
        <v>9</v>
      </c>
      <c r="H1284" s="10">
        <v>449.55</v>
      </c>
      <c r="I1284" s="13" t="s">
        <v>423</v>
      </c>
      <c r="J1284" s="13" t="s">
        <v>393</v>
      </c>
      <c r="K1284" s="13" t="s">
        <v>415</v>
      </c>
    </row>
    <row r="1285" spans="1:11" ht="14.65" thickBot="1" x14ac:dyDescent="0.5">
      <c r="A1285" s="8">
        <v>1284</v>
      </c>
      <c r="B1285" s="22">
        <v>41172.403150231483</v>
      </c>
      <c r="C1285" s="23" t="s">
        <v>351</v>
      </c>
      <c r="D1285" s="12" t="s">
        <v>181</v>
      </c>
      <c r="E1285" s="12" t="s">
        <v>333</v>
      </c>
      <c r="F1285" s="9">
        <v>199</v>
      </c>
      <c r="G1285" s="12">
        <v>3</v>
      </c>
      <c r="H1285" s="9">
        <v>597</v>
      </c>
      <c r="I1285" s="12" t="s">
        <v>421</v>
      </c>
      <c r="J1285" s="12" t="s">
        <v>404</v>
      </c>
      <c r="K1285" s="12" t="s">
        <v>416</v>
      </c>
    </row>
    <row r="1286" spans="1:11" ht="14.65" thickTop="1" x14ac:dyDescent="0.45">
      <c r="A1286" s="6">
        <v>1285</v>
      </c>
      <c r="B1286" s="24">
        <v>41173.403150231483</v>
      </c>
      <c r="C1286" s="25" t="s">
        <v>346</v>
      </c>
      <c r="D1286" s="13" t="s">
        <v>72</v>
      </c>
      <c r="E1286" s="13" t="s">
        <v>328</v>
      </c>
      <c r="F1286" s="10">
        <v>39.950000000000003</v>
      </c>
      <c r="G1286" s="13">
        <v>9</v>
      </c>
      <c r="H1286" s="10">
        <v>359.55</v>
      </c>
      <c r="I1286" s="13" t="s">
        <v>427</v>
      </c>
      <c r="J1286" s="13" t="s">
        <v>397</v>
      </c>
      <c r="K1286" s="13" t="s">
        <v>416</v>
      </c>
    </row>
    <row r="1287" spans="1:11" ht="14.65" thickBot="1" x14ac:dyDescent="0.5">
      <c r="A1287" s="8">
        <v>1286</v>
      </c>
      <c r="B1287" s="22">
        <v>41173.403150231483</v>
      </c>
      <c r="C1287" s="23" t="s">
        <v>363</v>
      </c>
      <c r="D1287" s="12" t="s">
        <v>190</v>
      </c>
      <c r="E1287" s="12" t="s">
        <v>324</v>
      </c>
      <c r="F1287" s="9">
        <v>219.95</v>
      </c>
      <c r="G1287" s="12">
        <v>4</v>
      </c>
      <c r="H1287" s="9">
        <v>879.8</v>
      </c>
      <c r="I1287" s="12" t="s">
        <v>425</v>
      </c>
      <c r="J1287" s="12" t="s">
        <v>398</v>
      </c>
      <c r="K1287" s="12" t="s">
        <v>364</v>
      </c>
    </row>
    <row r="1288" spans="1:11" ht="14.65" thickTop="1" x14ac:dyDescent="0.45">
      <c r="A1288" s="6">
        <v>1287</v>
      </c>
      <c r="B1288" s="24">
        <v>41173.403150231483</v>
      </c>
      <c r="C1288" s="25" t="s">
        <v>349</v>
      </c>
      <c r="D1288" s="13" t="s">
        <v>258</v>
      </c>
      <c r="E1288" s="13" t="s">
        <v>322</v>
      </c>
      <c r="F1288" s="10">
        <v>399</v>
      </c>
      <c r="G1288" s="13">
        <v>8</v>
      </c>
      <c r="H1288" s="10">
        <v>3192</v>
      </c>
      <c r="I1288" s="13" t="s">
        <v>418</v>
      </c>
      <c r="J1288" s="13" t="s">
        <v>404</v>
      </c>
      <c r="K1288" s="13" t="s">
        <v>416</v>
      </c>
    </row>
    <row r="1289" spans="1:11" ht="14.65" thickBot="1" x14ac:dyDescent="0.5">
      <c r="A1289" s="8">
        <v>1288</v>
      </c>
      <c r="B1289" s="22">
        <v>41173.403150231483</v>
      </c>
      <c r="C1289" s="23" t="s">
        <v>348</v>
      </c>
      <c r="D1289" s="12" t="s">
        <v>93</v>
      </c>
      <c r="E1289" s="12" t="s">
        <v>328</v>
      </c>
      <c r="F1289" s="9">
        <v>49.95</v>
      </c>
      <c r="G1289" s="12">
        <v>6</v>
      </c>
      <c r="H1289" s="9">
        <v>299.70000000000005</v>
      </c>
      <c r="I1289" s="12" t="s">
        <v>420</v>
      </c>
      <c r="J1289" s="12" t="s">
        <v>395</v>
      </c>
      <c r="K1289" s="12" t="s">
        <v>416</v>
      </c>
    </row>
    <row r="1290" spans="1:11" ht="14.65" thickTop="1" x14ac:dyDescent="0.45">
      <c r="A1290" s="6">
        <v>1289</v>
      </c>
      <c r="B1290" s="24">
        <v>41173.403150231483</v>
      </c>
      <c r="C1290" s="25" t="s">
        <v>349</v>
      </c>
      <c r="D1290" s="13" t="s">
        <v>64</v>
      </c>
      <c r="E1290" s="13" t="s">
        <v>325</v>
      </c>
      <c r="F1290" s="10">
        <v>39.950000000000003</v>
      </c>
      <c r="G1290" s="13">
        <v>7</v>
      </c>
      <c r="H1290" s="10">
        <v>279.65000000000003</v>
      </c>
      <c r="I1290" s="13" t="s">
        <v>422</v>
      </c>
      <c r="J1290" s="13" t="s">
        <v>382</v>
      </c>
      <c r="K1290" s="13" t="s">
        <v>364</v>
      </c>
    </row>
    <row r="1291" spans="1:11" ht="14.65" thickBot="1" x14ac:dyDescent="0.5">
      <c r="A1291" s="8">
        <v>1290</v>
      </c>
      <c r="B1291" s="22">
        <v>41173.403150231483</v>
      </c>
      <c r="C1291" s="23" t="s">
        <v>354</v>
      </c>
      <c r="D1291" s="12" t="s">
        <v>249</v>
      </c>
      <c r="E1291" s="12" t="s">
        <v>323</v>
      </c>
      <c r="F1291" s="9">
        <v>379</v>
      </c>
      <c r="G1291" s="12">
        <v>8</v>
      </c>
      <c r="H1291" s="9">
        <v>3032</v>
      </c>
      <c r="I1291" s="12" t="s">
        <v>424</v>
      </c>
      <c r="J1291" s="12" t="s">
        <v>373</v>
      </c>
      <c r="K1291" s="12" t="s">
        <v>416</v>
      </c>
    </row>
    <row r="1292" spans="1:11" ht="14.65" thickTop="1" x14ac:dyDescent="0.45">
      <c r="A1292" s="6">
        <v>1291</v>
      </c>
      <c r="B1292" s="24">
        <v>41173.403150231483</v>
      </c>
      <c r="C1292" s="25" t="s">
        <v>357</v>
      </c>
      <c r="D1292" s="13" t="s">
        <v>69</v>
      </c>
      <c r="E1292" s="13" t="s">
        <v>327</v>
      </c>
      <c r="F1292" s="10">
        <v>39.950000000000003</v>
      </c>
      <c r="G1292" s="13">
        <v>3</v>
      </c>
      <c r="H1292" s="10">
        <v>119.85000000000001</v>
      </c>
      <c r="I1292" s="13" t="s">
        <v>426</v>
      </c>
      <c r="J1292" s="13" t="s">
        <v>374</v>
      </c>
      <c r="K1292" s="13" t="s">
        <v>364</v>
      </c>
    </row>
    <row r="1293" spans="1:11" ht="14.65" thickBot="1" x14ac:dyDescent="0.5">
      <c r="A1293" s="8">
        <v>1292</v>
      </c>
      <c r="B1293" s="22">
        <v>41173.403150231483</v>
      </c>
      <c r="C1293" s="23" t="s">
        <v>357</v>
      </c>
      <c r="D1293" s="12" t="s">
        <v>38</v>
      </c>
      <c r="E1293" s="12" t="s">
        <v>327</v>
      </c>
      <c r="F1293" s="9">
        <v>2.95</v>
      </c>
      <c r="G1293" s="12">
        <v>2</v>
      </c>
      <c r="H1293" s="9">
        <v>5.9</v>
      </c>
      <c r="I1293" s="12" t="s">
        <v>425</v>
      </c>
      <c r="J1293" s="12" t="s">
        <v>381</v>
      </c>
      <c r="K1293" s="12" t="s">
        <v>329</v>
      </c>
    </row>
    <row r="1294" spans="1:11" ht="14.65" thickTop="1" x14ac:dyDescent="0.45">
      <c r="A1294" s="6">
        <v>1293</v>
      </c>
      <c r="B1294" s="24">
        <v>41174.403150231483</v>
      </c>
      <c r="C1294" s="25" t="s">
        <v>352</v>
      </c>
      <c r="D1294" s="13" t="s">
        <v>188</v>
      </c>
      <c r="E1294" s="13" t="s">
        <v>326</v>
      </c>
      <c r="F1294" s="10">
        <v>219</v>
      </c>
      <c r="G1294" s="13">
        <v>3</v>
      </c>
      <c r="H1294" s="10">
        <v>657</v>
      </c>
      <c r="I1294" s="13" t="s">
        <v>424</v>
      </c>
      <c r="J1294" s="13" t="s">
        <v>366</v>
      </c>
      <c r="K1294" s="13" t="s">
        <v>364</v>
      </c>
    </row>
    <row r="1295" spans="1:11" ht="14.65" thickBot="1" x14ac:dyDescent="0.5">
      <c r="A1295" s="8">
        <v>1294</v>
      </c>
      <c r="B1295" s="22">
        <v>41174.403150231483</v>
      </c>
      <c r="C1295" s="23" t="s">
        <v>361</v>
      </c>
      <c r="D1295" s="12" t="s">
        <v>244</v>
      </c>
      <c r="E1295" s="12" t="s">
        <v>330</v>
      </c>
      <c r="F1295" s="9">
        <v>359.95</v>
      </c>
      <c r="G1295" s="12">
        <v>8</v>
      </c>
      <c r="H1295" s="9">
        <v>2879.6</v>
      </c>
      <c r="I1295" s="12" t="s">
        <v>425</v>
      </c>
      <c r="J1295" s="12" t="s">
        <v>407</v>
      </c>
      <c r="K1295" s="12" t="s">
        <v>364</v>
      </c>
    </row>
    <row r="1296" spans="1:11" ht="14.65" thickTop="1" x14ac:dyDescent="0.45">
      <c r="A1296" s="6">
        <v>1295</v>
      </c>
      <c r="B1296" s="24">
        <v>41174.403150231483</v>
      </c>
      <c r="C1296" s="25" t="s">
        <v>350</v>
      </c>
      <c r="D1296" s="13" t="s">
        <v>161</v>
      </c>
      <c r="E1296" s="13" t="s">
        <v>330</v>
      </c>
      <c r="F1296" s="10">
        <v>99.95</v>
      </c>
      <c r="G1296" s="13">
        <v>5</v>
      </c>
      <c r="H1296" s="10">
        <v>499.75</v>
      </c>
      <c r="I1296" s="13" t="s">
        <v>421</v>
      </c>
      <c r="J1296" s="13" t="s">
        <v>373</v>
      </c>
      <c r="K1296" s="13" t="s">
        <v>416</v>
      </c>
    </row>
    <row r="1297" spans="1:11" ht="14.65" thickBot="1" x14ac:dyDescent="0.5">
      <c r="A1297" s="8">
        <v>1296</v>
      </c>
      <c r="B1297" s="22">
        <v>41175.403150231483</v>
      </c>
      <c r="C1297" s="23" t="s">
        <v>345</v>
      </c>
      <c r="D1297" s="12" t="s">
        <v>299</v>
      </c>
      <c r="E1297" s="12" t="s">
        <v>330</v>
      </c>
      <c r="F1297" s="9">
        <v>539.95000000000005</v>
      </c>
      <c r="G1297" s="12">
        <v>10</v>
      </c>
      <c r="H1297" s="9">
        <v>5399.5</v>
      </c>
      <c r="I1297" s="12" t="s">
        <v>425</v>
      </c>
      <c r="J1297" s="12" t="s">
        <v>413</v>
      </c>
      <c r="K1297" s="12" t="s">
        <v>329</v>
      </c>
    </row>
    <row r="1298" spans="1:11" ht="14.65" thickTop="1" x14ac:dyDescent="0.45">
      <c r="A1298" s="6">
        <v>1297</v>
      </c>
      <c r="B1298" s="24">
        <v>41175.403150231483</v>
      </c>
      <c r="C1298" s="25" t="s">
        <v>361</v>
      </c>
      <c r="D1298" s="13" t="s">
        <v>260</v>
      </c>
      <c r="E1298" s="13" t="s">
        <v>330</v>
      </c>
      <c r="F1298" s="10">
        <v>399.95</v>
      </c>
      <c r="G1298" s="13">
        <v>8</v>
      </c>
      <c r="H1298" s="10">
        <v>3199.6</v>
      </c>
      <c r="I1298" s="13" t="s">
        <v>419</v>
      </c>
      <c r="J1298" s="13" t="s">
        <v>401</v>
      </c>
      <c r="K1298" s="13" t="s">
        <v>364</v>
      </c>
    </row>
    <row r="1299" spans="1:11" ht="14.65" thickBot="1" x14ac:dyDescent="0.5">
      <c r="A1299" s="8">
        <v>1298</v>
      </c>
      <c r="B1299" s="22">
        <v>41175.403150231483</v>
      </c>
      <c r="C1299" s="23" t="s">
        <v>359</v>
      </c>
      <c r="D1299" s="12" t="s">
        <v>129</v>
      </c>
      <c r="E1299" s="12" t="s">
        <v>330</v>
      </c>
      <c r="F1299" s="9">
        <v>60</v>
      </c>
      <c r="G1299" s="12">
        <v>6</v>
      </c>
      <c r="H1299" s="9">
        <v>360</v>
      </c>
      <c r="I1299" s="12" t="s">
        <v>420</v>
      </c>
      <c r="J1299" s="12" t="s">
        <v>413</v>
      </c>
      <c r="K1299" s="12" t="s">
        <v>329</v>
      </c>
    </row>
    <row r="1300" spans="1:11" ht="14.65" thickTop="1" x14ac:dyDescent="0.45">
      <c r="A1300" s="6">
        <v>1299</v>
      </c>
      <c r="B1300" s="24">
        <v>41175.403150231483</v>
      </c>
      <c r="C1300" s="25" t="s">
        <v>361</v>
      </c>
      <c r="D1300" s="13" t="s">
        <v>279</v>
      </c>
      <c r="E1300" s="13" t="s">
        <v>330</v>
      </c>
      <c r="F1300" s="10">
        <v>449.95</v>
      </c>
      <c r="G1300" s="13">
        <v>5</v>
      </c>
      <c r="H1300" s="10">
        <v>2249.75</v>
      </c>
      <c r="I1300" s="13" t="s">
        <v>421</v>
      </c>
      <c r="J1300" s="13" t="s">
        <v>402</v>
      </c>
      <c r="K1300" s="13" t="s">
        <v>415</v>
      </c>
    </row>
    <row r="1301" spans="1:11" ht="14.65" thickBot="1" x14ac:dyDescent="0.5">
      <c r="A1301" s="8">
        <v>1300</v>
      </c>
      <c r="B1301" s="22">
        <v>41175.403150231483</v>
      </c>
      <c r="C1301" s="23" t="s">
        <v>360</v>
      </c>
      <c r="D1301" s="12" t="s">
        <v>140</v>
      </c>
      <c r="E1301" s="12" t="s">
        <v>326</v>
      </c>
      <c r="F1301" s="9">
        <v>65</v>
      </c>
      <c r="G1301" s="12">
        <v>4</v>
      </c>
      <c r="H1301" s="9">
        <v>260</v>
      </c>
      <c r="I1301" s="12" t="s">
        <v>421</v>
      </c>
      <c r="J1301" s="12" t="s">
        <v>395</v>
      </c>
      <c r="K1301" s="12" t="s">
        <v>416</v>
      </c>
    </row>
    <row r="1302" spans="1:11" ht="14.65" thickTop="1" x14ac:dyDescent="0.45">
      <c r="A1302" s="6">
        <v>1301</v>
      </c>
      <c r="B1302" s="24">
        <v>41175.403150231483</v>
      </c>
      <c r="C1302" s="25" t="s">
        <v>362</v>
      </c>
      <c r="D1302" s="13" t="s">
        <v>87</v>
      </c>
      <c r="E1302" s="13" t="s">
        <v>335</v>
      </c>
      <c r="F1302" s="10">
        <v>45</v>
      </c>
      <c r="G1302" s="13">
        <v>4</v>
      </c>
      <c r="H1302" s="10">
        <v>180</v>
      </c>
      <c r="I1302" s="13" t="s">
        <v>422</v>
      </c>
      <c r="J1302" s="13" t="s">
        <v>366</v>
      </c>
      <c r="K1302" s="13" t="s">
        <v>364</v>
      </c>
    </row>
    <row r="1303" spans="1:11" ht="14.65" thickBot="1" x14ac:dyDescent="0.5">
      <c r="A1303" s="8">
        <v>1302</v>
      </c>
      <c r="B1303" s="22">
        <v>41176.403150231483</v>
      </c>
      <c r="C1303" s="23" t="s">
        <v>356</v>
      </c>
      <c r="D1303" s="12" t="s">
        <v>116</v>
      </c>
      <c r="E1303" s="12" t="s">
        <v>330</v>
      </c>
      <c r="F1303" s="9">
        <v>55</v>
      </c>
      <c r="G1303" s="12">
        <v>1</v>
      </c>
      <c r="H1303" s="9">
        <v>55</v>
      </c>
      <c r="I1303" s="12" t="s">
        <v>420</v>
      </c>
      <c r="J1303" s="12" t="s">
        <v>376</v>
      </c>
      <c r="K1303" s="12" t="s">
        <v>415</v>
      </c>
    </row>
    <row r="1304" spans="1:11" ht="14.65" thickTop="1" x14ac:dyDescent="0.45">
      <c r="A1304" s="6">
        <v>1303</v>
      </c>
      <c r="B1304" s="24">
        <v>41176.403150231483</v>
      </c>
      <c r="C1304" s="25" t="s">
        <v>347</v>
      </c>
      <c r="D1304" s="13" t="s">
        <v>83</v>
      </c>
      <c r="E1304" s="13" t="s">
        <v>332</v>
      </c>
      <c r="F1304" s="10">
        <v>45</v>
      </c>
      <c r="G1304" s="13">
        <v>4</v>
      </c>
      <c r="H1304" s="10">
        <v>180</v>
      </c>
      <c r="I1304" s="13" t="s">
        <v>422</v>
      </c>
      <c r="J1304" s="13" t="s">
        <v>390</v>
      </c>
      <c r="K1304" s="13" t="s">
        <v>329</v>
      </c>
    </row>
    <row r="1305" spans="1:11" ht="14.65" thickBot="1" x14ac:dyDescent="0.5">
      <c r="A1305" s="8">
        <v>1304</v>
      </c>
      <c r="B1305" s="22">
        <v>41176.403150231483</v>
      </c>
      <c r="C1305" s="23" t="s">
        <v>349</v>
      </c>
      <c r="D1305" s="12" t="s">
        <v>236</v>
      </c>
      <c r="E1305" s="12" t="s">
        <v>326</v>
      </c>
      <c r="F1305" s="9">
        <v>349</v>
      </c>
      <c r="G1305" s="12">
        <v>10</v>
      </c>
      <c r="H1305" s="9">
        <v>3490</v>
      </c>
      <c r="I1305" s="12" t="s">
        <v>426</v>
      </c>
      <c r="J1305" s="12" t="s">
        <v>393</v>
      </c>
      <c r="K1305" s="12" t="s">
        <v>415</v>
      </c>
    </row>
    <row r="1306" spans="1:11" ht="14.65" thickTop="1" x14ac:dyDescent="0.45">
      <c r="A1306" s="6">
        <v>1305</v>
      </c>
      <c r="B1306" s="24">
        <v>41176.403150231483</v>
      </c>
      <c r="C1306" s="25" t="s">
        <v>347</v>
      </c>
      <c r="D1306" s="13" t="s">
        <v>223</v>
      </c>
      <c r="E1306" s="13" t="s">
        <v>330</v>
      </c>
      <c r="F1306" s="10">
        <v>319.95</v>
      </c>
      <c r="G1306" s="13">
        <v>1</v>
      </c>
      <c r="H1306" s="10">
        <v>319.95</v>
      </c>
      <c r="I1306" s="13" t="s">
        <v>421</v>
      </c>
      <c r="J1306" s="13" t="s">
        <v>369</v>
      </c>
      <c r="K1306" s="13" t="s">
        <v>364</v>
      </c>
    </row>
    <row r="1307" spans="1:11" ht="14.65" thickBot="1" x14ac:dyDescent="0.5">
      <c r="A1307" s="8">
        <v>1306</v>
      </c>
      <c r="B1307" s="22">
        <v>41177.403150231483</v>
      </c>
      <c r="C1307" s="23" t="s">
        <v>350</v>
      </c>
      <c r="D1307" s="12" t="s">
        <v>104</v>
      </c>
      <c r="E1307" s="12" t="s">
        <v>330</v>
      </c>
      <c r="F1307" s="9">
        <v>50</v>
      </c>
      <c r="G1307" s="12">
        <v>6</v>
      </c>
      <c r="H1307" s="9">
        <v>300</v>
      </c>
      <c r="I1307" s="12" t="s">
        <v>422</v>
      </c>
      <c r="J1307" s="12" t="s">
        <v>378</v>
      </c>
      <c r="K1307" s="12" t="s">
        <v>329</v>
      </c>
    </row>
    <row r="1308" spans="1:11" ht="14.65" thickTop="1" x14ac:dyDescent="0.45">
      <c r="A1308" s="6">
        <v>1307</v>
      </c>
      <c r="B1308" s="24">
        <v>41177.403150231483</v>
      </c>
      <c r="C1308" s="25" t="s">
        <v>346</v>
      </c>
      <c r="D1308" s="13" t="s">
        <v>230</v>
      </c>
      <c r="E1308" s="13" t="s">
        <v>327</v>
      </c>
      <c r="F1308" s="10">
        <v>329.95</v>
      </c>
      <c r="G1308" s="13">
        <v>3</v>
      </c>
      <c r="H1308" s="10">
        <v>989.84999999999991</v>
      </c>
      <c r="I1308" s="13" t="s">
        <v>425</v>
      </c>
      <c r="J1308" s="13" t="s">
        <v>375</v>
      </c>
      <c r="K1308" s="13" t="s">
        <v>364</v>
      </c>
    </row>
    <row r="1309" spans="1:11" ht="14.65" thickBot="1" x14ac:dyDescent="0.5">
      <c r="A1309" s="8">
        <v>1308</v>
      </c>
      <c r="B1309" s="22">
        <v>41177.403150231483</v>
      </c>
      <c r="C1309" s="23" t="s">
        <v>352</v>
      </c>
      <c r="D1309" s="12" t="s">
        <v>47</v>
      </c>
      <c r="E1309" s="12" t="s">
        <v>322</v>
      </c>
      <c r="F1309" s="9">
        <v>22</v>
      </c>
      <c r="G1309" s="12">
        <v>1</v>
      </c>
      <c r="H1309" s="9">
        <v>22</v>
      </c>
      <c r="I1309" s="12" t="s">
        <v>420</v>
      </c>
      <c r="J1309" s="12" t="s">
        <v>376</v>
      </c>
      <c r="K1309" s="12" t="s">
        <v>415</v>
      </c>
    </row>
    <row r="1310" spans="1:11" ht="14.65" thickTop="1" x14ac:dyDescent="0.45">
      <c r="A1310" s="6">
        <v>1309</v>
      </c>
      <c r="B1310" s="24">
        <v>41177.403150231483</v>
      </c>
      <c r="C1310" s="25" t="s">
        <v>348</v>
      </c>
      <c r="D1310" s="13" t="s">
        <v>66</v>
      </c>
      <c r="E1310" s="13" t="s">
        <v>327</v>
      </c>
      <c r="F1310" s="10">
        <v>39.950000000000003</v>
      </c>
      <c r="G1310" s="13">
        <v>9</v>
      </c>
      <c r="H1310" s="10">
        <v>359.55</v>
      </c>
      <c r="I1310" s="13" t="s">
        <v>426</v>
      </c>
      <c r="J1310" s="13" t="s">
        <v>400</v>
      </c>
      <c r="K1310" s="13" t="s">
        <v>416</v>
      </c>
    </row>
    <row r="1311" spans="1:11" ht="14.65" thickBot="1" x14ac:dyDescent="0.5">
      <c r="A1311" s="8">
        <v>1310</v>
      </c>
      <c r="B1311" s="22">
        <v>41177.403150231483</v>
      </c>
      <c r="C1311" s="23" t="s">
        <v>345</v>
      </c>
      <c r="D1311" s="12" t="s">
        <v>37</v>
      </c>
      <c r="E1311" s="12" t="s">
        <v>327</v>
      </c>
      <c r="F1311" s="9">
        <v>2.5</v>
      </c>
      <c r="G1311" s="12">
        <v>10</v>
      </c>
      <c r="H1311" s="9">
        <v>25</v>
      </c>
      <c r="I1311" s="12" t="s">
        <v>423</v>
      </c>
      <c r="J1311" s="12" t="s">
        <v>397</v>
      </c>
      <c r="K1311" s="12" t="s">
        <v>416</v>
      </c>
    </row>
    <row r="1312" spans="1:11" ht="14.65" thickTop="1" x14ac:dyDescent="0.45">
      <c r="A1312" s="6">
        <v>1311</v>
      </c>
      <c r="B1312" s="24">
        <v>41178.403150231483</v>
      </c>
      <c r="C1312" s="25" t="s">
        <v>346</v>
      </c>
      <c r="D1312" s="13" t="s">
        <v>266</v>
      </c>
      <c r="E1312" s="13" t="s">
        <v>328</v>
      </c>
      <c r="F1312" s="10">
        <v>399.95</v>
      </c>
      <c r="G1312" s="13">
        <v>8</v>
      </c>
      <c r="H1312" s="10">
        <v>3199.6</v>
      </c>
      <c r="I1312" s="13" t="s">
        <v>421</v>
      </c>
      <c r="J1312" s="13" t="s">
        <v>403</v>
      </c>
      <c r="K1312" s="13" t="s">
        <v>416</v>
      </c>
    </row>
    <row r="1313" spans="1:11" ht="14.65" thickBot="1" x14ac:dyDescent="0.5">
      <c r="A1313" s="8">
        <v>1312</v>
      </c>
      <c r="B1313" s="22">
        <v>41178.403150231483</v>
      </c>
      <c r="C1313" s="23" t="s">
        <v>360</v>
      </c>
      <c r="D1313" s="12" t="s">
        <v>119</v>
      </c>
      <c r="E1313" s="12" t="s">
        <v>326</v>
      </c>
      <c r="F1313" s="9">
        <v>55</v>
      </c>
      <c r="G1313" s="12">
        <v>6</v>
      </c>
      <c r="H1313" s="9">
        <v>330</v>
      </c>
      <c r="I1313" s="12" t="s">
        <v>425</v>
      </c>
      <c r="J1313" s="12" t="s">
        <v>370</v>
      </c>
      <c r="K1313" s="12" t="s">
        <v>415</v>
      </c>
    </row>
    <row r="1314" spans="1:11" ht="14.65" thickTop="1" x14ac:dyDescent="0.45">
      <c r="A1314" s="6">
        <v>1313</v>
      </c>
      <c r="B1314" s="24">
        <v>41178.403150231483</v>
      </c>
      <c r="C1314" s="25" t="s">
        <v>355</v>
      </c>
      <c r="D1314" s="13" t="s">
        <v>230</v>
      </c>
      <c r="E1314" s="13" t="s">
        <v>327</v>
      </c>
      <c r="F1314" s="10">
        <v>329.95</v>
      </c>
      <c r="G1314" s="13">
        <v>8</v>
      </c>
      <c r="H1314" s="10">
        <v>2639.6</v>
      </c>
      <c r="I1314" s="13" t="s">
        <v>421</v>
      </c>
      <c r="J1314" s="13" t="s">
        <v>390</v>
      </c>
      <c r="K1314" s="13" t="s">
        <v>329</v>
      </c>
    </row>
    <row r="1315" spans="1:11" ht="14.65" thickBot="1" x14ac:dyDescent="0.5">
      <c r="A1315" s="8">
        <v>1314</v>
      </c>
      <c r="B1315" s="22">
        <v>41178.403150231483</v>
      </c>
      <c r="C1315" s="23" t="s">
        <v>351</v>
      </c>
      <c r="D1315" s="12" t="s">
        <v>222</v>
      </c>
      <c r="E1315" s="12" t="s">
        <v>333</v>
      </c>
      <c r="F1315" s="9">
        <v>319</v>
      </c>
      <c r="G1315" s="12">
        <v>5</v>
      </c>
      <c r="H1315" s="9">
        <v>1595</v>
      </c>
      <c r="I1315" s="12" t="s">
        <v>426</v>
      </c>
      <c r="J1315" s="12" t="s">
        <v>394</v>
      </c>
      <c r="K1315" s="12" t="s">
        <v>416</v>
      </c>
    </row>
    <row r="1316" spans="1:11" ht="14.65" thickTop="1" x14ac:dyDescent="0.45">
      <c r="A1316" s="6">
        <v>1315</v>
      </c>
      <c r="B1316" s="24">
        <v>41178.403150231483</v>
      </c>
      <c r="C1316" s="25" t="s">
        <v>348</v>
      </c>
      <c r="D1316" s="13" t="s">
        <v>65</v>
      </c>
      <c r="E1316" s="13" t="s">
        <v>327</v>
      </c>
      <c r="F1316" s="10">
        <v>39.950000000000003</v>
      </c>
      <c r="G1316" s="13">
        <v>4</v>
      </c>
      <c r="H1316" s="10">
        <v>159.80000000000001</v>
      </c>
      <c r="I1316" s="13" t="s">
        <v>419</v>
      </c>
      <c r="J1316" s="13" t="s">
        <v>399</v>
      </c>
      <c r="K1316" s="13" t="s">
        <v>329</v>
      </c>
    </row>
    <row r="1317" spans="1:11" ht="14.65" thickBot="1" x14ac:dyDescent="0.5">
      <c r="A1317" s="8">
        <v>1316</v>
      </c>
      <c r="B1317" s="22">
        <v>41178.403150231483</v>
      </c>
      <c r="C1317" s="23" t="s">
        <v>361</v>
      </c>
      <c r="D1317" s="12" t="s">
        <v>97</v>
      </c>
      <c r="E1317" s="12" t="s">
        <v>334</v>
      </c>
      <c r="F1317" s="9">
        <v>49.95</v>
      </c>
      <c r="G1317" s="12">
        <v>1</v>
      </c>
      <c r="H1317" s="9">
        <v>49.95</v>
      </c>
      <c r="I1317" s="12" t="s">
        <v>418</v>
      </c>
      <c r="J1317" s="12" t="s">
        <v>401</v>
      </c>
      <c r="K1317" s="12" t="s">
        <v>364</v>
      </c>
    </row>
    <row r="1318" spans="1:11" ht="14.65" thickTop="1" x14ac:dyDescent="0.45">
      <c r="A1318" s="6">
        <v>1317</v>
      </c>
      <c r="B1318" s="24">
        <v>41179.403150231483</v>
      </c>
      <c r="C1318" s="25" t="s">
        <v>351</v>
      </c>
      <c r="D1318" s="13" t="s">
        <v>213</v>
      </c>
      <c r="E1318" s="13" t="s">
        <v>330</v>
      </c>
      <c r="F1318" s="10">
        <v>279.95</v>
      </c>
      <c r="G1318" s="13">
        <v>2</v>
      </c>
      <c r="H1318" s="10">
        <v>559.9</v>
      </c>
      <c r="I1318" s="13" t="s">
        <v>418</v>
      </c>
      <c r="J1318" s="13" t="s">
        <v>384</v>
      </c>
      <c r="K1318" s="13" t="s">
        <v>416</v>
      </c>
    </row>
    <row r="1319" spans="1:11" ht="14.65" thickBot="1" x14ac:dyDescent="0.5">
      <c r="A1319" s="8">
        <v>1318</v>
      </c>
      <c r="B1319" s="22">
        <v>41179.403150231483</v>
      </c>
      <c r="C1319" s="23" t="s">
        <v>361</v>
      </c>
      <c r="D1319" s="12" t="s">
        <v>203</v>
      </c>
      <c r="E1319" s="12" t="s">
        <v>332</v>
      </c>
      <c r="F1319" s="9">
        <v>250</v>
      </c>
      <c r="G1319" s="12">
        <v>1</v>
      </c>
      <c r="H1319" s="9">
        <v>250</v>
      </c>
      <c r="I1319" s="12" t="s">
        <v>421</v>
      </c>
      <c r="J1319" s="12" t="s">
        <v>367</v>
      </c>
      <c r="K1319" s="12" t="s">
        <v>329</v>
      </c>
    </row>
    <row r="1320" spans="1:11" ht="14.65" thickTop="1" x14ac:dyDescent="0.45">
      <c r="A1320" s="6">
        <v>1319</v>
      </c>
      <c r="B1320" s="24">
        <v>41179.403150231483</v>
      </c>
      <c r="C1320" s="25" t="s">
        <v>358</v>
      </c>
      <c r="D1320" s="13" t="s">
        <v>142</v>
      </c>
      <c r="E1320" s="13" t="s">
        <v>323</v>
      </c>
      <c r="F1320" s="10">
        <v>69</v>
      </c>
      <c r="G1320" s="13">
        <v>4</v>
      </c>
      <c r="H1320" s="10">
        <v>276</v>
      </c>
      <c r="I1320" s="13" t="s">
        <v>422</v>
      </c>
      <c r="J1320" s="13" t="s">
        <v>385</v>
      </c>
      <c r="K1320" s="13" t="s">
        <v>416</v>
      </c>
    </row>
    <row r="1321" spans="1:11" ht="14.65" thickBot="1" x14ac:dyDescent="0.5">
      <c r="A1321" s="8">
        <v>1320</v>
      </c>
      <c r="B1321" s="22">
        <v>41179.403150231483</v>
      </c>
      <c r="C1321" s="23" t="s">
        <v>359</v>
      </c>
      <c r="D1321" s="12" t="s">
        <v>293</v>
      </c>
      <c r="E1321" s="12" t="s">
        <v>330</v>
      </c>
      <c r="F1321" s="9">
        <v>499.95</v>
      </c>
      <c r="G1321" s="12">
        <v>4</v>
      </c>
      <c r="H1321" s="9">
        <v>1999.8</v>
      </c>
      <c r="I1321" s="12" t="s">
        <v>420</v>
      </c>
      <c r="J1321" s="12" t="s">
        <v>404</v>
      </c>
      <c r="K1321" s="12" t="s">
        <v>416</v>
      </c>
    </row>
    <row r="1322" spans="1:11" ht="14.65" thickTop="1" x14ac:dyDescent="0.45">
      <c r="A1322" s="6">
        <v>1321</v>
      </c>
      <c r="B1322" s="24">
        <v>41179.403150231483</v>
      </c>
      <c r="C1322" s="25" t="s">
        <v>348</v>
      </c>
      <c r="D1322" s="13" t="s">
        <v>71</v>
      </c>
      <c r="E1322" s="13" t="s">
        <v>328</v>
      </c>
      <c r="F1322" s="10">
        <v>39.950000000000003</v>
      </c>
      <c r="G1322" s="13">
        <v>5</v>
      </c>
      <c r="H1322" s="10">
        <v>199.75</v>
      </c>
      <c r="I1322" s="13" t="s">
        <v>426</v>
      </c>
      <c r="J1322" s="13" t="s">
        <v>370</v>
      </c>
      <c r="K1322" s="13" t="s">
        <v>415</v>
      </c>
    </row>
    <row r="1323" spans="1:11" ht="14.65" thickBot="1" x14ac:dyDescent="0.5">
      <c r="A1323" s="8">
        <v>1322</v>
      </c>
      <c r="B1323" s="22">
        <v>41179.403150231483</v>
      </c>
      <c r="C1323" s="23" t="s">
        <v>355</v>
      </c>
      <c r="D1323" s="12" t="s">
        <v>275</v>
      </c>
      <c r="E1323" s="12" t="s">
        <v>322</v>
      </c>
      <c r="F1323" s="9">
        <v>449</v>
      </c>
      <c r="G1323" s="12">
        <v>7</v>
      </c>
      <c r="H1323" s="9">
        <v>3143</v>
      </c>
      <c r="I1323" s="12" t="s">
        <v>421</v>
      </c>
      <c r="J1323" s="12" t="s">
        <v>406</v>
      </c>
      <c r="K1323" s="12" t="s">
        <v>329</v>
      </c>
    </row>
    <row r="1324" spans="1:11" ht="14.65" thickTop="1" x14ac:dyDescent="0.45">
      <c r="A1324" s="6">
        <v>1323</v>
      </c>
      <c r="B1324" s="24">
        <v>41179.403150231483</v>
      </c>
      <c r="C1324" s="25" t="s">
        <v>347</v>
      </c>
      <c r="D1324" s="13" t="s">
        <v>188</v>
      </c>
      <c r="E1324" s="13" t="s">
        <v>326</v>
      </c>
      <c r="F1324" s="10">
        <v>219</v>
      </c>
      <c r="G1324" s="13">
        <v>2</v>
      </c>
      <c r="H1324" s="10">
        <v>438</v>
      </c>
      <c r="I1324" s="13" t="s">
        <v>420</v>
      </c>
      <c r="J1324" s="13" t="s">
        <v>386</v>
      </c>
      <c r="K1324" s="13" t="s">
        <v>416</v>
      </c>
    </row>
    <row r="1325" spans="1:11" ht="14.65" thickBot="1" x14ac:dyDescent="0.5">
      <c r="A1325" s="8">
        <v>1324</v>
      </c>
      <c r="B1325" s="22">
        <v>41179.403150231483</v>
      </c>
      <c r="C1325" s="23" t="s">
        <v>349</v>
      </c>
      <c r="D1325" s="12" t="s">
        <v>155</v>
      </c>
      <c r="E1325" s="12" t="s">
        <v>330</v>
      </c>
      <c r="F1325" s="9">
        <v>80</v>
      </c>
      <c r="G1325" s="12">
        <v>4</v>
      </c>
      <c r="H1325" s="9">
        <v>320</v>
      </c>
      <c r="I1325" s="12" t="s">
        <v>426</v>
      </c>
      <c r="J1325" s="12" t="s">
        <v>383</v>
      </c>
      <c r="K1325" s="12" t="s">
        <v>364</v>
      </c>
    </row>
    <row r="1326" spans="1:11" ht="14.65" thickTop="1" x14ac:dyDescent="0.45">
      <c r="A1326" s="6">
        <v>1325</v>
      </c>
      <c r="B1326" s="24">
        <v>41179.403150231483</v>
      </c>
      <c r="C1326" s="25" t="s">
        <v>346</v>
      </c>
      <c r="D1326" s="13" t="s">
        <v>97</v>
      </c>
      <c r="E1326" s="13" t="s">
        <v>334</v>
      </c>
      <c r="F1326" s="10">
        <v>49.95</v>
      </c>
      <c r="G1326" s="13">
        <v>2</v>
      </c>
      <c r="H1326" s="10">
        <v>99.9</v>
      </c>
      <c r="I1326" s="13" t="s">
        <v>420</v>
      </c>
      <c r="J1326" s="13" t="s">
        <v>377</v>
      </c>
      <c r="K1326" s="13" t="s">
        <v>415</v>
      </c>
    </row>
    <row r="1327" spans="1:11" ht="14.65" thickBot="1" x14ac:dyDescent="0.5">
      <c r="A1327" s="8">
        <v>1326</v>
      </c>
      <c r="B1327" s="22">
        <v>41180.403150231483</v>
      </c>
      <c r="C1327" s="23" t="s">
        <v>358</v>
      </c>
      <c r="D1327" s="12" t="s">
        <v>264</v>
      </c>
      <c r="E1327" s="12" t="s">
        <v>327</v>
      </c>
      <c r="F1327" s="9">
        <v>399.95</v>
      </c>
      <c r="G1327" s="12">
        <v>8</v>
      </c>
      <c r="H1327" s="9">
        <v>3199.6</v>
      </c>
      <c r="I1327" s="12" t="s">
        <v>418</v>
      </c>
      <c r="J1327" s="12" t="s">
        <v>394</v>
      </c>
      <c r="K1327" s="12" t="s">
        <v>416</v>
      </c>
    </row>
    <row r="1328" spans="1:11" ht="14.65" thickTop="1" x14ac:dyDescent="0.45">
      <c r="A1328" s="6">
        <v>1327</v>
      </c>
      <c r="B1328" s="24">
        <v>41180.403150231483</v>
      </c>
      <c r="C1328" s="25" t="s">
        <v>358</v>
      </c>
      <c r="D1328" s="13" t="s">
        <v>287</v>
      </c>
      <c r="E1328" s="13" t="s">
        <v>323</v>
      </c>
      <c r="F1328" s="10">
        <v>499</v>
      </c>
      <c r="G1328" s="13">
        <v>7</v>
      </c>
      <c r="H1328" s="10">
        <v>3493</v>
      </c>
      <c r="I1328" s="13" t="s">
        <v>418</v>
      </c>
      <c r="J1328" s="13" t="s">
        <v>392</v>
      </c>
      <c r="K1328" s="13" t="s">
        <v>329</v>
      </c>
    </row>
    <row r="1329" spans="1:11" ht="14.65" thickBot="1" x14ac:dyDescent="0.5">
      <c r="A1329" s="8">
        <v>1328</v>
      </c>
      <c r="B1329" s="22">
        <v>41180.403150231483</v>
      </c>
      <c r="C1329" s="23" t="s">
        <v>362</v>
      </c>
      <c r="D1329" s="12" t="s">
        <v>236</v>
      </c>
      <c r="E1329" s="12" t="s">
        <v>326</v>
      </c>
      <c r="F1329" s="9">
        <v>349</v>
      </c>
      <c r="G1329" s="12">
        <v>7</v>
      </c>
      <c r="H1329" s="9">
        <v>2443</v>
      </c>
      <c r="I1329" s="12" t="s">
        <v>420</v>
      </c>
      <c r="J1329" s="12" t="s">
        <v>365</v>
      </c>
      <c r="K1329" s="12" t="s">
        <v>364</v>
      </c>
    </row>
    <row r="1330" spans="1:11" ht="14.65" thickTop="1" x14ac:dyDescent="0.45">
      <c r="A1330" s="6">
        <v>1329</v>
      </c>
      <c r="B1330" s="24">
        <v>41180.403150231483</v>
      </c>
      <c r="C1330" s="25" t="s">
        <v>356</v>
      </c>
      <c r="D1330" s="13" t="s">
        <v>79</v>
      </c>
      <c r="E1330" s="13" t="s">
        <v>328</v>
      </c>
      <c r="F1330" s="10">
        <v>44.95</v>
      </c>
      <c r="G1330" s="13">
        <v>6</v>
      </c>
      <c r="H1330" s="10">
        <v>269.70000000000005</v>
      </c>
      <c r="I1330" s="13" t="s">
        <v>427</v>
      </c>
      <c r="J1330" s="13" t="s">
        <v>399</v>
      </c>
      <c r="K1330" s="13" t="s">
        <v>329</v>
      </c>
    </row>
    <row r="1331" spans="1:11" ht="14.65" thickBot="1" x14ac:dyDescent="0.5">
      <c r="A1331" s="8">
        <v>1330</v>
      </c>
      <c r="B1331" s="22">
        <v>41180.403150231483</v>
      </c>
      <c r="C1331" s="23" t="s">
        <v>356</v>
      </c>
      <c r="D1331" s="12" t="s">
        <v>104</v>
      </c>
      <c r="E1331" s="12" t="s">
        <v>330</v>
      </c>
      <c r="F1331" s="9">
        <v>50</v>
      </c>
      <c r="G1331" s="12">
        <v>2</v>
      </c>
      <c r="H1331" s="9">
        <v>100</v>
      </c>
      <c r="I1331" s="12" t="s">
        <v>424</v>
      </c>
      <c r="J1331" s="12" t="s">
        <v>377</v>
      </c>
      <c r="K1331" s="12" t="s">
        <v>415</v>
      </c>
    </row>
    <row r="1332" spans="1:11" ht="14.65" thickTop="1" x14ac:dyDescent="0.45">
      <c r="A1332" s="6">
        <v>1331</v>
      </c>
      <c r="B1332" s="24">
        <v>41180.403150231483</v>
      </c>
      <c r="C1332" s="25" t="s">
        <v>348</v>
      </c>
      <c r="D1332" s="13" t="s">
        <v>223</v>
      </c>
      <c r="E1332" s="13" t="s">
        <v>330</v>
      </c>
      <c r="F1332" s="10">
        <v>319.95</v>
      </c>
      <c r="G1332" s="13">
        <v>1</v>
      </c>
      <c r="H1332" s="10">
        <v>319.95</v>
      </c>
      <c r="I1332" s="13" t="s">
        <v>421</v>
      </c>
      <c r="J1332" s="13" t="s">
        <v>403</v>
      </c>
      <c r="K1332" s="13" t="s">
        <v>416</v>
      </c>
    </row>
    <row r="1333" spans="1:11" ht="14.65" thickBot="1" x14ac:dyDescent="0.5">
      <c r="A1333" s="8">
        <v>1332</v>
      </c>
      <c r="B1333" s="22">
        <v>41181.403150231483</v>
      </c>
      <c r="C1333" s="23" t="s">
        <v>358</v>
      </c>
      <c r="D1333" s="12" t="s">
        <v>127</v>
      </c>
      <c r="E1333" s="12" t="s">
        <v>334</v>
      </c>
      <c r="F1333" s="9">
        <v>59.95</v>
      </c>
      <c r="G1333" s="12">
        <v>9</v>
      </c>
      <c r="H1333" s="9">
        <v>539.55000000000007</v>
      </c>
      <c r="I1333" s="12" t="s">
        <v>419</v>
      </c>
      <c r="J1333" s="12" t="s">
        <v>365</v>
      </c>
      <c r="K1333" s="12" t="s">
        <v>364</v>
      </c>
    </row>
    <row r="1334" spans="1:11" ht="14.65" thickTop="1" x14ac:dyDescent="0.45">
      <c r="A1334" s="6">
        <v>1333</v>
      </c>
      <c r="B1334" s="24">
        <v>41181.403150231483</v>
      </c>
      <c r="C1334" s="25" t="s">
        <v>361</v>
      </c>
      <c r="D1334" s="13" t="s">
        <v>82</v>
      </c>
      <c r="E1334" s="13" t="s">
        <v>326</v>
      </c>
      <c r="F1334" s="10">
        <v>45</v>
      </c>
      <c r="G1334" s="13">
        <v>6</v>
      </c>
      <c r="H1334" s="10">
        <v>270</v>
      </c>
      <c r="I1334" s="13" t="s">
        <v>419</v>
      </c>
      <c r="J1334" s="13" t="s">
        <v>379</v>
      </c>
      <c r="K1334" s="13" t="s">
        <v>329</v>
      </c>
    </row>
    <row r="1335" spans="1:11" ht="14.65" thickBot="1" x14ac:dyDescent="0.5">
      <c r="A1335" s="8">
        <v>1334</v>
      </c>
      <c r="B1335" s="22">
        <v>41181.403150231483</v>
      </c>
      <c r="C1335" s="23" t="s">
        <v>362</v>
      </c>
      <c r="D1335" s="12" t="s">
        <v>140</v>
      </c>
      <c r="E1335" s="12" t="s">
        <v>326</v>
      </c>
      <c r="F1335" s="9">
        <v>65</v>
      </c>
      <c r="G1335" s="12">
        <v>3</v>
      </c>
      <c r="H1335" s="9">
        <v>195</v>
      </c>
      <c r="I1335" s="12" t="s">
        <v>422</v>
      </c>
      <c r="J1335" s="12" t="s">
        <v>397</v>
      </c>
      <c r="K1335" s="12" t="s">
        <v>416</v>
      </c>
    </row>
    <row r="1336" spans="1:11" ht="14.65" thickTop="1" x14ac:dyDescent="0.45">
      <c r="A1336" s="6">
        <v>1335</v>
      </c>
      <c r="B1336" s="24">
        <v>41181.403150231483</v>
      </c>
      <c r="C1336" s="25" t="s">
        <v>345</v>
      </c>
      <c r="D1336" s="13" t="s">
        <v>269</v>
      </c>
      <c r="E1336" s="13" t="s">
        <v>335</v>
      </c>
      <c r="F1336" s="10">
        <v>429</v>
      </c>
      <c r="G1336" s="13">
        <v>1</v>
      </c>
      <c r="H1336" s="10">
        <v>429</v>
      </c>
      <c r="I1336" s="13" t="s">
        <v>424</v>
      </c>
      <c r="J1336" s="13" t="s">
        <v>367</v>
      </c>
      <c r="K1336" s="13" t="s">
        <v>329</v>
      </c>
    </row>
    <row r="1337" spans="1:11" ht="14.65" thickBot="1" x14ac:dyDescent="0.5">
      <c r="A1337" s="8">
        <v>1336</v>
      </c>
      <c r="B1337" s="22">
        <v>41181.403150231483</v>
      </c>
      <c r="C1337" s="23" t="s">
        <v>350</v>
      </c>
      <c r="D1337" s="12" t="s">
        <v>140</v>
      </c>
      <c r="E1337" s="12" t="s">
        <v>326</v>
      </c>
      <c r="F1337" s="9">
        <v>65</v>
      </c>
      <c r="G1337" s="12">
        <v>5</v>
      </c>
      <c r="H1337" s="9">
        <v>325</v>
      </c>
      <c r="I1337" s="12" t="s">
        <v>418</v>
      </c>
      <c r="J1337" s="12" t="s">
        <v>368</v>
      </c>
      <c r="K1337" s="12" t="s">
        <v>415</v>
      </c>
    </row>
    <row r="1338" spans="1:11" ht="14.65" thickTop="1" x14ac:dyDescent="0.45">
      <c r="A1338" s="6">
        <v>1337</v>
      </c>
      <c r="B1338" s="24">
        <v>41181.403150231483</v>
      </c>
      <c r="C1338" s="25" t="s">
        <v>358</v>
      </c>
      <c r="D1338" s="13" t="s">
        <v>117</v>
      </c>
      <c r="E1338" s="13" t="s">
        <v>326</v>
      </c>
      <c r="F1338" s="10">
        <v>55</v>
      </c>
      <c r="G1338" s="13">
        <v>4</v>
      </c>
      <c r="H1338" s="10">
        <v>220</v>
      </c>
      <c r="I1338" s="13" t="s">
        <v>426</v>
      </c>
      <c r="J1338" s="13" t="s">
        <v>402</v>
      </c>
      <c r="K1338" s="13" t="s">
        <v>415</v>
      </c>
    </row>
    <row r="1339" spans="1:11" ht="14.65" thickBot="1" x14ac:dyDescent="0.5">
      <c r="A1339" s="8">
        <v>1338</v>
      </c>
      <c r="B1339" s="22">
        <v>41182.403150231483</v>
      </c>
      <c r="C1339" s="23" t="s">
        <v>359</v>
      </c>
      <c r="D1339" s="12" t="s">
        <v>312</v>
      </c>
      <c r="E1339" s="12" t="s">
        <v>327</v>
      </c>
      <c r="F1339" s="9">
        <v>649.95000000000005</v>
      </c>
      <c r="G1339" s="12">
        <v>3</v>
      </c>
      <c r="H1339" s="9">
        <v>1949.8500000000001</v>
      </c>
      <c r="I1339" s="12" t="s">
        <v>418</v>
      </c>
      <c r="J1339" s="12" t="s">
        <v>367</v>
      </c>
      <c r="K1339" s="12" t="s">
        <v>329</v>
      </c>
    </row>
    <row r="1340" spans="1:11" ht="14.65" thickTop="1" x14ac:dyDescent="0.45">
      <c r="A1340" s="6">
        <v>1339</v>
      </c>
      <c r="B1340" s="24">
        <v>41182.403150231483</v>
      </c>
      <c r="C1340" s="25" t="s">
        <v>359</v>
      </c>
      <c r="D1340" s="13" t="s">
        <v>172</v>
      </c>
      <c r="E1340" s="13" t="s">
        <v>327</v>
      </c>
      <c r="F1340" s="10">
        <v>169.95</v>
      </c>
      <c r="G1340" s="13">
        <v>3</v>
      </c>
      <c r="H1340" s="10">
        <v>509.84999999999997</v>
      </c>
      <c r="I1340" s="13" t="s">
        <v>425</v>
      </c>
      <c r="J1340" s="13" t="s">
        <v>371</v>
      </c>
      <c r="K1340" s="13" t="s">
        <v>415</v>
      </c>
    </row>
    <row r="1341" spans="1:11" ht="14.65" thickBot="1" x14ac:dyDescent="0.5">
      <c r="A1341" s="8">
        <v>1340</v>
      </c>
      <c r="B1341" s="22">
        <v>41182.403150231483</v>
      </c>
      <c r="C1341" s="23" t="s">
        <v>353</v>
      </c>
      <c r="D1341" s="12" t="s">
        <v>205</v>
      </c>
      <c r="E1341" s="12" t="s">
        <v>324</v>
      </c>
      <c r="F1341" s="9">
        <v>259.95</v>
      </c>
      <c r="G1341" s="12">
        <v>7</v>
      </c>
      <c r="H1341" s="9">
        <v>1819.6499999999999</v>
      </c>
      <c r="I1341" s="12" t="s">
        <v>424</v>
      </c>
      <c r="J1341" s="12" t="s">
        <v>413</v>
      </c>
      <c r="K1341" s="12" t="s">
        <v>329</v>
      </c>
    </row>
    <row r="1342" spans="1:11" ht="14.65" thickTop="1" x14ac:dyDescent="0.45">
      <c r="A1342" s="6">
        <v>1341</v>
      </c>
      <c r="B1342" s="24">
        <v>41182.403150231483</v>
      </c>
      <c r="C1342" s="25" t="s">
        <v>353</v>
      </c>
      <c r="D1342" s="13" t="s">
        <v>247</v>
      </c>
      <c r="E1342" s="13" t="s">
        <v>330</v>
      </c>
      <c r="F1342" s="10">
        <v>369.95</v>
      </c>
      <c r="G1342" s="13">
        <v>5</v>
      </c>
      <c r="H1342" s="10">
        <v>1849.75</v>
      </c>
      <c r="I1342" s="13" t="s">
        <v>422</v>
      </c>
      <c r="J1342" s="13" t="s">
        <v>408</v>
      </c>
      <c r="K1342" s="13" t="s">
        <v>364</v>
      </c>
    </row>
    <row r="1343" spans="1:11" ht="14.65" thickBot="1" x14ac:dyDescent="0.5">
      <c r="A1343" s="8">
        <v>1342</v>
      </c>
      <c r="B1343" s="22">
        <v>41182.403150231483</v>
      </c>
      <c r="C1343" s="23" t="s">
        <v>360</v>
      </c>
      <c r="D1343" s="12" t="s">
        <v>187</v>
      </c>
      <c r="E1343" s="12" t="s">
        <v>323</v>
      </c>
      <c r="F1343" s="9">
        <v>219</v>
      </c>
      <c r="G1343" s="12">
        <v>6</v>
      </c>
      <c r="H1343" s="9">
        <v>1314</v>
      </c>
      <c r="I1343" s="12" t="s">
        <v>427</v>
      </c>
      <c r="J1343" s="12" t="s">
        <v>383</v>
      </c>
      <c r="K1343" s="12" t="s">
        <v>364</v>
      </c>
    </row>
    <row r="1344" spans="1:11" ht="14.65" thickTop="1" x14ac:dyDescent="0.45">
      <c r="A1344" s="6">
        <v>1343</v>
      </c>
      <c r="B1344" s="24">
        <v>41182.403150231483</v>
      </c>
      <c r="C1344" s="25" t="s">
        <v>347</v>
      </c>
      <c r="D1344" s="13" t="s">
        <v>167</v>
      </c>
      <c r="E1344" s="13" t="s">
        <v>333</v>
      </c>
      <c r="F1344" s="10">
        <v>159</v>
      </c>
      <c r="G1344" s="13">
        <v>4</v>
      </c>
      <c r="H1344" s="10">
        <v>636</v>
      </c>
      <c r="I1344" s="13" t="s">
        <v>422</v>
      </c>
      <c r="J1344" s="13" t="s">
        <v>407</v>
      </c>
      <c r="K1344" s="13" t="s">
        <v>364</v>
      </c>
    </row>
    <row r="1345" spans="1:11" ht="14.65" thickBot="1" x14ac:dyDescent="0.5">
      <c r="A1345" s="8">
        <v>1344</v>
      </c>
      <c r="B1345" s="22">
        <v>41182.403150231483</v>
      </c>
      <c r="C1345" s="23" t="s">
        <v>355</v>
      </c>
      <c r="D1345" s="12" t="s">
        <v>221</v>
      </c>
      <c r="E1345" s="12" t="s">
        <v>326</v>
      </c>
      <c r="F1345" s="9">
        <v>319</v>
      </c>
      <c r="G1345" s="12">
        <v>3</v>
      </c>
      <c r="H1345" s="9">
        <v>957</v>
      </c>
      <c r="I1345" s="12" t="s">
        <v>427</v>
      </c>
      <c r="J1345" s="12" t="s">
        <v>405</v>
      </c>
      <c r="K1345" s="12" t="s">
        <v>364</v>
      </c>
    </row>
    <row r="1346" spans="1:11" ht="14.65" thickTop="1" x14ac:dyDescent="0.45">
      <c r="A1346" s="6">
        <v>1345</v>
      </c>
      <c r="B1346" s="24">
        <v>41183.403150231483</v>
      </c>
      <c r="C1346" s="25" t="s">
        <v>349</v>
      </c>
      <c r="D1346" s="13" t="s">
        <v>204</v>
      </c>
      <c r="E1346" s="13" t="s">
        <v>324</v>
      </c>
      <c r="F1346" s="10">
        <v>259.95</v>
      </c>
      <c r="G1346" s="13">
        <v>7</v>
      </c>
      <c r="H1346" s="10">
        <v>1819.6499999999999</v>
      </c>
      <c r="I1346" s="13" t="s">
        <v>426</v>
      </c>
      <c r="J1346" s="13" t="s">
        <v>381</v>
      </c>
      <c r="K1346" s="13" t="s">
        <v>329</v>
      </c>
    </row>
    <row r="1347" spans="1:11" ht="14.65" thickBot="1" x14ac:dyDescent="0.5">
      <c r="A1347" s="8">
        <v>1346</v>
      </c>
      <c r="B1347" s="22">
        <v>41183.403150231483</v>
      </c>
      <c r="C1347" s="23" t="s">
        <v>345</v>
      </c>
      <c r="D1347" s="12" t="s">
        <v>269</v>
      </c>
      <c r="E1347" s="12" t="s">
        <v>335</v>
      </c>
      <c r="F1347" s="9">
        <v>429</v>
      </c>
      <c r="G1347" s="12">
        <v>7</v>
      </c>
      <c r="H1347" s="9">
        <v>3003</v>
      </c>
      <c r="I1347" s="12" t="s">
        <v>421</v>
      </c>
      <c r="J1347" s="12" t="s">
        <v>321</v>
      </c>
      <c r="K1347" s="12" t="s">
        <v>415</v>
      </c>
    </row>
    <row r="1348" spans="1:11" ht="14.65" thickTop="1" x14ac:dyDescent="0.45">
      <c r="A1348" s="6">
        <v>1347</v>
      </c>
      <c r="B1348" s="24">
        <v>41183.403150231483</v>
      </c>
      <c r="C1348" s="25" t="s">
        <v>345</v>
      </c>
      <c r="D1348" s="13" t="s">
        <v>194</v>
      </c>
      <c r="E1348" s="13" t="s">
        <v>332</v>
      </c>
      <c r="F1348" s="10">
        <v>235</v>
      </c>
      <c r="G1348" s="13">
        <v>2</v>
      </c>
      <c r="H1348" s="10">
        <v>470</v>
      </c>
      <c r="I1348" s="13" t="s">
        <v>418</v>
      </c>
      <c r="J1348" s="13" t="s">
        <v>373</v>
      </c>
      <c r="K1348" s="13" t="s">
        <v>416</v>
      </c>
    </row>
    <row r="1349" spans="1:11" ht="14.65" thickBot="1" x14ac:dyDescent="0.5">
      <c r="A1349" s="8">
        <v>1348</v>
      </c>
      <c r="B1349" s="22">
        <v>41183.403150231483</v>
      </c>
      <c r="C1349" s="23" t="s">
        <v>349</v>
      </c>
      <c r="D1349" s="12" t="s">
        <v>120</v>
      </c>
      <c r="E1349" s="12" t="s">
        <v>332</v>
      </c>
      <c r="F1349" s="9">
        <v>55</v>
      </c>
      <c r="G1349" s="12">
        <v>8</v>
      </c>
      <c r="H1349" s="9">
        <v>440</v>
      </c>
      <c r="I1349" s="12" t="s">
        <v>427</v>
      </c>
      <c r="J1349" s="12" t="s">
        <v>408</v>
      </c>
      <c r="K1349" s="12" t="s">
        <v>364</v>
      </c>
    </row>
    <row r="1350" spans="1:11" ht="14.65" thickTop="1" x14ac:dyDescent="0.45">
      <c r="A1350" s="6">
        <v>1349</v>
      </c>
      <c r="B1350" s="24">
        <v>41183.403150231483</v>
      </c>
      <c r="C1350" s="25" t="s">
        <v>345</v>
      </c>
      <c r="D1350" s="13" t="s">
        <v>205</v>
      </c>
      <c r="E1350" s="13" t="s">
        <v>324</v>
      </c>
      <c r="F1350" s="10">
        <v>259.95</v>
      </c>
      <c r="G1350" s="13">
        <v>8</v>
      </c>
      <c r="H1350" s="10">
        <v>2079.6</v>
      </c>
      <c r="I1350" s="13" t="s">
        <v>420</v>
      </c>
      <c r="J1350" s="13" t="s">
        <v>392</v>
      </c>
      <c r="K1350" s="13" t="s">
        <v>329</v>
      </c>
    </row>
    <row r="1351" spans="1:11" ht="14.65" thickBot="1" x14ac:dyDescent="0.5">
      <c r="A1351" s="8">
        <v>1350</v>
      </c>
      <c r="B1351" s="22">
        <v>41183.403150231483</v>
      </c>
      <c r="C1351" s="23" t="s">
        <v>346</v>
      </c>
      <c r="D1351" s="12" t="s">
        <v>296</v>
      </c>
      <c r="E1351" s="12" t="s">
        <v>334</v>
      </c>
      <c r="F1351" s="9">
        <v>499.95</v>
      </c>
      <c r="G1351" s="12">
        <v>9</v>
      </c>
      <c r="H1351" s="9">
        <v>4499.55</v>
      </c>
      <c r="I1351" s="12" t="s">
        <v>427</v>
      </c>
      <c r="J1351" s="12" t="s">
        <v>395</v>
      </c>
      <c r="K1351" s="12" t="s">
        <v>416</v>
      </c>
    </row>
    <row r="1352" spans="1:11" ht="14.65" thickTop="1" x14ac:dyDescent="0.45">
      <c r="A1352" s="6">
        <v>1351</v>
      </c>
      <c r="B1352" s="24">
        <v>41183.403150231483</v>
      </c>
      <c r="C1352" s="25" t="s">
        <v>353</v>
      </c>
      <c r="D1352" s="13" t="s">
        <v>233</v>
      </c>
      <c r="E1352" s="13" t="s">
        <v>330</v>
      </c>
      <c r="F1352" s="10">
        <v>339.95</v>
      </c>
      <c r="G1352" s="13">
        <v>9</v>
      </c>
      <c r="H1352" s="10">
        <v>3059.5499999999997</v>
      </c>
      <c r="I1352" s="13" t="s">
        <v>419</v>
      </c>
      <c r="J1352" s="13" t="s">
        <v>373</v>
      </c>
      <c r="K1352" s="13" t="s">
        <v>416</v>
      </c>
    </row>
    <row r="1353" spans="1:11" ht="14.65" thickBot="1" x14ac:dyDescent="0.5">
      <c r="A1353" s="8">
        <v>1352</v>
      </c>
      <c r="B1353" s="22">
        <v>41183.403150231483</v>
      </c>
      <c r="C1353" s="23" t="s">
        <v>348</v>
      </c>
      <c r="D1353" s="12" t="s">
        <v>284</v>
      </c>
      <c r="E1353" s="12" t="s">
        <v>326</v>
      </c>
      <c r="F1353" s="9">
        <v>459</v>
      </c>
      <c r="G1353" s="12">
        <v>2</v>
      </c>
      <c r="H1353" s="9">
        <v>918</v>
      </c>
      <c r="I1353" s="12" t="s">
        <v>421</v>
      </c>
      <c r="J1353" s="12" t="s">
        <v>402</v>
      </c>
      <c r="K1353" s="12" t="s">
        <v>415</v>
      </c>
    </row>
    <row r="1354" spans="1:11" ht="14.65" thickTop="1" x14ac:dyDescent="0.45">
      <c r="A1354" s="6">
        <v>1353</v>
      </c>
      <c r="B1354" s="24">
        <v>41183.403150231483</v>
      </c>
      <c r="C1354" s="25" t="s">
        <v>353</v>
      </c>
      <c r="D1354" s="13" t="s">
        <v>161</v>
      </c>
      <c r="E1354" s="13" t="s">
        <v>330</v>
      </c>
      <c r="F1354" s="10">
        <v>99.95</v>
      </c>
      <c r="G1354" s="13">
        <v>10</v>
      </c>
      <c r="H1354" s="10">
        <v>999.5</v>
      </c>
      <c r="I1354" s="13" t="s">
        <v>419</v>
      </c>
      <c r="J1354" s="13" t="s">
        <v>374</v>
      </c>
      <c r="K1354" s="13" t="s">
        <v>364</v>
      </c>
    </row>
    <row r="1355" spans="1:11" ht="14.65" thickBot="1" x14ac:dyDescent="0.5">
      <c r="A1355" s="8">
        <v>1354</v>
      </c>
      <c r="B1355" s="22">
        <v>41183.403150231483</v>
      </c>
      <c r="C1355" s="23" t="s">
        <v>348</v>
      </c>
      <c r="D1355" s="12" t="s">
        <v>130</v>
      </c>
      <c r="E1355" s="12" t="s">
        <v>330</v>
      </c>
      <c r="F1355" s="9">
        <v>60</v>
      </c>
      <c r="G1355" s="12">
        <v>4</v>
      </c>
      <c r="H1355" s="9">
        <v>240</v>
      </c>
      <c r="I1355" s="12" t="s">
        <v>425</v>
      </c>
      <c r="J1355" s="12" t="s">
        <v>401</v>
      </c>
      <c r="K1355" s="12" t="s">
        <v>364</v>
      </c>
    </row>
    <row r="1356" spans="1:11" ht="14.65" thickTop="1" x14ac:dyDescent="0.45">
      <c r="A1356" s="6">
        <v>1355</v>
      </c>
      <c r="B1356" s="24">
        <v>41184.403150231483</v>
      </c>
      <c r="C1356" s="25" t="s">
        <v>349</v>
      </c>
      <c r="D1356" s="13" t="s">
        <v>291</v>
      </c>
      <c r="E1356" s="13" t="s">
        <v>330</v>
      </c>
      <c r="F1356" s="10">
        <v>499.95</v>
      </c>
      <c r="G1356" s="13">
        <v>1</v>
      </c>
      <c r="H1356" s="10">
        <v>499.95</v>
      </c>
      <c r="I1356" s="13" t="s">
        <v>419</v>
      </c>
      <c r="J1356" s="13" t="s">
        <v>376</v>
      </c>
      <c r="K1356" s="13" t="s">
        <v>415</v>
      </c>
    </row>
    <row r="1357" spans="1:11" ht="14.65" thickBot="1" x14ac:dyDescent="0.5">
      <c r="A1357" s="8">
        <v>1356</v>
      </c>
      <c r="B1357" s="22">
        <v>41184.403150231483</v>
      </c>
      <c r="C1357" s="23" t="s">
        <v>360</v>
      </c>
      <c r="D1357" s="12" t="s">
        <v>80</v>
      </c>
      <c r="E1357" s="12" t="s">
        <v>330</v>
      </c>
      <c r="F1357" s="9">
        <v>45</v>
      </c>
      <c r="G1357" s="12">
        <v>9</v>
      </c>
      <c r="H1357" s="9">
        <v>405</v>
      </c>
      <c r="I1357" s="12" t="s">
        <v>421</v>
      </c>
      <c r="J1357" s="12" t="s">
        <v>395</v>
      </c>
      <c r="K1357" s="12" t="s">
        <v>416</v>
      </c>
    </row>
    <row r="1358" spans="1:11" ht="14.65" thickTop="1" x14ac:dyDescent="0.45">
      <c r="A1358" s="6">
        <v>1357</v>
      </c>
      <c r="B1358" s="24">
        <v>41184.403150231483</v>
      </c>
      <c r="C1358" s="25" t="s">
        <v>347</v>
      </c>
      <c r="D1358" s="13" t="s">
        <v>80</v>
      </c>
      <c r="E1358" s="13" t="s">
        <v>330</v>
      </c>
      <c r="F1358" s="10">
        <v>45</v>
      </c>
      <c r="G1358" s="13">
        <v>9</v>
      </c>
      <c r="H1358" s="10">
        <v>405</v>
      </c>
      <c r="I1358" s="13" t="s">
        <v>424</v>
      </c>
      <c r="J1358" s="13" t="s">
        <v>383</v>
      </c>
      <c r="K1358" s="13" t="s">
        <v>364</v>
      </c>
    </row>
    <row r="1359" spans="1:11" ht="14.65" thickBot="1" x14ac:dyDescent="0.5">
      <c r="A1359" s="8">
        <v>1358</v>
      </c>
      <c r="B1359" s="22">
        <v>41185.403150231483</v>
      </c>
      <c r="C1359" s="23" t="s">
        <v>354</v>
      </c>
      <c r="D1359" s="12" t="s">
        <v>137</v>
      </c>
      <c r="E1359" s="12" t="s">
        <v>335</v>
      </c>
      <c r="F1359" s="9">
        <v>60</v>
      </c>
      <c r="G1359" s="12">
        <v>3</v>
      </c>
      <c r="H1359" s="9">
        <v>180</v>
      </c>
      <c r="I1359" s="12" t="s">
        <v>420</v>
      </c>
      <c r="J1359" s="12" t="s">
        <v>380</v>
      </c>
      <c r="K1359" s="12" t="s">
        <v>329</v>
      </c>
    </row>
    <row r="1360" spans="1:11" ht="14.65" thickTop="1" x14ac:dyDescent="0.45">
      <c r="A1360" s="6">
        <v>1359</v>
      </c>
      <c r="B1360" s="24">
        <v>41185.403150231483</v>
      </c>
      <c r="C1360" s="25" t="s">
        <v>348</v>
      </c>
      <c r="D1360" s="13" t="s">
        <v>227</v>
      </c>
      <c r="E1360" s="13" t="s">
        <v>335</v>
      </c>
      <c r="F1360" s="10">
        <v>329</v>
      </c>
      <c r="G1360" s="13">
        <v>6</v>
      </c>
      <c r="H1360" s="10">
        <v>1974</v>
      </c>
      <c r="I1360" s="13" t="s">
        <v>424</v>
      </c>
      <c r="J1360" s="13" t="s">
        <v>376</v>
      </c>
      <c r="K1360" s="13" t="s">
        <v>415</v>
      </c>
    </row>
    <row r="1361" spans="1:11" ht="14.65" thickBot="1" x14ac:dyDescent="0.5">
      <c r="A1361" s="8">
        <v>1360</v>
      </c>
      <c r="B1361" s="22">
        <v>41185.403150231483</v>
      </c>
      <c r="C1361" s="23" t="s">
        <v>345</v>
      </c>
      <c r="D1361" s="12" t="s">
        <v>37</v>
      </c>
      <c r="E1361" s="12" t="s">
        <v>327</v>
      </c>
      <c r="F1361" s="9">
        <v>2.5</v>
      </c>
      <c r="G1361" s="12">
        <v>7</v>
      </c>
      <c r="H1361" s="9">
        <v>17.5</v>
      </c>
      <c r="I1361" s="12" t="s">
        <v>426</v>
      </c>
      <c r="J1361" s="12" t="s">
        <v>395</v>
      </c>
      <c r="K1361" s="12" t="s">
        <v>416</v>
      </c>
    </row>
    <row r="1362" spans="1:11" ht="14.65" thickTop="1" x14ac:dyDescent="0.45">
      <c r="A1362" s="6">
        <v>1361</v>
      </c>
      <c r="B1362" s="24">
        <v>41185.403150231483</v>
      </c>
      <c r="C1362" s="25" t="s">
        <v>358</v>
      </c>
      <c r="D1362" s="13" t="s">
        <v>60</v>
      </c>
      <c r="E1362" s="13" t="s">
        <v>330</v>
      </c>
      <c r="F1362" s="10">
        <v>35</v>
      </c>
      <c r="G1362" s="13">
        <v>6</v>
      </c>
      <c r="H1362" s="10">
        <v>210</v>
      </c>
      <c r="I1362" s="13" t="s">
        <v>418</v>
      </c>
      <c r="J1362" s="13" t="s">
        <v>409</v>
      </c>
      <c r="K1362" s="13" t="s">
        <v>415</v>
      </c>
    </row>
    <row r="1363" spans="1:11" ht="14.65" thickBot="1" x14ac:dyDescent="0.5">
      <c r="A1363" s="8">
        <v>1362</v>
      </c>
      <c r="B1363" s="22">
        <v>41185.403150231483</v>
      </c>
      <c r="C1363" s="23" t="s">
        <v>359</v>
      </c>
      <c r="D1363" s="12" t="s">
        <v>107</v>
      </c>
      <c r="E1363" s="12" t="s">
        <v>332</v>
      </c>
      <c r="F1363" s="9">
        <v>50</v>
      </c>
      <c r="G1363" s="12">
        <v>8</v>
      </c>
      <c r="H1363" s="9">
        <v>400</v>
      </c>
      <c r="I1363" s="12" t="s">
        <v>423</v>
      </c>
      <c r="J1363" s="12" t="s">
        <v>398</v>
      </c>
      <c r="K1363" s="12" t="s">
        <v>364</v>
      </c>
    </row>
    <row r="1364" spans="1:11" ht="14.65" thickTop="1" x14ac:dyDescent="0.45">
      <c r="A1364" s="6">
        <v>1363</v>
      </c>
      <c r="B1364" s="24">
        <v>41185.403150231483</v>
      </c>
      <c r="C1364" s="25" t="s">
        <v>348</v>
      </c>
      <c r="D1364" s="13" t="s">
        <v>300</v>
      </c>
      <c r="E1364" s="13" t="s">
        <v>332</v>
      </c>
      <c r="F1364" s="10">
        <v>550</v>
      </c>
      <c r="G1364" s="13">
        <v>1</v>
      </c>
      <c r="H1364" s="10">
        <v>550</v>
      </c>
      <c r="I1364" s="13" t="s">
        <v>425</v>
      </c>
      <c r="J1364" s="13" t="s">
        <v>384</v>
      </c>
      <c r="K1364" s="13" t="s">
        <v>416</v>
      </c>
    </row>
    <row r="1365" spans="1:11" ht="14.65" thickBot="1" x14ac:dyDescent="0.5">
      <c r="A1365" s="8">
        <v>1364</v>
      </c>
      <c r="B1365" s="22">
        <v>41185.403150231483</v>
      </c>
      <c r="C1365" s="23" t="s">
        <v>360</v>
      </c>
      <c r="D1365" s="12" t="s">
        <v>180</v>
      </c>
      <c r="E1365" s="12" t="s">
        <v>326</v>
      </c>
      <c r="F1365" s="9">
        <v>199</v>
      </c>
      <c r="G1365" s="12">
        <v>8</v>
      </c>
      <c r="H1365" s="9">
        <v>1592</v>
      </c>
      <c r="I1365" s="12" t="s">
        <v>421</v>
      </c>
      <c r="J1365" s="12" t="s">
        <v>370</v>
      </c>
      <c r="K1365" s="12" t="s">
        <v>415</v>
      </c>
    </row>
    <row r="1366" spans="1:11" ht="14.65" thickTop="1" x14ac:dyDescent="0.45">
      <c r="A1366" s="6">
        <v>1365</v>
      </c>
      <c r="B1366" s="24">
        <v>41185.403150231483</v>
      </c>
      <c r="C1366" s="25" t="s">
        <v>363</v>
      </c>
      <c r="D1366" s="13" t="s">
        <v>130</v>
      </c>
      <c r="E1366" s="13" t="s">
        <v>330</v>
      </c>
      <c r="F1366" s="10">
        <v>60</v>
      </c>
      <c r="G1366" s="13">
        <v>2</v>
      </c>
      <c r="H1366" s="10">
        <v>120</v>
      </c>
      <c r="I1366" s="13" t="s">
        <v>426</v>
      </c>
      <c r="J1366" s="13" t="s">
        <v>376</v>
      </c>
      <c r="K1366" s="13" t="s">
        <v>415</v>
      </c>
    </row>
    <row r="1367" spans="1:11" ht="14.65" thickBot="1" x14ac:dyDescent="0.5">
      <c r="A1367" s="8">
        <v>1366</v>
      </c>
      <c r="B1367" s="22">
        <v>41185.403150231483</v>
      </c>
      <c r="C1367" s="23" t="s">
        <v>348</v>
      </c>
      <c r="D1367" s="12" t="s">
        <v>164</v>
      </c>
      <c r="E1367" s="12" t="s">
        <v>330</v>
      </c>
      <c r="F1367" s="9">
        <v>109.95</v>
      </c>
      <c r="G1367" s="12">
        <v>5</v>
      </c>
      <c r="H1367" s="9">
        <v>549.75</v>
      </c>
      <c r="I1367" s="12" t="s">
        <v>424</v>
      </c>
      <c r="J1367" s="12" t="s">
        <v>372</v>
      </c>
      <c r="K1367" s="12" t="s">
        <v>416</v>
      </c>
    </row>
    <row r="1368" spans="1:11" ht="14.65" thickTop="1" x14ac:dyDescent="0.45">
      <c r="A1368" s="6">
        <v>1367</v>
      </c>
      <c r="B1368" s="24">
        <v>41185.403150231483</v>
      </c>
      <c r="C1368" s="25" t="s">
        <v>345</v>
      </c>
      <c r="D1368" s="13" t="s">
        <v>39</v>
      </c>
      <c r="E1368" s="13" t="s">
        <v>327</v>
      </c>
      <c r="F1368" s="10">
        <v>9.9499999999999993</v>
      </c>
      <c r="G1368" s="13">
        <v>3</v>
      </c>
      <c r="H1368" s="10">
        <v>29.849999999999998</v>
      </c>
      <c r="I1368" s="13" t="s">
        <v>422</v>
      </c>
      <c r="J1368" s="13" t="s">
        <v>373</v>
      </c>
      <c r="K1368" s="13" t="s">
        <v>416</v>
      </c>
    </row>
    <row r="1369" spans="1:11" ht="14.65" thickBot="1" x14ac:dyDescent="0.5">
      <c r="A1369" s="8">
        <v>1368</v>
      </c>
      <c r="B1369" s="22">
        <v>41185.403150231483</v>
      </c>
      <c r="C1369" s="23" t="s">
        <v>356</v>
      </c>
      <c r="D1369" s="12" t="s">
        <v>40</v>
      </c>
      <c r="E1369" s="12" t="s">
        <v>327</v>
      </c>
      <c r="F1369" s="9">
        <v>12.95</v>
      </c>
      <c r="G1369" s="12">
        <v>3</v>
      </c>
      <c r="H1369" s="9">
        <v>38.849999999999994</v>
      </c>
      <c r="I1369" s="12" t="s">
        <v>425</v>
      </c>
      <c r="J1369" s="12" t="s">
        <v>399</v>
      </c>
      <c r="K1369" s="12" t="s">
        <v>329</v>
      </c>
    </row>
    <row r="1370" spans="1:11" ht="14.65" thickTop="1" x14ac:dyDescent="0.45">
      <c r="A1370" s="6">
        <v>1369</v>
      </c>
      <c r="B1370" s="24">
        <v>41185.403150231483</v>
      </c>
      <c r="C1370" s="25" t="s">
        <v>359</v>
      </c>
      <c r="D1370" s="13" t="s">
        <v>42</v>
      </c>
      <c r="E1370" s="13" t="s">
        <v>327</v>
      </c>
      <c r="F1370" s="10">
        <v>15.95</v>
      </c>
      <c r="G1370" s="13">
        <v>8</v>
      </c>
      <c r="H1370" s="10">
        <v>127.6</v>
      </c>
      <c r="I1370" s="13" t="s">
        <v>419</v>
      </c>
      <c r="J1370" s="13" t="s">
        <v>398</v>
      </c>
      <c r="K1370" s="13" t="s">
        <v>364</v>
      </c>
    </row>
    <row r="1371" spans="1:11" ht="14.65" thickBot="1" x14ac:dyDescent="0.5">
      <c r="A1371" s="8">
        <v>1370</v>
      </c>
      <c r="B1371" s="22">
        <v>41185.403150231483</v>
      </c>
      <c r="C1371" s="23" t="s">
        <v>349</v>
      </c>
      <c r="D1371" s="12" t="s">
        <v>64</v>
      </c>
      <c r="E1371" s="12" t="s">
        <v>325</v>
      </c>
      <c r="F1371" s="9">
        <v>39.950000000000003</v>
      </c>
      <c r="G1371" s="12">
        <v>2</v>
      </c>
      <c r="H1371" s="9">
        <v>79.900000000000006</v>
      </c>
      <c r="I1371" s="12" t="s">
        <v>418</v>
      </c>
      <c r="J1371" s="12" t="s">
        <v>389</v>
      </c>
      <c r="K1371" s="12" t="s">
        <v>364</v>
      </c>
    </row>
    <row r="1372" spans="1:11" ht="14.65" thickTop="1" x14ac:dyDescent="0.45">
      <c r="A1372" s="6">
        <v>1371</v>
      </c>
      <c r="B1372" s="24">
        <v>41186.403150231483</v>
      </c>
      <c r="C1372" s="25" t="s">
        <v>355</v>
      </c>
      <c r="D1372" s="13" t="s">
        <v>145</v>
      </c>
      <c r="E1372" s="13" t="s">
        <v>330</v>
      </c>
      <c r="F1372" s="10">
        <v>70</v>
      </c>
      <c r="G1372" s="13">
        <v>7</v>
      </c>
      <c r="H1372" s="10">
        <v>490</v>
      </c>
      <c r="I1372" s="13" t="s">
        <v>420</v>
      </c>
      <c r="J1372" s="13" t="s">
        <v>389</v>
      </c>
      <c r="K1372" s="13" t="s">
        <v>364</v>
      </c>
    </row>
    <row r="1373" spans="1:11" ht="14.65" thickBot="1" x14ac:dyDescent="0.5">
      <c r="A1373" s="8">
        <v>1372</v>
      </c>
      <c r="B1373" s="22">
        <v>41186.403150231483</v>
      </c>
      <c r="C1373" s="23" t="s">
        <v>356</v>
      </c>
      <c r="D1373" s="12" t="s">
        <v>82</v>
      </c>
      <c r="E1373" s="12" t="s">
        <v>326</v>
      </c>
      <c r="F1373" s="9">
        <v>45</v>
      </c>
      <c r="G1373" s="12">
        <v>4</v>
      </c>
      <c r="H1373" s="9">
        <v>180</v>
      </c>
      <c r="I1373" s="12" t="s">
        <v>421</v>
      </c>
      <c r="J1373" s="12" t="s">
        <v>391</v>
      </c>
      <c r="K1373" s="12" t="s">
        <v>415</v>
      </c>
    </row>
    <row r="1374" spans="1:11" ht="14.65" thickTop="1" x14ac:dyDescent="0.45">
      <c r="A1374" s="6">
        <v>1373</v>
      </c>
      <c r="B1374" s="24">
        <v>41186.403150231483</v>
      </c>
      <c r="C1374" s="25" t="s">
        <v>356</v>
      </c>
      <c r="D1374" s="13" t="s">
        <v>211</v>
      </c>
      <c r="E1374" s="13" t="s">
        <v>326</v>
      </c>
      <c r="F1374" s="10">
        <v>279</v>
      </c>
      <c r="G1374" s="13">
        <v>5</v>
      </c>
      <c r="H1374" s="10">
        <v>1395</v>
      </c>
      <c r="I1374" s="13" t="s">
        <v>421</v>
      </c>
      <c r="J1374" s="13" t="s">
        <v>378</v>
      </c>
      <c r="K1374" s="13" t="s">
        <v>329</v>
      </c>
    </row>
    <row r="1375" spans="1:11" ht="14.65" thickBot="1" x14ac:dyDescent="0.5">
      <c r="A1375" s="8">
        <v>1374</v>
      </c>
      <c r="B1375" s="22">
        <v>41186.403150231483</v>
      </c>
      <c r="C1375" s="23" t="s">
        <v>356</v>
      </c>
      <c r="D1375" s="12" t="s">
        <v>102</v>
      </c>
      <c r="E1375" s="12" t="s">
        <v>330</v>
      </c>
      <c r="F1375" s="9">
        <v>50</v>
      </c>
      <c r="G1375" s="12">
        <v>4</v>
      </c>
      <c r="H1375" s="9">
        <v>200</v>
      </c>
      <c r="I1375" s="12" t="s">
        <v>425</v>
      </c>
      <c r="J1375" s="12" t="s">
        <v>377</v>
      </c>
      <c r="K1375" s="12" t="s">
        <v>415</v>
      </c>
    </row>
    <row r="1376" spans="1:11" ht="14.65" thickTop="1" x14ac:dyDescent="0.45">
      <c r="A1376" s="6">
        <v>1375</v>
      </c>
      <c r="B1376" s="24">
        <v>41186.403150231483</v>
      </c>
      <c r="C1376" s="25" t="s">
        <v>349</v>
      </c>
      <c r="D1376" s="13" t="s">
        <v>39</v>
      </c>
      <c r="E1376" s="13" t="s">
        <v>327</v>
      </c>
      <c r="F1376" s="10">
        <v>9.9499999999999993</v>
      </c>
      <c r="G1376" s="13">
        <v>6</v>
      </c>
      <c r="H1376" s="10">
        <v>59.699999999999996</v>
      </c>
      <c r="I1376" s="13" t="s">
        <v>421</v>
      </c>
      <c r="J1376" s="13" t="s">
        <v>368</v>
      </c>
      <c r="K1376" s="13" t="s">
        <v>415</v>
      </c>
    </row>
    <row r="1377" spans="1:11" ht="14.65" thickBot="1" x14ac:dyDescent="0.5">
      <c r="A1377" s="8">
        <v>1376</v>
      </c>
      <c r="B1377" s="22">
        <v>41186.403150231483</v>
      </c>
      <c r="C1377" s="23" t="s">
        <v>347</v>
      </c>
      <c r="D1377" s="12" t="s">
        <v>250</v>
      </c>
      <c r="E1377" s="12" t="s">
        <v>323</v>
      </c>
      <c r="F1377" s="9">
        <v>379</v>
      </c>
      <c r="G1377" s="12">
        <v>5</v>
      </c>
      <c r="H1377" s="9">
        <v>1895</v>
      </c>
      <c r="I1377" s="12" t="s">
        <v>423</v>
      </c>
      <c r="J1377" s="12" t="s">
        <v>321</v>
      </c>
      <c r="K1377" s="12" t="s">
        <v>415</v>
      </c>
    </row>
    <row r="1378" spans="1:11" ht="14.65" thickTop="1" x14ac:dyDescent="0.45">
      <c r="A1378" s="6">
        <v>1377</v>
      </c>
      <c r="B1378" s="24">
        <v>41186.403150231483</v>
      </c>
      <c r="C1378" s="25" t="s">
        <v>363</v>
      </c>
      <c r="D1378" s="13" t="s">
        <v>184</v>
      </c>
      <c r="E1378" s="13" t="s">
        <v>327</v>
      </c>
      <c r="F1378" s="10">
        <v>199.95</v>
      </c>
      <c r="G1378" s="13">
        <v>1</v>
      </c>
      <c r="H1378" s="10">
        <v>199.95</v>
      </c>
      <c r="I1378" s="13" t="s">
        <v>421</v>
      </c>
      <c r="J1378" s="13" t="s">
        <v>384</v>
      </c>
      <c r="K1378" s="13" t="s">
        <v>416</v>
      </c>
    </row>
    <row r="1379" spans="1:11" ht="14.65" thickBot="1" x14ac:dyDescent="0.5">
      <c r="A1379" s="8">
        <v>1378</v>
      </c>
      <c r="B1379" s="22">
        <v>41186.403150231483</v>
      </c>
      <c r="C1379" s="23" t="s">
        <v>350</v>
      </c>
      <c r="D1379" s="12" t="s">
        <v>94</v>
      </c>
      <c r="E1379" s="12" t="s">
        <v>328</v>
      </c>
      <c r="F1379" s="9">
        <v>49.95</v>
      </c>
      <c r="G1379" s="12">
        <v>8</v>
      </c>
      <c r="H1379" s="9">
        <v>399.6</v>
      </c>
      <c r="I1379" s="12" t="s">
        <v>427</v>
      </c>
      <c r="J1379" s="12" t="s">
        <v>384</v>
      </c>
      <c r="K1379" s="12" t="s">
        <v>416</v>
      </c>
    </row>
    <row r="1380" spans="1:11" ht="14.65" thickTop="1" x14ac:dyDescent="0.45">
      <c r="A1380" s="6">
        <v>1379</v>
      </c>
      <c r="B1380" s="24">
        <v>41186.403150231483</v>
      </c>
      <c r="C1380" s="25" t="s">
        <v>355</v>
      </c>
      <c r="D1380" s="13" t="s">
        <v>125</v>
      </c>
      <c r="E1380" s="13" t="s">
        <v>325</v>
      </c>
      <c r="F1380" s="10">
        <v>59.95</v>
      </c>
      <c r="G1380" s="13">
        <v>9</v>
      </c>
      <c r="H1380" s="10">
        <v>539.55000000000007</v>
      </c>
      <c r="I1380" s="13" t="s">
        <v>419</v>
      </c>
      <c r="J1380" s="13" t="s">
        <v>378</v>
      </c>
      <c r="K1380" s="13" t="s">
        <v>329</v>
      </c>
    </row>
    <row r="1381" spans="1:11" ht="14.65" thickBot="1" x14ac:dyDescent="0.5">
      <c r="A1381" s="8">
        <v>1380</v>
      </c>
      <c r="B1381" s="22">
        <v>41186.403150231483</v>
      </c>
      <c r="C1381" s="23" t="s">
        <v>363</v>
      </c>
      <c r="D1381" s="12" t="s">
        <v>206</v>
      </c>
      <c r="E1381" s="12" t="s">
        <v>328</v>
      </c>
      <c r="F1381" s="9">
        <v>259.95</v>
      </c>
      <c r="G1381" s="12">
        <v>5</v>
      </c>
      <c r="H1381" s="9">
        <v>1299.75</v>
      </c>
      <c r="I1381" s="12" t="s">
        <v>426</v>
      </c>
      <c r="J1381" s="12" t="s">
        <v>321</v>
      </c>
      <c r="K1381" s="12" t="s">
        <v>415</v>
      </c>
    </row>
    <row r="1382" spans="1:11" ht="14.65" thickTop="1" x14ac:dyDescent="0.45">
      <c r="A1382" s="6">
        <v>1381</v>
      </c>
      <c r="B1382" s="24">
        <v>41187.403150231483</v>
      </c>
      <c r="C1382" s="25" t="s">
        <v>345</v>
      </c>
      <c r="D1382" s="13" t="s">
        <v>293</v>
      </c>
      <c r="E1382" s="13" t="s">
        <v>330</v>
      </c>
      <c r="F1382" s="10">
        <v>499.95</v>
      </c>
      <c r="G1382" s="13">
        <v>8</v>
      </c>
      <c r="H1382" s="10">
        <v>3999.6</v>
      </c>
      <c r="I1382" s="13" t="s">
        <v>419</v>
      </c>
      <c r="J1382" s="13" t="s">
        <v>403</v>
      </c>
      <c r="K1382" s="13" t="s">
        <v>416</v>
      </c>
    </row>
    <row r="1383" spans="1:11" ht="14.65" thickBot="1" x14ac:dyDescent="0.5">
      <c r="A1383" s="8">
        <v>1382</v>
      </c>
      <c r="B1383" s="22">
        <v>41187.403150231483</v>
      </c>
      <c r="C1383" s="23" t="s">
        <v>348</v>
      </c>
      <c r="D1383" s="12" t="s">
        <v>315</v>
      </c>
      <c r="E1383" s="12" t="s">
        <v>335</v>
      </c>
      <c r="F1383" s="9">
        <v>799</v>
      </c>
      <c r="G1383" s="12">
        <v>1</v>
      </c>
      <c r="H1383" s="9">
        <v>799</v>
      </c>
      <c r="I1383" s="12" t="s">
        <v>420</v>
      </c>
      <c r="J1383" s="12" t="s">
        <v>373</v>
      </c>
      <c r="K1383" s="12" t="s">
        <v>416</v>
      </c>
    </row>
    <row r="1384" spans="1:11" ht="14.65" thickTop="1" x14ac:dyDescent="0.45">
      <c r="A1384" s="6">
        <v>1383</v>
      </c>
      <c r="B1384" s="24">
        <v>41187.403150231483</v>
      </c>
      <c r="C1384" s="25" t="s">
        <v>353</v>
      </c>
      <c r="D1384" s="13" t="s">
        <v>207</v>
      </c>
      <c r="E1384" s="13" t="s">
        <v>331</v>
      </c>
      <c r="F1384" s="10">
        <v>269</v>
      </c>
      <c r="G1384" s="13">
        <v>7</v>
      </c>
      <c r="H1384" s="10">
        <v>1883</v>
      </c>
      <c r="I1384" s="13" t="s">
        <v>421</v>
      </c>
      <c r="J1384" s="13" t="s">
        <v>391</v>
      </c>
      <c r="K1384" s="13" t="s">
        <v>415</v>
      </c>
    </row>
    <row r="1385" spans="1:11" ht="14.65" thickBot="1" x14ac:dyDescent="0.5">
      <c r="A1385" s="8">
        <v>1384</v>
      </c>
      <c r="B1385" s="22">
        <v>41187.403150231483</v>
      </c>
      <c r="C1385" s="23" t="s">
        <v>353</v>
      </c>
      <c r="D1385" s="12" t="s">
        <v>277</v>
      </c>
      <c r="E1385" s="12" t="s">
        <v>326</v>
      </c>
      <c r="F1385" s="9">
        <v>449</v>
      </c>
      <c r="G1385" s="12">
        <v>6</v>
      </c>
      <c r="H1385" s="9">
        <v>2694</v>
      </c>
      <c r="I1385" s="12" t="s">
        <v>425</v>
      </c>
      <c r="J1385" s="12" t="s">
        <v>381</v>
      </c>
      <c r="K1385" s="12" t="s">
        <v>329</v>
      </c>
    </row>
    <row r="1386" spans="1:11" ht="14.65" thickTop="1" x14ac:dyDescent="0.45">
      <c r="A1386" s="6">
        <v>1385</v>
      </c>
      <c r="B1386" s="24">
        <v>41187.403150231483</v>
      </c>
      <c r="C1386" s="25" t="s">
        <v>349</v>
      </c>
      <c r="D1386" s="13" t="s">
        <v>91</v>
      </c>
      <c r="E1386" s="13" t="s">
        <v>327</v>
      </c>
      <c r="F1386" s="10">
        <v>49.95</v>
      </c>
      <c r="G1386" s="13">
        <v>10</v>
      </c>
      <c r="H1386" s="10">
        <v>499.5</v>
      </c>
      <c r="I1386" s="13" t="s">
        <v>425</v>
      </c>
      <c r="J1386" s="13" t="s">
        <v>402</v>
      </c>
      <c r="K1386" s="13" t="s">
        <v>415</v>
      </c>
    </row>
    <row r="1387" spans="1:11" ht="14.65" thickBot="1" x14ac:dyDescent="0.5">
      <c r="A1387" s="8">
        <v>1386</v>
      </c>
      <c r="B1387" s="22">
        <v>41187.403150231483</v>
      </c>
      <c r="C1387" s="23" t="s">
        <v>356</v>
      </c>
      <c r="D1387" s="12" t="s">
        <v>224</v>
      </c>
      <c r="E1387" s="12" t="s">
        <v>328</v>
      </c>
      <c r="F1387" s="9">
        <v>319.95</v>
      </c>
      <c r="G1387" s="12">
        <v>5</v>
      </c>
      <c r="H1387" s="9">
        <v>1599.75</v>
      </c>
      <c r="I1387" s="12" t="s">
        <v>418</v>
      </c>
      <c r="J1387" s="12" t="s">
        <v>394</v>
      </c>
      <c r="K1387" s="12" t="s">
        <v>416</v>
      </c>
    </row>
    <row r="1388" spans="1:11" ht="14.65" thickTop="1" x14ac:dyDescent="0.45">
      <c r="A1388" s="6">
        <v>1387</v>
      </c>
      <c r="B1388" s="24">
        <v>41187.403150231483</v>
      </c>
      <c r="C1388" s="25" t="s">
        <v>356</v>
      </c>
      <c r="D1388" s="13" t="s">
        <v>296</v>
      </c>
      <c r="E1388" s="13" t="s">
        <v>334</v>
      </c>
      <c r="F1388" s="10">
        <v>499.95</v>
      </c>
      <c r="G1388" s="13">
        <v>1</v>
      </c>
      <c r="H1388" s="10">
        <v>499.95</v>
      </c>
      <c r="I1388" s="13" t="s">
        <v>423</v>
      </c>
      <c r="J1388" s="13" t="s">
        <v>393</v>
      </c>
      <c r="K1388" s="13" t="s">
        <v>415</v>
      </c>
    </row>
    <row r="1389" spans="1:11" ht="14.65" thickBot="1" x14ac:dyDescent="0.5">
      <c r="A1389" s="8">
        <v>1388</v>
      </c>
      <c r="B1389" s="22">
        <v>41187.403150231483</v>
      </c>
      <c r="C1389" s="23" t="s">
        <v>353</v>
      </c>
      <c r="D1389" s="12" t="s">
        <v>274</v>
      </c>
      <c r="E1389" s="12" t="s">
        <v>330</v>
      </c>
      <c r="F1389" s="9">
        <v>439.95</v>
      </c>
      <c r="G1389" s="12">
        <v>6</v>
      </c>
      <c r="H1389" s="9">
        <v>2639.7</v>
      </c>
      <c r="I1389" s="12" t="s">
        <v>421</v>
      </c>
      <c r="J1389" s="12" t="s">
        <v>406</v>
      </c>
      <c r="K1389" s="12" t="s">
        <v>329</v>
      </c>
    </row>
    <row r="1390" spans="1:11" ht="14.65" thickTop="1" x14ac:dyDescent="0.45">
      <c r="A1390" s="6">
        <v>1389</v>
      </c>
      <c r="B1390" s="24">
        <v>41187.403150231483</v>
      </c>
      <c r="C1390" s="25" t="s">
        <v>352</v>
      </c>
      <c r="D1390" s="13" t="s">
        <v>152</v>
      </c>
      <c r="E1390" s="13" t="s">
        <v>332</v>
      </c>
      <c r="F1390" s="10">
        <v>75</v>
      </c>
      <c r="G1390" s="13">
        <v>3</v>
      </c>
      <c r="H1390" s="10">
        <v>225</v>
      </c>
      <c r="I1390" s="13" t="s">
        <v>421</v>
      </c>
      <c r="J1390" s="13" t="s">
        <v>370</v>
      </c>
      <c r="K1390" s="13" t="s">
        <v>415</v>
      </c>
    </row>
    <row r="1391" spans="1:11" ht="14.65" thickBot="1" x14ac:dyDescent="0.5">
      <c r="A1391" s="8">
        <v>1390</v>
      </c>
      <c r="B1391" s="22">
        <v>41187.403150231483</v>
      </c>
      <c r="C1391" s="23" t="s">
        <v>359</v>
      </c>
      <c r="D1391" s="12" t="s">
        <v>135</v>
      </c>
      <c r="E1391" s="12" t="s">
        <v>326</v>
      </c>
      <c r="F1391" s="9">
        <v>60</v>
      </c>
      <c r="G1391" s="12">
        <v>7</v>
      </c>
      <c r="H1391" s="9">
        <v>420</v>
      </c>
      <c r="I1391" s="12" t="s">
        <v>423</v>
      </c>
      <c r="J1391" s="12" t="s">
        <v>371</v>
      </c>
      <c r="K1391" s="12" t="s">
        <v>415</v>
      </c>
    </row>
    <row r="1392" spans="1:11" ht="14.65" thickTop="1" x14ac:dyDescent="0.45">
      <c r="A1392" s="6">
        <v>1391</v>
      </c>
      <c r="B1392" s="24">
        <v>41188.403150231483</v>
      </c>
      <c r="C1392" s="25" t="s">
        <v>354</v>
      </c>
      <c r="D1392" s="13" t="s">
        <v>218</v>
      </c>
      <c r="E1392" s="13" t="s">
        <v>330</v>
      </c>
      <c r="F1392" s="10">
        <v>299.95</v>
      </c>
      <c r="G1392" s="13">
        <v>2</v>
      </c>
      <c r="H1392" s="10">
        <v>599.9</v>
      </c>
      <c r="I1392" s="13" t="s">
        <v>427</v>
      </c>
      <c r="J1392" s="13" t="s">
        <v>374</v>
      </c>
      <c r="K1392" s="13" t="s">
        <v>364</v>
      </c>
    </row>
    <row r="1393" spans="1:11" ht="14.65" thickBot="1" x14ac:dyDescent="0.5">
      <c r="A1393" s="8">
        <v>1392</v>
      </c>
      <c r="B1393" s="22">
        <v>41188.403150231483</v>
      </c>
      <c r="C1393" s="23" t="s">
        <v>351</v>
      </c>
      <c r="D1393" s="12" t="s">
        <v>186</v>
      </c>
      <c r="E1393" s="12" t="s">
        <v>325</v>
      </c>
      <c r="F1393" s="9">
        <v>209.95</v>
      </c>
      <c r="G1393" s="12">
        <v>7</v>
      </c>
      <c r="H1393" s="9">
        <v>1469.6499999999999</v>
      </c>
      <c r="I1393" s="12" t="s">
        <v>419</v>
      </c>
      <c r="J1393" s="12" t="s">
        <v>391</v>
      </c>
      <c r="K1393" s="12" t="s">
        <v>415</v>
      </c>
    </row>
    <row r="1394" spans="1:11" ht="14.65" thickTop="1" x14ac:dyDescent="0.45">
      <c r="A1394" s="6">
        <v>1393</v>
      </c>
      <c r="B1394" s="24">
        <v>41188.403150231483</v>
      </c>
      <c r="C1394" s="25" t="s">
        <v>357</v>
      </c>
      <c r="D1394" s="13" t="s">
        <v>171</v>
      </c>
      <c r="E1394" s="13" t="s">
        <v>327</v>
      </c>
      <c r="F1394" s="10">
        <v>169.95</v>
      </c>
      <c r="G1394" s="13">
        <v>4</v>
      </c>
      <c r="H1394" s="10">
        <v>679.8</v>
      </c>
      <c r="I1394" s="13" t="s">
        <v>426</v>
      </c>
      <c r="J1394" s="13" t="s">
        <v>406</v>
      </c>
      <c r="K1394" s="13" t="s">
        <v>329</v>
      </c>
    </row>
    <row r="1395" spans="1:11" ht="14.65" thickBot="1" x14ac:dyDescent="0.5">
      <c r="A1395" s="8">
        <v>1394</v>
      </c>
      <c r="B1395" s="22">
        <v>41188.403150231483</v>
      </c>
      <c r="C1395" s="23" t="s">
        <v>354</v>
      </c>
      <c r="D1395" s="12" t="s">
        <v>290</v>
      </c>
      <c r="E1395" s="12" t="s">
        <v>330</v>
      </c>
      <c r="F1395" s="9">
        <v>499.95</v>
      </c>
      <c r="G1395" s="12">
        <v>5</v>
      </c>
      <c r="H1395" s="9">
        <v>2499.75</v>
      </c>
      <c r="I1395" s="12" t="s">
        <v>424</v>
      </c>
      <c r="J1395" s="12" t="s">
        <v>409</v>
      </c>
      <c r="K1395" s="12" t="s">
        <v>415</v>
      </c>
    </row>
    <row r="1396" spans="1:11" ht="14.65" thickTop="1" x14ac:dyDescent="0.45">
      <c r="A1396" s="6">
        <v>1395</v>
      </c>
      <c r="B1396" s="24">
        <v>41188.403150231483</v>
      </c>
      <c r="C1396" s="25" t="s">
        <v>362</v>
      </c>
      <c r="D1396" s="13" t="s">
        <v>251</v>
      </c>
      <c r="E1396" s="13" t="s">
        <v>335</v>
      </c>
      <c r="F1396" s="10">
        <v>379</v>
      </c>
      <c r="G1396" s="13">
        <v>8</v>
      </c>
      <c r="H1396" s="10">
        <v>3032</v>
      </c>
      <c r="I1396" s="13" t="s">
        <v>424</v>
      </c>
      <c r="J1396" s="13" t="s">
        <v>405</v>
      </c>
      <c r="K1396" s="13" t="s">
        <v>364</v>
      </c>
    </row>
    <row r="1397" spans="1:11" ht="14.65" thickBot="1" x14ac:dyDescent="0.5">
      <c r="A1397" s="8">
        <v>1396</v>
      </c>
      <c r="B1397" s="22">
        <v>41188.403150231483</v>
      </c>
      <c r="C1397" s="23" t="s">
        <v>350</v>
      </c>
      <c r="D1397" s="12" t="s">
        <v>224</v>
      </c>
      <c r="E1397" s="12" t="s">
        <v>328</v>
      </c>
      <c r="F1397" s="9">
        <v>319.95</v>
      </c>
      <c r="G1397" s="12">
        <v>1</v>
      </c>
      <c r="H1397" s="9">
        <v>319.95</v>
      </c>
      <c r="I1397" s="12" t="s">
        <v>424</v>
      </c>
      <c r="J1397" s="12" t="s">
        <v>379</v>
      </c>
      <c r="K1397" s="12" t="s">
        <v>329</v>
      </c>
    </row>
    <row r="1398" spans="1:11" ht="14.65" thickTop="1" x14ac:dyDescent="0.45">
      <c r="A1398" s="6">
        <v>1397</v>
      </c>
      <c r="B1398" s="24">
        <v>41188.403150231483</v>
      </c>
      <c r="C1398" s="25" t="s">
        <v>345</v>
      </c>
      <c r="D1398" s="13" t="s">
        <v>261</v>
      </c>
      <c r="E1398" s="13" t="s">
        <v>330</v>
      </c>
      <c r="F1398" s="10">
        <v>399.95</v>
      </c>
      <c r="G1398" s="13">
        <v>4</v>
      </c>
      <c r="H1398" s="10">
        <v>1599.8</v>
      </c>
      <c r="I1398" s="13" t="s">
        <v>419</v>
      </c>
      <c r="J1398" s="13" t="s">
        <v>409</v>
      </c>
      <c r="K1398" s="13" t="s">
        <v>415</v>
      </c>
    </row>
    <row r="1399" spans="1:11" ht="14.65" thickBot="1" x14ac:dyDescent="0.5">
      <c r="A1399" s="8">
        <v>1398</v>
      </c>
      <c r="B1399" s="22">
        <v>41189.403150231483</v>
      </c>
      <c r="C1399" s="23" t="s">
        <v>352</v>
      </c>
      <c r="D1399" s="12" t="s">
        <v>39</v>
      </c>
      <c r="E1399" s="12" t="s">
        <v>327</v>
      </c>
      <c r="F1399" s="9">
        <v>9.9499999999999993</v>
      </c>
      <c r="G1399" s="12">
        <v>3</v>
      </c>
      <c r="H1399" s="9">
        <v>29.849999999999998</v>
      </c>
      <c r="I1399" s="12" t="s">
        <v>423</v>
      </c>
      <c r="J1399" s="12" t="s">
        <v>408</v>
      </c>
      <c r="K1399" s="12" t="s">
        <v>364</v>
      </c>
    </row>
    <row r="1400" spans="1:11" ht="14.65" thickTop="1" x14ac:dyDescent="0.45">
      <c r="A1400" s="6">
        <v>1399</v>
      </c>
      <c r="B1400" s="24">
        <v>41189.403150231483</v>
      </c>
      <c r="C1400" s="25" t="s">
        <v>352</v>
      </c>
      <c r="D1400" s="13" t="s">
        <v>256</v>
      </c>
      <c r="E1400" s="13" t="s">
        <v>334</v>
      </c>
      <c r="F1400" s="10">
        <v>389.95</v>
      </c>
      <c r="G1400" s="13">
        <v>4</v>
      </c>
      <c r="H1400" s="10">
        <v>1559.8</v>
      </c>
      <c r="I1400" s="13" t="s">
        <v>420</v>
      </c>
      <c r="J1400" s="13" t="s">
        <v>391</v>
      </c>
      <c r="K1400" s="13" t="s">
        <v>415</v>
      </c>
    </row>
    <row r="1401" spans="1:11" ht="14.65" thickBot="1" x14ac:dyDescent="0.5">
      <c r="A1401" s="8">
        <v>1400</v>
      </c>
      <c r="B1401" s="22">
        <v>41189.403150231483</v>
      </c>
      <c r="C1401" s="23" t="s">
        <v>350</v>
      </c>
      <c r="D1401" s="12" t="s">
        <v>126</v>
      </c>
      <c r="E1401" s="12" t="s">
        <v>334</v>
      </c>
      <c r="F1401" s="9">
        <v>59.95</v>
      </c>
      <c r="G1401" s="12">
        <v>9</v>
      </c>
      <c r="H1401" s="9">
        <v>539.55000000000007</v>
      </c>
      <c r="I1401" s="12" t="s">
        <v>425</v>
      </c>
      <c r="J1401" s="12" t="s">
        <v>407</v>
      </c>
      <c r="K1401" s="12" t="s">
        <v>364</v>
      </c>
    </row>
    <row r="1402" spans="1:11" ht="14.65" thickTop="1" x14ac:dyDescent="0.45">
      <c r="A1402" s="6">
        <v>1401</v>
      </c>
      <c r="B1402" s="24">
        <v>41190.403150231483</v>
      </c>
      <c r="C1402" s="25" t="s">
        <v>357</v>
      </c>
      <c r="D1402" s="13" t="s">
        <v>199</v>
      </c>
      <c r="E1402" s="13" t="s">
        <v>330</v>
      </c>
      <c r="F1402" s="10">
        <v>249.95</v>
      </c>
      <c r="G1402" s="13">
        <v>4</v>
      </c>
      <c r="H1402" s="10">
        <v>999.8</v>
      </c>
      <c r="I1402" s="13" t="s">
        <v>427</v>
      </c>
      <c r="J1402" s="13" t="s">
        <v>410</v>
      </c>
      <c r="K1402" s="13" t="s">
        <v>416</v>
      </c>
    </row>
    <row r="1403" spans="1:11" ht="14.65" thickBot="1" x14ac:dyDescent="0.5">
      <c r="A1403" s="8">
        <v>1402</v>
      </c>
      <c r="B1403" s="22">
        <v>41190.403150231483</v>
      </c>
      <c r="C1403" s="23" t="s">
        <v>363</v>
      </c>
      <c r="D1403" s="12" t="s">
        <v>203</v>
      </c>
      <c r="E1403" s="12" t="s">
        <v>332</v>
      </c>
      <c r="F1403" s="9">
        <v>250</v>
      </c>
      <c r="G1403" s="12">
        <v>6</v>
      </c>
      <c r="H1403" s="9">
        <v>1500</v>
      </c>
      <c r="I1403" s="12" t="s">
        <v>421</v>
      </c>
      <c r="J1403" s="12" t="s">
        <v>371</v>
      </c>
      <c r="K1403" s="12" t="s">
        <v>415</v>
      </c>
    </row>
    <row r="1404" spans="1:11" ht="14.65" thickTop="1" x14ac:dyDescent="0.45">
      <c r="A1404" s="6">
        <v>1403</v>
      </c>
      <c r="B1404" s="24">
        <v>41190.403150231483</v>
      </c>
      <c r="C1404" s="25" t="s">
        <v>352</v>
      </c>
      <c r="D1404" s="13" t="s">
        <v>237</v>
      </c>
      <c r="E1404" s="13" t="s">
        <v>330</v>
      </c>
      <c r="F1404" s="10">
        <v>349.95</v>
      </c>
      <c r="G1404" s="13">
        <v>9</v>
      </c>
      <c r="H1404" s="10">
        <v>3149.5499999999997</v>
      </c>
      <c r="I1404" s="13" t="s">
        <v>427</v>
      </c>
      <c r="J1404" s="13" t="s">
        <v>399</v>
      </c>
      <c r="K1404" s="13" t="s">
        <v>329</v>
      </c>
    </row>
    <row r="1405" spans="1:11" ht="14.65" thickBot="1" x14ac:dyDescent="0.5">
      <c r="A1405" s="8">
        <v>1404</v>
      </c>
      <c r="B1405" s="22">
        <v>41190.403150231483</v>
      </c>
      <c r="C1405" s="23" t="s">
        <v>363</v>
      </c>
      <c r="D1405" s="12" t="s">
        <v>72</v>
      </c>
      <c r="E1405" s="12" t="s">
        <v>328</v>
      </c>
      <c r="F1405" s="9">
        <v>39.950000000000003</v>
      </c>
      <c r="G1405" s="12">
        <v>6</v>
      </c>
      <c r="H1405" s="9">
        <v>239.70000000000002</v>
      </c>
      <c r="I1405" s="12" t="s">
        <v>424</v>
      </c>
      <c r="J1405" s="12" t="s">
        <v>381</v>
      </c>
      <c r="K1405" s="12" t="s">
        <v>329</v>
      </c>
    </row>
    <row r="1406" spans="1:11" ht="14.65" thickTop="1" x14ac:dyDescent="0.45">
      <c r="A1406" s="6">
        <v>1405</v>
      </c>
      <c r="B1406" s="24">
        <v>41191.403150231483</v>
      </c>
      <c r="C1406" s="25" t="s">
        <v>359</v>
      </c>
      <c r="D1406" s="13" t="s">
        <v>237</v>
      </c>
      <c r="E1406" s="13" t="s">
        <v>330</v>
      </c>
      <c r="F1406" s="10">
        <v>349.95</v>
      </c>
      <c r="G1406" s="13">
        <v>9</v>
      </c>
      <c r="H1406" s="10">
        <v>3149.5499999999997</v>
      </c>
      <c r="I1406" s="13" t="s">
        <v>419</v>
      </c>
      <c r="J1406" s="13" t="s">
        <v>407</v>
      </c>
      <c r="K1406" s="13" t="s">
        <v>364</v>
      </c>
    </row>
    <row r="1407" spans="1:11" ht="14.65" thickBot="1" x14ac:dyDescent="0.5">
      <c r="A1407" s="8">
        <v>1406</v>
      </c>
      <c r="B1407" s="22">
        <v>41191.403150231483</v>
      </c>
      <c r="C1407" s="23" t="s">
        <v>355</v>
      </c>
      <c r="D1407" s="12" t="s">
        <v>304</v>
      </c>
      <c r="E1407" s="12" t="s">
        <v>326</v>
      </c>
      <c r="F1407" s="9">
        <v>599</v>
      </c>
      <c r="G1407" s="12">
        <v>7</v>
      </c>
      <c r="H1407" s="9">
        <v>4193</v>
      </c>
      <c r="I1407" s="12" t="s">
        <v>422</v>
      </c>
      <c r="J1407" s="12" t="s">
        <v>409</v>
      </c>
      <c r="K1407" s="12" t="s">
        <v>415</v>
      </c>
    </row>
    <row r="1408" spans="1:11" ht="14.65" thickTop="1" x14ac:dyDescent="0.45">
      <c r="A1408" s="6">
        <v>1407</v>
      </c>
      <c r="B1408" s="24">
        <v>41191.403150231483</v>
      </c>
      <c r="C1408" s="25" t="s">
        <v>363</v>
      </c>
      <c r="D1408" s="13" t="s">
        <v>52</v>
      </c>
      <c r="E1408" s="13" t="s">
        <v>327</v>
      </c>
      <c r="F1408" s="10">
        <v>29.95</v>
      </c>
      <c r="G1408" s="13">
        <v>6</v>
      </c>
      <c r="H1408" s="10">
        <v>179.7</v>
      </c>
      <c r="I1408" s="13" t="s">
        <v>424</v>
      </c>
      <c r="J1408" s="13" t="s">
        <v>409</v>
      </c>
      <c r="K1408" s="13" t="s">
        <v>415</v>
      </c>
    </row>
    <row r="1409" spans="1:11" ht="14.65" thickBot="1" x14ac:dyDescent="0.5">
      <c r="A1409" s="8">
        <v>1408</v>
      </c>
      <c r="B1409" s="22">
        <v>41191.403150231483</v>
      </c>
      <c r="C1409" s="23" t="s">
        <v>362</v>
      </c>
      <c r="D1409" s="12" t="s">
        <v>96</v>
      </c>
      <c r="E1409" s="12" t="s">
        <v>334</v>
      </c>
      <c r="F1409" s="9">
        <v>49.95</v>
      </c>
      <c r="G1409" s="12">
        <v>3</v>
      </c>
      <c r="H1409" s="9">
        <v>149.85000000000002</v>
      </c>
      <c r="I1409" s="12" t="s">
        <v>425</v>
      </c>
      <c r="J1409" s="12" t="s">
        <v>372</v>
      </c>
      <c r="K1409" s="12" t="s">
        <v>416</v>
      </c>
    </row>
    <row r="1410" spans="1:11" ht="14.65" thickTop="1" x14ac:dyDescent="0.45">
      <c r="A1410" s="6">
        <v>1409</v>
      </c>
      <c r="B1410" s="24">
        <v>41191.403150231483</v>
      </c>
      <c r="C1410" s="25" t="s">
        <v>346</v>
      </c>
      <c r="D1410" s="13" t="s">
        <v>198</v>
      </c>
      <c r="E1410" s="13" t="s">
        <v>326</v>
      </c>
      <c r="F1410" s="10">
        <v>249</v>
      </c>
      <c r="G1410" s="13">
        <v>5</v>
      </c>
      <c r="H1410" s="10">
        <v>1245</v>
      </c>
      <c r="I1410" s="13" t="s">
        <v>426</v>
      </c>
      <c r="J1410" s="13" t="s">
        <v>373</v>
      </c>
      <c r="K1410" s="13" t="s">
        <v>416</v>
      </c>
    </row>
    <row r="1411" spans="1:11" ht="14.65" thickBot="1" x14ac:dyDescent="0.5">
      <c r="A1411" s="8">
        <v>1410</v>
      </c>
      <c r="B1411" s="22">
        <v>41191.403150231483</v>
      </c>
      <c r="C1411" s="23" t="s">
        <v>346</v>
      </c>
      <c r="D1411" s="12" t="s">
        <v>282</v>
      </c>
      <c r="E1411" s="12" t="s">
        <v>332</v>
      </c>
      <c r="F1411" s="9">
        <v>450</v>
      </c>
      <c r="G1411" s="12">
        <v>9</v>
      </c>
      <c r="H1411" s="9">
        <v>4050</v>
      </c>
      <c r="I1411" s="12" t="s">
        <v>423</v>
      </c>
      <c r="J1411" s="12" t="s">
        <v>392</v>
      </c>
      <c r="K1411" s="12" t="s">
        <v>329</v>
      </c>
    </row>
    <row r="1412" spans="1:11" ht="14.65" thickTop="1" x14ac:dyDescent="0.45">
      <c r="A1412" s="6">
        <v>1411</v>
      </c>
      <c r="B1412" s="24">
        <v>41191.403150231483</v>
      </c>
      <c r="C1412" s="25" t="s">
        <v>345</v>
      </c>
      <c r="D1412" s="13" t="s">
        <v>119</v>
      </c>
      <c r="E1412" s="13" t="s">
        <v>326</v>
      </c>
      <c r="F1412" s="10">
        <v>55</v>
      </c>
      <c r="G1412" s="13">
        <v>3</v>
      </c>
      <c r="H1412" s="10">
        <v>165</v>
      </c>
      <c r="I1412" s="13" t="s">
        <v>425</v>
      </c>
      <c r="J1412" s="13" t="s">
        <v>381</v>
      </c>
      <c r="K1412" s="13" t="s">
        <v>329</v>
      </c>
    </row>
    <row r="1413" spans="1:11" ht="14.65" thickBot="1" x14ac:dyDescent="0.5">
      <c r="A1413" s="8">
        <v>1412</v>
      </c>
      <c r="B1413" s="22">
        <v>41191.403150231483</v>
      </c>
      <c r="C1413" s="23" t="s">
        <v>356</v>
      </c>
      <c r="D1413" s="12" t="s">
        <v>257</v>
      </c>
      <c r="E1413" s="12" t="s">
        <v>331</v>
      </c>
      <c r="F1413" s="9">
        <v>399</v>
      </c>
      <c r="G1413" s="12">
        <v>1</v>
      </c>
      <c r="H1413" s="9">
        <v>399</v>
      </c>
      <c r="I1413" s="12" t="s">
        <v>419</v>
      </c>
      <c r="J1413" s="12" t="s">
        <v>370</v>
      </c>
      <c r="K1413" s="12" t="s">
        <v>415</v>
      </c>
    </row>
    <row r="1414" spans="1:11" ht="14.65" thickTop="1" x14ac:dyDescent="0.45">
      <c r="A1414" s="6">
        <v>1413</v>
      </c>
      <c r="B1414" s="24">
        <v>41192.403150231483</v>
      </c>
      <c r="C1414" s="25" t="s">
        <v>355</v>
      </c>
      <c r="D1414" s="13" t="s">
        <v>87</v>
      </c>
      <c r="E1414" s="13" t="s">
        <v>335</v>
      </c>
      <c r="F1414" s="10">
        <v>45</v>
      </c>
      <c r="G1414" s="13">
        <v>4</v>
      </c>
      <c r="H1414" s="10">
        <v>180</v>
      </c>
      <c r="I1414" s="13" t="s">
        <v>418</v>
      </c>
      <c r="J1414" s="13" t="s">
        <v>391</v>
      </c>
      <c r="K1414" s="13" t="s">
        <v>415</v>
      </c>
    </row>
    <row r="1415" spans="1:11" ht="14.65" thickBot="1" x14ac:dyDescent="0.5">
      <c r="A1415" s="8">
        <v>1414</v>
      </c>
      <c r="B1415" s="22">
        <v>41192.403150231483</v>
      </c>
      <c r="C1415" s="23" t="s">
        <v>351</v>
      </c>
      <c r="D1415" s="12" t="s">
        <v>223</v>
      </c>
      <c r="E1415" s="12" t="s">
        <v>330</v>
      </c>
      <c r="F1415" s="9">
        <v>319.95</v>
      </c>
      <c r="G1415" s="12">
        <v>3</v>
      </c>
      <c r="H1415" s="9">
        <v>959.84999999999991</v>
      </c>
      <c r="I1415" s="12" t="s">
        <v>419</v>
      </c>
      <c r="J1415" s="12" t="s">
        <v>406</v>
      </c>
      <c r="K1415" s="12" t="s">
        <v>329</v>
      </c>
    </row>
    <row r="1416" spans="1:11" ht="14.65" thickTop="1" x14ac:dyDescent="0.45">
      <c r="A1416" s="6">
        <v>1415</v>
      </c>
      <c r="B1416" s="24">
        <v>41192.403150231483</v>
      </c>
      <c r="C1416" s="25" t="s">
        <v>358</v>
      </c>
      <c r="D1416" s="13" t="s">
        <v>292</v>
      </c>
      <c r="E1416" s="13" t="s">
        <v>330</v>
      </c>
      <c r="F1416" s="10">
        <v>499.95</v>
      </c>
      <c r="G1416" s="13">
        <v>10</v>
      </c>
      <c r="H1416" s="10">
        <v>4999.5</v>
      </c>
      <c r="I1416" s="13" t="s">
        <v>426</v>
      </c>
      <c r="J1416" s="13" t="s">
        <v>370</v>
      </c>
      <c r="K1416" s="13" t="s">
        <v>415</v>
      </c>
    </row>
    <row r="1417" spans="1:11" ht="14.65" thickBot="1" x14ac:dyDescent="0.5">
      <c r="A1417" s="8">
        <v>1416</v>
      </c>
      <c r="B1417" s="22">
        <v>41192.403150231483</v>
      </c>
      <c r="C1417" s="23" t="s">
        <v>356</v>
      </c>
      <c r="D1417" s="12" t="s">
        <v>127</v>
      </c>
      <c r="E1417" s="12" t="s">
        <v>334</v>
      </c>
      <c r="F1417" s="9">
        <v>59.95</v>
      </c>
      <c r="G1417" s="12">
        <v>5</v>
      </c>
      <c r="H1417" s="9">
        <v>299.75</v>
      </c>
      <c r="I1417" s="12" t="s">
        <v>425</v>
      </c>
      <c r="J1417" s="12" t="s">
        <v>402</v>
      </c>
      <c r="K1417" s="12" t="s">
        <v>415</v>
      </c>
    </row>
    <row r="1418" spans="1:11" ht="14.65" thickTop="1" x14ac:dyDescent="0.45">
      <c r="A1418" s="6">
        <v>1417</v>
      </c>
      <c r="B1418" s="24">
        <v>41192.403150231483</v>
      </c>
      <c r="C1418" s="25" t="s">
        <v>348</v>
      </c>
      <c r="D1418" s="13" t="s">
        <v>189</v>
      </c>
      <c r="E1418" s="13" t="s">
        <v>335</v>
      </c>
      <c r="F1418" s="10">
        <v>219</v>
      </c>
      <c r="G1418" s="13">
        <v>9</v>
      </c>
      <c r="H1418" s="10">
        <v>1971</v>
      </c>
      <c r="I1418" s="13" t="s">
        <v>420</v>
      </c>
      <c r="J1418" s="13" t="s">
        <v>380</v>
      </c>
      <c r="K1418" s="13" t="s">
        <v>329</v>
      </c>
    </row>
    <row r="1419" spans="1:11" ht="14.65" thickBot="1" x14ac:dyDescent="0.5">
      <c r="A1419" s="8">
        <v>1418</v>
      </c>
      <c r="B1419" s="22">
        <v>41192.403150231483</v>
      </c>
      <c r="C1419" s="23" t="s">
        <v>358</v>
      </c>
      <c r="D1419" s="12" t="s">
        <v>264</v>
      </c>
      <c r="E1419" s="12" t="s">
        <v>327</v>
      </c>
      <c r="F1419" s="9">
        <v>399.95</v>
      </c>
      <c r="G1419" s="12">
        <v>4</v>
      </c>
      <c r="H1419" s="9">
        <v>1599.8</v>
      </c>
      <c r="I1419" s="12" t="s">
        <v>421</v>
      </c>
      <c r="J1419" s="12" t="s">
        <v>365</v>
      </c>
      <c r="K1419" s="12" t="s">
        <v>364</v>
      </c>
    </row>
    <row r="1420" spans="1:11" ht="14.65" thickTop="1" x14ac:dyDescent="0.45">
      <c r="A1420" s="6">
        <v>1419</v>
      </c>
      <c r="B1420" s="24">
        <v>41192.403150231483</v>
      </c>
      <c r="C1420" s="25" t="s">
        <v>362</v>
      </c>
      <c r="D1420" s="13" t="s">
        <v>145</v>
      </c>
      <c r="E1420" s="13" t="s">
        <v>330</v>
      </c>
      <c r="F1420" s="10">
        <v>70</v>
      </c>
      <c r="G1420" s="13">
        <v>7</v>
      </c>
      <c r="H1420" s="10">
        <v>490</v>
      </c>
      <c r="I1420" s="13" t="s">
        <v>426</v>
      </c>
      <c r="J1420" s="13" t="s">
        <v>374</v>
      </c>
      <c r="K1420" s="13" t="s">
        <v>364</v>
      </c>
    </row>
    <row r="1421" spans="1:11" ht="14.65" thickBot="1" x14ac:dyDescent="0.5">
      <c r="A1421" s="8">
        <v>1420</v>
      </c>
      <c r="B1421" s="22">
        <v>41192.403150231483</v>
      </c>
      <c r="C1421" s="23" t="s">
        <v>357</v>
      </c>
      <c r="D1421" s="12" t="s">
        <v>161</v>
      </c>
      <c r="E1421" s="12" t="s">
        <v>330</v>
      </c>
      <c r="F1421" s="9">
        <v>99.95</v>
      </c>
      <c r="G1421" s="12">
        <v>8</v>
      </c>
      <c r="H1421" s="9">
        <v>799.6</v>
      </c>
      <c r="I1421" s="12" t="s">
        <v>421</v>
      </c>
      <c r="J1421" s="12" t="s">
        <v>400</v>
      </c>
      <c r="K1421" s="12" t="s">
        <v>416</v>
      </c>
    </row>
    <row r="1422" spans="1:11" ht="14.65" thickTop="1" x14ac:dyDescent="0.45">
      <c r="A1422" s="6">
        <v>1421</v>
      </c>
      <c r="B1422" s="24">
        <v>41192.403150231483</v>
      </c>
      <c r="C1422" s="25" t="s">
        <v>347</v>
      </c>
      <c r="D1422" s="13" t="s">
        <v>309</v>
      </c>
      <c r="E1422" s="13" t="s">
        <v>335</v>
      </c>
      <c r="F1422" s="10">
        <v>619</v>
      </c>
      <c r="G1422" s="13">
        <v>6</v>
      </c>
      <c r="H1422" s="10">
        <v>3714</v>
      </c>
      <c r="I1422" s="13" t="s">
        <v>425</v>
      </c>
      <c r="J1422" s="13" t="s">
        <v>408</v>
      </c>
      <c r="K1422" s="13" t="s">
        <v>364</v>
      </c>
    </row>
    <row r="1423" spans="1:11" ht="14.65" thickBot="1" x14ac:dyDescent="0.5">
      <c r="A1423" s="8">
        <v>1422</v>
      </c>
      <c r="B1423" s="22">
        <v>41192.403150231483</v>
      </c>
      <c r="C1423" s="23" t="s">
        <v>363</v>
      </c>
      <c r="D1423" s="12" t="s">
        <v>212</v>
      </c>
      <c r="E1423" s="12" t="s">
        <v>330</v>
      </c>
      <c r="F1423" s="9">
        <v>279.95</v>
      </c>
      <c r="G1423" s="12">
        <v>6</v>
      </c>
      <c r="H1423" s="9">
        <v>1679.6999999999998</v>
      </c>
      <c r="I1423" s="12" t="s">
        <v>420</v>
      </c>
      <c r="J1423" s="12" t="s">
        <v>397</v>
      </c>
      <c r="K1423" s="12" t="s">
        <v>416</v>
      </c>
    </row>
    <row r="1424" spans="1:11" ht="14.65" thickTop="1" x14ac:dyDescent="0.45">
      <c r="A1424" s="6">
        <v>1423</v>
      </c>
      <c r="B1424" s="24">
        <v>41192.403150231483</v>
      </c>
      <c r="C1424" s="25" t="s">
        <v>362</v>
      </c>
      <c r="D1424" s="13" t="s">
        <v>52</v>
      </c>
      <c r="E1424" s="13" t="s">
        <v>327</v>
      </c>
      <c r="F1424" s="10">
        <v>29.95</v>
      </c>
      <c r="G1424" s="13">
        <v>2</v>
      </c>
      <c r="H1424" s="10">
        <v>59.9</v>
      </c>
      <c r="I1424" s="13" t="s">
        <v>422</v>
      </c>
      <c r="J1424" s="13" t="s">
        <v>405</v>
      </c>
      <c r="K1424" s="13" t="s">
        <v>364</v>
      </c>
    </row>
    <row r="1425" spans="1:11" ht="14.65" thickBot="1" x14ac:dyDescent="0.5">
      <c r="A1425" s="8">
        <v>1424</v>
      </c>
      <c r="B1425" s="22">
        <v>41192.403150231483</v>
      </c>
      <c r="C1425" s="23" t="s">
        <v>356</v>
      </c>
      <c r="D1425" s="12" t="s">
        <v>244</v>
      </c>
      <c r="E1425" s="12" t="s">
        <v>330</v>
      </c>
      <c r="F1425" s="9">
        <v>359.95</v>
      </c>
      <c r="G1425" s="12">
        <v>9</v>
      </c>
      <c r="H1425" s="9">
        <v>3239.5499999999997</v>
      </c>
      <c r="I1425" s="12" t="s">
        <v>418</v>
      </c>
      <c r="J1425" s="12" t="s">
        <v>410</v>
      </c>
      <c r="K1425" s="12" t="s">
        <v>416</v>
      </c>
    </row>
    <row r="1426" spans="1:11" ht="14.65" thickTop="1" x14ac:dyDescent="0.45">
      <c r="A1426" s="6">
        <v>1425</v>
      </c>
      <c r="B1426" s="24">
        <v>41193.403150231483</v>
      </c>
      <c r="C1426" s="25" t="s">
        <v>357</v>
      </c>
      <c r="D1426" s="13" t="s">
        <v>243</v>
      </c>
      <c r="E1426" s="13" t="s">
        <v>326</v>
      </c>
      <c r="F1426" s="10">
        <v>359</v>
      </c>
      <c r="G1426" s="13">
        <v>4</v>
      </c>
      <c r="H1426" s="10">
        <v>1436</v>
      </c>
      <c r="I1426" s="13" t="s">
        <v>422</v>
      </c>
      <c r="J1426" s="13" t="s">
        <v>392</v>
      </c>
      <c r="K1426" s="13" t="s">
        <v>329</v>
      </c>
    </row>
    <row r="1427" spans="1:11" ht="14.65" thickBot="1" x14ac:dyDescent="0.5">
      <c r="A1427" s="8">
        <v>1426</v>
      </c>
      <c r="B1427" s="22">
        <v>41193.403150231483</v>
      </c>
      <c r="C1427" s="23" t="s">
        <v>352</v>
      </c>
      <c r="D1427" s="12" t="s">
        <v>89</v>
      </c>
      <c r="E1427" s="12" t="s">
        <v>325</v>
      </c>
      <c r="F1427" s="9">
        <v>49.95</v>
      </c>
      <c r="G1427" s="12">
        <v>4</v>
      </c>
      <c r="H1427" s="9">
        <v>199.8</v>
      </c>
      <c r="I1427" s="12" t="s">
        <v>423</v>
      </c>
      <c r="J1427" s="12" t="s">
        <v>394</v>
      </c>
      <c r="K1427" s="12" t="s">
        <v>416</v>
      </c>
    </row>
    <row r="1428" spans="1:11" ht="14.65" thickTop="1" x14ac:dyDescent="0.45">
      <c r="A1428" s="6">
        <v>1427</v>
      </c>
      <c r="B1428" s="24">
        <v>41193.403150231483</v>
      </c>
      <c r="C1428" s="25" t="s">
        <v>360</v>
      </c>
      <c r="D1428" s="13" t="s">
        <v>92</v>
      </c>
      <c r="E1428" s="13" t="s">
        <v>327</v>
      </c>
      <c r="F1428" s="10">
        <v>49.95</v>
      </c>
      <c r="G1428" s="13">
        <v>1</v>
      </c>
      <c r="H1428" s="10">
        <v>49.95</v>
      </c>
      <c r="I1428" s="13" t="s">
        <v>425</v>
      </c>
      <c r="J1428" s="13" t="s">
        <v>384</v>
      </c>
      <c r="K1428" s="13" t="s">
        <v>416</v>
      </c>
    </row>
    <row r="1429" spans="1:11" ht="14.65" thickBot="1" x14ac:dyDescent="0.5">
      <c r="A1429" s="8">
        <v>1428</v>
      </c>
      <c r="B1429" s="22">
        <v>41193.403150231483</v>
      </c>
      <c r="C1429" s="23" t="s">
        <v>360</v>
      </c>
      <c r="D1429" s="12" t="s">
        <v>251</v>
      </c>
      <c r="E1429" s="12" t="s">
        <v>335</v>
      </c>
      <c r="F1429" s="9">
        <v>379</v>
      </c>
      <c r="G1429" s="12">
        <v>10</v>
      </c>
      <c r="H1429" s="9">
        <v>3790</v>
      </c>
      <c r="I1429" s="12" t="s">
        <v>425</v>
      </c>
      <c r="J1429" s="12" t="s">
        <v>394</v>
      </c>
      <c r="K1429" s="12" t="s">
        <v>416</v>
      </c>
    </row>
    <row r="1430" spans="1:11" ht="14.65" thickTop="1" x14ac:dyDescent="0.45">
      <c r="A1430" s="6">
        <v>1429</v>
      </c>
      <c r="B1430" s="24">
        <v>41193.403150231483</v>
      </c>
      <c r="C1430" s="25" t="s">
        <v>354</v>
      </c>
      <c r="D1430" s="13" t="s">
        <v>77</v>
      </c>
      <c r="E1430" s="13" t="s">
        <v>335</v>
      </c>
      <c r="F1430" s="10">
        <v>40</v>
      </c>
      <c r="G1430" s="13">
        <v>1</v>
      </c>
      <c r="H1430" s="10">
        <v>40</v>
      </c>
      <c r="I1430" s="13" t="s">
        <v>426</v>
      </c>
      <c r="J1430" s="13" t="s">
        <v>403</v>
      </c>
      <c r="K1430" s="13" t="s">
        <v>416</v>
      </c>
    </row>
    <row r="1431" spans="1:11" ht="14.65" thickBot="1" x14ac:dyDescent="0.5">
      <c r="A1431" s="8">
        <v>1430</v>
      </c>
      <c r="B1431" s="22">
        <v>41194.403150231483</v>
      </c>
      <c r="C1431" s="23" t="s">
        <v>361</v>
      </c>
      <c r="D1431" s="12" t="s">
        <v>194</v>
      </c>
      <c r="E1431" s="12" t="s">
        <v>332</v>
      </c>
      <c r="F1431" s="9">
        <v>235</v>
      </c>
      <c r="G1431" s="12">
        <v>6</v>
      </c>
      <c r="H1431" s="9">
        <v>1410</v>
      </c>
      <c r="I1431" s="12" t="s">
        <v>418</v>
      </c>
      <c r="J1431" s="12" t="s">
        <v>385</v>
      </c>
      <c r="K1431" s="12" t="s">
        <v>416</v>
      </c>
    </row>
    <row r="1432" spans="1:11" ht="14.65" thickTop="1" x14ac:dyDescent="0.45">
      <c r="A1432" s="6">
        <v>1431</v>
      </c>
      <c r="B1432" s="24">
        <v>41194.403150231483</v>
      </c>
      <c r="C1432" s="25" t="s">
        <v>347</v>
      </c>
      <c r="D1432" s="13" t="s">
        <v>223</v>
      </c>
      <c r="E1432" s="13" t="s">
        <v>330</v>
      </c>
      <c r="F1432" s="10">
        <v>319.95</v>
      </c>
      <c r="G1432" s="13">
        <v>9</v>
      </c>
      <c r="H1432" s="10">
        <v>2879.5499999999997</v>
      </c>
      <c r="I1432" s="13" t="s">
        <v>421</v>
      </c>
      <c r="J1432" s="13" t="s">
        <v>384</v>
      </c>
      <c r="K1432" s="13" t="s">
        <v>416</v>
      </c>
    </row>
    <row r="1433" spans="1:11" ht="14.65" thickBot="1" x14ac:dyDescent="0.5">
      <c r="A1433" s="8">
        <v>1432</v>
      </c>
      <c r="B1433" s="22">
        <v>41194.403150231483</v>
      </c>
      <c r="C1433" s="23" t="s">
        <v>356</v>
      </c>
      <c r="D1433" s="12" t="s">
        <v>41</v>
      </c>
      <c r="E1433" s="12" t="s">
        <v>322</v>
      </c>
      <c r="F1433" s="9">
        <v>14</v>
      </c>
      <c r="G1433" s="12">
        <v>9</v>
      </c>
      <c r="H1433" s="9">
        <v>126</v>
      </c>
      <c r="I1433" s="12" t="s">
        <v>418</v>
      </c>
      <c r="J1433" s="12" t="s">
        <v>406</v>
      </c>
      <c r="K1433" s="12" t="s">
        <v>329</v>
      </c>
    </row>
    <row r="1434" spans="1:11" ht="14.65" thickTop="1" x14ac:dyDescent="0.45">
      <c r="A1434" s="6">
        <v>1433</v>
      </c>
      <c r="B1434" s="24">
        <v>41194.403150231483</v>
      </c>
      <c r="C1434" s="25" t="s">
        <v>356</v>
      </c>
      <c r="D1434" s="13" t="s">
        <v>284</v>
      </c>
      <c r="E1434" s="13" t="s">
        <v>326</v>
      </c>
      <c r="F1434" s="10">
        <v>459</v>
      </c>
      <c r="G1434" s="13">
        <v>9</v>
      </c>
      <c r="H1434" s="10">
        <v>4131</v>
      </c>
      <c r="I1434" s="13" t="s">
        <v>419</v>
      </c>
      <c r="J1434" s="13" t="s">
        <v>365</v>
      </c>
      <c r="K1434" s="13" t="s">
        <v>364</v>
      </c>
    </row>
    <row r="1435" spans="1:11" ht="14.65" thickBot="1" x14ac:dyDescent="0.5">
      <c r="A1435" s="8">
        <v>1434</v>
      </c>
      <c r="B1435" s="22">
        <v>41194.403150231483</v>
      </c>
      <c r="C1435" s="23" t="s">
        <v>362</v>
      </c>
      <c r="D1435" s="12" t="s">
        <v>191</v>
      </c>
      <c r="E1435" s="12" t="s">
        <v>326</v>
      </c>
      <c r="F1435" s="9">
        <v>229</v>
      </c>
      <c r="G1435" s="12">
        <v>2</v>
      </c>
      <c r="H1435" s="9">
        <v>458</v>
      </c>
      <c r="I1435" s="12" t="s">
        <v>426</v>
      </c>
      <c r="J1435" s="12" t="s">
        <v>389</v>
      </c>
      <c r="K1435" s="12" t="s">
        <v>364</v>
      </c>
    </row>
    <row r="1436" spans="1:11" ht="14.65" thickTop="1" x14ac:dyDescent="0.45">
      <c r="A1436" s="6">
        <v>1435</v>
      </c>
      <c r="B1436" s="24">
        <v>41194.403150231483</v>
      </c>
      <c r="C1436" s="25" t="s">
        <v>360</v>
      </c>
      <c r="D1436" s="13" t="s">
        <v>157</v>
      </c>
      <c r="E1436" s="13" t="s">
        <v>326</v>
      </c>
      <c r="F1436" s="10">
        <v>80</v>
      </c>
      <c r="G1436" s="13">
        <v>7</v>
      </c>
      <c r="H1436" s="10">
        <v>560</v>
      </c>
      <c r="I1436" s="13" t="s">
        <v>427</v>
      </c>
      <c r="J1436" s="13" t="s">
        <v>366</v>
      </c>
      <c r="K1436" s="13" t="s">
        <v>364</v>
      </c>
    </row>
    <row r="1437" spans="1:11" ht="14.65" thickBot="1" x14ac:dyDescent="0.5">
      <c r="A1437" s="8">
        <v>1436</v>
      </c>
      <c r="B1437" s="22">
        <v>41194.403150231483</v>
      </c>
      <c r="C1437" s="23" t="s">
        <v>355</v>
      </c>
      <c r="D1437" s="12" t="s">
        <v>248</v>
      </c>
      <c r="E1437" s="12" t="s">
        <v>322</v>
      </c>
      <c r="F1437" s="9">
        <v>379</v>
      </c>
      <c r="G1437" s="12">
        <v>7</v>
      </c>
      <c r="H1437" s="9">
        <v>2653</v>
      </c>
      <c r="I1437" s="12" t="s">
        <v>420</v>
      </c>
      <c r="J1437" s="12" t="s">
        <v>388</v>
      </c>
      <c r="K1437" s="12" t="s">
        <v>329</v>
      </c>
    </row>
    <row r="1438" spans="1:11" ht="14.65" thickTop="1" x14ac:dyDescent="0.45">
      <c r="A1438" s="6">
        <v>1437</v>
      </c>
      <c r="B1438" s="24">
        <v>41194.403150231483</v>
      </c>
      <c r="C1438" s="25" t="s">
        <v>351</v>
      </c>
      <c r="D1438" s="13" t="s">
        <v>278</v>
      </c>
      <c r="E1438" s="13" t="s">
        <v>330</v>
      </c>
      <c r="F1438" s="10">
        <v>449.95</v>
      </c>
      <c r="G1438" s="13">
        <v>10</v>
      </c>
      <c r="H1438" s="10">
        <v>4499.5</v>
      </c>
      <c r="I1438" s="13" t="s">
        <v>420</v>
      </c>
      <c r="J1438" s="13" t="s">
        <v>398</v>
      </c>
      <c r="K1438" s="13" t="s">
        <v>364</v>
      </c>
    </row>
    <row r="1439" spans="1:11" ht="14.65" thickBot="1" x14ac:dyDescent="0.5">
      <c r="A1439" s="8">
        <v>1438</v>
      </c>
      <c r="B1439" s="22">
        <v>41194.403150231483</v>
      </c>
      <c r="C1439" s="23" t="s">
        <v>352</v>
      </c>
      <c r="D1439" s="12" t="s">
        <v>294</v>
      </c>
      <c r="E1439" s="12" t="s">
        <v>325</v>
      </c>
      <c r="F1439" s="9">
        <v>499.95</v>
      </c>
      <c r="G1439" s="12">
        <v>4</v>
      </c>
      <c r="H1439" s="9">
        <v>1999.8</v>
      </c>
      <c r="I1439" s="12" t="s">
        <v>420</v>
      </c>
      <c r="J1439" s="12" t="s">
        <v>381</v>
      </c>
      <c r="K1439" s="12" t="s">
        <v>329</v>
      </c>
    </row>
    <row r="1440" spans="1:11" ht="14.65" thickTop="1" x14ac:dyDescent="0.45">
      <c r="A1440" s="6">
        <v>1439</v>
      </c>
      <c r="B1440" s="24">
        <v>41195.403150231483</v>
      </c>
      <c r="C1440" s="25" t="s">
        <v>353</v>
      </c>
      <c r="D1440" s="13" t="s">
        <v>303</v>
      </c>
      <c r="E1440" s="13" t="s">
        <v>332</v>
      </c>
      <c r="F1440" s="10">
        <v>590</v>
      </c>
      <c r="G1440" s="13">
        <v>2</v>
      </c>
      <c r="H1440" s="10">
        <v>1180</v>
      </c>
      <c r="I1440" s="13" t="s">
        <v>418</v>
      </c>
      <c r="J1440" s="13" t="s">
        <v>392</v>
      </c>
      <c r="K1440" s="13" t="s">
        <v>329</v>
      </c>
    </row>
    <row r="1441" spans="1:11" ht="14.65" thickBot="1" x14ac:dyDescent="0.5">
      <c r="A1441" s="8">
        <v>1440</v>
      </c>
      <c r="B1441" s="22">
        <v>41195.403150231483</v>
      </c>
      <c r="C1441" s="23" t="s">
        <v>354</v>
      </c>
      <c r="D1441" s="12" t="s">
        <v>84</v>
      </c>
      <c r="E1441" s="12" t="s">
        <v>335</v>
      </c>
      <c r="F1441" s="9">
        <v>45</v>
      </c>
      <c r="G1441" s="12">
        <v>7</v>
      </c>
      <c r="H1441" s="9">
        <v>315</v>
      </c>
      <c r="I1441" s="12" t="s">
        <v>419</v>
      </c>
      <c r="J1441" s="12" t="s">
        <v>373</v>
      </c>
      <c r="K1441" s="12" t="s">
        <v>416</v>
      </c>
    </row>
    <row r="1442" spans="1:11" ht="14.65" thickTop="1" x14ac:dyDescent="0.45">
      <c r="A1442" s="6">
        <v>1441</v>
      </c>
      <c r="B1442" s="24">
        <v>41195.403150231483</v>
      </c>
      <c r="C1442" s="25" t="s">
        <v>349</v>
      </c>
      <c r="D1442" s="13" t="s">
        <v>124</v>
      </c>
      <c r="E1442" s="13" t="s">
        <v>325</v>
      </c>
      <c r="F1442" s="10">
        <v>59.95</v>
      </c>
      <c r="G1442" s="13">
        <v>1</v>
      </c>
      <c r="H1442" s="10">
        <v>59.95</v>
      </c>
      <c r="I1442" s="13" t="s">
        <v>419</v>
      </c>
      <c r="J1442" s="13" t="s">
        <v>402</v>
      </c>
      <c r="K1442" s="13" t="s">
        <v>415</v>
      </c>
    </row>
    <row r="1443" spans="1:11" ht="14.65" thickBot="1" x14ac:dyDescent="0.5">
      <c r="A1443" s="8">
        <v>1442</v>
      </c>
      <c r="B1443" s="22">
        <v>41195.403150231483</v>
      </c>
      <c r="C1443" s="23" t="s">
        <v>359</v>
      </c>
      <c r="D1443" s="12" t="s">
        <v>66</v>
      </c>
      <c r="E1443" s="12" t="s">
        <v>327</v>
      </c>
      <c r="F1443" s="9">
        <v>39.950000000000003</v>
      </c>
      <c r="G1443" s="12">
        <v>3</v>
      </c>
      <c r="H1443" s="9">
        <v>119.85000000000001</v>
      </c>
      <c r="I1443" s="12" t="s">
        <v>423</v>
      </c>
      <c r="J1443" s="12" t="s">
        <v>370</v>
      </c>
      <c r="K1443" s="12" t="s">
        <v>415</v>
      </c>
    </row>
    <row r="1444" spans="1:11" ht="14.65" thickTop="1" x14ac:dyDescent="0.45">
      <c r="A1444" s="6">
        <v>1443</v>
      </c>
      <c r="B1444" s="24">
        <v>41195.403150231483</v>
      </c>
      <c r="C1444" s="25" t="s">
        <v>355</v>
      </c>
      <c r="D1444" s="13" t="s">
        <v>112</v>
      </c>
      <c r="E1444" s="13" t="s">
        <v>328</v>
      </c>
      <c r="F1444" s="10">
        <v>54.95</v>
      </c>
      <c r="G1444" s="13">
        <v>5</v>
      </c>
      <c r="H1444" s="10">
        <v>274.75</v>
      </c>
      <c r="I1444" s="13" t="s">
        <v>423</v>
      </c>
      <c r="J1444" s="13" t="s">
        <v>395</v>
      </c>
      <c r="K1444" s="13" t="s">
        <v>416</v>
      </c>
    </row>
    <row r="1445" spans="1:11" ht="14.65" thickBot="1" x14ac:dyDescent="0.5">
      <c r="A1445" s="8">
        <v>1444</v>
      </c>
      <c r="B1445" s="22">
        <v>41195.403150231483</v>
      </c>
      <c r="C1445" s="23" t="s">
        <v>361</v>
      </c>
      <c r="D1445" s="12" t="s">
        <v>313</v>
      </c>
      <c r="E1445" s="12" t="s">
        <v>332</v>
      </c>
      <c r="F1445" s="9">
        <v>675</v>
      </c>
      <c r="G1445" s="12">
        <v>7</v>
      </c>
      <c r="H1445" s="9">
        <v>4725</v>
      </c>
      <c r="I1445" s="12" t="s">
        <v>418</v>
      </c>
      <c r="J1445" s="12" t="s">
        <v>392</v>
      </c>
      <c r="K1445" s="12" t="s">
        <v>329</v>
      </c>
    </row>
    <row r="1446" spans="1:11" ht="14.65" thickTop="1" x14ac:dyDescent="0.45">
      <c r="A1446" s="6">
        <v>1445</v>
      </c>
      <c r="B1446" s="24">
        <v>41195.403150231483</v>
      </c>
      <c r="C1446" s="25" t="s">
        <v>362</v>
      </c>
      <c r="D1446" s="13" t="s">
        <v>52</v>
      </c>
      <c r="E1446" s="13" t="s">
        <v>327</v>
      </c>
      <c r="F1446" s="10">
        <v>29.95</v>
      </c>
      <c r="G1446" s="13">
        <v>8</v>
      </c>
      <c r="H1446" s="10">
        <v>239.6</v>
      </c>
      <c r="I1446" s="13" t="s">
        <v>422</v>
      </c>
      <c r="J1446" s="13" t="s">
        <v>391</v>
      </c>
      <c r="K1446" s="13" t="s">
        <v>415</v>
      </c>
    </row>
    <row r="1447" spans="1:11" ht="14.65" thickBot="1" x14ac:dyDescent="0.5">
      <c r="A1447" s="8">
        <v>1446</v>
      </c>
      <c r="B1447" s="22">
        <v>41196.403150231483</v>
      </c>
      <c r="C1447" s="23" t="s">
        <v>357</v>
      </c>
      <c r="D1447" s="12" t="s">
        <v>60</v>
      </c>
      <c r="E1447" s="12" t="s">
        <v>330</v>
      </c>
      <c r="F1447" s="9">
        <v>35</v>
      </c>
      <c r="G1447" s="12">
        <v>1</v>
      </c>
      <c r="H1447" s="9">
        <v>35</v>
      </c>
      <c r="I1447" s="12" t="s">
        <v>426</v>
      </c>
      <c r="J1447" s="12" t="s">
        <v>411</v>
      </c>
      <c r="K1447" s="12" t="s">
        <v>415</v>
      </c>
    </row>
    <row r="1448" spans="1:11" ht="14.65" thickTop="1" x14ac:dyDescent="0.45">
      <c r="A1448" s="6">
        <v>1447</v>
      </c>
      <c r="B1448" s="24">
        <v>41196.403150231483</v>
      </c>
      <c r="C1448" s="25" t="s">
        <v>362</v>
      </c>
      <c r="D1448" s="13" t="s">
        <v>170</v>
      </c>
      <c r="E1448" s="13" t="s">
        <v>324</v>
      </c>
      <c r="F1448" s="10">
        <v>169.95</v>
      </c>
      <c r="G1448" s="13">
        <v>5</v>
      </c>
      <c r="H1448" s="10">
        <v>849.75</v>
      </c>
      <c r="I1448" s="13" t="s">
        <v>420</v>
      </c>
      <c r="J1448" s="13" t="s">
        <v>409</v>
      </c>
      <c r="K1448" s="13" t="s">
        <v>415</v>
      </c>
    </row>
    <row r="1449" spans="1:11" ht="14.65" thickBot="1" x14ac:dyDescent="0.5">
      <c r="A1449" s="8">
        <v>1448</v>
      </c>
      <c r="B1449" s="22">
        <v>41196.403150231483</v>
      </c>
      <c r="C1449" s="23" t="s">
        <v>358</v>
      </c>
      <c r="D1449" s="12" t="s">
        <v>258</v>
      </c>
      <c r="E1449" s="12" t="s">
        <v>322</v>
      </c>
      <c r="F1449" s="9">
        <v>399</v>
      </c>
      <c r="G1449" s="12">
        <v>5</v>
      </c>
      <c r="H1449" s="9">
        <v>1995</v>
      </c>
      <c r="I1449" s="12" t="s">
        <v>426</v>
      </c>
      <c r="J1449" s="12" t="s">
        <v>396</v>
      </c>
      <c r="K1449" s="12" t="s">
        <v>415</v>
      </c>
    </row>
    <row r="1450" spans="1:11" ht="14.65" thickTop="1" x14ac:dyDescent="0.45">
      <c r="A1450" s="6">
        <v>1449</v>
      </c>
      <c r="B1450" s="24">
        <v>41196.403150231483</v>
      </c>
      <c r="C1450" s="25" t="s">
        <v>359</v>
      </c>
      <c r="D1450" s="13" t="s">
        <v>227</v>
      </c>
      <c r="E1450" s="13" t="s">
        <v>335</v>
      </c>
      <c r="F1450" s="10">
        <v>329</v>
      </c>
      <c r="G1450" s="13">
        <v>4</v>
      </c>
      <c r="H1450" s="10">
        <v>1316</v>
      </c>
      <c r="I1450" s="13" t="s">
        <v>426</v>
      </c>
      <c r="J1450" s="13" t="s">
        <v>373</v>
      </c>
      <c r="K1450" s="13" t="s">
        <v>416</v>
      </c>
    </row>
    <row r="1451" spans="1:11" ht="14.65" thickBot="1" x14ac:dyDescent="0.5">
      <c r="A1451" s="8">
        <v>1450</v>
      </c>
      <c r="B1451" s="22">
        <v>41196.403150231483</v>
      </c>
      <c r="C1451" s="23" t="s">
        <v>352</v>
      </c>
      <c r="D1451" s="12" t="s">
        <v>105</v>
      </c>
      <c r="E1451" s="12" t="s">
        <v>330</v>
      </c>
      <c r="F1451" s="9">
        <v>50</v>
      </c>
      <c r="G1451" s="12">
        <v>3</v>
      </c>
      <c r="H1451" s="9">
        <v>150</v>
      </c>
      <c r="I1451" s="12" t="s">
        <v>427</v>
      </c>
      <c r="J1451" s="12" t="s">
        <v>380</v>
      </c>
      <c r="K1451" s="12" t="s">
        <v>329</v>
      </c>
    </row>
    <row r="1452" spans="1:11" ht="14.65" thickTop="1" x14ac:dyDescent="0.45">
      <c r="A1452" s="6">
        <v>1451</v>
      </c>
      <c r="B1452" s="24">
        <v>41196.403150231483</v>
      </c>
      <c r="C1452" s="25" t="s">
        <v>348</v>
      </c>
      <c r="D1452" s="13" t="s">
        <v>310</v>
      </c>
      <c r="E1452" s="13" t="s">
        <v>335</v>
      </c>
      <c r="F1452" s="10">
        <v>639</v>
      </c>
      <c r="G1452" s="13">
        <v>4</v>
      </c>
      <c r="H1452" s="10">
        <v>2556</v>
      </c>
      <c r="I1452" s="13" t="s">
        <v>427</v>
      </c>
      <c r="J1452" s="13" t="s">
        <v>413</v>
      </c>
      <c r="K1452" s="13" t="s">
        <v>329</v>
      </c>
    </row>
    <row r="1453" spans="1:11" ht="14.65" thickBot="1" x14ac:dyDescent="0.5">
      <c r="A1453" s="8">
        <v>1452</v>
      </c>
      <c r="B1453" s="22">
        <v>41196.403150231483</v>
      </c>
      <c r="C1453" s="23" t="s">
        <v>347</v>
      </c>
      <c r="D1453" s="12" t="s">
        <v>261</v>
      </c>
      <c r="E1453" s="12" t="s">
        <v>330</v>
      </c>
      <c r="F1453" s="9">
        <v>399.95</v>
      </c>
      <c r="G1453" s="12">
        <v>10</v>
      </c>
      <c r="H1453" s="9">
        <v>3999.5</v>
      </c>
      <c r="I1453" s="12" t="s">
        <v>423</v>
      </c>
      <c r="J1453" s="12" t="s">
        <v>369</v>
      </c>
      <c r="K1453" s="12" t="s">
        <v>364</v>
      </c>
    </row>
    <row r="1454" spans="1:11" ht="14.65" thickTop="1" x14ac:dyDescent="0.45">
      <c r="A1454" s="6">
        <v>1453</v>
      </c>
      <c r="B1454" s="24">
        <v>41196.403150231483</v>
      </c>
      <c r="C1454" s="25" t="s">
        <v>350</v>
      </c>
      <c r="D1454" s="13" t="s">
        <v>274</v>
      </c>
      <c r="E1454" s="13" t="s">
        <v>330</v>
      </c>
      <c r="F1454" s="10">
        <v>439.95</v>
      </c>
      <c r="G1454" s="13">
        <v>5</v>
      </c>
      <c r="H1454" s="10">
        <v>2199.75</v>
      </c>
      <c r="I1454" s="13" t="s">
        <v>425</v>
      </c>
      <c r="J1454" s="13" t="s">
        <v>371</v>
      </c>
      <c r="K1454" s="13" t="s">
        <v>415</v>
      </c>
    </row>
    <row r="1455" spans="1:11" ht="14.65" thickBot="1" x14ac:dyDescent="0.5">
      <c r="A1455" s="8">
        <v>1454</v>
      </c>
      <c r="B1455" s="22">
        <v>41197.403150231483</v>
      </c>
      <c r="C1455" s="23" t="s">
        <v>345</v>
      </c>
      <c r="D1455" s="12" t="s">
        <v>142</v>
      </c>
      <c r="E1455" s="12" t="s">
        <v>323</v>
      </c>
      <c r="F1455" s="9">
        <v>69</v>
      </c>
      <c r="G1455" s="12">
        <v>5</v>
      </c>
      <c r="H1455" s="9">
        <v>345</v>
      </c>
      <c r="I1455" s="12" t="s">
        <v>426</v>
      </c>
      <c r="J1455" s="12" t="s">
        <v>366</v>
      </c>
      <c r="K1455" s="12" t="s">
        <v>364</v>
      </c>
    </row>
    <row r="1456" spans="1:11" ht="14.65" thickTop="1" x14ac:dyDescent="0.45">
      <c r="A1456" s="6">
        <v>1455</v>
      </c>
      <c r="B1456" s="24">
        <v>41197.403150231483</v>
      </c>
      <c r="C1456" s="25" t="s">
        <v>352</v>
      </c>
      <c r="D1456" s="13" t="s">
        <v>40</v>
      </c>
      <c r="E1456" s="13" t="s">
        <v>327</v>
      </c>
      <c r="F1456" s="10">
        <v>12.95</v>
      </c>
      <c r="G1456" s="13">
        <v>4</v>
      </c>
      <c r="H1456" s="10">
        <v>51.8</v>
      </c>
      <c r="I1456" s="13" t="s">
        <v>427</v>
      </c>
      <c r="J1456" s="13" t="s">
        <v>404</v>
      </c>
      <c r="K1456" s="13" t="s">
        <v>416</v>
      </c>
    </row>
    <row r="1457" spans="1:11" ht="14.65" thickBot="1" x14ac:dyDescent="0.5">
      <c r="A1457" s="8">
        <v>1456</v>
      </c>
      <c r="B1457" s="22">
        <v>41197.403150231483</v>
      </c>
      <c r="C1457" s="23" t="s">
        <v>345</v>
      </c>
      <c r="D1457" s="12" t="s">
        <v>132</v>
      </c>
      <c r="E1457" s="12" t="s">
        <v>330</v>
      </c>
      <c r="F1457" s="9">
        <v>60</v>
      </c>
      <c r="G1457" s="12">
        <v>7</v>
      </c>
      <c r="H1457" s="9">
        <v>420</v>
      </c>
      <c r="I1457" s="12" t="s">
        <v>422</v>
      </c>
      <c r="J1457" s="12" t="s">
        <v>391</v>
      </c>
      <c r="K1457" s="12" t="s">
        <v>415</v>
      </c>
    </row>
    <row r="1458" spans="1:11" ht="14.65" thickTop="1" x14ac:dyDescent="0.45">
      <c r="A1458" s="6">
        <v>1457</v>
      </c>
      <c r="B1458" s="24">
        <v>41197.403150231483</v>
      </c>
      <c r="C1458" s="25" t="s">
        <v>363</v>
      </c>
      <c r="D1458" s="13" t="s">
        <v>282</v>
      </c>
      <c r="E1458" s="13" t="s">
        <v>332</v>
      </c>
      <c r="F1458" s="10">
        <v>450</v>
      </c>
      <c r="G1458" s="13">
        <v>6</v>
      </c>
      <c r="H1458" s="10">
        <v>2700</v>
      </c>
      <c r="I1458" s="13" t="s">
        <v>421</v>
      </c>
      <c r="J1458" s="13" t="s">
        <v>378</v>
      </c>
      <c r="K1458" s="13" t="s">
        <v>329</v>
      </c>
    </row>
    <row r="1459" spans="1:11" ht="14.65" thickBot="1" x14ac:dyDescent="0.5">
      <c r="A1459" s="8">
        <v>1458</v>
      </c>
      <c r="B1459" s="22">
        <v>41197.403150231483</v>
      </c>
      <c r="C1459" s="23" t="s">
        <v>345</v>
      </c>
      <c r="D1459" s="12" t="s">
        <v>136</v>
      </c>
      <c r="E1459" s="12" t="s">
        <v>326</v>
      </c>
      <c r="F1459" s="9">
        <v>60</v>
      </c>
      <c r="G1459" s="12">
        <v>6</v>
      </c>
      <c r="H1459" s="9">
        <v>360</v>
      </c>
      <c r="I1459" s="12" t="s">
        <v>423</v>
      </c>
      <c r="J1459" s="12" t="s">
        <v>382</v>
      </c>
      <c r="K1459" s="12" t="s">
        <v>364</v>
      </c>
    </row>
    <row r="1460" spans="1:11" ht="14.65" thickTop="1" x14ac:dyDescent="0.45">
      <c r="A1460" s="6">
        <v>1459</v>
      </c>
      <c r="B1460" s="24">
        <v>41197.403150231483</v>
      </c>
      <c r="C1460" s="25" t="s">
        <v>354</v>
      </c>
      <c r="D1460" s="13" t="s">
        <v>257</v>
      </c>
      <c r="E1460" s="13" t="s">
        <v>331</v>
      </c>
      <c r="F1460" s="10">
        <v>399</v>
      </c>
      <c r="G1460" s="13">
        <v>1</v>
      </c>
      <c r="H1460" s="10">
        <v>399</v>
      </c>
      <c r="I1460" s="13" t="s">
        <v>425</v>
      </c>
      <c r="J1460" s="13" t="s">
        <v>383</v>
      </c>
      <c r="K1460" s="13" t="s">
        <v>364</v>
      </c>
    </row>
    <row r="1461" spans="1:11" ht="14.65" thickBot="1" x14ac:dyDescent="0.5">
      <c r="A1461" s="8">
        <v>1460</v>
      </c>
      <c r="B1461" s="22">
        <v>41197.403150231483</v>
      </c>
      <c r="C1461" s="23" t="s">
        <v>354</v>
      </c>
      <c r="D1461" s="12" t="s">
        <v>296</v>
      </c>
      <c r="E1461" s="12" t="s">
        <v>334</v>
      </c>
      <c r="F1461" s="9">
        <v>499.95</v>
      </c>
      <c r="G1461" s="12">
        <v>10</v>
      </c>
      <c r="H1461" s="9">
        <v>4999.5</v>
      </c>
      <c r="I1461" s="12" t="s">
        <v>424</v>
      </c>
      <c r="J1461" s="12" t="s">
        <v>372</v>
      </c>
      <c r="K1461" s="12" t="s">
        <v>416</v>
      </c>
    </row>
    <row r="1462" spans="1:11" ht="14.65" thickTop="1" x14ac:dyDescent="0.45">
      <c r="A1462" s="6">
        <v>1461</v>
      </c>
      <c r="B1462" s="24">
        <v>41198.403150231483</v>
      </c>
      <c r="C1462" s="25" t="s">
        <v>345</v>
      </c>
      <c r="D1462" s="13" t="s">
        <v>180</v>
      </c>
      <c r="E1462" s="13" t="s">
        <v>326</v>
      </c>
      <c r="F1462" s="10">
        <v>199</v>
      </c>
      <c r="G1462" s="13">
        <v>3</v>
      </c>
      <c r="H1462" s="10">
        <v>597</v>
      </c>
      <c r="I1462" s="13" t="s">
        <v>419</v>
      </c>
      <c r="J1462" s="13" t="s">
        <v>413</v>
      </c>
      <c r="K1462" s="13" t="s">
        <v>329</v>
      </c>
    </row>
    <row r="1463" spans="1:11" ht="14.65" thickBot="1" x14ac:dyDescent="0.5">
      <c r="A1463" s="8">
        <v>1462</v>
      </c>
      <c r="B1463" s="22">
        <v>41198.403150231483</v>
      </c>
      <c r="C1463" s="23" t="s">
        <v>345</v>
      </c>
      <c r="D1463" s="12" t="s">
        <v>308</v>
      </c>
      <c r="E1463" s="12" t="s">
        <v>330</v>
      </c>
      <c r="F1463" s="9">
        <v>599.95000000000005</v>
      </c>
      <c r="G1463" s="12">
        <v>8</v>
      </c>
      <c r="H1463" s="9">
        <v>4799.6000000000004</v>
      </c>
      <c r="I1463" s="12" t="s">
        <v>422</v>
      </c>
      <c r="J1463" s="12" t="s">
        <v>402</v>
      </c>
      <c r="K1463" s="12" t="s">
        <v>415</v>
      </c>
    </row>
    <row r="1464" spans="1:11" ht="14.65" thickTop="1" x14ac:dyDescent="0.45">
      <c r="A1464" s="6">
        <v>1463</v>
      </c>
      <c r="B1464" s="24">
        <v>41198.403150231483</v>
      </c>
      <c r="C1464" s="25" t="s">
        <v>346</v>
      </c>
      <c r="D1464" s="13" t="s">
        <v>212</v>
      </c>
      <c r="E1464" s="13" t="s">
        <v>330</v>
      </c>
      <c r="F1464" s="10">
        <v>279.95</v>
      </c>
      <c r="G1464" s="13">
        <v>3</v>
      </c>
      <c r="H1464" s="10">
        <v>839.84999999999991</v>
      </c>
      <c r="I1464" s="13" t="s">
        <v>427</v>
      </c>
      <c r="J1464" s="13" t="s">
        <v>387</v>
      </c>
      <c r="K1464" s="13" t="s">
        <v>416</v>
      </c>
    </row>
    <row r="1465" spans="1:11" ht="14.65" thickBot="1" x14ac:dyDescent="0.5">
      <c r="A1465" s="8">
        <v>1464</v>
      </c>
      <c r="B1465" s="22">
        <v>41198.403150231483</v>
      </c>
      <c r="C1465" s="23" t="s">
        <v>357</v>
      </c>
      <c r="D1465" s="12" t="s">
        <v>217</v>
      </c>
      <c r="E1465" s="12" t="s">
        <v>328</v>
      </c>
      <c r="F1465" s="9">
        <v>289.95</v>
      </c>
      <c r="G1465" s="12">
        <v>3</v>
      </c>
      <c r="H1465" s="9">
        <v>869.84999999999991</v>
      </c>
      <c r="I1465" s="12" t="s">
        <v>427</v>
      </c>
      <c r="J1465" s="12" t="s">
        <v>393</v>
      </c>
      <c r="K1465" s="12" t="s">
        <v>415</v>
      </c>
    </row>
    <row r="1466" spans="1:11" ht="14.65" thickTop="1" x14ac:dyDescent="0.45">
      <c r="A1466" s="6">
        <v>1465</v>
      </c>
      <c r="B1466" s="24">
        <v>41198.403150231483</v>
      </c>
      <c r="C1466" s="25" t="s">
        <v>350</v>
      </c>
      <c r="D1466" s="13" t="s">
        <v>149</v>
      </c>
      <c r="E1466" s="13" t="s">
        <v>326</v>
      </c>
      <c r="F1466" s="10">
        <v>70</v>
      </c>
      <c r="G1466" s="13">
        <v>6</v>
      </c>
      <c r="H1466" s="10">
        <v>420</v>
      </c>
      <c r="I1466" s="13" t="s">
        <v>419</v>
      </c>
      <c r="J1466" s="13" t="s">
        <v>397</v>
      </c>
      <c r="K1466" s="13" t="s">
        <v>416</v>
      </c>
    </row>
    <row r="1467" spans="1:11" ht="14.65" thickBot="1" x14ac:dyDescent="0.5">
      <c r="A1467" s="8">
        <v>1466</v>
      </c>
      <c r="B1467" s="22">
        <v>41198.403150231483</v>
      </c>
      <c r="C1467" s="23" t="s">
        <v>349</v>
      </c>
      <c r="D1467" s="12" t="s">
        <v>210</v>
      </c>
      <c r="E1467" s="12" t="s">
        <v>324</v>
      </c>
      <c r="F1467" s="9">
        <v>269.95</v>
      </c>
      <c r="G1467" s="12">
        <v>1</v>
      </c>
      <c r="H1467" s="9">
        <v>269.95</v>
      </c>
      <c r="I1467" s="12" t="s">
        <v>424</v>
      </c>
      <c r="J1467" s="12" t="s">
        <v>382</v>
      </c>
      <c r="K1467" s="12" t="s">
        <v>364</v>
      </c>
    </row>
    <row r="1468" spans="1:11" ht="14.65" thickTop="1" x14ac:dyDescent="0.45">
      <c r="A1468" s="6">
        <v>1467</v>
      </c>
      <c r="B1468" s="24">
        <v>41198.403150231483</v>
      </c>
      <c r="C1468" s="25" t="s">
        <v>345</v>
      </c>
      <c r="D1468" s="13" t="s">
        <v>129</v>
      </c>
      <c r="E1468" s="13" t="s">
        <v>330</v>
      </c>
      <c r="F1468" s="10">
        <v>60</v>
      </c>
      <c r="G1468" s="13">
        <v>3</v>
      </c>
      <c r="H1468" s="10">
        <v>180</v>
      </c>
      <c r="I1468" s="13" t="s">
        <v>422</v>
      </c>
      <c r="J1468" s="13" t="s">
        <v>394</v>
      </c>
      <c r="K1468" s="13" t="s">
        <v>416</v>
      </c>
    </row>
    <row r="1469" spans="1:11" ht="14.65" thickBot="1" x14ac:dyDescent="0.5">
      <c r="A1469" s="8">
        <v>1468</v>
      </c>
      <c r="B1469" s="22">
        <v>41198.403150231483</v>
      </c>
      <c r="C1469" s="23" t="s">
        <v>351</v>
      </c>
      <c r="D1469" s="12" t="s">
        <v>192</v>
      </c>
      <c r="E1469" s="12" t="s">
        <v>324</v>
      </c>
      <c r="F1469" s="9">
        <v>229.95</v>
      </c>
      <c r="G1469" s="12">
        <v>3</v>
      </c>
      <c r="H1469" s="9">
        <v>689.84999999999991</v>
      </c>
      <c r="I1469" s="12" t="s">
        <v>419</v>
      </c>
      <c r="J1469" s="12" t="s">
        <v>366</v>
      </c>
      <c r="K1469" s="12" t="s">
        <v>364</v>
      </c>
    </row>
    <row r="1470" spans="1:11" ht="14.65" thickTop="1" x14ac:dyDescent="0.45">
      <c r="A1470" s="6">
        <v>1469</v>
      </c>
      <c r="B1470" s="24">
        <v>41198.403150231483</v>
      </c>
      <c r="C1470" s="25" t="s">
        <v>363</v>
      </c>
      <c r="D1470" s="13" t="s">
        <v>294</v>
      </c>
      <c r="E1470" s="13" t="s">
        <v>325</v>
      </c>
      <c r="F1470" s="10">
        <v>499.95</v>
      </c>
      <c r="G1470" s="13">
        <v>8</v>
      </c>
      <c r="H1470" s="10">
        <v>3999.6</v>
      </c>
      <c r="I1470" s="13" t="s">
        <v>423</v>
      </c>
      <c r="J1470" s="13" t="s">
        <v>400</v>
      </c>
      <c r="K1470" s="13" t="s">
        <v>416</v>
      </c>
    </row>
    <row r="1471" spans="1:11" ht="14.65" thickBot="1" x14ac:dyDescent="0.5">
      <c r="A1471" s="8">
        <v>1470</v>
      </c>
      <c r="B1471" s="22">
        <v>41198.403150231483</v>
      </c>
      <c r="C1471" s="23" t="s">
        <v>345</v>
      </c>
      <c r="D1471" s="12" t="s">
        <v>176</v>
      </c>
      <c r="E1471" s="12" t="s">
        <v>330</v>
      </c>
      <c r="F1471" s="9">
        <v>189.95</v>
      </c>
      <c r="G1471" s="12">
        <v>4</v>
      </c>
      <c r="H1471" s="9">
        <v>759.8</v>
      </c>
      <c r="I1471" s="12" t="s">
        <v>423</v>
      </c>
      <c r="J1471" s="12" t="s">
        <v>404</v>
      </c>
      <c r="K1471" s="12" t="s">
        <v>416</v>
      </c>
    </row>
    <row r="1472" spans="1:11" ht="14.65" thickTop="1" x14ac:dyDescent="0.45">
      <c r="A1472" s="6">
        <v>1471</v>
      </c>
      <c r="B1472" s="24">
        <v>41198.403150231483</v>
      </c>
      <c r="C1472" s="25" t="s">
        <v>359</v>
      </c>
      <c r="D1472" s="13" t="s">
        <v>143</v>
      </c>
      <c r="E1472" s="13" t="s">
        <v>323</v>
      </c>
      <c r="F1472" s="10">
        <v>69</v>
      </c>
      <c r="G1472" s="13">
        <v>1</v>
      </c>
      <c r="H1472" s="10">
        <v>69</v>
      </c>
      <c r="I1472" s="13" t="s">
        <v>424</v>
      </c>
      <c r="J1472" s="13" t="s">
        <v>412</v>
      </c>
      <c r="K1472" s="13" t="s">
        <v>364</v>
      </c>
    </row>
    <row r="1473" spans="1:11" ht="14.65" thickBot="1" x14ac:dyDescent="0.5">
      <c r="A1473" s="8">
        <v>1472</v>
      </c>
      <c r="B1473" s="22">
        <v>41198.403150231483</v>
      </c>
      <c r="C1473" s="23" t="s">
        <v>358</v>
      </c>
      <c r="D1473" s="12" t="s">
        <v>92</v>
      </c>
      <c r="E1473" s="12" t="s">
        <v>327</v>
      </c>
      <c r="F1473" s="9">
        <v>49.95</v>
      </c>
      <c r="G1473" s="12">
        <v>7</v>
      </c>
      <c r="H1473" s="9">
        <v>349.65000000000003</v>
      </c>
      <c r="I1473" s="12" t="s">
        <v>427</v>
      </c>
      <c r="J1473" s="12" t="s">
        <v>412</v>
      </c>
      <c r="K1473" s="12" t="s">
        <v>364</v>
      </c>
    </row>
    <row r="1474" spans="1:11" ht="14.65" thickTop="1" x14ac:dyDescent="0.45">
      <c r="A1474" s="6">
        <v>1473</v>
      </c>
      <c r="B1474" s="24">
        <v>41199.403150231483</v>
      </c>
      <c r="C1474" s="25" t="s">
        <v>354</v>
      </c>
      <c r="D1474" s="13" t="s">
        <v>79</v>
      </c>
      <c r="E1474" s="13" t="s">
        <v>328</v>
      </c>
      <c r="F1474" s="10">
        <v>44.95</v>
      </c>
      <c r="G1474" s="13">
        <v>10</v>
      </c>
      <c r="H1474" s="10">
        <v>449.5</v>
      </c>
      <c r="I1474" s="13" t="s">
        <v>421</v>
      </c>
      <c r="J1474" s="13" t="s">
        <v>397</v>
      </c>
      <c r="K1474" s="13" t="s">
        <v>416</v>
      </c>
    </row>
    <row r="1475" spans="1:11" ht="14.65" thickBot="1" x14ac:dyDescent="0.5">
      <c r="A1475" s="8">
        <v>1474</v>
      </c>
      <c r="B1475" s="22">
        <v>41199.403150231483</v>
      </c>
      <c r="C1475" s="23" t="s">
        <v>351</v>
      </c>
      <c r="D1475" s="12" t="s">
        <v>101</v>
      </c>
      <c r="E1475" s="12" t="s">
        <v>330</v>
      </c>
      <c r="F1475" s="9">
        <v>50</v>
      </c>
      <c r="G1475" s="12">
        <v>9</v>
      </c>
      <c r="H1475" s="9">
        <v>450</v>
      </c>
      <c r="I1475" s="12" t="s">
        <v>424</v>
      </c>
      <c r="J1475" s="12" t="s">
        <v>413</v>
      </c>
      <c r="K1475" s="12" t="s">
        <v>329</v>
      </c>
    </row>
    <row r="1476" spans="1:11" ht="14.65" thickTop="1" x14ac:dyDescent="0.45">
      <c r="A1476" s="6">
        <v>1475</v>
      </c>
      <c r="B1476" s="24">
        <v>41199.403150231483</v>
      </c>
      <c r="C1476" s="25" t="s">
        <v>363</v>
      </c>
      <c r="D1476" s="13" t="s">
        <v>265</v>
      </c>
      <c r="E1476" s="13" t="s">
        <v>327</v>
      </c>
      <c r="F1476" s="10">
        <v>399.95</v>
      </c>
      <c r="G1476" s="13">
        <v>10</v>
      </c>
      <c r="H1476" s="10">
        <v>3999.5</v>
      </c>
      <c r="I1476" s="13" t="s">
        <v>422</v>
      </c>
      <c r="J1476" s="13" t="s">
        <v>404</v>
      </c>
      <c r="K1476" s="13" t="s">
        <v>416</v>
      </c>
    </row>
    <row r="1477" spans="1:11" ht="14.65" thickBot="1" x14ac:dyDescent="0.5">
      <c r="A1477" s="8">
        <v>1476</v>
      </c>
      <c r="B1477" s="22">
        <v>41199.403150231483</v>
      </c>
      <c r="C1477" s="23" t="s">
        <v>349</v>
      </c>
      <c r="D1477" s="12" t="s">
        <v>140</v>
      </c>
      <c r="E1477" s="12" t="s">
        <v>326</v>
      </c>
      <c r="F1477" s="9">
        <v>65</v>
      </c>
      <c r="G1477" s="12">
        <v>4</v>
      </c>
      <c r="H1477" s="9">
        <v>260</v>
      </c>
      <c r="I1477" s="12" t="s">
        <v>419</v>
      </c>
      <c r="J1477" s="12" t="s">
        <v>370</v>
      </c>
      <c r="K1477" s="12" t="s">
        <v>415</v>
      </c>
    </row>
    <row r="1478" spans="1:11" ht="14.65" thickTop="1" x14ac:dyDescent="0.45">
      <c r="A1478" s="6">
        <v>1477</v>
      </c>
      <c r="B1478" s="24">
        <v>41199.403150231483</v>
      </c>
      <c r="C1478" s="25" t="s">
        <v>360</v>
      </c>
      <c r="D1478" s="13" t="s">
        <v>119</v>
      </c>
      <c r="E1478" s="13" t="s">
        <v>326</v>
      </c>
      <c r="F1478" s="10">
        <v>55</v>
      </c>
      <c r="G1478" s="13">
        <v>3</v>
      </c>
      <c r="H1478" s="10">
        <v>165</v>
      </c>
      <c r="I1478" s="13" t="s">
        <v>418</v>
      </c>
      <c r="J1478" s="13" t="s">
        <v>375</v>
      </c>
      <c r="K1478" s="13" t="s">
        <v>364</v>
      </c>
    </row>
    <row r="1479" spans="1:11" ht="14.65" thickBot="1" x14ac:dyDescent="0.5">
      <c r="A1479" s="8">
        <v>1478</v>
      </c>
      <c r="B1479" s="22">
        <v>41199.403150231483</v>
      </c>
      <c r="C1479" s="23" t="s">
        <v>360</v>
      </c>
      <c r="D1479" s="12" t="s">
        <v>136</v>
      </c>
      <c r="E1479" s="12" t="s">
        <v>326</v>
      </c>
      <c r="F1479" s="9">
        <v>60</v>
      </c>
      <c r="G1479" s="12">
        <v>6</v>
      </c>
      <c r="H1479" s="9">
        <v>360</v>
      </c>
      <c r="I1479" s="12" t="s">
        <v>426</v>
      </c>
      <c r="J1479" s="12" t="s">
        <v>404</v>
      </c>
      <c r="K1479" s="12" t="s">
        <v>416</v>
      </c>
    </row>
    <row r="1480" spans="1:11" ht="14.65" thickTop="1" x14ac:dyDescent="0.45">
      <c r="A1480" s="6">
        <v>1479</v>
      </c>
      <c r="B1480" s="24">
        <v>41199.403150231483</v>
      </c>
      <c r="C1480" s="25" t="s">
        <v>361</v>
      </c>
      <c r="D1480" s="13" t="s">
        <v>138</v>
      </c>
      <c r="E1480" s="13" t="s">
        <v>330</v>
      </c>
      <c r="F1480" s="10">
        <v>65</v>
      </c>
      <c r="G1480" s="13">
        <v>8</v>
      </c>
      <c r="H1480" s="10">
        <v>520</v>
      </c>
      <c r="I1480" s="13" t="s">
        <v>427</v>
      </c>
      <c r="J1480" s="13" t="s">
        <v>397</v>
      </c>
      <c r="K1480" s="13" t="s">
        <v>416</v>
      </c>
    </row>
    <row r="1481" spans="1:11" ht="14.65" thickBot="1" x14ac:dyDescent="0.5">
      <c r="A1481" s="8">
        <v>1480</v>
      </c>
      <c r="B1481" s="22">
        <v>41199.403150231483</v>
      </c>
      <c r="C1481" s="23" t="s">
        <v>351</v>
      </c>
      <c r="D1481" s="12" t="s">
        <v>284</v>
      </c>
      <c r="E1481" s="12" t="s">
        <v>326</v>
      </c>
      <c r="F1481" s="9">
        <v>459</v>
      </c>
      <c r="G1481" s="12">
        <v>9</v>
      </c>
      <c r="H1481" s="9">
        <v>4131</v>
      </c>
      <c r="I1481" s="12" t="s">
        <v>427</v>
      </c>
      <c r="J1481" s="12" t="s">
        <v>405</v>
      </c>
      <c r="K1481" s="12" t="s">
        <v>364</v>
      </c>
    </row>
    <row r="1482" spans="1:11" ht="14.65" thickTop="1" x14ac:dyDescent="0.45">
      <c r="A1482" s="6">
        <v>1481</v>
      </c>
      <c r="B1482" s="24">
        <v>41200.403150231483</v>
      </c>
      <c r="C1482" s="25" t="s">
        <v>351</v>
      </c>
      <c r="D1482" s="13" t="s">
        <v>221</v>
      </c>
      <c r="E1482" s="13" t="s">
        <v>326</v>
      </c>
      <c r="F1482" s="10">
        <v>319</v>
      </c>
      <c r="G1482" s="13">
        <v>5</v>
      </c>
      <c r="H1482" s="10">
        <v>1595</v>
      </c>
      <c r="I1482" s="13" t="s">
        <v>419</v>
      </c>
      <c r="J1482" s="13" t="s">
        <v>385</v>
      </c>
      <c r="K1482" s="13" t="s">
        <v>416</v>
      </c>
    </row>
    <row r="1483" spans="1:11" ht="14.65" thickBot="1" x14ac:dyDescent="0.5">
      <c r="A1483" s="8">
        <v>1482</v>
      </c>
      <c r="B1483" s="22">
        <v>41200.403150231483</v>
      </c>
      <c r="C1483" s="23" t="s">
        <v>348</v>
      </c>
      <c r="D1483" s="12" t="s">
        <v>164</v>
      </c>
      <c r="E1483" s="12" t="s">
        <v>330</v>
      </c>
      <c r="F1483" s="9">
        <v>109.95</v>
      </c>
      <c r="G1483" s="12">
        <v>5</v>
      </c>
      <c r="H1483" s="9">
        <v>549.75</v>
      </c>
      <c r="I1483" s="12" t="s">
        <v>419</v>
      </c>
      <c r="J1483" s="12" t="s">
        <v>374</v>
      </c>
      <c r="K1483" s="12" t="s">
        <v>364</v>
      </c>
    </row>
    <row r="1484" spans="1:11" ht="14.65" thickTop="1" x14ac:dyDescent="0.45">
      <c r="A1484" s="6">
        <v>1483</v>
      </c>
      <c r="B1484" s="24">
        <v>41200.403150231483</v>
      </c>
      <c r="C1484" s="25" t="s">
        <v>350</v>
      </c>
      <c r="D1484" s="13" t="s">
        <v>95</v>
      </c>
      <c r="E1484" s="13" t="s">
        <v>328</v>
      </c>
      <c r="F1484" s="10">
        <v>49.95</v>
      </c>
      <c r="G1484" s="13">
        <v>6</v>
      </c>
      <c r="H1484" s="10">
        <v>299.70000000000005</v>
      </c>
      <c r="I1484" s="13" t="s">
        <v>419</v>
      </c>
      <c r="J1484" s="13" t="s">
        <v>321</v>
      </c>
      <c r="K1484" s="13" t="s">
        <v>415</v>
      </c>
    </row>
    <row r="1485" spans="1:11" ht="14.65" thickBot="1" x14ac:dyDescent="0.5">
      <c r="A1485" s="8">
        <v>1484</v>
      </c>
      <c r="B1485" s="22">
        <v>41200.403150231483</v>
      </c>
      <c r="C1485" s="23" t="s">
        <v>361</v>
      </c>
      <c r="D1485" s="12" t="s">
        <v>61</v>
      </c>
      <c r="E1485" s="12" t="s">
        <v>331</v>
      </c>
      <c r="F1485" s="9">
        <v>35</v>
      </c>
      <c r="G1485" s="12">
        <v>8</v>
      </c>
      <c r="H1485" s="9">
        <v>280</v>
      </c>
      <c r="I1485" s="12" t="s">
        <v>424</v>
      </c>
      <c r="J1485" s="12" t="s">
        <v>404</v>
      </c>
      <c r="K1485" s="12" t="s">
        <v>416</v>
      </c>
    </row>
    <row r="1486" spans="1:11" ht="14.65" thickTop="1" x14ac:dyDescent="0.45">
      <c r="A1486" s="6">
        <v>1485</v>
      </c>
      <c r="B1486" s="24">
        <v>41200.403150231483</v>
      </c>
      <c r="C1486" s="25" t="s">
        <v>347</v>
      </c>
      <c r="D1486" s="13" t="s">
        <v>105</v>
      </c>
      <c r="E1486" s="13" t="s">
        <v>330</v>
      </c>
      <c r="F1486" s="10">
        <v>50</v>
      </c>
      <c r="G1486" s="13">
        <v>2</v>
      </c>
      <c r="H1486" s="10">
        <v>100</v>
      </c>
      <c r="I1486" s="13" t="s">
        <v>426</v>
      </c>
      <c r="J1486" s="13" t="s">
        <v>372</v>
      </c>
      <c r="K1486" s="13" t="s">
        <v>416</v>
      </c>
    </row>
    <row r="1487" spans="1:11" ht="14.65" thickBot="1" x14ac:dyDescent="0.5">
      <c r="A1487" s="8">
        <v>1486</v>
      </c>
      <c r="B1487" s="22">
        <v>41200.403150231483</v>
      </c>
      <c r="C1487" s="23" t="s">
        <v>356</v>
      </c>
      <c r="D1487" s="12" t="s">
        <v>179</v>
      </c>
      <c r="E1487" s="12" t="s">
        <v>323</v>
      </c>
      <c r="F1487" s="9">
        <v>199</v>
      </c>
      <c r="G1487" s="12">
        <v>1</v>
      </c>
      <c r="H1487" s="9">
        <v>199</v>
      </c>
      <c r="I1487" s="12" t="s">
        <v>424</v>
      </c>
      <c r="J1487" s="12" t="s">
        <v>383</v>
      </c>
      <c r="K1487" s="12" t="s">
        <v>364</v>
      </c>
    </row>
    <row r="1488" spans="1:11" ht="14.65" thickTop="1" x14ac:dyDescent="0.45">
      <c r="A1488" s="6">
        <v>1487</v>
      </c>
      <c r="B1488" s="24">
        <v>41200.403150231483</v>
      </c>
      <c r="C1488" s="25" t="s">
        <v>353</v>
      </c>
      <c r="D1488" s="13" t="s">
        <v>200</v>
      </c>
      <c r="E1488" s="13" t="s">
        <v>325</v>
      </c>
      <c r="F1488" s="10">
        <v>249.95</v>
      </c>
      <c r="G1488" s="13">
        <v>6</v>
      </c>
      <c r="H1488" s="10">
        <v>1499.6999999999998</v>
      </c>
      <c r="I1488" s="13" t="s">
        <v>418</v>
      </c>
      <c r="J1488" s="13" t="s">
        <v>366</v>
      </c>
      <c r="K1488" s="13" t="s">
        <v>364</v>
      </c>
    </row>
    <row r="1489" spans="1:11" ht="14.65" thickBot="1" x14ac:dyDescent="0.5">
      <c r="A1489" s="8">
        <v>1488</v>
      </c>
      <c r="B1489" s="22">
        <v>41200.403150231483</v>
      </c>
      <c r="C1489" s="23" t="s">
        <v>352</v>
      </c>
      <c r="D1489" s="12" t="s">
        <v>48</v>
      </c>
      <c r="E1489" s="12" t="s">
        <v>327</v>
      </c>
      <c r="F1489" s="9">
        <v>22.95</v>
      </c>
      <c r="G1489" s="12">
        <v>5</v>
      </c>
      <c r="H1489" s="9">
        <v>114.75</v>
      </c>
      <c r="I1489" s="12" t="s">
        <v>424</v>
      </c>
      <c r="J1489" s="12" t="s">
        <v>321</v>
      </c>
      <c r="K1489" s="12" t="s">
        <v>415</v>
      </c>
    </row>
    <row r="1490" spans="1:11" ht="14.65" thickTop="1" x14ac:dyDescent="0.45">
      <c r="A1490" s="6">
        <v>1489</v>
      </c>
      <c r="B1490" s="24">
        <v>41200.403150231483</v>
      </c>
      <c r="C1490" s="25" t="s">
        <v>353</v>
      </c>
      <c r="D1490" s="13" t="s">
        <v>317</v>
      </c>
      <c r="E1490" s="13" t="s">
        <v>332</v>
      </c>
      <c r="F1490" s="10">
        <v>825</v>
      </c>
      <c r="G1490" s="13">
        <v>8</v>
      </c>
      <c r="H1490" s="10">
        <v>6600</v>
      </c>
      <c r="I1490" s="13" t="s">
        <v>420</v>
      </c>
      <c r="J1490" s="13" t="s">
        <v>381</v>
      </c>
      <c r="K1490" s="13" t="s">
        <v>329</v>
      </c>
    </row>
    <row r="1491" spans="1:11" ht="14.65" thickBot="1" x14ac:dyDescent="0.5">
      <c r="A1491" s="8">
        <v>1490</v>
      </c>
      <c r="B1491" s="22">
        <v>41201.403150231483</v>
      </c>
      <c r="C1491" s="23" t="s">
        <v>355</v>
      </c>
      <c r="D1491" s="12" t="s">
        <v>167</v>
      </c>
      <c r="E1491" s="12" t="s">
        <v>333</v>
      </c>
      <c r="F1491" s="9">
        <v>159</v>
      </c>
      <c r="G1491" s="12">
        <v>9</v>
      </c>
      <c r="H1491" s="9">
        <v>1431</v>
      </c>
      <c r="I1491" s="12" t="s">
        <v>418</v>
      </c>
      <c r="J1491" s="12" t="s">
        <v>381</v>
      </c>
      <c r="K1491" s="12" t="s">
        <v>329</v>
      </c>
    </row>
    <row r="1492" spans="1:11" ht="14.65" thickTop="1" x14ac:dyDescent="0.45">
      <c r="A1492" s="6">
        <v>1491</v>
      </c>
      <c r="B1492" s="24">
        <v>41201.403150231483</v>
      </c>
      <c r="C1492" s="25" t="s">
        <v>359</v>
      </c>
      <c r="D1492" s="13" t="s">
        <v>270</v>
      </c>
      <c r="E1492" s="13" t="s">
        <v>328</v>
      </c>
      <c r="F1492" s="10">
        <v>429.95</v>
      </c>
      <c r="G1492" s="13">
        <v>10</v>
      </c>
      <c r="H1492" s="10">
        <v>4299.5</v>
      </c>
      <c r="I1492" s="13" t="s">
        <v>418</v>
      </c>
      <c r="J1492" s="13" t="s">
        <v>384</v>
      </c>
      <c r="K1492" s="13" t="s">
        <v>416</v>
      </c>
    </row>
    <row r="1493" spans="1:11" ht="14.65" thickBot="1" x14ac:dyDescent="0.5">
      <c r="A1493" s="8">
        <v>1492</v>
      </c>
      <c r="B1493" s="22">
        <v>41201.403150231483</v>
      </c>
      <c r="C1493" s="23" t="s">
        <v>356</v>
      </c>
      <c r="D1493" s="12" t="s">
        <v>116</v>
      </c>
      <c r="E1493" s="12" t="s">
        <v>330</v>
      </c>
      <c r="F1493" s="9">
        <v>55</v>
      </c>
      <c r="G1493" s="12">
        <v>3</v>
      </c>
      <c r="H1493" s="9">
        <v>165</v>
      </c>
      <c r="I1493" s="12" t="s">
        <v>423</v>
      </c>
      <c r="J1493" s="12" t="s">
        <v>371</v>
      </c>
      <c r="K1493" s="12" t="s">
        <v>415</v>
      </c>
    </row>
    <row r="1494" spans="1:11" ht="14.65" thickTop="1" x14ac:dyDescent="0.45">
      <c r="A1494" s="6">
        <v>1493</v>
      </c>
      <c r="B1494" s="24">
        <v>41201.403150231483</v>
      </c>
      <c r="C1494" s="25" t="s">
        <v>362</v>
      </c>
      <c r="D1494" s="13" t="s">
        <v>118</v>
      </c>
      <c r="E1494" s="13" t="s">
        <v>326</v>
      </c>
      <c r="F1494" s="10">
        <v>55</v>
      </c>
      <c r="G1494" s="13">
        <v>9</v>
      </c>
      <c r="H1494" s="10">
        <v>495</v>
      </c>
      <c r="I1494" s="13" t="s">
        <v>419</v>
      </c>
      <c r="J1494" s="13" t="s">
        <v>405</v>
      </c>
      <c r="K1494" s="13" t="s">
        <v>364</v>
      </c>
    </row>
    <row r="1495" spans="1:11" ht="14.65" thickBot="1" x14ac:dyDescent="0.5">
      <c r="A1495" s="8">
        <v>1494</v>
      </c>
      <c r="B1495" s="22">
        <v>41201.403150231483</v>
      </c>
      <c r="C1495" s="23" t="s">
        <v>345</v>
      </c>
      <c r="D1495" s="12" t="s">
        <v>256</v>
      </c>
      <c r="E1495" s="12" t="s">
        <v>334</v>
      </c>
      <c r="F1495" s="9">
        <v>389.95</v>
      </c>
      <c r="G1495" s="12">
        <v>5</v>
      </c>
      <c r="H1495" s="9">
        <v>1949.75</v>
      </c>
      <c r="I1495" s="12" t="s">
        <v>423</v>
      </c>
      <c r="J1495" s="12" t="s">
        <v>321</v>
      </c>
      <c r="K1495" s="12" t="s">
        <v>415</v>
      </c>
    </row>
    <row r="1496" spans="1:11" ht="14.65" thickTop="1" x14ac:dyDescent="0.45">
      <c r="A1496" s="6">
        <v>1495</v>
      </c>
      <c r="B1496" s="24">
        <v>41201.403150231483</v>
      </c>
      <c r="C1496" s="25" t="s">
        <v>349</v>
      </c>
      <c r="D1496" s="13" t="s">
        <v>279</v>
      </c>
      <c r="E1496" s="13" t="s">
        <v>330</v>
      </c>
      <c r="F1496" s="10">
        <v>449.95</v>
      </c>
      <c r="G1496" s="13">
        <v>1</v>
      </c>
      <c r="H1496" s="10">
        <v>449.95</v>
      </c>
      <c r="I1496" s="13" t="s">
        <v>423</v>
      </c>
      <c r="J1496" s="13" t="s">
        <v>375</v>
      </c>
      <c r="K1496" s="13" t="s">
        <v>364</v>
      </c>
    </row>
    <row r="1497" spans="1:11" ht="14.65" thickBot="1" x14ac:dyDescent="0.5">
      <c r="A1497" s="8">
        <v>1496</v>
      </c>
      <c r="B1497" s="22">
        <v>41201.403150231483</v>
      </c>
      <c r="C1497" s="23" t="s">
        <v>350</v>
      </c>
      <c r="D1497" s="12" t="s">
        <v>110</v>
      </c>
      <c r="E1497" s="12" t="s">
        <v>335</v>
      </c>
      <c r="F1497" s="9">
        <v>50</v>
      </c>
      <c r="G1497" s="12">
        <v>2</v>
      </c>
      <c r="H1497" s="9">
        <v>100</v>
      </c>
      <c r="I1497" s="12" t="s">
        <v>421</v>
      </c>
      <c r="J1497" s="12" t="s">
        <v>410</v>
      </c>
      <c r="K1497" s="12" t="s">
        <v>416</v>
      </c>
    </row>
    <row r="1498" spans="1:11" ht="14.65" thickTop="1" x14ac:dyDescent="0.45">
      <c r="A1498" s="6">
        <v>1497</v>
      </c>
      <c r="B1498" s="24">
        <v>41201.403150231483</v>
      </c>
      <c r="C1498" s="25" t="s">
        <v>361</v>
      </c>
      <c r="D1498" s="13" t="s">
        <v>207</v>
      </c>
      <c r="E1498" s="13" t="s">
        <v>331</v>
      </c>
      <c r="F1498" s="10">
        <v>269</v>
      </c>
      <c r="G1498" s="13">
        <v>3</v>
      </c>
      <c r="H1498" s="10">
        <v>807</v>
      </c>
      <c r="I1498" s="13" t="s">
        <v>425</v>
      </c>
      <c r="J1498" s="13" t="s">
        <v>400</v>
      </c>
      <c r="K1498" s="13" t="s">
        <v>416</v>
      </c>
    </row>
    <row r="1499" spans="1:11" ht="14.65" thickBot="1" x14ac:dyDescent="0.5">
      <c r="A1499" s="8">
        <v>1498</v>
      </c>
      <c r="B1499" s="22">
        <v>41202.403150231483</v>
      </c>
      <c r="C1499" s="23" t="s">
        <v>348</v>
      </c>
      <c r="D1499" s="12" t="s">
        <v>192</v>
      </c>
      <c r="E1499" s="12" t="s">
        <v>324</v>
      </c>
      <c r="F1499" s="9">
        <v>229.95</v>
      </c>
      <c r="G1499" s="12">
        <v>2</v>
      </c>
      <c r="H1499" s="9">
        <v>459.9</v>
      </c>
      <c r="I1499" s="12" t="s">
        <v>424</v>
      </c>
      <c r="J1499" s="12" t="s">
        <v>375</v>
      </c>
      <c r="K1499" s="12" t="s">
        <v>364</v>
      </c>
    </row>
    <row r="1500" spans="1:11" ht="14.65" thickTop="1" x14ac:dyDescent="0.45">
      <c r="A1500" s="6">
        <v>1499</v>
      </c>
      <c r="B1500" s="24">
        <v>41202.403150231483</v>
      </c>
      <c r="C1500" s="25" t="s">
        <v>352</v>
      </c>
      <c r="D1500" s="13" t="s">
        <v>118</v>
      </c>
      <c r="E1500" s="13" t="s">
        <v>326</v>
      </c>
      <c r="F1500" s="10">
        <v>55</v>
      </c>
      <c r="G1500" s="13">
        <v>5</v>
      </c>
      <c r="H1500" s="10">
        <v>275</v>
      </c>
      <c r="I1500" s="13" t="s">
        <v>424</v>
      </c>
      <c r="J1500" s="13" t="s">
        <v>407</v>
      </c>
      <c r="K1500" s="13" t="s">
        <v>364</v>
      </c>
    </row>
    <row r="1501" spans="1:11" ht="14.65" thickBot="1" x14ac:dyDescent="0.5">
      <c r="A1501" s="8">
        <v>1500</v>
      </c>
      <c r="B1501" s="22">
        <v>41202.403150231483</v>
      </c>
      <c r="C1501" s="23" t="s">
        <v>353</v>
      </c>
      <c r="D1501" s="12" t="s">
        <v>98</v>
      </c>
      <c r="E1501" s="12" t="s">
        <v>330</v>
      </c>
      <c r="F1501" s="9">
        <v>50</v>
      </c>
      <c r="G1501" s="12">
        <v>6</v>
      </c>
      <c r="H1501" s="9">
        <v>300</v>
      </c>
      <c r="I1501" s="12" t="s">
        <v>427</v>
      </c>
      <c r="J1501" s="12" t="s">
        <v>408</v>
      </c>
      <c r="K1501" s="12" t="s">
        <v>364</v>
      </c>
    </row>
    <row r="1502" spans="1:11" ht="14.65" thickTop="1" x14ac:dyDescent="0.45">
      <c r="A1502" s="6">
        <v>1501</v>
      </c>
      <c r="B1502" s="24">
        <v>41202.403150231483</v>
      </c>
      <c r="C1502" s="25" t="s">
        <v>359</v>
      </c>
      <c r="D1502" s="13" t="s">
        <v>233</v>
      </c>
      <c r="E1502" s="13" t="s">
        <v>330</v>
      </c>
      <c r="F1502" s="10">
        <v>339.95</v>
      </c>
      <c r="G1502" s="13">
        <v>5</v>
      </c>
      <c r="H1502" s="10">
        <v>1699.75</v>
      </c>
      <c r="I1502" s="13" t="s">
        <v>426</v>
      </c>
      <c r="J1502" s="13" t="s">
        <v>388</v>
      </c>
      <c r="K1502" s="13" t="s">
        <v>329</v>
      </c>
    </row>
    <row r="1503" spans="1:11" ht="14.65" thickBot="1" x14ac:dyDescent="0.5">
      <c r="A1503" s="8">
        <v>1502</v>
      </c>
      <c r="B1503" s="22">
        <v>41202.403150231483</v>
      </c>
      <c r="C1503" s="23" t="s">
        <v>354</v>
      </c>
      <c r="D1503" s="12" t="s">
        <v>240</v>
      </c>
      <c r="E1503" s="12" t="s">
        <v>328</v>
      </c>
      <c r="F1503" s="9">
        <v>349.95</v>
      </c>
      <c r="G1503" s="12">
        <v>9</v>
      </c>
      <c r="H1503" s="9">
        <v>3149.5499999999997</v>
      </c>
      <c r="I1503" s="12" t="s">
        <v>423</v>
      </c>
      <c r="J1503" s="12" t="s">
        <v>380</v>
      </c>
      <c r="K1503" s="12" t="s">
        <v>329</v>
      </c>
    </row>
    <row r="1504" spans="1:11" ht="14.65" thickTop="1" x14ac:dyDescent="0.45">
      <c r="A1504" s="6">
        <v>1503</v>
      </c>
      <c r="B1504" s="24">
        <v>41202.403150231483</v>
      </c>
      <c r="C1504" s="25" t="s">
        <v>352</v>
      </c>
      <c r="D1504" s="13" t="s">
        <v>223</v>
      </c>
      <c r="E1504" s="13" t="s">
        <v>330</v>
      </c>
      <c r="F1504" s="10">
        <v>319.95</v>
      </c>
      <c r="G1504" s="13">
        <v>10</v>
      </c>
      <c r="H1504" s="10">
        <v>3199.5</v>
      </c>
      <c r="I1504" s="13" t="s">
        <v>420</v>
      </c>
      <c r="J1504" s="13" t="s">
        <v>390</v>
      </c>
      <c r="K1504" s="13" t="s">
        <v>329</v>
      </c>
    </row>
    <row r="1505" spans="1:11" ht="14.65" thickBot="1" x14ac:dyDescent="0.5">
      <c r="A1505" s="8">
        <v>1504</v>
      </c>
      <c r="B1505" s="22">
        <v>41202.403150231483</v>
      </c>
      <c r="C1505" s="23" t="s">
        <v>358</v>
      </c>
      <c r="D1505" s="12" t="s">
        <v>94</v>
      </c>
      <c r="E1505" s="12" t="s">
        <v>328</v>
      </c>
      <c r="F1505" s="9">
        <v>49.95</v>
      </c>
      <c r="G1505" s="12">
        <v>7</v>
      </c>
      <c r="H1505" s="9">
        <v>349.65000000000003</v>
      </c>
      <c r="I1505" s="12" t="s">
        <v>419</v>
      </c>
      <c r="J1505" s="12" t="s">
        <v>401</v>
      </c>
      <c r="K1505" s="12" t="s">
        <v>364</v>
      </c>
    </row>
    <row r="1506" spans="1:11" ht="14.65" thickTop="1" x14ac:dyDescent="0.45">
      <c r="A1506" s="6">
        <v>1505</v>
      </c>
      <c r="B1506" s="24">
        <v>41203.403150231483</v>
      </c>
      <c r="C1506" s="25" t="s">
        <v>346</v>
      </c>
      <c r="D1506" s="13" t="s">
        <v>222</v>
      </c>
      <c r="E1506" s="13" t="s">
        <v>333</v>
      </c>
      <c r="F1506" s="10">
        <v>319</v>
      </c>
      <c r="G1506" s="13">
        <v>3</v>
      </c>
      <c r="H1506" s="10">
        <v>957</v>
      </c>
      <c r="I1506" s="13" t="s">
        <v>426</v>
      </c>
      <c r="J1506" s="13" t="s">
        <v>405</v>
      </c>
      <c r="K1506" s="13" t="s">
        <v>364</v>
      </c>
    </row>
    <row r="1507" spans="1:11" ht="14.65" thickBot="1" x14ac:dyDescent="0.5">
      <c r="A1507" s="8">
        <v>1506</v>
      </c>
      <c r="B1507" s="22">
        <v>41203.403150231483</v>
      </c>
      <c r="C1507" s="23" t="s">
        <v>348</v>
      </c>
      <c r="D1507" s="12" t="s">
        <v>87</v>
      </c>
      <c r="E1507" s="12" t="s">
        <v>335</v>
      </c>
      <c r="F1507" s="9">
        <v>45</v>
      </c>
      <c r="G1507" s="12">
        <v>5</v>
      </c>
      <c r="H1507" s="9">
        <v>225</v>
      </c>
      <c r="I1507" s="12" t="s">
        <v>418</v>
      </c>
      <c r="J1507" s="12" t="s">
        <v>379</v>
      </c>
      <c r="K1507" s="12" t="s">
        <v>329</v>
      </c>
    </row>
    <row r="1508" spans="1:11" ht="14.65" thickTop="1" x14ac:dyDescent="0.45">
      <c r="A1508" s="6">
        <v>1507</v>
      </c>
      <c r="B1508" s="24">
        <v>41203.403150231483</v>
      </c>
      <c r="C1508" s="25" t="s">
        <v>345</v>
      </c>
      <c r="D1508" s="13" t="s">
        <v>81</v>
      </c>
      <c r="E1508" s="13" t="s">
        <v>326</v>
      </c>
      <c r="F1508" s="10">
        <v>45</v>
      </c>
      <c r="G1508" s="13">
        <v>2</v>
      </c>
      <c r="H1508" s="10">
        <v>90</v>
      </c>
      <c r="I1508" s="13" t="s">
        <v>425</v>
      </c>
      <c r="J1508" s="13" t="s">
        <v>382</v>
      </c>
      <c r="K1508" s="13" t="s">
        <v>364</v>
      </c>
    </row>
    <row r="1509" spans="1:11" ht="14.65" thickBot="1" x14ac:dyDescent="0.5">
      <c r="A1509" s="8">
        <v>1508</v>
      </c>
      <c r="B1509" s="22">
        <v>41203.403150231483</v>
      </c>
      <c r="C1509" s="23" t="s">
        <v>354</v>
      </c>
      <c r="D1509" s="12" t="s">
        <v>245</v>
      </c>
      <c r="E1509" s="12" t="s">
        <v>326</v>
      </c>
      <c r="F1509" s="9">
        <v>369</v>
      </c>
      <c r="G1509" s="12">
        <v>8</v>
      </c>
      <c r="H1509" s="9">
        <v>2952</v>
      </c>
      <c r="I1509" s="12" t="s">
        <v>427</v>
      </c>
      <c r="J1509" s="12" t="s">
        <v>390</v>
      </c>
      <c r="K1509" s="12" t="s">
        <v>329</v>
      </c>
    </row>
    <row r="1510" spans="1:11" ht="14.65" thickTop="1" x14ac:dyDescent="0.45">
      <c r="A1510" s="6">
        <v>1509</v>
      </c>
      <c r="B1510" s="24">
        <v>41203.403150231483</v>
      </c>
      <c r="C1510" s="25" t="s">
        <v>357</v>
      </c>
      <c r="D1510" s="13" t="s">
        <v>313</v>
      </c>
      <c r="E1510" s="13" t="s">
        <v>332</v>
      </c>
      <c r="F1510" s="10">
        <v>675</v>
      </c>
      <c r="G1510" s="13">
        <v>4</v>
      </c>
      <c r="H1510" s="10">
        <v>2700</v>
      </c>
      <c r="I1510" s="13" t="s">
        <v>418</v>
      </c>
      <c r="J1510" s="13" t="s">
        <v>397</v>
      </c>
      <c r="K1510" s="13" t="s">
        <v>416</v>
      </c>
    </row>
    <row r="1511" spans="1:11" ht="14.65" thickBot="1" x14ac:dyDescent="0.5">
      <c r="A1511" s="8">
        <v>1510</v>
      </c>
      <c r="B1511" s="22">
        <v>41203.403150231483</v>
      </c>
      <c r="C1511" s="23" t="s">
        <v>354</v>
      </c>
      <c r="D1511" s="12" t="s">
        <v>172</v>
      </c>
      <c r="E1511" s="12" t="s">
        <v>327</v>
      </c>
      <c r="F1511" s="9">
        <v>169.95</v>
      </c>
      <c r="G1511" s="12">
        <v>2</v>
      </c>
      <c r="H1511" s="9">
        <v>339.9</v>
      </c>
      <c r="I1511" s="12" t="s">
        <v>421</v>
      </c>
      <c r="J1511" s="12" t="s">
        <v>386</v>
      </c>
      <c r="K1511" s="12" t="s">
        <v>416</v>
      </c>
    </row>
    <row r="1512" spans="1:11" ht="14.65" thickTop="1" x14ac:dyDescent="0.45">
      <c r="A1512" s="6">
        <v>1511</v>
      </c>
      <c r="B1512" s="24">
        <v>41203.403150231483</v>
      </c>
      <c r="C1512" s="25" t="s">
        <v>363</v>
      </c>
      <c r="D1512" s="13" t="s">
        <v>311</v>
      </c>
      <c r="E1512" s="13" t="s">
        <v>330</v>
      </c>
      <c r="F1512" s="10">
        <v>639.95000000000005</v>
      </c>
      <c r="G1512" s="13">
        <v>7</v>
      </c>
      <c r="H1512" s="10">
        <v>4479.6500000000005</v>
      </c>
      <c r="I1512" s="13" t="s">
        <v>423</v>
      </c>
      <c r="J1512" s="13" t="s">
        <v>371</v>
      </c>
      <c r="K1512" s="13" t="s">
        <v>415</v>
      </c>
    </row>
    <row r="1513" spans="1:11" ht="14.65" thickBot="1" x14ac:dyDescent="0.5">
      <c r="A1513" s="8">
        <v>1512</v>
      </c>
      <c r="B1513" s="22">
        <v>41203.403150231483</v>
      </c>
      <c r="C1513" s="23" t="s">
        <v>363</v>
      </c>
      <c r="D1513" s="12" t="s">
        <v>89</v>
      </c>
      <c r="E1513" s="12" t="s">
        <v>325</v>
      </c>
      <c r="F1513" s="9">
        <v>49.95</v>
      </c>
      <c r="G1513" s="12">
        <v>3</v>
      </c>
      <c r="H1513" s="9">
        <v>149.85000000000002</v>
      </c>
      <c r="I1513" s="12" t="s">
        <v>420</v>
      </c>
      <c r="J1513" s="12" t="s">
        <v>374</v>
      </c>
      <c r="K1513" s="12" t="s">
        <v>364</v>
      </c>
    </row>
    <row r="1514" spans="1:11" ht="14.65" thickTop="1" x14ac:dyDescent="0.45">
      <c r="A1514" s="6">
        <v>1513</v>
      </c>
      <c r="B1514" s="24">
        <v>41203.403150231483</v>
      </c>
      <c r="C1514" s="25" t="s">
        <v>357</v>
      </c>
      <c r="D1514" s="13" t="s">
        <v>187</v>
      </c>
      <c r="E1514" s="13" t="s">
        <v>323</v>
      </c>
      <c r="F1514" s="10">
        <v>219</v>
      </c>
      <c r="G1514" s="13">
        <v>5</v>
      </c>
      <c r="H1514" s="10">
        <v>1095</v>
      </c>
      <c r="I1514" s="13" t="s">
        <v>427</v>
      </c>
      <c r="J1514" s="13" t="s">
        <v>386</v>
      </c>
      <c r="K1514" s="13" t="s">
        <v>416</v>
      </c>
    </row>
    <row r="1515" spans="1:11" ht="14.65" thickBot="1" x14ac:dyDescent="0.5">
      <c r="A1515" s="8">
        <v>1514</v>
      </c>
      <c r="B1515" s="22">
        <v>41204.403150231483</v>
      </c>
      <c r="C1515" s="23" t="s">
        <v>356</v>
      </c>
      <c r="D1515" s="12" t="s">
        <v>239</v>
      </c>
      <c r="E1515" s="12" t="s">
        <v>328</v>
      </c>
      <c r="F1515" s="9">
        <v>349.95</v>
      </c>
      <c r="G1515" s="12">
        <v>3</v>
      </c>
      <c r="H1515" s="9">
        <v>1049.8499999999999</v>
      </c>
      <c r="I1515" s="12" t="s">
        <v>418</v>
      </c>
      <c r="J1515" s="12" t="s">
        <v>387</v>
      </c>
      <c r="K1515" s="12" t="s">
        <v>416</v>
      </c>
    </row>
    <row r="1516" spans="1:11" ht="14.65" thickTop="1" x14ac:dyDescent="0.45">
      <c r="A1516" s="6">
        <v>1515</v>
      </c>
      <c r="B1516" s="24">
        <v>41204.403150231483</v>
      </c>
      <c r="C1516" s="25" t="s">
        <v>349</v>
      </c>
      <c r="D1516" s="13" t="s">
        <v>244</v>
      </c>
      <c r="E1516" s="13" t="s">
        <v>330</v>
      </c>
      <c r="F1516" s="10">
        <v>359.95</v>
      </c>
      <c r="G1516" s="13">
        <v>6</v>
      </c>
      <c r="H1516" s="10">
        <v>2159.6999999999998</v>
      </c>
      <c r="I1516" s="13" t="s">
        <v>424</v>
      </c>
      <c r="J1516" s="13" t="s">
        <v>407</v>
      </c>
      <c r="K1516" s="13" t="s">
        <v>364</v>
      </c>
    </row>
    <row r="1517" spans="1:11" ht="14.65" thickBot="1" x14ac:dyDescent="0.5">
      <c r="A1517" s="8">
        <v>1516</v>
      </c>
      <c r="B1517" s="22">
        <v>41204.403150231483</v>
      </c>
      <c r="C1517" s="23" t="s">
        <v>361</v>
      </c>
      <c r="D1517" s="12" t="s">
        <v>161</v>
      </c>
      <c r="E1517" s="12" t="s">
        <v>330</v>
      </c>
      <c r="F1517" s="9">
        <v>99.95</v>
      </c>
      <c r="G1517" s="12">
        <v>1</v>
      </c>
      <c r="H1517" s="9">
        <v>99.95</v>
      </c>
      <c r="I1517" s="12" t="s">
        <v>427</v>
      </c>
      <c r="J1517" s="12" t="s">
        <v>366</v>
      </c>
      <c r="K1517" s="12" t="s">
        <v>364</v>
      </c>
    </row>
    <row r="1518" spans="1:11" ht="14.65" thickTop="1" x14ac:dyDescent="0.45">
      <c r="A1518" s="6">
        <v>1517</v>
      </c>
      <c r="B1518" s="24">
        <v>41204.403150231483</v>
      </c>
      <c r="C1518" s="25" t="s">
        <v>357</v>
      </c>
      <c r="D1518" s="13" t="s">
        <v>304</v>
      </c>
      <c r="E1518" s="13" t="s">
        <v>326</v>
      </c>
      <c r="F1518" s="10">
        <v>599</v>
      </c>
      <c r="G1518" s="13">
        <v>1</v>
      </c>
      <c r="H1518" s="10">
        <v>599</v>
      </c>
      <c r="I1518" s="13" t="s">
        <v>418</v>
      </c>
      <c r="J1518" s="13" t="s">
        <v>396</v>
      </c>
      <c r="K1518" s="13" t="s">
        <v>415</v>
      </c>
    </row>
    <row r="1519" spans="1:11" ht="14.65" thickBot="1" x14ac:dyDescent="0.5">
      <c r="A1519" s="8">
        <v>1518</v>
      </c>
      <c r="B1519" s="22">
        <v>41204.403150231483</v>
      </c>
      <c r="C1519" s="23" t="s">
        <v>347</v>
      </c>
      <c r="D1519" s="12" t="s">
        <v>45</v>
      </c>
      <c r="E1519" s="12" t="s">
        <v>335</v>
      </c>
      <c r="F1519" s="9">
        <v>20</v>
      </c>
      <c r="G1519" s="12">
        <v>3</v>
      </c>
      <c r="H1519" s="9">
        <v>60</v>
      </c>
      <c r="I1519" s="12" t="s">
        <v>422</v>
      </c>
      <c r="J1519" s="12" t="s">
        <v>408</v>
      </c>
      <c r="K1519" s="12" t="s">
        <v>364</v>
      </c>
    </row>
    <row r="1520" spans="1:11" ht="14.65" thickTop="1" x14ac:dyDescent="0.45">
      <c r="A1520" s="6">
        <v>1519</v>
      </c>
      <c r="B1520" s="24">
        <v>41204.403150231483</v>
      </c>
      <c r="C1520" s="25" t="s">
        <v>347</v>
      </c>
      <c r="D1520" s="13" t="s">
        <v>308</v>
      </c>
      <c r="E1520" s="13" t="s">
        <v>330</v>
      </c>
      <c r="F1520" s="10">
        <v>599.95000000000005</v>
      </c>
      <c r="G1520" s="13">
        <v>4</v>
      </c>
      <c r="H1520" s="10">
        <v>2399.8000000000002</v>
      </c>
      <c r="I1520" s="13" t="s">
        <v>427</v>
      </c>
      <c r="J1520" s="13" t="s">
        <v>404</v>
      </c>
      <c r="K1520" s="13" t="s">
        <v>416</v>
      </c>
    </row>
    <row r="1521" spans="1:11" ht="14.65" thickBot="1" x14ac:dyDescent="0.5">
      <c r="A1521" s="8">
        <v>1520</v>
      </c>
      <c r="B1521" s="22">
        <v>41204.403150231483</v>
      </c>
      <c r="C1521" s="23" t="s">
        <v>355</v>
      </c>
      <c r="D1521" s="12" t="s">
        <v>211</v>
      </c>
      <c r="E1521" s="12" t="s">
        <v>326</v>
      </c>
      <c r="F1521" s="9">
        <v>279</v>
      </c>
      <c r="G1521" s="12">
        <v>10</v>
      </c>
      <c r="H1521" s="9">
        <v>2790</v>
      </c>
      <c r="I1521" s="12" t="s">
        <v>418</v>
      </c>
      <c r="J1521" s="12" t="s">
        <v>382</v>
      </c>
      <c r="K1521" s="12" t="s">
        <v>364</v>
      </c>
    </row>
    <row r="1522" spans="1:11" ht="14.65" thickTop="1" x14ac:dyDescent="0.45">
      <c r="A1522" s="6">
        <v>1521</v>
      </c>
      <c r="B1522" s="24">
        <v>41204.403150231483</v>
      </c>
      <c r="C1522" s="25" t="s">
        <v>351</v>
      </c>
      <c r="D1522" s="13" t="s">
        <v>90</v>
      </c>
      <c r="E1522" s="13" t="s">
        <v>325</v>
      </c>
      <c r="F1522" s="10">
        <v>49.95</v>
      </c>
      <c r="G1522" s="13">
        <v>10</v>
      </c>
      <c r="H1522" s="10">
        <v>499.5</v>
      </c>
      <c r="I1522" s="13" t="s">
        <v>426</v>
      </c>
      <c r="J1522" s="13" t="s">
        <v>412</v>
      </c>
      <c r="K1522" s="13" t="s">
        <v>364</v>
      </c>
    </row>
    <row r="1523" spans="1:11" ht="14.65" thickBot="1" x14ac:dyDescent="0.5">
      <c r="A1523" s="8">
        <v>1522</v>
      </c>
      <c r="B1523" s="22">
        <v>41204.403150231483</v>
      </c>
      <c r="C1523" s="23" t="s">
        <v>360</v>
      </c>
      <c r="D1523" s="12" t="s">
        <v>279</v>
      </c>
      <c r="E1523" s="12" t="s">
        <v>330</v>
      </c>
      <c r="F1523" s="9">
        <v>449.95</v>
      </c>
      <c r="G1523" s="12">
        <v>4</v>
      </c>
      <c r="H1523" s="9">
        <v>1799.8</v>
      </c>
      <c r="I1523" s="12" t="s">
        <v>420</v>
      </c>
      <c r="J1523" s="12" t="s">
        <v>397</v>
      </c>
      <c r="K1523" s="12" t="s">
        <v>416</v>
      </c>
    </row>
    <row r="1524" spans="1:11" ht="14.65" thickTop="1" x14ac:dyDescent="0.45">
      <c r="A1524" s="6">
        <v>1523</v>
      </c>
      <c r="B1524" s="24">
        <v>41205.403150231483</v>
      </c>
      <c r="C1524" s="25" t="s">
        <v>351</v>
      </c>
      <c r="D1524" s="13" t="s">
        <v>257</v>
      </c>
      <c r="E1524" s="13" t="s">
        <v>331</v>
      </c>
      <c r="F1524" s="10">
        <v>399</v>
      </c>
      <c r="G1524" s="13">
        <v>5</v>
      </c>
      <c r="H1524" s="10">
        <v>1995</v>
      </c>
      <c r="I1524" s="13" t="s">
        <v>423</v>
      </c>
      <c r="J1524" s="13" t="s">
        <v>412</v>
      </c>
      <c r="K1524" s="13" t="s">
        <v>364</v>
      </c>
    </row>
    <row r="1525" spans="1:11" ht="14.65" thickBot="1" x14ac:dyDescent="0.5">
      <c r="A1525" s="8">
        <v>1524</v>
      </c>
      <c r="B1525" s="22">
        <v>41205.403150231483</v>
      </c>
      <c r="C1525" s="23" t="s">
        <v>355</v>
      </c>
      <c r="D1525" s="12" t="s">
        <v>260</v>
      </c>
      <c r="E1525" s="12" t="s">
        <v>330</v>
      </c>
      <c r="F1525" s="9">
        <v>399.95</v>
      </c>
      <c r="G1525" s="12">
        <v>1</v>
      </c>
      <c r="H1525" s="9">
        <v>399.95</v>
      </c>
      <c r="I1525" s="12" t="s">
        <v>419</v>
      </c>
      <c r="J1525" s="12" t="s">
        <v>376</v>
      </c>
      <c r="K1525" s="12" t="s">
        <v>415</v>
      </c>
    </row>
    <row r="1526" spans="1:11" ht="14.65" thickTop="1" x14ac:dyDescent="0.45">
      <c r="A1526" s="6">
        <v>1525</v>
      </c>
      <c r="B1526" s="24">
        <v>41205.403150231483</v>
      </c>
      <c r="C1526" s="25" t="s">
        <v>362</v>
      </c>
      <c r="D1526" s="13" t="s">
        <v>281</v>
      </c>
      <c r="E1526" s="13" t="s">
        <v>327</v>
      </c>
      <c r="F1526" s="10">
        <v>449.95</v>
      </c>
      <c r="G1526" s="13">
        <v>8</v>
      </c>
      <c r="H1526" s="10">
        <v>3599.6</v>
      </c>
      <c r="I1526" s="13" t="s">
        <v>423</v>
      </c>
      <c r="J1526" s="13" t="s">
        <v>404</v>
      </c>
      <c r="K1526" s="13" t="s">
        <v>416</v>
      </c>
    </row>
    <row r="1527" spans="1:11" ht="14.65" thickBot="1" x14ac:dyDescent="0.5">
      <c r="A1527" s="8">
        <v>1526</v>
      </c>
      <c r="B1527" s="22">
        <v>41205.403150231483</v>
      </c>
      <c r="C1527" s="23" t="s">
        <v>359</v>
      </c>
      <c r="D1527" s="12" t="s">
        <v>305</v>
      </c>
      <c r="E1527" s="12" t="s">
        <v>326</v>
      </c>
      <c r="F1527" s="9">
        <v>599</v>
      </c>
      <c r="G1527" s="12">
        <v>5</v>
      </c>
      <c r="H1527" s="9">
        <v>2995</v>
      </c>
      <c r="I1527" s="12" t="s">
        <v>427</v>
      </c>
      <c r="J1527" s="12" t="s">
        <v>386</v>
      </c>
      <c r="K1527" s="12" t="s">
        <v>416</v>
      </c>
    </row>
    <row r="1528" spans="1:11" ht="14.65" thickTop="1" x14ac:dyDescent="0.45">
      <c r="A1528" s="6">
        <v>1527</v>
      </c>
      <c r="B1528" s="24">
        <v>41205.403150231483</v>
      </c>
      <c r="C1528" s="25" t="s">
        <v>356</v>
      </c>
      <c r="D1528" s="13" t="s">
        <v>200</v>
      </c>
      <c r="E1528" s="13" t="s">
        <v>325</v>
      </c>
      <c r="F1528" s="10">
        <v>249.95</v>
      </c>
      <c r="G1528" s="13">
        <v>6</v>
      </c>
      <c r="H1528" s="10">
        <v>1499.6999999999998</v>
      </c>
      <c r="I1528" s="13" t="s">
        <v>420</v>
      </c>
      <c r="J1528" s="13" t="s">
        <v>321</v>
      </c>
      <c r="K1528" s="13" t="s">
        <v>415</v>
      </c>
    </row>
    <row r="1529" spans="1:11" ht="14.65" thickBot="1" x14ac:dyDescent="0.5">
      <c r="A1529" s="8">
        <v>1528</v>
      </c>
      <c r="B1529" s="22">
        <v>41206.403150231483</v>
      </c>
      <c r="C1529" s="23" t="s">
        <v>352</v>
      </c>
      <c r="D1529" s="12" t="s">
        <v>68</v>
      </c>
      <c r="E1529" s="12" t="s">
        <v>327</v>
      </c>
      <c r="F1529" s="9">
        <v>39.950000000000003</v>
      </c>
      <c r="G1529" s="12">
        <v>1</v>
      </c>
      <c r="H1529" s="9">
        <v>39.950000000000003</v>
      </c>
      <c r="I1529" s="12" t="s">
        <v>419</v>
      </c>
      <c r="J1529" s="12" t="s">
        <v>411</v>
      </c>
      <c r="K1529" s="12" t="s">
        <v>415</v>
      </c>
    </row>
    <row r="1530" spans="1:11" ht="14.65" thickTop="1" x14ac:dyDescent="0.45">
      <c r="A1530" s="6">
        <v>1529</v>
      </c>
      <c r="B1530" s="24">
        <v>41206.403150231483</v>
      </c>
      <c r="C1530" s="25" t="s">
        <v>359</v>
      </c>
      <c r="D1530" s="13" t="s">
        <v>88</v>
      </c>
      <c r="E1530" s="13" t="s">
        <v>331</v>
      </c>
      <c r="F1530" s="10">
        <v>49.95</v>
      </c>
      <c r="G1530" s="13">
        <v>3</v>
      </c>
      <c r="H1530" s="10">
        <v>149.85000000000002</v>
      </c>
      <c r="I1530" s="13" t="s">
        <v>425</v>
      </c>
      <c r="J1530" s="13" t="s">
        <v>388</v>
      </c>
      <c r="K1530" s="13" t="s">
        <v>329</v>
      </c>
    </row>
    <row r="1531" spans="1:11" ht="14.65" thickBot="1" x14ac:dyDescent="0.5">
      <c r="A1531" s="8">
        <v>1530</v>
      </c>
      <c r="B1531" s="22">
        <v>41206.403150231483</v>
      </c>
      <c r="C1531" s="23" t="s">
        <v>358</v>
      </c>
      <c r="D1531" s="12" t="s">
        <v>189</v>
      </c>
      <c r="E1531" s="12" t="s">
        <v>335</v>
      </c>
      <c r="F1531" s="9">
        <v>219</v>
      </c>
      <c r="G1531" s="12">
        <v>7</v>
      </c>
      <c r="H1531" s="9">
        <v>1533</v>
      </c>
      <c r="I1531" s="12" t="s">
        <v>423</v>
      </c>
      <c r="J1531" s="12" t="s">
        <v>365</v>
      </c>
      <c r="K1531" s="12" t="s">
        <v>364</v>
      </c>
    </row>
    <row r="1532" spans="1:11" ht="14.65" thickTop="1" x14ac:dyDescent="0.45">
      <c r="A1532" s="6">
        <v>1531</v>
      </c>
      <c r="B1532" s="24">
        <v>41206.403150231483</v>
      </c>
      <c r="C1532" s="25" t="s">
        <v>355</v>
      </c>
      <c r="D1532" s="13" t="s">
        <v>221</v>
      </c>
      <c r="E1532" s="13" t="s">
        <v>326</v>
      </c>
      <c r="F1532" s="10">
        <v>319</v>
      </c>
      <c r="G1532" s="13">
        <v>7</v>
      </c>
      <c r="H1532" s="10">
        <v>2233</v>
      </c>
      <c r="I1532" s="13" t="s">
        <v>424</v>
      </c>
      <c r="J1532" s="13" t="s">
        <v>372</v>
      </c>
      <c r="K1532" s="13" t="s">
        <v>416</v>
      </c>
    </row>
    <row r="1533" spans="1:11" ht="14.65" thickBot="1" x14ac:dyDescent="0.5">
      <c r="A1533" s="8">
        <v>1532</v>
      </c>
      <c r="B1533" s="22">
        <v>41207.403150231483</v>
      </c>
      <c r="C1533" s="23" t="s">
        <v>345</v>
      </c>
      <c r="D1533" s="12" t="s">
        <v>181</v>
      </c>
      <c r="E1533" s="12" t="s">
        <v>333</v>
      </c>
      <c r="F1533" s="9">
        <v>199</v>
      </c>
      <c r="G1533" s="12">
        <v>6</v>
      </c>
      <c r="H1533" s="9">
        <v>1194</v>
      </c>
      <c r="I1533" s="12" t="s">
        <v>426</v>
      </c>
      <c r="J1533" s="12" t="s">
        <v>402</v>
      </c>
      <c r="K1533" s="12" t="s">
        <v>415</v>
      </c>
    </row>
    <row r="1534" spans="1:11" ht="14.65" thickTop="1" x14ac:dyDescent="0.45">
      <c r="A1534" s="6">
        <v>1533</v>
      </c>
      <c r="B1534" s="24">
        <v>41207.403150231483</v>
      </c>
      <c r="C1534" s="25" t="s">
        <v>361</v>
      </c>
      <c r="D1534" s="13" t="s">
        <v>102</v>
      </c>
      <c r="E1534" s="13" t="s">
        <v>330</v>
      </c>
      <c r="F1534" s="10">
        <v>50</v>
      </c>
      <c r="G1534" s="13">
        <v>3</v>
      </c>
      <c r="H1534" s="10">
        <v>150</v>
      </c>
      <c r="I1534" s="13" t="s">
        <v>418</v>
      </c>
      <c r="J1534" s="13" t="s">
        <v>399</v>
      </c>
      <c r="K1534" s="13" t="s">
        <v>329</v>
      </c>
    </row>
    <row r="1535" spans="1:11" ht="14.65" thickBot="1" x14ac:dyDescent="0.5">
      <c r="A1535" s="8">
        <v>1534</v>
      </c>
      <c r="B1535" s="22">
        <v>41207.403150231483</v>
      </c>
      <c r="C1535" s="23" t="s">
        <v>348</v>
      </c>
      <c r="D1535" s="12" t="s">
        <v>182</v>
      </c>
      <c r="E1535" s="12" t="s">
        <v>330</v>
      </c>
      <c r="F1535" s="9">
        <v>199.95</v>
      </c>
      <c r="G1535" s="12">
        <v>3</v>
      </c>
      <c r="H1535" s="9">
        <v>599.84999999999991</v>
      </c>
      <c r="I1535" s="12" t="s">
        <v>427</v>
      </c>
      <c r="J1535" s="12" t="s">
        <v>389</v>
      </c>
      <c r="K1535" s="12" t="s">
        <v>364</v>
      </c>
    </row>
    <row r="1536" spans="1:11" ht="14.65" thickTop="1" x14ac:dyDescent="0.45">
      <c r="A1536" s="6">
        <v>1535</v>
      </c>
      <c r="B1536" s="24">
        <v>41207.403150231483</v>
      </c>
      <c r="C1536" s="25" t="s">
        <v>359</v>
      </c>
      <c r="D1536" s="13" t="s">
        <v>192</v>
      </c>
      <c r="E1536" s="13" t="s">
        <v>324</v>
      </c>
      <c r="F1536" s="10">
        <v>229.95</v>
      </c>
      <c r="G1536" s="13">
        <v>3</v>
      </c>
      <c r="H1536" s="10">
        <v>689.84999999999991</v>
      </c>
      <c r="I1536" s="13" t="s">
        <v>418</v>
      </c>
      <c r="J1536" s="13" t="s">
        <v>402</v>
      </c>
      <c r="K1536" s="13" t="s">
        <v>415</v>
      </c>
    </row>
    <row r="1537" spans="1:11" ht="14.65" thickBot="1" x14ac:dyDescent="0.5">
      <c r="A1537" s="8">
        <v>1536</v>
      </c>
      <c r="B1537" s="22">
        <v>41207.403150231483</v>
      </c>
      <c r="C1537" s="23" t="s">
        <v>358</v>
      </c>
      <c r="D1537" s="12" t="s">
        <v>71</v>
      </c>
      <c r="E1537" s="12" t="s">
        <v>328</v>
      </c>
      <c r="F1537" s="9">
        <v>39.950000000000003</v>
      </c>
      <c r="G1537" s="12">
        <v>3</v>
      </c>
      <c r="H1537" s="9">
        <v>119.85000000000001</v>
      </c>
      <c r="I1537" s="12" t="s">
        <v>425</v>
      </c>
      <c r="J1537" s="12" t="s">
        <v>366</v>
      </c>
      <c r="K1537" s="12" t="s">
        <v>364</v>
      </c>
    </row>
    <row r="1538" spans="1:11" ht="14.65" thickTop="1" x14ac:dyDescent="0.45">
      <c r="A1538" s="6">
        <v>1537</v>
      </c>
      <c r="B1538" s="24">
        <v>41207.403150231483</v>
      </c>
      <c r="C1538" s="25" t="s">
        <v>349</v>
      </c>
      <c r="D1538" s="13" t="s">
        <v>88</v>
      </c>
      <c r="E1538" s="13" t="s">
        <v>331</v>
      </c>
      <c r="F1538" s="10">
        <v>49.95</v>
      </c>
      <c r="G1538" s="13">
        <v>10</v>
      </c>
      <c r="H1538" s="10">
        <v>499.5</v>
      </c>
      <c r="I1538" s="13" t="s">
        <v>419</v>
      </c>
      <c r="J1538" s="13" t="s">
        <v>385</v>
      </c>
      <c r="K1538" s="13" t="s">
        <v>416</v>
      </c>
    </row>
    <row r="1539" spans="1:11" ht="14.65" thickBot="1" x14ac:dyDescent="0.5">
      <c r="A1539" s="8">
        <v>1538</v>
      </c>
      <c r="B1539" s="22">
        <v>41207.403150231483</v>
      </c>
      <c r="C1539" s="23" t="s">
        <v>363</v>
      </c>
      <c r="D1539" s="12" t="s">
        <v>243</v>
      </c>
      <c r="E1539" s="12" t="s">
        <v>326</v>
      </c>
      <c r="F1539" s="9">
        <v>359</v>
      </c>
      <c r="G1539" s="12">
        <v>9</v>
      </c>
      <c r="H1539" s="9">
        <v>3231</v>
      </c>
      <c r="I1539" s="12" t="s">
        <v>423</v>
      </c>
      <c r="J1539" s="12" t="s">
        <v>391</v>
      </c>
      <c r="K1539" s="12" t="s">
        <v>415</v>
      </c>
    </row>
    <row r="1540" spans="1:11" ht="14.65" thickTop="1" x14ac:dyDescent="0.45">
      <c r="A1540" s="6">
        <v>1539</v>
      </c>
      <c r="B1540" s="24">
        <v>41207.403150231483</v>
      </c>
      <c r="C1540" s="25" t="s">
        <v>350</v>
      </c>
      <c r="D1540" s="13" t="s">
        <v>255</v>
      </c>
      <c r="E1540" s="13" t="s">
        <v>330</v>
      </c>
      <c r="F1540" s="10">
        <v>389.95</v>
      </c>
      <c r="G1540" s="13">
        <v>3</v>
      </c>
      <c r="H1540" s="10">
        <v>1169.8499999999999</v>
      </c>
      <c r="I1540" s="13" t="s">
        <v>421</v>
      </c>
      <c r="J1540" s="13" t="s">
        <v>411</v>
      </c>
      <c r="K1540" s="13" t="s">
        <v>415</v>
      </c>
    </row>
    <row r="1541" spans="1:11" ht="14.65" thickBot="1" x14ac:dyDescent="0.5">
      <c r="A1541" s="8">
        <v>1540</v>
      </c>
      <c r="B1541" s="22">
        <v>41208.403150231483</v>
      </c>
      <c r="C1541" s="23" t="s">
        <v>346</v>
      </c>
      <c r="D1541" s="12" t="s">
        <v>244</v>
      </c>
      <c r="E1541" s="12" t="s">
        <v>330</v>
      </c>
      <c r="F1541" s="9">
        <v>359.95</v>
      </c>
      <c r="G1541" s="12">
        <v>3</v>
      </c>
      <c r="H1541" s="9">
        <v>1079.8499999999999</v>
      </c>
      <c r="I1541" s="12" t="s">
        <v>421</v>
      </c>
      <c r="J1541" s="12" t="s">
        <v>321</v>
      </c>
      <c r="K1541" s="12" t="s">
        <v>415</v>
      </c>
    </row>
    <row r="1542" spans="1:11" ht="14.65" thickTop="1" x14ac:dyDescent="0.45">
      <c r="A1542" s="6">
        <v>1541</v>
      </c>
      <c r="B1542" s="24">
        <v>41208.403150231483</v>
      </c>
      <c r="C1542" s="25" t="s">
        <v>356</v>
      </c>
      <c r="D1542" s="13" t="s">
        <v>176</v>
      </c>
      <c r="E1542" s="13" t="s">
        <v>330</v>
      </c>
      <c r="F1542" s="10">
        <v>189.95</v>
      </c>
      <c r="G1542" s="13">
        <v>10</v>
      </c>
      <c r="H1542" s="10">
        <v>1899.5</v>
      </c>
      <c r="I1542" s="13" t="s">
        <v>427</v>
      </c>
      <c r="J1542" s="13" t="s">
        <v>394</v>
      </c>
      <c r="K1542" s="13" t="s">
        <v>416</v>
      </c>
    </row>
    <row r="1543" spans="1:11" ht="14.65" thickBot="1" x14ac:dyDescent="0.5">
      <c r="A1543" s="8">
        <v>1542</v>
      </c>
      <c r="B1543" s="22">
        <v>41208.403150231483</v>
      </c>
      <c r="C1543" s="23" t="s">
        <v>357</v>
      </c>
      <c r="D1543" s="12" t="s">
        <v>234</v>
      </c>
      <c r="E1543" s="12" t="s">
        <v>330</v>
      </c>
      <c r="F1543" s="9">
        <v>339.95</v>
      </c>
      <c r="G1543" s="12">
        <v>1</v>
      </c>
      <c r="H1543" s="9">
        <v>339.95</v>
      </c>
      <c r="I1543" s="12" t="s">
        <v>418</v>
      </c>
      <c r="J1543" s="12" t="s">
        <v>400</v>
      </c>
      <c r="K1543" s="12" t="s">
        <v>416</v>
      </c>
    </row>
    <row r="1544" spans="1:11" ht="14.65" thickTop="1" x14ac:dyDescent="0.45">
      <c r="A1544" s="6">
        <v>1543</v>
      </c>
      <c r="B1544" s="24">
        <v>41208.403150231483</v>
      </c>
      <c r="C1544" s="25" t="s">
        <v>357</v>
      </c>
      <c r="D1544" s="13" t="s">
        <v>209</v>
      </c>
      <c r="E1544" s="13" t="s">
        <v>330</v>
      </c>
      <c r="F1544" s="10">
        <v>269.95</v>
      </c>
      <c r="G1544" s="13">
        <v>8</v>
      </c>
      <c r="H1544" s="10">
        <v>2159.6</v>
      </c>
      <c r="I1544" s="13" t="s">
        <v>422</v>
      </c>
      <c r="J1544" s="13" t="s">
        <v>394</v>
      </c>
      <c r="K1544" s="13" t="s">
        <v>416</v>
      </c>
    </row>
    <row r="1545" spans="1:11" ht="14.65" thickBot="1" x14ac:dyDescent="0.5">
      <c r="A1545" s="8">
        <v>1544</v>
      </c>
      <c r="B1545" s="22">
        <v>41208.403150231483</v>
      </c>
      <c r="C1545" s="23" t="s">
        <v>345</v>
      </c>
      <c r="D1545" s="12" t="s">
        <v>82</v>
      </c>
      <c r="E1545" s="12" t="s">
        <v>326</v>
      </c>
      <c r="F1545" s="9">
        <v>45</v>
      </c>
      <c r="G1545" s="12">
        <v>4</v>
      </c>
      <c r="H1545" s="9">
        <v>180</v>
      </c>
      <c r="I1545" s="12" t="s">
        <v>418</v>
      </c>
      <c r="J1545" s="12" t="s">
        <v>383</v>
      </c>
      <c r="K1545" s="12" t="s">
        <v>364</v>
      </c>
    </row>
    <row r="1546" spans="1:11" ht="14.65" thickTop="1" x14ac:dyDescent="0.45">
      <c r="A1546" s="6">
        <v>1545</v>
      </c>
      <c r="B1546" s="24">
        <v>41208.403150231483</v>
      </c>
      <c r="C1546" s="25" t="s">
        <v>354</v>
      </c>
      <c r="D1546" s="13" t="s">
        <v>278</v>
      </c>
      <c r="E1546" s="13" t="s">
        <v>330</v>
      </c>
      <c r="F1546" s="10">
        <v>449.95</v>
      </c>
      <c r="G1546" s="13">
        <v>5</v>
      </c>
      <c r="H1546" s="10">
        <v>2249.75</v>
      </c>
      <c r="I1546" s="13" t="s">
        <v>426</v>
      </c>
      <c r="J1546" s="13" t="s">
        <v>378</v>
      </c>
      <c r="K1546" s="13" t="s">
        <v>329</v>
      </c>
    </row>
    <row r="1547" spans="1:11" ht="14.65" thickBot="1" x14ac:dyDescent="0.5">
      <c r="A1547" s="8">
        <v>1546</v>
      </c>
      <c r="B1547" s="22">
        <v>41208.403150231483</v>
      </c>
      <c r="C1547" s="23" t="s">
        <v>361</v>
      </c>
      <c r="D1547" s="12" t="s">
        <v>276</v>
      </c>
      <c r="E1547" s="12" t="s">
        <v>323</v>
      </c>
      <c r="F1547" s="9">
        <v>449</v>
      </c>
      <c r="G1547" s="12">
        <v>7</v>
      </c>
      <c r="H1547" s="9">
        <v>3143</v>
      </c>
      <c r="I1547" s="12" t="s">
        <v>425</v>
      </c>
      <c r="J1547" s="12" t="s">
        <v>366</v>
      </c>
      <c r="K1547" s="12" t="s">
        <v>364</v>
      </c>
    </row>
    <row r="1548" spans="1:11" ht="14.65" thickTop="1" x14ac:dyDescent="0.45">
      <c r="A1548" s="6">
        <v>1547</v>
      </c>
      <c r="B1548" s="24">
        <v>41208.403150231483</v>
      </c>
      <c r="C1548" s="25" t="s">
        <v>354</v>
      </c>
      <c r="D1548" s="13" t="s">
        <v>268</v>
      </c>
      <c r="E1548" s="13" t="s">
        <v>334</v>
      </c>
      <c r="F1548" s="10">
        <v>399.95</v>
      </c>
      <c r="G1548" s="13">
        <v>4</v>
      </c>
      <c r="H1548" s="10">
        <v>1599.8</v>
      </c>
      <c r="I1548" s="13" t="s">
        <v>418</v>
      </c>
      <c r="J1548" s="13" t="s">
        <v>372</v>
      </c>
      <c r="K1548" s="13" t="s">
        <v>416</v>
      </c>
    </row>
    <row r="1549" spans="1:11" ht="14.65" thickBot="1" x14ac:dyDescent="0.5">
      <c r="A1549" s="8">
        <v>1548</v>
      </c>
      <c r="B1549" s="22">
        <v>41208.403150231483</v>
      </c>
      <c r="C1549" s="23" t="s">
        <v>347</v>
      </c>
      <c r="D1549" s="12" t="s">
        <v>231</v>
      </c>
      <c r="E1549" s="12" t="s">
        <v>328</v>
      </c>
      <c r="F1549" s="9">
        <v>329.95</v>
      </c>
      <c r="G1549" s="12">
        <v>2</v>
      </c>
      <c r="H1549" s="9">
        <v>659.9</v>
      </c>
      <c r="I1549" s="12" t="s">
        <v>418</v>
      </c>
      <c r="J1549" s="12" t="s">
        <v>365</v>
      </c>
      <c r="K1549" s="12" t="s">
        <v>364</v>
      </c>
    </row>
    <row r="1550" spans="1:11" ht="14.65" thickTop="1" x14ac:dyDescent="0.45">
      <c r="A1550" s="6">
        <v>1549</v>
      </c>
      <c r="B1550" s="24">
        <v>41209.403150231483</v>
      </c>
      <c r="C1550" s="25" t="s">
        <v>349</v>
      </c>
      <c r="D1550" s="13" t="s">
        <v>115</v>
      </c>
      <c r="E1550" s="13" t="s">
        <v>330</v>
      </c>
      <c r="F1550" s="10">
        <v>55</v>
      </c>
      <c r="G1550" s="13">
        <v>6</v>
      </c>
      <c r="H1550" s="10">
        <v>330</v>
      </c>
      <c r="I1550" s="13" t="s">
        <v>421</v>
      </c>
      <c r="J1550" s="13" t="s">
        <v>410</v>
      </c>
      <c r="K1550" s="13" t="s">
        <v>416</v>
      </c>
    </row>
    <row r="1551" spans="1:11" ht="14.65" thickBot="1" x14ac:dyDescent="0.5">
      <c r="A1551" s="8">
        <v>1550</v>
      </c>
      <c r="B1551" s="22">
        <v>41209.403150231483</v>
      </c>
      <c r="C1551" s="23" t="s">
        <v>359</v>
      </c>
      <c r="D1551" s="12" t="s">
        <v>45</v>
      </c>
      <c r="E1551" s="12" t="s">
        <v>335</v>
      </c>
      <c r="F1551" s="9">
        <v>20</v>
      </c>
      <c r="G1551" s="12">
        <v>9</v>
      </c>
      <c r="H1551" s="9">
        <v>180</v>
      </c>
      <c r="I1551" s="12" t="s">
        <v>424</v>
      </c>
      <c r="J1551" s="12" t="s">
        <v>392</v>
      </c>
      <c r="K1551" s="12" t="s">
        <v>329</v>
      </c>
    </row>
    <row r="1552" spans="1:11" ht="14.65" thickTop="1" x14ac:dyDescent="0.45">
      <c r="A1552" s="6">
        <v>1551</v>
      </c>
      <c r="B1552" s="24">
        <v>41209.403150231483</v>
      </c>
      <c r="C1552" s="25" t="s">
        <v>350</v>
      </c>
      <c r="D1552" s="13" t="s">
        <v>234</v>
      </c>
      <c r="E1552" s="13" t="s">
        <v>330</v>
      </c>
      <c r="F1552" s="10">
        <v>339.95</v>
      </c>
      <c r="G1552" s="13">
        <v>3</v>
      </c>
      <c r="H1552" s="10">
        <v>1019.8499999999999</v>
      </c>
      <c r="I1552" s="13" t="s">
        <v>426</v>
      </c>
      <c r="J1552" s="13" t="s">
        <v>407</v>
      </c>
      <c r="K1552" s="13" t="s">
        <v>364</v>
      </c>
    </row>
    <row r="1553" spans="1:11" ht="14.65" thickBot="1" x14ac:dyDescent="0.5">
      <c r="A1553" s="8">
        <v>1552</v>
      </c>
      <c r="B1553" s="22">
        <v>41209.403150231483</v>
      </c>
      <c r="C1553" s="23" t="s">
        <v>357</v>
      </c>
      <c r="D1553" s="12" t="s">
        <v>233</v>
      </c>
      <c r="E1553" s="12" t="s">
        <v>330</v>
      </c>
      <c r="F1553" s="9">
        <v>339.95</v>
      </c>
      <c r="G1553" s="12">
        <v>9</v>
      </c>
      <c r="H1553" s="9">
        <v>3059.5499999999997</v>
      </c>
      <c r="I1553" s="12" t="s">
        <v>422</v>
      </c>
      <c r="J1553" s="12" t="s">
        <v>394</v>
      </c>
      <c r="K1553" s="12" t="s">
        <v>416</v>
      </c>
    </row>
    <row r="1554" spans="1:11" ht="14.65" thickTop="1" x14ac:dyDescent="0.45">
      <c r="A1554" s="6">
        <v>1553</v>
      </c>
      <c r="B1554" s="24">
        <v>41209.403150231483</v>
      </c>
      <c r="C1554" s="25" t="s">
        <v>359</v>
      </c>
      <c r="D1554" s="13" t="s">
        <v>272</v>
      </c>
      <c r="E1554" s="13" t="s">
        <v>326</v>
      </c>
      <c r="F1554" s="10">
        <v>439</v>
      </c>
      <c r="G1554" s="13">
        <v>9</v>
      </c>
      <c r="H1554" s="10">
        <v>3951</v>
      </c>
      <c r="I1554" s="13" t="s">
        <v>422</v>
      </c>
      <c r="J1554" s="13" t="s">
        <v>385</v>
      </c>
      <c r="K1554" s="13" t="s">
        <v>416</v>
      </c>
    </row>
    <row r="1555" spans="1:11" ht="14.65" thickBot="1" x14ac:dyDescent="0.5">
      <c r="A1555" s="8">
        <v>1554</v>
      </c>
      <c r="B1555" s="22">
        <v>41209.403150231483</v>
      </c>
      <c r="C1555" s="23" t="s">
        <v>353</v>
      </c>
      <c r="D1555" s="12" t="s">
        <v>155</v>
      </c>
      <c r="E1555" s="12" t="s">
        <v>330</v>
      </c>
      <c r="F1555" s="9">
        <v>80</v>
      </c>
      <c r="G1555" s="12">
        <v>8</v>
      </c>
      <c r="H1555" s="9">
        <v>640</v>
      </c>
      <c r="I1555" s="12" t="s">
        <v>427</v>
      </c>
      <c r="J1555" s="12" t="s">
        <v>387</v>
      </c>
      <c r="K1555" s="12" t="s">
        <v>416</v>
      </c>
    </row>
    <row r="1556" spans="1:11" ht="14.65" thickTop="1" x14ac:dyDescent="0.45">
      <c r="A1556" s="6">
        <v>1555</v>
      </c>
      <c r="B1556" s="24">
        <v>41209.403150231483</v>
      </c>
      <c r="C1556" s="25" t="s">
        <v>349</v>
      </c>
      <c r="D1556" s="13" t="s">
        <v>223</v>
      </c>
      <c r="E1556" s="13" t="s">
        <v>330</v>
      </c>
      <c r="F1556" s="10">
        <v>319.95</v>
      </c>
      <c r="G1556" s="13">
        <v>8</v>
      </c>
      <c r="H1556" s="10">
        <v>2559.6</v>
      </c>
      <c r="I1556" s="13" t="s">
        <v>424</v>
      </c>
      <c r="J1556" s="13" t="s">
        <v>399</v>
      </c>
      <c r="K1556" s="13" t="s">
        <v>329</v>
      </c>
    </row>
    <row r="1557" spans="1:11" ht="14.65" thickBot="1" x14ac:dyDescent="0.5">
      <c r="A1557" s="8">
        <v>1556</v>
      </c>
      <c r="B1557" s="22">
        <v>41209.403150231483</v>
      </c>
      <c r="C1557" s="23" t="s">
        <v>353</v>
      </c>
      <c r="D1557" s="12" t="s">
        <v>305</v>
      </c>
      <c r="E1557" s="12" t="s">
        <v>326</v>
      </c>
      <c r="F1557" s="9">
        <v>599</v>
      </c>
      <c r="G1557" s="12">
        <v>8</v>
      </c>
      <c r="H1557" s="9">
        <v>4792</v>
      </c>
      <c r="I1557" s="12" t="s">
        <v>419</v>
      </c>
      <c r="J1557" s="12" t="s">
        <v>378</v>
      </c>
      <c r="K1557" s="12" t="s">
        <v>329</v>
      </c>
    </row>
    <row r="1558" spans="1:11" ht="14.65" thickTop="1" x14ac:dyDescent="0.45">
      <c r="A1558" s="6">
        <v>1557</v>
      </c>
      <c r="B1558" s="24">
        <v>41210.403150231483</v>
      </c>
      <c r="C1558" s="25" t="s">
        <v>356</v>
      </c>
      <c r="D1558" s="13" t="s">
        <v>185</v>
      </c>
      <c r="E1558" s="13" t="s">
        <v>332</v>
      </c>
      <c r="F1558" s="10">
        <v>200</v>
      </c>
      <c r="G1558" s="13">
        <v>6</v>
      </c>
      <c r="H1558" s="10">
        <v>1200</v>
      </c>
      <c r="I1558" s="13" t="s">
        <v>419</v>
      </c>
      <c r="J1558" s="13" t="s">
        <v>366</v>
      </c>
      <c r="K1558" s="13" t="s">
        <v>364</v>
      </c>
    </row>
    <row r="1559" spans="1:11" ht="14.65" thickBot="1" x14ac:dyDescent="0.5">
      <c r="A1559" s="8">
        <v>1558</v>
      </c>
      <c r="B1559" s="22">
        <v>41210.403150231483</v>
      </c>
      <c r="C1559" s="23" t="s">
        <v>354</v>
      </c>
      <c r="D1559" s="12" t="s">
        <v>214</v>
      </c>
      <c r="E1559" s="12" t="s">
        <v>327</v>
      </c>
      <c r="F1559" s="9">
        <v>279.95</v>
      </c>
      <c r="G1559" s="12">
        <v>9</v>
      </c>
      <c r="H1559" s="9">
        <v>2519.5499999999997</v>
      </c>
      <c r="I1559" s="12" t="s">
        <v>420</v>
      </c>
      <c r="J1559" s="12" t="s">
        <v>403</v>
      </c>
      <c r="K1559" s="12" t="s">
        <v>416</v>
      </c>
    </row>
    <row r="1560" spans="1:11" ht="14.65" thickTop="1" x14ac:dyDescent="0.45">
      <c r="A1560" s="6">
        <v>1559</v>
      </c>
      <c r="B1560" s="24">
        <v>41210.403150231483</v>
      </c>
      <c r="C1560" s="25" t="s">
        <v>357</v>
      </c>
      <c r="D1560" s="13" t="s">
        <v>207</v>
      </c>
      <c r="E1560" s="13" t="s">
        <v>331</v>
      </c>
      <c r="F1560" s="10">
        <v>269</v>
      </c>
      <c r="G1560" s="13">
        <v>8</v>
      </c>
      <c r="H1560" s="10">
        <v>2152</v>
      </c>
      <c r="I1560" s="13" t="s">
        <v>418</v>
      </c>
      <c r="J1560" s="13" t="s">
        <v>381</v>
      </c>
      <c r="K1560" s="13" t="s">
        <v>329</v>
      </c>
    </row>
    <row r="1561" spans="1:11" ht="14.65" thickBot="1" x14ac:dyDescent="0.5">
      <c r="A1561" s="8">
        <v>1560</v>
      </c>
      <c r="B1561" s="22">
        <v>41210.403150231483</v>
      </c>
      <c r="C1561" s="23" t="s">
        <v>350</v>
      </c>
      <c r="D1561" s="12" t="s">
        <v>177</v>
      </c>
      <c r="E1561" s="12" t="s">
        <v>330</v>
      </c>
      <c r="F1561" s="9">
        <v>189.95</v>
      </c>
      <c r="G1561" s="12">
        <v>6</v>
      </c>
      <c r="H1561" s="9">
        <v>1139.6999999999998</v>
      </c>
      <c r="I1561" s="12" t="s">
        <v>426</v>
      </c>
      <c r="J1561" s="12" t="s">
        <v>403</v>
      </c>
      <c r="K1561" s="12" t="s">
        <v>416</v>
      </c>
    </row>
    <row r="1562" spans="1:11" ht="14.65" thickTop="1" x14ac:dyDescent="0.45">
      <c r="A1562" s="6">
        <v>1561</v>
      </c>
      <c r="B1562" s="24">
        <v>41210.403150231483</v>
      </c>
      <c r="C1562" s="25" t="s">
        <v>346</v>
      </c>
      <c r="D1562" s="13" t="s">
        <v>50</v>
      </c>
      <c r="E1562" s="13" t="s">
        <v>327</v>
      </c>
      <c r="F1562" s="10">
        <v>24.95</v>
      </c>
      <c r="G1562" s="13">
        <v>4</v>
      </c>
      <c r="H1562" s="10">
        <v>99.8</v>
      </c>
      <c r="I1562" s="13" t="s">
        <v>418</v>
      </c>
      <c r="J1562" s="13" t="s">
        <v>374</v>
      </c>
      <c r="K1562" s="13" t="s">
        <v>364</v>
      </c>
    </row>
    <row r="1563" spans="1:11" ht="14.65" thickBot="1" x14ac:dyDescent="0.5">
      <c r="A1563" s="8">
        <v>1562</v>
      </c>
      <c r="B1563" s="22">
        <v>41210.403150231483</v>
      </c>
      <c r="C1563" s="23" t="s">
        <v>361</v>
      </c>
      <c r="D1563" s="12" t="s">
        <v>247</v>
      </c>
      <c r="E1563" s="12" t="s">
        <v>330</v>
      </c>
      <c r="F1563" s="9">
        <v>369.95</v>
      </c>
      <c r="G1563" s="12">
        <v>4</v>
      </c>
      <c r="H1563" s="9">
        <v>1479.8</v>
      </c>
      <c r="I1563" s="12" t="s">
        <v>422</v>
      </c>
      <c r="J1563" s="12" t="s">
        <v>394</v>
      </c>
      <c r="K1563" s="12" t="s">
        <v>416</v>
      </c>
    </row>
    <row r="1564" spans="1:11" ht="14.65" thickTop="1" x14ac:dyDescent="0.45">
      <c r="A1564" s="6">
        <v>1563</v>
      </c>
      <c r="B1564" s="24">
        <v>41210.403150231483</v>
      </c>
      <c r="C1564" s="25" t="s">
        <v>346</v>
      </c>
      <c r="D1564" s="13" t="s">
        <v>222</v>
      </c>
      <c r="E1564" s="13" t="s">
        <v>333</v>
      </c>
      <c r="F1564" s="10">
        <v>319</v>
      </c>
      <c r="G1564" s="13">
        <v>9</v>
      </c>
      <c r="H1564" s="10">
        <v>2871</v>
      </c>
      <c r="I1564" s="13" t="s">
        <v>419</v>
      </c>
      <c r="J1564" s="13" t="s">
        <v>409</v>
      </c>
      <c r="K1564" s="13" t="s">
        <v>415</v>
      </c>
    </row>
    <row r="1565" spans="1:11" ht="14.65" thickBot="1" x14ac:dyDescent="0.5">
      <c r="A1565" s="8">
        <v>1564</v>
      </c>
      <c r="B1565" s="22">
        <v>41211.403150231483</v>
      </c>
      <c r="C1565" s="23" t="s">
        <v>347</v>
      </c>
      <c r="D1565" s="12" t="s">
        <v>298</v>
      </c>
      <c r="E1565" s="12" t="s">
        <v>335</v>
      </c>
      <c r="F1565" s="9">
        <v>539</v>
      </c>
      <c r="G1565" s="12">
        <v>10</v>
      </c>
      <c r="H1565" s="9">
        <v>5390</v>
      </c>
      <c r="I1565" s="12" t="s">
        <v>422</v>
      </c>
      <c r="J1565" s="12" t="s">
        <v>371</v>
      </c>
      <c r="K1565" s="12" t="s">
        <v>415</v>
      </c>
    </row>
    <row r="1566" spans="1:11" ht="14.65" thickTop="1" x14ac:dyDescent="0.45">
      <c r="A1566" s="6">
        <v>1565</v>
      </c>
      <c r="B1566" s="24">
        <v>41211.403150231483</v>
      </c>
      <c r="C1566" s="25" t="s">
        <v>350</v>
      </c>
      <c r="D1566" s="13" t="s">
        <v>125</v>
      </c>
      <c r="E1566" s="13" t="s">
        <v>325</v>
      </c>
      <c r="F1566" s="10">
        <v>59.95</v>
      </c>
      <c r="G1566" s="13">
        <v>6</v>
      </c>
      <c r="H1566" s="10">
        <v>359.70000000000005</v>
      </c>
      <c r="I1566" s="13" t="s">
        <v>420</v>
      </c>
      <c r="J1566" s="13" t="s">
        <v>396</v>
      </c>
      <c r="K1566" s="13" t="s">
        <v>415</v>
      </c>
    </row>
    <row r="1567" spans="1:11" ht="14.65" thickBot="1" x14ac:dyDescent="0.5">
      <c r="A1567" s="8">
        <v>1566</v>
      </c>
      <c r="B1567" s="22">
        <v>41211.403150231483</v>
      </c>
      <c r="C1567" s="23" t="s">
        <v>361</v>
      </c>
      <c r="D1567" s="12" t="s">
        <v>272</v>
      </c>
      <c r="E1567" s="12" t="s">
        <v>326</v>
      </c>
      <c r="F1567" s="9">
        <v>439</v>
      </c>
      <c r="G1567" s="12">
        <v>5</v>
      </c>
      <c r="H1567" s="9">
        <v>2195</v>
      </c>
      <c r="I1567" s="12" t="s">
        <v>419</v>
      </c>
      <c r="J1567" s="12" t="s">
        <v>321</v>
      </c>
      <c r="K1567" s="12" t="s">
        <v>415</v>
      </c>
    </row>
    <row r="1568" spans="1:11" ht="14.65" thickTop="1" x14ac:dyDescent="0.45">
      <c r="A1568" s="6">
        <v>1567</v>
      </c>
      <c r="B1568" s="24">
        <v>41211.403150231483</v>
      </c>
      <c r="C1568" s="25" t="s">
        <v>360</v>
      </c>
      <c r="D1568" s="13" t="s">
        <v>220</v>
      </c>
      <c r="E1568" s="13" t="s">
        <v>327</v>
      </c>
      <c r="F1568" s="10">
        <v>299.95</v>
      </c>
      <c r="G1568" s="13">
        <v>7</v>
      </c>
      <c r="H1568" s="10">
        <v>2099.65</v>
      </c>
      <c r="I1568" s="13" t="s">
        <v>424</v>
      </c>
      <c r="J1568" s="13" t="s">
        <v>380</v>
      </c>
      <c r="K1568" s="13" t="s">
        <v>329</v>
      </c>
    </row>
    <row r="1569" spans="1:11" ht="14.65" thickBot="1" x14ac:dyDescent="0.5">
      <c r="A1569" s="8">
        <v>1568</v>
      </c>
      <c r="B1569" s="22">
        <v>41211.403150231483</v>
      </c>
      <c r="C1569" s="23" t="s">
        <v>360</v>
      </c>
      <c r="D1569" s="12" t="s">
        <v>113</v>
      </c>
      <c r="E1569" s="12" t="s">
        <v>330</v>
      </c>
      <c r="F1569" s="9">
        <v>55</v>
      </c>
      <c r="G1569" s="12">
        <v>10</v>
      </c>
      <c r="H1569" s="9">
        <v>550</v>
      </c>
      <c r="I1569" s="12" t="s">
        <v>426</v>
      </c>
      <c r="J1569" s="12" t="s">
        <v>388</v>
      </c>
      <c r="K1569" s="12" t="s">
        <v>329</v>
      </c>
    </row>
    <row r="1570" spans="1:11" ht="14.65" thickTop="1" x14ac:dyDescent="0.45">
      <c r="A1570" s="6">
        <v>1569</v>
      </c>
      <c r="B1570" s="24">
        <v>41211.403150231483</v>
      </c>
      <c r="C1570" s="25" t="s">
        <v>351</v>
      </c>
      <c r="D1570" s="13" t="s">
        <v>60</v>
      </c>
      <c r="E1570" s="13" t="s">
        <v>330</v>
      </c>
      <c r="F1570" s="10">
        <v>35</v>
      </c>
      <c r="G1570" s="13">
        <v>8</v>
      </c>
      <c r="H1570" s="10">
        <v>280</v>
      </c>
      <c r="I1570" s="13" t="s">
        <v>427</v>
      </c>
      <c r="J1570" s="13" t="s">
        <v>392</v>
      </c>
      <c r="K1570" s="13" t="s">
        <v>329</v>
      </c>
    </row>
    <row r="1571" spans="1:11" ht="14.65" thickBot="1" x14ac:dyDescent="0.5">
      <c r="A1571" s="8">
        <v>1570</v>
      </c>
      <c r="B1571" s="22">
        <v>41212.403150231483</v>
      </c>
      <c r="C1571" s="23" t="s">
        <v>359</v>
      </c>
      <c r="D1571" s="12" t="s">
        <v>124</v>
      </c>
      <c r="E1571" s="12" t="s">
        <v>325</v>
      </c>
      <c r="F1571" s="9">
        <v>59.95</v>
      </c>
      <c r="G1571" s="12">
        <v>7</v>
      </c>
      <c r="H1571" s="9">
        <v>419.65000000000003</v>
      </c>
      <c r="I1571" s="12" t="s">
        <v>423</v>
      </c>
      <c r="J1571" s="12" t="s">
        <v>395</v>
      </c>
      <c r="K1571" s="12" t="s">
        <v>416</v>
      </c>
    </row>
    <row r="1572" spans="1:11" ht="14.65" thickTop="1" x14ac:dyDescent="0.45">
      <c r="A1572" s="6">
        <v>1571</v>
      </c>
      <c r="B1572" s="24">
        <v>41212.403150231483</v>
      </c>
      <c r="C1572" s="25" t="s">
        <v>354</v>
      </c>
      <c r="D1572" s="13" t="s">
        <v>153</v>
      </c>
      <c r="E1572" s="13" t="s">
        <v>333</v>
      </c>
      <c r="F1572" s="10">
        <v>79</v>
      </c>
      <c r="G1572" s="13">
        <v>5</v>
      </c>
      <c r="H1572" s="10">
        <v>395</v>
      </c>
      <c r="I1572" s="13" t="s">
        <v>418</v>
      </c>
      <c r="J1572" s="13" t="s">
        <v>408</v>
      </c>
      <c r="K1572" s="13" t="s">
        <v>364</v>
      </c>
    </row>
    <row r="1573" spans="1:11" ht="14.65" thickBot="1" x14ac:dyDescent="0.5">
      <c r="A1573" s="8">
        <v>1572</v>
      </c>
      <c r="B1573" s="22">
        <v>41212.403150231483</v>
      </c>
      <c r="C1573" s="23" t="s">
        <v>361</v>
      </c>
      <c r="D1573" s="12" t="s">
        <v>207</v>
      </c>
      <c r="E1573" s="12" t="s">
        <v>331</v>
      </c>
      <c r="F1573" s="9">
        <v>269</v>
      </c>
      <c r="G1573" s="12">
        <v>6</v>
      </c>
      <c r="H1573" s="9">
        <v>1614</v>
      </c>
      <c r="I1573" s="12" t="s">
        <v>424</v>
      </c>
      <c r="J1573" s="12" t="s">
        <v>411</v>
      </c>
      <c r="K1573" s="12" t="s">
        <v>415</v>
      </c>
    </row>
    <row r="1574" spans="1:11" ht="14.65" thickTop="1" x14ac:dyDescent="0.45">
      <c r="A1574" s="6">
        <v>1573</v>
      </c>
      <c r="B1574" s="24">
        <v>41212.403150231483</v>
      </c>
      <c r="C1574" s="25" t="s">
        <v>351</v>
      </c>
      <c r="D1574" s="13" t="s">
        <v>178</v>
      </c>
      <c r="E1574" s="13" t="s">
        <v>322</v>
      </c>
      <c r="F1574" s="10">
        <v>199</v>
      </c>
      <c r="G1574" s="13">
        <v>6</v>
      </c>
      <c r="H1574" s="10">
        <v>1194</v>
      </c>
      <c r="I1574" s="13" t="s">
        <v>418</v>
      </c>
      <c r="J1574" s="13" t="s">
        <v>371</v>
      </c>
      <c r="K1574" s="13" t="s">
        <v>415</v>
      </c>
    </row>
    <row r="1575" spans="1:11" ht="14.65" thickBot="1" x14ac:dyDescent="0.5">
      <c r="A1575" s="8">
        <v>1574</v>
      </c>
      <c r="B1575" s="22">
        <v>41212.403150231483</v>
      </c>
      <c r="C1575" s="23" t="s">
        <v>347</v>
      </c>
      <c r="D1575" s="12" t="s">
        <v>310</v>
      </c>
      <c r="E1575" s="12" t="s">
        <v>335</v>
      </c>
      <c r="F1575" s="9">
        <v>639</v>
      </c>
      <c r="G1575" s="12">
        <v>8</v>
      </c>
      <c r="H1575" s="9">
        <v>5112</v>
      </c>
      <c r="I1575" s="12" t="s">
        <v>427</v>
      </c>
      <c r="J1575" s="12" t="s">
        <v>392</v>
      </c>
      <c r="K1575" s="12" t="s">
        <v>329</v>
      </c>
    </row>
    <row r="1576" spans="1:11" ht="14.65" thickTop="1" x14ac:dyDescent="0.45">
      <c r="A1576" s="6">
        <v>1575</v>
      </c>
      <c r="B1576" s="24">
        <v>41212.403150231483</v>
      </c>
      <c r="C1576" s="25" t="s">
        <v>345</v>
      </c>
      <c r="D1576" s="13" t="s">
        <v>54</v>
      </c>
      <c r="E1576" s="13" t="s">
        <v>331</v>
      </c>
      <c r="F1576" s="10">
        <v>30</v>
      </c>
      <c r="G1576" s="13">
        <v>10</v>
      </c>
      <c r="H1576" s="10">
        <v>300</v>
      </c>
      <c r="I1576" s="13" t="s">
        <v>426</v>
      </c>
      <c r="J1576" s="13" t="s">
        <v>385</v>
      </c>
      <c r="K1576" s="13" t="s">
        <v>416</v>
      </c>
    </row>
    <row r="1577" spans="1:11" ht="14.65" thickBot="1" x14ac:dyDescent="0.5">
      <c r="A1577" s="8">
        <v>1576</v>
      </c>
      <c r="B1577" s="22">
        <v>41213.403150231483</v>
      </c>
      <c r="C1577" s="23" t="s">
        <v>362</v>
      </c>
      <c r="D1577" s="12" t="s">
        <v>39</v>
      </c>
      <c r="E1577" s="12" t="s">
        <v>327</v>
      </c>
      <c r="F1577" s="9">
        <v>9.9499999999999993</v>
      </c>
      <c r="G1577" s="12">
        <v>4</v>
      </c>
      <c r="H1577" s="9">
        <v>39.799999999999997</v>
      </c>
      <c r="I1577" s="12" t="s">
        <v>422</v>
      </c>
      <c r="J1577" s="12" t="s">
        <v>366</v>
      </c>
      <c r="K1577" s="12" t="s">
        <v>364</v>
      </c>
    </row>
    <row r="1578" spans="1:11" ht="14.65" thickTop="1" x14ac:dyDescent="0.45">
      <c r="A1578" s="6">
        <v>1577</v>
      </c>
      <c r="B1578" s="24">
        <v>41213.403150231483</v>
      </c>
      <c r="C1578" s="25" t="s">
        <v>362</v>
      </c>
      <c r="D1578" s="13" t="s">
        <v>225</v>
      </c>
      <c r="E1578" s="13" t="s">
        <v>331</v>
      </c>
      <c r="F1578" s="10">
        <v>329</v>
      </c>
      <c r="G1578" s="13">
        <v>4</v>
      </c>
      <c r="H1578" s="10">
        <v>1316</v>
      </c>
      <c r="I1578" s="13" t="s">
        <v>421</v>
      </c>
      <c r="J1578" s="13" t="s">
        <v>390</v>
      </c>
      <c r="K1578" s="13" t="s">
        <v>329</v>
      </c>
    </row>
    <row r="1579" spans="1:11" ht="14.65" thickBot="1" x14ac:dyDescent="0.5">
      <c r="A1579" s="8">
        <v>1578</v>
      </c>
      <c r="B1579" s="22">
        <v>41213.403150231483</v>
      </c>
      <c r="C1579" s="23" t="s">
        <v>362</v>
      </c>
      <c r="D1579" s="12" t="s">
        <v>224</v>
      </c>
      <c r="E1579" s="12" t="s">
        <v>328</v>
      </c>
      <c r="F1579" s="9">
        <v>319.95</v>
      </c>
      <c r="G1579" s="12">
        <v>2</v>
      </c>
      <c r="H1579" s="9">
        <v>639.9</v>
      </c>
      <c r="I1579" s="12" t="s">
        <v>420</v>
      </c>
      <c r="J1579" s="12" t="s">
        <v>388</v>
      </c>
      <c r="K1579" s="12" t="s">
        <v>329</v>
      </c>
    </row>
    <row r="1580" spans="1:11" ht="14.65" thickTop="1" x14ac:dyDescent="0.45">
      <c r="A1580" s="6">
        <v>1579</v>
      </c>
      <c r="B1580" s="24">
        <v>41213.403150231483</v>
      </c>
      <c r="C1580" s="25" t="s">
        <v>352</v>
      </c>
      <c r="D1580" s="13" t="s">
        <v>233</v>
      </c>
      <c r="E1580" s="13" t="s">
        <v>330</v>
      </c>
      <c r="F1580" s="10">
        <v>339.95</v>
      </c>
      <c r="G1580" s="13">
        <v>10</v>
      </c>
      <c r="H1580" s="10">
        <v>3399.5</v>
      </c>
      <c r="I1580" s="13" t="s">
        <v>421</v>
      </c>
      <c r="J1580" s="13" t="s">
        <v>378</v>
      </c>
      <c r="K1580" s="13" t="s">
        <v>329</v>
      </c>
    </row>
    <row r="1581" spans="1:11" ht="14.65" thickBot="1" x14ac:dyDescent="0.5">
      <c r="A1581" s="8">
        <v>1580</v>
      </c>
      <c r="B1581" s="22">
        <v>41213.403150231483</v>
      </c>
      <c r="C1581" s="23" t="s">
        <v>350</v>
      </c>
      <c r="D1581" s="12" t="s">
        <v>183</v>
      </c>
      <c r="E1581" s="12" t="s">
        <v>325</v>
      </c>
      <c r="F1581" s="9">
        <v>199.95</v>
      </c>
      <c r="G1581" s="12">
        <v>2</v>
      </c>
      <c r="H1581" s="9">
        <v>399.9</v>
      </c>
      <c r="I1581" s="12" t="s">
        <v>424</v>
      </c>
      <c r="J1581" s="12" t="s">
        <v>405</v>
      </c>
      <c r="K1581" s="12" t="s">
        <v>364</v>
      </c>
    </row>
    <row r="1582" spans="1:11" ht="14.65" thickTop="1" x14ac:dyDescent="0.45">
      <c r="A1582" s="6">
        <v>1581</v>
      </c>
      <c r="B1582" s="24">
        <v>41214.403150231483</v>
      </c>
      <c r="C1582" s="25" t="s">
        <v>357</v>
      </c>
      <c r="D1582" s="13" t="s">
        <v>67</v>
      </c>
      <c r="E1582" s="13" t="s">
        <v>327</v>
      </c>
      <c r="F1582" s="10">
        <v>39.950000000000003</v>
      </c>
      <c r="G1582" s="13">
        <v>9</v>
      </c>
      <c r="H1582" s="10">
        <v>359.55</v>
      </c>
      <c r="I1582" s="13" t="s">
        <v>427</v>
      </c>
      <c r="J1582" s="13" t="s">
        <v>405</v>
      </c>
      <c r="K1582" s="13" t="s">
        <v>364</v>
      </c>
    </row>
    <row r="1583" spans="1:11" ht="14.65" thickBot="1" x14ac:dyDescent="0.5">
      <c r="A1583" s="8">
        <v>1582</v>
      </c>
      <c r="B1583" s="22">
        <v>41214.403150231483</v>
      </c>
      <c r="C1583" s="23" t="s">
        <v>352</v>
      </c>
      <c r="D1583" s="12" t="s">
        <v>223</v>
      </c>
      <c r="E1583" s="12" t="s">
        <v>330</v>
      </c>
      <c r="F1583" s="9">
        <v>319.95</v>
      </c>
      <c r="G1583" s="12">
        <v>4</v>
      </c>
      <c r="H1583" s="9">
        <v>1279.8</v>
      </c>
      <c r="I1583" s="12" t="s">
        <v>424</v>
      </c>
      <c r="J1583" s="12" t="s">
        <v>365</v>
      </c>
      <c r="K1583" s="12" t="s">
        <v>364</v>
      </c>
    </row>
    <row r="1584" spans="1:11" ht="14.65" thickTop="1" x14ac:dyDescent="0.45">
      <c r="A1584" s="6">
        <v>1583</v>
      </c>
      <c r="B1584" s="24">
        <v>41214.403150231483</v>
      </c>
      <c r="C1584" s="25" t="s">
        <v>353</v>
      </c>
      <c r="D1584" s="13" t="s">
        <v>266</v>
      </c>
      <c r="E1584" s="13" t="s">
        <v>328</v>
      </c>
      <c r="F1584" s="10">
        <v>399.95</v>
      </c>
      <c r="G1584" s="13">
        <v>5</v>
      </c>
      <c r="H1584" s="10">
        <v>1999.75</v>
      </c>
      <c r="I1584" s="13" t="s">
        <v>423</v>
      </c>
      <c r="J1584" s="13" t="s">
        <v>388</v>
      </c>
      <c r="K1584" s="13" t="s">
        <v>329</v>
      </c>
    </row>
    <row r="1585" spans="1:11" ht="14.65" thickBot="1" x14ac:dyDescent="0.5">
      <c r="A1585" s="8">
        <v>1584</v>
      </c>
      <c r="B1585" s="22">
        <v>41214.403150231483</v>
      </c>
      <c r="C1585" s="23" t="s">
        <v>361</v>
      </c>
      <c r="D1585" s="12" t="s">
        <v>194</v>
      </c>
      <c r="E1585" s="12" t="s">
        <v>332</v>
      </c>
      <c r="F1585" s="9">
        <v>235</v>
      </c>
      <c r="G1585" s="12">
        <v>6</v>
      </c>
      <c r="H1585" s="9">
        <v>1410</v>
      </c>
      <c r="I1585" s="12" t="s">
        <v>423</v>
      </c>
      <c r="J1585" s="12" t="s">
        <v>365</v>
      </c>
      <c r="K1585" s="12" t="s">
        <v>364</v>
      </c>
    </row>
    <row r="1586" spans="1:11" ht="14.65" thickTop="1" x14ac:dyDescent="0.45">
      <c r="A1586" s="6">
        <v>1585</v>
      </c>
      <c r="B1586" s="24">
        <v>41214.403150231483</v>
      </c>
      <c r="C1586" s="25" t="s">
        <v>360</v>
      </c>
      <c r="D1586" s="13" t="s">
        <v>51</v>
      </c>
      <c r="E1586" s="13" t="s">
        <v>327</v>
      </c>
      <c r="F1586" s="10">
        <v>27.95</v>
      </c>
      <c r="G1586" s="13">
        <v>6</v>
      </c>
      <c r="H1586" s="10">
        <v>167.7</v>
      </c>
      <c r="I1586" s="13" t="s">
        <v>418</v>
      </c>
      <c r="J1586" s="13" t="s">
        <v>382</v>
      </c>
      <c r="K1586" s="13" t="s">
        <v>364</v>
      </c>
    </row>
    <row r="1587" spans="1:11" ht="14.65" thickBot="1" x14ac:dyDescent="0.5">
      <c r="A1587" s="8">
        <v>1586</v>
      </c>
      <c r="B1587" s="22">
        <v>41214.403150231483</v>
      </c>
      <c r="C1587" s="23" t="s">
        <v>351</v>
      </c>
      <c r="D1587" s="12" t="s">
        <v>205</v>
      </c>
      <c r="E1587" s="12" t="s">
        <v>324</v>
      </c>
      <c r="F1587" s="9">
        <v>259.95</v>
      </c>
      <c r="G1587" s="12">
        <v>4</v>
      </c>
      <c r="H1587" s="9">
        <v>1039.8</v>
      </c>
      <c r="I1587" s="12" t="s">
        <v>425</v>
      </c>
      <c r="J1587" s="12" t="s">
        <v>383</v>
      </c>
      <c r="K1587" s="12" t="s">
        <v>364</v>
      </c>
    </row>
    <row r="1588" spans="1:11" ht="14.65" thickTop="1" x14ac:dyDescent="0.45">
      <c r="A1588" s="6">
        <v>1587</v>
      </c>
      <c r="B1588" s="24">
        <v>41214.403150231483</v>
      </c>
      <c r="C1588" s="25" t="s">
        <v>353</v>
      </c>
      <c r="D1588" s="13" t="s">
        <v>90</v>
      </c>
      <c r="E1588" s="13" t="s">
        <v>325</v>
      </c>
      <c r="F1588" s="10">
        <v>49.95</v>
      </c>
      <c r="G1588" s="13">
        <v>3</v>
      </c>
      <c r="H1588" s="10">
        <v>149.85000000000002</v>
      </c>
      <c r="I1588" s="13" t="s">
        <v>422</v>
      </c>
      <c r="J1588" s="13" t="s">
        <v>398</v>
      </c>
      <c r="K1588" s="13" t="s">
        <v>364</v>
      </c>
    </row>
    <row r="1589" spans="1:11" ht="14.65" thickBot="1" x14ac:dyDescent="0.5">
      <c r="A1589" s="8">
        <v>1588</v>
      </c>
      <c r="B1589" s="22">
        <v>41214.403150231483</v>
      </c>
      <c r="C1589" s="23" t="s">
        <v>350</v>
      </c>
      <c r="D1589" s="12" t="s">
        <v>144</v>
      </c>
      <c r="E1589" s="12" t="s">
        <v>325</v>
      </c>
      <c r="F1589" s="9">
        <v>69.95</v>
      </c>
      <c r="G1589" s="12">
        <v>8</v>
      </c>
      <c r="H1589" s="9">
        <v>559.6</v>
      </c>
      <c r="I1589" s="12" t="s">
        <v>418</v>
      </c>
      <c r="J1589" s="12" t="s">
        <v>399</v>
      </c>
      <c r="K1589" s="12" t="s">
        <v>329</v>
      </c>
    </row>
    <row r="1590" spans="1:11" ht="14.65" thickTop="1" x14ac:dyDescent="0.45">
      <c r="A1590" s="6">
        <v>1589</v>
      </c>
      <c r="B1590" s="24">
        <v>41214.403150231483</v>
      </c>
      <c r="C1590" s="25" t="s">
        <v>361</v>
      </c>
      <c r="D1590" s="13" t="s">
        <v>158</v>
      </c>
      <c r="E1590" s="13" t="s">
        <v>330</v>
      </c>
      <c r="F1590" s="10">
        <v>85</v>
      </c>
      <c r="G1590" s="13">
        <v>5</v>
      </c>
      <c r="H1590" s="10">
        <v>425</v>
      </c>
      <c r="I1590" s="13" t="s">
        <v>426</v>
      </c>
      <c r="J1590" s="13" t="s">
        <v>408</v>
      </c>
      <c r="K1590" s="13" t="s">
        <v>364</v>
      </c>
    </row>
    <row r="1591" spans="1:11" ht="14.65" thickBot="1" x14ac:dyDescent="0.5">
      <c r="A1591" s="8">
        <v>1590</v>
      </c>
      <c r="B1591" s="22">
        <v>41214.403150231483</v>
      </c>
      <c r="C1591" s="23" t="s">
        <v>353</v>
      </c>
      <c r="D1591" s="12" t="s">
        <v>157</v>
      </c>
      <c r="E1591" s="12" t="s">
        <v>326</v>
      </c>
      <c r="F1591" s="9">
        <v>80</v>
      </c>
      <c r="G1591" s="12">
        <v>6</v>
      </c>
      <c r="H1591" s="9">
        <v>480</v>
      </c>
      <c r="I1591" s="12" t="s">
        <v>426</v>
      </c>
      <c r="J1591" s="12" t="s">
        <v>365</v>
      </c>
      <c r="K1591" s="12" t="s">
        <v>364</v>
      </c>
    </row>
    <row r="1592" spans="1:11" ht="14.65" thickTop="1" x14ac:dyDescent="0.45">
      <c r="A1592" s="6">
        <v>1591</v>
      </c>
      <c r="B1592" s="24">
        <v>41214.403150231483</v>
      </c>
      <c r="C1592" s="25" t="s">
        <v>363</v>
      </c>
      <c r="D1592" s="13" t="s">
        <v>296</v>
      </c>
      <c r="E1592" s="13" t="s">
        <v>334</v>
      </c>
      <c r="F1592" s="10">
        <v>499.95</v>
      </c>
      <c r="G1592" s="13">
        <v>4</v>
      </c>
      <c r="H1592" s="10">
        <v>1999.8</v>
      </c>
      <c r="I1592" s="13" t="s">
        <v>427</v>
      </c>
      <c r="J1592" s="13" t="s">
        <v>385</v>
      </c>
      <c r="K1592" s="13" t="s">
        <v>416</v>
      </c>
    </row>
    <row r="1593" spans="1:11" ht="14.65" thickBot="1" x14ac:dyDescent="0.5">
      <c r="A1593" s="8">
        <v>1592</v>
      </c>
      <c r="B1593" s="22">
        <v>41214.403150231483</v>
      </c>
      <c r="C1593" s="23" t="s">
        <v>357</v>
      </c>
      <c r="D1593" s="12" t="s">
        <v>85</v>
      </c>
      <c r="E1593" s="12" t="s">
        <v>335</v>
      </c>
      <c r="F1593" s="9">
        <v>45</v>
      </c>
      <c r="G1593" s="12">
        <v>1</v>
      </c>
      <c r="H1593" s="9">
        <v>45</v>
      </c>
      <c r="I1593" s="12" t="s">
        <v>427</v>
      </c>
      <c r="J1593" s="12" t="s">
        <v>369</v>
      </c>
      <c r="K1593" s="12" t="s">
        <v>364</v>
      </c>
    </row>
    <row r="1594" spans="1:11" ht="14.65" thickTop="1" x14ac:dyDescent="0.45">
      <c r="A1594" s="6">
        <v>1593</v>
      </c>
      <c r="B1594" s="24">
        <v>41215.403150231483</v>
      </c>
      <c r="C1594" s="25" t="s">
        <v>362</v>
      </c>
      <c r="D1594" s="13" t="s">
        <v>219</v>
      </c>
      <c r="E1594" s="13" t="s">
        <v>330</v>
      </c>
      <c r="F1594" s="10">
        <v>299.95</v>
      </c>
      <c r="G1594" s="13">
        <v>8</v>
      </c>
      <c r="H1594" s="10">
        <v>2399.6</v>
      </c>
      <c r="I1594" s="13" t="s">
        <v>422</v>
      </c>
      <c r="J1594" s="13" t="s">
        <v>403</v>
      </c>
      <c r="K1594" s="13" t="s">
        <v>416</v>
      </c>
    </row>
    <row r="1595" spans="1:11" ht="14.65" thickBot="1" x14ac:dyDescent="0.5">
      <c r="A1595" s="8">
        <v>1594</v>
      </c>
      <c r="B1595" s="22">
        <v>41215.403150231483</v>
      </c>
      <c r="C1595" s="23" t="s">
        <v>353</v>
      </c>
      <c r="D1595" s="12" t="s">
        <v>315</v>
      </c>
      <c r="E1595" s="12" t="s">
        <v>335</v>
      </c>
      <c r="F1595" s="9">
        <v>799</v>
      </c>
      <c r="G1595" s="12">
        <v>5</v>
      </c>
      <c r="H1595" s="9">
        <v>3995</v>
      </c>
      <c r="I1595" s="12" t="s">
        <v>422</v>
      </c>
      <c r="J1595" s="12" t="s">
        <v>402</v>
      </c>
      <c r="K1595" s="12" t="s">
        <v>415</v>
      </c>
    </row>
    <row r="1596" spans="1:11" ht="14.65" thickTop="1" x14ac:dyDescent="0.45">
      <c r="A1596" s="6">
        <v>1595</v>
      </c>
      <c r="B1596" s="24">
        <v>41215.403150231483</v>
      </c>
      <c r="C1596" s="25" t="s">
        <v>358</v>
      </c>
      <c r="D1596" s="13" t="s">
        <v>87</v>
      </c>
      <c r="E1596" s="13" t="s">
        <v>335</v>
      </c>
      <c r="F1596" s="10">
        <v>45</v>
      </c>
      <c r="G1596" s="13">
        <v>5</v>
      </c>
      <c r="H1596" s="10">
        <v>225</v>
      </c>
      <c r="I1596" s="13" t="s">
        <v>420</v>
      </c>
      <c r="J1596" s="13" t="s">
        <v>405</v>
      </c>
      <c r="K1596" s="13" t="s">
        <v>364</v>
      </c>
    </row>
    <row r="1597" spans="1:11" ht="14.65" thickBot="1" x14ac:dyDescent="0.5">
      <c r="A1597" s="8">
        <v>1596</v>
      </c>
      <c r="B1597" s="22">
        <v>41215.403150231483</v>
      </c>
      <c r="C1597" s="23" t="s">
        <v>362</v>
      </c>
      <c r="D1597" s="12" t="s">
        <v>222</v>
      </c>
      <c r="E1597" s="12" t="s">
        <v>333</v>
      </c>
      <c r="F1597" s="9">
        <v>319</v>
      </c>
      <c r="G1597" s="12">
        <v>3</v>
      </c>
      <c r="H1597" s="9">
        <v>957</v>
      </c>
      <c r="I1597" s="12" t="s">
        <v>427</v>
      </c>
      <c r="J1597" s="12" t="s">
        <v>394</v>
      </c>
      <c r="K1597" s="12" t="s">
        <v>416</v>
      </c>
    </row>
    <row r="1598" spans="1:11" ht="14.65" thickTop="1" x14ac:dyDescent="0.45">
      <c r="A1598" s="6">
        <v>1597</v>
      </c>
      <c r="B1598" s="24">
        <v>41215.403150231483</v>
      </c>
      <c r="C1598" s="25" t="s">
        <v>361</v>
      </c>
      <c r="D1598" s="13" t="s">
        <v>308</v>
      </c>
      <c r="E1598" s="13" t="s">
        <v>330</v>
      </c>
      <c r="F1598" s="10">
        <v>599.95000000000005</v>
      </c>
      <c r="G1598" s="13">
        <v>7</v>
      </c>
      <c r="H1598" s="10">
        <v>4199.6500000000005</v>
      </c>
      <c r="I1598" s="13" t="s">
        <v>427</v>
      </c>
      <c r="J1598" s="13" t="s">
        <v>391</v>
      </c>
      <c r="K1598" s="13" t="s">
        <v>415</v>
      </c>
    </row>
    <row r="1599" spans="1:11" ht="14.65" thickBot="1" x14ac:dyDescent="0.5">
      <c r="A1599" s="8">
        <v>1598</v>
      </c>
      <c r="B1599" s="22">
        <v>41215.403150231483</v>
      </c>
      <c r="C1599" s="23" t="s">
        <v>345</v>
      </c>
      <c r="D1599" s="12" t="s">
        <v>94</v>
      </c>
      <c r="E1599" s="12" t="s">
        <v>328</v>
      </c>
      <c r="F1599" s="9">
        <v>49.95</v>
      </c>
      <c r="G1599" s="12">
        <v>7</v>
      </c>
      <c r="H1599" s="9">
        <v>349.65000000000003</v>
      </c>
      <c r="I1599" s="12" t="s">
        <v>420</v>
      </c>
      <c r="J1599" s="12" t="s">
        <v>369</v>
      </c>
      <c r="K1599" s="12" t="s">
        <v>364</v>
      </c>
    </row>
    <row r="1600" spans="1:11" ht="14.65" thickTop="1" x14ac:dyDescent="0.45">
      <c r="A1600" s="6">
        <v>1599</v>
      </c>
      <c r="B1600" s="24">
        <v>41215.403150231483</v>
      </c>
      <c r="C1600" s="25" t="s">
        <v>349</v>
      </c>
      <c r="D1600" s="13" t="s">
        <v>238</v>
      </c>
      <c r="E1600" s="13" t="s">
        <v>330</v>
      </c>
      <c r="F1600" s="10">
        <v>349.95</v>
      </c>
      <c r="G1600" s="13">
        <v>8</v>
      </c>
      <c r="H1600" s="10">
        <v>2799.6</v>
      </c>
      <c r="I1600" s="13" t="s">
        <v>423</v>
      </c>
      <c r="J1600" s="13" t="s">
        <v>398</v>
      </c>
      <c r="K1600" s="13" t="s">
        <v>364</v>
      </c>
    </row>
    <row r="1601" spans="1:11" ht="14.65" thickBot="1" x14ac:dyDescent="0.5">
      <c r="A1601" s="8">
        <v>1600</v>
      </c>
      <c r="B1601" s="22">
        <v>41216.403150231483</v>
      </c>
      <c r="C1601" s="23" t="s">
        <v>346</v>
      </c>
      <c r="D1601" s="12" t="s">
        <v>261</v>
      </c>
      <c r="E1601" s="12" t="s">
        <v>330</v>
      </c>
      <c r="F1601" s="9">
        <v>399.95</v>
      </c>
      <c r="G1601" s="12">
        <v>6</v>
      </c>
      <c r="H1601" s="9">
        <v>2399.6999999999998</v>
      </c>
      <c r="I1601" s="12" t="s">
        <v>424</v>
      </c>
      <c r="J1601" s="12" t="s">
        <v>391</v>
      </c>
      <c r="K1601" s="12" t="s">
        <v>415</v>
      </c>
    </row>
    <row r="1602" spans="1:11" ht="14.65" thickTop="1" x14ac:dyDescent="0.45">
      <c r="A1602" s="6">
        <v>1601</v>
      </c>
      <c r="B1602" s="24">
        <v>41216.403150231483</v>
      </c>
      <c r="C1602" s="25" t="s">
        <v>351</v>
      </c>
      <c r="D1602" s="13" t="s">
        <v>60</v>
      </c>
      <c r="E1602" s="13" t="s">
        <v>330</v>
      </c>
      <c r="F1602" s="10">
        <v>35</v>
      </c>
      <c r="G1602" s="13">
        <v>7</v>
      </c>
      <c r="H1602" s="10">
        <v>245</v>
      </c>
      <c r="I1602" s="13" t="s">
        <v>423</v>
      </c>
      <c r="J1602" s="13" t="s">
        <v>391</v>
      </c>
      <c r="K1602" s="13" t="s">
        <v>415</v>
      </c>
    </row>
    <row r="1603" spans="1:11" ht="14.65" thickBot="1" x14ac:dyDescent="0.5">
      <c r="A1603" s="8">
        <v>1602</v>
      </c>
      <c r="B1603" s="22">
        <v>41216.403150231483</v>
      </c>
      <c r="C1603" s="23" t="s">
        <v>351</v>
      </c>
      <c r="D1603" s="12" t="s">
        <v>179</v>
      </c>
      <c r="E1603" s="12" t="s">
        <v>323</v>
      </c>
      <c r="F1603" s="9">
        <v>199</v>
      </c>
      <c r="G1603" s="12">
        <v>10</v>
      </c>
      <c r="H1603" s="9">
        <v>1990</v>
      </c>
      <c r="I1603" s="12" t="s">
        <v>426</v>
      </c>
      <c r="J1603" s="12" t="s">
        <v>369</v>
      </c>
      <c r="K1603" s="12" t="s">
        <v>364</v>
      </c>
    </row>
    <row r="1604" spans="1:11" ht="14.65" thickTop="1" x14ac:dyDescent="0.45">
      <c r="A1604" s="6">
        <v>1603</v>
      </c>
      <c r="B1604" s="24">
        <v>41216.403150231483</v>
      </c>
      <c r="C1604" s="25" t="s">
        <v>350</v>
      </c>
      <c r="D1604" s="13" t="s">
        <v>141</v>
      </c>
      <c r="E1604" s="13" t="s">
        <v>326</v>
      </c>
      <c r="F1604" s="10">
        <v>65</v>
      </c>
      <c r="G1604" s="13">
        <v>6</v>
      </c>
      <c r="H1604" s="10">
        <v>390</v>
      </c>
      <c r="I1604" s="13" t="s">
        <v>427</v>
      </c>
      <c r="J1604" s="13" t="s">
        <v>404</v>
      </c>
      <c r="K1604" s="13" t="s">
        <v>416</v>
      </c>
    </row>
    <row r="1605" spans="1:11" ht="14.65" thickBot="1" x14ac:dyDescent="0.5">
      <c r="A1605" s="8">
        <v>1604</v>
      </c>
      <c r="B1605" s="22">
        <v>41216.403150231483</v>
      </c>
      <c r="C1605" s="23" t="s">
        <v>347</v>
      </c>
      <c r="D1605" s="12" t="s">
        <v>186</v>
      </c>
      <c r="E1605" s="12" t="s">
        <v>325</v>
      </c>
      <c r="F1605" s="9">
        <v>209.95</v>
      </c>
      <c r="G1605" s="12">
        <v>2</v>
      </c>
      <c r="H1605" s="9">
        <v>419.9</v>
      </c>
      <c r="I1605" s="12" t="s">
        <v>421</v>
      </c>
      <c r="J1605" s="12" t="s">
        <v>393</v>
      </c>
      <c r="K1605" s="12" t="s">
        <v>415</v>
      </c>
    </row>
    <row r="1606" spans="1:11" ht="14.65" thickTop="1" x14ac:dyDescent="0.45">
      <c r="A1606" s="6">
        <v>1605</v>
      </c>
      <c r="B1606" s="24">
        <v>41216.403150231483</v>
      </c>
      <c r="C1606" s="25" t="s">
        <v>349</v>
      </c>
      <c r="D1606" s="13" t="s">
        <v>86</v>
      </c>
      <c r="E1606" s="13" t="s">
        <v>335</v>
      </c>
      <c r="F1606" s="10">
        <v>45</v>
      </c>
      <c r="G1606" s="13">
        <v>6</v>
      </c>
      <c r="H1606" s="10">
        <v>270</v>
      </c>
      <c r="I1606" s="13" t="s">
        <v>427</v>
      </c>
      <c r="J1606" s="13" t="s">
        <v>389</v>
      </c>
      <c r="K1606" s="13" t="s">
        <v>364</v>
      </c>
    </row>
    <row r="1607" spans="1:11" ht="14.65" thickBot="1" x14ac:dyDescent="0.5">
      <c r="A1607" s="8">
        <v>1606</v>
      </c>
      <c r="B1607" s="22">
        <v>41216.403150231483</v>
      </c>
      <c r="C1607" s="23" t="s">
        <v>357</v>
      </c>
      <c r="D1607" s="12" t="s">
        <v>195</v>
      </c>
      <c r="E1607" s="12" t="s">
        <v>333</v>
      </c>
      <c r="F1607" s="9">
        <v>239</v>
      </c>
      <c r="G1607" s="12">
        <v>8</v>
      </c>
      <c r="H1607" s="9">
        <v>1912</v>
      </c>
      <c r="I1607" s="12" t="s">
        <v>424</v>
      </c>
      <c r="J1607" s="12" t="s">
        <v>389</v>
      </c>
      <c r="K1607" s="12" t="s">
        <v>364</v>
      </c>
    </row>
    <row r="1608" spans="1:11" ht="14.65" thickTop="1" x14ac:dyDescent="0.45">
      <c r="A1608" s="6">
        <v>1607</v>
      </c>
      <c r="B1608" s="24">
        <v>41216.403150231483</v>
      </c>
      <c r="C1608" s="25" t="s">
        <v>351</v>
      </c>
      <c r="D1608" s="13" t="s">
        <v>56</v>
      </c>
      <c r="E1608" s="13" t="s">
        <v>325</v>
      </c>
      <c r="F1608" s="10">
        <v>34.950000000000003</v>
      </c>
      <c r="G1608" s="13">
        <v>5</v>
      </c>
      <c r="H1608" s="10">
        <v>174.75</v>
      </c>
      <c r="I1608" s="13" t="s">
        <v>419</v>
      </c>
      <c r="J1608" s="13" t="s">
        <v>398</v>
      </c>
      <c r="K1608" s="13" t="s">
        <v>364</v>
      </c>
    </row>
    <row r="1609" spans="1:11" ht="14.65" thickBot="1" x14ac:dyDescent="0.5">
      <c r="A1609" s="8">
        <v>1608</v>
      </c>
      <c r="B1609" s="22">
        <v>41216.403150231483</v>
      </c>
      <c r="C1609" s="23" t="s">
        <v>345</v>
      </c>
      <c r="D1609" s="12" t="s">
        <v>246</v>
      </c>
      <c r="E1609" s="12" t="s">
        <v>330</v>
      </c>
      <c r="F1609" s="9">
        <v>369.95</v>
      </c>
      <c r="G1609" s="12">
        <v>6</v>
      </c>
      <c r="H1609" s="9">
        <v>2219.6999999999998</v>
      </c>
      <c r="I1609" s="12" t="s">
        <v>426</v>
      </c>
      <c r="J1609" s="12" t="s">
        <v>388</v>
      </c>
      <c r="K1609" s="12" t="s">
        <v>329</v>
      </c>
    </row>
    <row r="1610" spans="1:11" ht="14.65" thickTop="1" x14ac:dyDescent="0.45">
      <c r="A1610" s="6">
        <v>1609</v>
      </c>
      <c r="B1610" s="24">
        <v>41217.403150231483</v>
      </c>
      <c r="C1610" s="25" t="s">
        <v>353</v>
      </c>
      <c r="D1610" s="13" t="s">
        <v>87</v>
      </c>
      <c r="E1610" s="13" t="s">
        <v>335</v>
      </c>
      <c r="F1610" s="10">
        <v>45</v>
      </c>
      <c r="G1610" s="13">
        <v>6</v>
      </c>
      <c r="H1610" s="10">
        <v>270</v>
      </c>
      <c r="I1610" s="13" t="s">
        <v>421</v>
      </c>
      <c r="J1610" s="13" t="s">
        <v>404</v>
      </c>
      <c r="K1610" s="13" t="s">
        <v>416</v>
      </c>
    </row>
    <row r="1611" spans="1:11" ht="14.65" thickBot="1" x14ac:dyDescent="0.5">
      <c r="A1611" s="8">
        <v>1610</v>
      </c>
      <c r="B1611" s="22">
        <v>41217.403150231483</v>
      </c>
      <c r="C1611" s="23" t="s">
        <v>348</v>
      </c>
      <c r="D1611" s="12" t="s">
        <v>230</v>
      </c>
      <c r="E1611" s="12" t="s">
        <v>327</v>
      </c>
      <c r="F1611" s="9">
        <v>329.95</v>
      </c>
      <c r="G1611" s="12">
        <v>7</v>
      </c>
      <c r="H1611" s="9">
        <v>2309.65</v>
      </c>
      <c r="I1611" s="12" t="s">
        <v>423</v>
      </c>
      <c r="J1611" s="12" t="s">
        <v>321</v>
      </c>
      <c r="K1611" s="12" t="s">
        <v>415</v>
      </c>
    </row>
    <row r="1612" spans="1:11" ht="14.65" thickTop="1" x14ac:dyDescent="0.45">
      <c r="A1612" s="6">
        <v>1611</v>
      </c>
      <c r="B1612" s="24">
        <v>41217.403150231483</v>
      </c>
      <c r="C1612" s="25" t="s">
        <v>361</v>
      </c>
      <c r="D1612" s="13" t="s">
        <v>93</v>
      </c>
      <c r="E1612" s="13" t="s">
        <v>328</v>
      </c>
      <c r="F1612" s="10">
        <v>49.95</v>
      </c>
      <c r="G1612" s="13">
        <v>9</v>
      </c>
      <c r="H1612" s="10">
        <v>449.55</v>
      </c>
      <c r="I1612" s="13" t="s">
        <v>426</v>
      </c>
      <c r="J1612" s="13" t="s">
        <v>390</v>
      </c>
      <c r="K1612" s="13" t="s">
        <v>329</v>
      </c>
    </row>
    <row r="1613" spans="1:11" ht="14.65" thickBot="1" x14ac:dyDescent="0.5">
      <c r="A1613" s="8">
        <v>1612</v>
      </c>
      <c r="B1613" s="22">
        <v>41217.403150231483</v>
      </c>
      <c r="C1613" s="23" t="s">
        <v>356</v>
      </c>
      <c r="D1613" s="12" t="s">
        <v>216</v>
      </c>
      <c r="E1613" s="12" t="s">
        <v>325</v>
      </c>
      <c r="F1613" s="9">
        <v>289.95</v>
      </c>
      <c r="G1613" s="12">
        <v>7</v>
      </c>
      <c r="H1613" s="9">
        <v>2029.6499999999999</v>
      </c>
      <c r="I1613" s="12" t="s">
        <v>425</v>
      </c>
      <c r="J1613" s="12" t="s">
        <v>374</v>
      </c>
      <c r="K1613" s="12" t="s">
        <v>364</v>
      </c>
    </row>
    <row r="1614" spans="1:11" ht="14.65" thickTop="1" x14ac:dyDescent="0.45">
      <c r="A1614" s="6">
        <v>1613</v>
      </c>
      <c r="B1614" s="24">
        <v>41217.403150231483</v>
      </c>
      <c r="C1614" s="25" t="s">
        <v>348</v>
      </c>
      <c r="D1614" s="13" t="s">
        <v>200</v>
      </c>
      <c r="E1614" s="13" t="s">
        <v>325</v>
      </c>
      <c r="F1614" s="10">
        <v>249.95</v>
      </c>
      <c r="G1614" s="13">
        <v>4</v>
      </c>
      <c r="H1614" s="10">
        <v>999.8</v>
      </c>
      <c r="I1614" s="13" t="s">
        <v>422</v>
      </c>
      <c r="J1614" s="13" t="s">
        <v>401</v>
      </c>
      <c r="K1614" s="13" t="s">
        <v>364</v>
      </c>
    </row>
    <row r="1615" spans="1:11" ht="14.65" thickBot="1" x14ac:dyDescent="0.5">
      <c r="A1615" s="8">
        <v>1614</v>
      </c>
      <c r="B1615" s="22">
        <v>41217.403150231483</v>
      </c>
      <c r="C1615" s="23" t="s">
        <v>353</v>
      </c>
      <c r="D1615" s="12" t="s">
        <v>312</v>
      </c>
      <c r="E1615" s="12" t="s">
        <v>327</v>
      </c>
      <c r="F1615" s="9">
        <v>649.95000000000005</v>
      </c>
      <c r="G1615" s="12">
        <v>7</v>
      </c>
      <c r="H1615" s="9">
        <v>4549.6500000000005</v>
      </c>
      <c r="I1615" s="12" t="s">
        <v>426</v>
      </c>
      <c r="J1615" s="12" t="s">
        <v>401</v>
      </c>
      <c r="K1615" s="12" t="s">
        <v>364</v>
      </c>
    </row>
    <row r="1616" spans="1:11" ht="14.65" thickTop="1" x14ac:dyDescent="0.45">
      <c r="A1616" s="6">
        <v>1615</v>
      </c>
      <c r="B1616" s="24">
        <v>41217.403150231483</v>
      </c>
      <c r="C1616" s="25" t="s">
        <v>359</v>
      </c>
      <c r="D1616" s="13" t="s">
        <v>145</v>
      </c>
      <c r="E1616" s="13" t="s">
        <v>330</v>
      </c>
      <c r="F1616" s="10">
        <v>70</v>
      </c>
      <c r="G1616" s="13">
        <v>10</v>
      </c>
      <c r="H1616" s="10">
        <v>700</v>
      </c>
      <c r="I1616" s="13" t="s">
        <v>425</v>
      </c>
      <c r="J1616" s="13" t="s">
        <v>398</v>
      </c>
      <c r="K1616" s="13" t="s">
        <v>364</v>
      </c>
    </row>
    <row r="1617" spans="1:11" ht="14.65" thickBot="1" x14ac:dyDescent="0.5">
      <c r="A1617" s="8">
        <v>1616</v>
      </c>
      <c r="B1617" s="22">
        <v>41217.403150231483</v>
      </c>
      <c r="C1617" s="23" t="s">
        <v>346</v>
      </c>
      <c r="D1617" s="12" t="s">
        <v>289</v>
      </c>
      <c r="E1617" s="12" t="s">
        <v>330</v>
      </c>
      <c r="F1617" s="9">
        <v>499.95</v>
      </c>
      <c r="G1617" s="12">
        <v>3</v>
      </c>
      <c r="H1617" s="9">
        <v>1499.85</v>
      </c>
      <c r="I1617" s="12" t="s">
        <v>427</v>
      </c>
      <c r="J1617" s="12" t="s">
        <v>390</v>
      </c>
      <c r="K1617" s="12" t="s">
        <v>329</v>
      </c>
    </row>
    <row r="1618" spans="1:11" ht="14.65" thickTop="1" x14ac:dyDescent="0.45">
      <c r="A1618" s="6">
        <v>1617</v>
      </c>
      <c r="B1618" s="24">
        <v>41217.403150231483</v>
      </c>
      <c r="C1618" s="25" t="s">
        <v>357</v>
      </c>
      <c r="D1618" s="13" t="s">
        <v>218</v>
      </c>
      <c r="E1618" s="13" t="s">
        <v>330</v>
      </c>
      <c r="F1618" s="10">
        <v>299.95</v>
      </c>
      <c r="G1618" s="13">
        <v>10</v>
      </c>
      <c r="H1618" s="10">
        <v>2999.5</v>
      </c>
      <c r="I1618" s="13" t="s">
        <v>418</v>
      </c>
      <c r="J1618" s="13" t="s">
        <v>393</v>
      </c>
      <c r="K1618" s="13" t="s">
        <v>415</v>
      </c>
    </row>
    <row r="1619" spans="1:11" ht="14.65" thickBot="1" x14ac:dyDescent="0.5">
      <c r="A1619" s="8">
        <v>1618</v>
      </c>
      <c r="B1619" s="22">
        <v>41217.403150231483</v>
      </c>
      <c r="C1619" s="23" t="s">
        <v>354</v>
      </c>
      <c r="D1619" s="12" t="s">
        <v>42</v>
      </c>
      <c r="E1619" s="12" t="s">
        <v>327</v>
      </c>
      <c r="F1619" s="9">
        <v>15.95</v>
      </c>
      <c r="G1619" s="12">
        <v>8</v>
      </c>
      <c r="H1619" s="9">
        <v>127.6</v>
      </c>
      <c r="I1619" s="12" t="s">
        <v>420</v>
      </c>
      <c r="J1619" s="12" t="s">
        <v>401</v>
      </c>
      <c r="K1619" s="12" t="s">
        <v>364</v>
      </c>
    </row>
    <row r="1620" spans="1:11" ht="14.65" thickTop="1" x14ac:dyDescent="0.45">
      <c r="A1620" s="6">
        <v>1619</v>
      </c>
      <c r="B1620" s="24">
        <v>41218.403150231483</v>
      </c>
      <c r="C1620" s="25" t="s">
        <v>348</v>
      </c>
      <c r="D1620" s="13" t="s">
        <v>122</v>
      </c>
      <c r="E1620" s="13" t="s">
        <v>323</v>
      </c>
      <c r="F1620" s="10">
        <v>59</v>
      </c>
      <c r="G1620" s="13">
        <v>8</v>
      </c>
      <c r="H1620" s="10">
        <v>472</v>
      </c>
      <c r="I1620" s="13" t="s">
        <v>420</v>
      </c>
      <c r="J1620" s="13" t="s">
        <v>386</v>
      </c>
      <c r="K1620" s="13" t="s">
        <v>416</v>
      </c>
    </row>
    <row r="1621" spans="1:11" ht="14.65" thickBot="1" x14ac:dyDescent="0.5">
      <c r="A1621" s="8">
        <v>1620</v>
      </c>
      <c r="B1621" s="22">
        <v>41218.403150231483</v>
      </c>
      <c r="C1621" s="23" t="s">
        <v>356</v>
      </c>
      <c r="D1621" s="12" t="s">
        <v>285</v>
      </c>
      <c r="E1621" s="12" t="s">
        <v>328</v>
      </c>
      <c r="F1621" s="9">
        <v>469.95</v>
      </c>
      <c r="G1621" s="12">
        <v>5</v>
      </c>
      <c r="H1621" s="9">
        <v>2349.75</v>
      </c>
      <c r="I1621" s="12" t="s">
        <v>422</v>
      </c>
      <c r="J1621" s="12" t="s">
        <v>400</v>
      </c>
      <c r="K1621" s="12" t="s">
        <v>416</v>
      </c>
    </row>
    <row r="1622" spans="1:11" ht="14.65" thickTop="1" x14ac:dyDescent="0.45">
      <c r="A1622" s="6">
        <v>1621</v>
      </c>
      <c r="B1622" s="24">
        <v>41218.403150231483</v>
      </c>
      <c r="C1622" s="25" t="s">
        <v>361</v>
      </c>
      <c r="D1622" s="13" t="s">
        <v>244</v>
      </c>
      <c r="E1622" s="13" t="s">
        <v>330</v>
      </c>
      <c r="F1622" s="10">
        <v>359.95</v>
      </c>
      <c r="G1622" s="13">
        <v>4</v>
      </c>
      <c r="H1622" s="10">
        <v>1439.8</v>
      </c>
      <c r="I1622" s="13" t="s">
        <v>419</v>
      </c>
      <c r="J1622" s="13" t="s">
        <v>365</v>
      </c>
      <c r="K1622" s="13" t="s">
        <v>364</v>
      </c>
    </row>
    <row r="1623" spans="1:11" ht="14.65" thickBot="1" x14ac:dyDescent="0.5">
      <c r="A1623" s="8">
        <v>1622</v>
      </c>
      <c r="B1623" s="22">
        <v>41218.403150231483</v>
      </c>
      <c r="C1623" s="23" t="s">
        <v>345</v>
      </c>
      <c r="D1623" s="12" t="s">
        <v>182</v>
      </c>
      <c r="E1623" s="12" t="s">
        <v>330</v>
      </c>
      <c r="F1623" s="9">
        <v>199.95</v>
      </c>
      <c r="G1623" s="12">
        <v>3</v>
      </c>
      <c r="H1623" s="9">
        <v>599.84999999999991</v>
      </c>
      <c r="I1623" s="12" t="s">
        <v>426</v>
      </c>
      <c r="J1623" s="12" t="s">
        <v>397</v>
      </c>
      <c r="K1623" s="12" t="s">
        <v>416</v>
      </c>
    </row>
    <row r="1624" spans="1:11" ht="14.65" thickTop="1" x14ac:dyDescent="0.45">
      <c r="A1624" s="6">
        <v>1623</v>
      </c>
      <c r="B1624" s="24">
        <v>41218.403150231483</v>
      </c>
      <c r="C1624" s="25" t="s">
        <v>357</v>
      </c>
      <c r="D1624" s="13" t="s">
        <v>252</v>
      </c>
      <c r="E1624" s="13" t="s">
        <v>330</v>
      </c>
      <c r="F1624" s="10">
        <v>379.95</v>
      </c>
      <c r="G1624" s="13">
        <v>3</v>
      </c>
      <c r="H1624" s="10">
        <v>1139.8499999999999</v>
      </c>
      <c r="I1624" s="13" t="s">
        <v>421</v>
      </c>
      <c r="J1624" s="13" t="s">
        <v>393</v>
      </c>
      <c r="K1624" s="13" t="s">
        <v>415</v>
      </c>
    </row>
    <row r="1625" spans="1:11" ht="14.65" thickBot="1" x14ac:dyDescent="0.5">
      <c r="A1625" s="8">
        <v>1624</v>
      </c>
      <c r="B1625" s="22">
        <v>41218.403150231483</v>
      </c>
      <c r="C1625" s="23" t="s">
        <v>362</v>
      </c>
      <c r="D1625" s="12" t="s">
        <v>106</v>
      </c>
      <c r="E1625" s="12" t="s">
        <v>326</v>
      </c>
      <c r="F1625" s="9">
        <v>50</v>
      </c>
      <c r="G1625" s="12">
        <v>9</v>
      </c>
      <c r="H1625" s="9">
        <v>450</v>
      </c>
      <c r="I1625" s="12" t="s">
        <v>419</v>
      </c>
      <c r="J1625" s="12" t="s">
        <v>371</v>
      </c>
      <c r="K1625" s="12" t="s">
        <v>415</v>
      </c>
    </row>
    <row r="1626" spans="1:11" ht="14.65" thickTop="1" x14ac:dyDescent="0.45">
      <c r="A1626" s="6">
        <v>1625</v>
      </c>
      <c r="B1626" s="24">
        <v>41218.403150231483</v>
      </c>
      <c r="C1626" s="25" t="s">
        <v>351</v>
      </c>
      <c r="D1626" s="13" t="s">
        <v>301</v>
      </c>
      <c r="E1626" s="13" t="s">
        <v>335</v>
      </c>
      <c r="F1626" s="10">
        <v>569</v>
      </c>
      <c r="G1626" s="13">
        <v>9</v>
      </c>
      <c r="H1626" s="10">
        <v>5121</v>
      </c>
      <c r="I1626" s="13" t="s">
        <v>420</v>
      </c>
      <c r="J1626" s="13" t="s">
        <v>374</v>
      </c>
      <c r="K1626" s="13" t="s">
        <v>364</v>
      </c>
    </row>
    <row r="1627" spans="1:11" ht="14.65" thickBot="1" x14ac:dyDescent="0.5">
      <c r="A1627" s="8">
        <v>1626</v>
      </c>
      <c r="B1627" s="22">
        <v>41218.403150231483</v>
      </c>
      <c r="C1627" s="23" t="s">
        <v>360</v>
      </c>
      <c r="D1627" s="12" t="s">
        <v>63</v>
      </c>
      <c r="E1627" s="12" t="s">
        <v>325</v>
      </c>
      <c r="F1627" s="9">
        <v>39.950000000000003</v>
      </c>
      <c r="G1627" s="12">
        <v>9</v>
      </c>
      <c r="H1627" s="9">
        <v>359.55</v>
      </c>
      <c r="I1627" s="12" t="s">
        <v>424</v>
      </c>
      <c r="J1627" s="12" t="s">
        <v>404</v>
      </c>
      <c r="K1627" s="12" t="s">
        <v>416</v>
      </c>
    </row>
    <row r="1628" spans="1:11" ht="14.65" thickTop="1" x14ac:dyDescent="0.45">
      <c r="A1628" s="6">
        <v>1627</v>
      </c>
      <c r="B1628" s="24">
        <v>41218.403150231483</v>
      </c>
      <c r="C1628" s="25" t="s">
        <v>345</v>
      </c>
      <c r="D1628" s="13" t="s">
        <v>307</v>
      </c>
      <c r="E1628" s="13" t="s">
        <v>330</v>
      </c>
      <c r="F1628" s="10">
        <v>599.95000000000005</v>
      </c>
      <c r="G1628" s="13">
        <v>9</v>
      </c>
      <c r="H1628" s="10">
        <v>5399.55</v>
      </c>
      <c r="I1628" s="13" t="s">
        <v>425</v>
      </c>
      <c r="J1628" s="13" t="s">
        <v>385</v>
      </c>
      <c r="K1628" s="13" t="s">
        <v>416</v>
      </c>
    </row>
    <row r="1629" spans="1:11" ht="14.65" thickBot="1" x14ac:dyDescent="0.5">
      <c r="A1629" s="8">
        <v>1628</v>
      </c>
      <c r="B1629" s="22">
        <v>41218.403150231483</v>
      </c>
      <c r="C1629" s="23" t="s">
        <v>361</v>
      </c>
      <c r="D1629" s="12" t="s">
        <v>134</v>
      </c>
      <c r="E1629" s="12" t="s">
        <v>330</v>
      </c>
      <c r="F1629" s="9">
        <v>60</v>
      </c>
      <c r="G1629" s="12">
        <v>1</v>
      </c>
      <c r="H1629" s="9">
        <v>60</v>
      </c>
      <c r="I1629" s="12" t="s">
        <v>422</v>
      </c>
      <c r="J1629" s="12" t="s">
        <v>365</v>
      </c>
      <c r="K1629" s="12" t="s">
        <v>364</v>
      </c>
    </row>
    <row r="1630" spans="1:11" ht="14.65" thickTop="1" x14ac:dyDescent="0.45">
      <c r="A1630" s="6">
        <v>1629</v>
      </c>
      <c r="B1630" s="24">
        <v>41218.403150231483</v>
      </c>
      <c r="C1630" s="25" t="s">
        <v>362</v>
      </c>
      <c r="D1630" s="13" t="s">
        <v>50</v>
      </c>
      <c r="E1630" s="13" t="s">
        <v>327</v>
      </c>
      <c r="F1630" s="10">
        <v>24.95</v>
      </c>
      <c r="G1630" s="13">
        <v>4</v>
      </c>
      <c r="H1630" s="10">
        <v>99.8</v>
      </c>
      <c r="I1630" s="13" t="s">
        <v>420</v>
      </c>
      <c r="J1630" s="13" t="s">
        <v>401</v>
      </c>
      <c r="K1630" s="13" t="s">
        <v>364</v>
      </c>
    </row>
    <row r="1631" spans="1:11" ht="14.65" thickBot="1" x14ac:dyDescent="0.5">
      <c r="A1631" s="8">
        <v>1630</v>
      </c>
      <c r="B1631" s="22">
        <v>41219.403150231483</v>
      </c>
      <c r="C1631" s="23" t="s">
        <v>361</v>
      </c>
      <c r="D1631" s="12" t="s">
        <v>228</v>
      </c>
      <c r="E1631" s="12" t="s">
        <v>335</v>
      </c>
      <c r="F1631" s="9">
        <v>329</v>
      </c>
      <c r="G1631" s="12">
        <v>6</v>
      </c>
      <c r="H1631" s="9">
        <v>1974</v>
      </c>
      <c r="I1631" s="12" t="s">
        <v>425</v>
      </c>
      <c r="J1631" s="12" t="s">
        <v>402</v>
      </c>
      <c r="K1631" s="12" t="s">
        <v>415</v>
      </c>
    </row>
    <row r="1632" spans="1:11" ht="14.65" thickTop="1" x14ac:dyDescent="0.45">
      <c r="A1632" s="6">
        <v>1631</v>
      </c>
      <c r="B1632" s="24">
        <v>41219.403150231483</v>
      </c>
      <c r="C1632" s="25" t="s">
        <v>350</v>
      </c>
      <c r="D1632" s="13" t="s">
        <v>246</v>
      </c>
      <c r="E1632" s="13" t="s">
        <v>330</v>
      </c>
      <c r="F1632" s="10">
        <v>369.95</v>
      </c>
      <c r="G1632" s="13">
        <v>10</v>
      </c>
      <c r="H1632" s="10">
        <v>3699.5</v>
      </c>
      <c r="I1632" s="13" t="s">
        <v>420</v>
      </c>
      <c r="J1632" s="13" t="s">
        <v>410</v>
      </c>
      <c r="K1632" s="13" t="s">
        <v>416</v>
      </c>
    </row>
    <row r="1633" spans="1:11" ht="14.65" thickBot="1" x14ac:dyDescent="0.5">
      <c r="A1633" s="8">
        <v>1632</v>
      </c>
      <c r="B1633" s="22">
        <v>41219.403150231483</v>
      </c>
      <c r="C1633" s="23" t="s">
        <v>352</v>
      </c>
      <c r="D1633" s="12" t="s">
        <v>117</v>
      </c>
      <c r="E1633" s="12" t="s">
        <v>326</v>
      </c>
      <c r="F1633" s="9">
        <v>55</v>
      </c>
      <c r="G1633" s="12">
        <v>6</v>
      </c>
      <c r="H1633" s="9">
        <v>330</v>
      </c>
      <c r="I1633" s="12" t="s">
        <v>418</v>
      </c>
      <c r="J1633" s="12" t="s">
        <v>383</v>
      </c>
      <c r="K1633" s="12" t="s">
        <v>364</v>
      </c>
    </row>
    <row r="1634" spans="1:11" ht="14.65" thickTop="1" x14ac:dyDescent="0.45">
      <c r="A1634" s="6">
        <v>1633</v>
      </c>
      <c r="B1634" s="24">
        <v>41219.403150231483</v>
      </c>
      <c r="C1634" s="25" t="s">
        <v>352</v>
      </c>
      <c r="D1634" s="13" t="s">
        <v>104</v>
      </c>
      <c r="E1634" s="13" t="s">
        <v>330</v>
      </c>
      <c r="F1634" s="10">
        <v>50</v>
      </c>
      <c r="G1634" s="13">
        <v>6</v>
      </c>
      <c r="H1634" s="10">
        <v>300</v>
      </c>
      <c r="I1634" s="13" t="s">
        <v>424</v>
      </c>
      <c r="J1634" s="13" t="s">
        <v>369</v>
      </c>
      <c r="K1634" s="13" t="s">
        <v>364</v>
      </c>
    </row>
    <row r="1635" spans="1:11" ht="14.65" thickBot="1" x14ac:dyDescent="0.5">
      <c r="A1635" s="8">
        <v>1634</v>
      </c>
      <c r="B1635" s="22">
        <v>41219.403150231483</v>
      </c>
      <c r="C1635" s="23" t="s">
        <v>348</v>
      </c>
      <c r="D1635" s="12" t="s">
        <v>288</v>
      </c>
      <c r="E1635" s="12" t="s">
        <v>330</v>
      </c>
      <c r="F1635" s="9">
        <v>499.95</v>
      </c>
      <c r="G1635" s="12">
        <v>5</v>
      </c>
      <c r="H1635" s="9">
        <v>2499.75</v>
      </c>
      <c r="I1635" s="12" t="s">
        <v>422</v>
      </c>
      <c r="J1635" s="12" t="s">
        <v>381</v>
      </c>
      <c r="K1635" s="12" t="s">
        <v>329</v>
      </c>
    </row>
    <row r="1636" spans="1:11" ht="14.65" thickTop="1" x14ac:dyDescent="0.45">
      <c r="A1636" s="6">
        <v>1635</v>
      </c>
      <c r="B1636" s="24">
        <v>41219.403150231483</v>
      </c>
      <c r="C1636" s="25" t="s">
        <v>362</v>
      </c>
      <c r="D1636" s="13" t="s">
        <v>237</v>
      </c>
      <c r="E1636" s="13" t="s">
        <v>330</v>
      </c>
      <c r="F1636" s="10">
        <v>349.95</v>
      </c>
      <c r="G1636" s="13">
        <v>2</v>
      </c>
      <c r="H1636" s="10">
        <v>699.9</v>
      </c>
      <c r="I1636" s="13" t="s">
        <v>425</v>
      </c>
      <c r="J1636" s="13" t="s">
        <v>368</v>
      </c>
      <c r="K1636" s="13" t="s">
        <v>415</v>
      </c>
    </row>
    <row r="1637" spans="1:11" ht="14.65" thickBot="1" x14ac:dyDescent="0.5">
      <c r="A1637" s="8">
        <v>1636</v>
      </c>
      <c r="B1637" s="22">
        <v>41219.403150231483</v>
      </c>
      <c r="C1637" s="23" t="s">
        <v>350</v>
      </c>
      <c r="D1637" s="12" t="s">
        <v>306</v>
      </c>
      <c r="E1637" s="12" t="s">
        <v>326</v>
      </c>
      <c r="F1637" s="9">
        <v>599</v>
      </c>
      <c r="G1637" s="12">
        <v>8</v>
      </c>
      <c r="H1637" s="9">
        <v>4792</v>
      </c>
      <c r="I1637" s="12" t="s">
        <v>422</v>
      </c>
      <c r="J1637" s="12" t="s">
        <v>396</v>
      </c>
      <c r="K1637" s="12" t="s">
        <v>415</v>
      </c>
    </row>
    <row r="1638" spans="1:11" ht="14.65" thickTop="1" x14ac:dyDescent="0.45">
      <c r="A1638" s="6">
        <v>1637</v>
      </c>
      <c r="B1638" s="24">
        <v>41219.403150231483</v>
      </c>
      <c r="C1638" s="25" t="s">
        <v>362</v>
      </c>
      <c r="D1638" s="13" t="s">
        <v>53</v>
      </c>
      <c r="E1638" s="13" t="s">
        <v>330</v>
      </c>
      <c r="F1638" s="10">
        <v>30</v>
      </c>
      <c r="G1638" s="13">
        <v>9</v>
      </c>
      <c r="H1638" s="10">
        <v>270</v>
      </c>
      <c r="I1638" s="13" t="s">
        <v>424</v>
      </c>
      <c r="J1638" s="13" t="s">
        <v>382</v>
      </c>
      <c r="K1638" s="13" t="s">
        <v>364</v>
      </c>
    </row>
    <row r="1639" spans="1:11" ht="14.65" thickBot="1" x14ac:dyDescent="0.5">
      <c r="A1639" s="8">
        <v>1638</v>
      </c>
      <c r="B1639" s="22">
        <v>41219.403150231483</v>
      </c>
      <c r="C1639" s="23" t="s">
        <v>360</v>
      </c>
      <c r="D1639" s="12" t="s">
        <v>184</v>
      </c>
      <c r="E1639" s="12" t="s">
        <v>327</v>
      </c>
      <c r="F1639" s="9">
        <v>199.95</v>
      </c>
      <c r="G1639" s="12">
        <v>9</v>
      </c>
      <c r="H1639" s="9">
        <v>1799.55</v>
      </c>
      <c r="I1639" s="12" t="s">
        <v>422</v>
      </c>
      <c r="J1639" s="12" t="s">
        <v>393</v>
      </c>
      <c r="K1639" s="12" t="s">
        <v>415</v>
      </c>
    </row>
    <row r="1640" spans="1:11" ht="14.65" thickTop="1" x14ac:dyDescent="0.45">
      <c r="A1640" s="6">
        <v>1639</v>
      </c>
      <c r="B1640" s="24">
        <v>41219.403150231483</v>
      </c>
      <c r="C1640" s="25" t="s">
        <v>351</v>
      </c>
      <c r="D1640" s="13" t="s">
        <v>190</v>
      </c>
      <c r="E1640" s="13" t="s">
        <v>324</v>
      </c>
      <c r="F1640" s="10">
        <v>219.95</v>
      </c>
      <c r="G1640" s="13">
        <v>4</v>
      </c>
      <c r="H1640" s="10">
        <v>879.8</v>
      </c>
      <c r="I1640" s="13" t="s">
        <v>425</v>
      </c>
      <c r="J1640" s="13" t="s">
        <v>379</v>
      </c>
      <c r="K1640" s="13" t="s">
        <v>329</v>
      </c>
    </row>
    <row r="1641" spans="1:11" ht="14.65" thickBot="1" x14ac:dyDescent="0.5">
      <c r="A1641" s="8">
        <v>1640</v>
      </c>
      <c r="B1641" s="22">
        <v>41220.403150231483</v>
      </c>
      <c r="C1641" s="23" t="s">
        <v>345</v>
      </c>
      <c r="D1641" s="12" t="s">
        <v>88</v>
      </c>
      <c r="E1641" s="12" t="s">
        <v>331</v>
      </c>
      <c r="F1641" s="9">
        <v>49.95</v>
      </c>
      <c r="G1641" s="12">
        <v>5</v>
      </c>
      <c r="H1641" s="9">
        <v>249.75</v>
      </c>
      <c r="I1641" s="12" t="s">
        <v>419</v>
      </c>
      <c r="J1641" s="12" t="s">
        <v>400</v>
      </c>
      <c r="K1641" s="12" t="s">
        <v>416</v>
      </c>
    </row>
    <row r="1642" spans="1:11" ht="14.65" thickTop="1" x14ac:dyDescent="0.45">
      <c r="A1642" s="6">
        <v>1641</v>
      </c>
      <c r="B1642" s="24">
        <v>41220.403150231483</v>
      </c>
      <c r="C1642" s="25" t="s">
        <v>360</v>
      </c>
      <c r="D1642" s="13" t="s">
        <v>307</v>
      </c>
      <c r="E1642" s="13" t="s">
        <v>330</v>
      </c>
      <c r="F1642" s="10">
        <v>599.95000000000005</v>
      </c>
      <c r="G1642" s="13">
        <v>1</v>
      </c>
      <c r="H1642" s="10">
        <v>599.95000000000005</v>
      </c>
      <c r="I1642" s="13" t="s">
        <v>427</v>
      </c>
      <c r="J1642" s="13" t="s">
        <v>397</v>
      </c>
      <c r="K1642" s="13" t="s">
        <v>416</v>
      </c>
    </row>
    <row r="1643" spans="1:11" ht="14.65" thickBot="1" x14ac:dyDescent="0.5">
      <c r="A1643" s="8">
        <v>1642</v>
      </c>
      <c r="B1643" s="22">
        <v>41220.403150231483</v>
      </c>
      <c r="C1643" s="23" t="s">
        <v>354</v>
      </c>
      <c r="D1643" s="12" t="s">
        <v>165</v>
      </c>
      <c r="E1643" s="12" t="s">
        <v>325</v>
      </c>
      <c r="F1643" s="9">
        <v>109.95</v>
      </c>
      <c r="G1643" s="12">
        <v>1</v>
      </c>
      <c r="H1643" s="9">
        <v>109.95</v>
      </c>
      <c r="I1643" s="12" t="s">
        <v>427</v>
      </c>
      <c r="J1643" s="12" t="s">
        <v>374</v>
      </c>
      <c r="K1643" s="12" t="s">
        <v>364</v>
      </c>
    </row>
    <row r="1644" spans="1:11" ht="14.65" thickTop="1" x14ac:dyDescent="0.45">
      <c r="A1644" s="6">
        <v>1643</v>
      </c>
      <c r="B1644" s="24">
        <v>41220.403150231483</v>
      </c>
      <c r="C1644" s="25" t="s">
        <v>355</v>
      </c>
      <c r="D1644" s="13" t="s">
        <v>253</v>
      </c>
      <c r="E1644" s="13" t="s">
        <v>326</v>
      </c>
      <c r="F1644" s="10">
        <v>389</v>
      </c>
      <c r="G1644" s="13">
        <v>2</v>
      </c>
      <c r="H1644" s="10">
        <v>778</v>
      </c>
      <c r="I1644" s="13" t="s">
        <v>423</v>
      </c>
      <c r="J1644" s="13" t="s">
        <v>400</v>
      </c>
      <c r="K1644" s="13" t="s">
        <v>416</v>
      </c>
    </row>
    <row r="1645" spans="1:11" ht="14.65" thickBot="1" x14ac:dyDescent="0.5">
      <c r="A1645" s="8">
        <v>1644</v>
      </c>
      <c r="B1645" s="22">
        <v>41220.403150231483</v>
      </c>
      <c r="C1645" s="23" t="s">
        <v>362</v>
      </c>
      <c r="D1645" s="12" t="s">
        <v>114</v>
      </c>
      <c r="E1645" s="12" t="s">
        <v>330</v>
      </c>
      <c r="F1645" s="9">
        <v>55</v>
      </c>
      <c r="G1645" s="12">
        <v>1</v>
      </c>
      <c r="H1645" s="9">
        <v>55</v>
      </c>
      <c r="I1645" s="12" t="s">
        <v>422</v>
      </c>
      <c r="J1645" s="12" t="s">
        <v>376</v>
      </c>
      <c r="K1645" s="12" t="s">
        <v>415</v>
      </c>
    </row>
    <row r="1646" spans="1:11" ht="14.65" thickTop="1" x14ac:dyDescent="0.45">
      <c r="A1646" s="6">
        <v>1645</v>
      </c>
      <c r="B1646" s="24">
        <v>41221.403150231483</v>
      </c>
      <c r="C1646" s="25" t="s">
        <v>348</v>
      </c>
      <c r="D1646" s="13" t="s">
        <v>43</v>
      </c>
      <c r="E1646" s="13" t="s">
        <v>322</v>
      </c>
      <c r="F1646" s="10">
        <v>18</v>
      </c>
      <c r="G1646" s="13">
        <v>5</v>
      </c>
      <c r="H1646" s="10">
        <v>90</v>
      </c>
      <c r="I1646" s="13" t="s">
        <v>423</v>
      </c>
      <c r="J1646" s="13" t="s">
        <v>410</v>
      </c>
      <c r="K1646" s="13" t="s">
        <v>416</v>
      </c>
    </row>
    <row r="1647" spans="1:11" ht="14.65" thickBot="1" x14ac:dyDescent="0.5">
      <c r="A1647" s="8">
        <v>1646</v>
      </c>
      <c r="B1647" s="22">
        <v>41221.403150231483</v>
      </c>
      <c r="C1647" s="23" t="s">
        <v>358</v>
      </c>
      <c r="D1647" s="12" t="s">
        <v>101</v>
      </c>
      <c r="E1647" s="12" t="s">
        <v>330</v>
      </c>
      <c r="F1647" s="9">
        <v>50</v>
      </c>
      <c r="G1647" s="12">
        <v>8</v>
      </c>
      <c r="H1647" s="9">
        <v>400</v>
      </c>
      <c r="I1647" s="12" t="s">
        <v>424</v>
      </c>
      <c r="J1647" s="12" t="s">
        <v>394</v>
      </c>
      <c r="K1647" s="12" t="s">
        <v>416</v>
      </c>
    </row>
    <row r="1648" spans="1:11" ht="14.65" thickTop="1" x14ac:dyDescent="0.45">
      <c r="A1648" s="6">
        <v>1647</v>
      </c>
      <c r="B1648" s="24">
        <v>41221.403150231483</v>
      </c>
      <c r="C1648" s="25" t="s">
        <v>363</v>
      </c>
      <c r="D1648" s="13" t="s">
        <v>65</v>
      </c>
      <c r="E1648" s="13" t="s">
        <v>327</v>
      </c>
      <c r="F1648" s="10">
        <v>39.950000000000003</v>
      </c>
      <c r="G1648" s="13">
        <v>7</v>
      </c>
      <c r="H1648" s="10">
        <v>279.65000000000003</v>
      </c>
      <c r="I1648" s="13" t="s">
        <v>419</v>
      </c>
      <c r="J1648" s="13" t="s">
        <v>396</v>
      </c>
      <c r="K1648" s="13" t="s">
        <v>415</v>
      </c>
    </row>
    <row r="1649" spans="1:11" ht="14.65" thickBot="1" x14ac:dyDescent="0.5">
      <c r="A1649" s="8">
        <v>1648</v>
      </c>
      <c r="B1649" s="22">
        <v>41221.403150231483</v>
      </c>
      <c r="C1649" s="23" t="s">
        <v>356</v>
      </c>
      <c r="D1649" s="12" t="s">
        <v>201</v>
      </c>
      <c r="E1649" s="12" t="s">
        <v>325</v>
      </c>
      <c r="F1649" s="9">
        <v>249.95</v>
      </c>
      <c r="G1649" s="12">
        <v>3</v>
      </c>
      <c r="H1649" s="9">
        <v>749.84999999999991</v>
      </c>
      <c r="I1649" s="12" t="s">
        <v>418</v>
      </c>
      <c r="J1649" s="12" t="s">
        <v>411</v>
      </c>
      <c r="K1649" s="12" t="s">
        <v>415</v>
      </c>
    </row>
    <row r="1650" spans="1:11" ht="14.65" thickTop="1" x14ac:dyDescent="0.45">
      <c r="A1650" s="6">
        <v>1649</v>
      </c>
      <c r="B1650" s="24">
        <v>41221.403150231483</v>
      </c>
      <c r="C1650" s="25" t="s">
        <v>353</v>
      </c>
      <c r="D1650" s="13" t="s">
        <v>245</v>
      </c>
      <c r="E1650" s="13" t="s">
        <v>326</v>
      </c>
      <c r="F1650" s="10">
        <v>369</v>
      </c>
      <c r="G1650" s="13">
        <v>10</v>
      </c>
      <c r="H1650" s="10">
        <v>3690</v>
      </c>
      <c r="I1650" s="13" t="s">
        <v>420</v>
      </c>
      <c r="J1650" s="13" t="s">
        <v>321</v>
      </c>
      <c r="K1650" s="13" t="s">
        <v>415</v>
      </c>
    </row>
    <row r="1651" spans="1:11" ht="14.65" thickBot="1" x14ac:dyDescent="0.5">
      <c r="A1651" s="8">
        <v>1650</v>
      </c>
      <c r="B1651" s="22">
        <v>41221.403150231483</v>
      </c>
      <c r="C1651" s="23" t="s">
        <v>345</v>
      </c>
      <c r="D1651" s="12" t="s">
        <v>300</v>
      </c>
      <c r="E1651" s="12" t="s">
        <v>332</v>
      </c>
      <c r="F1651" s="9">
        <v>550</v>
      </c>
      <c r="G1651" s="12">
        <v>7</v>
      </c>
      <c r="H1651" s="9">
        <v>3850</v>
      </c>
      <c r="I1651" s="12" t="s">
        <v>418</v>
      </c>
      <c r="J1651" s="12" t="s">
        <v>398</v>
      </c>
      <c r="K1651" s="12" t="s">
        <v>364</v>
      </c>
    </row>
    <row r="1652" spans="1:11" ht="14.65" thickTop="1" x14ac:dyDescent="0.45">
      <c r="A1652" s="6">
        <v>1651</v>
      </c>
      <c r="B1652" s="24">
        <v>41221.403150231483</v>
      </c>
      <c r="C1652" s="25" t="s">
        <v>356</v>
      </c>
      <c r="D1652" s="13" t="s">
        <v>281</v>
      </c>
      <c r="E1652" s="13" t="s">
        <v>327</v>
      </c>
      <c r="F1652" s="10">
        <v>449.95</v>
      </c>
      <c r="G1652" s="13">
        <v>2</v>
      </c>
      <c r="H1652" s="10">
        <v>899.9</v>
      </c>
      <c r="I1652" s="13" t="s">
        <v>421</v>
      </c>
      <c r="J1652" s="13" t="s">
        <v>403</v>
      </c>
      <c r="K1652" s="13" t="s">
        <v>416</v>
      </c>
    </row>
    <row r="1653" spans="1:11" ht="14.65" thickBot="1" x14ac:dyDescent="0.5">
      <c r="A1653" s="8">
        <v>1652</v>
      </c>
      <c r="B1653" s="22">
        <v>41221.403150231483</v>
      </c>
      <c r="C1653" s="23" t="s">
        <v>360</v>
      </c>
      <c r="D1653" s="12" t="s">
        <v>82</v>
      </c>
      <c r="E1653" s="12" t="s">
        <v>326</v>
      </c>
      <c r="F1653" s="9">
        <v>45</v>
      </c>
      <c r="G1653" s="12">
        <v>8</v>
      </c>
      <c r="H1653" s="9">
        <v>360</v>
      </c>
      <c r="I1653" s="12" t="s">
        <v>421</v>
      </c>
      <c r="J1653" s="12" t="s">
        <v>385</v>
      </c>
      <c r="K1653" s="12" t="s">
        <v>416</v>
      </c>
    </row>
    <row r="1654" spans="1:11" ht="14.65" thickTop="1" x14ac:dyDescent="0.45">
      <c r="A1654" s="6">
        <v>1653</v>
      </c>
      <c r="B1654" s="24">
        <v>41221.403150231483</v>
      </c>
      <c r="C1654" s="25" t="s">
        <v>352</v>
      </c>
      <c r="D1654" s="13" t="s">
        <v>124</v>
      </c>
      <c r="E1654" s="13" t="s">
        <v>325</v>
      </c>
      <c r="F1654" s="10">
        <v>59.95</v>
      </c>
      <c r="G1654" s="13">
        <v>1</v>
      </c>
      <c r="H1654" s="10">
        <v>59.95</v>
      </c>
      <c r="I1654" s="13" t="s">
        <v>422</v>
      </c>
      <c r="J1654" s="13" t="s">
        <v>389</v>
      </c>
      <c r="K1654" s="13" t="s">
        <v>364</v>
      </c>
    </row>
    <row r="1655" spans="1:11" ht="14.65" thickBot="1" x14ac:dyDescent="0.5">
      <c r="A1655" s="8">
        <v>1654</v>
      </c>
      <c r="B1655" s="22">
        <v>41221.403150231483</v>
      </c>
      <c r="C1655" s="23" t="s">
        <v>354</v>
      </c>
      <c r="D1655" s="12" t="s">
        <v>235</v>
      </c>
      <c r="E1655" s="12" t="s">
        <v>334</v>
      </c>
      <c r="F1655" s="9">
        <v>339.95</v>
      </c>
      <c r="G1655" s="12">
        <v>7</v>
      </c>
      <c r="H1655" s="9">
        <v>2379.65</v>
      </c>
      <c r="I1655" s="12" t="s">
        <v>418</v>
      </c>
      <c r="J1655" s="12" t="s">
        <v>389</v>
      </c>
      <c r="K1655" s="12" t="s">
        <v>364</v>
      </c>
    </row>
    <row r="1656" spans="1:11" ht="14.65" thickTop="1" x14ac:dyDescent="0.45">
      <c r="A1656" s="6">
        <v>1655</v>
      </c>
      <c r="B1656" s="24">
        <v>41221.403150231483</v>
      </c>
      <c r="C1656" s="25" t="s">
        <v>361</v>
      </c>
      <c r="D1656" s="13" t="s">
        <v>210</v>
      </c>
      <c r="E1656" s="13" t="s">
        <v>324</v>
      </c>
      <c r="F1656" s="10">
        <v>269.95</v>
      </c>
      <c r="G1656" s="13">
        <v>3</v>
      </c>
      <c r="H1656" s="10">
        <v>809.84999999999991</v>
      </c>
      <c r="I1656" s="13" t="s">
        <v>426</v>
      </c>
      <c r="J1656" s="13" t="s">
        <v>382</v>
      </c>
      <c r="K1656" s="13" t="s">
        <v>364</v>
      </c>
    </row>
    <row r="1657" spans="1:11" ht="14.65" thickBot="1" x14ac:dyDescent="0.5">
      <c r="A1657" s="8">
        <v>1656</v>
      </c>
      <c r="B1657" s="22">
        <v>41221.403150231483</v>
      </c>
      <c r="C1657" s="23" t="s">
        <v>348</v>
      </c>
      <c r="D1657" s="12" t="s">
        <v>43</v>
      </c>
      <c r="E1657" s="12" t="s">
        <v>322</v>
      </c>
      <c r="F1657" s="9">
        <v>18</v>
      </c>
      <c r="G1657" s="12">
        <v>1</v>
      </c>
      <c r="H1657" s="9">
        <v>18</v>
      </c>
      <c r="I1657" s="12" t="s">
        <v>420</v>
      </c>
      <c r="J1657" s="12" t="s">
        <v>379</v>
      </c>
      <c r="K1657" s="12" t="s">
        <v>329</v>
      </c>
    </row>
    <row r="1658" spans="1:11" ht="14.65" thickTop="1" x14ac:dyDescent="0.45">
      <c r="A1658" s="6">
        <v>1657</v>
      </c>
      <c r="B1658" s="24">
        <v>41222.403150231483</v>
      </c>
      <c r="C1658" s="25" t="s">
        <v>354</v>
      </c>
      <c r="D1658" s="13" t="s">
        <v>261</v>
      </c>
      <c r="E1658" s="13" t="s">
        <v>330</v>
      </c>
      <c r="F1658" s="10">
        <v>399.95</v>
      </c>
      <c r="G1658" s="13">
        <v>1</v>
      </c>
      <c r="H1658" s="10">
        <v>399.95</v>
      </c>
      <c r="I1658" s="13" t="s">
        <v>424</v>
      </c>
      <c r="J1658" s="13" t="s">
        <v>392</v>
      </c>
      <c r="K1658" s="13" t="s">
        <v>329</v>
      </c>
    </row>
    <row r="1659" spans="1:11" ht="14.65" thickBot="1" x14ac:dyDescent="0.5">
      <c r="A1659" s="8">
        <v>1658</v>
      </c>
      <c r="B1659" s="22">
        <v>41222.403150231483</v>
      </c>
      <c r="C1659" s="23" t="s">
        <v>359</v>
      </c>
      <c r="D1659" s="12" t="s">
        <v>133</v>
      </c>
      <c r="E1659" s="12" t="s">
        <v>330</v>
      </c>
      <c r="F1659" s="9">
        <v>60</v>
      </c>
      <c r="G1659" s="12">
        <v>10</v>
      </c>
      <c r="H1659" s="9">
        <v>600</v>
      </c>
      <c r="I1659" s="12" t="s">
        <v>424</v>
      </c>
      <c r="J1659" s="12" t="s">
        <v>385</v>
      </c>
      <c r="K1659" s="12" t="s">
        <v>416</v>
      </c>
    </row>
    <row r="1660" spans="1:11" ht="14.65" thickTop="1" x14ac:dyDescent="0.45">
      <c r="A1660" s="6">
        <v>1659</v>
      </c>
      <c r="B1660" s="24">
        <v>41222.403150231483</v>
      </c>
      <c r="C1660" s="25" t="s">
        <v>359</v>
      </c>
      <c r="D1660" s="13" t="s">
        <v>110</v>
      </c>
      <c r="E1660" s="13" t="s">
        <v>335</v>
      </c>
      <c r="F1660" s="10">
        <v>50</v>
      </c>
      <c r="G1660" s="13">
        <v>7</v>
      </c>
      <c r="H1660" s="10">
        <v>350</v>
      </c>
      <c r="I1660" s="13" t="s">
        <v>427</v>
      </c>
      <c r="J1660" s="13" t="s">
        <v>409</v>
      </c>
      <c r="K1660" s="13" t="s">
        <v>415</v>
      </c>
    </row>
    <row r="1661" spans="1:11" ht="14.65" thickBot="1" x14ac:dyDescent="0.5">
      <c r="A1661" s="8">
        <v>1660</v>
      </c>
      <c r="B1661" s="22">
        <v>41222.403150231483</v>
      </c>
      <c r="C1661" s="23" t="s">
        <v>346</v>
      </c>
      <c r="D1661" s="12" t="s">
        <v>95</v>
      </c>
      <c r="E1661" s="12" t="s">
        <v>328</v>
      </c>
      <c r="F1661" s="9">
        <v>49.95</v>
      </c>
      <c r="G1661" s="12">
        <v>5</v>
      </c>
      <c r="H1661" s="9">
        <v>249.75</v>
      </c>
      <c r="I1661" s="12" t="s">
        <v>426</v>
      </c>
      <c r="J1661" s="12" t="s">
        <v>413</v>
      </c>
      <c r="K1661" s="12" t="s">
        <v>329</v>
      </c>
    </row>
    <row r="1662" spans="1:11" ht="14.65" thickTop="1" x14ac:dyDescent="0.45">
      <c r="A1662" s="6">
        <v>1661</v>
      </c>
      <c r="B1662" s="24">
        <v>41222.403150231483</v>
      </c>
      <c r="C1662" s="25" t="s">
        <v>362</v>
      </c>
      <c r="D1662" s="13" t="s">
        <v>100</v>
      </c>
      <c r="E1662" s="13" t="s">
        <v>330</v>
      </c>
      <c r="F1662" s="10">
        <v>50</v>
      </c>
      <c r="G1662" s="13">
        <v>8</v>
      </c>
      <c r="H1662" s="10">
        <v>400</v>
      </c>
      <c r="I1662" s="13" t="s">
        <v>425</v>
      </c>
      <c r="J1662" s="13" t="s">
        <v>375</v>
      </c>
      <c r="K1662" s="13" t="s">
        <v>364</v>
      </c>
    </row>
    <row r="1663" spans="1:11" ht="14.65" thickBot="1" x14ac:dyDescent="0.5">
      <c r="A1663" s="8">
        <v>1662</v>
      </c>
      <c r="B1663" s="22">
        <v>41223.403150231483</v>
      </c>
      <c r="C1663" s="23" t="s">
        <v>346</v>
      </c>
      <c r="D1663" s="12" t="s">
        <v>38</v>
      </c>
      <c r="E1663" s="12" t="s">
        <v>327</v>
      </c>
      <c r="F1663" s="9">
        <v>2.95</v>
      </c>
      <c r="G1663" s="12">
        <v>10</v>
      </c>
      <c r="H1663" s="9">
        <v>29.5</v>
      </c>
      <c r="I1663" s="12" t="s">
        <v>422</v>
      </c>
      <c r="J1663" s="12" t="s">
        <v>366</v>
      </c>
      <c r="K1663" s="12" t="s">
        <v>364</v>
      </c>
    </row>
    <row r="1664" spans="1:11" ht="14.65" thickTop="1" x14ac:dyDescent="0.45">
      <c r="A1664" s="6">
        <v>1663</v>
      </c>
      <c r="B1664" s="24">
        <v>41223.403150231483</v>
      </c>
      <c r="C1664" s="25" t="s">
        <v>351</v>
      </c>
      <c r="D1664" s="13" t="s">
        <v>103</v>
      </c>
      <c r="E1664" s="13" t="s">
        <v>330</v>
      </c>
      <c r="F1664" s="10">
        <v>50</v>
      </c>
      <c r="G1664" s="13">
        <v>8</v>
      </c>
      <c r="H1664" s="10">
        <v>400</v>
      </c>
      <c r="I1664" s="13" t="s">
        <v>418</v>
      </c>
      <c r="J1664" s="13" t="s">
        <v>396</v>
      </c>
      <c r="K1664" s="13" t="s">
        <v>415</v>
      </c>
    </row>
    <row r="1665" spans="1:11" ht="14.65" thickBot="1" x14ac:dyDescent="0.5">
      <c r="A1665" s="8">
        <v>1664</v>
      </c>
      <c r="B1665" s="22">
        <v>41223.403150231483</v>
      </c>
      <c r="C1665" s="23" t="s">
        <v>348</v>
      </c>
      <c r="D1665" s="12" t="s">
        <v>125</v>
      </c>
      <c r="E1665" s="12" t="s">
        <v>325</v>
      </c>
      <c r="F1665" s="9">
        <v>59.95</v>
      </c>
      <c r="G1665" s="12">
        <v>7</v>
      </c>
      <c r="H1665" s="9">
        <v>419.65000000000003</v>
      </c>
      <c r="I1665" s="12" t="s">
        <v>422</v>
      </c>
      <c r="J1665" s="12" t="s">
        <v>375</v>
      </c>
      <c r="K1665" s="12" t="s">
        <v>364</v>
      </c>
    </row>
    <row r="1666" spans="1:11" ht="14.65" thickTop="1" x14ac:dyDescent="0.45">
      <c r="A1666" s="6">
        <v>1665</v>
      </c>
      <c r="B1666" s="24">
        <v>41223.403150231483</v>
      </c>
      <c r="C1666" s="25" t="s">
        <v>346</v>
      </c>
      <c r="D1666" s="13" t="s">
        <v>122</v>
      </c>
      <c r="E1666" s="13" t="s">
        <v>323</v>
      </c>
      <c r="F1666" s="10">
        <v>59</v>
      </c>
      <c r="G1666" s="13">
        <v>2</v>
      </c>
      <c r="H1666" s="10">
        <v>118</v>
      </c>
      <c r="I1666" s="13" t="s">
        <v>420</v>
      </c>
      <c r="J1666" s="13" t="s">
        <v>413</v>
      </c>
      <c r="K1666" s="13" t="s">
        <v>329</v>
      </c>
    </row>
    <row r="1667" spans="1:11" ht="14.65" thickBot="1" x14ac:dyDescent="0.5">
      <c r="A1667" s="8">
        <v>1666</v>
      </c>
      <c r="B1667" s="22">
        <v>41223.403150231483</v>
      </c>
      <c r="C1667" s="23" t="s">
        <v>346</v>
      </c>
      <c r="D1667" s="12" t="s">
        <v>276</v>
      </c>
      <c r="E1667" s="12" t="s">
        <v>323</v>
      </c>
      <c r="F1667" s="9">
        <v>449</v>
      </c>
      <c r="G1667" s="12">
        <v>10</v>
      </c>
      <c r="H1667" s="9">
        <v>4490</v>
      </c>
      <c r="I1667" s="12" t="s">
        <v>420</v>
      </c>
      <c r="J1667" s="12" t="s">
        <v>373</v>
      </c>
      <c r="K1667" s="12" t="s">
        <v>416</v>
      </c>
    </row>
    <row r="1668" spans="1:11" ht="14.65" thickTop="1" x14ac:dyDescent="0.45">
      <c r="A1668" s="6">
        <v>1667</v>
      </c>
      <c r="B1668" s="24">
        <v>41223.403150231483</v>
      </c>
      <c r="C1668" s="25" t="s">
        <v>360</v>
      </c>
      <c r="D1668" s="13" t="s">
        <v>125</v>
      </c>
      <c r="E1668" s="13" t="s">
        <v>325</v>
      </c>
      <c r="F1668" s="10">
        <v>59.95</v>
      </c>
      <c r="G1668" s="13">
        <v>8</v>
      </c>
      <c r="H1668" s="10">
        <v>479.6</v>
      </c>
      <c r="I1668" s="13" t="s">
        <v>427</v>
      </c>
      <c r="J1668" s="13" t="s">
        <v>380</v>
      </c>
      <c r="K1668" s="13" t="s">
        <v>329</v>
      </c>
    </row>
    <row r="1669" spans="1:11" ht="14.65" thickBot="1" x14ac:dyDescent="0.5">
      <c r="A1669" s="8">
        <v>1668</v>
      </c>
      <c r="B1669" s="22">
        <v>41223.403150231483</v>
      </c>
      <c r="C1669" s="23" t="s">
        <v>357</v>
      </c>
      <c r="D1669" s="12" t="s">
        <v>185</v>
      </c>
      <c r="E1669" s="12" t="s">
        <v>332</v>
      </c>
      <c r="F1669" s="9">
        <v>200</v>
      </c>
      <c r="G1669" s="12">
        <v>1</v>
      </c>
      <c r="H1669" s="9">
        <v>200</v>
      </c>
      <c r="I1669" s="12" t="s">
        <v>424</v>
      </c>
      <c r="J1669" s="12" t="s">
        <v>408</v>
      </c>
      <c r="K1669" s="12" t="s">
        <v>364</v>
      </c>
    </row>
    <row r="1670" spans="1:11" ht="14.65" thickTop="1" x14ac:dyDescent="0.45">
      <c r="A1670" s="6">
        <v>1669</v>
      </c>
      <c r="B1670" s="24">
        <v>41224.403150231483</v>
      </c>
      <c r="C1670" s="25" t="s">
        <v>354</v>
      </c>
      <c r="D1670" s="13" t="s">
        <v>141</v>
      </c>
      <c r="E1670" s="13" t="s">
        <v>326</v>
      </c>
      <c r="F1670" s="10">
        <v>65</v>
      </c>
      <c r="G1670" s="13">
        <v>1</v>
      </c>
      <c r="H1670" s="10">
        <v>65</v>
      </c>
      <c r="I1670" s="13" t="s">
        <v>421</v>
      </c>
      <c r="J1670" s="13" t="s">
        <v>393</v>
      </c>
      <c r="K1670" s="13" t="s">
        <v>415</v>
      </c>
    </row>
    <row r="1671" spans="1:11" ht="14.65" thickBot="1" x14ac:dyDescent="0.5">
      <c r="A1671" s="8">
        <v>1670</v>
      </c>
      <c r="B1671" s="22">
        <v>41224.403150231483</v>
      </c>
      <c r="C1671" s="23" t="s">
        <v>356</v>
      </c>
      <c r="D1671" s="12" t="s">
        <v>301</v>
      </c>
      <c r="E1671" s="12" t="s">
        <v>335</v>
      </c>
      <c r="F1671" s="9">
        <v>569</v>
      </c>
      <c r="G1671" s="12">
        <v>4</v>
      </c>
      <c r="H1671" s="9">
        <v>2276</v>
      </c>
      <c r="I1671" s="12" t="s">
        <v>419</v>
      </c>
      <c r="J1671" s="12" t="s">
        <v>409</v>
      </c>
      <c r="K1671" s="12" t="s">
        <v>415</v>
      </c>
    </row>
    <row r="1672" spans="1:11" ht="14.65" thickTop="1" x14ac:dyDescent="0.45">
      <c r="A1672" s="6">
        <v>1671</v>
      </c>
      <c r="B1672" s="24">
        <v>41224.403150231483</v>
      </c>
      <c r="C1672" s="25" t="s">
        <v>349</v>
      </c>
      <c r="D1672" s="13" t="s">
        <v>106</v>
      </c>
      <c r="E1672" s="13" t="s">
        <v>326</v>
      </c>
      <c r="F1672" s="10">
        <v>50</v>
      </c>
      <c r="G1672" s="13">
        <v>10</v>
      </c>
      <c r="H1672" s="10">
        <v>500</v>
      </c>
      <c r="I1672" s="13" t="s">
        <v>421</v>
      </c>
      <c r="J1672" s="13" t="s">
        <v>413</v>
      </c>
      <c r="K1672" s="13" t="s">
        <v>329</v>
      </c>
    </row>
    <row r="1673" spans="1:11" ht="14.65" thickBot="1" x14ac:dyDescent="0.5">
      <c r="A1673" s="8">
        <v>1672</v>
      </c>
      <c r="B1673" s="22">
        <v>41224.403150231483</v>
      </c>
      <c r="C1673" s="23" t="s">
        <v>359</v>
      </c>
      <c r="D1673" s="12" t="s">
        <v>238</v>
      </c>
      <c r="E1673" s="12" t="s">
        <v>330</v>
      </c>
      <c r="F1673" s="9">
        <v>349.95</v>
      </c>
      <c r="G1673" s="12">
        <v>6</v>
      </c>
      <c r="H1673" s="9">
        <v>2099.6999999999998</v>
      </c>
      <c r="I1673" s="12" t="s">
        <v>422</v>
      </c>
      <c r="J1673" s="12" t="s">
        <v>378</v>
      </c>
      <c r="K1673" s="12" t="s">
        <v>329</v>
      </c>
    </row>
    <row r="1674" spans="1:11" ht="14.65" thickTop="1" x14ac:dyDescent="0.45">
      <c r="A1674" s="6">
        <v>1673</v>
      </c>
      <c r="B1674" s="24">
        <v>41225.403150231483</v>
      </c>
      <c r="C1674" s="25" t="s">
        <v>358</v>
      </c>
      <c r="D1674" s="13" t="s">
        <v>116</v>
      </c>
      <c r="E1674" s="13" t="s">
        <v>330</v>
      </c>
      <c r="F1674" s="10">
        <v>55</v>
      </c>
      <c r="G1674" s="13">
        <v>9</v>
      </c>
      <c r="H1674" s="10">
        <v>495</v>
      </c>
      <c r="I1674" s="13" t="s">
        <v>418</v>
      </c>
      <c r="J1674" s="13" t="s">
        <v>375</v>
      </c>
      <c r="K1674" s="13" t="s">
        <v>364</v>
      </c>
    </row>
    <row r="1675" spans="1:11" ht="14.65" thickBot="1" x14ac:dyDescent="0.5">
      <c r="A1675" s="8">
        <v>1674</v>
      </c>
      <c r="B1675" s="22">
        <v>41225.403150231483</v>
      </c>
      <c r="C1675" s="23" t="s">
        <v>349</v>
      </c>
      <c r="D1675" s="12" t="s">
        <v>41</v>
      </c>
      <c r="E1675" s="12" t="s">
        <v>322</v>
      </c>
      <c r="F1675" s="9">
        <v>14</v>
      </c>
      <c r="G1675" s="12">
        <v>5</v>
      </c>
      <c r="H1675" s="9">
        <v>70</v>
      </c>
      <c r="I1675" s="12" t="s">
        <v>427</v>
      </c>
      <c r="J1675" s="12" t="s">
        <v>366</v>
      </c>
      <c r="K1675" s="12" t="s">
        <v>364</v>
      </c>
    </row>
    <row r="1676" spans="1:11" ht="14.65" thickTop="1" x14ac:dyDescent="0.45">
      <c r="A1676" s="6">
        <v>1675</v>
      </c>
      <c r="B1676" s="24">
        <v>41225.403150231483</v>
      </c>
      <c r="C1676" s="25" t="s">
        <v>349</v>
      </c>
      <c r="D1676" s="13" t="s">
        <v>158</v>
      </c>
      <c r="E1676" s="13" t="s">
        <v>330</v>
      </c>
      <c r="F1676" s="10">
        <v>85</v>
      </c>
      <c r="G1676" s="13">
        <v>7</v>
      </c>
      <c r="H1676" s="10">
        <v>595</v>
      </c>
      <c r="I1676" s="13" t="s">
        <v>427</v>
      </c>
      <c r="J1676" s="13" t="s">
        <v>392</v>
      </c>
      <c r="K1676" s="13" t="s">
        <v>329</v>
      </c>
    </row>
    <row r="1677" spans="1:11" ht="14.65" thickBot="1" x14ac:dyDescent="0.5">
      <c r="A1677" s="8">
        <v>1676</v>
      </c>
      <c r="B1677" s="22">
        <v>41225.403150231483</v>
      </c>
      <c r="C1677" s="23" t="s">
        <v>353</v>
      </c>
      <c r="D1677" s="12" t="s">
        <v>137</v>
      </c>
      <c r="E1677" s="12" t="s">
        <v>335</v>
      </c>
      <c r="F1677" s="9">
        <v>60</v>
      </c>
      <c r="G1677" s="12">
        <v>10</v>
      </c>
      <c r="H1677" s="9">
        <v>600</v>
      </c>
      <c r="I1677" s="12" t="s">
        <v>424</v>
      </c>
      <c r="J1677" s="12" t="s">
        <v>409</v>
      </c>
      <c r="K1677" s="12" t="s">
        <v>415</v>
      </c>
    </row>
    <row r="1678" spans="1:11" ht="14.65" thickTop="1" x14ac:dyDescent="0.45">
      <c r="A1678" s="6">
        <v>1677</v>
      </c>
      <c r="B1678" s="24">
        <v>41225.403150231483</v>
      </c>
      <c r="C1678" s="25" t="s">
        <v>360</v>
      </c>
      <c r="D1678" s="13" t="s">
        <v>229</v>
      </c>
      <c r="E1678" s="13" t="s">
        <v>330</v>
      </c>
      <c r="F1678" s="10">
        <v>329.95</v>
      </c>
      <c r="G1678" s="13">
        <v>4</v>
      </c>
      <c r="H1678" s="10">
        <v>1319.8</v>
      </c>
      <c r="I1678" s="13" t="s">
        <v>424</v>
      </c>
      <c r="J1678" s="13" t="s">
        <v>368</v>
      </c>
      <c r="K1678" s="13" t="s">
        <v>415</v>
      </c>
    </row>
    <row r="1679" spans="1:11" ht="14.65" thickBot="1" x14ac:dyDescent="0.5">
      <c r="A1679" s="8">
        <v>1678</v>
      </c>
      <c r="B1679" s="22">
        <v>41225.403150231483</v>
      </c>
      <c r="C1679" s="23" t="s">
        <v>362</v>
      </c>
      <c r="D1679" s="12" t="s">
        <v>198</v>
      </c>
      <c r="E1679" s="12" t="s">
        <v>326</v>
      </c>
      <c r="F1679" s="9">
        <v>249</v>
      </c>
      <c r="G1679" s="12">
        <v>9</v>
      </c>
      <c r="H1679" s="9">
        <v>2241</v>
      </c>
      <c r="I1679" s="12" t="s">
        <v>420</v>
      </c>
      <c r="J1679" s="12" t="s">
        <v>384</v>
      </c>
      <c r="K1679" s="12" t="s">
        <v>416</v>
      </c>
    </row>
    <row r="1680" spans="1:11" ht="14.65" thickTop="1" x14ac:dyDescent="0.45">
      <c r="A1680" s="6">
        <v>1679</v>
      </c>
      <c r="B1680" s="24">
        <v>41225.403150231483</v>
      </c>
      <c r="C1680" s="25" t="s">
        <v>362</v>
      </c>
      <c r="D1680" s="13" t="s">
        <v>189</v>
      </c>
      <c r="E1680" s="13" t="s">
        <v>335</v>
      </c>
      <c r="F1680" s="10">
        <v>219</v>
      </c>
      <c r="G1680" s="13">
        <v>9</v>
      </c>
      <c r="H1680" s="10">
        <v>1971</v>
      </c>
      <c r="I1680" s="13" t="s">
        <v>427</v>
      </c>
      <c r="J1680" s="13" t="s">
        <v>374</v>
      </c>
      <c r="K1680" s="13" t="s">
        <v>364</v>
      </c>
    </row>
    <row r="1681" spans="1:11" ht="14.65" thickBot="1" x14ac:dyDescent="0.5">
      <c r="A1681" s="8">
        <v>1680</v>
      </c>
      <c r="B1681" s="22">
        <v>41225.403150231483</v>
      </c>
      <c r="C1681" s="23" t="s">
        <v>360</v>
      </c>
      <c r="D1681" s="12" t="s">
        <v>235</v>
      </c>
      <c r="E1681" s="12" t="s">
        <v>334</v>
      </c>
      <c r="F1681" s="9">
        <v>339.95</v>
      </c>
      <c r="G1681" s="12">
        <v>5</v>
      </c>
      <c r="H1681" s="9">
        <v>1699.75</v>
      </c>
      <c r="I1681" s="12" t="s">
        <v>419</v>
      </c>
      <c r="J1681" s="12" t="s">
        <v>413</v>
      </c>
      <c r="K1681" s="12" t="s">
        <v>329</v>
      </c>
    </row>
    <row r="1682" spans="1:11" ht="14.65" thickTop="1" x14ac:dyDescent="0.45">
      <c r="A1682" s="6">
        <v>1681</v>
      </c>
      <c r="B1682" s="24">
        <v>41225.403150231483</v>
      </c>
      <c r="C1682" s="25" t="s">
        <v>350</v>
      </c>
      <c r="D1682" s="13" t="s">
        <v>181</v>
      </c>
      <c r="E1682" s="13" t="s">
        <v>333</v>
      </c>
      <c r="F1682" s="10">
        <v>199</v>
      </c>
      <c r="G1682" s="13">
        <v>4</v>
      </c>
      <c r="H1682" s="10">
        <v>796</v>
      </c>
      <c r="I1682" s="13" t="s">
        <v>419</v>
      </c>
      <c r="J1682" s="13" t="s">
        <v>411</v>
      </c>
      <c r="K1682" s="13" t="s">
        <v>415</v>
      </c>
    </row>
    <row r="1683" spans="1:11" ht="14.65" thickBot="1" x14ac:dyDescent="0.5">
      <c r="A1683" s="8">
        <v>1682</v>
      </c>
      <c r="B1683" s="22">
        <v>41226.403150231483</v>
      </c>
      <c r="C1683" s="23" t="s">
        <v>349</v>
      </c>
      <c r="D1683" s="12" t="s">
        <v>276</v>
      </c>
      <c r="E1683" s="12" t="s">
        <v>323</v>
      </c>
      <c r="F1683" s="9">
        <v>449</v>
      </c>
      <c r="G1683" s="12">
        <v>6</v>
      </c>
      <c r="H1683" s="9">
        <v>2694</v>
      </c>
      <c r="I1683" s="12" t="s">
        <v>422</v>
      </c>
      <c r="J1683" s="12" t="s">
        <v>413</v>
      </c>
      <c r="K1683" s="12" t="s">
        <v>329</v>
      </c>
    </row>
    <row r="1684" spans="1:11" ht="14.65" thickTop="1" x14ac:dyDescent="0.45">
      <c r="A1684" s="6">
        <v>1683</v>
      </c>
      <c r="B1684" s="24">
        <v>41226.403150231483</v>
      </c>
      <c r="C1684" s="25" t="s">
        <v>346</v>
      </c>
      <c r="D1684" s="13" t="s">
        <v>193</v>
      </c>
      <c r="E1684" s="13" t="s">
        <v>325</v>
      </c>
      <c r="F1684" s="10">
        <v>229.95</v>
      </c>
      <c r="G1684" s="13">
        <v>8</v>
      </c>
      <c r="H1684" s="10">
        <v>1839.6</v>
      </c>
      <c r="I1684" s="13" t="s">
        <v>425</v>
      </c>
      <c r="J1684" s="13" t="s">
        <v>369</v>
      </c>
      <c r="K1684" s="13" t="s">
        <v>364</v>
      </c>
    </row>
    <row r="1685" spans="1:11" ht="14.65" thickBot="1" x14ac:dyDescent="0.5">
      <c r="A1685" s="8">
        <v>1684</v>
      </c>
      <c r="B1685" s="22">
        <v>41226.403150231483</v>
      </c>
      <c r="C1685" s="23" t="s">
        <v>353</v>
      </c>
      <c r="D1685" s="12" t="s">
        <v>174</v>
      </c>
      <c r="E1685" s="12" t="s">
        <v>325</v>
      </c>
      <c r="F1685" s="9">
        <v>179.95</v>
      </c>
      <c r="G1685" s="12">
        <v>4</v>
      </c>
      <c r="H1685" s="9">
        <v>719.8</v>
      </c>
      <c r="I1685" s="12" t="s">
        <v>426</v>
      </c>
      <c r="J1685" s="12" t="s">
        <v>376</v>
      </c>
      <c r="K1685" s="12" t="s">
        <v>415</v>
      </c>
    </row>
    <row r="1686" spans="1:11" ht="14.65" thickTop="1" x14ac:dyDescent="0.45">
      <c r="A1686" s="6">
        <v>1685</v>
      </c>
      <c r="B1686" s="24">
        <v>41226.403150231483</v>
      </c>
      <c r="C1686" s="25" t="s">
        <v>357</v>
      </c>
      <c r="D1686" s="13" t="s">
        <v>258</v>
      </c>
      <c r="E1686" s="13" t="s">
        <v>322</v>
      </c>
      <c r="F1686" s="10">
        <v>399</v>
      </c>
      <c r="G1686" s="13">
        <v>4</v>
      </c>
      <c r="H1686" s="10">
        <v>1596</v>
      </c>
      <c r="I1686" s="13" t="s">
        <v>424</v>
      </c>
      <c r="J1686" s="13" t="s">
        <v>388</v>
      </c>
      <c r="K1686" s="13" t="s">
        <v>329</v>
      </c>
    </row>
    <row r="1687" spans="1:11" ht="14.65" thickBot="1" x14ac:dyDescent="0.5">
      <c r="A1687" s="8">
        <v>1686</v>
      </c>
      <c r="B1687" s="22">
        <v>41226.403150231483</v>
      </c>
      <c r="C1687" s="23" t="s">
        <v>356</v>
      </c>
      <c r="D1687" s="12" t="s">
        <v>237</v>
      </c>
      <c r="E1687" s="12" t="s">
        <v>330</v>
      </c>
      <c r="F1687" s="9">
        <v>349.95</v>
      </c>
      <c r="G1687" s="12">
        <v>10</v>
      </c>
      <c r="H1687" s="9">
        <v>3499.5</v>
      </c>
      <c r="I1687" s="12" t="s">
        <v>426</v>
      </c>
      <c r="J1687" s="12" t="s">
        <v>400</v>
      </c>
      <c r="K1687" s="12" t="s">
        <v>416</v>
      </c>
    </row>
    <row r="1688" spans="1:11" ht="14.65" thickTop="1" x14ac:dyDescent="0.45">
      <c r="A1688" s="6">
        <v>1687</v>
      </c>
      <c r="B1688" s="24">
        <v>41226.403150231483</v>
      </c>
      <c r="C1688" s="25" t="s">
        <v>356</v>
      </c>
      <c r="D1688" s="13" t="s">
        <v>133</v>
      </c>
      <c r="E1688" s="13" t="s">
        <v>330</v>
      </c>
      <c r="F1688" s="10">
        <v>60</v>
      </c>
      <c r="G1688" s="13">
        <v>8</v>
      </c>
      <c r="H1688" s="10">
        <v>480</v>
      </c>
      <c r="I1688" s="13" t="s">
        <v>423</v>
      </c>
      <c r="J1688" s="13" t="s">
        <v>373</v>
      </c>
      <c r="K1688" s="13" t="s">
        <v>416</v>
      </c>
    </row>
    <row r="1689" spans="1:11" ht="14.65" thickBot="1" x14ac:dyDescent="0.5">
      <c r="A1689" s="8">
        <v>1688</v>
      </c>
      <c r="B1689" s="22">
        <v>41226.403150231483</v>
      </c>
      <c r="C1689" s="23" t="s">
        <v>350</v>
      </c>
      <c r="D1689" s="12" t="s">
        <v>316</v>
      </c>
      <c r="E1689" s="12" t="s">
        <v>332</v>
      </c>
      <c r="F1689" s="9">
        <v>800</v>
      </c>
      <c r="G1689" s="12">
        <v>6</v>
      </c>
      <c r="H1689" s="9">
        <v>4800</v>
      </c>
      <c r="I1689" s="12" t="s">
        <v>427</v>
      </c>
      <c r="J1689" s="12" t="s">
        <v>410</v>
      </c>
      <c r="K1689" s="12" t="s">
        <v>416</v>
      </c>
    </row>
    <row r="1690" spans="1:11" ht="14.65" thickTop="1" x14ac:dyDescent="0.45">
      <c r="A1690" s="6">
        <v>1689</v>
      </c>
      <c r="B1690" s="24">
        <v>41226.403150231483</v>
      </c>
      <c r="C1690" s="25" t="s">
        <v>351</v>
      </c>
      <c r="D1690" s="13" t="s">
        <v>122</v>
      </c>
      <c r="E1690" s="13" t="s">
        <v>323</v>
      </c>
      <c r="F1690" s="10">
        <v>59</v>
      </c>
      <c r="G1690" s="13">
        <v>3</v>
      </c>
      <c r="H1690" s="10">
        <v>177</v>
      </c>
      <c r="I1690" s="13" t="s">
        <v>426</v>
      </c>
      <c r="J1690" s="13" t="s">
        <v>399</v>
      </c>
      <c r="K1690" s="13" t="s">
        <v>329</v>
      </c>
    </row>
    <row r="1691" spans="1:11" ht="14.65" thickBot="1" x14ac:dyDescent="0.5">
      <c r="A1691" s="8">
        <v>1690</v>
      </c>
      <c r="B1691" s="22">
        <v>41226.403150231483</v>
      </c>
      <c r="C1691" s="23" t="s">
        <v>351</v>
      </c>
      <c r="D1691" s="12" t="s">
        <v>64</v>
      </c>
      <c r="E1691" s="12" t="s">
        <v>325</v>
      </c>
      <c r="F1691" s="9">
        <v>39.950000000000003</v>
      </c>
      <c r="G1691" s="12">
        <v>4</v>
      </c>
      <c r="H1691" s="9">
        <v>159.80000000000001</v>
      </c>
      <c r="I1691" s="12" t="s">
        <v>420</v>
      </c>
      <c r="J1691" s="12" t="s">
        <v>369</v>
      </c>
      <c r="K1691" s="12" t="s">
        <v>364</v>
      </c>
    </row>
    <row r="1692" spans="1:11" ht="14.65" thickTop="1" x14ac:dyDescent="0.45">
      <c r="A1692" s="6">
        <v>1691</v>
      </c>
      <c r="B1692" s="24">
        <v>41226.403150231483</v>
      </c>
      <c r="C1692" s="25" t="s">
        <v>346</v>
      </c>
      <c r="D1692" s="13" t="s">
        <v>315</v>
      </c>
      <c r="E1692" s="13" t="s">
        <v>335</v>
      </c>
      <c r="F1692" s="10">
        <v>799</v>
      </c>
      <c r="G1692" s="13">
        <v>6</v>
      </c>
      <c r="H1692" s="10">
        <v>4794</v>
      </c>
      <c r="I1692" s="13" t="s">
        <v>426</v>
      </c>
      <c r="J1692" s="13" t="s">
        <v>391</v>
      </c>
      <c r="K1692" s="13" t="s">
        <v>415</v>
      </c>
    </row>
    <row r="1693" spans="1:11" ht="14.65" thickBot="1" x14ac:dyDescent="0.5">
      <c r="A1693" s="8">
        <v>1692</v>
      </c>
      <c r="B1693" s="22">
        <v>41226.403150231483</v>
      </c>
      <c r="C1693" s="23" t="s">
        <v>353</v>
      </c>
      <c r="D1693" s="12" t="s">
        <v>110</v>
      </c>
      <c r="E1693" s="12" t="s">
        <v>335</v>
      </c>
      <c r="F1693" s="9">
        <v>50</v>
      </c>
      <c r="G1693" s="12">
        <v>1</v>
      </c>
      <c r="H1693" s="9">
        <v>50</v>
      </c>
      <c r="I1693" s="12" t="s">
        <v>421</v>
      </c>
      <c r="J1693" s="12" t="s">
        <v>407</v>
      </c>
      <c r="K1693" s="12" t="s">
        <v>364</v>
      </c>
    </row>
    <row r="1694" spans="1:11" ht="14.65" thickTop="1" x14ac:dyDescent="0.45">
      <c r="A1694" s="6">
        <v>1693</v>
      </c>
      <c r="B1694" s="24">
        <v>41226.403150231483</v>
      </c>
      <c r="C1694" s="25" t="s">
        <v>349</v>
      </c>
      <c r="D1694" s="13" t="s">
        <v>109</v>
      </c>
      <c r="E1694" s="13" t="s">
        <v>335</v>
      </c>
      <c r="F1694" s="10">
        <v>50</v>
      </c>
      <c r="G1694" s="13">
        <v>5</v>
      </c>
      <c r="H1694" s="10">
        <v>250</v>
      </c>
      <c r="I1694" s="13" t="s">
        <v>426</v>
      </c>
      <c r="J1694" s="13" t="s">
        <v>383</v>
      </c>
      <c r="K1694" s="13" t="s">
        <v>364</v>
      </c>
    </row>
    <row r="1695" spans="1:11" ht="14.65" thickBot="1" x14ac:dyDescent="0.5">
      <c r="A1695" s="8">
        <v>1694</v>
      </c>
      <c r="B1695" s="22">
        <v>41226.403150231483</v>
      </c>
      <c r="C1695" s="23" t="s">
        <v>354</v>
      </c>
      <c r="D1695" s="12" t="s">
        <v>87</v>
      </c>
      <c r="E1695" s="12" t="s">
        <v>335</v>
      </c>
      <c r="F1695" s="9">
        <v>45</v>
      </c>
      <c r="G1695" s="12">
        <v>8</v>
      </c>
      <c r="H1695" s="9">
        <v>360</v>
      </c>
      <c r="I1695" s="12" t="s">
        <v>427</v>
      </c>
      <c r="J1695" s="12" t="s">
        <v>403</v>
      </c>
      <c r="K1695" s="12" t="s">
        <v>416</v>
      </c>
    </row>
    <row r="1696" spans="1:11" ht="14.65" thickTop="1" x14ac:dyDescent="0.45">
      <c r="A1696" s="6">
        <v>1695</v>
      </c>
      <c r="B1696" s="24">
        <v>41227.403150231483</v>
      </c>
      <c r="C1696" s="25" t="s">
        <v>352</v>
      </c>
      <c r="D1696" s="13" t="s">
        <v>182</v>
      </c>
      <c r="E1696" s="13" t="s">
        <v>330</v>
      </c>
      <c r="F1696" s="10">
        <v>199.95</v>
      </c>
      <c r="G1696" s="13">
        <v>5</v>
      </c>
      <c r="H1696" s="10">
        <v>999.75</v>
      </c>
      <c r="I1696" s="13" t="s">
        <v>425</v>
      </c>
      <c r="J1696" s="13" t="s">
        <v>386</v>
      </c>
      <c r="K1696" s="13" t="s">
        <v>416</v>
      </c>
    </row>
    <row r="1697" spans="1:11" ht="14.65" thickBot="1" x14ac:dyDescent="0.5">
      <c r="A1697" s="8">
        <v>1696</v>
      </c>
      <c r="B1697" s="22">
        <v>41227.403150231483</v>
      </c>
      <c r="C1697" s="23" t="s">
        <v>349</v>
      </c>
      <c r="D1697" s="12" t="s">
        <v>168</v>
      </c>
      <c r="E1697" s="12" t="s">
        <v>325</v>
      </c>
      <c r="F1697" s="9">
        <v>159.94999999999999</v>
      </c>
      <c r="G1697" s="12">
        <v>8</v>
      </c>
      <c r="H1697" s="9">
        <v>1279.5999999999999</v>
      </c>
      <c r="I1697" s="12" t="s">
        <v>427</v>
      </c>
      <c r="J1697" s="12" t="s">
        <v>396</v>
      </c>
      <c r="K1697" s="12" t="s">
        <v>415</v>
      </c>
    </row>
    <row r="1698" spans="1:11" ht="14.65" thickTop="1" x14ac:dyDescent="0.45">
      <c r="A1698" s="6">
        <v>1697</v>
      </c>
      <c r="B1698" s="24">
        <v>41227.403150231483</v>
      </c>
      <c r="C1698" s="25" t="s">
        <v>355</v>
      </c>
      <c r="D1698" s="13" t="s">
        <v>84</v>
      </c>
      <c r="E1698" s="13" t="s">
        <v>335</v>
      </c>
      <c r="F1698" s="10">
        <v>45</v>
      </c>
      <c r="G1698" s="13">
        <v>9</v>
      </c>
      <c r="H1698" s="10">
        <v>405</v>
      </c>
      <c r="I1698" s="13" t="s">
        <v>424</v>
      </c>
      <c r="J1698" s="13" t="s">
        <v>397</v>
      </c>
      <c r="K1698" s="13" t="s">
        <v>416</v>
      </c>
    </row>
    <row r="1699" spans="1:11" ht="14.65" thickBot="1" x14ac:dyDescent="0.5">
      <c r="A1699" s="8">
        <v>1698</v>
      </c>
      <c r="B1699" s="22">
        <v>41227.403150231483</v>
      </c>
      <c r="C1699" s="23" t="s">
        <v>362</v>
      </c>
      <c r="D1699" s="12" t="s">
        <v>133</v>
      </c>
      <c r="E1699" s="12" t="s">
        <v>330</v>
      </c>
      <c r="F1699" s="9">
        <v>60</v>
      </c>
      <c r="G1699" s="12">
        <v>8</v>
      </c>
      <c r="H1699" s="9">
        <v>480</v>
      </c>
      <c r="I1699" s="12" t="s">
        <v>420</v>
      </c>
      <c r="J1699" s="12" t="s">
        <v>409</v>
      </c>
      <c r="K1699" s="12" t="s">
        <v>415</v>
      </c>
    </row>
    <row r="1700" spans="1:11" ht="14.65" thickTop="1" x14ac:dyDescent="0.45">
      <c r="A1700" s="6">
        <v>1699</v>
      </c>
      <c r="B1700" s="24">
        <v>41227.403150231483</v>
      </c>
      <c r="C1700" s="25" t="s">
        <v>360</v>
      </c>
      <c r="D1700" s="13" t="s">
        <v>198</v>
      </c>
      <c r="E1700" s="13" t="s">
        <v>326</v>
      </c>
      <c r="F1700" s="10">
        <v>249</v>
      </c>
      <c r="G1700" s="13">
        <v>2</v>
      </c>
      <c r="H1700" s="10">
        <v>498</v>
      </c>
      <c r="I1700" s="13" t="s">
        <v>427</v>
      </c>
      <c r="J1700" s="13" t="s">
        <v>409</v>
      </c>
      <c r="K1700" s="13" t="s">
        <v>415</v>
      </c>
    </row>
    <row r="1701" spans="1:11" ht="14.65" thickBot="1" x14ac:dyDescent="0.5">
      <c r="A1701" s="8">
        <v>1700</v>
      </c>
      <c r="B1701" s="22">
        <v>41227.403150231483</v>
      </c>
      <c r="C1701" s="23" t="s">
        <v>359</v>
      </c>
      <c r="D1701" s="12" t="s">
        <v>269</v>
      </c>
      <c r="E1701" s="12" t="s">
        <v>335</v>
      </c>
      <c r="F1701" s="9">
        <v>429</v>
      </c>
      <c r="G1701" s="12">
        <v>5</v>
      </c>
      <c r="H1701" s="9">
        <v>2145</v>
      </c>
      <c r="I1701" s="12" t="s">
        <v>419</v>
      </c>
      <c r="J1701" s="12" t="s">
        <v>387</v>
      </c>
      <c r="K1701" s="12" t="s">
        <v>416</v>
      </c>
    </row>
    <row r="1702" spans="1:11" ht="14.65" thickTop="1" x14ac:dyDescent="0.45">
      <c r="A1702" s="6">
        <v>1701</v>
      </c>
      <c r="B1702" s="24">
        <v>41227.403150231483</v>
      </c>
      <c r="C1702" s="25" t="s">
        <v>358</v>
      </c>
      <c r="D1702" s="13" t="s">
        <v>248</v>
      </c>
      <c r="E1702" s="13" t="s">
        <v>322</v>
      </c>
      <c r="F1702" s="10">
        <v>379</v>
      </c>
      <c r="G1702" s="13">
        <v>7</v>
      </c>
      <c r="H1702" s="10">
        <v>2653</v>
      </c>
      <c r="I1702" s="13" t="s">
        <v>424</v>
      </c>
      <c r="J1702" s="13" t="s">
        <v>403</v>
      </c>
      <c r="K1702" s="13" t="s">
        <v>416</v>
      </c>
    </row>
    <row r="1703" spans="1:11" ht="14.65" thickBot="1" x14ac:dyDescent="0.5">
      <c r="A1703" s="8">
        <v>1702</v>
      </c>
      <c r="B1703" s="22">
        <v>41227.403150231483</v>
      </c>
      <c r="C1703" s="23" t="s">
        <v>360</v>
      </c>
      <c r="D1703" s="12" t="s">
        <v>192</v>
      </c>
      <c r="E1703" s="12" t="s">
        <v>324</v>
      </c>
      <c r="F1703" s="9">
        <v>229.95</v>
      </c>
      <c r="G1703" s="12">
        <v>7</v>
      </c>
      <c r="H1703" s="9">
        <v>1609.6499999999999</v>
      </c>
      <c r="I1703" s="12" t="s">
        <v>425</v>
      </c>
      <c r="J1703" s="12" t="s">
        <v>387</v>
      </c>
      <c r="K1703" s="12" t="s">
        <v>416</v>
      </c>
    </row>
    <row r="1704" spans="1:11" ht="14.65" thickTop="1" x14ac:dyDescent="0.45">
      <c r="A1704" s="6">
        <v>1703</v>
      </c>
      <c r="B1704" s="24">
        <v>41227.403150231483</v>
      </c>
      <c r="C1704" s="25" t="s">
        <v>362</v>
      </c>
      <c r="D1704" s="13" t="s">
        <v>270</v>
      </c>
      <c r="E1704" s="13" t="s">
        <v>328</v>
      </c>
      <c r="F1704" s="10">
        <v>429.95</v>
      </c>
      <c r="G1704" s="13">
        <v>8</v>
      </c>
      <c r="H1704" s="10">
        <v>3439.6</v>
      </c>
      <c r="I1704" s="13" t="s">
        <v>426</v>
      </c>
      <c r="J1704" s="13" t="s">
        <v>411</v>
      </c>
      <c r="K1704" s="13" t="s">
        <v>415</v>
      </c>
    </row>
    <row r="1705" spans="1:11" ht="14.65" thickBot="1" x14ac:dyDescent="0.5">
      <c r="A1705" s="8">
        <v>1704</v>
      </c>
      <c r="B1705" s="22">
        <v>41227.403150231483</v>
      </c>
      <c r="C1705" s="23" t="s">
        <v>349</v>
      </c>
      <c r="D1705" s="12" t="s">
        <v>128</v>
      </c>
      <c r="E1705" s="12" t="s">
        <v>330</v>
      </c>
      <c r="F1705" s="9">
        <v>60</v>
      </c>
      <c r="G1705" s="12">
        <v>4</v>
      </c>
      <c r="H1705" s="9">
        <v>240</v>
      </c>
      <c r="I1705" s="12" t="s">
        <v>427</v>
      </c>
      <c r="J1705" s="12" t="s">
        <v>413</v>
      </c>
      <c r="K1705" s="12" t="s">
        <v>329</v>
      </c>
    </row>
    <row r="1706" spans="1:11" ht="14.65" thickTop="1" x14ac:dyDescent="0.45">
      <c r="A1706" s="6">
        <v>1705</v>
      </c>
      <c r="B1706" s="24">
        <v>41227.403150231483</v>
      </c>
      <c r="C1706" s="25" t="s">
        <v>350</v>
      </c>
      <c r="D1706" s="13" t="s">
        <v>182</v>
      </c>
      <c r="E1706" s="13" t="s">
        <v>330</v>
      </c>
      <c r="F1706" s="10">
        <v>199.95</v>
      </c>
      <c r="G1706" s="13">
        <v>6</v>
      </c>
      <c r="H1706" s="10">
        <v>1199.6999999999998</v>
      </c>
      <c r="I1706" s="13" t="s">
        <v>421</v>
      </c>
      <c r="J1706" s="13" t="s">
        <v>379</v>
      </c>
      <c r="K1706" s="13" t="s">
        <v>329</v>
      </c>
    </row>
    <row r="1707" spans="1:11" ht="14.65" thickBot="1" x14ac:dyDescent="0.5">
      <c r="A1707" s="8">
        <v>1706</v>
      </c>
      <c r="B1707" s="22">
        <v>41227.403150231483</v>
      </c>
      <c r="C1707" s="23" t="s">
        <v>358</v>
      </c>
      <c r="D1707" s="12" t="s">
        <v>247</v>
      </c>
      <c r="E1707" s="12" t="s">
        <v>330</v>
      </c>
      <c r="F1707" s="9">
        <v>369.95</v>
      </c>
      <c r="G1707" s="12">
        <v>3</v>
      </c>
      <c r="H1707" s="9">
        <v>1109.8499999999999</v>
      </c>
      <c r="I1707" s="12" t="s">
        <v>418</v>
      </c>
      <c r="J1707" s="12" t="s">
        <v>402</v>
      </c>
      <c r="K1707" s="12" t="s">
        <v>415</v>
      </c>
    </row>
    <row r="1708" spans="1:11" ht="14.65" thickTop="1" x14ac:dyDescent="0.45">
      <c r="A1708" s="6">
        <v>1707</v>
      </c>
      <c r="B1708" s="24">
        <v>41227.403150231483</v>
      </c>
      <c r="C1708" s="25" t="s">
        <v>356</v>
      </c>
      <c r="D1708" s="13" t="s">
        <v>120</v>
      </c>
      <c r="E1708" s="13" t="s">
        <v>332</v>
      </c>
      <c r="F1708" s="10">
        <v>55</v>
      </c>
      <c r="G1708" s="13">
        <v>7</v>
      </c>
      <c r="H1708" s="10">
        <v>385</v>
      </c>
      <c r="I1708" s="13" t="s">
        <v>418</v>
      </c>
      <c r="J1708" s="13" t="s">
        <v>370</v>
      </c>
      <c r="K1708" s="13" t="s">
        <v>415</v>
      </c>
    </row>
    <row r="1709" spans="1:11" ht="14.65" thickBot="1" x14ac:dyDescent="0.5">
      <c r="A1709" s="8">
        <v>1708</v>
      </c>
      <c r="B1709" s="22">
        <v>41227.403150231483</v>
      </c>
      <c r="C1709" s="23" t="s">
        <v>358</v>
      </c>
      <c r="D1709" s="12" t="s">
        <v>226</v>
      </c>
      <c r="E1709" s="12" t="s">
        <v>335</v>
      </c>
      <c r="F1709" s="9">
        <v>329</v>
      </c>
      <c r="G1709" s="12">
        <v>1</v>
      </c>
      <c r="H1709" s="9">
        <v>329</v>
      </c>
      <c r="I1709" s="12" t="s">
        <v>422</v>
      </c>
      <c r="J1709" s="12" t="s">
        <v>405</v>
      </c>
      <c r="K1709" s="12" t="s">
        <v>364</v>
      </c>
    </row>
    <row r="1710" spans="1:11" ht="14.65" thickTop="1" x14ac:dyDescent="0.45">
      <c r="A1710" s="6">
        <v>1709</v>
      </c>
      <c r="B1710" s="24">
        <v>41227.403150231483</v>
      </c>
      <c r="C1710" s="25" t="s">
        <v>350</v>
      </c>
      <c r="D1710" s="13" t="s">
        <v>109</v>
      </c>
      <c r="E1710" s="13" t="s">
        <v>335</v>
      </c>
      <c r="F1710" s="10">
        <v>50</v>
      </c>
      <c r="G1710" s="13">
        <v>9</v>
      </c>
      <c r="H1710" s="10">
        <v>450</v>
      </c>
      <c r="I1710" s="13" t="s">
        <v>420</v>
      </c>
      <c r="J1710" s="13" t="s">
        <v>321</v>
      </c>
      <c r="K1710" s="13" t="s">
        <v>415</v>
      </c>
    </row>
    <row r="1711" spans="1:11" ht="14.65" thickBot="1" x14ac:dyDescent="0.5">
      <c r="A1711" s="8">
        <v>1710</v>
      </c>
      <c r="B1711" s="22">
        <v>41228.403150231483</v>
      </c>
      <c r="C1711" s="23" t="s">
        <v>345</v>
      </c>
      <c r="D1711" s="12" t="s">
        <v>205</v>
      </c>
      <c r="E1711" s="12" t="s">
        <v>324</v>
      </c>
      <c r="F1711" s="9">
        <v>259.95</v>
      </c>
      <c r="G1711" s="12">
        <v>10</v>
      </c>
      <c r="H1711" s="9">
        <v>2599.5</v>
      </c>
      <c r="I1711" s="12" t="s">
        <v>427</v>
      </c>
      <c r="J1711" s="12" t="s">
        <v>394</v>
      </c>
      <c r="K1711" s="12" t="s">
        <v>416</v>
      </c>
    </row>
    <row r="1712" spans="1:11" ht="14.65" thickTop="1" x14ac:dyDescent="0.45">
      <c r="A1712" s="6">
        <v>1711</v>
      </c>
      <c r="B1712" s="24">
        <v>41228.403150231483</v>
      </c>
      <c r="C1712" s="25" t="s">
        <v>357</v>
      </c>
      <c r="D1712" s="13" t="s">
        <v>240</v>
      </c>
      <c r="E1712" s="13" t="s">
        <v>328</v>
      </c>
      <c r="F1712" s="10">
        <v>349.95</v>
      </c>
      <c r="G1712" s="13">
        <v>3</v>
      </c>
      <c r="H1712" s="10">
        <v>1049.8499999999999</v>
      </c>
      <c r="I1712" s="13" t="s">
        <v>424</v>
      </c>
      <c r="J1712" s="13" t="s">
        <v>386</v>
      </c>
      <c r="K1712" s="13" t="s">
        <v>416</v>
      </c>
    </row>
    <row r="1713" spans="1:11" ht="14.65" thickBot="1" x14ac:dyDescent="0.5">
      <c r="A1713" s="8">
        <v>1712</v>
      </c>
      <c r="B1713" s="22">
        <v>41228.403150231483</v>
      </c>
      <c r="C1713" s="23" t="s">
        <v>349</v>
      </c>
      <c r="D1713" s="12" t="s">
        <v>186</v>
      </c>
      <c r="E1713" s="12" t="s">
        <v>325</v>
      </c>
      <c r="F1713" s="9">
        <v>209.95</v>
      </c>
      <c r="G1713" s="12">
        <v>10</v>
      </c>
      <c r="H1713" s="9">
        <v>2099.5</v>
      </c>
      <c r="I1713" s="12" t="s">
        <v>427</v>
      </c>
      <c r="J1713" s="12" t="s">
        <v>373</v>
      </c>
      <c r="K1713" s="12" t="s">
        <v>416</v>
      </c>
    </row>
    <row r="1714" spans="1:11" ht="14.65" thickTop="1" x14ac:dyDescent="0.45">
      <c r="A1714" s="6">
        <v>1713</v>
      </c>
      <c r="B1714" s="24">
        <v>41228.403150231483</v>
      </c>
      <c r="C1714" s="25" t="s">
        <v>345</v>
      </c>
      <c r="D1714" s="13" t="s">
        <v>123</v>
      </c>
      <c r="E1714" s="13" t="s">
        <v>323</v>
      </c>
      <c r="F1714" s="10">
        <v>59</v>
      </c>
      <c r="G1714" s="13">
        <v>4</v>
      </c>
      <c r="H1714" s="10">
        <v>236</v>
      </c>
      <c r="I1714" s="13" t="s">
        <v>420</v>
      </c>
      <c r="J1714" s="13" t="s">
        <v>395</v>
      </c>
      <c r="K1714" s="13" t="s">
        <v>416</v>
      </c>
    </row>
    <row r="1715" spans="1:11" ht="14.65" thickBot="1" x14ac:dyDescent="0.5">
      <c r="A1715" s="8">
        <v>1714</v>
      </c>
      <c r="B1715" s="22">
        <v>41228.403150231483</v>
      </c>
      <c r="C1715" s="23" t="s">
        <v>361</v>
      </c>
      <c r="D1715" s="12" t="s">
        <v>127</v>
      </c>
      <c r="E1715" s="12" t="s">
        <v>334</v>
      </c>
      <c r="F1715" s="9">
        <v>59.95</v>
      </c>
      <c r="G1715" s="12">
        <v>1</v>
      </c>
      <c r="H1715" s="9">
        <v>59.95</v>
      </c>
      <c r="I1715" s="12" t="s">
        <v>421</v>
      </c>
      <c r="J1715" s="12" t="s">
        <v>399</v>
      </c>
      <c r="K1715" s="12" t="s">
        <v>329</v>
      </c>
    </row>
    <row r="1716" spans="1:11" ht="14.65" thickTop="1" x14ac:dyDescent="0.45">
      <c r="A1716" s="6">
        <v>1715</v>
      </c>
      <c r="B1716" s="24">
        <v>41228.403150231483</v>
      </c>
      <c r="C1716" s="25" t="s">
        <v>356</v>
      </c>
      <c r="D1716" s="13" t="s">
        <v>94</v>
      </c>
      <c r="E1716" s="13" t="s">
        <v>328</v>
      </c>
      <c r="F1716" s="10">
        <v>49.95</v>
      </c>
      <c r="G1716" s="13">
        <v>5</v>
      </c>
      <c r="H1716" s="10">
        <v>249.75</v>
      </c>
      <c r="I1716" s="13" t="s">
        <v>419</v>
      </c>
      <c r="J1716" s="13" t="s">
        <v>385</v>
      </c>
      <c r="K1716" s="13" t="s">
        <v>416</v>
      </c>
    </row>
    <row r="1717" spans="1:11" ht="14.65" thickBot="1" x14ac:dyDescent="0.5">
      <c r="A1717" s="8">
        <v>1716</v>
      </c>
      <c r="B1717" s="22">
        <v>41228.403150231483</v>
      </c>
      <c r="C1717" s="23" t="s">
        <v>346</v>
      </c>
      <c r="D1717" s="12" t="s">
        <v>301</v>
      </c>
      <c r="E1717" s="12" t="s">
        <v>335</v>
      </c>
      <c r="F1717" s="9">
        <v>569</v>
      </c>
      <c r="G1717" s="12">
        <v>7</v>
      </c>
      <c r="H1717" s="9">
        <v>3983</v>
      </c>
      <c r="I1717" s="12" t="s">
        <v>422</v>
      </c>
      <c r="J1717" s="12" t="s">
        <v>407</v>
      </c>
      <c r="K1717" s="12" t="s">
        <v>364</v>
      </c>
    </row>
    <row r="1718" spans="1:11" ht="14.65" thickTop="1" x14ac:dyDescent="0.45">
      <c r="A1718" s="6">
        <v>1717</v>
      </c>
      <c r="B1718" s="24">
        <v>41228.403150231483</v>
      </c>
      <c r="C1718" s="25" t="s">
        <v>355</v>
      </c>
      <c r="D1718" s="13" t="s">
        <v>188</v>
      </c>
      <c r="E1718" s="13" t="s">
        <v>326</v>
      </c>
      <c r="F1718" s="10">
        <v>219</v>
      </c>
      <c r="G1718" s="13">
        <v>7</v>
      </c>
      <c r="H1718" s="10">
        <v>1533</v>
      </c>
      <c r="I1718" s="13" t="s">
        <v>426</v>
      </c>
      <c r="J1718" s="13" t="s">
        <v>378</v>
      </c>
      <c r="K1718" s="13" t="s">
        <v>329</v>
      </c>
    </row>
    <row r="1719" spans="1:11" ht="14.65" thickBot="1" x14ac:dyDescent="0.5">
      <c r="A1719" s="8">
        <v>1718</v>
      </c>
      <c r="B1719" s="22">
        <v>41228.403150231483</v>
      </c>
      <c r="C1719" s="23" t="s">
        <v>356</v>
      </c>
      <c r="D1719" s="12" t="s">
        <v>79</v>
      </c>
      <c r="E1719" s="12" t="s">
        <v>328</v>
      </c>
      <c r="F1719" s="9">
        <v>44.95</v>
      </c>
      <c r="G1719" s="12">
        <v>3</v>
      </c>
      <c r="H1719" s="9">
        <v>134.85000000000002</v>
      </c>
      <c r="I1719" s="12" t="s">
        <v>421</v>
      </c>
      <c r="J1719" s="12" t="s">
        <v>399</v>
      </c>
      <c r="K1719" s="12" t="s">
        <v>329</v>
      </c>
    </row>
    <row r="1720" spans="1:11" ht="14.65" thickTop="1" x14ac:dyDescent="0.45">
      <c r="A1720" s="6">
        <v>1719</v>
      </c>
      <c r="B1720" s="24">
        <v>41228.403150231483</v>
      </c>
      <c r="C1720" s="25" t="s">
        <v>352</v>
      </c>
      <c r="D1720" s="13" t="s">
        <v>143</v>
      </c>
      <c r="E1720" s="13" t="s">
        <v>323</v>
      </c>
      <c r="F1720" s="10">
        <v>69</v>
      </c>
      <c r="G1720" s="13">
        <v>8</v>
      </c>
      <c r="H1720" s="10">
        <v>552</v>
      </c>
      <c r="I1720" s="13" t="s">
        <v>418</v>
      </c>
      <c r="J1720" s="13" t="s">
        <v>399</v>
      </c>
      <c r="K1720" s="13" t="s">
        <v>329</v>
      </c>
    </row>
    <row r="1721" spans="1:11" ht="14.65" thickBot="1" x14ac:dyDescent="0.5">
      <c r="A1721" s="8">
        <v>1720</v>
      </c>
      <c r="B1721" s="22">
        <v>41229.403150231483</v>
      </c>
      <c r="C1721" s="23" t="s">
        <v>346</v>
      </c>
      <c r="D1721" s="12" t="s">
        <v>98</v>
      </c>
      <c r="E1721" s="12" t="s">
        <v>330</v>
      </c>
      <c r="F1721" s="9">
        <v>50</v>
      </c>
      <c r="G1721" s="12">
        <v>6</v>
      </c>
      <c r="H1721" s="9">
        <v>300</v>
      </c>
      <c r="I1721" s="12" t="s">
        <v>426</v>
      </c>
      <c r="J1721" s="12" t="s">
        <v>385</v>
      </c>
      <c r="K1721" s="12" t="s">
        <v>416</v>
      </c>
    </row>
    <row r="1722" spans="1:11" ht="14.65" thickTop="1" x14ac:dyDescent="0.45">
      <c r="A1722" s="6">
        <v>1721</v>
      </c>
      <c r="B1722" s="24">
        <v>41229.403150231483</v>
      </c>
      <c r="C1722" s="25" t="s">
        <v>351</v>
      </c>
      <c r="D1722" s="13" t="s">
        <v>53</v>
      </c>
      <c r="E1722" s="13" t="s">
        <v>330</v>
      </c>
      <c r="F1722" s="10">
        <v>30</v>
      </c>
      <c r="G1722" s="13">
        <v>3</v>
      </c>
      <c r="H1722" s="10">
        <v>90</v>
      </c>
      <c r="I1722" s="13" t="s">
        <v>418</v>
      </c>
      <c r="J1722" s="13" t="s">
        <v>380</v>
      </c>
      <c r="K1722" s="13" t="s">
        <v>329</v>
      </c>
    </row>
    <row r="1723" spans="1:11" ht="14.65" thickBot="1" x14ac:dyDescent="0.5">
      <c r="A1723" s="8">
        <v>1722</v>
      </c>
      <c r="B1723" s="22">
        <v>41229.403150231483</v>
      </c>
      <c r="C1723" s="23" t="s">
        <v>350</v>
      </c>
      <c r="D1723" s="12" t="s">
        <v>223</v>
      </c>
      <c r="E1723" s="12" t="s">
        <v>330</v>
      </c>
      <c r="F1723" s="9">
        <v>319.95</v>
      </c>
      <c r="G1723" s="12">
        <v>8</v>
      </c>
      <c r="H1723" s="9">
        <v>2559.6</v>
      </c>
      <c r="I1723" s="12" t="s">
        <v>419</v>
      </c>
      <c r="J1723" s="12" t="s">
        <v>405</v>
      </c>
      <c r="K1723" s="12" t="s">
        <v>364</v>
      </c>
    </row>
    <row r="1724" spans="1:11" ht="14.65" thickTop="1" x14ac:dyDescent="0.45">
      <c r="A1724" s="6">
        <v>1723</v>
      </c>
      <c r="B1724" s="24">
        <v>41229.403150231483</v>
      </c>
      <c r="C1724" s="25" t="s">
        <v>349</v>
      </c>
      <c r="D1724" s="13" t="s">
        <v>161</v>
      </c>
      <c r="E1724" s="13" t="s">
        <v>330</v>
      </c>
      <c r="F1724" s="10">
        <v>99.95</v>
      </c>
      <c r="G1724" s="13">
        <v>7</v>
      </c>
      <c r="H1724" s="10">
        <v>699.65</v>
      </c>
      <c r="I1724" s="13" t="s">
        <v>423</v>
      </c>
      <c r="J1724" s="13" t="s">
        <v>390</v>
      </c>
      <c r="K1724" s="13" t="s">
        <v>329</v>
      </c>
    </row>
    <row r="1725" spans="1:11" ht="14.65" thickBot="1" x14ac:dyDescent="0.5">
      <c r="A1725" s="8">
        <v>1724</v>
      </c>
      <c r="B1725" s="22">
        <v>41229.403150231483</v>
      </c>
      <c r="C1725" s="23" t="s">
        <v>363</v>
      </c>
      <c r="D1725" s="12" t="s">
        <v>131</v>
      </c>
      <c r="E1725" s="12" t="s">
        <v>330</v>
      </c>
      <c r="F1725" s="9">
        <v>60</v>
      </c>
      <c r="G1725" s="12">
        <v>3</v>
      </c>
      <c r="H1725" s="9">
        <v>180</v>
      </c>
      <c r="I1725" s="12" t="s">
        <v>422</v>
      </c>
      <c r="J1725" s="12" t="s">
        <v>391</v>
      </c>
      <c r="K1725" s="12" t="s">
        <v>415</v>
      </c>
    </row>
    <row r="1726" spans="1:11" ht="14.65" thickTop="1" x14ac:dyDescent="0.45">
      <c r="A1726" s="6">
        <v>1725</v>
      </c>
      <c r="B1726" s="24">
        <v>41230.403150231483</v>
      </c>
      <c r="C1726" s="25" t="s">
        <v>348</v>
      </c>
      <c r="D1726" s="13" t="s">
        <v>107</v>
      </c>
      <c r="E1726" s="13" t="s">
        <v>332</v>
      </c>
      <c r="F1726" s="10">
        <v>50</v>
      </c>
      <c r="G1726" s="13">
        <v>5</v>
      </c>
      <c r="H1726" s="10">
        <v>250</v>
      </c>
      <c r="I1726" s="13" t="s">
        <v>421</v>
      </c>
      <c r="J1726" s="13" t="s">
        <v>401</v>
      </c>
      <c r="K1726" s="13" t="s">
        <v>364</v>
      </c>
    </row>
    <row r="1727" spans="1:11" ht="14.65" thickBot="1" x14ac:dyDescent="0.5">
      <c r="A1727" s="8">
        <v>1726</v>
      </c>
      <c r="B1727" s="22">
        <v>41230.403150231483</v>
      </c>
      <c r="C1727" s="23" t="s">
        <v>348</v>
      </c>
      <c r="D1727" s="12" t="s">
        <v>153</v>
      </c>
      <c r="E1727" s="12" t="s">
        <v>333</v>
      </c>
      <c r="F1727" s="9">
        <v>79</v>
      </c>
      <c r="G1727" s="12">
        <v>9</v>
      </c>
      <c r="H1727" s="9">
        <v>711</v>
      </c>
      <c r="I1727" s="12" t="s">
        <v>426</v>
      </c>
      <c r="J1727" s="12" t="s">
        <v>404</v>
      </c>
      <c r="K1727" s="12" t="s">
        <v>416</v>
      </c>
    </row>
    <row r="1728" spans="1:11" ht="14.65" thickTop="1" x14ac:dyDescent="0.45">
      <c r="A1728" s="6">
        <v>1727</v>
      </c>
      <c r="B1728" s="24">
        <v>41230.403150231483</v>
      </c>
      <c r="C1728" s="25" t="s">
        <v>354</v>
      </c>
      <c r="D1728" s="13" t="s">
        <v>128</v>
      </c>
      <c r="E1728" s="13" t="s">
        <v>330</v>
      </c>
      <c r="F1728" s="10">
        <v>60</v>
      </c>
      <c r="G1728" s="13">
        <v>5</v>
      </c>
      <c r="H1728" s="10">
        <v>300</v>
      </c>
      <c r="I1728" s="13" t="s">
        <v>423</v>
      </c>
      <c r="J1728" s="13" t="s">
        <v>379</v>
      </c>
      <c r="K1728" s="13" t="s">
        <v>329</v>
      </c>
    </row>
    <row r="1729" spans="1:11" ht="14.65" thickBot="1" x14ac:dyDescent="0.5">
      <c r="A1729" s="8">
        <v>1728</v>
      </c>
      <c r="B1729" s="22">
        <v>41230.403150231483</v>
      </c>
      <c r="C1729" s="23" t="s">
        <v>349</v>
      </c>
      <c r="D1729" s="12" t="s">
        <v>46</v>
      </c>
      <c r="E1729" s="12" t="s">
        <v>335</v>
      </c>
      <c r="F1729" s="9">
        <v>20</v>
      </c>
      <c r="G1729" s="12">
        <v>4</v>
      </c>
      <c r="H1729" s="9">
        <v>80</v>
      </c>
      <c r="I1729" s="12" t="s">
        <v>425</v>
      </c>
      <c r="J1729" s="12" t="s">
        <v>398</v>
      </c>
      <c r="K1729" s="12" t="s">
        <v>364</v>
      </c>
    </row>
    <row r="1730" spans="1:11" ht="14.65" thickTop="1" x14ac:dyDescent="0.45">
      <c r="A1730" s="6">
        <v>1729</v>
      </c>
      <c r="B1730" s="24">
        <v>41230.403150231483</v>
      </c>
      <c r="C1730" s="25" t="s">
        <v>345</v>
      </c>
      <c r="D1730" s="13" t="s">
        <v>248</v>
      </c>
      <c r="E1730" s="13" t="s">
        <v>322</v>
      </c>
      <c r="F1730" s="10">
        <v>379</v>
      </c>
      <c r="G1730" s="13">
        <v>10</v>
      </c>
      <c r="H1730" s="10">
        <v>3790</v>
      </c>
      <c r="I1730" s="13" t="s">
        <v>421</v>
      </c>
      <c r="J1730" s="13" t="s">
        <v>402</v>
      </c>
      <c r="K1730" s="13" t="s">
        <v>415</v>
      </c>
    </row>
    <row r="1731" spans="1:11" ht="14.65" thickBot="1" x14ac:dyDescent="0.5">
      <c r="A1731" s="8">
        <v>1730</v>
      </c>
      <c r="B1731" s="22">
        <v>41230.403150231483</v>
      </c>
      <c r="C1731" s="23" t="s">
        <v>353</v>
      </c>
      <c r="D1731" s="12" t="s">
        <v>293</v>
      </c>
      <c r="E1731" s="12" t="s">
        <v>330</v>
      </c>
      <c r="F1731" s="9">
        <v>499.95</v>
      </c>
      <c r="G1731" s="12">
        <v>9</v>
      </c>
      <c r="H1731" s="9">
        <v>4499.55</v>
      </c>
      <c r="I1731" s="12" t="s">
        <v>427</v>
      </c>
      <c r="J1731" s="12" t="s">
        <v>372</v>
      </c>
      <c r="K1731" s="12" t="s">
        <v>416</v>
      </c>
    </row>
    <row r="1732" spans="1:11" ht="14.65" thickTop="1" x14ac:dyDescent="0.45">
      <c r="A1732" s="6">
        <v>1731</v>
      </c>
      <c r="B1732" s="24">
        <v>41230.403150231483</v>
      </c>
      <c r="C1732" s="25" t="s">
        <v>352</v>
      </c>
      <c r="D1732" s="13" t="s">
        <v>55</v>
      </c>
      <c r="E1732" s="13" t="s">
        <v>325</v>
      </c>
      <c r="F1732" s="10">
        <v>34.950000000000003</v>
      </c>
      <c r="G1732" s="13">
        <v>2</v>
      </c>
      <c r="H1732" s="10">
        <v>69.900000000000006</v>
      </c>
      <c r="I1732" s="13" t="s">
        <v>424</v>
      </c>
      <c r="J1732" s="13" t="s">
        <v>411</v>
      </c>
      <c r="K1732" s="13" t="s">
        <v>415</v>
      </c>
    </row>
    <row r="1733" spans="1:11" ht="14.65" thickBot="1" x14ac:dyDescent="0.5">
      <c r="A1733" s="8">
        <v>1732</v>
      </c>
      <c r="B1733" s="22">
        <v>41230.403150231483</v>
      </c>
      <c r="C1733" s="23" t="s">
        <v>358</v>
      </c>
      <c r="D1733" s="12" t="s">
        <v>192</v>
      </c>
      <c r="E1733" s="12" t="s">
        <v>324</v>
      </c>
      <c r="F1733" s="9">
        <v>229.95</v>
      </c>
      <c r="G1733" s="12">
        <v>4</v>
      </c>
      <c r="H1733" s="9">
        <v>919.8</v>
      </c>
      <c r="I1733" s="12" t="s">
        <v>422</v>
      </c>
      <c r="J1733" s="12" t="s">
        <v>408</v>
      </c>
      <c r="K1733" s="12" t="s">
        <v>364</v>
      </c>
    </row>
    <row r="1734" spans="1:11" ht="14.65" thickTop="1" x14ac:dyDescent="0.45">
      <c r="A1734" s="6">
        <v>1733</v>
      </c>
      <c r="B1734" s="24">
        <v>41230.403150231483</v>
      </c>
      <c r="C1734" s="25" t="s">
        <v>347</v>
      </c>
      <c r="D1734" s="13" t="s">
        <v>78</v>
      </c>
      <c r="E1734" s="13" t="s">
        <v>325</v>
      </c>
      <c r="F1734" s="10">
        <v>44.95</v>
      </c>
      <c r="G1734" s="13">
        <v>4</v>
      </c>
      <c r="H1734" s="10">
        <v>179.8</v>
      </c>
      <c r="I1734" s="13" t="s">
        <v>420</v>
      </c>
      <c r="J1734" s="13" t="s">
        <v>368</v>
      </c>
      <c r="K1734" s="13" t="s">
        <v>415</v>
      </c>
    </row>
    <row r="1735" spans="1:11" ht="14.65" thickBot="1" x14ac:dyDescent="0.5">
      <c r="A1735" s="8">
        <v>1734</v>
      </c>
      <c r="B1735" s="22">
        <v>41230.403150231483</v>
      </c>
      <c r="C1735" s="23" t="s">
        <v>346</v>
      </c>
      <c r="D1735" s="12" t="s">
        <v>261</v>
      </c>
      <c r="E1735" s="12" t="s">
        <v>330</v>
      </c>
      <c r="F1735" s="9">
        <v>399.95</v>
      </c>
      <c r="G1735" s="12">
        <v>4</v>
      </c>
      <c r="H1735" s="9">
        <v>1599.8</v>
      </c>
      <c r="I1735" s="12" t="s">
        <v>427</v>
      </c>
      <c r="J1735" s="12" t="s">
        <v>402</v>
      </c>
      <c r="K1735" s="12" t="s">
        <v>415</v>
      </c>
    </row>
    <row r="1736" spans="1:11" ht="14.65" thickTop="1" x14ac:dyDescent="0.45">
      <c r="A1736" s="6">
        <v>1735</v>
      </c>
      <c r="B1736" s="24">
        <v>41230.403150231483</v>
      </c>
      <c r="C1736" s="25" t="s">
        <v>347</v>
      </c>
      <c r="D1736" s="13" t="s">
        <v>134</v>
      </c>
      <c r="E1736" s="13" t="s">
        <v>330</v>
      </c>
      <c r="F1736" s="10">
        <v>60</v>
      </c>
      <c r="G1736" s="13">
        <v>9</v>
      </c>
      <c r="H1736" s="10">
        <v>540</v>
      </c>
      <c r="I1736" s="13" t="s">
        <v>419</v>
      </c>
      <c r="J1736" s="13" t="s">
        <v>389</v>
      </c>
      <c r="K1736" s="13" t="s">
        <v>364</v>
      </c>
    </row>
    <row r="1737" spans="1:11" ht="14.65" thickBot="1" x14ac:dyDescent="0.5">
      <c r="A1737" s="8">
        <v>1736</v>
      </c>
      <c r="B1737" s="22">
        <v>41231.403150231483</v>
      </c>
      <c r="C1737" s="23" t="s">
        <v>347</v>
      </c>
      <c r="D1737" s="12" t="s">
        <v>101</v>
      </c>
      <c r="E1737" s="12" t="s">
        <v>330</v>
      </c>
      <c r="F1737" s="9">
        <v>50</v>
      </c>
      <c r="G1737" s="12">
        <v>7</v>
      </c>
      <c r="H1737" s="9">
        <v>350</v>
      </c>
      <c r="I1737" s="12" t="s">
        <v>422</v>
      </c>
      <c r="J1737" s="12" t="s">
        <v>368</v>
      </c>
      <c r="K1737" s="12" t="s">
        <v>415</v>
      </c>
    </row>
    <row r="1738" spans="1:11" ht="14.65" thickTop="1" x14ac:dyDescent="0.45">
      <c r="A1738" s="6">
        <v>1737</v>
      </c>
      <c r="B1738" s="24">
        <v>41231.403150231483</v>
      </c>
      <c r="C1738" s="25" t="s">
        <v>358</v>
      </c>
      <c r="D1738" s="13" t="s">
        <v>109</v>
      </c>
      <c r="E1738" s="13" t="s">
        <v>335</v>
      </c>
      <c r="F1738" s="10">
        <v>50</v>
      </c>
      <c r="G1738" s="13">
        <v>10</v>
      </c>
      <c r="H1738" s="10">
        <v>500</v>
      </c>
      <c r="I1738" s="13" t="s">
        <v>427</v>
      </c>
      <c r="J1738" s="13" t="s">
        <v>372</v>
      </c>
      <c r="K1738" s="13" t="s">
        <v>416</v>
      </c>
    </row>
    <row r="1739" spans="1:11" ht="14.65" thickBot="1" x14ac:dyDescent="0.5">
      <c r="A1739" s="8">
        <v>1738</v>
      </c>
      <c r="B1739" s="22">
        <v>41231.403150231483</v>
      </c>
      <c r="C1739" s="23" t="s">
        <v>353</v>
      </c>
      <c r="D1739" s="12" t="s">
        <v>186</v>
      </c>
      <c r="E1739" s="12" t="s">
        <v>325</v>
      </c>
      <c r="F1739" s="9">
        <v>209.95</v>
      </c>
      <c r="G1739" s="12">
        <v>1</v>
      </c>
      <c r="H1739" s="9">
        <v>209.95</v>
      </c>
      <c r="I1739" s="12" t="s">
        <v>422</v>
      </c>
      <c r="J1739" s="12" t="s">
        <v>400</v>
      </c>
      <c r="K1739" s="12" t="s">
        <v>416</v>
      </c>
    </row>
    <row r="1740" spans="1:11" ht="14.65" thickTop="1" x14ac:dyDescent="0.45">
      <c r="A1740" s="6">
        <v>1739</v>
      </c>
      <c r="B1740" s="24">
        <v>41231.403150231483</v>
      </c>
      <c r="C1740" s="25" t="s">
        <v>351</v>
      </c>
      <c r="D1740" s="13" t="s">
        <v>253</v>
      </c>
      <c r="E1740" s="13" t="s">
        <v>326</v>
      </c>
      <c r="F1740" s="10">
        <v>389</v>
      </c>
      <c r="G1740" s="13">
        <v>9</v>
      </c>
      <c r="H1740" s="10">
        <v>3501</v>
      </c>
      <c r="I1740" s="13" t="s">
        <v>425</v>
      </c>
      <c r="J1740" s="13" t="s">
        <v>396</v>
      </c>
      <c r="K1740" s="13" t="s">
        <v>415</v>
      </c>
    </row>
    <row r="1741" spans="1:11" ht="14.65" thickBot="1" x14ac:dyDescent="0.5">
      <c r="A1741" s="8">
        <v>1740</v>
      </c>
      <c r="B1741" s="22">
        <v>41232.403150231483</v>
      </c>
      <c r="C1741" s="23" t="s">
        <v>357</v>
      </c>
      <c r="D1741" s="12" t="s">
        <v>132</v>
      </c>
      <c r="E1741" s="12" t="s">
        <v>330</v>
      </c>
      <c r="F1741" s="9">
        <v>60</v>
      </c>
      <c r="G1741" s="12">
        <v>5</v>
      </c>
      <c r="H1741" s="9">
        <v>300</v>
      </c>
      <c r="I1741" s="12" t="s">
        <v>421</v>
      </c>
      <c r="J1741" s="12" t="s">
        <v>410</v>
      </c>
      <c r="K1741" s="12" t="s">
        <v>416</v>
      </c>
    </row>
    <row r="1742" spans="1:11" ht="14.65" thickTop="1" x14ac:dyDescent="0.45">
      <c r="A1742" s="6">
        <v>1741</v>
      </c>
      <c r="B1742" s="24">
        <v>41232.403150231483</v>
      </c>
      <c r="C1742" s="25" t="s">
        <v>354</v>
      </c>
      <c r="D1742" s="13" t="s">
        <v>44</v>
      </c>
      <c r="E1742" s="13" t="s">
        <v>327</v>
      </c>
      <c r="F1742" s="10">
        <v>19.95</v>
      </c>
      <c r="G1742" s="13">
        <v>8</v>
      </c>
      <c r="H1742" s="10">
        <v>159.6</v>
      </c>
      <c r="I1742" s="13" t="s">
        <v>420</v>
      </c>
      <c r="J1742" s="13" t="s">
        <v>386</v>
      </c>
      <c r="K1742" s="13" t="s">
        <v>416</v>
      </c>
    </row>
    <row r="1743" spans="1:11" ht="14.65" thickBot="1" x14ac:dyDescent="0.5">
      <c r="A1743" s="8">
        <v>1742</v>
      </c>
      <c r="B1743" s="22">
        <v>41232.403150231483</v>
      </c>
      <c r="C1743" s="23" t="s">
        <v>363</v>
      </c>
      <c r="D1743" s="12" t="s">
        <v>198</v>
      </c>
      <c r="E1743" s="12" t="s">
        <v>326</v>
      </c>
      <c r="F1743" s="9">
        <v>249</v>
      </c>
      <c r="G1743" s="12">
        <v>7</v>
      </c>
      <c r="H1743" s="9">
        <v>1743</v>
      </c>
      <c r="I1743" s="12" t="s">
        <v>420</v>
      </c>
      <c r="J1743" s="12" t="s">
        <v>405</v>
      </c>
      <c r="K1743" s="12" t="s">
        <v>364</v>
      </c>
    </row>
    <row r="1744" spans="1:11" ht="14.65" thickTop="1" x14ac:dyDescent="0.45">
      <c r="A1744" s="6">
        <v>1743</v>
      </c>
      <c r="B1744" s="24">
        <v>41232.403150231483</v>
      </c>
      <c r="C1744" s="25" t="s">
        <v>359</v>
      </c>
      <c r="D1744" s="13" t="s">
        <v>212</v>
      </c>
      <c r="E1744" s="13" t="s">
        <v>330</v>
      </c>
      <c r="F1744" s="10">
        <v>279.95</v>
      </c>
      <c r="G1744" s="13">
        <v>2</v>
      </c>
      <c r="H1744" s="10">
        <v>559.9</v>
      </c>
      <c r="I1744" s="13" t="s">
        <v>423</v>
      </c>
      <c r="J1744" s="13" t="s">
        <v>399</v>
      </c>
      <c r="K1744" s="13" t="s">
        <v>329</v>
      </c>
    </row>
    <row r="1745" spans="1:11" ht="14.65" thickBot="1" x14ac:dyDescent="0.5">
      <c r="A1745" s="8">
        <v>1744</v>
      </c>
      <c r="B1745" s="22">
        <v>41232.403150231483</v>
      </c>
      <c r="C1745" s="23" t="s">
        <v>362</v>
      </c>
      <c r="D1745" s="12" t="s">
        <v>227</v>
      </c>
      <c r="E1745" s="12" t="s">
        <v>335</v>
      </c>
      <c r="F1745" s="9">
        <v>329</v>
      </c>
      <c r="G1745" s="12">
        <v>8</v>
      </c>
      <c r="H1745" s="9">
        <v>2632</v>
      </c>
      <c r="I1745" s="12" t="s">
        <v>426</v>
      </c>
      <c r="J1745" s="12" t="s">
        <v>368</v>
      </c>
      <c r="K1745" s="12" t="s">
        <v>415</v>
      </c>
    </row>
    <row r="1746" spans="1:11" ht="14.65" thickTop="1" x14ac:dyDescent="0.45">
      <c r="A1746" s="6">
        <v>1745</v>
      </c>
      <c r="B1746" s="24">
        <v>41232.403150231483</v>
      </c>
      <c r="C1746" s="25" t="s">
        <v>351</v>
      </c>
      <c r="D1746" s="13" t="s">
        <v>232</v>
      </c>
      <c r="E1746" s="13" t="s">
        <v>326</v>
      </c>
      <c r="F1746" s="10">
        <v>339</v>
      </c>
      <c r="G1746" s="13">
        <v>8</v>
      </c>
      <c r="H1746" s="10">
        <v>2712</v>
      </c>
      <c r="I1746" s="13" t="s">
        <v>422</v>
      </c>
      <c r="J1746" s="13" t="s">
        <v>377</v>
      </c>
      <c r="K1746" s="13" t="s">
        <v>415</v>
      </c>
    </row>
    <row r="1747" spans="1:11" ht="14.65" thickBot="1" x14ac:dyDescent="0.5">
      <c r="A1747" s="8">
        <v>1746</v>
      </c>
      <c r="B1747" s="22">
        <v>41232.403150231483</v>
      </c>
      <c r="C1747" s="23" t="s">
        <v>357</v>
      </c>
      <c r="D1747" s="12" t="s">
        <v>66</v>
      </c>
      <c r="E1747" s="12" t="s">
        <v>327</v>
      </c>
      <c r="F1747" s="9">
        <v>39.950000000000003</v>
      </c>
      <c r="G1747" s="12">
        <v>6</v>
      </c>
      <c r="H1747" s="9">
        <v>239.70000000000002</v>
      </c>
      <c r="I1747" s="12" t="s">
        <v>423</v>
      </c>
      <c r="J1747" s="12" t="s">
        <v>386</v>
      </c>
      <c r="K1747" s="12" t="s">
        <v>416</v>
      </c>
    </row>
    <row r="1748" spans="1:11" ht="14.65" thickTop="1" x14ac:dyDescent="0.45">
      <c r="A1748" s="6">
        <v>1747</v>
      </c>
      <c r="B1748" s="24">
        <v>41232.403150231483</v>
      </c>
      <c r="C1748" s="25" t="s">
        <v>359</v>
      </c>
      <c r="D1748" s="13" t="s">
        <v>151</v>
      </c>
      <c r="E1748" s="13" t="s">
        <v>330</v>
      </c>
      <c r="F1748" s="10">
        <v>75</v>
      </c>
      <c r="G1748" s="13">
        <v>4</v>
      </c>
      <c r="H1748" s="10">
        <v>300</v>
      </c>
      <c r="I1748" s="13" t="s">
        <v>423</v>
      </c>
      <c r="J1748" s="13" t="s">
        <v>366</v>
      </c>
      <c r="K1748" s="13" t="s">
        <v>364</v>
      </c>
    </row>
    <row r="1749" spans="1:11" ht="14.65" thickBot="1" x14ac:dyDescent="0.5">
      <c r="A1749" s="8">
        <v>1748</v>
      </c>
      <c r="B1749" s="22">
        <v>41233.403150231483</v>
      </c>
      <c r="C1749" s="23" t="s">
        <v>354</v>
      </c>
      <c r="D1749" s="12" t="s">
        <v>135</v>
      </c>
      <c r="E1749" s="12" t="s">
        <v>326</v>
      </c>
      <c r="F1749" s="9">
        <v>60</v>
      </c>
      <c r="G1749" s="12">
        <v>6</v>
      </c>
      <c r="H1749" s="9">
        <v>360</v>
      </c>
      <c r="I1749" s="12" t="s">
        <v>427</v>
      </c>
      <c r="J1749" s="12" t="s">
        <v>367</v>
      </c>
      <c r="K1749" s="12" t="s">
        <v>329</v>
      </c>
    </row>
    <row r="1750" spans="1:11" ht="14.65" thickTop="1" x14ac:dyDescent="0.45">
      <c r="A1750" s="6">
        <v>1749</v>
      </c>
      <c r="B1750" s="24">
        <v>41233.403150231483</v>
      </c>
      <c r="C1750" s="25" t="s">
        <v>360</v>
      </c>
      <c r="D1750" s="13" t="s">
        <v>195</v>
      </c>
      <c r="E1750" s="13" t="s">
        <v>333</v>
      </c>
      <c r="F1750" s="10">
        <v>239</v>
      </c>
      <c r="G1750" s="13">
        <v>3</v>
      </c>
      <c r="H1750" s="10">
        <v>717</v>
      </c>
      <c r="I1750" s="13" t="s">
        <v>420</v>
      </c>
      <c r="J1750" s="13" t="s">
        <v>388</v>
      </c>
      <c r="K1750" s="13" t="s">
        <v>329</v>
      </c>
    </row>
    <row r="1751" spans="1:11" ht="14.65" thickBot="1" x14ac:dyDescent="0.5">
      <c r="A1751" s="8">
        <v>1750</v>
      </c>
      <c r="B1751" s="22">
        <v>41233.403150231483</v>
      </c>
      <c r="C1751" s="23" t="s">
        <v>362</v>
      </c>
      <c r="D1751" s="12" t="s">
        <v>167</v>
      </c>
      <c r="E1751" s="12" t="s">
        <v>333</v>
      </c>
      <c r="F1751" s="9">
        <v>159</v>
      </c>
      <c r="G1751" s="12">
        <v>4</v>
      </c>
      <c r="H1751" s="9">
        <v>636</v>
      </c>
      <c r="I1751" s="12" t="s">
        <v>424</v>
      </c>
      <c r="J1751" s="12" t="s">
        <v>407</v>
      </c>
      <c r="K1751" s="12" t="s">
        <v>364</v>
      </c>
    </row>
    <row r="1752" spans="1:11" ht="14.65" thickTop="1" x14ac:dyDescent="0.45">
      <c r="A1752" s="6">
        <v>1751</v>
      </c>
      <c r="B1752" s="24">
        <v>41233.403150231483</v>
      </c>
      <c r="C1752" s="25" t="s">
        <v>351</v>
      </c>
      <c r="D1752" s="13" t="s">
        <v>226</v>
      </c>
      <c r="E1752" s="13" t="s">
        <v>335</v>
      </c>
      <c r="F1752" s="10">
        <v>329</v>
      </c>
      <c r="G1752" s="13">
        <v>5</v>
      </c>
      <c r="H1752" s="10">
        <v>1645</v>
      </c>
      <c r="I1752" s="13" t="s">
        <v>427</v>
      </c>
      <c r="J1752" s="13" t="s">
        <v>401</v>
      </c>
      <c r="K1752" s="13" t="s">
        <v>364</v>
      </c>
    </row>
    <row r="1753" spans="1:11" ht="14.65" thickBot="1" x14ac:dyDescent="0.5">
      <c r="A1753" s="8">
        <v>1752</v>
      </c>
      <c r="B1753" s="22">
        <v>41233.403150231483</v>
      </c>
      <c r="C1753" s="23" t="s">
        <v>361</v>
      </c>
      <c r="D1753" s="12" t="s">
        <v>132</v>
      </c>
      <c r="E1753" s="12" t="s">
        <v>330</v>
      </c>
      <c r="F1753" s="9">
        <v>60</v>
      </c>
      <c r="G1753" s="12">
        <v>3</v>
      </c>
      <c r="H1753" s="9">
        <v>180</v>
      </c>
      <c r="I1753" s="12" t="s">
        <v>426</v>
      </c>
      <c r="J1753" s="12" t="s">
        <v>397</v>
      </c>
      <c r="K1753" s="12" t="s">
        <v>416</v>
      </c>
    </row>
    <row r="1754" spans="1:11" ht="14.65" thickTop="1" x14ac:dyDescent="0.45">
      <c r="A1754" s="6">
        <v>1753</v>
      </c>
      <c r="B1754" s="24">
        <v>41234.403150231483</v>
      </c>
      <c r="C1754" s="25" t="s">
        <v>350</v>
      </c>
      <c r="D1754" s="13" t="s">
        <v>307</v>
      </c>
      <c r="E1754" s="13" t="s">
        <v>330</v>
      </c>
      <c r="F1754" s="10">
        <v>599.95000000000005</v>
      </c>
      <c r="G1754" s="13">
        <v>5</v>
      </c>
      <c r="H1754" s="10">
        <v>2999.75</v>
      </c>
      <c r="I1754" s="13" t="s">
        <v>425</v>
      </c>
      <c r="J1754" s="13" t="s">
        <v>407</v>
      </c>
      <c r="K1754" s="13" t="s">
        <v>364</v>
      </c>
    </row>
    <row r="1755" spans="1:11" ht="14.65" thickBot="1" x14ac:dyDescent="0.5">
      <c r="A1755" s="8">
        <v>1754</v>
      </c>
      <c r="B1755" s="22">
        <v>41234.403150231483</v>
      </c>
      <c r="C1755" s="23" t="s">
        <v>361</v>
      </c>
      <c r="D1755" s="12" t="s">
        <v>84</v>
      </c>
      <c r="E1755" s="12" t="s">
        <v>335</v>
      </c>
      <c r="F1755" s="9">
        <v>45</v>
      </c>
      <c r="G1755" s="12">
        <v>2</v>
      </c>
      <c r="H1755" s="9">
        <v>90</v>
      </c>
      <c r="I1755" s="12" t="s">
        <v>421</v>
      </c>
      <c r="J1755" s="12" t="s">
        <v>383</v>
      </c>
      <c r="K1755" s="12" t="s">
        <v>364</v>
      </c>
    </row>
    <row r="1756" spans="1:11" ht="14.65" thickTop="1" x14ac:dyDescent="0.45">
      <c r="A1756" s="6">
        <v>1755</v>
      </c>
      <c r="B1756" s="24">
        <v>41234.403150231483</v>
      </c>
      <c r="C1756" s="25" t="s">
        <v>357</v>
      </c>
      <c r="D1756" s="13" t="s">
        <v>320</v>
      </c>
      <c r="E1756" s="13" t="s">
        <v>325</v>
      </c>
      <c r="F1756" s="10">
        <v>1199.95</v>
      </c>
      <c r="G1756" s="13">
        <v>6</v>
      </c>
      <c r="H1756" s="10">
        <v>7199.7000000000007</v>
      </c>
      <c r="I1756" s="13" t="s">
        <v>419</v>
      </c>
      <c r="J1756" s="13" t="s">
        <v>379</v>
      </c>
      <c r="K1756" s="13" t="s">
        <v>329</v>
      </c>
    </row>
    <row r="1757" spans="1:11" ht="14.65" thickBot="1" x14ac:dyDescent="0.5">
      <c r="A1757" s="8">
        <v>1756</v>
      </c>
      <c r="B1757" s="22">
        <v>41234.403150231483</v>
      </c>
      <c r="C1757" s="23" t="s">
        <v>359</v>
      </c>
      <c r="D1757" s="12" t="s">
        <v>215</v>
      </c>
      <c r="E1757" s="12" t="s">
        <v>332</v>
      </c>
      <c r="F1757" s="9">
        <v>285</v>
      </c>
      <c r="G1757" s="12">
        <v>9</v>
      </c>
      <c r="H1757" s="9">
        <v>2565</v>
      </c>
      <c r="I1757" s="12" t="s">
        <v>420</v>
      </c>
      <c r="J1757" s="12" t="s">
        <v>321</v>
      </c>
      <c r="K1757" s="12" t="s">
        <v>415</v>
      </c>
    </row>
    <row r="1758" spans="1:11" ht="14.65" thickTop="1" x14ac:dyDescent="0.45">
      <c r="A1758" s="6">
        <v>1757</v>
      </c>
      <c r="B1758" s="24">
        <v>41234.403150231483</v>
      </c>
      <c r="C1758" s="25" t="s">
        <v>354</v>
      </c>
      <c r="D1758" s="13" t="s">
        <v>103</v>
      </c>
      <c r="E1758" s="13" t="s">
        <v>330</v>
      </c>
      <c r="F1758" s="10">
        <v>50</v>
      </c>
      <c r="G1758" s="13">
        <v>7</v>
      </c>
      <c r="H1758" s="10">
        <v>350</v>
      </c>
      <c r="I1758" s="13" t="s">
        <v>418</v>
      </c>
      <c r="J1758" s="13" t="s">
        <v>388</v>
      </c>
      <c r="K1758" s="13" t="s">
        <v>329</v>
      </c>
    </row>
    <row r="1759" spans="1:11" ht="14.65" thickBot="1" x14ac:dyDescent="0.5">
      <c r="A1759" s="8">
        <v>1758</v>
      </c>
      <c r="B1759" s="22">
        <v>41234.403150231483</v>
      </c>
      <c r="C1759" s="23" t="s">
        <v>352</v>
      </c>
      <c r="D1759" s="12" t="s">
        <v>180</v>
      </c>
      <c r="E1759" s="12" t="s">
        <v>326</v>
      </c>
      <c r="F1759" s="9">
        <v>199</v>
      </c>
      <c r="G1759" s="12">
        <v>9</v>
      </c>
      <c r="H1759" s="9">
        <v>1791</v>
      </c>
      <c r="I1759" s="12" t="s">
        <v>424</v>
      </c>
      <c r="J1759" s="12" t="s">
        <v>387</v>
      </c>
      <c r="K1759" s="12" t="s">
        <v>416</v>
      </c>
    </row>
    <row r="1760" spans="1:11" ht="14.65" thickTop="1" x14ac:dyDescent="0.45">
      <c r="A1760" s="6">
        <v>1759</v>
      </c>
      <c r="B1760" s="24">
        <v>41234.403150231483</v>
      </c>
      <c r="C1760" s="25" t="s">
        <v>351</v>
      </c>
      <c r="D1760" s="13" t="s">
        <v>155</v>
      </c>
      <c r="E1760" s="13" t="s">
        <v>330</v>
      </c>
      <c r="F1760" s="10">
        <v>80</v>
      </c>
      <c r="G1760" s="13">
        <v>5</v>
      </c>
      <c r="H1760" s="10">
        <v>400</v>
      </c>
      <c r="I1760" s="13" t="s">
        <v>419</v>
      </c>
      <c r="J1760" s="13" t="s">
        <v>367</v>
      </c>
      <c r="K1760" s="13" t="s">
        <v>329</v>
      </c>
    </row>
    <row r="1761" spans="1:11" ht="14.65" thickBot="1" x14ac:dyDescent="0.5">
      <c r="A1761" s="8">
        <v>1760</v>
      </c>
      <c r="B1761" s="22">
        <v>41234.403150231483</v>
      </c>
      <c r="C1761" s="23" t="s">
        <v>348</v>
      </c>
      <c r="D1761" s="12" t="s">
        <v>72</v>
      </c>
      <c r="E1761" s="12" t="s">
        <v>328</v>
      </c>
      <c r="F1761" s="9">
        <v>39.950000000000003</v>
      </c>
      <c r="G1761" s="12">
        <v>1</v>
      </c>
      <c r="H1761" s="9">
        <v>39.950000000000003</v>
      </c>
      <c r="I1761" s="12" t="s">
        <v>425</v>
      </c>
      <c r="J1761" s="12" t="s">
        <v>371</v>
      </c>
      <c r="K1761" s="12" t="s">
        <v>415</v>
      </c>
    </row>
    <row r="1762" spans="1:11" ht="14.65" thickTop="1" x14ac:dyDescent="0.45">
      <c r="A1762" s="6">
        <v>1761</v>
      </c>
      <c r="B1762" s="24">
        <v>41234.403150231483</v>
      </c>
      <c r="C1762" s="25" t="s">
        <v>358</v>
      </c>
      <c r="D1762" s="13" t="s">
        <v>159</v>
      </c>
      <c r="E1762" s="13" t="s">
        <v>332</v>
      </c>
      <c r="F1762" s="10">
        <v>85</v>
      </c>
      <c r="G1762" s="13">
        <v>5</v>
      </c>
      <c r="H1762" s="10">
        <v>425</v>
      </c>
      <c r="I1762" s="13" t="s">
        <v>419</v>
      </c>
      <c r="J1762" s="13" t="s">
        <v>412</v>
      </c>
      <c r="K1762" s="13" t="s">
        <v>364</v>
      </c>
    </row>
    <row r="1763" spans="1:11" ht="14.65" thickBot="1" x14ac:dyDescent="0.5">
      <c r="A1763" s="8">
        <v>1762</v>
      </c>
      <c r="B1763" s="22">
        <v>41234.403150231483</v>
      </c>
      <c r="C1763" s="23" t="s">
        <v>352</v>
      </c>
      <c r="D1763" s="12" t="s">
        <v>146</v>
      </c>
      <c r="E1763" s="12" t="s">
        <v>330</v>
      </c>
      <c r="F1763" s="9">
        <v>70</v>
      </c>
      <c r="G1763" s="12">
        <v>2</v>
      </c>
      <c r="H1763" s="9">
        <v>140</v>
      </c>
      <c r="I1763" s="12" t="s">
        <v>420</v>
      </c>
      <c r="J1763" s="12" t="s">
        <v>385</v>
      </c>
      <c r="K1763" s="12" t="s">
        <v>416</v>
      </c>
    </row>
    <row r="1764" spans="1:11" ht="14.65" thickTop="1" x14ac:dyDescent="0.45">
      <c r="A1764" s="6">
        <v>1763</v>
      </c>
      <c r="B1764" s="24">
        <v>41235.403150231483</v>
      </c>
      <c r="C1764" s="25" t="s">
        <v>358</v>
      </c>
      <c r="D1764" s="13" t="s">
        <v>129</v>
      </c>
      <c r="E1764" s="13" t="s">
        <v>330</v>
      </c>
      <c r="F1764" s="10">
        <v>60</v>
      </c>
      <c r="G1764" s="13">
        <v>7</v>
      </c>
      <c r="H1764" s="10">
        <v>420</v>
      </c>
      <c r="I1764" s="13" t="s">
        <v>419</v>
      </c>
      <c r="J1764" s="13" t="s">
        <v>367</v>
      </c>
      <c r="K1764" s="13" t="s">
        <v>329</v>
      </c>
    </row>
    <row r="1765" spans="1:11" ht="14.65" thickBot="1" x14ac:dyDescent="0.5">
      <c r="A1765" s="8">
        <v>1764</v>
      </c>
      <c r="B1765" s="22">
        <v>41235.403150231483</v>
      </c>
      <c r="C1765" s="23" t="s">
        <v>359</v>
      </c>
      <c r="D1765" s="12" t="s">
        <v>307</v>
      </c>
      <c r="E1765" s="12" t="s">
        <v>330</v>
      </c>
      <c r="F1765" s="9">
        <v>599.95000000000005</v>
      </c>
      <c r="G1765" s="12">
        <v>7</v>
      </c>
      <c r="H1765" s="9">
        <v>4199.6500000000005</v>
      </c>
      <c r="I1765" s="12" t="s">
        <v>424</v>
      </c>
      <c r="J1765" s="12" t="s">
        <v>369</v>
      </c>
      <c r="K1765" s="12" t="s">
        <v>364</v>
      </c>
    </row>
    <row r="1766" spans="1:11" ht="14.65" thickTop="1" x14ac:dyDescent="0.45">
      <c r="A1766" s="6">
        <v>1765</v>
      </c>
      <c r="B1766" s="24">
        <v>41235.403150231483</v>
      </c>
      <c r="C1766" s="25" t="s">
        <v>346</v>
      </c>
      <c r="D1766" s="13" t="s">
        <v>78</v>
      </c>
      <c r="E1766" s="13" t="s">
        <v>325</v>
      </c>
      <c r="F1766" s="10">
        <v>44.95</v>
      </c>
      <c r="G1766" s="13">
        <v>4</v>
      </c>
      <c r="H1766" s="10">
        <v>179.8</v>
      </c>
      <c r="I1766" s="13" t="s">
        <v>426</v>
      </c>
      <c r="J1766" s="13" t="s">
        <v>395</v>
      </c>
      <c r="K1766" s="13" t="s">
        <v>416</v>
      </c>
    </row>
    <row r="1767" spans="1:11" ht="14.65" thickBot="1" x14ac:dyDescent="0.5">
      <c r="A1767" s="8">
        <v>1766</v>
      </c>
      <c r="B1767" s="22">
        <v>41235.403150231483</v>
      </c>
      <c r="C1767" s="23" t="s">
        <v>346</v>
      </c>
      <c r="D1767" s="12" t="s">
        <v>203</v>
      </c>
      <c r="E1767" s="12" t="s">
        <v>332</v>
      </c>
      <c r="F1767" s="9">
        <v>250</v>
      </c>
      <c r="G1767" s="12">
        <v>2</v>
      </c>
      <c r="H1767" s="9">
        <v>500</v>
      </c>
      <c r="I1767" s="12" t="s">
        <v>422</v>
      </c>
      <c r="J1767" s="12" t="s">
        <v>406</v>
      </c>
      <c r="K1767" s="12" t="s">
        <v>329</v>
      </c>
    </row>
    <row r="1768" spans="1:11" ht="14.65" thickTop="1" x14ac:dyDescent="0.45">
      <c r="A1768" s="6">
        <v>1767</v>
      </c>
      <c r="B1768" s="24">
        <v>41235.403150231483</v>
      </c>
      <c r="C1768" s="25" t="s">
        <v>354</v>
      </c>
      <c r="D1768" s="13" t="s">
        <v>140</v>
      </c>
      <c r="E1768" s="13" t="s">
        <v>326</v>
      </c>
      <c r="F1768" s="10">
        <v>65</v>
      </c>
      <c r="G1768" s="13">
        <v>1</v>
      </c>
      <c r="H1768" s="10">
        <v>65</v>
      </c>
      <c r="I1768" s="13" t="s">
        <v>419</v>
      </c>
      <c r="J1768" s="13" t="s">
        <v>365</v>
      </c>
      <c r="K1768" s="13" t="s">
        <v>364</v>
      </c>
    </row>
    <row r="1769" spans="1:11" ht="14.65" thickBot="1" x14ac:dyDescent="0.5">
      <c r="A1769" s="8">
        <v>1768</v>
      </c>
      <c r="B1769" s="22">
        <v>41235.403150231483</v>
      </c>
      <c r="C1769" s="23" t="s">
        <v>360</v>
      </c>
      <c r="D1769" s="12" t="s">
        <v>107</v>
      </c>
      <c r="E1769" s="12" t="s">
        <v>332</v>
      </c>
      <c r="F1769" s="9">
        <v>50</v>
      </c>
      <c r="G1769" s="12">
        <v>5</v>
      </c>
      <c r="H1769" s="9">
        <v>250</v>
      </c>
      <c r="I1769" s="12" t="s">
        <v>421</v>
      </c>
      <c r="J1769" s="12" t="s">
        <v>367</v>
      </c>
      <c r="K1769" s="12" t="s">
        <v>329</v>
      </c>
    </row>
    <row r="1770" spans="1:11" ht="14.65" thickTop="1" x14ac:dyDescent="0.45">
      <c r="A1770" s="6">
        <v>1769</v>
      </c>
      <c r="B1770" s="24">
        <v>41235.403150231483</v>
      </c>
      <c r="C1770" s="25" t="s">
        <v>347</v>
      </c>
      <c r="D1770" s="13" t="s">
        <v>131</v>
      </c>
      <c r="E1770" s="13" t="s">
        <v>330</v>
      </c>
      <c r="F1770" s="10">
        <v>60</v>
      </c>
      <c r="G1770" s="13">
        <v>4</v>
      </c>
      <c r="H1770" s="10">
        <v>240</v>
      </c>
      <c r="I1770" s="13" t="s">
        <v>423</v>
      </c>
      <c r="J1770" s="13" t="s">
        <v>396</v>
      </c>
      <c r="K1770" s="13" t="s">
        <v>415</v>
      </c>
    </row>
    <row r="1771" spans="1:11" ht="14.65" thickBot="1" x14ac:dyDescent="0.5">
      <c r="A1771" s="8">
        <v>1770</v>
      </c>
      <c r="B1771" s="22">
        <v>41236.403150231483</v>
      </c>
      <c r="C1771" s="23" t="s">
        <v>354</v>
      </c>
      <c r="D1771" s="12" t="s">
        <v>237</v>
      </c>
      <c r="E1771" s="12" t="s">
        <v>330</v>
      </c>
      <c r="F1771" s="9">
        <v>349.95</v>
      </c>
      <c r="G1771" s="12">
        <v>9</v>
      </c>
      <c r="H1771" s="9">
        <v>3149.5499999999997</v>
      </c>
      <c r="I1771" s="12" t="s">
        <v>418</v>
      </c>
      <c r="J1771" s="12" t="s">
        <v>365</v>
      </c>
      <c r="K1771" s="12" t="s">
        <v>364</v>
      </c>
    </row>
    <row r="1772" spans="1:11" ht="14.65" thickTop="1" x14ac:dyDescent="0.45">
      <c r="A1772" s="6">
        <v>1771</v>
      </c>
      <c r="B1772" s="24">
        <v>41236.403150231483</v>
      </c>
      <c r="C1772" s="25" t="s">
        <v>347</v>
      </c>
      <c r="D1772" s="13" t="s">
        <v>87</v>
      </c>
      <c r="E1772" s="13" t="s">
        <v>335</v>
      </c>
      <c r="F1772" s="10">
        <v>45</v>
      </c>
      <c r="G1772" s="13">
        <v>2</v>
      </c>
      <c r="H1772" s="10">
        <v>90</v>
      </c>
      <c r="I1772" s="13" t="s">
        <v>419</v>
      </c>
      <c r="J1772" s="13" t="s">
        <v>366</v>
      </c>
      <c r="K1772" s="13" t="s">
        <v>364</v>
      </c>
    </row>
    <row r="1773" spans="1:11" ht="14.65" thickBot="1" x14ac:dyDescent="0.5">
      <c r="A1773" s="8">
        <v>1772</v>
      </c>
      <c r="B1773" s="22">
        <v>41236.403150231483</v>
      </c>
      <c r="C1773" s="23" t="s">
        <v>349</v>
      </c>
      <c r="D1773" s="12" t="s">
        <v>107</v>
      </c>
      <c r="E1773" s="12" t="s">
        <v>332</v>
      </c>
      <c r="F1773" s="9">
        <v>50</v>
      </c>
      <c r="G1773" s="12">
        <v>6</v>
      </c>
      <c r="H1773" s="9">
        <v>300</v>
      </c>
      <c r="I1773" s="12" t="s">
        <v>420</v>
      </c>
      <c r="J1773" s="12" t="s">
        <v>390</v>
      </c>
      <c r="K1773" s="12" t="s">
        <v>329</v>
      </c>
    </row>
    <row r="1774" spans="1:11" ht="14.65" thickTop="1" x14ac:dyDescent="0.45">
      <c r="A1774" s="6">
        <v>1773</v>
      </c>
      <c r="B1774" s="24">
        <v>41236.403150231483</v>
      </c>
      <c r="C1774" s="25" t="s">
        <v>348</v>
      </c>
      <c r="D1774" s="13" t="s">
        <v>310</v>
      </c>
      <c r="E1774" s="13" t="s">
        <v>335</v>
      </c>
      <c r="F1774" s="10">
        <v>639</v>
      </c>
      <c r="G1774" s="13">
        <v>3</v>
      </c>
      <c r="H1774" s="10">
        <v>1917</v>
      </c>
      <c r="I1774" s="13" t="s">
        <v>424</v>
      </c>
      <c r="J1774" s="13" t="s">
        <v>380</v>
      </c>
      <c r="K1774" s="13" t="s">
        <v>329</v>
      </c>
    </row>
    <row r="1775" spans="1:11" ht="14.65" thickBot="1" x14ac:dyDescent="0.5">
      <c r="A1775" s="8">
        <v>1774</v>
      </c>
      <c r="B1775" s="22">
        <v>41236.403150231483</v>
      </c>
      <c r="C1775" s="23" t="s">
        <v>362</v>
      </c>
      <c r="D1775" s="12" t="s">
        <v>292</v>
      </c>
      <c r="E1775" s="12" t="s">
        <v>330</v>
      </c>
      <c r="F1775" s="9">
        <v>499.95</v>
      </c>
      <c r="G1775" s="12">
        <v>5</v>
      </c>
      <c r="H1775" s="9">
        <v>2499.75</v>
      </c>
      <c r="I1775" s="12" t="s">
        <v>418</v>
      </c>
      <c r="J1775" s="12" t="s">
        <v>369</v>
      </c>
      <c r="K1775" s="12" t="s">
        <v>364</v>
      </c>
    </row>
    <row r="1776" spans="1:11" ht="14.65" thickTop="1" x14ac:dyDescent="0.45">
      <c r="A1776" s="6">
        <v>1775</v>
      </c>
      <c r="B1776" s="24">
        <v>41236.403150231483</v>
      </c>
      <c r="C1776" s="25" t="s">
        <v>352</v>
      </c>
      <c r="D1776" s="13" t="s">
        <v>251</v>
      </c>
      <c r="E1776" s="13" t="s">
        <v>335</v>
      </c>
      <c r="F1776" s="10">
        <v>379</v>
      </c>
      <c r="G1776" s="13">
        <v>3</v>
      </c>
      <c r="H1776" s="10">
        <v>1137</v>
      </c>
      <c r="I1776" s="13" t="s">
        <v>425</v>
      </c>
      <c r="J1776" s="13" t="s">
        <v>369</v>
      </c>
      <c r="K1776" s="13" t="s">
        <v>364</v>
      </c>
    </row>
    <row r="1777" spans="1:11" ht="14.65" thickBot="1" x14ac:dyDescent="0.5">
      <c r="A1777" s="8">
        <v>1776</v>
      </c>
      <c r="B1777" s="22">
        <v>41236.403150231483</v>
      </c>
      <c r="C1777" s="23" t="s">
        <v>360</v>
      </c>
      <c r="D1777" s="12" t="s">
        <v>230</v>
      </c>
      <c r="E1777" s="12" t="s">
        <v>327</v>
      </c>
      <c r="F1777" s="9">
        <v>329.95</v>
      </c>
      <c r="G1777" s="12">
        <v>4</v>
      </c>
      <c r="H1777" s="9">
        <v>1319.8</v>
      </c>
      <c r="I1777" s="12" t="s">
        <v>422</v>
      </c>
      <c r="J1777" s="12" t="s">
        <v>375</v>
      </c>
      <c r="K1777" s="12" t="s">
        <v>364</v>
      </c>
    </row>
    <row r="1778" spans="1:11" ht="14.65" thickTop="1" x14ac:dyDescent="0.45">
      <c r="A1778" s="6">
        <v>1777</v>
      </c>
      <c r="B1778" s="24">
        <v>41236.403150231483</v>
      </c>
      <c r="C1778" s="25" t="s">
        <v>347</v>
      </c>
      <c r="D1778" s="13" t="s">
        <v>211</v>
      </c>
      <c r="E1778" s="13" t="s">
        <v>326</v>
      </c>
      <c r="F1778" s="10">
        <v>279</v>
      </c>
      <c r="G1778" s="13">
        <v>8</v>
      </c>
      <c r="H1778" s="10">
        <v>2232</v>
      </c>
      <c r="I1778" s="13" t="s">
        <v>419</v>
      </c>
      <c r="J1778" s="13" t="s">
        <v>321</v>
      </c>
      <c r="K1778" s="13" t="s">
        <v>415</v>
      </c>
    </row>
    <row r="1779" spans="1:11" ht="14.65" thickBot="1" x14ac:dyDescent="0.5">
      <c r="A1779" s="8">
        <v>1778</v>
      </c>
      <c r="B1779" s="22">
        <v>41237.403150231483</v>
      </c>
      <c r="C1779" s="23" t="s">
        <v>350</v>
      </c>
      <c r="D1779" s="12" t="s">
        <v>61</v>
      </c>
      <c r="E1779" s="12" t="s">
        <v>331</v>
      </c>
      <c r="F1779" s="9">
        <v>35</v>
      </c>
      <c r="G1779" s="12">
        <v>2</v>
      </c>
      <c r="H1779" s="9">
        <v>70</v>
      </c>
      <c r="I1779" s="12" t="s">
        <v>426</v>
      </c>
      <c r="J1779" s="12" t="s">
        <v>372</v>
      </c>
      <c r="K1779" s="12" t="s">
        <v>416</v>
      </c>
    </row>
    <row r="1780" spans="1:11" ht="14.65" thickTop="1" x14ac:dyDescent="0.45">
      <c r="A1780" s="6">
        <v>1779</v>
      </c>
      <c r="B1780" s="24">
        <v>41237.403150231483</v>
      </c>
      <c r="C1780" s="25" t="s">
        <v>348</v>
      </c>
      <c r="D1780" s="13" t="s">
        <v>309</v>
      </c>
      <c r="E1780" s="13" t="s">
        <v>335</v>
      </c>
      <c r="F1780" s="10">
        <v>619</v>
      </c>
      <c r="G1780" s="13">
        <v>8</v>
      </c>
      <c r="H1780" s="10">
        <v>4952</v>
      </c>
      <c r="I1780" s="13" t="s">
        <v>419</v>
      </c>
      <c r="J1780" s="13" t="s">
        <v>396</v>
      </c>
      <c r="K1780" s="13" t="s">
        <v>415</v>
      </c>
    </row>
    <row r="1781" spans="1:11" ht="14.65" thickBot="1" x14ac:dyDescent="0.5">
      <c r="A1781" s="8">
        <v>1780</v>
      </c>
      <c r="B1781" s="22">
        <v>41237.403150231483</v>
      </c>
      <c r="C1781" s="23" t="s">
        <v>348</v>
      </c>
      <c r="D1781" s="12" t="s">
        <v>186</v>
      </c>
      <c r="E1781" s="12" t="s">
        <v>325</v>
      </c>
      <c r="F1781" s="9">
        <v>209.95</v>
      </c>
      <c r="G1781" s="12">
        <v>8</v>
      </c>
      <c r="H1781" s="9">
        <v>1679.6</v>
      </c>
      <c r="I1781" s="12" t="s">
        <v>423</v>
      </c>
      <c r="J1781" s="12" t="s">
        <v>411</v>
      </c>
      <c r="K1781" s="12" t="s">
        <v>415</v>
      </c>
    </row>
    <row r="1782" spans="1:11" ht="14.65" thickTop="1" x14ac:dyDescent="0.45">
      <c r="A1782" s="6">
        <v>1781</v>
      </c>
      <c r="B1782" s="24">
        <v>41237.403150231483</v>
      </c>
      <c r="C1782" s="25" t="s">
        <v>348</v>
      </c>
      <c r="D1782" s="13" t="s">
        <v>249</v>
      </c>
      <c r="E1782" s="13" t="s">
        <v>323</v>
      </c>
      <c r="F1782" s="10">
        <v>379</v>
      </c>
      <c r="G1782" s="13">
        <v>4</v>
      </c>
      <c r="H1782" s="10">
        <v>1516</v>
      </c>
      <c r="I1782" s="13" t="s">
        <v>427</v>
      </c>
      <c r="J1782" s="13" t="s">
        <v>403</v>
      </c>
      <c r="K1782" s="13" t="s">
        <v>416</v>
      </c>
    </row>
    <row r="1783" spans="1:11" ht="14.65" thickBot="1" x14ac:dyDescent="0.5">
      <c r="A1783" s="8">
        <v>1782</v>
      </c>
      <c r="B1783" s="22">
        <v>41237.403150231483</v>
      </c>
      <c r="C1783" s="23" t="s">
        <v>358</v>
      </c>
      <c r="D1783" s="12" t="s">
        <v>311</v>
      </c>
      <c r="E1783" s="12" t="s">
        <v>330</v>
      </c>
      <c r="F1783" s="9">
        <v>639.95000000000005</v>
      </c>
      <c r="G1783" s="12">
        <v>8</v>
      </c>
      <c r="H1783" s="9">
        <v>5119.6000000000004</v>
      </c>
      <c r="I1783" s="12" t="s">
        <v>427</v>
      </c>
      <c r="J1783" s="12" t="s">
        <v>379</v>
      </c>
      <c r="K1783" s="12" t="s">
        <v>329</v>
      </c>
    </row>
    <row r="1784" spans="1:11" ht="14.65" thickTop="1" x14ac:dyDescent="0.45">
      <c r="A1784" s="6">
        <v>1783</v>
      </c>
      <c r="B1784" s="24">
        <v>41238.403150231483</v>
      </c>
      <c r="C1784" s="25" t="s">
        <v>352</v>
      </c>
      <c r="D1784" s="13" t="s">
        <v>109</v>
      </c>
      <c r="E1784" s="13" t="s">
        <v>335</v>
      </c>
      <c r="F1784" s="10">
        <v>50</v>
      </c>
      <c r="G1784" s="13">
        <v>10</v>
      </c>
      <c r="H1784" s="10">
        <v>500</v>
      </c>
      <c r="I1784" s="13" t="s">
        <v>425</v>
      </c>
      <c r="J1784" s="13" t="s">
        <v>368</v>
      </c>
      <c r="K1784" s="13" t="s">
        <v>415</v>
      </c>
    </row>
    <row r="1785" spans="1:11" ht="14.65" thickBot="1" x14ac:dyDescent="0.5">
      <c r="A1785" s="8">
        <v>1784</v>
      </c>
      <c r="B1785" s="22">
        <v>41238.403150231483</v>
      </c>
      <c r="C1785" s="23" t="s">
        <v>362</v>
      </c>
      <c r="D1785" s="12" t="s">
        <v>194</v>
      </c>
      <c r="E1785" s="12" t="s">
        <v>332</v>
      </c>
      <c r="F1785" s="9">
        <v>235</v>
      </c>
      <c r="G1785" s="12">
        <v>7</v>
      </c>
      <c r="H1785" s="9">
        <v>1645</v>
      </c>
      <c r="I1785" s="12" t="s">
        <v>423</v>
      </c>
      <c r="J1785" s="12" t="s">
        <v>397</v>
      </c>
      <c r="K1785" s="12" t="s">
        <v>416</v>
      </c>
    </row>
    <row r="1786" spans="1:11" ht="14.65" thickTop="1" x14ac:dyDescent="0.45">
      <c r="A1786" s="6">
        <v>1785</v>
      </c>
      <c r="B1786" s="24">
        <v>41238.403150231483</v>
      </c>
      <c r="C1786" s="25" t="s">
        <v>354</v>
      </c>
      <c r="D1786" s="13" t="s">
        <v>45</v>
      </c>
      <c r="E1786" s="13" t="s">
        <v>335</v>
      </c>
      <c r="F1786" s="10">
        <v>20</v>
      </c>
      <c r="G1786" s="13">
        <v>9</v>
      </c>
      <c r="H1786" s="10">
        <v>180</v>
      </c>
      <c r="I1786" s="13" t="s">
        <v>418</v>
      </c>
      <c r="J1786" s="13" t="s">
        <v>366</v>
      </c>
      <c r="K1786" s="13" t="s">
        <v>364</v>
      </c>
    </row>
    <row r="1787" spans="1:11" ht="14.65" thickBot="1" x14ac:dyDescent="0.5">
      <c r="A1787" s="8">
        <v>1786</v>
      </c>
      <c r="B1787" s="22">
        <v>41238.403150231483</v>
      </c>
      <c r="C1787" s="23" t="s">
        <v>347</v>
      </c>
      <c r="D1787" s="12" t="s">
        <v>248</v>
      </c>
      <c r="E1787" s="12" t="s">
        <v>322</v>
      </c>
      <c r="F1787" s="9">
        <v>379</v>
      </c>
      <c r="G1787" s="12">
        <v>2</v>
      </c>
      <c r="H1787" s="9">
        <v>758</v>
      </c>
      <c r="I1787" s="12" t="s">
        <v>420</v>
      </c>
      <c r="J1787" s="12" t="s">
        <v>368</v>
      </c>
      <c r="K1787" s="12" t="s">
        <v>415</v>
      </c>
    </row>
    <row r="1788" spans="1:11" ht="14.65" thickTop="1" x14ac:dyDescent="0.45">
      <c r="A1788" s="6">
        <v>1787</v>
      </c>
      <c r="B1788" s="24">
        <v>41239.403150231483</v>
      </c>
      <c r="C1788" s="25" t="s">
        <v>349</v>
      </c>
      <c r="D1788" s="13" t="s">
        <v>189</v>
      </c>
      <c r="E1788" s="13" t="s">
        <v>335</v>
      </c>
      <c r="F1788" s="10">
        <v>219</v>
      </c>
      <c r="G1788" s="13">
        <v>10</v>
      </c>
      <c r="H1788" s="10">
        <v>2190</v>
      </c>
      <c r="I1788" s="13" t="s">
        <v>420</v>
      </c>
      <c r="J1788" s="13" t="s">
        <v>393</v>
      </c>
      <c r="K1788" s="13" t="s">
        <v>415</v>
      </c>
    </row>
    <row r="1789" spans="1:11" ht="14.65" thickBot="1" x14ac:dyDescent="0.5">
      <c r="A1789" s="8">
        <v>1788</v>
      </c>
      <c r="B1789" s="22">
        <v>41239.403150231483</v>
      </c>
      <c r="C1789" s="23" t="s">
        <v>346</v>
      </c>
      <c r="D1789" s="12" t="s">
        <v>166</v>
      </c>
      <c r="E1789" s="12" t="s">
        <v>325</v>
      </c>
      <c r="F1789" s="9">
        <v>149.94999999999999</v>
      </c>
      <c r="G1789" s="12">
        <v>10</v>
      </c>
      <c r="H1789" s="9">
        <v>1499.5</v>
      </c>
      <c r="I1789" s="12" t="s">
        <v>421</v>
      </c>
      <c r="J1789" s="12" t="s">
        <v>390</v>
      </c>
      <c r="K1789" s="12" t="s">
        <v>329</v>
      </c>
    </row>
    <row r="1790" spans="1:11" ht="14.65" thickTop="1" x14ac:dyDescent="0.45">
      <c r="A1790" s="6">
        <v>1789</v>
      </c>
      <c r="B1790" s="24">
        <v>41239.403150231483</v>
      </c>
      <c r="C1790" s="25" t="s">
        <v>363</v>
      </c>
      <c r="D1790" s="13" t="s">
        <v>56</v>
      </c>
      <c r="E1790" s="13" t="s">
        <v>325</v>
      </c>
      <c r="F1790" s="10">
        <v>34.950000000000003</v>
      </c>
      <c r="G1790" s="13">
        <v>10</v>
      </c>
      <c r="H1790" s="10">
        <v>349.5</v>
      </c>
      <c r="I1790" s="13" t="s">
        <v>427</v>
      </c>
      <c r="J1790" s="13" t="s">
        <v>374</v>
      </c>
      <c r="K1790" s="13" t="s">
        <v>364</v>
      </c>
    </row>
    <row r="1791" spans="1:11" ht="14.65" thickBot="1" x14ac:dyDescent="0.5">
      <c r="A1791" s="8">
        <v>1790</v>
      </c>
      <c r="B1791" s="22">
        <v>41239.403150231483</v>
      </c>
      <c r="C1791" s="23" t="s">
        <v>347</v>
      </c>
      <c r="D1791" s="12" t="s">
        <v>200</v>
      </c>
      <c r="E1791" s="12" t="s">
        <v>325</v>
      </c>
      <c r="F1791" s="9">
        <v>249.95</v>
      </c>
      <c r="G1791" s="12">
        <v>6</v>
      </c>
      <c r="H1791" s="9">
        <v>1499.6999999999998</v>
      </c>
      <c r="I1791" s="12" t="s">
        <v>419</v>
      </c>
      <c r="J1791" s="12" t="s">
        <v>321</v>
      </c>
      <c r="K1791" s="12" t="s">
        <v>415</v>
      </c>
    </row>
    <row r="1792" spans="1:11" ht="14.65" thickTop="1" x14ac:dyDescent="0.45">
      <c r="A1792" s="6">
        <v>1791</v>
      </c>
      <c r="B1792" s="24">
        <v>41239.403150231483</v>
      </c>
      <c r="C1792" s="25" t="s">
        <v>354</v>
      </c>
      <c r="D1792" s="13" t="s">
        <v>68</v>
      </c>
      <c r="E1792" s="13" t="s">
        <v>327</v>
      </c>
      <c r="F1792" s="10">
        <v>39.950000000000003</v>
      </c>
      <c r="G1792" s="13">
        <v>2</v>
      </c>
      <c r="H1792" s="10">
        <v>79.900000000000006</v>
      </c>
      <c r="I1792" s="13" t="s">
        <v>425</v>
      </c>
      <c r="J1792" s="13" t="s">
        <v>388</v>
      </c>
      <c r="K1792" s="13" t="s">
        <v>329</v>
      </c>
    </row>
    <row r="1793" spans="1:11" ht="14.65" thickBot="1" x14ac:dyDescent="0.5">
      <c r="A1793" s="8">
        <v>1792</v>
      </c>
      <c r="B1793" s="22">
        <v>41240.403150231483</v>
      </c>
      <c r="C1793" s="23" t="s">
        <v>350</v>
      </c>
      <c r="D1793" s="12" t="s">
        <v>308</v>
      </c>
      <c r="E1793" s="12" t="s">
        <v>330</v>
      </c>
      <c r="F1793" s="9">
        <v>599.95000000000005</v>
      </c>
      <c r="G1793" s="12">
        <v>1</v>
      </c>
      <c r="H1793" s="9">
        <v>599.95000000000005</v>
      </c>
      <c r="I1793" s="12" t="s">
        <v>420</v>
      </c>
      <c r="J1793" s="12" t="s">
        <v>405</v>
      </c>
      <c r="K1793" s="12" t="s">
        <v>364</v>
      </c>
    </row>
    <row r="1794" spans="1:11" ht="14.65" thickTop="1" x14ac:dyDescent="0.45">
      <c r="A1794" s="6">
        <v>1793</v>
      </c>
      <c r="B1794" s="24">
        <v>41240.403150231483</v>
      </c>
      <c r="C1794" s="25" t="s">
        <v>363</v>
      </c>
      <c r="D1794" s="13" t="s">
        <v>124</v>
      </c>
      <c r="E1794" s="13" t="s">
        <v>325</v>
      </c>
      <c r="F1794" s="10">
        <v>59.95</v>
      </c>
      <c r="G1794" s="13">
        <v>7</v>
      </c>
      <c r="H1794" s="10">
        <v>419.65000000000003</v>
      </c>
      <c r="I1794" s="13" t="s">
        <v>423</v>
      </c>
      <c r="J1794" s="13" t="s">
        <v>393</v>
      </c>
      <c r="K1794" s="13" t="s">
        <v>415</v>
      </c>
    </row>
    <row r="1795" spans="1:11" ht="14.65" thickBot="1" x14ac:dyDescent="0.5">
      <c r="A1795" s="8">
        <v>1794</v>
      </c>
      <c r="B1795" s="22">
        <v>41240.403150231483</v>
      </c>
      <c r="C1795" s="23" t="s">
        <v>360</v>
      </c>
      <c r="D1795" s="12" t="s">
        <v>132</v>
      </c>
      <c r="E1795" s="12" t="s">
        <v>330</v>
      </c>
      <c r="F1795" s="9">
        <v>60</v>
      </c>
      <c r="G1795" s="12">
        <v>1</v>
      </c>
      <c r="H1795" s="9">
        <v>60</v>
      </c>
      <c r="I1795" s="12" t="s">
        <v>419</v>
      </c>
      <c r="J1795" s="12" t="s">
        <v>410</v>
      </c>
      <c r="K1795" s="12" t="s">
        <v>416</v>
      </c>
    </row>
    <row r="1796" spans="1:11" ht="14.65" thickTop="1" x14ac:dyDescent="0.45">
      <c r="A1796" s="6">
        <v>1795</v>
      </c>
      <c r="B1796" s="24">
        <v>41240.403150231483</v>
      </c>
      <c r="C1796" s="25" t="s">
        <v>349</v>
      </c>
      <c r="D1796" s="13" t="s">
        <v>148</v>
      </c>
      <c r="E1796" s="13" t="s">
        <v>330</v>
      </c>
      <c r="F1796" s="10">
        <v>70</v>
      </c>
      <c r="G1796" s="13">
        <v>4</v>
      </c>
      <c r="H1796" s="10">
        <v>280</v>
      </c>
      <c r="I1796" s="13" t="s">
        <v>423</v>
      </c>
      <c r="J1796" s="13" t="s">
        <v>399</v>
      </c>
      <c r="K1796" s="13" t="s">
        <v>329</v>
      </c>
    </row>
    <row r="1797" spans="1:11" ht="14.65" thickBot="1" x14ac:dyDescent="0.5">
      <c r="A1797" s="8">
        <v>1796</v>
      </c>
      <c r="B1797" s="22">
        <v>41240.403150231483</v>
      </c>
      <c r="C1797" s="23" t="s">
        <v>361</v>
      </c>
      <c r="D1797" s="12" t="s">
        <v>199</v>
      </c>
      <c r="E1797" s="12" t="s">
        <v>330</v>
      </c>
      <c r="F1797" s="9">
        <v>249.95</v>
      </c>
      <c r="G1797" s="12">
        <v>1</v>
      </c>
      <c r="H1797" s="9">
        <v>249.95</v>
      </c>
      <c r="I1797" s="12" t="s">
        <v>419</v>
      </c>
      <c r="J1797" s="12" t="s">
        <v>403</v>
      </c>
      <c r="K1797" s="12" t="s">
        <v>416</v>
      </c>
    </row>
    <row r="1798" spans="1:11" ht="14.65" thickTop="1" x14ac:dyDescent="0.45">
      <c r="A1798" s="6">
        <v>1797</v>
      </c>
      <c r="B1798" s="24">
        <v>41240.403150231483</v>
      </c>
      <c r="C1798" s="25" t="s">
        <v>349</v>
      </c>
      <c r="D1798" s="13" t="s">
        <v>161</v>
      </c>
      <c r="E1798" s="13" t="s">
        <v>330</v>
      </c>
      <c r="F1798" s="10">
        <v>99.95</v>
      </c>
      <c r="G1798" s="13">
        <v>3</v>
      </c>
      <c r="H1798" s="10">
        <v>299.85000000000002</v>
      </c>
      <c r="I1798" s="13" t="s">
        <v>422</v>
      </c>
      <c r="J1798" s="13" t="s">
        <v>374</v>
      </c>
      <c r="K1798" s="13" t="s">
        <v>364</v>
      </c>
    </row>
    <row r="1799" spans="1:11" ht="14.65" thickBot="1" x14ac:dyDescent="0.5">
      <c r="A1799" s="8">
        <v>1798</v>
      </c>
      <c r="B1799" s="22">
        <v>41240.403150231483</v>
      </c>
      <c r="C1799" s="23" t="s">
        <v>351</v>
      </c>
      <c r="D1799" s="12" t="s">
        <v>254</v>
      </c>
      <c r="E1799" s="12" t="s">
        <v>335</v>
      </c>
      <c r="F1799" s="9">
        <v>389</v>
      </c>
      <c r="G1799" s="12">
        <v>5</v>
      </c>
      <c r="H1799" s="9">
        <v>1945</v>
      </c>
      <c r="I1799" s="12" t="s">
        <v>424</v>
      </c>
      <c r="J1799" s="12" t="s">
        <v>403</v>
      </c>
      <c r="K1799" s="12" t="s">
        <v>416</v>
      </c>
    </row>
    <row r="1800" spans="1:11" ht="14.65" thickTop="1" x14ac:dyDescent="0.45">
      <c r="A1800" s="6">
        <v>1799</v>
      </c>
      <c r="B1800" s="24">
        <v>41240.403150231483</v>
      </c>
      <c r="C1800" s="25" t="s">
        <v>347</v>
      </c>
      <c r="D1800" s="13" t="s">
        <v>97</v>
      </c>
      <c r="E1800" s="13" t="s">
        <v>334</v>
      </c>
      <c r="F1800" s="10">
        <v>49.95</v>
      </c>
      <c r="G1800" s="13">
        <v>2</v>
      </c>
      <c r="H1800" s="10">
        <v>99.9</v>
      </c>
      <c r="I1800" s="13" t="s">
        <v>423</v>
      </c>
      <c r="J1800" s="13" t="s">
        <v>374</v>
      </c>
      <c r="K1800" s="13" t="s">
        <v>364</v>
      </c>
    </row>
    <row r="1801" spans="1:11" ht="14.65" thickBot="1" x14ac:dyDescent="0.5">
      <c r="A1801" s="8">
        <v>1800</v>
      </c>
      <c r="B1801" s="22">
        <v>41240.403150231483</v>
      </c>
      <c r="C1801" s="23" t="s">
        <v>359</v>
      </c>
      <c r="D1801" s="12" t="s">
        <v>209</v>
      </c>
      <c r="E1801" s="12" t="s">
        <v>330</v>
      </c>
      <c r="F1801" s="9">
        <v>269.95</v>
      </c>
      <c r="G1801" s="12">
        <v>4</v>
      </c>
      <c r="H1801" s="9">
        <v>1079.8</v>
      </c>
      <c r="I1801" s="12" t="s">
        <v>424</v>
      </c>
      <c r="J1801" s="12" t="s">
        <v>408</v>
      </c>
      <c r="K1801" s="12" t="s">
        <v>364</v>
      </c>
    </row>
    <row r="1802" spans="1:11" ht="14.65" thickTop="1" x14ac:dyDescent="0.45">
      <c r="A1802" s="6">
        <v>1801</v>
      </c>
      <c r="B1802" s="24">
        <v>41240.403150231483</v>
      </c>
      <c r="C1802" s="25" t="s">
        <v>363</v>
      </c>
      <c r="D1802" s="13" t="s">
        <v>116</v>
      </c>
      <c r="E1802" s="13" t="s">
        <v>330</v>
      </c>
      <c r="F1802" s="10">
        <v>55</v>
      </c>
      <c r="G1802" s="13">
        <v>8</v>
      </c>
      <c r="H1802" s="10">
        <v>440</v>
      </c>
      <c r="I1802" s="13" t="s">
        <v>424</v>
      </c>
      <c r="J1802" s="13" t="s">
        <v>381</v>
      </c>
      <c r="K1802" s="13" t="s">
        <v>329</v>
      </c>
    </row>
    <row r="1803" spans="1:11" ht="14.65" thickBot="1" x14ac:dyDescent="0.5">
      <c r="A1803" s="8">
        <v>1802</v>
      </c>
      <c r="B1803" s="22">
        <v>41241.403150231483</v>
      </c>
      <c r="C1803" s="23" t="s">
        <v>346</v>
      </c>
      <c r="D1803" s="12" t="s">
        <v>169</v>
      </c>
      <c r="E1803" s="12" t="s">
        <v>325</v>
      </c>
      <c r="F1803" s="9">
        <v>159.94999999999999</v>
      </c>
      <c r="G1803" s="12">
        <v>4</v>
      </c>
      <c r="H1803" s="9">
        <v>639.79999999999995</v>
      </c>
      <c r="I1803" s="12" t="s">
        <v>421</v>
      </c>
      <c r="J1803" s="12" t="s">
        <v>398</v>
      </c>
      <c r="K1803" s="12" t="s">
        <v>364</v>
      </c>
    </row>
    <row r="1804" spans="1:11" ht="14.65" thickTop="1" x14ac:dyDescent="0.45">
      <c r="A1804" s="6">
        <v>1803</v>
      </c>
      <c r="B1804" s="24">
        <v>41241.403150231483</v>
      </c>
      <c r="C1804" s="25" t="s">
        <v>359</v>
      </c>
      <c r="D1804" s="13" t="s">
        <v>103</v>
      </c>
      <c r="E1804" s="13" t="s">
        <v>330</v>
      </c>
      <c r="F1804" s="10">
        <v>50</v>
      </c>
      <c r="G1804" s="13">
        <v>7</v>
      </c>
      <c r="H1804" s="10">
        <v>350</v>
      </c>
      <c r="I1804" s="13" t="s">
        <v>425</v>
      </c>
      <c r="J1804" s="13" t="s">
        <v>410</v>
      </c>
      <c r="K1804" s="13" t="s">
        <v>416</v>
      </c>
    </row>
    <row r="1805" spans="1:11" ht="14.65" thickBot="1" x14ac:dyDescent="0.5">
      <c r="A1805" s="8">
        <v>1804</v>
      </c>
      <c r="B1805" s="22">
        <v>41241.403150231483</v>
      </c>
      <c r="C1805" s="23" t="s">
        <v>351</v>
      </c>
      <c r="D1805" s="12" t="s">
        <v>277</v>
      </c>
      <c r="E1805" s="12" t="s">
        <v>326</v>
      </c>
      <c r="F1805" s="9">
        <v>449</v>
      </c>
      <c r="G1805" s="12">
        <v>5</v>
      </c>
      <c r="H1805" s="9">
        <v>2245</v>
      </c>
      <c r="I1805" s="12" t="s">
        <v>424</v>
      </c>
      <c r="J1805" s="12" t="s">
        <v>379</v>
      </c>
      <c r="K1805" s="12" t="s">
        <v>329</v>
      </c>
    </row>
    <row r="1806" spans="1:11" ht="14.65" thickTop="1" x14ac:dyDescent="0.45">
      <c r="A1806" s="6">
        <v>1805</v>
      </c>
      <c r="B1806" s="24">
        <v>41241.403150231483</v>
      </c>
      <c r="C1806" s="25" t="s">
        <v>354</v>
      </c>
      <c r="D1806" s="13" t="s">
        <v>163</v>
      </c>
      <c r="E1806" s="13" t="s">
        <v>325</v>
      </c>
      <c r="F1806" s="10">
        <v>99.95</v>
      </c>
      <c r="G1806" s="13">
        <v>1</v>
      </c>
      <c r="H1806" s="10">
        <v>99.95</v>
      </c>
      <c r="I1806" s="13" t="s">
        <v>425</v>
      </c>
      <c r="J1806" s="13" t="s">
        <v>395</v>
      </c>
      <c r="K1806" s="13" t="s">
        <v>416</v>
      </c>
    </row>
    <row r="1807" spans="1:11" ht="14.65" thickBot="1" x14ac:dyDescent="0.5">
      <c r="A1807" s="8">
        <v>1806</v>
      </c>
      <c r="B1807" s="22">
        <v>41241.403150231483</v>
      </c>
      <c r="C1807" s="23" t="s">
        <v>351</v>
      </c>
      <c r="D1807" s="12" t="s">
        <v>97</v>
      </c>
      <c r="E1807" s="12" t="s">
        <v>334</v>
      </c>
      <c r="F1807" s="9">
        <v>49.95</v>
      </c>
      <c r="G1807" s="12">
        <v>4</v>
      </c>
      <c r="H1807" s="9">
        <v>199.8</v>
      </c>
      <c r="I1807" s="12" t="s">
        <v>427</v>
      </c>
      <c r="J1807" s="12" t="s">
        <v>377</v>
      </c>
      <c r="K1807" s="12" t="s">
        <v>415</v>
      </c>
    </row>
    <row r="1808" spans="1:11" ht="14.65" thickTop="1" x14ac:dyDescent="0.45">
      <c r="A1808" s="6">
        <v>1807</v>
      </c>
      <c r="B1808" s="24">
        <v>41241.403150231483</v>
      </c>
      <c r="C1808" s="25" t="s">
        <v>346</v>
      </c>
      <c r="D1808" s="13" t="s">
        <v>216</v>
      </c>
      <c r="E1808" s="13" t="s">
        <v>325</v>
      </c>
      <c r="F1808" s="10">
        <v>289.95</v>
      </c>
      <c r="G1808" s="13">
        <v>6</v>
      </c>
      <c r="H1808" s="10">
        <v>1739.6999999999998</v>
      </c>
      <c r="I1808" s="13" t="s">
        <v>427</v>
      </c>
      <c r="J1808" s="13" t="s">
        <v>390</v>
      </c>
      <c r="K1808" s="13" t="s">
        <v>329</v>
      </c>
    </row>
    <row r="1809" spans="1:11" ht="14.65" thickBot="1" x14ac:dyDescent="0.5">
      <c r="A1809" s="8">
        <v>1808</v>
      </c>
      <c r="B1809" s="22">
        <v>41241.403150231483</v>
      </c>
      <c r="C1809" s="23" t="s">
        <v>349</v>
      </c>
      <c r="D1809" s="12" t="s">
        <v>153</v>
      </c>
      <c r="E1809" s="12" t="s">
        <v>333</v>
      </c>
      <c r="F1809" s="9">
        <v>79</v>
      </c>
      <c r="G1809" s="12">
        <v>5</v>
      </c>
      <c r="H1809" s="9">
        <v>395</v>
      </c>
      <c r="I1809" s="12" t="s">
        <v>426</v>
      </c>
      <c r="J1809" s="12" t="s">
        <v>388</v>
      </c>
      <c r="K1809" s="12" t="s">
        <v>329</v>
      </c>
    </row>
    <row r="1810" spans="1:11" ht="14.65" thickTop="1" x14ac:dyDescent="0.45">
      <c r="A1810" s="6">
        <v>1809</v>
      </c>
      <c r="B1810" s="24">
        <v>41241.403150231483</v>
      </c>
      <c r="C1810" s="25" t="s">
        <v>354</v>
      </c>
      <c r="D1810" s="13" t="s">
        <v>193</v>
      </c>
      <c r="E1810" s="13" t="s">
        <v>325</v>
      </c>
      <c r="F1810" s="10">
        <v>229.95</v>
      </c>
      <c r="G1810" s="13">
        <v>7</v>
      </c>
      <c r="H1810" s="10">
        <v>1609.6499999999999</v>
      </c>
      <c r="I1810" s="13" t="s">
        <v>423</v>
      </c>
      <c r="J1810" s="13" t="s">
        <v>365</v>
      </c>
      <c r="K1810" s="13" t="s">
        <v>364</v>
      </c>
    </row>
    <row r="1811" spans="1:11" ht="14.65" thickBot="1" x14ac:dyDescent="0.5">
      <c r="A1811" s="8">
        <v>1810</v>
      </c>
      <c r="B1811" s="22">
        <v>41241.403150231483</v>
      </c>
      <c r="C1811" s="23" t="s">
        <v>353</v>
      </c>
      <c r="D1811" s="12" t="s">
        <v>98</v>
      </c>
      <c r="E1811" s="12" t="s">
        <v>330</v>
      </c>
      <c r="F1811" s="9">
        <v>50</v>
      </c>
      <c r="G1811" s="12">
        <v>2</v>
      </c>
      <c r="H1811" s="9">
        <v>100</v>
      </c>
      <c r="I1811" s="12" t="s">
        <v>425</v>
      </c>
      <c r="J1811" s="12" t="s">
        <v>371</v>
      </c>
      <c r="K1811" s="12" t="s">
        <v>415</v>
      </c>
    </row>
    <row r="1812" spans="1:11" ht="14.65" thickTop="1" x14ac:dyDescent="0.45">
      <c r="A1812" s="6">
        <v>1811</v>
      </c>
      <c r="B1812" s="24">
        <v>41242.403150231483</v>
      </c>
      <c r="C1812" s="25" t="s">
        <v>347</v>
      </c>
      <c r="D1812" s="13" t="s">
        <v>205</v>
      </c>
      <c r="E1812" s="13" t="s">
        <v>324</v>
      </c>
      <c r="F1812" s="10">
        <v>259.95</v>
      </c>
      <c r="G1812" s="13">
        <v>2</v>
      </c>
      <c r="H1812" s="10">
        <v>519.9</v>
      </c>
      <c r="I1812" s="13" t="s">
        <v>426</v>
      </c>
      <c r="J1812" s="13" t="s">
        <v>409</v>
      </c>
      <c r="K1812" s="13" t="s">
        <v>415</v>
      </c>
    </row>
    <row r="1813" spans="1:11" ht="14.65" thickBot="1" x14ac:dyDescent="0.5">
      <c r="A1813" s="8">
        <v>1812</v>
      </c>
      <c r="B1813" s="22">
        <v>41242.403150231483</v>
      </c>
      <c r="C1813" s="23" t="s">
        <v>358</v>
      </c>
      <c r="D1813" s="12" t="s">
        <v>37</v>
      </c>
      <c r="E1813" s="12" t="s">
        <v>327</v>
      </c>
      <c r="F1813" s="9">
        <v>2.5</v>
      </c>
      <c r="G1813" s="12">
        <v>8</v>
      </c>
      <c r="H1813" s="9">
        <v>20</v>
      </c>
      <c r="I1813" s="12" t="s">
        <v>425</v>
      </c>
      <c r="J1813" s="12" t="s">
        <v>413</v>
      </c>
      <c r="K1813" s="12" t="s">
        <v>329</v>
      </c>
    </row>
    <row r="1814" spans="1:11" ht="14.65" thickTop="1" x14ac:dyDescent="0.45">
      <c r="A1814" s="6">
        <v>1813</v>
      </c>
      <c r="B1814" s="24">
        <v>41242.403150231483</v>
      </c>
      <c r="C1814" s="25" t="s">
        <v>360</v>
      </c>
      <c r="D1814" s="13" t="s">
        <v>75</v>
      </c>
      <c r="E1814" s="13" t="s">
        <v>332</v>
      </c>
      <c r="F1814" s="10">
        <v>40</v>
      </c>
      <c r="G1814" s="13">
        <v>10</v>
      </c>
      <c r="H1814" s="10">
        <v>400</v>
      </c>
      <c r="I1814" s="13" t="s">
        <v>422</v>
      </c>
      <c r="J1814" s="13" t="s">
        <v>373</v>
      </c>
      <c r="K1814" s="13" t="s">
        <v>416</v>
      </c>
    </row>
    <row r="1815" spans="1:11" ht="14.65" thickBot="1" x14ac:dyDescent="0.5">
      <c r="A1815" s="8">
        <v>1814</v>
      </c>
      <c r="B1815" s="22">
        <v>41242.403150231483</v>
      </c>
      <c r="C1815" s="23" t="s">
        <v>348</v>
      </c>
      <c r="D1815" s="12" t="s">
        <v>295</v>
      </c>
      <c r="E1815" s="12" t="s">
        <v>327</v>
      </c>
      <c r="F1815" s="9">
        <v>499.95</v>
      </c>
      <c r="G1815" s="12">
        <v>6</v>
      </c>
      <c r="H1815" s="9">
        <v>2999.7</v>
      </c>
      <c r="I1815" s="12" t="s">
        <v>418</v>
      </c>
      <c r="J1815" s="12" t="s">
        <v>321</v>
      </c>
      <c r="K1815" s="12" t="s">
        <v>415</v>
      </c>
    </row>
    <row r="1816" spans="1:11" ht="14.65" thickTop="1" x14ac:dyDescent="0.45">
      <c r="A1816" s="6">
        <v>1815</v>
      </c>
      <c r="B1816" s="24">
        <v>41242.403150231483</v>
      </c>
      <c r="C1816" s="25" t="s">
        <v>355</v>
      </c>
      <c r="D1816" s="13" t="s">
        <v>102</v>
      </c>
      <c r="E1816" s="13" t="s">
        <v>330</v>
      </c>
      <c r="F1816" s="10">
        <v>50</v>
      </c>
      <c r="G1816" s="13">
        <v>1</v>
      </c>
      <c r="H1816" s="10">
        <v>50</v>
      </c>
      <c r="I1816" s="13" t="s">
        <v>426</v>
      </c>
      <c r="J1816" s="13" t="s">
        <v>400</v>
      </c>
      <c r="K1816" s="13" t="s">
        <v>416</v>
      </c>
    </row>
    <row r="1817" spans="1:11" ht="14.65" thickBot="1" x14ac:dyDescent="0.5">
      <c r="A1817" s="8">
        <v>1816</v>
      </c>
      <c r="B1817" s="22">
        <v>41242.403150231483</v>
      </c>
      <c r="C1817" s="23" t="s">
        <v>358</v>
      </c>
      <c r="D1817" s="12" t="s">
        <v>317</v>
      </c>
      <c r="E1817" s="12" t="s">
        <v>332</v>
      </c>
      <c r="F1817" s="9">
        <v>825</v>
      </c>
      <c r="G1817" s="12">
        <v>2</v>
      </c>
      <c r="H1817" s="9">
        <v>1650</v>
      </c>
      <c r="I1817" s="12" t="s">
        <v>419</v>
      </c>
      <c r="J1817" s="12" t="s">
        <v>397</v>
      </c>
      <c r="K1817" s="12" t="s">
        <v>416</v>
      </c>
    </row>
    <row r="1818" spans="1:11" ht="14.65" thickTop="1" x14ac:dyDescent="0.45">
      <c r="A1818" s="6">
        <v>1817</v>
      </c>
      <c r="B1818" s="24">
        <v>41242.403150231483</v>
      </c>
      <c r="C1818" s="25" t="s">
        <v>353</v>
      </c>
      <c r="D1818" s="13" t="s">
        <v>131</v>
      </c>
      <c r="E1818" s="13" t="s">
        <v>330</v>
      </c>
      <c r="F1818" s="10">
        <v>60</v>
      </c>
      <c r="G1818" s="13">
        <v>8</v>
      </c>
      <c r="H1818" s="10">
        <v>480</v>
      </c>
      <c r="I1818" s="13" t="s">
        <v>426</v>
      </c>
      <c r="J1818" s="13" t="s">
        <v>399</v>
      </c>
      <c r="K1818" s="13" t="s">
        <v>329</v>
      </c>
    </row>
    <row r="1819" spans="1:11" ht="14.65" thickBot="1" x14ac:dyDescent="0.5">
      <c r="A1819" s="8">
        <v>1818</v>
      </c>
      <c r="B1819" s="22">
        <v>41242.403150231483</v>
      </c>
      <c r="C1819" s="23" t="s">
        <v>350</v>
      </c>
      <c r="D1819" s="12" t="s">
        <v>62</v>
      </c>
      <c r="E1819" s="12" t="s">
        <v>325</v>
      </c>
      <c r="F1819" s="9">
        <v>39.950000000000003</v>
      </c>
      <c r="G1819" s="12">
        <v>10</v>
      </c>
      <c r="H1819" s="9">
        <v>399.5</v>
      </c>
      <c r="I1819" s="12" t="s">
        <v>424</v>
      </c>
      <c r="J1819" s="12" t="s">
        <v>373</v>
      </c>
      <c r="K1819" s="12" t="s">
        <v>416</v>
      </c>
    </row>
    <row r="1820" spans="1:11" ht="14.65" thickTop="1" x14ac:dyDescent="0.45">
      <c r="A1820" s="6">
        <v>1819</v>
      </c>
      <c r="B1820" s="24">
        <v>41242.403150231483</v>
      </c>
      <c r="C1820" s="25" t="s">
        <v>345</v>
      </c>
      <c r="D1820" s="13" t="s">
        <v>146</v>
      </c>
      <c r="E1820" s="13" t="s">
        <v>330</v>
      </c>
      <c r="F1820" s="10">
        <v>70</v>
      </c>
      <c r="G1820" s="13">
        <v>8</v>
      </c>
      <c r="H1820" s="10">
        <v>560</v>
      </c>
      <c r="I1820" s="13" t="s">
        <v>418</v>
      </c>
      <c r="J1820" s="13" t="s">
        <v>401</v>
      </c>
      <c r="K1820" s="13" t="s">
        <v>364</v>
      </c>
    </row>
    <row r="1821" spans="1:11" ht="14.65" thickBot="1" x14ac:dyDescent="0.5">
      <c r="A1821" s="8">
        <v>1820</v>
      </c>
      <c r="B1821" s="22">
        <v>41242.403150231483</v>
      </c>
      <c r="C1821" s="23" t="s">
        <v>347</v>
      </c>
      <c r="D1821" s="12" t="s">
        <v>123</v>
      </c>
      <c r="E1821" s="12" t="s">
        <v>323</v>
      </c>
      <c r="F1821" s="9">
        <v>59</v>
      </c>
      <c r="G1821" s="12">
        <v>9</v>
      </c>
      <c r="H1821" s="9">
        <v>531</v>
      </c>
      <c r="I1821" s="12" t="s">
        <v>419</v>
      </c>
      <c r="J1821" s="12" t="s">
        <v>365</v>
      </c>
      <c r="K1821" s="12" t="s">
        <v>364</v>
      </c>
    </row>
    <row r="1822" spans="1:11" ht="14.65" thickTop="1" x14ac:dyDescent="0.45">
      <c r="A1822" s="6">
        <v>1821</v>
      </c>
      <c r="B1822" s="24">
        <v>41242.403150231483</v>
      </c>
      <c r="C1822" s="25" t="s">
        <v>353</v>
      </c>
      <c r="D1822" s="13" t="s">
        <v>47</v>
      </c>
      <c r="E1822" s="13" t="s">
        <v>322</v>
      </c>
      <c r="F1822" s="10">
        <v>22</v>
      </c>
      <c r="G1822" s="13">
        <v>6</v>
      </c>
      <c r="H1822" s="10">
        <v>132</v>
      </c>
      <c r="I1822" s="13" t="s">
        <v>421</v>
      </c>
      <c r="J1822" s="13" t="s">
        <v>383</v>
      </c>
      <c r="K1822" s="13" t="s">
        <v>364</v>
      </c>
    </row>
    <row r="1823" spans="1:11" ht="14.65" thickBot="1" x14ac:dyDescent="0.5">
      <c r="A1823" s="8">
        <v>1822</v>
      </c>
      <c r="B1823" s="22">
        <v>41242.403150231483</v>
      </c>
      <c r="C1823" s="23" t="s">
        <v>350</v>
      </c>
      <c r="D1823" s="12" t="s">
        <v>112</v>
      </c>
      <c r="E1823" s="12" t="s">
        <v>328</v>
      </c>
      <c r="F1823" s="9">
        <v>54.95</v>
      </c>
      <c r="G1823" s="12">
        <v>10</v>
      </c>
      <c r="H1823" s="9">
        <v>549.5</v>
      </c>
      <c r="I1823" s="12" t="s">
        <v>419</v>
      </c>
      <c r="J1823" s="12" t="s">
        <v>384</v>
      </c>
      <c r="K1823" s="12" t="s">
        <v>416</v>
      </c>
    </row>
    <row r="1824" spans="1:11" ht="14.65" thickTop="1" x14ac:dyDescent="0.45">
      <c r="A1824" s="6">
        <v>1823</v>
      </c>
      <c r="B1824" s="24">
        <v>41242.403150231483</v>
      </c>
      <c r="C1824" s="25" t="s">
        <v>345</v>
      </c>
      <c r="D1824" s="13" t="s">
        <v>247</v>
      </c>
      <c r="E1824" s="13" t="s">
        <v>330</v>
      </c>
      <c r="F1824" s="10">
        <v>369.95</v>
      </c>
      <c r="G1824" s="13">
        <v>10</v>
      </c>
      <c r="H1824" s="10">
        <v>3699.5</v>
      </c>
      <c r="I1824" s="13" t="s">
        <v>424</v>
      </c>
      <c r="J1824" s="13" t="s">
        <v>411</v>
      </c>
      <c r="K1824" s="13" t="s">
        <v>415</v>
      </c>
    </row>
    <row r="1825" spans="1:11" ht="14.65" thickBot="1" x14ac:dyDescent="0.5">
      <c r="A1825" s="8">
        <v>1824</v>
      </c>
      <c r="B1825" s="22">
        <v>41242.403150231483</v>
      </c>
      <c r="C1825" s="23" t="s">
        <v>354</v>
      </c>
      <c r="D1825" s="12" t="s">
        <v>273</v>
      </c>
      <c r="E1825" s="12" t="s">
        <v>335</v>
      </c>
      <c r="F1825" s="9">
        <v>439</v>
      </c>
      <c r="G1825" s="12">
        <v>4</v>
      </c>
      <c r="H1825" s="9">
        <v>1756</v>
      </c>
      <c r="I1825" s="12" t="s">
        <v>422</v>
      </c>
      <c r="J1825" s="12" t="s">
        <v>397</v>
      </c>
      <c r="K1825" s="12" t="s">
        <v>416</v>
      </c>
    </row>
    <row r="1826" spans="1:11" ht="14.65" thickTop="1" x14ac:dyDescent="0.45">
      <c r="A1826" s="6">
        <v>1825</v>
      </c>
      <c r="B1826" s="24">
        <v>41242.403150231483</v>
      </c>
      <c r="C1826" s="25" t="s">
        <v>350</v>
      </c>
      <c r="D1826" s="13" t="s">
        <v>166</v>
      </c>
      <c r="E1826" s="13" t="s">
        <v>325</v>
      </c>
      <c r="F1826" s="10">
        <v>149.94999999999999</v>
      </c>
      <c r="G1826" s="13">
        <v>2</v>
      </c>
      <c r="H1826" s="10">
        <v>299.89999999999998</v>
      </c>
      <c r="I1826" s="13" t="s">
        <v>422</v>
      </c>
      <c r="J1826" s="13" t="s">
        <v>407</v>
      </c>
      <c r="K1826" s="13" t="s">
        <v>364</v>
      </c>
    </row>
    <row r="1827" spans="1:11" ht="14.65" thickBot="1" x14ac:dyDescent="0.5">
      <c r="A1827" s="8">
        <v>1826</v>
      </c>
      <c r="B1827" s="22">
        <v>41242.403150231483</v>
      </c>
      <c r="C1827" s="23" t="s">
        <v>351</v>
      </c>
      <c r="D1827" s="12" t="s">
        <v>41</v>
      </c>
      <c r="E1827" s="12" t="s">
        <v>322</v>
      </c>
      <c r="F1827" s="9">
        <v>14</v>
      </c>
      <c r="G1827" s="12">
        <v>6</v>
      </c>
      <c r="H1827" s="9">
        <v>84</v>
      </c>
      <c r="I1827" s="12" t="s">
        <v>425</v>
      </c>
      <c r="J1827" s="12" t="s">
        <v>392</v>
      </c>
      <c r="K1827" s="12" t="s">
        <v>329</v>
      </c>
    </row>
    <row r="1828" spans="1:11" ht="14.65" thickTop="1" x14ac:dyDescent="0.45">
      <c r="A1828" s="6">
        <v>1827</v>
      </c>
      <c r="B1828" s="24">
        <v>41243.403150231483</v>
      </c>
      <c r="C1828" s="25" t="s">
        <v>351</v>
      </c>
      <c r="D1828" s="13" t="s">
        <v>49</v>
      </c>
      <c r="E1828" s="13" t="s">
        <v>330</v>
      </c>
      <c r="F1828" s="10">
        <v>24.95</v>
      </c>
      <c r="G1828" s="13">
        <v>3</v>
      </c>
      <c r="H1828" s="10">
        <v>74.849999999999994</v>
      </c>
      <c r="I1828" s="13" t="s">
        <v>422</v>
      </c>
      <c r="J1828" s="13" t="s">
        <v>412</v>
      </c>
      <c r="K1828" s="13" t="s">
        <v>364</v>
      </c>
    </row>
    <row r="1829" spans="1:11" ht="14.65" thickBot="1" x14ac:dyDescent="0.5">
      <c r="A1829" s="8">
        <v>1828</v>
      </c>
      <c r="B1829" s="22">
        <v>41243.403150231483</v>
      </c>
      <c r="C1829" s="23" t="s">
        <v>361</v>
      </c>
      <c r="D1829" s="12" t="s">
        <v>137</v>
      </c>
      <c r="E1829" s="12" t="s">
        <v>335</v>
      </c>
      <c r="F1829" s="9">
        <v>60</v>
      </c>
      <c r="G1829" s="12">
        <v>4</v>
      </c>
      <c r="H1829" s="9">
        <v>240</v>
      </c>
      <c r="I1829" s="12" t="s">
        <v>426</v>
      </c>
      <c r="J1829" s="12" t="s">
        <v>377</v>
      </c>
      <c r="K1829" s="12" t="s">
        <v>415</v>
      </c>
    </row>
    <row r="1830" spans="1:11" ht="14.65" thickTop="1" x14ac:dyDescent="0.45">
      <c r="A1830" s="6">
        <v>1829</v>
      </c>
      <c r="B1830" s="24">
        <v>41243.403150231483</v>
      </c>
      <c r="C1830" s="25" t="s">
        <v>349</v>
      </c>
      <c r="D1830" s="13" t="s">
        <v>80</v>
      </c>
      <c r="E1830" s="13" t="s">
        <v>330</v>
      </c>
      <c r="F1830" s="10">
        <v>45</v>
      </c>
      <c r="G1830" s="13">
        <v>9</v>
      </c>
      <c r="H1830" s="10">
        <v>405</v>
      </c>
      <c r="I1830" s="13" t="s">
        <v>423</v>
      </c>
      <c r="J1830" s="13" t="s">
        <v>371</v>
      </c>
      <c r="K1830" s="13" t="s">
        <v>415</v>
      </c>
    </row>
    <row r="1831" spans="1:11" ht="14.65" thickBot="1" x14ac:dyDescent="0.5">
      <c r="A1831" s="8">
        <v>1830</v>
      </c>
      <c r="B1831" s="22">
        <v>41243.403150231483</v>
      </c>
      <c r="C1831" s="23" t="s">
        <v>352</v>
      </c>
      <c r="D1831" s="12" t="s">
        <v>240</v>
      </c>
      <c r="E1831" s="12" t="s">
        <v>328</v>
      </c>
      <c r="F1831" s="9">
        <v>349.95</v>
      </c>
      <c r="G1831" s="12">
        <v>7</v>
      </c>
      <c r="H1831" s="9">
        <v>2449.65</v>
      </c>
      <c r="I1831" s="12" t="s">
        <v>419</v>
      </c>
      <c r="J1831" s="12" t="s">
        <v>393</v>
      </c>
      <c r="K1831" s="12" t="s">
        <v>415</v>
      </c>
    </row>
    <row r="1832" spans="1:11" ht="14.65" thickTop="1" x14ac:dyDescent="0.45">
      <c r="A1832" s="6">
        <v>1831</v>
      </c>
      <c r="B1832" s="24">
        <v>41243.403150231483</v>
      </c>
      <c r="C1832" s="25" t="s">
        <v>360</v>
      </c>
      <c r="D1832" s="13" t="s">
        <v>104</v>
      </c>
      <c r="E1832" s="13" t="s">
        <v>330</v>
      </c>
      <c r="F1832" s="10">
        <v>50</v>
      </c>
      <c r="G1832" s="13">
        <v>4</v>
      </c>
      <c r="H1832" s="10">
        <v>200</v>
      </c>
      <c r="I1832" s="13" t="s">
        <v>426</v>
      </c>
      <c r="J1832" s="13" t="s">
        <v>385</v>
      </c>
      <c r="K1832" s="13" t="s">
        <v>416</v>
      </c>
    </row>
    <row r="1833" spans="1:11" ht="14.65" thickBot="1" x14ac:dyDescent="0.5">
      <c r="A1833" s="8">
        <v>1832</v>
      </c>
      <c r="B1833" s="22">
        <v>41243.403150231483</v>
      </c>
      <c r="C1833" s="23" t="s">
        <v>347</v>
      </c>
      <c r="D1833" s="12" t="s">
        <v>240</v>
      </c>
      <c r="E1833" s="12" t="s">
        <v>328</v>
      </c>
      <c r="F1833" s="9">
        <v>349.95</v>
      </c>
      <c r="G1833" s="12">
        <v>10</v>
      </c>
      <c r="H1833" s="9">
        <v>3499.5</v>
      </c>
      <c r="I1833" s="12" t="s">
        <v>420</v>
      </c>
      <c r="J1833" s="12" t="s">
        <v>375</v>
      </c>
      <c r="K1833" s="12" t="s">
        <v>364</v>
      </c>
    </row>
    <row r="1834" spans="1:11" ht="14.65" thickTop="1" x14ac:dyDescent="0.45">
      <c r="A1834" s="6">
        <v>1833</v>
      </c>
      <c r="B1834" s="24">
        <v>41243.403150231483</v>
      </c>
      <c r="C1834" s="25" t="s">
        <v>355</v>
      </c>
      <c r="D1834" s="13" t="s">
        <v>299</v>
      </c>
      <c r="E1834" s="13" t="s">
        <v>330</v>
      </c>
      <c r="F1834" s="10">
        <v>539.95000000000005</v>
      </c>
      <c r="G1834" s="13">
        <v>4</v>
      </c>
      <c r="H1834" s="10">
        <v>2159.8000000000002</v>
      </c>
      <c r="I1834" s="13" t="s">
        <v>421</v>
      </c>
      <c r="J1834" s="13" t="s">
        <v>367</v>
      </c>
      <c r="K1834" s="13" t="s">
        <v>329</v>
      </c>
    </row>
    <row r="1835" spans="1:11" ht="14.65" thickBot="1" x14ac:dyDescent="0.5">
      <c r="A1835" s="8">
        <v>1834</v>
      </c>
      <c r="B1835" s="22">
        <v>41243.403150231483</v>
      </c>
      <c r="C1835" s="23" t="s">
        <v>356</v>
      </c>
      <c r="D1835" s="12" t="s">
        <v>131</v>
      </c>
      <c r="E1835" s="12" t="s">
        <v>330</v>
      </c>
      <c r="F1835" s="9">
        <v>60</v>
      </c>
      <c r="G1835" s="12">
        <v>8</v>
      </c>
      <c r="H1835" s="9">
        <v>480</v>
      </c>
      <c r="I1835" s="12" t="s">
        <v>421</v>
      </c>
      <c r="J1835" s="12" t="s">
        <v>405</v>
      </c>
      <c r="K1835" s="12" t="s">
        <v>364</v>
      </c>
    </row>
    <row r="1836" spans="1:11" ht="14.65" thickTop="1" x14ac:dyDescent="0.45">
      <c r="A1836" s="6">
        <v>1835</v>
      </c>
      <c r="B1836" s="24">
        <v>41243.403150231483</v>
      </c>
      <c r="C1836" s="25" t="s">
        <v>359</v>
      </c>
      <c r="D1836" s="13" t="s">
        <v>231</v>
      </c>
      <c r="E1836" s="13" t="s">
        <v>328</v>
      </c>
      <c r="F1836" s="10">
        <v>329.95</v>
      </c>
      <c r="G1836" s="13">
        <v>3</v>
      </c>
      <c r="H1836" s="10">
        <v>989.84999999999991</v>
      </c>
      <c r="I1836" s="13" t="s">
        <v>427</v>
      </c>
      <c r="J1836" s="13" t="s">
        <v>398</v>
      </c>
      <c r="K1836" s="13" t="s">
        <v>364</v>
      </c>
    </row>
    <row r="1837" spans="1:11" ht="14.65" thickBot="1" x14ac:dyDescent="0.5">
      <c r="A1837" s="8">
        <v>1836</v>
      </c>
      <c r="B1837" s="22">
        <v>41243.403150231483</v>
      </c>
      <c r="C1837" s="23" t="s">
        <v>352</v>
      </c>
      <c r="D1837" s="12" t="s">
        <v>73</v>
      </c>
      <c r="E1837" s="12" t="s">
        <v>330</v>
      </c>
      <c r="F1837" s="9">
        <v>40</v>
      </c>
      <c r="G1837" s="12">
        <v>9</v>
      </c>
      <c r="H1837" s="9">
        <v>360</v>
      </c>
      <c r="I1837" s="12" t="s">
        <v>422</v>
      </c>
      <c r="J1837" s="12" t="s">
        <v>399</v>
      </c>
      <c r="K1837" s="12" t="s">
        <v>329</v>
      </c>
    </row>
    <row r="1838" spans="1:11" ht="14.65" thickTop="1" x14ac:dyDescent="0.45">
      <c r="A1838" s="6">
        <v>1837</v>
      </c>
      <c r="B1838" s="24">
        <v>41243.403150231483</v>
      </c>
      <c r="C1838" s="25" t="s">
        <v>359</v>
      </c>
      <c r="D1838" s="13" t="s">
        <v>267</v>
      </c>
      <c r="E1838" s="13" t="s">
        <v>328</v>
      </c>
      <c r="F1838" s="10">
        <v>399.95</v>
      </c>
      <c r="G1838" s="13">
        <v>4</v>
      </c>
      <c r="H1838" s="10">
        <v>1599.8</v>
      </c>
      <c r="I1838" s="13" t="s">
        <v>423</v>
      </c>
      <c r="J1838" s="13" t="s">
        <v>412</v>
      </c>
      <c r="K1838" s="13" t="s">
        <v>364</v>
      </c>
    </row>
    <row r="1839" spans="1:11" ht="14.65" thickBot="1" x14ac:dyDescent="0.5">
      <c r="A1839" s="8">
        <v>1838</v>
      </c>
      <c r="B1839" s="22">
        <v>41243.403150231483</v>
      </c>
      <c r="C1839" s="23" t="s">
        <v>354</v>
      </c>
      <c r="D1839" s="12" t="s">
        <v>117</v>
      </c>
      <c r="E1839" s="12" t="s">
        <v>326</v>
      </c>
      <c r="F1839" s="9">
        <v>55</v>
      </c>
      <c r="G1839" s="12">
        <v>3</v>
      </c>
      <c r="H1839" s="9">
        <v>165</v>
      </c>
      <c r="I1839" s="12" t="s">
        <v>423</v>
      </c>
      <c r="J1839" s="12" t="s">
        <v>405</v>
      </c>
      <c r="K1839" s="12" t="s">
        <v>364</v>
      </c>
    </row>
    <row r="1840" spans="1:11" ht="14.65" thickTop="1" x14ac:dyDescent="0.45">
      <c r="A1840" s="6">
        <v>1839</v>
      </c>
      <c r="B1840" s="24">
        <v>41243.403150231483</v>
      </c>
      <c r="C1840" s="25" t="s">
        <v>358</v>
      </c>
      <c r="D1840" s="13" t="s">
        <v>54</v>
      </c>
      <c r="E1840" s="13" t="s">
        <v>331</v>
      </c>
      <c r="F1840" s="10">
        <v>30</v>
      </c>
      <c r="G1840" s="13">
        <v>6</v>
      </c>
      <c r="H1840" s="10">
        <v>180</v>
      </c>
      <c r="I1840" s="13" t="s">
        <v>418</v>
      </c>
      <c r="J1840" s="13" t="s">
        <v>409</v>
      </c>
      <c r="K1840" s="13" t="s">
        <v>415</v>
      </c>
    </row>
    <row r="1841" spans="1:11" ht="14.65" thickBot="1" x14ac:dyDescent="0.5">
      <c r="A1841" s="8">
        <v>1840</v>
      </c>
      <c r="B1841" s="22">
        <v>41244.403150231483</v>
      </c>
      <c r="C1841" s="23" t="s">
        <v>348</v>
      </c>
      <c r="D1841" s="12" t="s">
        <v>242</v>
      </c>
      <c r="E1841" s="12" t="s">
        <v>326</v>
      </c>
      <c r="F1841" s="9">
        <v>359</v>
      </c>
      <c r="G1841" s="12">
        <v>7</v>
      </c>
      <c r="H1841" s="9">
        <v>2513</v>
      </c>
      <c r="I1841" s="12" t="s">
        <v>419</v>
      </c>
      <c r="J1841" s="12" t="s">
        <v>402</v>
      </c>
      <c r="K1841" s="12" t="s">
        <v>415</v>
      </c>
    </row>
    <row r="1842" spans="1:11" ht="14.65" thickTop="1" x14ac:dyDescent="0.45">
      <c r="A1842" s="6">
        <v>1841</v>
      </c>
      <c r="B1842" s="24">
        <v>41244.403150231483</v>
      </c>
      <c r="C1842" s="25" t="s">
        <v>352</v>
      </c>
      <c r="D1842" s="13" t="s">
        <v>201</v>
      </c>
      <c r="E1842" s="13" t="s">
        <v>325</v>
      </c>
      <c r="F1842" s="10">
        <v>249.95</v>
      </c>
      <c r="G1842" s="13">
        <v>2</v>
      </c>
      <c r="H1842" s="10">
        <v>499.9</v>
      </c>
      <c r="I1842" s="13" t="s">
        <v>421</v>
      </c>
      <c r="J1842" s="13" t="s">
        <v>408</v>
      </c>
      <c r="K1842" s="13" t="s">
        <v>364</v>
      </c>
    </row>
    <row r="1843" spans="1:11" ht="14.65" thickBot="1" x14ac:dyDescent="0.5">
      <c r="A1843" s="8">
        <v>1842</v>
      </c>
      <c r="B1843" s="22">
        <v>41244.403150231483</v>
      </c>
      <c r="C1843" s="23" t="s">
        <v>354</v>
      </c>
      <c r="D1843" s="12" t="s">
        <v>58</v>
      </c>
      <c r="E1843" s="12" t="s">
        <v>328</v>
      </c>
      <c r="F1843" s="9">
        <v>34.950000000000003</v>
      </c>
      <c r="G1843" s="12">
        <v>2</v>
      </c>
      <c r="H1843" s="9">
        <v>69.900000000000006</v>
      </c>
      <c r="I1843" s="12" t="s">
        <v>421</v>
      </c>
      <c r="J1843" s="12" t="s">
        <v>407</v>
      </c>
      <c r="K1843" s="12" t="s">
        <v>364</v>
      </c>
    </row>
    <row r="1844" spans="1:11" ht="14.65" thickTop="1" x14ac:dyDescent="0.45">
      <c r="A1844" s="6">
        <v>1843</v>
      </c>
      <c r="B1844" s="24">
        <v>41244.403150231483</v>
      </c>
      <c r="C1844" s="25" t="s">
        <v>358</v>
      </c>
      <c r="D1844" s="13" t="s">
        <v>244</v>
      </c>
      <c r="E1844" s="13" t="s">
        <v>330</v>
      </c>
      <c r="F1844" s="10">
        <v>359.95</v>
      </c>
      <c r="G1844" s="13">
        <v>7</v>
      </c>
      <c r="H1844" s="10">
        <v>2519.65</v>
      </c>
      <c r="I1844" s="13" t="s">
        <v>425</v>
      </c>
      <c r="J1844" s="13" t="s">
        <v>379</v>
      </c>
      <c r="K1844" s="13" t="s">
        <v>329</v>
      </c>
    </row>
    <row r="1845" spans="1:11" ht="14.65" thickBot="1" x14ac:dyDescent="0.5">
      <c r="A1845" s="8">
        <v>1844</v>
      </c>
      <c r="B1845" s="22">
        <v>41244.403150231483</v>
      </c>
      <c r="C1845" s="23" t="s">
        <v>353</v>
      </c>
      <c r="D1845" s="12" t="s">
        <v>47</v>
      </c>
      <c r="E1845" s="12" t="s">
        <v>322</v>
      </c>
      <c r="F1845" s="9">
        <v>22</v>
      </c>
      <c r="G1845" s="12">
        <v>6</v>
      </c>
      <c r="H1845" s="9">
        <v>132</v>
      </c>
      <c r="I1845" s="12" t="s">
        <v>418</v>
      </c>
      <c r="J1845" s="12" t="s">
        <v>376</v>
      </c>
      <c r="K1845" s="12" t="s">
        <v>415</v>
      </c>
    </row>
    <row r="1846" spans="1:11" ht="14.65" thickTop="1" x14ac:dyDescent="0.45">
      <c r="A1846" s="6">
        <v>1845</v>
      </c>
      <c r="B1846" s="24">
        <v>41244.403150231483</v>
      </c>
      <c r="C1846" s="25" t="s">
        <v>362</v>
      </c>
      <c r="D1846" s="13" t="s">
        <v>62</v>
      </c>
      <c r="E1846" s="13" t="s">
        <v>325</v>
      </c>
      <c r="F1846" s="10">
        <v>39.950000000000003</v>
      </c>
      <c r="G1846" s="13">
        <v>3</v>
      </c>
      <c r="H1846" s="10">
        <v>119.85000000000001</v>
      </c>
      <c r="I1846" s="13" t="s">
        <v>420</v>
      </c>
      <c r="J1846" s="13" t="s">
        <v>382</v>
      </c>
      <c r="K1846" s="13" t="s">
        <v>364</v>
      </c>
    </row>
    <row r="1847" spans="1:11" ht="14.65" thickBot="1" x14ac:dyDescent="0.5">
      <c r="A1847" s="8">
        <v>1846</v>
      </c>
      <c r="B1847" s="22">
        <v>41244.403150231483</v>
      </c>
      <c r="C1847" s="23" t="s">
        <v>352</v>
      </c>
      <c r="D1847" s="12" t="s">
        <v>164</v>
      </c>
      <c r="E1847" s="12" t="s">
        <v>330</v>
      </c>
      <c r="F1847" s="9">
        <v>109.95</v>
      </c>
      <c r="G1847" s="12">
        <v>3</v>
      </c>
      <c r="H1847" s="9">
        <v>329.85</v>
      </c>
      <c r="I1847" s="12" t="s">
        <v>419</v>
      </c>
      <c r="J1847" s="12" t="s">
        <v>379</v>
      </c>
      <c r="K1847" s="12" t="s">
        <v>329</v>
      </c>
    </row>
    <row r="1848" spans="1:11" ht="14.65" thickTop="1" x14ac:dyDescent="0.45">
      <c r="A1848" s="6">
        <v>1847</v>
      </c>
      <c r="B1848" s="24">
        <v>41244.403150231483</v>
      </c>
      <c r="C1848" s="25" t="s">
        <v>359</v>
      </c>
      <c r="D1848" s="13" t="s">
        <v>155</v>
      </c>
      <c r="E1848" s="13" t="s">
        <v>330</v>
      </c>
      <c r="F1848" s="10">
        <v>80</v>
      </c>
      <c r="G1848" s="13">
        <v>3</v>
      </c>
      <c r="H1848" s="10">
        <v>240</v>
      </c>
      <c r="I1848" s="13" t="s">
        <v>423</v>
      </c>
      <c r="J1848" s="13" t="s">
        <v>381</v>
      </c>
      <c r="K1848" s="13" t="s">
        <v>329</v>
      </c>
    </row>
    <row r="1849" spans="1:11" ht="14.65" thickBot="1" x14ac:dyDescent="0.5">
      <c r="A1849" s="8">
        <v>1848</v>
      </c>
      <c r="B1849" s="22">
        <v>41245.403150231483</v>
      </c>
      <c r="C1849" s="23" t="s">
        <v>360</v>
      </c>
      <c r="D1849" s="12" t="s">
        <v>80</v>
      </c>
      <c r="E1849" s="12" t="s">
        <v>330</v>
      </c>
      <c r="F1849" s="9">
        <v>45</v>
      </c>
      <c r="G1849" s="12">
        <v>9</v>
      </c>
      <c r="H1849" s="9">
        <v>405</v>
      </c>
      <c r="I1849" s="12" t="s">
        <v>425</v>
      </c>
      <c r="J1849" s="12" t="s">
        <v>396</v>
      </c>
      <c r="K1849" s="12" t="s">
        <v>415</v>
      </c>
    </row>
    <row r="1850" spans="1:11" ht="14.65" thickTop="1" x14ac:dyDescent="0.45">
      <c r="A1850" s="6">
        <v>1849</v>
      </c>
      <c r="B1850" s="24">
        <v>41245.403150231483</v>
      </c>
      <c r="C1850" s="25" t="s">
        <v>363</v>
      </c>
      <c r="D1850" s="13" t="s">
        <v>284</v>
      </c>
      <c r="E1850" s="13" t="s">
        <v>326</v>
      </c>
      <c r="F1850" s="10">
        <v>459</v>
      </c>
      <c r="G1850" s="13">
        <v>10</v>
      </c>
      <c r="H1850" s="10">
        <v>4590</v>
      </c>
      <c r="I1850" s="13" t="s">
        <v>425</v>
      </c>
      <c r="J1850" s="13" t="s">
        <v>401</v>
      </c>
      <c r="K1850" s="13" t="s">
        <v>364</v>
      </c>
    </row>
    <row r="1851" spans="1:11" ht="14.65" thickBot="1" x14ac:dyDescent="0.5">
      <c r="A1851" s="8">
        <v>1850</v>
      </c>
      <c r="B1851" s="22">
        <v>41245.403150231483</v>
      </c>
      <c r="C1851" s="23" t="s">
        <v>361</v>
      </c>
      <c r="D1851" s="12" t="s">
        <v>108</v>
      </c>
      <c r="E1851" s="12" t="s">
        <v>335</v>
      </c>
      <c r="F1851" s="9">
        <v>50</v>
      </c>
      <c r="G1851" s="12">
        <v>7</v>
      </c>
      <c r="H1851" s="9">
        <v>350</v>
      </c>
      <c r="I1851" s="12" t="s">
        <v>418</v>
      </c>
      <c r="J1851" s="12" t="s">
        <v>383</v>
      </c>
      <c r="K1851" s="12" t="s">
        <v>364</v>
      </c>
    </row>
    <row r="1852" spans="1:11" ht="14.65" thickTop="1" x14ac:dyDescent="0.45">
      <c r="A1852" s="6">
        <v>1851</v>
      </c>
      <c r="B1852" s="24">
        <v>41245.403150231483</v>
      </c>
      <c r="C1852" s="25" t="s">
        <v>357</v>
      </c>
      <c r="D1852" s="13" t="s">
        <v>197</v>
      </c>
      <c r="E1852" s="13" t="s">
        <v>322</v>
      </c>
      <c r="F1852" s="10">
        <v>249</v>
      </c>
      <c r="G1852" s="13">
        <v>7</v>
      </c>
      <c r="H1852" s="10">
        <v>1743</v>
      </c>
      <c r="I1852" s="13" t="s">
        <v>427</v>
      </c>
      <c r="J1852" s="13" t="s">
        <v>382</v>
      </c>
      <c r="K1852" s="13" t="s">
        <v>364</v>
      </c>
    </row>
    <row r="1853" spans="1:11" ht="14.65" thickBot="1" x14ac:dyDescent="0.5">
      <c r="A1853" s="8">
        <v>1852</v>
      </c>
      <c r="B1853" s="22">
        <v>41245.403150231483</v>
      </c>
      <c r="C1853" s="23" t="s">
        <v>360</v>
      </c>
      <c r="D1853" s="12" t="s">
        <v>146</v>
      </c>
      <c r="E1853" s="12" t="s">
        <v>330</v>
      </c>
      <c r="F1853" s="9">
        <v>70</v>
      </c>
      <c r="G1853" s="12">
        <v>6</v>
      </c>
      <c r="H1853" s="9">
        <v>420</v>
      </c>
      <c r="I1853" s="12" t="s">
        <v>420</v>
      </c>
      <c r="J1853" s="12" t="s">
        <v>367</v>
      </c>
      <c r="K1853" s="12" t="s">
        <v>329</v>
      </c>
    </row>
    <row r="1854" spans="1:11" ht="14.65" thickTop="1" x14ac:dyDescent="0.45">
      <c r="A1854" s="6">
        <v>1853</v>
      </c>
      <c r="B1854" s="24">
        <v>41245.403150231483</v>
      </c>
      <c r="C1854" s="25" t="s">
        <v>354</v>
      </c>
      <c r="D1854" s="13" t="s">
        <v>277</v>
      </c>
      <c r="E1854" s="13" t="s">
        <v>326</v>
      </c>
      <c r="F1854" s="10">
        <v>449</v>
      </c>
      <c r="G1854" s="13">
        <v>4</v>
      </c>
      <c r="H1854" s="10">
        <v>1796</v>
      </c>
      <c r="I1854" s="13" t="s">
        <v>422</v>
      </c>
      <c r="J1854" s="13" t="s">
        <v>391</v>
      </c>
      <c r="K1854" s="13" t="s">
        <v>415</v>
      </c>
    </row>
    <row r="1855" spans="1:11" ht="14.65" thickBot="1" x14ac:dyDescent="0.5">
      <c r="A1855" s="8">
        <v>1854</v>
      </c>
      <c r="B1855" s="22">
        <v>41245.403150231483</v>
      </c>
      <c r="C1855" s="23" t="s">
        <v>345</v>
      </c>
      <c r="D1855" s="12" t="s">
        <v>178</v>
      </c>
      <c r="E1855" s="12" t="s">
        <v>322</v>
      </c>
      <c r="F1855" s="9">
        <v>199</v>
      </c>
      <c r="G1855" s="12">
        <v>7</v>
      </c>
      <c r="H1855" s="9">
        <v>1393</v>
      </c>
      <c r="I1855" s="12" t="s">
        <v>423</v>
      </c>
      <c r="J1855" s="12" t="s">
        <v>371</v>
      </c>
      <c r="K1855" s="12" t="s">
        <v>415</v>
      </c>
    </row>
    <row r="1856" spans="1:11" ht="14.65" thickTop="1" x14ac:dyDescent="0.45">
      <c r="A1856" s="6">
        <v>1855</v>
      </c>
      <c r="B1856" s="24">
        <v>41246.403150231483</v>
      </c>
      <c r="C1856" s="25" t="s">
        <v>345</v>
      </c>
      <c r="D1856" s="13" t="s">
        <v>112</v>
      </c>
      <c r="E1856" s="13" t="s">
        <v>328</v>
      </c>
      <c r="F1856" s="10">
        <v>54.95</v>
      </c>
      <c r="G1856" s="13">
        <v>4</v>
      </c>
      <c r="H1856" s="10">
        <v>219.8</v>
      </c>
      <c r="I1856" s="13" t="s">
        <v>423</v>
      </c>
      <c r="J1856" s="13" t="s">
        <v>365</v>
      </c>
      <c r="K1856" s="13" t="s">
        <v>364</v>
      </c>
    </row>
    <row r="1857" spans="1:11" ht="14.65" thickBot="1" x14ac:dyDescent="0.5">
      <c r="A1857" s="8">
        <v>1856</v>
      </c>
      <c r="B1857" s="22">
        <v>41246.403150231483</v>
      </c>
      <c r="C1857" s="23" t="s">
        <v>352</v>
      </c>
      <c r="D1857" s="12" t="s">
        <v>163</v>
      </c>
      <c r="E1857" s="12" t="s">
        <v>325</v>
      </c>
      <c r="F1857" s="9">
        <v>99.95</v>
      </c>
      <c r="G1857" s="12">
        <v>8</v>
      </c>
      <c r="H1857" s="9">
        <v>799.6</v>
      </c>
      <c r="I1857" s="12" t="s">
        <v>422</v>
      </c>
      <c r="J1857" s="12" t="s">
        <v>398</v>
      </c>
      <c r="K1857" s="12" t="s">
        <v>364</v>
      </c>
    </row>
    <row r="1858" spans="1:11" ht="14.65" thickTop="1" x14ac:dyDescent="0.45">
      <c r="A1858" s="6">
        <v>1857</v>
      </c>
      <c r="B1858" s="24">
        <v>41246.403150231483</v>
      </c>
      <c r="C1858" s="25" t="s">
        <v>346</v>
      </c>
      <c r="D1858" s="13" t="s">
        <v>226</v>
      </c>
      <c r="E1858" s="13" t="s">
        <v>335</v>
      </c>
      <c r="F1858" s="10">
        <v>329</v>
      </c>
      <c r="G1858" s="13">
        <v>2</v>
      </c>
      <c r="H1858" s="10">
        <v>658</v>
      </c>
      <c r="I1858" s="13" t="s">
        <v>423</v>
      </c>
      <c r="J1858" s="13" t="s">
        <v>392</v>
      </c>
      <c r="K1858" s="13" t="s">
        <v>329</v>
      </c>
    </row>
    <row r="1859" spans="1:11" ht="14.65" thickBot="1" x14ac:dyDescent="0.5">
      <c r="A1859" s="8">
        <v>1858</v>
      </c>
      <c r="B1859" s="22">
        <v>41246.403150231483</v>
      </c>
      <c r="C1859" s="23" t="s">
        <v>354</v>
      </c>
      <c r="D1859" s="12" t="s">
        <v>242</v>
      </c>
      <c r="E1859" s="12" t="s">
        <v>326</v>
      </c>
      <c r="F1859" s="9">
        <v>359</v>
      </c>
      <c r="G1859" s="12">
        <v>5</v>
      </c>
      <c r="H1859" s="9">
        <v>1795</v>
      </c>
      <c r="I1859" s="12" t="s">
        <v>420</v>
      </c>
      <c r="J1859" s="12" t="s">
        <v>403</v>
      </c>
      <c r="K1859" s="12" t="s">
        <v>416</v>
      </c>
    </row>
    <row r="1860" spans="1:11" ht="14.65" thickTop="1" x14ac:dyDescent="0.45">
      <c r="A1860" s="6">
        <v>1859</v>
      </c>
      <c r="B1860" s="24">
        <v>41246.403150231483</v>
      </c>
      <c r="C1860" s="25" t="s">
        <v>362</v>
      </c>
      <c r="D1860" s="13" t="s">
        <v>179</v>
      </c>
      <c r="E1860" s="13" t="s">
        <v>323</v>
      </c>
      <c r="F1860" s="10">
        <v>199</v>
      </c>
      <c r="G1860" s="13">
        <v>7</v>
      </c>
      <c r="H1860" s="10">
        <v>1393</v>
      </c>
      <c r="I1860" s="13" t="s">
        <v>422</v>
      </c>
      <c r="J1860" s="13" t="s">
        <v>379</v>
      </c>
      <c r="K1860" s="13" t="s">
        <v>329</v>
      </c>
    </row>
    <row r="1861" spans="1:11" ht="14.65" thickBot="1" x14ac:dyDescent="0.5">
      <c r="A1861" s="8">
        <v>1860</v>
      </c>
      <c r="B1861" s="22">
        <v>41246.403150231483</v>
      </c>
      <c r="C1861" s="23" t="s">
        <v>355</v>
      </c>
      <c r="D1861" s="12" t="s">
        <v>268</v>
      </c>
      <c r="E1861" s="12" t="s">
        <v>334</v>
      </c>
      <c r="F1861" s="9">
        <v>399.95</v>
      </c>
      <c r="G1861" s="12">
        <v>4</v>
      </c>
      <c r="H1861" s="9">
        <v>1599.8</v>
      </c>
      <c r="I1861" s="12" t="s">
        <v>420</v>
      </c>
      <c r="J1861" s="12" t="s">
        <v>387</v>
      </c>
      <c r="K1861" s="12" t="s">
        <v>416</v>
      </c>
    </row>
    <row r="1862" spans="1:11" ht="14.65" thickTop="1" x14ac:dyDescent="0.45">
      <c r="A1862" s="6">
        <v>1861</v>
      </c>
      <c r="B1862" s="24">
        <v>41246.403150231483</v>
      </c>
      <c r="C1862" s="25" t="s">
        <v>357</v>
      </c>
      <c r="D1862" s="13" t="s">
        <v>79</v>
      </c>
      <c r="E1862" s="13" t="s">
        <v>328</v>
      </c>
      <c r="F1862" s="10">
        <v>44.95</v>
      </c>
      <c r="G1862" s="13">
        <v>6</v>
      </c>
      <c r="H1862" s="10">
        <v>269.70000000000005</v>
      </c>
      <c r="I1862" s="13" t="s">
        <v>427</v>
      </c>
      <c r="J1862" s="13" t="s">
        <v>413</v>
      </c>
      <c r="K1862" s="13" t="s">
        <v>329</v>
      </c>
    </row>
    <row r="1863" spans="1:11" ht="14.65" thickBot="1" x14ac:dyDescent="0.5">
      <c r="A1863" s="8">
        <v>1862</v>
      </c>
      <c r="B1863" s="22">
        <v>41247.403150231483</v>
      </c>
      <c r="C1863" s="23" t="s">
        <v>347</v>
      </c>
      <c r="D1863" s="12" t="s">
        <v>110</v>
      </c>
      <c r="E1863" s="12" t="s">
        <v>335</v>
      </c>
      <c r="F1863" s="9">
        <v>50</v>
      </c>
      <c r="G1863" s="12">
        <v>5</v>
      </c>
      <c r="H1863" s="9">
        <v>250</v>
      </c>
      <c r="I1863" s="12" t="s">
        <v>423</v>
      </c>
      <c r="J1863" s="12" t="s">
        <v>404</v>
      </c>
      <c r="K1863" s="12" t="s">
        <v>416</v>
      </c>
    </row>
    <row r="1864" spans="1:11" ht="14.65" thickTop="1" x14ac:dyDescent="0.45">
      <c r="A1864" s="6">
        <v>1863</v>
      </c>
      <c r="B1864" s="24">
        <v>41247.403150231483</v>
      </c>
      <c r="C1864" s="25" t="s">
        <v>348</v>
      </c>
      <c r="D1864" s="13" t="s">
        <v>255</v>
      </c>
      <c r="E1864" s="13" t="s">
        <v>330</v>
      </c>
      <c r="F1864" s="10">
        <v>389.95</v>
      </c>
      <c r="G1864" s="13">
        <v>6</v>
      </c>
      <c r="H1864" s="10">
        <v>2339.6999999999998</v>
      </c>
      <c r="I1864" s="13" t="s">
        <v>423</v>
      </c>
      <c r="J1864" s="13" t="s">
        <v>377</v>
      </c>
      <c r="K1864" s="13" t="s">
        <v>415</v>
      </c>
    </row>
    <row r="1865" spans="1:11" ht="14.65" thickBot="1" x14ac:dyDescent="0.5">
      <c r="A1865" s="8">
        <v>1864</v>
      </c>
      <c r="B1865" s="22">
        <v>41247.403150231483</v>
      </c>
      <c r="C1865" s="23" t="s">
        <v>360</v>
      </c>
      <c r="D1865" s="12" t="s">
        <v>109</v>
      </c>
      <c r="E1865" s="12" t="s">
        <v>335</v>
      </c>
      <c r="F1865" s="9">
        <v>50</v>
      </c>
      <c r="G1865" s="12">
        <v>7</v>
      </c>
      <c r="H1865" s="9">
        <v>350</v>
      </c>
      <c r="I1865" s="12" t="s">
        <v>426</v>
      </c>
      <c r="J1865" s="12" t="s">
        <v>392</v>
      </c>
      <c r="K1865" s="12" t="s">
        <v>329</v>
      </c>
    </row>
    <row r="1866" spans="1:11" ht="14.65" thickTop="1" x14ac:dyDescent="0.45">
      <c r="A1866" s="6">
        <v>1865</v>
      </c>
      <c r="B1866" s="24">
        <v>41247.403150231483</v>
      </c>
      <c r="C1866" s="25" t="s">
        <v>350</v>
      </c>
      <c r="D1866" s="13" t="s">
        <v>174</v>
      </c>
      <c r="E1866" s="13" t="s">
        <v>325</v>
      </c>
      <c r="F1866" s="10">
        <v>179.95</v>
      </c>
      <c r="G1866" s="13">
        <v>8</v>
      </c>
      <c r="H1866" s="10">
        <v>1439.6</v>
      </c>
      <c r="I1866" s="13" t="s">
        <v>426</v>
      </c>
      <c r="J1866" s="13" t="s">
        <v>394</v>
      </c>
      <c r="K1866" s="13" t="s">
        <v>416</v>
      </c>
    </row>
    <row r="1867" spans="1:11" ht="14.65" thickBot="1" x14ac:dyDescent="0.5">
      <c r="A1867" s="8">
        <v>1866</v>
      </c>
      <c r="B1867" s="22">
        <v>41248.403150231483</v>
      </c>
      <c r="C1867" s="23" t="s">
        <v>350</v>
      </c>
      <c r="D1867" s="12" t="s">
        <v>148</v>
      </c>
      <c r="E1867" s="12" t="s">
        <v>330</v>
      </c>
      <c r="F1867" s="9">
        <v>70</v>
      </c>
      <c r="G1867" s="12">
        <v>2</v>
      </c>
      <c r="H1867" s="9">
        <v>140</v>
      </c>
      <c r="I1867" s="12" t="s">
        <v>421</v>
      </c>
      <c r="J1867" s="12" t="s">
        <v>402</v>
      </c>
      <c r="K1867" s="12" t="s">
        <v>415</v>
      </c>
    </row>
    <row r="1868" spans="1:11" ht="14.65" thickTop="1" x14ac:dyDescent="0.45">
      <c r="A1868" s="6">
        <v>1867</v>
      </c>
      <c r="B1868" s="24">
        <v>41248.403150231483</v>
      </c>
      <c r="C1868" s="25" t="s">
        <v>349</v>
      </c>
      <c r="D1868" s="13" t="s">
        <v>211</v>
      </c>
      <c r="E1868" s="13" t="s">
        <v>326</v>
      </c>
      <c r="F1868" s="10">
        <v>279</v>
      </c>
      <c r="G1868" s="13">
        <v>8</v>
      </c>
      <c r="H1868" s="10">
        <v>2232</v>
      </c>
      <c r="I1868" s="13" t="s">
        <v>424</v>
      </c>
      <c r="J1868" s="13" t="s">
        <v>409</v>
      </c>
      <c r="K1868" s="13" t="s">
        <v>415</v>
      </c>
    </row>
    <row r="1869" spans="1:11" ht="14.65" thickBot="1" x14ac:dyDescent="0.5">
      <c r="A1869" s="8">
        <v>1868</v>
      </c>
      <c r="B1869" s="22">
        <v>41248.403150231483</v>
      </c>
      <c r="C1869" s="23" t="s">
        <v>362</v>
      </c>
      <c r="D1869" s="12" t="s">
        <v>232</v>
      </c>
      <c r="E1869" s="12" t="s">
        <v>326</v>
      </c>
      <c r="F1869" s="9">
        <v>339</v>
      </c>
      <c r="G1869" s="12">
        <v>6</v>
      </c>
      <c r="H1869" s="9">
        <v>2034</v>
      </c>
      <c r="I1869" s="12" t="s">
        <v>421</v>
      </c>
      <c r="J1869" s="12" t="s">
        <v>389</v>
      </c>
      <c r="K1869" s="12" t="s">
        <v>364</v>
      </c>
    </row>
    <row r="1870" spans="1:11" ht="14.65" thickTop="1" x14ac:dyDescent="0.45">
      <c r="A1870" s="6">
        <v>1869</v>
      </c>
      <c r="B1870" s="24">
        <v>41248.403150231483</v>
      </c>
      <c r="C1870" s="25" t="s">
        <v>359</v>
      </c>
      <c r="D1870" s="13" t="s">
        <v>228</v>
      </c>
      <c r="E1870" s="13" t="s">
        <v>335</v>
      </c>
      <c r="F1870" s="10">
        <v>329</v>
      </c>
      <c r="G1870" s="13">
        <v>7</v>
      </c>
      <c r="H1870" s="10">
        <v>2303</v>
      </c>
      <c r="I1870" s="13" t="s">
        <v>427</v>
      </c>
      <c r="J1870" s="13" t="s">
        <v>377</v>
      </c>
      <c r="K1870" s="13" t="s">
        <v>415</v>
      </c>
    </row>
    <row r="1871" spans="1:11" ht="14.65" thickBot="1" x14ac:dyDescent="0.5">
      <c r="A1871" s="8">
        <v>1870</v>
      </c>
      <c r="B1871" s="22">
        <v>41248.403150231483</v>
      </c>
      <c r="C1871" s="23" t="s">
        <v>358</v>
      </c>
      <c r="D1871" s="12" t="s">
        <v>181</v>
      </c>
      <c r="E1871" s="12" t="s">
        <v>333</v>
      </c>
      <c r="F1871" s="9">
        <v>199</v>
      </c>
      <c r="G1871" s="12">
        <v>1</v>
      </c>
      <c r="H1871" s="9">
        <v>199</v>
      </c>
      <c r="I1871" s="12" t="s">
        <v>422</v>
      </c>
      <c r="J1871" s="12" t="s">
        <v>409</v>
      </c>
      <c r="K1871" s="12" t="s">
        <v>415</v>
      </c>
    </row>
    <row r="1872" spans="1:11" ht="14.65" thickTop="1" x14ac:dyDescent="0.45">
      <c r="A1872" s="6">
        <v>1871</v>
      </c>
      <c r="B1872" s="24">
        <v>41248.403150231483</v>
      </c>
      <c r="C1872" s="25" t="s">
        <v>350</v>
      </c>
      <c r="D1872" s="13" t="s">
        <v>211</v>
      </c>
      <c r="E1872" s="13" t="s">
        <v>326</v>
      </c>
      <c r="F1872" s="10">
        <v>279</v>
      </c>
      <c r="G1872" s="13">
        <v>7</v>
      </c>
      <c r="H1872" s="10">
        <v>1953</v>
      </c>
      <c r="I1872" s="13" t="s">
        <v>418</v>
      </c>
      <c r="J1872" s="13" t="s">
        <v>412</v>
      </c>
      <c r="K1872" s="13" t="s">
        <v>364</v>
      </c>
    </row>
    <row r="1873" spans="1:11" ht="14.65" thickBot="1" x14ac:dyDescent="0.5">
      <c r="A1873" s="8">
        <v>1872</v>
      </c>
      <c r="B1873" s="22">
        <v>41248.403150231483</v>
      </c>
      <c r="C1873" s="23" t="s">
        <v>359</v>
      </c>
      <c r="D1873" s="12" t="s">
        <v>280</v>
      </c>
      <c r="E1873" s="12" t="s">
        <v>330</v>
      </c>
      <c r="F1873" s="9">
        <v>449.95</v>
      </c>
      <c r="G1873" s="12">
        <v>6</v>
      </c>
      <c r="H1873" s="9">
        <v>2699.7</v>
      </c>
      <c r="I1873" s="12" t="s">
        <v>424</v>
      </c>
      <c r="J1873" s="12" t="s">
        <v>413</v>
      </c>
      <c r="K1873" s="12" t="s">
        <v>329</v>
      </c>
    </row>
    <row r="1874" spans="1:11" ht="14.65" thickTop="1" x14ac:dyDescent="0.45">
      <c r="A1874" s="6">
        <v>1873</v>
      </c>
      <c r="B1874" s="24">
        <v>41249.403150231483</v>
      </c>
      <c r="C1874" s="25" t="s">
        <v>352</v>
      </c>
      <c r="D1874" s="13" t="s">
        <v>274</v>
      </c>
      <c r="E1874" s="13" t="s">
        <v>330</v>
      </c>
      <c r="F1874" s="10">
        <v>439.95</v>
      </c>
      <c r="G1874" s="13">
        <v>6</v>
      </c>
      <c r="H1874" s="10">
        <v>2639.7</v>
      </c>
      <c r="I1874" s="13" t="s">
        <v>418</v>
      </c>
      <c r="J1874" s="13" t="s">
        <v>401</v>
      </c>
      <c r="K1874" s="13" t="s">
        <v>364</v>
      </c>
    </row>
    <row r="1875" spans="1:11" ht="14.65" thickBot="1" x14ac:dyDescent="0.5">
      <c r="A1875" s="8">
        <v>1874</v>
      </c>
      <c r="B1875" s="22">
        <v>41249.403150231483</v>
      </c>
      <c r="C1875" s="23" t="s">
        <v>359</v>
      </c>
      <c r="D1875" s="12" t="s">
        <v>210</v>
      </c>
      <c r="E1875" s="12" t="s">
        <v>324</v>
      </c>
      <c r="F1875" s="9">
        <v>269.95</v>
      </c>
      <c r="G1875" s="12">
        <v>3</v>
      </c>
      <c r="H1875" s="9">
        <v>809.84999999999991</v>
      </c>
      <c r="I1875" s="12" t="s">
        <v>420</v>
      </c>
      <c r="J1875" s="12" t="s">
        <v>373</v>
      </c>
      <c r="K1875" s="12" t="s">
        <v>416</v>
      </c>
    </row>
    <row r="1876" spans="1:11" ht="14.65" thickTop="1" x14ac:dyDescent="0.45">
      <c r="A1876" s="6">
        <v>1875</v>
      </c>
      <c r="B1876" s="24">
        <v>41249.403150231483</v>
      </c>
      <c r="C1876" s="25" t="s">
        <v>350</v>
      </c>
      <c r="D1876" s="13" t="s">
        <v>243</v>
      </c>
      <c r="E1876" s="13" t="s">
        <v>326</v>
      </c>
      <c r="F1876" s="10">
        <v>359</v>
      </c>
      <c r="G1876" s="13">
        <v>5</v>
      </c>
      <c r="H1876" s="10">
        <v>1795</v>
      </c>
      <c r="I1876" s="13" t="s">
        <v>423</v>
      </c>
      <c r="J1876" s="13" t="s">
        <v>321</v>
      </c>
      <c r="K1876" s="13" t="s">
        <v>415</v>
      </c>
    </row>
    <row r="1877" spans="1:11" ht="14.65" thickBot="1" x14ac:dyDescent="0.5">
      <c r="A1877" s="8">
        <v>1876</v>
      </c>
      <c r="B1877" s="22">
        <v>41249.403150231483</v>
      </c>
      <c r="C1877" s="23" t="s">
        <v>346</v>
      </c>
      <c r="D1877" s="12" t="s">
        <v>155</v>
      </c>
      <c r="E1877" s="12" t="s">
        <v>330</v>
      </c>
      <c r="F1877" s="9">
        <v>80</v>
      </c>
      <c r="G1877" s="12">
        <v>3</v>
      </c>
      <c r="H1877" s="9">
        <v>240</v>
      </c>
      <c r="I1877" s="12" t="s">
        <v>427</v>
      </c>
      <c r="J1877" s="12" t="s">
        <v>379</v>
      </c>
      <c r="K1877" s="12" t="s">
        <v>329</v>
      </c>
    </row>
    <row r="1878" spans="1:11" ht="14.65" thickTop="1" x14ac:dyDescent="0.45">
      <c r="A1878" s="6">
        <v>1877</v>
      </c>
      <c r="B1878" s="24">
        <v>41249.403150231483</v>
      </c>
      <c r="C1878" s="25" t="s">
        <v>360</v>
      </c>
      <c r="D1878" s="13" t="s">
        <v>40</v>
      </c>
      <c r="E1878" s="13" t="s">
        <v>327</v>
      </c>
      <c r="F1878" s="10">
        <v>12.95</v>
      </c>
      <c r="G1878" s="13">
        <v>8</v>
      </c>
      <c r="H1878" s="10">
        <v>103.6</v>
      </c>
      <c r="I1878" s="13" t="s">
        <v>424</v>
      </c>
      <c r="J1878" s="13" t="s">
        <v>399</v>
      </c>
      <c r="K1878" s="13" t="s">
        <v>329</v>
      </c>
    </row>
    <row r="1879" spans="1:11" ht="14.65" thickBot="1" x14ac:dyDescent="0.5">
      <c r="A1879" s="8">
        <v>1878</v>
      </c>
      <c r="B1879" s="22">
        <v>41249.403150231483</v>
      </c>
      <c r="C1879" s="23" t="s">
        <v>352</v>
      </c>
      <c r="D1879" s="12" t="s">
        <v>286</v>
      </c>
      <c r="E1879" s="12" t="s">
        <v>331</v>
      </c>
      <c r="F1879" s="9">
        <v>499</v>
      </c>
      <c r="G1879" s="12">
        <v>6</v>
      </c>
      <c r="H1879" s="9">
        <v>2994</v>
      </c>
      <c r="I1879" s="12" t="s">
        <v>425</v>
      </c>
      <c r="J1879" s="12" t="s">
        <v>411</v>
      </c>
      <c r="K1879" s="12" t="s">
        <v>415</v>
      </c>
    </row>
    <row r="1880" spans="1:11" ht="14.65" thickTop="1" x14ac:dyDescent="0.45">
      <c r="A1880" s="6">
        <v>1879</v>
      </c>
      <c r="B1880" s="24">
        <v>41249.403150231483</v>
      </c>
      <c r="C1880" s="25" t="s">
        <v>358</v>
      </c>
      <c r="D1880" s="13" t="s">
        <v>182</v>
      </c>
      <c r="E1880" s="13" t="s">
        <v>330</v>
      </c>
      <c r="F1880" s="10">
        <v>199.95</v>
      </c>
      <c r="G1880" s="13">
        <v>8</v>
      </c>
      <c r="H1880" s="10">
        <v>1599.6</v>
      </c>
      <c r="I1880" s="13" t="s">
        <v>419</v>
      </c>
      <c r="J1880" s="13" t="s">
        <v>402</v>
      </c>
      <c r="K1880" s="13" t="s">
        <v>415</v>
      </c>
    </row>
    <row r="1881" spans="1:11" ht="14.65" thickBot="1" x14ac:dyDescent="0.5">
      <c r="A1881" s="8">
        <v>1880</v>
      </c>
      <c r="B1881" s="22">
        <v>41249.403150231483</v>
      </c>
      <c r="C1881" s="23" t="s">
        <v>356</v>
      </c>
      <c r="D1881" s="12" t="s">
        <v>221</v>
      </c>
      <c r="E1881" s="12" t="s">
        <v>326</v>
      </c>
      <c r="F1881" s="9">
        <v>319</v>
      </c>
      <c r="G1881" s="12">
        <v>3</v>
      </c>
      <c r="H1881" s="9">
        <v>957</v>
      </c>
      <c r="I1881" s="12" t="s">
        <v>421</v>
      </c>
      <c r="J1881" s="12" t="s">
        <v>374</v>
      </c>
      <c r="K1881" s="12" t="s">
        <v>364</v>
      </c>
    </row>
    <row r="1882" spans="1:11" ht="14.65" thickTop="1" x14ac:dyDescent="0.45">
      <c r="A1882" s="6">
        <v>1881</v>
      </c>
      <c r="B1882" s="24">
        <v>41249.403150231483</v>
      </c>
      <c r="C1882" s="25" t="s">
        <v>356</v>
      </c>
      <c r="D1882" s="13" t="s">
        <v>211</v>
      </c>
      <c r="E1882" s="13" t="s">
        <v>326</v>
      </c>
      <c r="F1882" s="10">
        <v>279</v>
      </c>
      <c r="G1882" s="13">
        <v>6</v>
      </c>
      <c r="H1882" s="10">
        <v>1674</v>
      </c>
      <c r="I1882" s="13" t="s">
        <v>420</v>
      </c>
      <c r="J1882" s="13" t="s">
        <v>403</v>
      </c>
      <c r="K1882" s="13" t="s">
        <v>416</v>
      </c>
    </row>
    <row r="1883" spans="1:11" ht="14.65" thickBot="1" x14ac:dyDescent="0.5">
      <c r="A1883" s="8">
        <v>1882</v>
      </c>
      <c r="B1883" s="22">
        <v>41249.403150231483</v>
      </c>
      <c r="C1883" s="23" t="s">
        <v>363</v>
      </c>
      <c r="D1883" s="12" t="s">
        <v>127</v>
      </c>
      <c r="E1883" s="12" t="s">
        <v>334</v>
      </c>
      <c r="F1883" s="9">
        <v>59.95</v>
      </c>
      <c r="G1883" s="12">
        <v>10</v>
      </c>
      <c r="H1883" s="9">
        <v>599.5</v>
      </c>
      <c r="I1883" s="12" t="s">
        <v>425</v>
      </c>
      <c r="J1883" s="12" t="s">
        <v>394</v>
      </c>
      <c r="K1883" s="12" t="s">
        <v>416</v>
      </c>
    </row>
    <row r="1884" spans="1:11" ht="14.65" thickTop="1" x14ac:dyDescent="0.45">
      <c r="A1884" s="6">
        <v>1883</v>
      </c>
      <c r="B1884" s="24">
        <v>41250.403150231483</v>
      </c>
      <c r="C1884" s="25" t="s">
        <v>352</v>
      </c>
      <c r="D1884" s="13" t="s">
        <v>51</v>
      </c>
      <c r="E1884" s="13" t="s">
        <v>327</v>
      </c>
      <c r="F1884" s="10">
        <v>27.95</v>
      </c>
      <c r="G1884" s="13">
        <v>6</v>
      </c>
      <c r="H1884" s="10">
        <v>167.7</v>
      </c>
      <c r="I1884" s="13" t="s">
        <v>426</v>
      </c>
      <c r="J1884" s="13" t="s">
        <v>384</v>
      </c>
      <c r="K1884" s="13" t="s">
        <v>416</v>
      </c>
    </row>
    <row r="1885" spans="1:11" ht="14.65" thickBot="1" x14ac:dyDescent="0.5">
      <c r="A1885" s="8">
        <v>1884</v>
      </c>
      <c r="B1885" s="22">
        <v>41250.403150231483</v>
      </c>
      <c r="C1885" s="23" t="s">
        <v>361</v>
      </c>
      <c r="D1885" s="12" t="s">
        <v>140</v>
      </c>
      <c r="E1885" s="12" t="s">
        <v>326</v>
      </c>
      <c r="F1885" s="9">
        <v>65</v>
      </c>
      <c r="G1885" s="12">
        <v>1</v>
      </c>
      <c r="H1885" s="9">
        <v>65</v>
      </c>
      <c r="I1885" s="12" t="s">
        <v>425</v>
      </c>
      <c r="J1885" s="12" t="s">
        <v>321</v>
      </c>
      <c r="K1885" s="12" t="s">
        <v>415</v>
      </c>
    </row>
    <row r="1886" spans="1:11" ht="14.65" thickTop="1" x14ac:dyDescent="0.45">
      <c r="A1886" s="6">
        <v>1885</v>
      </c>
      <c r="B1886" s="24">
        <v>41250.403150231483</v>
      </c>
      <c r="C1886" s="25" t="s">
        <v>363</v>
      </c>
      <c r="D1886" s="13" t="s">
        <v>151</v>
      </c>
      <c r="E1886" s="13" t="s">
        <v>330</v>
      </c>
      <c r="F1886" s="10">
        <v>75</v>
      </c>
      <c r="G1886" s="13">
        <v>4</v>
      </c>
      <c r="H1886" s="10">
        <v>300</v>
      </c>
      <c r="I1886" s="13" t="s">
        <v>425</v>
      </c>
      <c r="J1886" s="13" t="s">
        <v>392</v>
      </c>
      <c r="K1886" s="13" t="s">
        <v>329</v>
      </c>
    </row>
    <row r="1887" spans="1:11" ht="14.65" thickBot="1" x14ac:dyDescent="0.5">
      <c r="A1887" s="8">
        <v>1886</v>
      </c>
      <c r="B1887" s="22">
        <v>41250.403150231483</v>
      </c>
      <c r="C1887" s="23" t="s">
        <v>350</v>
      </c>
      <c r="D1887" s="12" t="s">
        <v>197</v>
      </c>
      <c r="E1887" s="12" t="s">
        <v>322</v>
      </c>
      <c r="F1887" s="9">
        <v>249</v>
      </c>
      <c r="G1887" s="12">
        <v>9</v>
      </c>
      <c r="H1887" s="9">
        <v>2241</v>
      </c>
      <c r="I1887" s="12" t="s">
        <v>424</v>
      </c>
      <c r="J1887" s="12" t="s">
        <v>383</v>
      </c>
      <c r="K1887" s="12" t="s">
        <v>364</v>
      </c>
    </row>
    <row r="1888" spans="1:11" ht="14.65" thickTop="1" x14ac:dyDescent="0.45">
      <c r="A1888" s="6">
        <v>1887</v>
      </c>
      <c r="B1888" s="24">
        <v>41250.403150231483</v>
      </c>
      <c r="C1888" s="25" t="s">
        <v>353</v>
      </c>
      <c r="D1888" s="13" t="s">
        <v>271</v>
      </c>
      <c r="E1888" s="13" t="s">
        <v>323</v>
      </c>
      <c r="F1888" s="10">
        <v>439</v>
      </c>
      <c r="G1888" s="13">
        <v>7</v>
      </c>
      <c r="H1888" s="10">
        <v>3073</v>
      </c>
      <c r="I1888" s="13" t="s">
        <v>427</v>
      </c>
      <c r="J1888" s="13" t="s">
        <v>378</v>
      </c>
      <c r="K1888" s="13" t="s">
        <v>329</v>
      </c>
    </row>
    <row r="1889" spans="1:11" ht="14.65" thickBot="1" x14ac:dyDescent="0.5">
      <c r="A1889" s="8">
        <v>1888</v>
      </c>
      <c r="B1889" s="22">
        <v>41251.403150231483</v>
      </c>
      <c r="C1889" s="23" t="s">
        <v>352</v>
      </c>
      <c r="D1889" s="12" t="s">
        <v>239</v>
      </c>
      <c r="E1889" s="12" t="s">
        <v>328</v>
      </c>
      <c r="F1889" s="9">
        <v>349.95</v>
      </c>
      <c r="G1889" s="12">
        <v>8</v>
      </c>
      <c r="H1889" s="9">
        <v>2799.6</v>
      </c>
      <c r="I1889" s="12" t="s">
        <v>427</v>
      </c>
      <c r="J1889" s="12" t="s">
        <v>380</v>
      </c>
      <c r="K1889" s="12" t="s">
        <v>329</v>
      </c>
    </row>
    <row r="1890" spans="1:11" ht="14.65" thickTop="1" x14ac:dyDescent="0.45">
      <c r="A1890" s="6">
        <v>1889</v>
      </c>
      <c r="B1890" s="24">
        <v>41251.403150231483</v>
      </c>
      <c r="C1890" s="25" t="s">
        <v>348</v>
      </c>
      <c r="D1890" s="13" t="s">
        <v>181</v>
      </c>
      <c r="E1890" s="13" t="s">
        <v>333</v>
      </c>
      <c r="F1890" s="10">
        <v>199</v>
      </c>
      <c r="G1890" s="13">
        <v>9</v>
      </c>
      <c r="H1890" s="10">
        <v>1791</v>
      </c>
      <c r="I1890" s="13" t="s">
        <v>426</v>
      </c>
      <c r="J1890" s="13" t="s">
        <v>370</v>
      </c>
      <c r="K1890" s="13" t="s">
        <v>415</v>
      </c>
    </row>
    <row r="1891" spans="1:11" ht="14.65" thickBot="1" x14ac:dyDescent="0.5">
      <c r="A1891" s="8">
        <v>1890</v>
      </c>
      <c r="B1891" s="22">
        <v>41251.403150231483</v>
      </c>
      <c r="C1891" s="23" t="s">
        <v>348</v>
      </c>
      <c r="D1891" s="12" t="s">
        <v>77</v>
      </c>
      <c r="E1891" s="12" t="s">
        <v>335</v>
      </c>
      <c r="F1891" s="9">
        <v>40</v>
      </c>
      <c r="G1891" s="12">
        <v>1</v>
      </c>
      <c r="H1891" s="9">
        <v>40</v>
      </c>
      <c r="I1891" s="12" t="s">
        <v>421</v>
      </c>
      <c r="J1891" s="12" t="s">
        <v>383</v>
      </c>
      <c r="K1891" s="12" t="s">
        <v>364</v>
      </c>
    </row>
    <row r="1892" spans="1:11" ht="14.65" thickTop="1" x14ac:dyDescent="0.45">
      <c r="A1892" s="6">
        <v>1891</v>
      </c>
      <c r="B1892" s="24">
        <v>41251.403150231483</v>
      </c>
      <c r="C1892" s="25" t="s">
        <v>353</v>
      </c>
      <c r="D1892" s="13" t="s">
        <v>318</v>
      </c>
      <c r="E1892" s="13" t="s">
        <v>327</v>
      </c>
      <c r="F1892" s="10">
        <v>849.95</v>
      </c>
      <c r="G1892" s="13">
        <v>6</v>
      </c>
      <c r="H1892" s="10">
        <v>5099.7000000000007</v>
      </c>
      <c r="I1892" s="13" t="s">
        <v>424</v>
      </c>
      <c r="J1892" s="13" t="s">
        <v>383</v>
      </c>
      <c r="K1892" s="13" t="s">
        <v>364</v>
      </c>
    </row>
    <row r="1893" spans="1:11" ht="14.65" thickBot="1" x14ac:dyDescent="0.5">
      <c r="A1893" s="8">
        <v>1892</v>
      </c>
      <c r="B1893" s="22">
        <v>41251.403150231483</v>
      </c>
      <c r="C1893" s="23" t="s">
        <v>349</v>
      </c>
      <c r="D1893" s="12" t="s">
        <v>115</v>
      </c>
      <c r="E1893" s="12" t="s">
        <v>330</v>
      </c>
      <c r="F1893" s="9">
        <v>55</v>
      </c>
      <c r="G1893" s="12">
        <v>5</v>
      </c>
      <c r="H1893" s="9">
        <v>275</v>
      </c>
      <c r="I1893" s="12" t="s">
        <v>427</v>
      </c>
      <c r="J1893" s="12" t="s">
        <v>395</v>
      </c>
      <c r="K1893" s="12" t="s">
        <v>416</v>
      </c>
    </row>
    <row r="1894" spans="1:11" ht="14.65" thickTop="1" x14ac:dyDescent="0.45">
      <c r="A1894" s="6">
        <v>1893</v>
      </c>
      <c r="B1894" s="24">
        <v>41252.403150231483</v>
      </c>
      <c r="C1894" s="25" t="s">
        <v>358</v>
      </c>
      <c r="D1894" s="13" t="s">
        <v>315</v>
      </c>
      <c r="E1894" s="13" t="s">
        <v>335</v>
      </c>
      <c r="F1894" s="10">
        <v>799</v>
      </c>
      <c r="G1894" s="13">
        <v>8</v>
      </c>
      <c r="H1894" s="10">
        <v>6392</v>
      </c>
      <c r="I1894" s="13" t="s">
        <v>427</v>
      </c>
      <c r="J1894" s="13" t="s">
        <v>406</v>
      </c>
      <c r="K1894" s="13" t="s">
        <v>329</v>
      </c>
    </row>
    <row r="1895" spans="1:11" ht="14.65" thickBot="1" x14ac:dyDescent="0.5">
      <c r="A1895" s="8">
        <v>1894</v>
      </c>
      <c r="B1895" s="22">
        <v>41252.403150231483</v>
      </c>
      <c r="C1895" s="23" t="s">
        <v>356</v>
      </c>
      <c r="D1895" s="12" t="s">
        <v>56</v>
      </c>
      <c r="E1895" s="12" t="s">
        <v>325</v>
      </c>
      <c r="F1895" s="9">
        <v>34.950000000000003</v>
      </c>
      <c r="G1895" s="12">
        <v>3</v>
      </c>
      <c r="H1895" s="9">
        <v>104.85000000000001</v>
      </c>
      <c r="I1895" s="12" t="s">
        <v>419</v>
      </c>
      <c r="J1895" s="12" t="s">
        <v>373</v>
      </c>
      <c r="K1895" s="12" t="s">
        <v>416</v>
      </c>
    </row>
    <row r="1896" spans="1:11" ht="14.65" thickTop="1" x14ac:dyDescent="0.45">
      <c r="A1896" s="6">
        <v>1895</v>
      </c>
      <c r="B1896" s="24">
        <v>41252.403150231483</v>
      </c>
      <c r="C1896" s="25" t="s">
        <v>361</v>
      </c>
      <c r="D1896" s="13" t="s">
        <v>260</v>
      </c>
      <c r="E1896" s="13" t="s">
        <v>330</v>
      </c>
      <c r="F1896" s="10">
        <v>399.95</v>
      </c>
      <c r="G1896" s="13">
        <v>6</v>
      </c>
      <c r="H1896" s="10">
        <v>2399.6999999999998</v>
      </c>
      <c r="I1896" s="13" t="s">
        <v>423</v>
      </c>
      <c r="J1896" s="13" t="s">
        <v>374</v>
      </c>
      <c r="K1896" s="13" t="s">
        <v>364</v>
      </c>
    </row>
    <row r="1897" spans="1:11" ht="14.65" thickBot="1" x14ac:dyDescent="0.5">
      <c r="A1897" s="8">
        <v>1896</v>
      </c>
      <c r="B1897" s="22">
        <v>41252.403150231483</v>
      </c>
      <c r="C1897" s="23" t="s">
        <v>357</v>
      </c>
      <c r="D1897" s="12" t="s">
        <v>55</v>
      </c>
      <c r="E1897" s="12" t="s">
        <v>325</v>
      </c>
      <c r="F1897" s="9">
        <v>34.950000000000003</v>
      </c>
      <c r="G1897" s="12">
        <v>4</v>
      </c>
      <c r="H1897" s="9">
        <v>139.80000000000001</v>
      </c>
      <c r="I1897" s="12" t="s">
        <v>422</v>
      </c>
      <c r="J1897" s="12" t="s">
        <v>406</v>
      </c>
      <c r="K1897" s="12" t="s">
        <v>329</v>
      </c>
    </row>
    <row r="1898" spans="1:11" ht="14.65" thickTop="1" x14ac:dyDescent="0.45">
      <c r="A1898" s="6">
        <v>1897</v>
      </c>
      <c r="B1898" s="24">
        <v>41252.403150231483</v>
      </c>
      <c r="C1898" s="25" t="s">
        <v>360</v>
      </c>
      <c r="D1898" s="13" t="s">
        <v>130</v>
      </c>
      <c r="E1898" s="13" t="s">
        <v>330</v>
      </c>
      <c r="F1898" s="10">
        <v>60</v>
      </c>
      <c r="G1898" s="13">
        <v>6</v>
      </c>
      <c r="H1898" s="10">
        <v>360</v>
      </c>
      <c r="I1898" s="13" t="s">
        <v>427</v>
      </c>
      <c r="J1898" s="13" t="s">
        <v>393</v>
      </c>
      <c r="K1898" s="13" t="s">
        <v>415</v>
      </c>
    </row>
    <row r="1899" spans="1:11" ht="14.65" thickBot="1" x14ac:dyDescent="0.5">
      <c r="A1899" s="8">
        <v>1898</v>
      </c>
      <c r="B1899" s="22">
        <v>41252.403150231483</v>
      </c>
      <c r="C1899" s="23" t="s">
        <v>355</v>
      </c>
      <c r="D1899" s="12" t="s">
        <v>175</v>
      </c>
      <c r="E1899" s="12" t="s">
        <v>325</v>
      </c>
      <c r="F1899" s="9">
        <v>179.95</v>
      </c>
      <c r="G1899" s="12">
        <v>9</v>
      </c>
      <c r="H1899" s="9">
        <v>1619.55</v>
      </c>
      <c r="I1899" s="12" t="s">
        <v>420</v>
      </c>
      <c r="J1899" s="12" t="s">
        <v>382</v>
      </c>
      <c r="K1899" s="12" t="s">
        <v>364</v>
      </c>
    </row>
    <row r="1900" spans="1:11" ht="14.65" thickTop="1" x14ac:dyDescent="0.45">
      <c r="A1900" s="6">
        <v>1899</v>
      </c>
      <c r="B1900" s="24">
        <v>41252.403150231483</v>
      </c>
      <c r="C1900" s="25" t="s">
        <v>351</v>
      </c>
      <c r="D1900" s="13" t="s">
        <v>156</v>
      </c>
      <c r="E1900" s="13" t="s">
        <v>330</v>
      </c>
      <c r="F1900" s="10">
        <v>80</v>
      </c>
      <c r="G1900" s="13">
        <v>7</v>
      </c>
      <c r="H1900" s="10">
        <v>560</v>
      </c>
      <c r="I1900" s="13" t="s">
        <v>424</v>
      </c>
      <c r="J1900" s="13" t="s">
        <v>321</v>
      </c>
      <c r="K1900" s="13" t="s">
        <v>415</v>
      </c>
    </row>
    <row r="1901" spans="1:11" ht="14.65" thickBot="1" x14ac:dyDescent="0.5">
      <c r="A1901" s="8">
        <v>1900</v>
      </c>
      <c r="B1901" s="22">
        <v>41252.403150231483</v>
      </c>
      <c r="C1901" s="23" t="s">
        <v>360</v>
      </c>
      <c r="D1901" s="12" t="s">
        <v>289</v>
      </c>
      <c r="E1901" s="12" t="s">
        <v>330</v>
      </c>
      <c r="F1901" s="9">
        <v>499.95</v>
      </c>
      <c r="G1901" s="12">
        <v>4</v>
      </c>
      <c r="H1901" s="9">
        <v>1999.8</v>
      </c>
      <c r="I1901" s="12" t="s">
        <v>426</v>
      </c>
      <c r="J1901" s="12" t="s">
        <v>390</v>
      </c>
      <c r="K1901" s="12" t="s">
        <v>329</v>
      </c>
    </row>
    <row r="1902" spans="1:11" ht="14.65" thickTop="1" x14ac:dyDescent="0.45">
      <c r="A1902" s="6">
        <v>1901</v>
      </c>
      <c r="B1902" s="24">
        <v>41252.403150231483</v>
      </c>
      <c r="C1902" s="25" t="s">
        <v>348</v>
      </c>
      <c r="D1902" s="13" t="s">
        <v>256</v>
      </c>
      <c r="E1902" s="13" t="s">
        <v>334</v>
      </c>
      <c r="F1902" s="10">
        <v>389.95</v>
      </c>
      <c r="G1902" s="13">
        <v>3</v>
      </c>
      <c r="H1902" s="10">
        <v>1169.8499999999999</v>
      </c>
      <c r="I1902" s="13" t="s">
        <v>424</v>
      </c>
      <c r="J1902" s="13" t="s">
        <v>413</v>
      </c>
      <c r="K1902" s="13" t="s">
        <v>329</v>
      </c>
    </row>
    <row r="1903" spans="1:11" ht="14.65" thickBot="1" x14ac:dyDescent="0.5">
      <c r="A1903" s="8">
        <v>1902</v>
      </c>
      <c r="B1903" s="22">
        <v>41253.403150231483</v>
      </c>
      <c r="C1903" s="23" t="s">
        <v>353</v>
      </c>
      <c r="D1903" s="12" t="s">
        <v>192</v>
      </c>
      <c r="E1903" s="12" t="s">
        <v>324</v>
      </c>
      <c r="F1903" s="9">
        <v>229.95</v>
      </c>
      <c r="G1903" s="12">
        <v>8</v>
      </c>
      <c r="H1903" s="9">
        <v>1839.6</v>
      </c>
      <c r="I1903" s="12" t="s">
        <v>423</v>
      </c>
      <c r="J1903" s="12" t="s">
        <v>400</v>
      </c>
      <c r="K1903" s="12" t="s">
        <v>416</v>
      </c>
    </row>
    <row r="1904" spans="1:11" ht="14.65" thickTop="1" x14ac:dyDescent="0.45">
      <c r="A1904" s="6">
        <v>1903</v>
      </c>
      <c r="B1904" s="24">
        <v>41253.403150231483</v>
      </c>
      <c r="C1904" s="25" t="s">
        <v>351</v>
      </c>
      <c r="D1904" s="13" t="s">
        <v>279</v>
      </c>
      <c r="E1904" s="13" t="s">
        <v>330</v>
      </c>
      <c r="F1904" s="10">
        <v>449.95</v>
      </c>
      <c r="G1904" s="13">
        <v>5</v>
      </c>
      <c r="H1904" s="10">
        <v>2249.75</v>
      </c>
      <c r="I1904" s="13" t="s">
        <v>421</v>
      </c>
      <c r="J1904" s="13" t="s">
        <v>399</v>
      </c>
      <c r="K1904" s="13" t="s">
        <v>329</v>
      </c>
    </row>
    <row r="1905" spans="1:11" ht="14.65" thickBot="1" x14ac:dyDescent="0.5">
      <c r="A1905" s="8">
        <v>1904</v>
      </c>
      <c r="B1905" s="22">
        <v>41253.403150231483</v>
      </c>
      <c r="C1905" s="23" t="s">
        <v>354</v>
      </c>
      <c r="D1905" s="12" t="s">
        <v>140</v>
      </c>
      <c r="E1905" s="12" t="s">
        <v>326</v>
      </c>
      <c r="F1905" s="9">
        <v>65</v>
      </c>
      <c r="G1905" s="12">
        <v>10</v>
      </c>
      <c r="H1905" s="9">
        <v>650</v>
      </c>
      <c r="I1905" s="12" t="s">
        <v>420</v>
      </c>
      <c r="J1905" s="12" t="s">
        <v>384</v>
      </c>
      <c r="K1905" s="12" t="s">
        <v>416</v>
      </c>
    </row>
    <row r="1906" spans="1:11" ht="14.65" thickTop="1" x14ac:dyDescent="0.45">
      <c r="A1906" s="6">
        <v>1905</v>
      </c>
      <c r="B1906" s="24">
        <v>41253.403150231483</v>
      </c>
      <c r="C1906" s="25" t="s">
        <v>354</v>
      </c>
      <c r="D1906" s="13" t="s">
        <v>242</v>
      </c>
      <c r="E1906" s="13" t="s">
        <v>326</v>
      </c>
      <c r="F1906" s="10">
        <v>359</v>
      </c>
      <c r="G1906" s="13">
        <v>1</v>
      </c>
      <c r="H1906" s="10">
        <v>359</v>
      </c>
      <c r="I1906" s="13" t="s">
        <v>427</v>
      </c>
      <c r="J1906" s="13" t="s">
        <v>413</v>
      </c>
      <c r="K1906" s="13" t="s">
        <v>329</v>
      </c>
    </row>
    <row r="1907" spans="1:11" ht="14.65" thickBot="1" x14ac:dyDescent="0.5">
      <c r="A1907" s="8">
        <v>1906</v>
      </c>
      <c r="B1907" s="22">
        <v>41253.403150231483</v>
      </c>
      <c r="C1907" s="23" t="s">
        <v>352</v>
      </c>
      <c r="D1907" s="12" t="s">
        <v>271</v>
      </c>
      <c r="E1907" s="12" t="s">
        <v>323</v>
      </c>
      <c r="F1907" s="9">
        <v>439</v>
      </c>
      <c r="G1907" s="12">
        <v>2</v>
      </c>
      <c r="H1907" s="9">
        <v>878</v>
      </c>
      <c r="I1907" s="12" t="s">
        <v>422</v>
      </c>
      <c r="J1907" s="12" t="s">
        <v>390</v>
      </c>
      <c r="K1907" s="12" t="s">
        <v>329</v>
      </c>
    </row>
    <row r="1908" spans="1:11" ht="14.65" thickTop="1" x14ac:dyDescent="0.45">
      <c r="A1908" s="6">
        <v>1907</v>
      </c>
      <c r="B1908" s="24">
        <v>41253.403150231483</v>
      </c>
      <c r="C1908" s="25" t="s">
        <v>359</v>
      </c>
      <c r="D1908" s="13" t="s">
        <v>47</v>
      </c>
      <c r="E1908" s="13" t="s">
        <v>322</v>
      </c>
      <c r="F1908" s="10">
        <v>22</v>
      </c>
      <c r="G1908" s="13">
        <v>9</v>
      </c>
      <c r="H1908" s="10">
        <v>198</v>
      </c>
      <c r="I1908" s="13" t="s">
        <v>422</v>
      </c>
      <c r="J1908" s="13" t="s">
        <v>412</v>
      </c>
      <c r="K1908" s="13" t="s">
        <v>364</v>
      </c>
    </row>
    <row r="1909" spans="1:11" ht="14.65" thickBot="1" x14ac:dyDescent="0.5">
      <c r="A1909" s="8">
        <v>1908</v>
      </c>
      <c r="B1909" s="22">
        <v>41253.403150231483</v>
      </c>
      <c r="C1909" s="23" t="s">
        <v>357</v>
      </c>
      <c r="D1909" s="12" t="s">
        <v>166</v>
      </c>
      <c r="E1909" s="12" t="s">
        <v>325</v>
      </c>
      <c r="F1909" s="9">
        <v>149.94999999999999</v>
      </c>
      <c r="G1909" s="12">
        <v>3</v>
      </c>
      <c r="H1909" s="9">
        <v>449.84999999999997</v>
      </c>
      <c r="I1909" s="12" t="s">
        <v>426</v>
      </c>
      <c r="J1909" s="12" t="s">
        <v>377</v>
      </c>
      <c r="K1909" s="12" t="s">
        <v>415</v>
      </c>
    </row>
    <row r="1910" spans="1:11" ht="14.65" thickTop="1" x14ac:dyDescent="0.45">
      <c r="A1910" s="6">
        <v>1909</v>
      </c>
      <c r="B1910" s="24">
        <v>41253.403150231483</v>
      </c>
      <c r="C1910" s="25" t="s">
        <v>348</v>
      </c>
      <c r="D1910" s="13" t="s">
        <v>92</v>
      </c>
      <c r="E1910" s="13" t="s">
        <v>327</v>
      </c>
      <c r="F1910" s="10">
        <v>49.95</v>
      </c>
      <c r="G1910" s="13">
        <v>4</v>
      </c>
      <c r="H1910" s="10">
        <v>199.8</v>
      </c>
      <c r="I1910" s="13" t="s">
        <v>427</v>
      </c>
      <c r="J1910" s="13" t="s">
        <v>406</v>
      </c>
      <c r="K1910" s="13" t="s">
        <v>329</v>
      </c>
    </row>
    <row r="1911" spans="1:11" ht="14.65" thickBot="1" x14ac:dyDescent="0.5">
      <c r="A1911" s="8">
        <v>1910</v>
      </c>
      <c r="B1911" s="22">
        <v>41253.403150231483</v>
      </c>
      <c r="C1911" s="23" t="s">
        <v>358</v>
      </c>
      <c r="D1911" s="12" t="s">
        <v>60</v>
      </c>
      <c r="E1911" s="12" t="s">
        <v>330</v>
      </c>
      <c r="F1911" s="9">
        <v>35</v>
      </c>
      <c r="G1911" s="12">
        <v>3</v>
      </c>
      <c r="H1911" s="9">
        <v>105</v>
      </c>
      <c r="I1911" s="12" t="s">
        <v>427</v>
      </c>
      <c r="J1911" s="12" t="s">
        <v>383</v>
      </c>
      <c r="K1911" s="12" t="s">
        <v>364</v>
      </c>
    </row>
    <row r="1912" spans="1:11" ht="14.65" thickTop="1" x14ac:dyDescent="0.45">
      <c r="A1912" s="6">
        <v>1911</v>
      </c>
      <c r="B1912" s="24">
        <v>41253.403150231483</v>
      </c>
      <c r="C1912" s="25" t="s">
        <v>351</v>
      </c>
      <c r="D1912" s="13" t="s">
        <v>193</v>
      </c>
      <c r="E1912" s="13" t="s">
        <v>325</v>
      </c>
      <c r="F1912" s="10">
        <v>229.95</v>
      </c>
      <c r="G1912" s="13">
        <v>9</v>
      </c>
      <c r="H1912" s="10">
        <v>2069.5499999999997</v>
      </c>
      <c r="I1912" s="13" t="s">
        <v>423</v>
      </c>
      <c r="J1912" s="13" t="s">
        <v>373</v>
      </c>
      <c r="K1912" s="13" t="s">
        <v>416</v>
      </c>
    </row>
    <row r="1913" spans="1:11" ht="14.65" thickBot="1" x14ac:dyDescent="0.5">
      <c r="A1913" s="8">
        <v>1912</v>
      </c>
      <c r="B1913" s="22">
        <v>41253.403150231483</v>
      </c>
      <c r="C1913" s="23" t="s">
        <v>355</v>
      </c>
      <c r="D1913" s="12" t="s">
        <v>72</v>
      </c>
      <c r="E1913" s="12" t="s">
        <v>328</v>
      </c>
      <c r="F1913" s="9">
        <v>39.950000000000003</v>
      </c>
      <c r="G1913" s="12">
        <v>8</v>
      </c>
      <c r="H1913" s="9">
        <v>319.60000000000002</v>
      </c>
      <c r="I1913" s="12" t="s">
        <v>422</v>
      </c>
      <c r="J1913" s="12" t="s">
        <v>395</v>
      </c>
      <c r="K1913" s="12" t="s">
        <v>416</v>
      </c>
    </row>
    <row r="1914" spans="1:11" ht="14.65" thickTop="1" x14ac:dyDescent="0.45">
      <c r="A1914" s="6">
        <v>1913</v>
      </c>
      <c r="B1914" s="24">
        <v>41253.403150231483</v>
      </c>
      <c r="C1914" s="25" t="s">
        <v>352</v>
      </c>
      <c r="D1914" s="13" t="s">
        <v>239</v>
      </c>
      <c r="E1914" s="13" t="s">
        <v>328</v>
      </c>
      <c r="F1914" s="10">
        <v>349.95</v>
      </c>
      <c r="G1914" s="13">
        <v>2</v>
      </c>
      <c r="H1914" s="10">
        <v>699.9</v>
      </c>
      <c r="I1914" s="13" t="s">
        <v>425</v>
      </c>
      <c r="J1914" s="13" t="s">
        <v>405</v>
      </c>
      <c r="K1914" s="13" t="s">
        <v>364</v>
      </c>
    </row>
    <row r="1915" spans="1:11" ht="14.65" thickBot="1" x14ac:dyDescent="0.5">
      <c r="A1915" s="8">
        <v>1914</v>
      </c>
      <c r="B1915" s="22">
        <v>41253.403150231483</v>
      </c>
      <c r="C1915" s="23" t="s">
        <v>355</v>
      </c>
      <c r="D1915" s="12" t="s">
        <v>203</v>
      </c>
      <c r="E1915" s="12" t="s">
        <v>332</v>
      </c>
      <c r="F1915" s="9">
        <v>250</v>
      </c>
      <c r="G1915" s="12">
        <v>3</v>
      </c>
      <c r="H1915" s="9">
        <v>750</v>
      </c>
      <c r="I1915" s="12" t="s">
        <v>422</v>
      </c>
      <c r="J1915" s="12" t="s">
        <v>399</v>
      </c>
      <c r="K1915" s="12" t="s">
        <v>329</v>
      </c>
    </row>
    <row r="1916" spans="1:11" ht="14.65" thickTop="1" x14ac:dyDescent="0.45">
      <c r="A1916" s="6">
        <v>1915</v>
      </c>
      <c r="B1916" s="24">
        <v>41254.403150231483</v>
      </c>
      <c r="C1916" s="25" t="s">
        <v>362</v>
      </c>
      <c r="D1916" s="13" t="s">
        <v>49</v>
      </c>
      <c r="E1916" s="13" t="s">
        <v>330</v>
      </c>
      <c r="F1916" s="10">
        <v>24.95</v>
      </c>
      <c r="G1916" s="13">
        <v>10</v>
      </c>
      <c r="H1916" s="10">
        <v>249.5</v>
      </c>
      <c r="I1916" s="13" t="s">
        <v>423</v>
      </c>
      <c r="J1916" s="13" t="s">
        <v>382</v>
      </c>
      <c r="K1916" s="13" t="s">
        <v>364</v>
      </c>
    </row>
    <row r="1917" spans="1:11" ht="14.65" thickBot="1" x14ac:dyDescent="0.5">
      <c r="A1917" s="8">
        <v>1916</v>
      </c>
      <c r="B1917" s="22">
        <v>41254.403150231483</v>
      </c>
      <c r="C1917" s="23" t="s">
        <v>359</v>
      </c>
      <c r="D1917" s="12" t="s">
        <v>242</v>
      </c>
      <c r="E1917" s="12" t="s">
        <v>326</v>
      </c>
      <c r="F1917" s="9">
        <v>359</v>
      </c>
      <c r="G1917" s="12">
        <v>1</v>
      </c>
      <c r="H1917" s="9">
        <v>359</v>
      </c>
      <c r="I1917" s="12" t="s">
        <v>426</v>
      </c>
      <c r="J1917" s="12" t="s">
        <v>413</v>
      </c>
      <c r="K1917" s="12" t="s">
        <v>329</v>
      </c>
    </row>
    <row r="1918" spans="1:11" ht="14.65" thickTop="1" x14ac:dyDescent="0.45">
      <c r="A1918" s="6">
        <v>1917</v>
      </c>
      <c r="B1918" s="24">
        <v>41254.403150231483</v>
      </c>
      <c r="C1918" s="25" t="s">
        <v>355</v>
      </c>
      <c r="D1918" s="13" t="s">
        <v>178</v>
      </c>
      <c r="E1918" s="13" t="s">
        <v>322</v>
      </c>
      <c r="F1918" s="10">
        <v>199</v>
      </c>
      <c r="G1918" s="13">
        <v>8</v>
      </c>
      <c r="H1918" s="10">
        <v>1592</v>
      </c>
      <c r="I1918" s="13" t="s">
        <v>425</v>
      </c>
      <c r="J1918" s="13" t="s">
        <v>387</v>
      </c>
      <c r="K1918" s="13" t="s">
        <v>416</v>
      </c>
    </row>
    <row r="1919" spans="1:11" ht="14.65" thickBot="1" x14ac:dyDescent="0.5">
      <c r="A1919" s="8">
        <v>1918</v>
      </c>
      <c r="B1919" s="22">
        <v>41254.403150231483</v>
      </c>
      <c r="C1919" s="23" t="s">
        <v>356</v>
      </c>
      <c r="D1919" s="12" t="s">
        <v>208</v>
      </c>
      <c r="E1919" s="12" t="s">
        <v>326</v>
      </c>
      <c r="F1919" s="9">
        <v>269</v>
      </c>
      <c r="G1919" s="12">
        <v>9</v>
      </c>
      <c r="H1919" s="9">
        <v>2421</v>
      </c>
      <c r="I1919" s="12" t="s">
        <v>423</v>
      </c>
      <c r="J1919" s="12" t="s">
        <v>382</v>
      </c>
      <c r="K1919" s="12" t="s">
        <v>364</v>
      </c>
    </row>
    <row r="1920" spans="1:11" ht="14.65" thickTop="1" x14ac:dyDescent="0.45">
      <c r="A1920" s="6">
        <v>1919</v>
      </c>
      <c r="B1920" s="24">
        <v>41254.403150231483</v>
      </c>
      <c r="C1920" s="25" t="s">
        <v>353</v>
      </c>
      <c r="D1920" s="13" t="s">
        <v>310</v>
      </c>
      <c r="E1920" s="13" t="s">
        <v>335</v>
      </c>
      <c r="F1920" s="10">
        <v>639</v>
      </c>
      <c r="G1920" s="13">
        <v>1</v>
      </c>
      <c r="H1920" s="10">
        <v>639</v>
      </c>
      <c r="I1920" s="13" t="s">
        <v>420</v>
      </c>
      <c r="J1920" s="13" t="s">
        <v>394</v>
      </c>
      <c r="K1920" s="13" t="s">
        <v>416</v>
      </c>
    </row>
    <row r="1921" spans="1:11" ht="14.65" thickBot="1" x14ac:dyDescent="0.5">
      <c r="A1921" s="8">
        <v>1920</v>
      </c>
      <c r="B1921" s="22">
        <v>41254.403150231483</v>
      </c>
      <c r="C1921" s="23" t="s">
        <v>351</v>
      </c>
      <c r="D1921" s="12" t="s">
        <v>169</v>
      </c>
      <c r="E1921" s="12" t="s">
        <v>325</v>
      </c>
      <c r="F1921" s="9">
        <v>159.94999999999999</v>
      </c>
      <c r="G1921" s="12">
        <v>6</v>
      </c>
      <c r="H1921" s="9">
        <v>959.69999999999993</v>
      </c>
      <c r="I1921" s="12" t="s">
        <v>423</v>
      </c>
      <c r="J1921" s="12" t="s">
        <v>405</v>
      </c>
      <c r="K1921" s="12" t="s">
        <v>364</v>
      </c>
    </row>
    <row r="1922" spans="1:11" ht="14.65" thickTop="1" x14ac:dyDescent="0.45">
      <c r="A1922" s="6">
        <v>1921</v>
      </c>
      <c r="B1922" s="24">
        <v>41254.403150231483</v>
      </c>
      <c r="C1922" s="25" t="s">
        <v>361</v>
      </c>
      <c r="D1922" s="13" t="s">
        <v>288</v>
      </c>
      <c r="E1922" s="13" t="s">
        <v>330</v>
      </c>
      <c r="F1922" s="10">
        <v>499.95</v>
      </c>
      <c r="G1922" s="13">
        <v>3</v>
      </c>
      <c r="H1922" s="10">
        <v>1499.85</v>
      </c>
      <c r="I1922" s="13" t="s">
        <v>419</v>
      </c>
      <c r="J1922" s="13" t="s">
        <v>378</v>
      </c>
      <c r="K1922" s="13" t="s">
        <v>329</v>
      </c>
    </row>
    <row r="1923" spans="1:11" ht="14.65" thickBot="1" x14ac:dyDescent="0.5">
      <c r="A1923" s="8">
        <v>1922</v>
      </c>
      <c r="B1923" s="22">
        <v>41254.403150231483</v>
      </c>
      <c r="C1923" s="23" t="s">
        <v>353</v>
      </c>
      <c r="D1923" s="12" t="s">
        <v>297</v>
      </c>
      <c r="E1923" s="12" t="s">
        <v>332</v>
      </c>
      <c r="F1923" s="9">
        <v>500</v>
      </c>
      <c r="G1923" s="12">
        <v>9</v>
      </c>
      <c r="H1923" s="9">
        <v>4500</v>
      </c>
      <c r="I1923" s="12" t="s">
        <v>420</v>
      </c>
      <c r="J1923" s="12" t="s">
        <v>391</v>
      </c>
      <c r="K1923" s="12" t="s">
        <v>415</v>
      </c>
    </row>
    <row r="1924" spans="1:11" ht="14.65" thickTop="1" x14ac:dyDescent="0.45">
      <c r="A1924" s="6">
        <v>1923</v>
      </c>
      <c r="B1924" s="24">
        <v>41254.403150231483</v>
      </c>
      <c r="C1924" s="25" t="s">
        <v>347</v>
      </c>
      <c r="D1924" s="13" t="s">
        <v>118</v>
      </c>
      <c r="E1924" s="13" t="s">
        <v>326</v>
      </c>
      <c r="F1924" s="10">
        <v>55</v>
      </c>
      <c r="G1924" s="13">
        <v>7</v>
      </c>
      <c r="H1924" s="10">
        <v>385</v>
      </c>
      <c r="I1924" s="13" t="s">
        <v>427</v>
      </c>
      <c r="J1924" s="13" t="s">
        <v>413</v>
      </c>
      <c r="K1924" s="13" t="s">
        <v>329</v>
      </c>
    </row>
    <row r="1925" spans="1:11" ht="14.65" thickBot="1" x14ac:dyDescent="0.5">
      <c r="A1925" s="8">
        <v>1924</v>
      </c>
      <c r="B1925" s="22">
        <v>41254.403150231483</v>
      </c>
      <c r="C1925" s="23" t="s">
        <v>351</v>
      </c>
      <c r="D1925" s="12" t="s">
        <v>122</v>
      </c>
      <c r="E1925" s="12" t="s">
        <v>323</v>
      </c>
      <c r="F1925" s="9">
        <v>59</v>
      </c>
      <c r="G1925" s="12">
        <v>10</v>
      </c>
      <c r="H1925" s="9">
        <v>590</v>
      </c>
      <c r="I1925" s="12" t="s">
        <v>426</v>
      </c>
      <c r="J1925" s="12" t="s">
        <v>395</v>
      </c>
      <c r="K1925" s="12" t="s">
        <v>416</v>
      </c>
    </row>
    <row r="1926" spans="1:11" ht="14.65" thickTop="1" x14ac:dyDescent="0.45">
      <c r="A1926" s="6">
        <v>1925</v>
      </c>
      <c r="B1926" s="24">
        <v>41255.403150231483</v>
      </c>
      <c r="C1926" s="25" t="s">
        <v>361</v>
      </c>
      <c r="D1926" s="13" t="s">
        <v>228</v>
      </c>
      <c r="E1926" s="13" t="s">
        <v>335</v>
      </c>
      <c r="F1926" s="10">
        <v>329</v>
      </c>
      <c r="G1926" s="13">
        <v>5</v>
      </c>
      <c r="H1926" s="10">
        <v>1645</v>
      </c>
      <c r="I1926" s="13" t="s">
        <v>421</v>
      </c>
      <c r="J1926" s="13" t="s">
        <v>367</v>
      </c>
      <c r="K1926" s="13" t="s">
        <v>329</v>
      </c>
    </row>
    <row r="1927" spans="1:11" ht="14.65" thickBot="1" x14ac:dyDescent="0.5">
      <c r="A1927" s="8">
        <v>1926</v>
      </c>
      <c r="B1927" s="22">
        <v>41255.403150231483</v>
      </c>
      <c r="C1927" s="23" t="s">
        <v>349</v>
      </c>
      <c r="D1927" s="12" t="s">
        <v>306</v>
      </c>
      <c r="E1927" s="12" t="s">
        <v>326</v>
      </c>
      <c r="F1927" s="9">
        <v>599</v>
      </c>
      <c r="G1927" s="12">
        <v>6</v>
      </c>
      <c r="H1927" s="9">
        <v>3594</v>
      </c>
      <c r="I1927" s="12" t="s">
        <v>425</v>
      </c>
      <c r="J1927" s="12" t="s">
        <v>390</v>
      </c>
      <c r="K1927" s="12" t="s">
        <v>329</v>
      </c>
    </row>
    <row r="1928" spans="1:11" ht="14.65" thickTop="1" x14ac:dyDescent="0.45">
      <c r="A1928" s="6">
        <v>1927</v>
      </c>
      <c r="B1928" s="24">
        <v>41255.403150231483</v>
      </c>
      <c r="C1928" s="25" t="s">
        <v>355</v>
      </c>
      <c r="D1928" s="13" t="s">
        <v>303</v>
      </c>
      <c r="E1928" s="13" t="s">
        <v>332</v>
      </c>
      <c r="F1928" s="10">
        <v>590</v>
      </c>
      <c r="G1928" s="13">
        <v>7</v>
      </c>
      <c r="H1928" s="10">
        <v>4130</v>
      </c>
      <c r="I1928" s="13" t="s">
        <v>421</v>
      </c>
      <c r="J1928" s="13" t="s">
        <v>385</v>
      </c>
      <c r="K1928" s="13" t="s">
        <v>416</v>
      </c>
    </row>
    <row r="1929" spans="1:11" ht="14.65" thickBot="1" x14ac:dyDescent="0.5">
      <c r="A1929" s="8">
        <v>1928</v>
      </c>
      <c r="B1929" s="22">
        <v>41255.403150231483</v>
      </c>
      <c r="C1929" s="23" t="s">
        <v>363</v>
      </c>
      <c r="D1929" s="12" t="s">
        <v>224</v>
      </c>
      <c r="E1929" s="12" t="s">
        <v>328</v>
      </c>
      <c r="F1929" s="9">
        <v>319.95</v>
      </c>
      <c r="G1929" s="12">
        <v>4</v>
      </c>
      <c r="H1929" s="9">
        <v>1279.8</v>
      </c>
      <c r="I1929" s="12" t="s">
        <v>425</v>
      </c>
      <c r="J1929" s="12" t="s">
        <v>372</v>
      </c>
      <c r="K1929" s="12" t="s">
        <v>416</v>
      </c>
    </row>
    <row r="1930" spans="1:11" ht="14.65" thickTop="1" x14ac:dyDescent="0.45">
      <c r="A1930" s="6">
        <v>1929</v>
      </c>
      <c r="B1930" s="24">
        <v>41255.403150231483</v>
      </c>
      <c r="C1930" s="25" t="s">
        <v>350</v>
      </c>
      <c r="D1930" s="13" t="s">
        <v>173</v>
      </c>
      <c r="E1930" s="13" t="s">
        <v>327</v>
      </c>
      <c r="F1930" s="10">
        <v>169.95</v>
      </c>
      <c r="G1930" s="13">
        <v>6</v>
      </c>
      <c r="H1930" s="10">
        <v>1019.6999999999999</v>
      </c>
      <c r="I1930" s="13" t="s">
        <v>426</v>
      </c>
      <c r="J1930" s="13" t="s">
        <v>371</v>
      </c>
      <c r="K1930" s="13" t="s">
        <v>415</v>
      </c>
    </row>
    <row r="1931" spans="1:11" ht="14.65" thickBot="1" x14ac:dyDescent="0.5">
      <c r="A1931" s="8">
        <v>1930</v>
      </c>
      <c r="B1931" s="22">
        <v>41255.403150231483</v>
      </c>
      <c r="C1931" s="23" t="s">
        <v>361</v>
      </c>
      <c r="D1931" s="12" t="s">
        <v>319</v>
      </c>
      <c r="E1931" s="12" t="s">
        <v>325</v>
      </c>
      <c r="F1931" s="9">
        <v>899.95</v>
      </c>
      <c r="G1931" s="12">
        <v>4</v>
      </c>
      <c r="H1931" s="9">
        <v>3599.8</v>
      </c>
      <c r="I1931" s="12" t="s">
        <v>422</v>
      </c>
      <c r="J1931" s="12" t="s">
        <v>411</v>
      </c>
      <c r="K1931" s="12" t="s">
        <v>415</v>
      </c>
    </row>
    <row r="1932" spans="1:11" ht="14.65" thickTop="1" x14ac:dyDescent="0.45">
      <c r="A1932" s="6">
        <v>1931</v>
      </c>
      <c r="B1932" s="24">
        <v>41255.403150231483</v>
      </c>
      <c r="C1932" s="25" t="s">
        <v>352</v>
      </c>
      <c r="D1932" s="13" t="s">
        <v>281</v>
      </c>
      <c r="E1932" s="13" t="s">
        <v>327</v>
      </c>
      <c r="F1932" s="10">
        <v>449.95</v>
      </c>
      <c r="G1932" s="13">
        <v>8</v>
      </c>
      <c r="H1932" s="10">
        <v>3599.6</v>
      </c>
      <c r="I1932" s="13" t="s">
        <v>422</v>
      </c>
      <c r="J1932" s="13" t="s">
        <v>369</v>
      </c>
      <c r="K1932" s="13" t="s">
        <v>364</v>
      </c>
    </row>
    <row r="1933" spans="1:11" ht="14.65" thickBot="1" x14ac:dyDescent="0.5">
      <c r="A1933" s="8">
        <v>1932</v>
      </c>
      <c r="B1933" s="22">
        <v>41255.403150231483</v>
      </c>
      <c r="C1933" s="23" t="s">
        <v>359</v>
      </c>
      <c r="D1933" s="12" t="s">
        <v>111</v>
      </c>
      <c r="E1933" s="12" t="s">
        <v>335</v>
      </c>
      <c r="F1933" s="9">
        <v>50</v>
      </c>
      <c r="G1933" s="12">
        <v>10</v>
      </c>
      <c r="H1933" s="9">
        <v>500</v>
      </c>
      <c r="I1933" s="12" t="s">
        <v>422</v>
      </c>
      <c r="J1933" s="12" t="s">
        <v>394</v>
      </c>
      <c r="K1933" s="12" t="s">
        <v>416</v>
      </c>
    </row>
    <row r="1934" spans="1:11" ht="14.65" thickTop="1" x14ac:dyDescent="0.45">
      <c r="A1934" s="6">
        <v>1933</v>
      </c>
      <c r="B1934" s="24">
        <v>41255.403150231483</v>
      </c>
      <c r="C1934" s="25" t="s">
        <v>358</v>
      </c>
      <c r="D1934" s="13" t="s">
        <v>103</v>
      </c>
      <c r="E1934" s="13" t="s">
        <v>330</v>
      </c>
      <c r="F1934" s="10">
        <v>50</v>
      </c>
      <c r="G1934" s="13">
        <v>10</v>
      </c>
      <c r="H1934" s="10">
        <v>500</v>
      </c>
      <c r="I1934" s="13" t="s">
        <v>427</v>
      </c>
      <c r="J1934" s="13" t="s">
        <v>367</v>
      </c>
      <c r="K1934" s="13" t="s">
        <v>329</v>
      </c>
    </row>
    <row r="1935" spans="1:11" ht="14.65" thickBot="1" x14ac:dyDescent="0.5">
      <c r="A1935" s="8">
        <v>1934</v>
      </c>
      <c r="B1935" s="22">
        <v>41255.403150231483</v>
      </c>
      <c r="C1935" s="23" t="s">
        <v>355</v>
      </c>
      <c r="D1935" s="12" t="s">
        <v>258</v>
      </c>
      <c r="E1935" s="12" t="s">
        <v>322</v>
      </c>
      <c r="F1935" s="9">
        <v>399</v>
      </c>
      <c r="G1935" s="12">
        <v>9</v>
      </c>
      <c r="H1935" s="9">
        <v>3591</v>
      </c>
      <c r="I1935" s="12" t="s">
        <v>427</v>
      </c>
      <c r="J1935" s="12" t="s">
        <v>379</v>
      </c>
      <c r="K1935" s="12" t="s">
        <v>329</v>
      </c>
    </row>
    <row r="1936" spans="1:11" ht="14.65" thickTop="1" x14ac:dyDescent="0.45">
      <c r="A1936" s="6">
        <v>1935</v>
      </c>
      <c r="B1936" s="24">
        <v>41255.403150231483</v>
      </c>
      <c r="C1936" s="25" t="s">
        <v>362</v>
      </c>
      <c r="D1936" s="13" t="s">
        <v>281</v>
      </c>
      <c r="E1936" s="13" t="s">
        <v>327</v>
      </c>
      <c r="F1936" s="10">
        <v>449.95</v>
      </c>
      <c r="G1936" s="13">
        <v>7</v>
      </c>
      <c r="H1936" s="10">
        <v>3149.65</v>
      </c>
      <c r="I1936" s="13" t="s">
        <v>419</v>
      </c>
      <c r="J1936" s="13" t="s">
        <v>407</v>
      </c>
      <c r="K1936" s="13" t="s">
        <v>364</v>
      </c>
    </row>
    <row r="1937" spans="1:11" ht="14.65" thickBot="1" x14ac:dyDescent="0.5">
      <c r="A1937" s="8">
        <v>1936</v>
      </c>
      <c r="B1937" s="22">
        <v>41256.403150231483</v>
      </c>
      <c r="C1937" s="23" t="s">
        <v>345</v>
      </c>
      <c r="D1937" s="12" t="s">
        <v>299</v>
      </c>
      <c r="E1937" s="12" t="s">
        <v>330</v>
      </c>
      <c r="F1937" s="9">
        <v>539.95000000000005</v>
      </c>
      <c r="G1937" s="12">
        <v>3</v>
      </c>
      <c r="H1937" s="9">
        <v>1619.8500000000001</v>
      </c>
      <c r="I1937" s="12" t="s">
        <v>420</v>
      </c>
      <c r="J1937" s="12" t="s">
        <v>381</v>
      </c>
      <c r="K1937" s="12" t="s">
        <v>329</v>
      </c>
    </row>
    <row r="1938" spans="1:11" ht="14.65" thickTop="1" x14ac:dyDescent="0.45">
      <c r="A1938" s="6">
        <v>1937</v>
      </c>
      <c r="B1938" s="24">
        <v>41256.403150231483</v>
      </c>
      <c r="C1938" s="25" t="s">
        <v>356</v>
      </c>
      <c r="D1938" s="13" t="s">
        <v>179</v>
      </c>
      <c r="E1938" s="13" t="s">
        <v>323</v>
      </c>
      <c r="F1938" s="10">
        <v>199</v>
      </c>
      <c r="G1938" s="13">
        <v>9</v>
      </c>
      <c r="H1938" s="10">
        <v>1791</v>
      </c>
      <c r="I1938" s="13" t="s">
        <v>424</v>
      </c>
      <c r="J1938" s="13" t="s">
        <v>367</v>
      </c>
      <c r="K1938" s="13" t="s">
        <v>329</v>
      </c>
    </row>
    <row r="1939" spans="1:11" ht="14.65" thickBot="1" x14ac:dyDescent="0.5">
      <c r="A1939" s="8">
        <v>1938</v>
      </c>
      <c r="B1939" s="22">
        <v>41256.403150231483</v>
      </c>
      <c r="C1939" s="23" t="s">
        <v>345</v>
      </c>
      <c r="D1939" s="12" t="s">
        <v>38</v>
      </c>
      <c r="E1939" s="12" t="s">
        <v>327</v>
      </c>
      <c r="F1939" s="9">
        <v>2.95</v>
      </c>
      <c r="G1939" s="12">
        <v>9</v>
      </c>
      <c r="H1939" s="9">
        <v>26.55</v>
      </c>
      <c r="I1939" s="12" t="s">
        <v>422</v>
      </c>
      <c r="J1939" s="12" t="s">
        <v>377</v>
      </c>
      <c r="K1939" s="12" t="s">
        <v>415</v>
      </c>
    </row>
    <row r="1940" spans="1:11" ht="14.65" thickTop="1" x14ac:dyDescent="0.45">
      <c r="A1940" s="6">
        <v>1939</v>
      </c>
      <c r="B1940" s="24">
        <v>41256.403150231483</v>
      </c>
      <c r="C1940" s="25" t="s">
        <v>347</v>
      </c>
      <c r="D1940" s="13" t="s">
        <v>140</v>
      </c>
      <c r="E1940" s="13" t="s">
        <v>326</v>
      </c>
      <c r="F1940" s="10">
        <v>65</v>
      </c>
      <c r="G1940" s="13">
        <v>4</v>
      </c>
      <c r="H1940" s="10">
        <v>260</v>
      </c>
      <c r="I1940" s="13" t="s">
        <v>423</v>
      </c>
      <c r="J1940" s="13" t="s">
        <v>396</v>
      </c>
      <c r="K1940" s="13" t="s">
        <v>415</v>
      </c>
    </row>
    <row r="1941" spans="1:11" ht="14.65" thickBot="1" x14ac:dyDescent="0.5">
      <c r="A1941" s="8">
        <v>1940</v>
      </c>
      <c r="B1941" s="22">
        <v>41256.403150231483</v>
      </c>
      <c r="C1941" s="23" t="s">
        <v>362</v>
      </c>
      <c r="D1941" s="12" t="s">
        <v>76</v>
      </c>
      <c r="E1941" s="12" t="s">
        <v>335</v>
      </c>
      <c r="F1941" s="9">
        <v>40</v>
      </c>
      <c r="G1941" s="12">
        <v>9</v>
      </c>
      <c r="H1941" s="9">
        <v>360</v>
      </c>
      <c r="I1941" s="12" t="s">
        <v>423</v>
      </c>
      <c r="J1941" s="12" t="s">
        <v>369</v>
      </c>
      <c r="K1941" s="12" t="s">
        <v>364</v>
      </c>
    </row>
    <row r="1942" spans="1:11" ht="14.65" thickTop="1" x14ac:dyDescent="0.45">
      <c r="A1942" s="6">
        <v>1941</v>
      </c>
      <c r="B1942" s="24">
        <v>41256.403150231483</v>
      </c>
      <c r="C1942" s="25" t="s">
        <v>356</v>
      </c>
      <c r="D1942" s="13" t="s">
        <v>279</v>
      </c>
      <c r="E1942" s="13" t="s">
        <v>330</v>
      </c>
      <c r="F1942" s="10">
        <v>449.95</v>
      </c>
      <c r="G1942" s="13">
        <v>2</v>
      </c>
      <c r="H1942" s="10">
        <v>899.9</v>
      </c>
      <c r="I1942" s="13" t="s">
        <v>419</v>
      </c>
      <c r="J1942" s="13" t="s">
        <v>372</v>
      </c>
      <c r="K1942" s="13" t="s">
        <v>416</v>
      </c>
    </row>
    <row r="1943" spans="1:11" ht="14.65" thickBot="1" x14ac:dyDescent="0.5">
      <c r="A1943" s="8">
        <v>1942</v>
      </c>
      <c r="B1943" s="22">
        <v>41256.403150231483</v>
      </c>
      <c r="C1943" s="23" t="s">
        <v>351</v>
      </c>
      <c r="D1943" s="12" t="s">
        <v>48</v>
      </c>
      <c r="E1943" s="12" t="s">
        <v>327</v>
      </c>
      <c r="F1943" s="9">
        <v>22.95</v>
      </c>
      <c r="G1943" s="12">
        <v>7</v>
      </c>
      <c r="H1943" s="9">
        <v>160.65</v>
      </c>
      <c r="I1943" s="12" t="s">
        <v>425</v>
      </c>
      <c r="J1943" s="12" t="s">
        <v>376</v>
      </c>
      <c r="K1943" s="12" t="s">
        <v>415</v>
      </c>
    </row>
    <row r="1944" spans="1:11" ht="14.65" thickTop="1" x14ac:dyDescent="0.45">
      <c r="A1944" s="6">
        <v>1943</v>
      </c>
      <c r="B1944" s="24">
        <v>41256.403150231483</v>
      </c>
      <c r="C1944" s="25" t="s">
        <v>353</v>
      </c>
      <c r="D1944" s="13" t="s">
        <v>87</v>
      </c>
      <c r="E1944" s="13" t="s">
        <v>335</v>
      </c>
      <c r="F1944" s="10">
        <v>45</v>
      </c>
      <c r="G1944" s="13">
        <v>5</v>
      </c>
      <c r="H1944" s="10">
        <v>225</v>
      </c>
      <c r="I1944" s="13" t="s">
        <v>421</v>
      </c>
      <c r="J1944" s="13" t="s">
        <v>372</v>
      </c>
      <c r="K1944" s="13" t="s">
        <v>416</v>
      </c>
    </row>
    <row r="1945" spans="1:11" ht="14.65" thickBot="1" x14ac:dyDescent="0.5">
      <c r="A1945" s="8">
        <v>1944</v>
      </c>
      <c r="B1945" s="22">
        <v>41256.403150231483</v>
      </c>
      <c r="C1945" s="23" t="s">
        <v>359</v>
      </c>
      <c r="D1945" s="12" t="s">
        <v>297</v>
      </c>
      <c r="E1945" s="12" t="s">
        <v>332</v>
      </c>
      <c r="F1945" s="9">
        <v>500</v>
      </c>
      <c r="G1945" s="12">
        <v>10</v>
      </c>
      <c r="H1945" s="9">
        <v>5000</v>
      </c>
      <c r="I1945" s="12" t="s">
        <v>421</v>
      </c>
      <c r="J1945" s="12" t="s">
        <v>368</v>
      </c>
      <c r="K1945" s="12" t="s">
        <v>415</v>
      </c>
    </row>
    <row r="1946" spans="1:11" ht="14.65" thickTop="1" x14ac:dyDescent="0.45">
      <c r="A1946" s="6">
        <v>1945</v>
      </c>
      <c r="B1946" s="24">
        <v>41256.403150231483</v>
      </c>
      <c r="C1946" s="25" t="s">
        <v>347</v>
      </c>
      <c r="D1946" s="13" t="s">
        <v>141</v>
      </c>
      <c r="E1946" s="13" t="s">
        <v>326</v>
      </c>
      <c r="F1946" s="10">
        <v>65</v>
      </c>
      <c r="G1946" s="13">
        <v>10</v>
      </c>
      <c r="H1946" s="10">
        <v>650</v>
      </c>
      <c r="I1946" s="13" t="s">
        <v>420</v>
      </c>
      <c r="J1946" s="13" t="s">
        <v>368</v>
      </c>
      <c r="K1946" s="13" t="s">
        <v>415</v>
      </c>
    </row>
    <row r="1947" spans="1:11" ht="14.65" thickBot="1" x14ac:dyDescent="0.5">
      <c r="A1947" s="8">
        <v>1946</v>
      </c>
      <c r="B1947" s="22">
        <v>41257.403150231483</v>
      </c>
      <c r="C1947" s="23" t="s">
        <v>354</v>
      </c>
      <c r="D1947" s="12" t="s">
        <v>37</v>
      </c>
      <c r="E1947" s="12" t="s">
        <v>327</v>
      </c>
      <c r="F1947" s="9">
        <v>2.5</v>
      </c>
      <c r="G1947" s="12">
        <v>1</v>
      </c>
      <c r="H1947" s="9">
        <v>2.5</v>
      </c>
      <c r="I1947" s="12" t="s">
        <v>418</v>
      </c>
      <c r="J1947" s="12" t="s">
        <v>393</v>
      </c>
      <c r="K1947" s="12" t="s">
        <v>415</v>
      </c>
    </row>
    <row r="1948" spans="1:11" ht="14.65" thickTop="1" x14ac:dyDescent="0.45">
      <c r="A1948" s="6">
        <v>1947</v>
      </c>
      <c r="B1948" s="24">
        <v>41257.403150231483</v>
      </c>
      <c r="C1948" s="25" t="s">
        <v>355</v>
      </c>
      <c r="D1948" s="13" t="s">
        <v>113</v>
      </c>
      <c r="E1948" s="13" t="s">
        <v>330</v>
      </c>
      <c r="F1948" s="10">
        <v>55</v>
      </c>
      <c r="G1948" s="13">
        <v>10</v>
      </c>
      <c r="H1948" s="10">
        <v>550</v>
      </c>
      <c r="I1948" s="13" t="s">
        <v>421</v>
      </c>
      <c r="J1948" s="13" t="s">
        <v>321</v>
      </c>
      <c r="K1948" s="13" t="s">
        <v>415</v>
      </c>
    </row>
    <row r="1949" spans="1:11" ht="14.65" thickBot="1" x14ac:dyDescent="0.5">
      <c r="A1949" s="8">
        <v>1948</v>
      </c>
      <c r="B1949" s="22">
        <v>41257.403150231483</v>
      </c>
      <c r="C1949" s="23" t="s">
        <v>362</v>
      </c>
      <c r="D1949" s="12" t="s">
        <v>203</v>
      </c>
      <c r="E1949" s="12" t="s">
        <v>332</v>
      </c>
      <c r="F1949" s="9">
        <v>250</v>
      </c>
      <c r="G1949" s="12">
        <v>5</v>
      </c>
      <c r="H1949" s="9">
        <v>1250</v>
      </c>
      <c r="I1949" s="12" t="s">
        <v>425</v>
      </c>
      <c r="J1949" s="12" t="s">
        <v>378</v>
      </c>
      <c r="K1949" s="12" t="s">
        <v>329</v>
      </c>
    </row>
    <row r="1950" spans="1:11" ht="14.65" thickTop="1" x14ac:dyDescent="0.45">
      <c r="A1950" s="6">
        <v>1949</v>
      </c>
      <c r="B1950" s="24">
        <v>41257.403150231483</v>
      </c>
      <c r="C1950" s="25" t="s">
        <v>363</v>
      </c>
      <c r="D1950" s="13" t="s">
        <v>189</v>
      </c>
      <c r="E1950" s="13" t="s">
        <v>335</v>
      </c>
      <c r="F1950" s="10">
        <v>219</v>
      </c>
      <c r="G1950" s="13">
        <v>6</v>
      </c>
      <c r="H1950" s="10">
        <v>1314</v>
      </c>
      <c r="I1950" s="13" t="s">
        <v>427</v>
      </c>
      <c r="J1950" s="13" t="s">
        <v>390</v>
      </c>
      <c r="K1950" s="13" t="s">
        <v>329</v>
      </c>
    </row>
    <row r="1951" spans="1:11" ht="14.65" thickBot="1" x14ac:dyDescent="0.5">
      <c r="A1951" s="8">
        <v>1950</v>
      </c>
      <c r="B1951" s="22">
        <v>41257.403150231483</v>
      </c>
      <c r="C1951" s="23" t="s">
        <v>361</v>
      </c>
      <c r="D1951" s="12" t="s">
        <v>42</v>
      </c>
      <c r="E1951" s="12" t="s">
        <v>327</v>
      </c>
      <c r="F1951" s="9">
        <v>15.95</v>
      </c>
      <c r="G1951" s="12">
        <v>1</v>
      </c>
      <c r="H1951" s="9">
        <v>15.95</v>
      </c>
      <c r="I1951" s="12" t="s">
        <v>418</v>
      </c>
      <c r="J1951" s="12" t="s">
        <v>378</v>
      </c>
      <c r="K1951" s="12" t="s">
        <v>329</v>
      </c>
    </row>
    <row r="1952" spans="1:11" ht="14.65" thickTop="1" x14ac:dyDescent="0.45">
      <c r="A1952" s="6">
        <v>1951</v>
      </c>
      <c r="B1952" s="24">
        <v>41257.403150231483</v>
      </c>
      <c r="C1952" s="25" t="s">
        <v>353</v>
      </c>
      <c r="D1952" s="13" t="s">
        <v>170</v>
      </c>
      <c r="E1952" s="13" t="s">
        <v>324</v>
      </c>
      <c r="F1952" s="10">
        <v>169.95</v>
      </c>
      <c r="G1952" s="13">
        <v>8</v>
      </c>
      <c r="H1952" s="10">
        <v>1359.6</v>
      </c>
      <c r="I1952" s="13" t="s">
        <v>426</v>
      </c>
      <c r="J1952" s="13" t="s">
        <v>412</v>
      </c>
      <c r="K1952" s="13" t="s">
        <v>364</v>
      </c>
    </row>
    <row r="1953" spans="1:11" ht="14.65" thickBot="1" x14ac:dyDescent="0.5">
      <c r="A1953" s="8">
        <v>1952</v>
      </c>
      <c r="B1953" s="22">
        <v>41257.403150231483</v>
      </c>
      <c r="C1953" s="23" t="s">
        <v>358</v>
      </c>
      <c r="D1953" s="12" t="s">
        <v>70</v>
      </c>
      <c r="E1953" s="12" t="s">
        <v>327</v>
      </c>
      <c r="F1953" s="9">
        <v>39.950000000000003</v>
      </c>
      <c r="G1953" s="12">
        <v>2</v>
      </c>
      <c r="H1953" s="9">
        <v>79.900000000000006</v>
      </c>
      <c r="I1953" s="12" t="s">
        <v>418</v>
      </c>
      <c r="J1953" s="12" t="s">
        <v>406</v>
      </c>
      <c r="K1953" s="12" t="s">
        <v>329</v>
      </c>
    </row>
    <row r="1954" spans="1:11" ht="14.65" thickTop="1" x14ac:dyDescent="0.45">
      <c r="A1954" s="6">
        <v>1953</v>
      </c>
      <c r="B1954" s="24">
        <v>41258.403150231483</v>
      </c>
      <c r="C1954" s="25" t="s">
        <v>355</v>
      </c>
      <c r="D1954" s="13" t="s">
        <v>40</v>
      </c>
      <c r="E1954" s="13" t="s">
        <v>327</v>
      </c>
      <c r="F1954" s="10">
        <v>12.95</v>
      </c>
      <c r="G1954" s="13">
        <v>10</v>
      </c>
      <c r="H1954" s="10">
        <v>129.5</v>
      </c>
      <c r="I1954" s="13" t="s">
        <v>423</v>
      </c>
      <c r="J1954" s="13" t="s">
        <v>377</v>
      </c>
      <c r="K1954" s="13" t="s">
        <v>415</v>
      </c>
    </row>
    <row r="1955" spans="1:11" ht="14.65" thickBot="1" x14ac:dyDescent="0.5">
      <c r="A1955" s="8">
        <v>1954</v>
      </c>
      <c r="B1955" s="22">
        <v>41258.403150231483</v>
      </c>
      <c r="C1955" s="23" t="s">
        <v>360</v>
      </c>
      <c r="D1955" s="12" t="s">
        <v>75</v>
      </c>
      <c r="E1955" s="12" t="s">
        <v>332</v>
      </c>
      <c r="F1955" s="9">
        <v>40</v>
      </c>
      <c r="G1955" s="12">
        <v>1</v>
      </c>
      <c r="H1955" s="9">
        <v>40</v>
      </c>
      <c r="I1955" s="12" t="s">
        <v>427</v>
      </c>
      <c r="J1955" s="12" t="s">
        <v>383</v>
      </c>
      <c r="K1955" s="12" t="s">
        <v>364</v>
      </c>
    </row>
    <row r="1956" spans="1:11" ht="14.65" thickTop="1" x14ac:dyDescent="0.45">
      <c r="A1956" s="6">
        <v>1955</v>
      </c>
      <c r="B1956" s="24">
        <v>41258.403150231483</v>
      </c>
      <c r="C1956" s="25" t="s">
        <v>352</v>
      </c>
      <c r="D1956" s="13" t="s">
        <v>80</v>
      </c>
      <c r="E1956" s="13" t="s">
        <v>330</v>
      </c>
      <c r="F1956" s="10">
        <v>45</v>
      </c>
      <c r="G1956" s="13">
        <v>3</v>
      </c>
      <c r="H1956" s="10">
        <v>135</v>
      </c>
      <c r="I1956" s="13" t="s">
        <v>418</v>
      </c>
      <c r="J1956" s="13" t="s">
        <v>413</v>
      </c>
      <c r="K1956" s="13" t="s">
        <v>329</v>
      </c>
    </row>
    <row r="1957" spans="1:11" ht="14.65" thickBot="1" x14ac:dyDescent="0.5">
      <c r="A1957" s="8">
        <v>1956</v>
      </c>
      <c r="B1957" s="22">
        <v>41258.403150231483</v>
      </c>
      <c r="C1957" s="23" t="s">
        <v>354</v>
      </c>
      <c r="D1957" s="12" t="s">
        <v>292</v>
      </c>
      <c r="E1957" s="12" t="s">
        <v>330</v>
      </c>
      <c r="F1957" s="9">
        <v>499.95</v>
      </c>
      <c r="G1957" s="12">
        <v>6</v>
      </c>
      <c r="H1957" s="9">
        <v>2999.7</v>
      </c>
      <c r="I1957" s="12" t="s">
        <v>418</v>
      </c>
      <c r="J1957" s="12" t="s">
        <v>370</v>
      </c>
      <c r="K1957" s="12" t="s">
        <v>415</v>
      </c>
    </row>
    <row r="1958" spans="1:11" ht="14.65" thickTop="1" x14ac:dyDescent="0.45">
      <c r="A1958" s="6">
        <v>1957</v>
      </c>
      <c r="B1958" s="24">
        <v>41258.403150231483</v>
      </c>
      <c r="C1958" s="25" t="s">
        <v>345</v>
      </c>
      <c r="D1958" s="13" t="s">
        <v>160</v>
      </c>
      <c r="E1958" s="13" t="s">
        <v>332</v>
      </c>
      <c r="F1958" s="10">
        <v>95</v>
      </c>
      <c r="G1958" s="13">
        <v>2</v>
      </c>
      <c r="H1958" s="10">
        <v>190</v>
      </c>
      <c r="I1958" s="13" t="s">
        <v>423</v>
      </c>
      <c r="J1958" s="13" t="s">
        <v>402</v>
      </c>
      <c r="K1958" s="13" t="s">
        <v>415</v>
      </c>
    </row>
    <row r="1959" spans="1:11" ht="14.65" thickBot="1" x14ac:dyDescent="0.5">
      <c r="A1959" s="8">
        <v>1958</v>
      </c>
      <c r="B1959" s="22">
        <v>41258.403150231483</v>
      </c>
      <c r="C1959" s="23" t="s">
        <v>352</v>
      </c>
      <c r="D1959" s="12" t="s">
        <v>193</v>
      </c>
      <c r="E1959" s="12" t="s">
        <v>325</v>
      </c>
      <c r="F1959" s="9">
        <v>229.95</v>
      </c>
      <c r="G1959" s="12">
        <v>3</v>
      </c>
      <c r="H1959" s="9">
        <v>689.84999999999991</v>
      </c>
      <c r="I1959" s="12" t="s">
        <v>420</v>
      </c>
      <c r="J1959" s="12" t="s">
        <v>404</v>
      </c>
      <c r="K1959" s="12" t="s">
        <v>416</v>
      </c>
    </row>
    <row r="1960" spans="1:11" ht="14.65" thickTop="1" x14ac:dyDescent="0.45">
      <c r="A1960" s="6">
        <v>1959</v>
      </c>
      <c r="B1960" s="24">
        <v>41258.403150231483</v>
      </c>
      <c r="C1960" s="25" t="s">
        <v>363</v>
      </c>
      <c r="D1960" s="13" t="s">
        <v>198</v>
      </c>
      <c r="E1960" s="13" t="s">
        <v>326</v>
      </c>
      <c r="F1960" s="10">
        <v>249</v>
      </c>
      <c r="G1960" s="13">
        <v>2</v>
      </c>
      <c r="H1960" s="10">
        <v>498</v>
      </c>
      <c r="I1960" s="13" t="s">
        <v>426</v>
      </c>
      <c r="J1960" s="13" t="s">
        <v>393</v>
      </c>
      <c r="K1960" s="13" t="s">
        <v>415</v>
      </c>
    </row>
    <row r="1961" spans="1:11" ht="14.65" thickBot="1" x14ac:dyDescent="0.5">
      <c r="A1961" s="8">
        <v>1960</v>
      </c>
      <c r="B1961" s="22">
        <v>41258.403150231483</v>
      </c>
      <c r="C1961" s="23" t="s">
        <v>363</v>
      </c>
      <c r="D1961" s="12" t="s">
        <v>214</v>
      </c>
      <c r="E1961" s="12" t="s">
        <v>327</v>
      </c>
      <c r="F1961" s="9">
        <v>279.95</v>
      </c>
      <c r="G1961" s="12">
        <v>3</v>
      </c>
      <c r="H1961" s="9">
        <v>839.84999999999991</v>
      </c>
      <c r="I1961" s="12" t="s">
        <v>421</v>
      </c>
      <c r="J1961" s="12" t="s">
        <v>413</v>
      </c>
      <c r="K1961" s="12" t="s">
        <v>329</v>
      </c>
    </row>
    <row r="1962" spans="1:11" ht="14.65" thickTop="1" x14ac:dyDescent="0.45">
      <c r="A1962" s="6">
        <v>1961</v>
      </c>
      <c r="B1962" s="24">
        <v>41259.403150231483</v>
      </c>
      <c r="C1962" s="25" t="s">
        <v>358</v>
      </c>
      <c r="D1962" s="13" t="s">
        <v>161</v>
      </c>
      <c r="E1962" s="13" t="s">
        <v>330</v>
      </c>
      <c r="F1962" s="10">
        <v>99.95</v>
      </c>
      <c r="G1962" s="13">
        <v>9</v>
      </c>
      <c r="H1962" s="10">
        <v>899.55000000000007</v>
      </c>
      <c r="I1962" s="13" t="s">
        <v>424</v>
      </c>
      <c r="J1962" s="13" t="s">
        <v>392</v>
      </c>
      <c r="K1962" s="13" t="s">
        <v>329</v>
      </c>
    </row>
    <row r="1963" spans="1:11" ht="14.65" thickBot="1" x14ac:dyDescent="0.5">
      <c r="A1963" s="8">
        <v>1962</v>
      </c>
      <c r="B1963" s="22">
        <v>41259.403150231483</v>
      </c>
      <c r="C1963" s="23" t="s">
        <v>356</v>
      </c>
      <c r="D1963" s="12" t="s">
        <v>246</v>
      </c>
      <c r="E1963" s="12" t="s">
        <v>330</v>
      </c>
      <c r="F1963" s="9">
        <v>369.95</v>
      </c>
      <c r="G1963" s="12">
        <v>1</v>
      </c>
      <c r="H1963" s="9">
        <v>369.95</v>
      </c>
      <c r="I1963" s="12" t="s">
        <v>419</v>
      </c>
      <c r="J1963" s="12" t="s">
        <v>401</v>
      </c>
      <c r="K1963" s="12" t="s">
        <v>364</v>
      </c>
    </row>
    <row r="1964" spans="1:11" ht="14.65" thickTop="1" x14ac:dyDescent="0.45">
      <c r="A1964" s="6">
        <v>1963</v>
      </c>
      <c r="B1964" s="24">
        <v>41259.403150231483</v>
      </c>
      <c r="C1964" s="25" t="s">
        <v>362</v>
      </c>
      <c r="D1964" s="13" t="s">
        <v>210</v>
      </c>
      <c r="E1964" s="13" t="s">
        <v>324</v>
      </c>
      <c r="F1964" s="10">
        <v>269.95</v>
      </c>
      <c r="G1964" s="13">
        <v>6</v>
      </c>
      <c r="H1964" s="10">
        <v>1619.6999999999998</v>
      </c>
      <c r="I1964" s="13" t="s">
        <v>425</v>
      </c>
      <c r="J1964" s="13" t="s">
        <v>383</v>
      </c>
      <c r="K1964" s="13" t="s">
        <v>364</v>
      </c>
    </row>
    <row r="1965" spans="1:11" ht="14.65" thickBot="1" x14ac:dyDescent="0.5">
      <c r="A1965" s="8">
        <v>1964</v>
      </c>
      <c r="B1965" s="22">
        <v>41259.403150231483</v>
      </c>
      <c r="C1965" s="23" t="s">
        <v>351</v>
      </c>
      <c r="D1965" s="12" t="s">
        <v>136</v>
      </c>
      <c r="E1965" s="12" t="s">
        <v>326</v>
      </c>
      <c r="F1965" s="9">
        <v>60</v>
      </c>
      <c r="G1965" s="12">
        <v>7</v>
      </c>
      <c r="H1965" s="9">
        <v>420</v>
      </c>
      <c r="I1965" s="12" t="s">
        <v>419</v>
      </c>
      <c r="J1965" s="12" t="s">
        <v>406</v>
      </c>
      <c r="K1965" s="12" t="s">
        <v>329</v>
      </c>
    </row>
    <row r="1966" spans="1:11" ht="14.65" thickTop="1" x14ac:dyDescent="0.45">
      <c r="A1966" s="6">
        <v>1965</v>
      </c>
      <c r="B1966" s="24">
        <v>41259.403150231483</v>
      </c>
      <c r="C1966" s="25" t="s">
        <v>358</v>
      </c>
      <c r="D1966" s="13" t="s">
        <v>300</v>
      </c>
      <c r="E1966" s="13" t="s">
        <v>332</v>
      </c>
      <c r="F1966" s="10">
        <v>550</v>
      </c>
      <c r="G1966" s="13">
        <v>3</v>
      </c>
      <c r="H1966" s="10">
        <v>1650</v>
      </c>
      <c r="I1966" s="13" t="s">
        <v>418</v>
      </c>
      <c r="J1966" s="13" t="s">
        <v>381</v>
      </c>
      <c r="K1966" s="13" t="s">
        <v>329</v>
      </c>
    </row>
    <row r="1967" spans="1:11" ht="14.65" thickBot="1" x14ac:dyDescent="0.5">
      <c r="A1967" s="8">
        <v>1966</v>
      </c>
      <c r="B1967" s="22">
        <v>41259.403150231483</v>
      </c>
      <c r="C1967" s="23" t="s">
        <v>347</v>
      </c>
      <c r="D1967" s="12" t="s">
        <v>269</v>
      </c>
      <c r="E1967" s="12" t="s">
        <v>335</v>
      </c>
      <c r="F1967" s="9">
        <v>429</v>
      </c>
      <c r="G1967" s="12">
        <v>7</v>
      </c>
      <c r="H1967" s="9">
        <v>3003</v>
      </c>
      <c r="I1967" s="12" t="s">
        <v>418</v>
      </c>
      <c r="J1967" s="12" t="s">
        <v>383</v>
      </c>
      <c r="K1967" s="12" t="s">
        <v>364</v>
      </c>
    </row>
    <row r="1968" spans="1:11" ht="14.65" thickTop="1" x14ac:dyDescent="0.45">
      <c r="A1968" s="6">
        <v>1967</v>
      </c>
      <c r="B1968" s="24">
        <v>41260.403150231483</v>
      </c>
      <c r="C1968" s="25" t="s">
        <v>350</v>
      </c>
      <c r="D1968" s="13" t="s">
        <v>296</v>
      </c>
      <c r="E1968" s="13" t="s">
        <v>334</v>
      </c>
      <c r="F1968" s="10">
        <v>499.95</v>
      </c>
      <c r="G1968" s="13">
        <v>8</v>
      </c>
      <c r="H1968" s="10">
        <v>3999.6</v>
      </c>
      <c r="I1968" s="13" t="s">
        <v>418</v>
      </c>
      <c r="J1968" s="13" t="s">
        <v>367</v>
      </c>
      <c r="K1968" s="13" t="s">
        <v>329</v>
      </c>
    </row>
    <row r="1969" spans="1:11" ht="14.65" thickBot="1" x14ac:dyDescent="0.5">
      <c r="A1969" s="8">
        <v>1968</v>
      </c>
      <c r="B1969" s="22">
        <v>41260.403150231483</v>
      </c>
      <c r="C1969" s="23" t="s">
        <v>357</v>
      </c>
      <c r="D1969" s="12" t="s">
        <v>82</v>
      </c>
      <c r="E1969" s="12" t="s">
        <v>326</v>
      </c>
      <c r="F1969" s="9">
        <v>45</v>
      </c>
      <c r="G1969" s="12">
        <v>3</v>
      </c>
      <c r="H1969" s="9">
        <v>135</v>
      </c>
      <c r="I1969" s="12" t="s">
        <v>425</v>
      </c>
      <c r="J1969" s="12" t="s">
        <v>397</v>
      </c>
      <c r="K1969" s="12" t="s">
        <v>416</v>
      </c>
    </row>
    <row r="1970" spans="1:11" ht="14.65" thickTop="1" x14ac:dyDescent="0.45">
      <c r="A1970" s="6">
        <v>1969</v>
      </c>
      <c r="B1970" s="24">
        <v>41260.403150231483</v>
      </c>
      <c r="C1970" s="25" t="s">
        <v>356</v>
      </c>
      <c r="D1970" s="13" t="s">
        <v>176</v>
      </c>
      <c r="E1970" s="13" t="s">
        <v>330</v>
      </c>
      <c r="F1970" s="10">
        <v>189.95</v>
      </c>
      <c r="G1970" s="13">
        <v>6</v>
      </c>
      <c r="H1970" s="10">
        <v>1139.6999999999998</v>
      </c>
      <c r="I1970" s="13" t="s">
        <v>420</v>
      </c>
      <c r="J1970" s="13" t="s">
        <v>382</v>
      </c>
      <c r="K1970" s="13" t="s">
        <v>364</v>
      </c>
    </row>
    <row r="1971" spans="1:11" ht="14.65" thickBot="1" x14ac:dyDescent="0.5">
      <c r="A1971" s="8">
        <v>1970</v>
      </c>
      <c r="B1971" s="22">
        <v>41260.403150231483</v>
      </c>
      <c r="C1971" s="23" t="s">
        <v>357</v>
      </c>
      <c r="D1971" s="12" t="s">
        <v>81</v>
      </c>
      <c r="E1971" s="12" t="s">
        <v>326</v>
      </c>
      <c r="F1971" s="9">
        <v>45</v>
      </c>
      <c r="G1971" s="12">
        <v>10</v>
      </c>
      <c r="H1971" s="9">
        <v>450</v>
      </c>
      <c r="I1971" s="12" t="s">
        <v>422</v>
      </c>
      <c r="J1971" s="12" t="s">
        <v>394</v>
      </c>
      <c r="K1971" s="12" t="s">
        <v>416</v>
      </c>
    </row>
    <row r="1972" spans="1:11" ht="14.65" thickTop="1" x14ac:dyDescent="0.45">
      <c r="A1972" s="6">
        <v>1971</v>
      </c>
      <c r="B1972" s="24">
        <v>41260.403150231483</v>
      </c>
      <c r="C1972" s="25" t="s">
        <v>350</v>
      </c>
      <c r="D1972" s="13" t="s">
        <v>56</v>
      </c>
      <c r="E1972" s="13" t="s">
        <v>325</v>
      </c>
      <c r="F1972" s="10">
        <v>34.950000000000003</v>
      </c>
      <c r="G1972" s="13">
        <v>10</v>
      </c>
      <c r="H1972" s="10">
        <v>349.5</v>
      </c>
      <c r="I1972" s="13" t="s">
        <v>420</v>
      </c>
      <c r="J1972" s="13" t="s">
        <v>373</v>
      </c>
      <c r="K1972" s="13" t="s">
        <v>416</v>
      </c>
    </row>
    <row r="1973" spans="1:11" ht="14.65" thickBot="1" x14ac:dyDescent="0.5">
      <c r="A1973" s="8">
        <v>1972</v>
      </c>
      <c r="B1973" s="22">
        <v>41260.403150231483</v>
      </c>
      <c r="C1973" s="23" t="s">
        <v>350</v>
      </c>
      <c r="D1973" s="12" t="s">
        <v>201</v>
      </c>
      <c r="E1973" s="12" t="s">
        <v>325</v>
      </c>
      <c r="F1973" s="9">
        <v>249.95</v>
      </c>
      <c r="G1973" s="12">
        <v>4</v>
      </c>
      <c r="H1973" s="9">
        <v>999.8</v>
      </c>
      <c r="I1973" s="12" t="s">
        <v>422</v>
      </c>
      <c r="J1973" s="12" t="s">
        <v>390</v>
      </c>
      <c r="K1973" s="12" t="s">
        <v>329</v>
      </c>
    </row>
    <row r="1974" spans="1:11" ht="14.65" thickTop="1" x14ac:dyDescent="0.45">
      <c r="A1974" s="6">
        <v>1973</v>
      </c>
      <c r="B1974" s="24">
        <v>41261.403150231483</v>
      </c>
      <c r="C1974" s="25" t="s">
        <v>354</v>
      </c>
      <c r="D1974" s="13" t="s">
        <v>186</v>
      </c>
      <c r="E1974" s="13" t="s">
        <v>325</v>
      </c>
      <c r="F1974" s="10">
        <v>209.95</v>
      </c>
      <c r="G1974" s="13">
        <v>4</v>
      </c>
      <c r="H1974" s="10">
        <v>839.8</v>
      </c>
      <c r="I1974" s="13" t="s">
        <v>425</v>
      </c>
      <c r="J1974" s="13" t="s">
        <v>365</v>
      </c>
      <c r="K1974" s="13" t="s">
        <v>364</v>
      </c>
    </row>
    <row r="1975" spans="1:11" ht="14.65" thickBot="1" x14ac:dyDescent="0.5">
      <c r="A1975" s="8">
        <v>1974</v>
      </c>
      <c r="B1975" s="22">
        <v>41261.403150231483</v>
      </c>
      <c r="C1975" s="23" t="s">
        <v>348</v>
      </c>
      <c r="D1975" s="12" t="s">
        <v>317</v>
      </c>
      <c r="E1975" s="12" t="s">
        <v>332</v>
      </c>
      <c r="F1975" s="9">
        <v>825</v>
      </c>
      <c r="G1975" s="12">
        <v>10</v>
      </c>
      <c r="H1975" s="9">
        <v>8250</v>
      </c>
      <c r="I1975" s="12" t="s">
        <v>424</v>
      </c>
      <c r="J1975" s="12" t="s">
        <v>406</v>
      </c>
      <c r="K1975" s="12" t="s">
        <v>329</v>
      </c>
    </row>
    <row r="1976" spans="1:11" ht="14.65" thickTop="1" x14ac:dyDescent="0.45">
      <c r="A1976" s="6">
        <v>1975</v>
      </c>
      <c r="B1976" s="24">
        <v>41261.403150231483</v>
      </c>
      <c r="C1976" s="25" t="s">
        <v>357</v>
      </c>
      <c r="D1976" s="13" t="s">
        <v>124</v>
      </c>
      <c r="E1976" s="13" t="s">
        <v>325</v>
      </c>
      <c r="F1976" s="10">
        <v>59.95</v>
      </c>
      <c r="G1976" s="13">
        <v>3</v>
      </c>
      <c r="H1976" s="10">
        <v>179.85000000000002</v>
      </c>
      <c r="I1976" s="13" t="s">
        <v>418</v>
      </c>
      <c r="J1976" s="13" t="s">
        <v>383</v>
      </c>
      <c r="K1976" s="13" t="s">
        <v>364</v>
      </c>
    </row>
    <row r="1977" spans="1:11" ht="14.65" thickBot="1" x14ac:dyDescent="0.5">
      <c r="A1977" s="8">
        <v>1976</v>
      </c>
      <c r="B1977" s="22">
        <v>41261.403150231483</v>
      </c>
      <c r="C1977" s="23" t="s">
        <v>360</v>
      </c>
      <c r="D1977" s="12" t="s">
        <v>91</v>
      </c>
      <c r="E1977" s="12" t="s">
        <v>327</v>
      </c>
      <c r="F1977" s="9">
        <v>49.95</v>
      </c>
      <c r="G1977" s="12">
        <v>7</v>
      </c>
      <c r="H1977" s="9">
        <v>349.65000000000003</v>
      </c>
      <c r="I1977" s="12" t="s">
        <v>424</v>
      </c>
      <c r="J1977" s="12" t="s">
        <v>372</v>
      </c>
      <c r="K1977" s="12" t="s">
        <v>416</v>
      </c>
    </row>
    <row r="1978" spans="1:11" ht="14.65" thickTop="1" x14ac:dyDescent="0.45">
      <c r="A1978" s="6">
        <v>1977</v>
      </c>
      <c r="B1978" s="24">
        <v>41261.403150231483</v>
      </c>
      <c r="C1978" s="25" t="s">
        <v>353</v>
      </c>
      <c r="D1978" s="13" t="s">
        <v>302</v>
      </c>
      <c r="E1978" s="13" t="s">
        <v>327</v>
      </c>
      <c r="F1978" s="10">
        <v>579.95000000000005</v>
      </c>
      <c r="G1978" s="13">
        <v>4</v>
      </c>
      <c r="H1978" s="10">
        <v>2319.8000000000002</v>
      </c>
      <c r="I1978" s="13" t="s">
        <v>421</v>
      </c>
      <c r="J1978" s="13" t="s">
        <v>406</v>
      </c>
      <c r="K1978" s="13" t="s">
        <v>329</v>
      </c>
    </row>
    <row r="1979" spans="1:11" ht="14.65" thickBot="1" x14ac:dyDescent="0.5">
      <c r="A1979" s="8">
        <v>1978</v>
      </c>
      <c r="B1979" s="22">
        <v>41262.403150231483</v>
      </c>
      <c r="C1979" s="23" t="s">
        <v>350</v>
      </c>
      <c r="D1979" s="12" t="s">
        <v>300</v>
      </c>
      <c r="E1979" s="12" t="s">
        <v>332</v>
      </c>
      <c r="F1979" s="9">
        <v>550</v>
      </c>
      <c r="G1979" s="12">
        <v>6</v>
      </c>
      <c r="H1979" s="9">
        <v>3300</v>
      </c>
      <c r="I1979" s="12" t="s">
        <v>420</v>
      </c>
      <c r="J1979" s="12" t="s">
        <v>407</v>
      </c>
      <c r="K1979" s="12" t="s">
        <v>364</v>
      </c>
    </row>
    <row r="1980" spans="1:11" ht="14.65" thickTop="1" x14ac:dyDescent="0.45">
      <c r="A1980" s="6">
        <v>1979</v>
      </c>
      <c r="B1980" s="24">
        <v>41262.403150231483</v>
      </c>
      <c r="C1980" s="25" t="s">
        <v>348</v>
      </c>
      <c r="D1980" s="13" t="s">
        <v>112</v>
      </c>
      <c r="E1980" s="13" t="s">
        <v>328</v>
      </c>
      <c r="F1980" s="10">
        <v>54.95</v>
      </c>
      <c r="G1980" s="13">
        <v>6</v>
      </c>
      <c r="H1980" s="10">
        <v>329.70000000000005</v>
      </c>
      <c r="I1980" s="13" t="s">
        <v>421</v>
      </c>
      <c r="J1980" s="13" t="s">
        <v>368</v>
      </c>
      <c r="K1980" s="13" t="s">
        <v>415</v>
      </c>
    </row>
    <row r="1981" spans="1:11" ht="14.65" thickBot="1" x14ac:dyDescent="0.5">
      <c r="A1981" s="8">
        <v>1980</v>
      </c>
      <c r="B1981" s="22">
        <v>41262.403150231483</v>
      </c>
      <c r="C1981" s="23" t="s">
        <v>346</v>
      </c>
      <c r="D1981" s="12" t="s">
        <v>143</v>
      </c>
      <c r="E1981" s="12" t="s">
        <v>323</v>
      </c>
      <c r="F1981" s="9">
        <v>69</v>
      </c>
      <c r="G1981" s="12">
        <v>1</v>
      </c>
      <c r="H1981" s="9">
        <v>69</v>
      </c>
      <c r="I1981" s="12" t="s">
        <v>425</v>
      </c>
      <c r="J1981" s="12" t="s">
        <v>406</v>
      </c>
      <c r="K1981" s="12" t="s">
        <v>329</v>
      </c>
    </row>
    <row r="1982" spans="1:11" ht="14.65" thickTop="1" x14ac:dyDescent="0.45">
      <c r="A1982" s="6">
        <v>1981</v>
      </c>
      <c r="B1982" s="24">
        <v>41263.403150231483</v>
      </c>
      <c r="C1982" s="25" t="s">
        <v>362</v>
      </c>
      <c r="D1982" s="13" t="s">
        <v>250</v>
      </c>
      <c r="E1982" s="13" t="s">
        <v>323</v>
      </c>
      <c r="F1982" s="10">
        <v>379</v>
      </c>
      <c r="G1982" s="13">
        <v>8</v>
      </c>
      <c r="H1982" s="10">
        <v>3032</v>
      </c>
      <c r="I1982" s="13" t="s">
        <v>419</v>
      </c>
      <c r="J1982" s="13" t="s">
        <v>405</v>
      </c>
      <c r="K1982" s="13" t="s">
        <v>364</v>
      </c>
    </row>
    <row r="1983" spans="1:11" ht="14.65" thickBot="1" x14ac:dyDescent="0.5">
      <c r="A1983" s="8">
        <v>1982</v>
      </c>
      <c r="B1983" s="22">
        <v>41263.403150231483</v>
      </c>
      <c r="C1983" s="23" t="s">
        <v>351</v>
      </c>
      <c r="D1983" s="12" t="s">
        <v>218</v>
      </c>
      <c r="E1983" s="12" t="s">
        <v>330</v>
      </c>
      <c r="F1983" s="9">
        <v>299.95</v>
      </c>
      <c r="G1983" s="12">
        <v>8</v>
      </c>
      <c r="H1983" s="9">
        <v>2399.6</v>
      </c>
      <c r="I1983" s="12" t="s">
        <v>426</v>
      </c>
      <c r="J1983" s="12" t="s">
        <v>399</v>
      </c>
      <c r="K1983" s="12" t="s">
        <v>329</v>
      </c>
    </row>
    <row r="1984" spans="1:11" ht="14.65" thickTop="1" x14ac:dyDescent="0.45">
      <c r="A1984" s="6">
        <v>1983</v>
      </c>
      <c r="B1984" s="24">
        <v>41263.403150231483</v>
      </c>
      <c r="C1984" s="25" t="s">
        <v>352</v>
      </c>
      <c r="D1984" s="13" t="s">
        <v>150</v>
      </c>
      <c r="E1984" s="13" t="s">
        <v>332</v>
      </c>
      <c r="F1984" s="10">
        <v>70</v>
      </c>
      <c r="G1984" s="13">
        <v>4</v>
      </c>
      <c r="H1984" s="10">
        <v>280</v>
      </c>
      <c r="I1984" s="13" t="s">
        <v>423</v>
      </c>
      <c r="J1984" s="13" t="s">
        <v>370</v>
      </c>
      <c r="K1984" s="13" t="s">
        <v>415</v>
      </c>
    </row>
    <row r="1985" spans="1:11" ht="14.65" thickBot="1" x14ac:dyDescent="0.5">
      <c r="A1985" s="8">
        <v>1984</v>
      </c>
      <c r="B1985" s="22">
        <v>41263.403150231483</v>
      </c>
      <c r="C1985" s="23" t="s">
        <v>358</v>
      </c>
      <c r="D1985" s="12" t="s">
        <v>93</v>
      </c>
      <c r="E1985" s="12" t="s">
        <v>328</v>
      </c>
      <c r="F1985" s="9">
        <v>49.95</v>
      </c>
      <c r="G1985" s="12">
        <v>8</v>
      </c>
      <c r="H1985" s="9">
        <v>399.6</v>
      </c>
      <c r="I1985" s="12" t="s">
        <v>421</v>
      </c>
      <c r="J1985" s="12" t="s">
        <v>382</v>
      </c>
      <c r="K1985" s="12" t="s">
        <v>364</v>
      </c>
    </row>
    <row r="1986" spans="1:11" ht="14.65" thickTop="1" x14ac:dyDescent="0.45">
      <c r="A1986" s="6">
        <v>1985</v>
      </c>
      <c r="B1986" s="24">
        <v>41263.403150231483</v>
      </c>
      <c r="C1986" s="25" t="s">
        <v>360</v>
      </c>
      <c r="D1986" s="13" t="s">
        <v>52</v>
      </c>
      <c r="E1986" s="13" t="s">
        <v>327</v>
      </c>
      <c r="F1986" s="10">
        <v>29.95</v>
      </c>
      <c r="G1986" s="13">
        <v>4</v>
      </c>
      <c r="H1986" s="10">
        <v>119.8</v>
      </c>
      <c r="I1986" s="13" t="s">
        <v>426</v>
      </c>
      <c r="J1986" s="13" t="s">
        <v>378</v>
      </c>
      <c r="K1986" s="13" t="s">
        <v>329</v>
      </c>
    </row>
    <row r="1987" spans="1:11" ht="14.65" thickBot="1" x14ac:dyDescent="0.5">
      <c r="A1987" s="8">
        <v>1986</v>
      </c>
      <c r="B1987" s="22">
        <v>41263.403150231483</v>
      </c>
      <c r="C1987" s="23" t="s">
        <v>361</v>
      </c>
      <c r="D1987" s="12" t="s">
        <v>310</v>
      </c>
      <c r="E1987" s="12" t="s">
        <v>335</v>
      </c>
      <c r="F1987" s="9">
        <v>639</v>
      </c>
      <c r="G1987" s="12">
        <v>7</v>
      </c>
      <c r="H1987" s="9">
        <v>4473</v>
      </c>
      <c r="I1987" s="12" t="s">
        <v>418</v>
      </c>
      <c r="J1987" s="12" t="s">
        <v>413</v>
      </c>
      <c r="K1987" s="12" t="s">
        <v>329</v>
      </c>
    </row>
    <row r="1988" spans="1:11" ht="14.65" thickTop="1" x14ac:dyDescent="0.45">
      <c r="A1988" s="6">
        <v>1987</v>
      </c>
      <c r="B1988" s="24">
        <v>41263.403150231483</v>
      </c>
      <c r="C1988" s="25" t="s">
        <v>349</v>
      </c>
      <c r="D1988" s="13" t="s">
        <v>58</v>
      </c>
      <c r="E1988" s="13" t="s">
        <v>328</v>
      </c>
      <c r="F1988" s="10">
        <v>34.950000000000003</v>
      </c>
      <c r="G1988" s="13">
        <v>6</v>
      </c>
      <c r="H1988" s="10">
        <v>209.70000000000002</v>
      </c>
      <c r="I1988" s="13" t="s">
        <v>426</v>
      </c>
      <c r="J1988" s="13" t="s">
        <v>404</v>
      </c>
      <c r="K1988" s="13" t="s">
        <v>416</v>
      </c>
    </row>
    <row r="1989" spans="1:11" ht="14.65" thickBot="1" x14ac:dyDescent="0.5">
      <c r="A1989" s="8">
        <v>1988</v>
      </c>
      <c r="B1989" s="22">
        <v>41263.403150231483</v>
      </c>
      <c r="C1989" s="23" t="s">
        <v>356</v>
      </c>
      <c r="D1989" s="12" t="s">
        <v>231</v>
      </c>
      <c r="E1989" s="12" t="s">
        <v>328</v>
      </c>
      <c r="F1989" s="9">
        <v>329.95</v>
      </c>
      <c r="G1989" s="12">
        <v>2</v>
      </c>
      <c r="H1989" s="9">
        <v>659.9</v>
      </c>
      <c r="I1989" s="12" t="s">
        <v>426</v>
      </c>
      <c r="J1989" s="12" t="s">
        <v>397</v>
      </c>
      <c r="K1989" s="12" t="s">
        <v>416</v>
      </c>
    </row>
    <row r="1990" spans="1:11" ht="14.65" thickTop="1" x14ac:dyDescent="0.45">
      <c r="A1990" s="6">
        <v>1989</v>
      </c>
      <c r="B1990" s="24">
        <v>41263.403150231483</v>
      </c>
      <c r="C1990" s="25" t="s">
        <v>353</v>
      </c>
      <c r="D1990" s="13" t="s">
        <v>237</v>
      </c>
      <c r="E1990" s="13" t="s">
        <v>330</v>
      </c>
      <c r="F1990" s="10">
        <v>349.95</v>
      </c>
      <c r="G1990" s="13">
        <v>4</v>
      </c>
      <c r="H1990" s="10">
        <v>1399.8</v>
      </c>
      <c r="I1990" s="13" t="s">
        <v>425</v>
      </c>
      <c r="J1990" s="13" t="s">
        <v>397</v>
      </c>
      <c r="K1990" s="13" t="s">
        <v>416</v>
      </c>
    </row>
    <row r="1991" spans="1:11" ht="14.65" thickBot="1" x14ac:dyDescent="0.5">
      <c r="A1991" s="8">
        <v>1990</v>
      </c>
      <c r="B1991" s="22">
        <v>41264.403150231483</v>
      </c>
      <c r="C1991" s="23" t="s">
        <v>357</v>
      </c>
      <c r="D1991" s="12" t="s">
        <v>49</v>
      </c>
      <c r="E1991" s="12" t="s">
        <v>330</v>
      </c>
      <c r="F1991" s="9">
        <v>24.95</v>
      </c>
      <c r="G1991" s="12">
        <v>2</v>
      </c>
      <c r="H1991" s="9">
        <v>49.9</v>
      </c>
      <c r="I1991" s="12" t="s">
        <v>425</v>
      </c>
      <c r="J1991" s="12" t="s">
        <v>399</v>
      </c>
      <c r="K1991" s="12" t="s">
        <v>329</v>
      </c>
    </row>
    <row r="1992" spans="1:11" ht="14.65" thickTop="1" x14ac:dyDescent="0.45">
      <c r="A1992" s="6">
        <v>1991</v>
      </c>
      <c r="B1992" s="24">
        <v>41264.403150231483</v>
      </c>
      <c r="C1992" s="25" t="s">
        <v>359</v>
      </c>
      <c r="D1992" s="13" t="s">
        <v>235</v>
      </c>
      <c r="E1992" s="13" t="s">
        <v>334</v>
      </c>
      <c r="F1992" s="10">
        <v>339.95</v>
      </c>
      <c r="G1992" s="13">
        <v>7</v>
      </c>
      <c r="H1992" s="10">
        <v>2379.65</v>
      </c>
      <c r="I1992" s="13" t="s">
        <v>421</v>
      </c>
      <c r="J1992" s="13" t="s">
        <v>390</v>
      </c>
      <c r="K1992" s="13" t="s">
        <v>329</v>
      </c>
    </row>
    <row r="1993" spans="1:11" ht="14.65" thickBot="1" x14ac:dyDescent="0.5">
      <c r="A1993" s="8">
        <v>1992</v>
      </c>
      <c r="B1993" s="22">
        <v>41264.403150231483</v>
      </c>
      <c r="C1993" s="23" t="s">
        <v>360</v>
      </c>
      <c r="D1993" s="12" t="s">
        <v>269</v>
      </c>
      <c r="E1993" s="12" t="s">
        <v>335</v>
      </c>
      <c r="F1993" s="9">
        <v>429</v>
      </c>
      <c r="G1993" s="12">
        <v>10</v>
      </c>
      <c r="H1993" s="9">
        <v>4290</v>
      </c>
      <c r="I1993" s="12" t="s">
        <v>419</v>
      </c>
      <c r="J1993" s="12" t="s">
        <v>379</v>
      </c>
      <c r="K1993" s="12" t="s">
        <v>329</v>
      </c>
    </row>
    <row r="1994" spans="1:11" ht="14.65" thickTop="1" x14ac:dyDescent="0.45">
      <c r="A1994" s="6">
        <v>1993</v>
      </c>
      <c r="B1994" s="24">
        <v>41264.403150231483</v>
      </c>
      <c r="C1994" s="25" t="s">
        <v>350</v>
      </c>
      <c r="D1994" s="13" t="s">
        <v>236</v>
      </c>
      <c r="E1994" s="13" t="s">
        <v>326</v>
      </c>
      <c r="F1994" s="10">
        <v>349</v>
      </c>
      <c r="G1994" s="13">
        <v>3</v>
      </c>
      <c r="H1994" s="10">
        <v>1047</v>
      </c>
      <c r="I1994" s="13" t="s">
        <v>420</v>
      </c>
      <c r="J1994" s="13" t="s">
        <v>367</v>
      </c>
      <c r="K1994" s="13" t="s">
        <v>329</v>
      </c>
    </row>
    <row r="1995" spans="1:11" ht="14.65" thickBot="1" x14ac:dyDescent="0.5">
      <c r="A1995" s="8">
        <v>1994</v>
      </c>
      <c r="B1995" s="22">
        <v>41264.403150231483</v>
      </c>
      <c r="C1995" s="23" t="s">
        <v>353</v>
      </c>
      <c r="D1995" s="12" t="s">
        <v>183</v>
      </c>
      <c r="E1995" s="12" t="s">
        <v>325</v>
      </c>
      <c r="F1995" s="9">
        <v>199.95</v>
      </c>
      <c r="G1995" s="12">
        <v>8</v>
      </c>
      <c r="H1995" s="9">
        <v>1599.6</v>
      </c>
      <c r="I1995" s="12" t="s">
        <v>426</v>
      </c>
      <c r="J1995" s="12" t="s">
        <v>365</v>
      </c>
      <c r="K1995" s="12" t="s">
        <v>364</v>
      </c>
    </row>
    <row r="1996" spans="1:11" ht="14.65" thickTop="1" x14ac:dyDescent="0.45">
      <c r="A1996" s="6">
        <v>1995</v>
      </c>
      <c r="B1996" s="24">
        <v>41264.403150231483</v>
      </c>
      <c r="C1996" s="25" t="s">
        <v>351</v>
      </c>
      <c r="D1996" s="13" t="s">
        <v>99</v>
      </c>
      <c r="E1996" s="13" t="s">
        <v>330</v>
      </c>
      <c r="F1996" s="10">
        <v>50</v>
      </c>
      <c r="G1996" s="13">
        <v>2</v>
      </c>
      <c r="H1996" s="10">
        <v>100</v>
      </c>
      <c r="I1996" s="13" t="s">
        <v>427</v>
      </c>
      <c r="J1996" s="13" t="s">
        <v>390</v>
      </c>
      <c r="K1996" s="13" t="s">
        <v>329</v>
      </c>
    </row>
    <row r="1997" spans="1:11" ht="14.65" thickBot="1" x14ac:dyDescent="0.5">
      <c r="A1997" s="8">
        <v>1996</v>
      </c>
      <c r="B1997" s="22">
        <v>41264.403150231483</v>
      </c>
      <c r="C1997" s="23" t="s">
        <v>363</v>
      </c>
      <c r="D1997" s="12" t="s">
        <v>85</v>
      </c>
      <c r="E1997" s="12" t="s">
        <v>335</v>
      </c>
      <c r="F1997" s="9">
        <v>45</v>
      </c>
      <c r="G1997" s="12">
        <v>8</v>
      </c>
      <c r="H1997" s="9">
        <v>360</v>
      </c>
      <c r="I1997" s="12" t="s">
        <v>424</v>
      </c>
      <c r="J1997" s="12" t="s">
        <v>367</v>
      </c>
      <c r="K1997" s="12" t="s">
        <v>329</v>
      </c>
    </row>
    <row r="1998" spans="1:11" ht="14.65" thickTop="1" x14ac:dyDescent="0.45">
      <c r="A1998" s="6">
        <v>1997</v>
      </c>
      <c r="B1998" s="24">
        <v>41264.403150231483</v>
      </c>
      <c r="C1998" s="25" t="s">
        <v>345</v>
      </c>
      <c r="D1998" s="13" t="s">
        <v>223</v>
      </c>
      <c r="E1998" s="13" t="s">
        <v>330</v>
      </c>
      <c r="F1998" s="10">
        <v>319.95</v>
      </c>
      <c r="G1998" s="13">
        <v>7</v>
      </c>
      <c r="H1998" s="10">
        <v>2239.65</v>
      </c>
      <c r="I1998" s="13" t="s">
        <v>426</v>
      </c>
      <c r="J1998" s="13" t="s">
        <v>386</v>
      </c>
      <c r="K1998" s="13" t="s">
        <v>416</v>
      </c>
    </row>
    <row r="1999" spans="1:11" ht="14.65" thickBot="1" x14ac:dyDescent="0.5">
      <c r="A1999" s="8">
        <v>1998</v>
      </c>
      <c r="B1999" s="22">
        <v>41264.403150231483</v>
      </c>
      <c r="C1999" s="23" t="s">
        <v>346</v>
      </c>
      <c r="D1999" s="12" t="s">
        <v>283</v>
      </c>
      <c r="E1999" s="12" t="s">
        <v>332</v>
      </c>
      <c r="F1999" s="9">
        <v>450</v>
      </c>
      <c r="G1999" s="12">
        <v>6</v>
      </c>
      <c r="H1999" s="9">
        <v>2700</v>
      </c>
      <c r="I1999" s="12" t="s">
        <v>421</v>
      </c>
      <c r="J1999" s="12" t="s">
        <v>381</v>
      </c>
      <c r="K1999" s="12" t="s">
        <v>329</v>
      </c>
    </row>
    <row r="2000" spans="1:11" ht="14.65" thickTop="1" x14ac:dyDescent="0.45">
      <c r="A2000" s="6">
        <v>1999</v>
      </c>
      <c r="B2000" s="24">
        <v>41265.403150231483</v>
      </c>
      <c r="C2000" s="25" t="s">
        <v>351</v>
      </c>
      <c r="D2000" s="13" t="s">
        <v>41</v>
      </c>
      <c r="E2000" s="13" t="s">
        <v>322</v>
      </c>
      <c r="F2000" s="10">
        <v>14</v>
      </c>
      <c r="G2000" s="13">
        <v>2</v>
      </c>
      <c r="H2000" s="10">
        <v>28</v>
      </c>
      <c r="I2000" s="13" t="s">
        <v>427</v>
      </c>
      <c r="J2000" s="13" t="s">
        <v>386</v>
      </c>
      <c r="K2000" s="13" t="s">
        <v>416</v>
      </c>
    </row>
    <row r="2001" spans="1:11" ht="14.65" thickBot="1" x14ac:dyDescent="0.5">
      <c r="A2001" s="8">
        <v>2000</v>
      </c>
      <c r="B2001" s="22">
        <v>41265.403150231483</v>
      </c>
      <c r="C2001" s="23" t="s">
        <v>360</v>
      </c>
      <c r="D2001" s="12" t="s">
        <v>151</v>
      </c>
      <c r="E2001" s="12" t="s">
        <v>330</v>
      </c>
      <c r="F2001" s="9">
        <v>75</v>
      </c>
      <c r="G2001" s="12">
        <v>5</v>
      </c>
      <c r="H2001" s="9">
        <v>375</v>
      </c>
      <c r="I2001" s="12" t="s">
        <v>421</v>
      </c>
      <c r="J2001" s="12" t="s">
        <v>393</v>
      </c>
      <c r="K2001" s="12" t="s">
        <v>415</v>
      </c>
    </row>
    <row r="2002" spans="1:11" ht="14.65" thickTop="1" x14ac:dyDescent="0.45">
      <c r="A2002" s="6">
        <v>2001</v>
      </c>
      <c r="B2002" s="24">
        <v>41265.403150231483</v>
      </c>
      <c r="C2002" s="25" t="s">
        <v>361</v>
      </c>
      <c r="D2002" s="13" t="s">
        <v>182</v>
      </c>
      <c r="E2002" s="13" t="s">
        <v>330</v>
      </c>
      <c r="F2002" s="10">
        <v>199.95</v>
      </c>
      <c r="G2002" s="13">
        <v>3</v>
      </c>
      <c r="H2002" s="10">
        <v>599.84999999999991</v>
      </c>
      <c r="I2002" s="13" t="s">
        <v>427</v>
      </c>
      <c r="J2002" s="13" t="s">
        <v>389</v>
      </c>
      <c r="K2002" s="13" t="s">
        <v>364</v>
      </c>
    </row>
    <row r="2003" spans="1:11" ht="14.65" thickBot="1" x14ac:dyDescent="0.5">
      <c r="A2003" s="8">
        <v>2002</v>
      </c>
      <c r="B2003" s="22">
        <v>41265.403150231483</v>
      </c>
      <c r="C2003" s="23" t="s">
        <v>346</v>
      </c>
      <c r="D2003" s="12" t="s">
        <v>182</v>
      </c>
      <c r="E2003" s="12" t="s">
        <v>330</v>
      </c>
      <c r="F2003" s="9">
        <v>199.95</v>
      </c>
      <c r="G2003" s="12">
        <v>5</v>
      </c>
      <c r="H2003" s="9">
        <v>999.75</v>
      </c>
      <c r="I2003" s="12" t="s">
        <v>424</v>
      </c>
      <c r="J2003" s="12" t="s">
        <v>379</v>
      </c>
      <c r="K2003" s="12" t="s">
        <v>329</v>
      </c>
    </row>
    <row r="2004" spans="1:11" ht="14.65" thickTop="1" x14ac:dyDescent="0.45">
      <c r="A2004" s="6">
        <v>2003</v>
      </c>
      <c r="B2004" s="24">
        <v>41265.403150231483</v>
      </c>
      <c r="C2004" s="25" t="s">
        <v>362</v>
      </c>
      <c r="D2004" s="13" t="s">
        <v>260</v>
      </c>
      <c r="E2004" s="13" t="s">
        <v>330</v>
      </c>
      <c r="F2004" s="10">
        <v>399.95</v>
      </c>
      <c r="G2004" s="13">
        <v>10</v>
      </c>
      <c r="H2004" s="10">
        <v>3999.5</v>
      </c>
      <c r="I2004" s="13" t="s">
        <v>427</v>
      </c>
      <c r="J2004" s="13" t="s">
        <v>371</v>
      </c>
      <c r="K2004" s="13" t="s">
        <v>415</v>
      </c>
    </row>
    <row r="2005" spans="1:11" ht="14.65" thickBot="1" x14ac:dyDescent="0.5">
      <c r="A2005" s="8">
        <v>2004</v>
      </c>
      <c r="B2005" s="22">
        <v>41265.403150231483</v>
      </c>
      <c r="C2005" s="23" t="s">
        <v>353</v>
      </c>
      <c r="D2005" s="12" t="s">
        <v>220</v>
      </c>
      <c r="E2005" s="12" t="s">
        <v>327</v>
      </c>
      <c r="F2005" s="9">
        <v>299.95</v>
      </c>
      <c r="G2005" s="12">
        <v>4</v>
      </c>
      <c r="H2005" s="9">
        <v>1199.8</v>
      </c>
      <c r="I2005" s="12" t="s">
        <v>421</v>
      </c>
      <c r="J2005" s="12" t="s">
        <v>382</v>
      </c>
      <c r="K2005" s="12" t="s">
        <v>364</v>
      </c>
    </row>
    <row r="2006" spans="1:11" ht="14.65" thickTop="1" x14ac:dyDescent="0.45">
      <c r="A2006" s="6">
        <v>2005</v>
      </c>
      <c r="B2006" s="24">
        <v>41265.403150231483</v>
      </c>
      <c r="C2006" s="25" t="s">
        <v>352</v>
      </c>
      <c r="D2006" s="13" t="s">
        <v>269</v>
      </c>
      <c r="E2006" s="13" t="s">
        <v>335</v>
      </c>
      <c r="F2006" s="10">
        <v>429</v>
      </c>
      <c r="G2006" s="13">
        <v>4</v>
      </c>
      <c r="H2006" s="10">
        <v>1716</v>
      </c>
      <c r="I2006" s="13" t="s">
        <v>427</v>
      </c>
      <c r="J2006" s="13" t="s">
        <v>396</v>
      </c>
      <c r="K2006" s="13" t="s">
        <v>415</v>
      </c>
    </row>
    <row r="2007" spans="1:11" ht="14.65" thickBot="1" x14ac:dyDescent="0.5">
      <c r="A2007" s="8">
        <v>2006</v>
      </c>
      <c r="B2007" s="22">
        <v>41265.403150231483</v>
      </c>
      <c r="C2007" s="23" t="s">
        <v>363</v>
      </c>
      <c r="D2007" s="12" t="s">
        <v>169</v>
      </c>
      <c r="E2007" s="12" t="s">
        <v>325</v>
      </c>
      <c r="F2007" s="9">
        <v>159.94999999999999</v>
      </c>
      <c r="G2007" s="12">
        <v>9</v>
      </c>
      <c r="H2007" s="9">
        <v>1439.55</v>
      </c>
      <c r="I2007" s="12" t="s">
        <v>426</v>
      </c>
      <c r="J2007" s="12" t="s">
        <v>408</v>
      </c>
      <c r="K2007" s="12" t="s">
        <v>364</v>
      </c>
    </row>
    <row r="2008" spans="1:11" ht="14.65" thickTop="1" x14ac:dyDescent="0.45">
      <c r="A2008" s="6">
        <v>2007</v>
      </c>
      <c r="B2008" s="24">
        <v>41266.403150231483</v>
      </c>
      <c r="C2008" s="25" t="s">
        <v>357</v>
      </c>
      <c r="D2008" s="13" t="s">
        <v>268</v>
      </c>
      <c r="E2008" s="13" t="s">
        <v>334</v>
      </c>
      <c r="F2008" s="10">
        <v>399.95</v>
      </c>
      <c r="G2008" s="13">
        <v>10</v>
      </c>
      <c r="H2008" s="10">
        <v>3999.5</v>
      </c>
      <c r="I2008" s="13" t="s">
        <v>425</v>
      </c>
      <c r="J2008" s="13" t="s">
        <v>411</v>
      </c>
      <c r="K2008" s="13" t="s">
        <v>415</v>
      </c>
    </row>
    <row r="2009" spans="1:11" ht="14.65" thickBot="1" x14ac:dyDescent="0.5">
      <c r="A2009" s="8">
        <v>2008</v>
      </c>
      <c r="B2009" s="22">
        <v>41266.403150231483</v>
      </c>
      <c r="C2009" s="23" t="s">
        <v>360</v>
      </c>
      <c r="D2009" s="12" t="s">
        <v>210</v>
      </c>
      <c r="E2009" s="12" t="s">
        <v>324</v>
      </c>
      <c r="F2009" s="9">
        <v>269.95</v>
      </c>
      <c r="G2009" s="12">
        <v>9</v>
      </c>
      <c r="H2009" s="9">
        <v>2429.5499999999997</v>
      </c>
      <c r="I2009" s="12" t="s">
        <v>427</v>
      </c>
      <c r="J2009" s="12" t="s">
        <v>413</v>
      </c>
      <c r="K2009" s="12" t="s">
        <v>329</v>
      </c>
    </row>
    <row r="2010" spans="1:11" ht="14.65" thickTop="1" x14ac:dyDescent="0.45">
      <c r="A2010" s="6">
        <v>2009</v>
      </c>
      <c r="B2010" s="24">
        <v>41266.403150231483</v>
      </c>
      <c r="C2010" s="25" t="s">
        <v>355</v>
      </c>
      <c r="D2010" s="13" t="s">
        <v>123</v>
      </c>
      <c r="E2010" s="13" t="s">
        <v>323</v>
      </c>
      <c r="F2010" s="10">
        <v>59</v>
      </c>
      <c r="G2010" s="13">
        <v>8</v>
      </c>
      <c r="H2010" s="10">
        <v>472</v>
      </c>
      <c r="I2010" s="13" t="s">
        <v>425</v>
      </c>
      <c r="J2010" s="13" t="s">
        <v>376</v>
      </c>
      <c r="K2010" s="13" t="s">
        <v>415</v>
      </c>
    </row>
    <row r="2011" spans="1:11" ht="14.65" thickBot="1" x14ac:dyDescent="0.5">
      <c r="A2011" s="8">
        <v>2010</v>
      </c>
      <c r="B2011" s="22">
        <v>41267.403150231483</v>
      </c>
      <c r="C2011" s="23" t="s">
        <v>351</v>
      </c>
      <c r="D2011" s="12" t="s">
        <v>229</v>
      </c>
      <c r="E2011" s="12" t="s">
        <v>330</v>
      </c>
      <c r="F2011" s="9">
        <v>329.95</v>
      </c>
      <c r="G2011" s="12">
        <v>6</v>
      </c>
      <c r="H2011" s="9">
        <v>1979.6999999999998</v>
      </c>
      <c r="I2011" s="12" t="s">
        <v>422</v>
      </c>
      <c r="J2011" s="12" t="s">
        <v>371</v>
      </c>
      <c r="K2011" s="12" t="s">
        <v>415</v>
      </c>
    </row>
    <row r="2012" spans="1:11" ht="14.65" thickTop="1" x14ac:dyDescent="0.45">
      <c r="A2012" s="6">
        <v>2011</v>
      </c>
      <c r="B2012" s="24">
        <v>41267.403150231483</v>
      </c>
      <c r="C2012" s="25" t="s">
        <v>346</v>
      </c>
      <c r="D2012" s="13" t="s">
        <v>133</v>
      </c>
      <c r="E2012" s="13" t="s">
        <v>330</v>
      </c>
      <c r="F2012" s="10">
        <v>60</v>
      </c>
      <c r="G2012" s="13">
        <v>10</v>
      </c>
      <c r="H2012" s="10">
        <v>600</v>
      </c>
      <c r="I2012" s="13" t="s">
        <v>424</v>
      </c>
      <c r="J2012" s="13" t="s">
        <v>372</v>
      </c>
      <c r="K2012" s="13" t="s">
        <v>416</v>
      </c>
    </row>
    <row r="2013" spans="1:11" ht="14.65" thickBot="1" x14ac:dyDescent="0.5">
      <c r="A2013" s="8">
        <v>2012</v>
      </c>
      <c r="B2013" s="22">
        <v>41267.403150231483</v>
      </c>
      <c r="C2013" s="23" t="s">
        <v>359</v>
      </c>
      <c r="D2013" s="12" t="s">
        <v>41</v>
      </c>
      <c r="E2013" s="12" t="s">
        <v>322</v>
      </c>
      <c r="F2013" s="9">
        <v>14</v>
      </c>
      <c r="G2013" s="12">
        <v>7</v>
      </c>
      <c r="H2013" s="9">
        <v>98</v>
      </c>
      <c r="I2013" s="12" t="s">
        <v>418</v>
      </c>
      <c r="J2013" s="12" t="s">
        <v>401</v>
      </c>
      <c r="K2013" s="12" t="s">
        <v>364</v>
      </c>
    </row>
    <row r="2014" spans="1:11" ht="14.65" thickTop="1" x14ac:dyDescent="0.45">
      <c r="A2014" s="6">
        <v>2013</v>
      </c>
      <c r="B2014" s="24">
        <v>41267.403150231483</v>
      </c>
      <c r="C2014" s="25" t="s">
        <v>354</v>
      </c>
      <c r="D2014" s="13" t="s">
        <v>159</v>
      </c>
      <c r="E2014" s="13" t="s">
        <v>332</v>
      </c>
      <c r="F2014" s="10">
        <v>85</v>
      </c>
      <c r="G2014" s="13">
        <v>2</v>
      </c>
      <c r="H2014" s="10">
        <v>170</v>
      </c>
      <c r="I2014" s="13" t="s">
        <v>421</v>
      </c>
      <c r="J2014" s="13" t="s">
        <v>368</v>
      </c>
      <c r="K2014" s="13" t="s">
        <v>415</v>
      </c>
    </row>
    <row r="2015" spans="1:11" ht="14.65" thickBot="1" x14ac:dyDescent="0.5">
      <c r="A2015" s="8">
        <v>2014</v>
      </c>
      <c r="B2015" s="22">
        <v>41267.403150231483</v>
      </c>
      <c r="C2015" s="23" t="s">
        <v>356</v>
      </c>
      <c r="D2015" s="12" t="s">
        <v>85</v>
      </c>
      <c r="E2015" s="12" t="s">
        <v>335</v>
      </c>
      <c r="F2015" s="9">
        <v>45</v>
      </c>
      <c r="G2015" s="12">
        <v>7</v>
      </c>
      <c r="H2015" s="9">
        <v>315</v>
      </c>
      <c r="I2015" s="12" t="s">
        <v>418</v>
      </c>
      <c r="J2015" s="12" t="s">
        <v>367</v>
      </c>
      <c r="K2015" s="12" t="s">
        <v>329</v>
      </c>
    </row>
    <row r="2016" spans="1:11" ht="14.65" thickTop="1" x14ac:dyDescent="0.45">
      <c r="A2016" s="6">
        <v>2015</v>
      </c>
      <c r="B2016" s="24">
        <v>41267.403150231483</v>
      </c>
      <c r="C2016" s="25" t="s">
        <v>351</v>
      </c>
      <c r="D2016" s="13" t="s">
        <v>41</v>
      </c>
      <c r="E2016" s="13" t="s">
        <v>322</v>
      </c>
      <c r="F2016" s="10">
        <v>14</v>
      </c>
      <c r="G2016" s="13">
        <v>2</v>
      </c>
      <c r="H2016" s="10">
        <v>28</v>
      </c>
      <c r="I2016" s="13" t="s">
        <v>427</v>
      </c>
      <c r="J2016" s="13" t="s">
        <v>393</v>
      </c>
      <c r="K2016" s="13" t="s">
        <v>415</v>
      </c>
    </row>
    <row r="2017" spans="1:11" ht="14.65" thickBot="1" x14ac:dyDescent="0.5">
      <c r="A2017" s="8">
        <v>2016</v>
      </c>
      <c r="B2017" s="22">
        <v>41267.403150231483</v>
      </c>
      <c r="C2017" s="23" t="s">
        <v>352</v>
      </c>
      <c r="D2017" s="12" t="s">
        <v>183</v>
      </c>
      <c r="E2017" s="12" t="s">
        <v>325</v>
      </c>
      <c r="F2017" s="9">
        <v>199.95</v>
      </c>
      <c r="G2017" s="12">
        <v>4</v>
      </c>
      <c r="H2017" s="9">
        <v>799.8</v>
      </c>
      <c r="I2017" s="12" t="s">
        <v>420</v>
      </c>
      <c r="J2017" s="12" t="s">
        <v>374</v>
      </c>
      <c r="K2017" s="12" t="s">
        <v>364</v>
      </c>
    </row>
    <row r="2018" spans="1:11" ht="14.65" thickTop="1" x14ac:dyDescent="0.45">
      <c r="A2018" s="6">
        <v>2017</v>
      </c>
      <c r="B2018" s="24">
        <v>41268.403150231483</v>
      </c>
      <c r="C2018" s="25" t="s">
        <v>353</v>
      </c>
      <c r="D2018" s="13" t="s">
        <v>291</v>
      </c>
      <c r="E2018" s="13" t="s">
        <v>330</v>
      </c>
      <c r="F2018" s="10">
        <v>499.95</v>
      </c>
      <c r="G2018" s="13">
        <v>1</v>
      </c>
      <c r="H2018" s="10">
        <v>499.95</v>
      </c>
      <c r="I2018" s="13" t="s">
        <v>421</v>
      </c>
      <c r="J2018" s="13" t="s">
        <v>379</v>
      </c>
      <c r="K2018" s="13" t="s">
        <v>329</v>
      </c>
    </row>
    <row r="2019" spans="1:11" ht="14.65" thickBot="1" x14ac:dyDescent="0.5">
      <c r="A2019" s="8">
        <v>2018</v>
      </c>
      <c r="B2019" s="22">
        <v>41268.403150231483</v>
      </c>
      <c r="C2019" s="23" t="s">
        <v>353</v>
      </c>
      <c r="D2019" s="12" t="s">
        <v>237</v>
      </c>
      <c r="E2019" s="12" t="s">
        <v>330</v>
      </c>
      <c r="F2019" s="9">
        <v>349.95</v>
      </c>
      <c r="G2019" s="12">
        <v>10</v>
      </c>
      <c r="H2019" s="9">
        <v>3499.5</v>
      </c>
      <c r="I2019" s="12" t="s">
        <v>420</v>
      </c>
      <c r="J2019" s="12" t="s">
        <v>368</v>
      </c>
      <c r="K2019" s="12" t="s">
        <v>415</v>
      </c>
    </row>
    <row r="2020" spans="1:11" ht="14.65" thickTop="1" x14ac:dyDescent="0.45">
      <c r="A2020" s="6">
        <v>2019</v>
      </c>
      <c r="B2020" s="24">
        <v>41268.403150231483</v>
      </c>
      <c r="C2020" s="25" t="s">
        <v>347</v>
      </c>
      <c r="D2020" s="13" t="s">
        <v>313</v>
      </c>
      <c r="E2020" s="13" t="s">
        <v>332</v>
      </c>
      <c r="F2020" s="10">
        <v>675</v>
      </c>
      <c r="G2020" s="13">
        <v>6</v>
      </c>
      <c r="H2020" s="10">
        <v>4050</v>
      </c>
      <c r="I2020" s="13" t="s">
        <v>422</v>
      </c>
      <c r="J2020" s="13" t="s">
        <v>388</v>
      </c>
      <c r="K2020" s="13" t="s">
        <v>329</v>
      </c>
    </row>
    <row r="2021" spans="1:11" ht="14.65" thickBot="1" x14ac:dyDescent="0.5">
      <c r="A2021" s="8">
        <v>2020</v>
      </c>
      <c r="B2021" s="22">
        <v>41268.403150231483</v>
      </c>
      <c r="C2021" s="23" t="s">
        <v>357</v>
      </c>
      <c r="D2021" s="12" t="s">
        <v>235</v>
      </c>
      <c r="E2021" s="12" t="s">
        <v>334</v>
      </c>
      <c r="F2021" s="9">
        <v>339.95</v>
      </c>
      <c r="G2021" s="12">
        <v>6</v>
      </c>
      <c r="H2021" s="9">
        <v>2039.6999999999998</v>
      </c>
      <c r="I2021" s="12" t="s">
        <v>425</v>
      </c>
      <c r="J2021" s="12" t="s">
        <v>385</v>
      </c>
      <c r="K2021" s="12" t="s">
        <v>416</v>
      </c>
    </row>
    <row r="2022" spans="1:11" ht="14.65" thickTop="1" x14ac:dyDescent="0.45">
      <c r="A2022" s="6">
        <v>2021</v>
      </c>
      <c r="B2022" s="24">
        <v>41268.403150231483</v>
      </c>
      <c r="C2022" s="25" t="s">
        <v>352</v>
      </c>
      <c r="D2022" s="13" t="s">
        <v>309</v>
      </c>
      <c r="E2022" s="13" t="s">
        <v>335</v>
      </c>
      <c r="F2022" s="10">
        <v>619</v>
      </c>
      <c r="G2022" s="13">
        <v>2</v>
      </c>
      <c r="H2022" s="10">
        <v>1238</v>
      </c>
      <c r="I2022" s="13" t="s">
        <v>426</v>
      </c>
      <c r="J2022" s="13" t="s">
        <v>375</v>
      </c>
      <c r="K2022" s="13" t="s">
        <v>364</v>
      </c>
    </row>
    <row r="2023" spans="1:11" ht="14.65" thickBot="1" x14ac:dyDescent="0.5">
      <c r="A2023" s="8">
        <v>2022</v>
      </c>
      <c r="B2023" s="22">
        <v>41268.403150231483</v>
      </c>
      <c r="C2023" s="23" t="s">
        <v>346</v>
      </c>
      <c r="D2023" s="12" t="s">
        <v>89</v>
      </c>
      <c r="E2023" s="12" t="s">
        <v>325</v>
      </c>
      <c r="F2023" s="9">
        <v>49.95</v>
      </c>
      <c r="G2023" s="12">
        <v>9</v>
      </c>
      <c r="H2023" s="9">
        <v>449.55</v>
      </c>
      <c r="I2023" s="12" t="s">
        <v>422</v>
      </c>
      <c r="J2023" s="12" t="s">
        <v>370</v>
      </c>
      <c r="K2023" s="12" t="s">
        <v>415</v>
      </c>
    </row>
    <row r="2024" spans="1:11" ht="14.65" thickTop="1" x14ac:dyDescent="0.45">
      <c r="A2024" s="6">
        <v>2023</v>
      </c>
      <c r="B2024" s="24">
        <v>41269.403150231483</v>
      </c>
      <c r="C2024" s="25" t="s">
        <v>354</v>
      </c>
      <c r="D2024" s="13" t="s">
        <v>56</v>
      </c>
      <c r="E2024" s="13" t="s">
        <v>325</v>
      </c>
      <c r="F2024" s="10">
        <v>34.950000000000003</v>
      </c>
      <c r="G2024" s="13">
        <v>5</v>
      </c>
      <c r="H2024" s="10">
        <v>174.75</v>
      </c>
      <c r="I2024" s="13" t="s">
        <v>419</v>
      </c>
      <c r="J2024" s="13" t="s">
        <v>374</v>
      </c>
      <c r="K2024" s="13" t="s">
        <v>364</v>
      </c>
    </row>
    <row r="2025" spans="1:11" ht="14.65" thickBot="1" x14ac:dyDescent="0.5">
      <c r="A2025" s="8">
        <v>2024</v>
      </c>
      <c r="B2025" s="22">
        <v>41269.403150231483</v>
      </c>
      <c r="C2025" s="23" t="s">
        <v>356</v>
      </c>
      <c r="D2025" s="12" t="s">
        <v>119</v>
      </c>
      <c r="E2025" s="12" t="s">
        <v>326</v>
      </c>
      <c r="F2025" s="9">
        <v>55</v>
      </c>
      <c r="G2025" s="12">
        <v>4</v>
      </c>
      <c r="H2025" s="9">
        <v>220</v>
      </c>
      <c r="I2025" s="12" t="s">
        <v>423</v>
      </c>
      <c r="J2025" s="12" t="s">
        <v>383</v>
      </c>
      <c r="K2025" s="12" t="s">
        <v>364</v>
      </c>
    </row>
    <row r="2026" spans="1:11" ht="14.65" thickTop="1" x14ac:dyDescent="0.45">
      <c r="A2026" s="6">
        <v>2025</v>
      </c>
      <c r="B2026" s="24">
        <v>41269.403150231483</v>
      </c>
      <c r="C2026" s="25" t="s">
        <v>353</v>
      </c>
      <c r="D2026" s="13" t="s">
        <v>214</v>
      </c>
      <c r="E2026" s="13" t="s">
        <v>327</v>
      </c>
      <c r="F2026" s="10">
        <v>279.95</v>
      </c>
      <c r="G2026" s="13">
        <v>8</v>
      </c>
      <c r="H2026" s="10">
        <v>2239.6</v>
      </c>
      <c r="I2026" s="13" t="s">
        <v>419</v>
      </c>
      <c r="J2026" s="13" t="s">
        <v>372</v>
      </c>
      <c r="K2026" s="13" t="s">
        <v>416</v>
      </c>
    </row>
    <row r="2027" spans="1:11" ht="14.65" thickBot="1" x14ac:dyDescent="0.5">
      <c r="A2027" s="8">
        <v>2026</v>
      </c>
      <c r="B2027" s="22">
        <v>41269.403150231483</v>
      </c>
      <c r="C2027" s="23" t="s">
        <v>352</v>
      </c>
      <c r="D2027" s="12" t="s">
        <v>77</v>
      </c>
      <c r="E2027" s="12" t="s">
        <v>335</v>
      </c>
      <c r="F2027" s="9">
        <v>40</v>
      </c>
      <c r="G2027" s="12">
        <v>4</v>
      </c>
      <c r="H2027" s="9">
        <v>160</v>
      </c>
      <c r="I2027" s="12" t="s">
        <v>422</v>
      </c>
      <c r="J2027" s="12" t="s">
        <v>383</v>
      </c>
      <c r="K2027" s="12" t="s">
        <v>364</v>
      </c>
    </row>
    <row r="2028" spans="1:11" ht="14.65" thickTop="1" x14ac:dyDescent="0.45">
      <c r="A2028" s="6">
        <v>2027</v>
      </c>
      <c r="B2028" s="24">
        <v>41269.403150231483</v>
      </c>
      <c r="C2028" s="25" t="s">
        <v>363</v>
      </c>
      <c r="D2028" s="13" t="s">
        <v>57</v>
      </c>
      <c r="E2028" s="13" t="s">
        <v>325</v>
      </c>
      <c r="F2028" s="10">
        <v>34.950000000000003</v>
      </c>
      <c r="G2028" s="13">
        <v>4</v>
      </c>
      <c r="H2028" s="10">
        <v>139.80000000000001</v>
      </c>
      <c r="I2028" s="13" t="s">
        <v>424</v>
      </c>
      <c r="J2028" s="13" t="s">
        <v>365</v>
      </c>
      <c r="K2028" s="13" t="s">
        <v>364</v>
      </c>
    </row>
    <row r="2029" spans="1:11" ht="14.65" thickBot="1" x14ac:dyDescent="0.5">
      <c r="A2029" s="8">
        <v>2028</v>
      </c>
      <c r="B2029" s="22">
        <v>41269.403150231483</v>
      </c>
      <c r="C2029" s="23" t="s">
        <v>357</v>
      </c>
      <c r="D2029" s="12" t="s">
        <v>296</v>
      </c>
      <c r="E2029" s="12" t="s">
        <v>334</v>
      </c>
      <c r="F2029" s="9">
        <v>499.95</v>
      </c>
      <c r="G2029" s="12">
        <v>6</v>
      </c>
      <c r="H2029" s="9">
        <v>2999.7</v>
      </c>
      <c r="I2029" s="12" t="s">
        <v>419</v>
      </c>
      <c r="J2029" s="12" t="s">
        <v>387</v>
      </c>
      <c r="K2029" s="12" t="s">
        <v>416</v>
      </c>
    </row>
    <row r="2030" spans="1:11" ht="14.65" thickTop="1" x14ac:dyDescent="0.45">
      <c r="A2030" s="6">
        <v>2029</v>
      </c>
      <c r="B2030" s="24">
        <v>41269.403150231483</v>
      </c>
      <c r="C2030" s="25" t="s">
        <v>348</v>
      </c>
      <c r="D2030" s="13" t="s">
        <v>199</v>
      </c>
      <c r="E2030" s="13" t="s">
        <v>330</v>
      </c>
      <c r="F2030" s="10">
        <v>249.95</v>
      </c>
      <c r="G2030" s="13">
        <v>9</v>
      </c>
      <c r="H2030" s="10">
        <v>2249.5499999999997</v>
      </c>
      <c r="I2030" s="13" t="s">
        <v>422</v>
      </c>
      <c r="J2030" s="13" t="s">
        <v>386</v>
      </c>
      <c r="K2030" s="13" t="s">
        <v>416</v>
      </c>
    </row>
    <row r="2031" spans="1:11" ht="14.65" thickBot="1" x14ac:dyDescent="0.5">
      <c r="A2031" s="8">
        <v>2030</v>
      </c>
      <c r="B2031" s="22">
        <v>41269.403150231483</v>
      </c>
      <c r="C2031" s="23" t="s">
        <v>361</v>
      </c>
      <c r="D2031" s="12" t="s">
        <v>97</v>
      </c>
      <c r="E2031" s="12" t="s">
        <v>334</v>
      </c>
      <c r="F2031" s="9">
        <v>49.95</v>
      </c>
      <c r="G2031" s="12">
        <v>1</v>
      </c>
      <c r="H2031" s="9">
        <v>49.95</v>
      </c>
      <c r="I2031" s="12" t="s">
        <v>424</v>
      </c>
      <c r="J2031" s="12" t="s">
        <v>369</v>
      </c>
      <c r="K2031" s="12" t="s">
        <v>364</v>
      </c>
    </row>
    <row r="2032" spans="1:11" ht="14.65" thickTop="1" x14ac:dyDescent="0.45">
      <c r="A2032" s="6">
        <v>2031</v>
      </c>
      <c r="B2032" s="24">
        <v>41269.403150231483</v>
      </c>
      <c r="C2032" s="25" t="s">
        <v>349</v>
      </c>
      <c r="D2032" s="13" t="s">
        <v>197</v>
      </c>
      <c r="E2032" s="13" t="s">
        <v>322</v>
      </c>
      <c r="F2032" s="10">
        <v>249</v>
      </c>
      <c r="G2032" s="13">
        <v>6</v>
      </c>
      <c r="H2032" s="10">
        <v>1494</v>
      </c>
      <c r="I2032" s="13" t="s">
        <v>424</v>
      </c>
      <c r="J2032" s="13" t="s">
        <v>379</v>
      </c>
      <c r="K2032" s="13" t="s">
        <v>329</v>
      </c>
    </row>
    <row r="2033" spans="1:11" ht="14.65" thickBot="1" x14ac:dyDescent="0.5">
      <c r="A2033" s="8">
        <v>2032</v>
      </c>
      <c r="B2033" s="22">
        <v>41270.403150231483</v>
      </c>
      <c r="C2033" s="23" t="s">
        <v>357</v>
      </c>
      <c r="D2033" s="12" t="s">
        <v>126</v>
      </c>
      <c r="E2033" s="12" t="s">
        <v>334</v>
      </c>
      <c r="F2033" s="9">
        <v>59.95</v>
      </c>
      <c r="G2033" s="12">
        <v>10</v>
      </c>
      <c r="H2033" s="9">
        <v>599.5</v>
      </c>
      <c r="I2033" s="12" t="s">
        <v>421</v>
      </c>
      <c r="J2033" s="12" t="s">
        <v>387</v>
      </c>
      <c r="K2033" s="12" t="s">
        <v>416</v>
      </c>
    </row>
    <row r="2034" spans="1:11" ht="14.65" thickTop="1" x14ac:dyDescent="0.45">
      <c r="A2034" s="6">
        <v>2033</v>
      </c>
      <c r="B2034" s="24">
        <v>41270.403150231483</v>
      </c>
      <c r="C2034" s="25" t="s">
        <v>353</v>
      </c>
      <c r="D2034" s="13" t="s">
        <v>79</v>
      </c>
      <c r="E2034" s="13" t="s">
        <v>328</v>
      </c>
      <c r="F2034" s="10">
        <v>44.95</v>
      </c>
      <c r="G2034" s="13">
        <v>9</v>
      </c>
      <c r="H2034" s="10">
        <v>404.55</v>
      </c>
      <c r="I2034" s="13" t="s">
        <v>425</v>
      </c>
      <c r="J2034" s="13" t="s">
        <v>396</v>
      </c>
      <c r="K2034" s="13" t="s">
        <v>415</v>
      </c>
    </row>
    <row r="2035" spans="1:11" ht="14.65" thickBot="1" x14ac:dyDescent="0.5">
      <c r="A2035" s="8">
        <v>2034</v>
      </c>
      <c r="B2035" s="22">
        <v>41270.403150231483</v>
      </c>
      <c r="C2035" s="23" t="s">
        <v>360</v>
      </c>
      <c r="D2035" s="12" t="s">
        <v>196</v>
      </c>
      <c r="E2035" s="12" t="s">
        <v>324</v>
      </c>
      <c r="F2035" s="9">
        <v>239.95</v>
      </c>
      <c r="G2035" s="12">
        <v>8</v>
      </c>
      <c r="H2035" s="9">
        <v>1919.6</v>
      </c>
      <c r="I2035" s="12" t="s">
        <v>420</v>
      </c>
      <c r="J2035" s="12" t="s">
        <v>396</v>
      </c>
      <c r="K2035" s="12" t="s">
        <v>415</v>
      </c>
    </row>
    <row r="2036" spans="1:11" ht="14.65" thickTop="1" x14ac:dyDescent="0.45">
      <c r="A2036" s="6">
        <v>2035</v>
      </c>
      <c r="B2036" s="24">
        <v>41270.403150231483</v>
      </c>
      <c r="C2036" s="25" t="s">
        <v>362</v>
      </c>
      <c r="D2036" s="13" t="s">
        <v>53</v>
      </c>
      <c r="E2036" s="13" t="s">
        <v>330</v>
      </c>
      <c r="F2036" s="10">
        <v>30</v>
      </c>
      <c r="G2036" s="13">
        <v>6</v>
      </c>
      <c r="H2036" s="10">
        <v>180</v>
      </c>
      <c r="I2036" s="13" t="s">
        <v>425</v>
      </c>
      <c r="J2036" s="13" t="s">
        <v>395</v>
      </c>
      <c r="K2036" s="13" t="s">
        <v>416</v>
      </c>
    </row>
    <row r="2037" spans="1:11" ht="14.65" thickBot="1" x14ac:dyDescent="0.5">
      <c r="A2037" s="8">
        <v>2036</v>
      </c>
      <c r="B2037" s="22">
        <v>41270.403150231483</v>
      </c>
      <c r="C2037" s="23" t="s">
        <v>352</v>
      </c>
      <c r="D2037" s="12" t="s">
        <v>204</v>
      </c>
      <c r="E2037" s="12" t="s">
        <v>324</v>
      </c>
      <c r="F2037" s="9">
        <v>259.95</v>
      </c>
      <c r="G2037" s="12">
        <v>10</v>
      </c>
      <c r="H2037" s="9">
        <v>2599.5</v>
      </c>
      <c r="I2037" s="12" t="s">
        <v>418</v>
      </c>
      <c r="J2037" s="12" t="s">
        <v>370</v>
      </c>
      <c r="K2037" s="12" t="s">
        <v>415</v>
      </c>
    </row>
    <row r="2038" spans="1:11" ht="14.65" thickTop="1" x14ac:dyDescent="0.45">
      <c r="A2038" s="6">
        <v>2037</v>
      </c>
      <c r="B2038" s="24">
        <v>41270.403150231483</v>
      </c>
      <c r="C2038" s="25" t="s">
        <v>357</v>
      </c>
      <c r="D2038" s="13" t="s">
        <v>206</v>
      </c>
      <c r="E2038" s="13" t="s">
        <v>328</v>
      </c>
      <c r="F2038" s="10">
        <v>259.95</v>
      </c>
      <c r="G2038" s="13">
        <v>8</v>
      </c>
      <c r="H2038" s="10">
        <v>2079.6</v>
      </c>
      <c r="I2038" s="13" t="s">
        <v>421</v>
      </c>
      <c r="J2038" s="13" t="s">
        <v>404</v>
      </c>
      <c r="K2038" s="13" t="s">
        <v>416</v>
      </c>
    </row>
    <row r="2039" spans="1:11" ht="14.65" thickBot="1" x14ac:dyDescent="0.5">
      <c r="A2039" s="8">
        <v>2038</v>
      </c>
      <c r="B2039" s="22">
        <v>41270.403150231483</v>
      </c>
      <c r="C2039" s="23" t="s">
        <v>356</v>
      </c>
      <c r="D2039" s="12" t="s">
        <v>249</v>
      </c>
      <c r="E2039" s="12" t="s">
        <v>323</v>
      </c>
      <c r="F2039" s="9">
        <v>379</v>
      </c>
      <c r="G2039" s="12">
        <v>8</v>
      </c>
      <c r="H2039" s="9">
        <v>3032</v>
      </c>
      <c r="I2039" s="12" t="s">
        <v>418</v>
      </c>
      <c r="J2039" s="12" t="s">
        <v>405</v>
      </c>
      <c r="K2039" s="12" t="s">
        <v>364</v>
      </c>
    </row>
    <row r="2040" spans="1:11" ht="14.65" thickTop="1" x14ac:dyDescent="0.45">
      <c r="A2040" s="6">
        <v>2039</v>
      </c>
      <c r="B2040" s="24">
        <v>41271.403150231483</v>
      </c>
      <c r="C2040" s="25" t="s">
        <v>353</v>
      </c>
      <c r="D2040" s="13" t="s">
        <v>234</v>
      </c>
      <c r="E2040" s="13" t="s">
        <v>330</v>
      </c>
      <c r="F2040" s="10">
        <v>339.95</v>
      </c>
      <c r="G2040" s="13">
        <v>8</v>
      </c>
      <c r="H2040" s="10">
        <v>2719.6</v>
      </c>
      <c r="I2040" s="13" t="s">
        <v>422</v>
      </c>
      <c r="J2040" s="13" t="s">
        <v>394</v>
      </c>
      <c r="K2040" s="13" t="s">
        <v>416</v>
      </c>
    </row>
    <row r="2041" spans="1:11" ht="14.65" thickBot="1" x14ac:dyDescent="0.5">
      <c r="A2041" s="8">
        <v>2040</v>
      </c>
      <c r="B2041" s="22">
        <v>41271.403150231483</v>
      </c>
      <c r="C2041" s="23" t="s">
        <v>345</v>
      </c>
      <c r="D2041" s="12" t="s">
        <v>119</v>
      </c>
      <c r="E2041" s="12" t="s">
        <v>326</v>
      </c>
      <c r="F2041" s="9">
        <v>55</v>
      </c>
      <c r="G2041" s="12">
        <v>3</v>
      </c>
      <c r="H2041" s="9">
        <v>165</v>
      </c>
      <c r="I2041" s="12" t="s">
        <v>419</v>
      </c>
      <c r="J2041" s="12" t="s">
        <v>374</v>
      </c>
      <c r="K2041" s="12" t="s">
        <v>364</v>
      </c>
    </row>
    <row r="2042" spans="1:11" ht="14.65" thickTop="1" x14ac:dyDescent="0.45">
      <c r="A2042" s="6">
        <v>2041</v>
      </c>
      <c r="B2042" s="24">
        <v>41271.403150231483</v>
      </c>
      <c r="C2042" s="25" t="s">
        <v>352</v>
      </c>
      <c r="D2042" s="13" t="s">
        <v>182</v>
      </c>
      <c r="E2042" s="13" t="s">
        <v>330</v>
      </c>
      <c r="F2042" s="10">
        <v>199.95</v>
      </c>
      <c r="G2042" s="13">
        <v>3</v>
      </c>
      <c r="H2042" s="10">
        <v>599.84999999999991</v>
      </c>
      <c r="I2042" s="13" t="s">
        <v>421</v>
      </c>
      <c r="J2042" s="13" t="s">
        <v>396</v>
      </c>
      <c r="K2042" s="13" t="s">
        <v>415</v>
      </c>
    </row>
    <row r="2043" spans="1:11" ht="14.65" thickBot="1" x14ac:dyDescent="0.5">
      <c r="A2043" s="8">
        <v>2042</v>
      </c>
      <c r="B2043" s="22">
        <v>41271.403150231483</v>
      </c>
      <c r="C2043" s="23" t="s">
        <v>361</v>
      </c>
      <c r="D2043" s="12" t="s">
        <v>132</v>
      </c>
      <c r="E2043" s="12" t="s">
        <v>330</v>
      </c>
      <c r="F2043" s="9">
        <v>60</v>
      </c>
      <c r="G2043" s="12">
        <v>9</v>
      </c>
      <c r="H2043" s="9">
        <v>540</v>
      </c>
      <c r="I2043" s="12" t="s">
        <v>422</v>
      </c>
      <c r="J2043" s="12" t="s">
        <v>397</v>
      </c>
      <c r="K2043" s="12" t="s">
        <v>416</v>
      </c>
    </row>
    <row r="2044" spans="1:11" ht="14.65" thickTop="1" x14ac:dyDescent="0.45">
      <c r="A2044" s="6">
        <v>2043</v>
      </c>
      <c r="B2044" s="24">
        <v>41271.403150231483</v>
      </c>
      <c r="C2044" s="25" t="s">
        <v>356</v>
      </c>
      <c r="D2044" s="13" t="s">
        <v>308</v>
      </c>
      <c r="E2044" s="13" t="s">
        <v>330</v>
      </c>
      <c r="F2044" s="10">
        <v>599.95000000000005</v>
      </c>
      <c r="G2044" s="13">
        <v>7</v>
      </c>
      <c r="H2044" s="10">
        <v>4199.6500000000005</v>
      </c>
      <c r="I2044" s="13" t="s">
        <v>422</v>
      </c>
      <c r="J2044" s="13" t="s">
        <v>380</v>
      </c>
      <c r="K2044" s="13" t="s">
        <v>329</v>
      </c>
    </row>
    <row r="2045" spans="1:11" ht="14.65" thickBot="1" x14ac:dyDescent="0.5">
      <c r="A2045" s="8">
        <v>2044</v>
      </c>
      <c r="B2045" s="22">
        <v>41271.403150231483</v>
      </c>
      <c r="C2045" s="23" t="s">
        <v>349</v>
      </c>
      <c r="D2045" s="12" t="s">
        <v>189</v>
      </c>
      <c r="E2045" s="12" t="s">
        <v>335</v>
      </c>
      <c r="F2045" s="9">
        <v>219</v>
      </c>
      <c r="G2045" s="12">
        <v>7</v>
      </c>
      <c r="H2045" s="9">
        <v>1533</v>
      </c>
      <c r="I2045" s="12" t="s">
        <v>421</v>
      </c>
      <c r="J2045" s="12" t="s">
        <v>409</v>
      </c>
      <c r="K2045" s="12" t="s">
        <v>415</v>
      </c>
    </row>
    <row r="2046" spans="1:11" ht="14.65" thickTop="1" x14ac:dyDescent="0.45">
      <c r="A2046" s="6">
        <v>2045</v>
      </c>
      <c r="B2046" s="24">
        <v>41272.403150231483</v>
      </c>
      <c r="C2046" s="25" t="s">
        <v>352</v>
      </c>
      <c r="D2046" s="13" t="s">
        <v>299</v>
      </c>
      <c r="E2046" s="13" t="s">
        <v>330</v>
      </c>
      <c r="F2046" s="10">
        <v>539.95000000000005</v>
      </c>
      <c r="G2046" s="13">
        <v>6</v>
      </c>
      <c r="H2046" s="10">
        <v>3239.7000000000003</v>
      </c>
      <c r="I2046" s="13" t="s">
        <v>423</v>
      </c>
      <c r="J2046" s="13" t="s">
        <v>389</v>
      </c>
      <c r="K2046" s="13" t="s">
        <v>364</v>
      </c>
    </row>
    <row r="2047" spans="1:11" ht="14.65" thickBot="1" x14ac:dyDescent="0.5">
      <c r="A2047" s="8">
        <v>2046</v>
      </c>
      <c r="B2047" s="22">
        <v>41272.403150231483</v>
      </c>
      <c r="C2047" s="23" t="s">
        <v>361</v>
      </c>
      <c r="D2047" s="12" t="s">
        <v>273</v>
      </c>
      <c r="E2047" s="12" t="s">
        <v>335</v>
      </c>
      <c r="F2047" s="9">
        <v>439</v>
      </c>
      <c r="G2047" s="12">
        <v>4</v>
      </c>
      <c r="H2047" s="9">
        <v>1756</v>
      </c>
      <c r="I2047" s="12" t="s">
        <v>421</v>
      </c>
      <c r="J2047" s="12" t="s">
        <v>407</v>
      </c>
      <c r="K2047" s="12" t="s">
        <v>364</v>
      </c>
    </row>
    <row r="2048" spans="1:11" ht="14.65" thickTop="1" x14ac:dyDescent="0.45">
      <c r="A2048" s="6">
        <v>2047</v>
      </c>
      <c r="B2048" s="24">
        <v>41272.403150231483</v>
      </c>
      <c r="C2048" s="25" t="s">
        <v>348</v>
      </c>
      <c r="D2048" s="13" t="s">
        <v>280</v>
      </c>
      <c r="E2048" s="13" t="s">
        <v>330</v>
      </c>
      <c r="F2048" s="10">
        <v>449.95</v>
      </c>
      <c r="G2048" s="13">
        <v>7</v>
      </c>
      <c r="H2048" s="10">
        <v>3149.65</v>
      </c>
      <c r="I2048" s="13" t="s">
        <v>426</v>
      </c>
      <c r="J2048" s="13" t="s">
        <v>395</v>
      </c>
      <c r="K2048" s="13" t="s">
        <v>416</v>
      </c>
    </row>
    <row r="2049" spans="1:11" ht="14.65" thickBot="1" x14ac:dyDescent="0.5">
      <c r="A2049" s="8">
        <v>2048</v>
      </c>
      <c r="B2049" s="22">
        <v>41272.403150231483</v>
      </c>
      <c r="C2049" s="23" t="s">
        <v>350</v>
      </c>
      <c r="D2049" s="12" t="s">
        <v>57</v>
      </c>
      <c r="E2049" s="12" t="s">
        <v>325</v>
      </c>
      <c r="F2049" s="9">
        <v>34.950000000000003</v>
      </c>
      <c r="G2049" s="12">
        <v>10</v>
      </c>
      <c r="H2049" s="9">
        <v>349.5</v>
      </c>
      <c r="I2049" s="12" t="s">
        <v>422</v>
      </c>
      <c r="J2049" s="12" t="s">
        <v>368</v>
      </c>
      <c r="K2049" s="12" t="s">
        <v>415</v>
      </c>
    </row>
    <row r="2050" spans="1:11" ht="14.65" thickTop="1" x14ac:dyDescent="0.45">
      <c r="A2050" s="6">
        <v>2049</v>
      </c>
      <c r="B2050" s="24">
        <v>41272.403150231483</v>
      </c>
      <c r="C2050" s="25" t="s">
        <v>346</v>
      </c>
      <c r="D2050" s="13" t="s">
        <v>232</v>
      </c>
      <c r="E2050" s="13" t="s">
        <v>326</v>
      </c>
      <c r="F2050" s="10">
        <v>339</v>
      </c>
      <c r="G2050" s="13">
        <v>2</v>
      </c>
      <c r="H2050" s="10">
        <v>678</v>
      </c>
      <c r="I2050" s="13" t="s">
        <v>421</v>
      </c>
      <c r="J2050" s="13" t="s">
        <v>379</v>
      </c>
      <c r="K2050" s="13" t="s">
        <v>329</v>
      </c>
    </row>
    <row r="2051" spans="1:11" ht="14.65" thickBot="1" x14ac:dyDescent="0.5">
      <c r="A2051" s="8">
        <v>2050</v>
      </c>
      <c r="B2051" s="22">
        <v>41272.403150231483</v>
      </c>
      <c r="C2051" s="23" t="s">
        <v>361</v>
      </c>
      <c r="D2051" s="12" t="s">
        <v>60</v>
      </c>
      <c r="E2051" s="12" t="s">
        <v>330</v>
      </c>
      <c r="F2051" s="9">
        <v>35</v>
      </c>
      <c r="G2051" s="12">
        <v>9</v>
      </c>
      <c r="H2051" s="9">
        <v>315</v>
      </c>
      <c r="I2051" s="12" t="s">
        <v>419</v>
      </c>
      <c r="J2051" s="12" t="s">
        <v>407</v>
      </c>
      <c r="K2051" s="12" t="s">
        <v>364</v>
      </c>
    </row>
    <row r="2052" spans="1:11" ht="14.65" thickTop="1" x14ac:dyDescent="0.45">
      <c r="A2052" s="6">
        <v>2051</v>
      </c>
      <c r="B2052" s="24">
        <v>41272.403150231483</v>
      </c>
      <c r="C2052" s="25" t="s">
        <v>346</v>
      </c>
      <c r="D2052" s="13" t="s">
        <v>212</v>
      </c>
      <c r="E2052" s="13" t="s">
        <v>330</v>
      </c>
      <c r="F2052" s="10">
        <v>279.95</v>
      </c>
      <c r="G2052" s="13">
        <v>3</v>
      </c>
      <c r="H2052" s="10">
        <v>839.84999999999991</v>
      </c>
      <c r="I2052" s="13" t="s">
        <v>423</v>
      </c>
      <c r="J2052" s="13" t="s">
        <v>408</v>
      </c>
      <c r="K2052" s="13" t="s">
        <v>364</v>
      </c>
    </row>
    <row r="2053" spans="1:11" ht="14.65" thickBot="1" x14ac:dyDescent="0.5">
      <c r="A2053" s="8">
        <v>2052</v>
      </c>
      <c r="B2053" s="22">
        <v>41272.403150231483</v>
      </c>
      <c r="C2053" s="23" t="s">
        <v>360</v>
      </c>
      <c r="D2053" s="12" t="s">
        <v>125</v>
      </c>
      <c r="E2053" s="12" t="s">
        <v>325</v>
      </c>
      <c r="F2053" s="9">
        <v>59.95</v>
      </c>
      <c r="G2053" s="12">
        <v>2</v>
      </c>
      <c r="H2053" s="9">
        <v>119.9</v>
      </c>
      <c r="I2053" s="12" t="s">
        <v>422</v>
      </c>
      <c r="J2053" s="12" t="s">
        <v>372</v>
      </c>
      <c r="K2053" s="12" t="s">
        <v>416</v>
      </c>
    </row>
    <row r="2054" spans="1:11" ht="14.65" thickTop="1" x14ac:dyDescent="0.45">
      <c r="A2054" s="6">
        <v>2053</v>
      </c>
      <c r="B2054" s="24">
        <v>41272.403150231483</v>
      </c>
      <c r="C2054" s="25" t="s">
        <v>361</v>
      </c>
      <c r="D2054" s="13" t="s">
        <v>160</v>
      </c>
      <c r="E2054" s="13" t="s">
        <v>332</v>
      </c>
      <c r="F2054" s="10">
        <v>95</v>
      </c>
      <c r="G2054" s="13">
        <v>8</v>
      </c>
      <c r="H2054" s="10">
        <v>760</v>
      </c>
      <c r="I2054" s="13" t="s">
        <v>426</v>
      </c>
      <c r="J2054" s="13" t="s">
        <v>391</v>
      </c>
      <c r="K2054" s="13" t="s">
        <v>415</v>
      </c>
    </row>
    <row r="2055" spans="1:11" ht="14.65" thickBot="1" x14ac:dyDescent="0.5">
      <c r="A2055" s="8">
        <v>2054</v>
      </c>
      <c r="B2055" s="22">
        <v>41272.403150231483</v>
      </c>
      <c r="C2055" s="23" t="s">
        <v>355</v>
      </c>
      <c r="D2055" s="12" t="s">
        <v>93</v>
      </c>
      <c r="E2055" s="12" t="s">
        <v>328</v>
      </c>
      <c r="F2055" s="9">
        <v>49.95</v>
      </c>
      <c r="G2055" s="12">
        <v>6</v>
      </c>
      <c r="H2055" s="9">
        <v>299.70000000000005</v>
      </c>
      <c r="I2055" s="12" t="s">
        <v>422</v>
      </c>
      <c r="J2055" s="12" t="s">
        <v>404</v>
      </c>
      <c r="K2055" s="12" t="s">
        <v>416</v>
      </c>
    </row>
    <row r="2056" spans="1:11" ht="14.65" thickTop="1" x14ac:dyDescent="0.45">
      <c r="A2056" s="6">
        <v>2055</v>
      </c>
      <c r="B2056" s="24">
        <v>41272.403150231483</v>
      </c>
      <c r="C2056" s="25" t="s">
        <v>361</v>
      </c>
      <c r="D2056" s="13" t="s">
        <v>72</v>
      </c>
      <c r="E2056" s="13" t="s">
        <v>328</v>
      </c>
      <c r="F2056" s="10">
        <v>39.950000000000003</v>
      </c>
      <c r="G2056" s="13">
        <v>5</v>
      </c>
      <c r="H2056" s="10">
        <v>199.75</v>
      </c>
      <c r="I2056" s="13" t="s">
        <v>420</v>
      </c>
      <c r="J2056" s="13" t="s">
        <v>393</v>
      </c>
      <c r="K2056" s="13" t="s">
        <v>415</v>
      </c>
    </row>
    <row r="2057" spans="1:11" ht="14.65" thickBot="1" x14ac:dyDescent="0.5">
      <c r="A2057" s="8">
        <v>2056</v>
      </c>
      <c r="B2057" s="22">
        <v>41272.403150231483</v>
      </c>
      <c r="C2057" s="23" t="s">
        <v>359</v>
      </c>
      <c r="D2057" s="12" t="s">
        <v>151</v>
      </c>
      <c r="E2057" s="12" t="s">
        <v>330</v>
      </c>
      <c r="F2057" s="9">
        <v>75</v>
      </c>
      <c r="G2057" s="12">
        <v>9</v>
      </c>
      <c r="H2057" s="9">
        <v>675</v>
      </c>
      <c r="I2057" s="12" t="s">
        <v>422</v>
      </c>
      <c r="J2057" s="12" t="s">
        <v>396</v>
      </c>
      <c r="K2057" s="12" t="s">
        <v>415</v>
      </c>
    </row>
    <row r="2058" spans="1:11" ht="14.65" thickTop="1" x14ac:dyDescent="0.45">
      <c r="A2058" s="6">
        <v>2057</v>
      </c>
      <c r="B2058" s="24">
        <v>41273.403150231483</v>
      </c>
      <c r="C2058" s="25" t="s">
        <v>347</v>
      </c>
      <c r="D2058" s="13" t="s">
        <v>265</v>
      </c>
      <c r="E2058" s="13" t="s">
        <v>327</v>
      </c>
      <c r="F2058" s="10">
        <v>399.95</v>
      </c>
      <c r="G2058" s="13">
        <v>6</v>
      </c>
      <c r="H2058" s="10">
        <v>2399.6999999999998</v>
      </c>
      <c r="I2058" s="13" t="s">
        <v>419</v>
      </c>
      <c r="J2058" s="13" t="s">
        <v>400</v>
      </c>
      <c r="K2058" s="13" t="s">
        <v>416</v>
      </c>
    </row>
    <row r="2059" spans="1:11" ht="14.65" thickBot="1" x14ac:dyDescent="0.5">
      <c r="A2059" s="8">
        <v>2058</v>
      </c>
      <c r="B2059" s="22">
        <v>41273.403150231483</v>
      </c>
      <c r="C2059" s="23" t="s">
        <v>351</v>
      </c>
      <c r="D2059" s="12" t="s">
        <v>206</v>
      </c>
      <c r="E2059" s="12" t="s">
        <v>328</v>
      </c>
      <c r="F2059" s="9">
        <v>259.95</v>
      </c>
      <c r="G2059" s="12">
        <v>3</v>
      </c>
      <c r="H2059" s="9">
        <v>779.84999999999991</v>
      </c>
      <c r="I2059" s="12" t="s">
        <v>427</v>
      </c>
      <c r="J2059" s="12" t="s">
        <v>411</v>
      </c>
      <c r="K2059" s="12" t="s">
        <v>415</v>
      </c>
    </row>
    <row r="2060" spans="1:11" ht="14.65" thickTop="1" x14ac:dyDescent="0.45">
      <c r="A2060" s="6">
        <v>2059</v>
      </c>
      <c r="B2060" s="24">
        <v>41273.403150231483</v>
      </c>
      <c r="C2060" s="25" t="s">
        <v>352</v>
      </c>
      <c r="D2060" s="13" t="s">
        <v>46</v>
      </c>
      <c r="E2060" s="13" t="s">
        <v>335</v>
      </c>
      <c r="F2060" s="10">
        <v>20</v>
      </c>
      <c r="G2060" s="13">
        <v>9</v>
      </c>
      <c r="H2060" s="10">
        <v>180</v>
      </c>
      <c r="I2060" s="13" t="s">
        <v>418</v>
      </c>
      <c r="J2060" s="13" t="s">
        <v>378</v>
      </c>
      <c r="K2060" s="13" t="s">
        <v>329</v>
      </c>
    </row>
    <row r="2061" spans="1:11" ht="14.65" thickBot="1" x14ac:dyDescent="0.5">
      <c r="A2061" s="8">
        <v>2060</v>
      </c>
      <c r="B2061" s="22">
        <v>41273.403150231483</v>
      </c>
      <c r="C2061" s="23" t="s">
        <v>358</v>
      </c>
      <c r="D2061" s="12" t="s">
        <v>78</v>
      </c>
      <c r="E2061" s="12" t="s">
        <v>325</v>
      </c>
      <c r="F2061" s="9">
        <v>44.95</v>
      </c>
      <c r="G2061" s="12">
        <v>5</v>
      </c>
      <c r="H2061" s="9">
        <v>224.75</v>
      </c>
      <c r="I2061" s="12" t="s">
        <v>418</v>
      </c>
      <c r="J2061" s="12" t="s">
        <v>409</v>
      </c>
      <c r="K2061" s="12" t="s">
        <v>415</v>
      </c>
    </row>
    <row r="2062" spans="1:11" ht="14.65" thickTop="1" x14ac:dyDescent="0.45">
      <c r="A2062" s="6">
        <v>2061</v>
      </c>
      <c r="B2062" s="24">
        <v>41273.403150231483</v>
      </c>
      <c r="C2062" s="25" t="s">
        <v>353</v>
      </c>
      <c r="D2062" s="13" t="s">
        <v>113</v>
      </c>
      <c r="E2062" s="13" t="s">
        <v>330</v>
      </c>
      <c r="F2062" s="10">
        <v>55</v>
      </c>
      <c r="G2062" s="13">
        <v>7</v>
      </c>
      <c r="H2062" s="10">
        <v>385</v>
      </c>
      <c r="I2062" s="13" t="s">
        <v>422</v>
      </c>
      <c r="J2062" s="13" t="s">
        <v>405</v>
      </c>
      <c r="K2062" s="13" t="s">
        <v>364</v>
      </c>
    </row>
    <row r="2063" spans="1:11" ht="14.65" thickBot="1" x14ac:dyDescent="0.5">
      <c r="A2063" s="8">
        <v>2062</v>
      </c>
      <c r="B2063" s="22">
        <v>41273.403150231483</v>
      </c>
      <c r="C2063" s="23" t="s">
        <v>361</v>
      </c>
      <c r="D2063" s="12" t="s">
        <v>144</v>
      </c>
      <c r="E2063" s="12" t="s">
        <v>325</v>
      </c>
      <c r="F2063" s="9">
        <v>69.95</v>
      </c>
      <c r="G2063" s="12">
        <v>10</v>
      </c>
      <c r="H2063" s="9">
        <v>699.5</v>
      </c>
      <c r="I2063" s="12" t="s">
        <v>426</v>
      </c>
      <c r="J2063" s="12" t="s">
        <v>394</v>
      </c>
      <c r="K2063" s="12" t="s">
        <v>416</v>
      </c>
    </row>
    <row r="2064" spans="1:11" ht="14.65" thickTop="1" x14ac:dyDescent="0.45">
      <c r="A2064" s="6">
        <v>2063</v>
      </c>
      <c r="B2064" s="24">
        <v>41273.403150231483</v>
      </c>
      <c r="C2064" s="25" t="s">
        <v>348</v>
      </c>
      <c r="D2064" s="13" t="s">
        <v>163</v>
      </c>
      <c r="E2064" s="13" t="s">
        <v>325</v>
      </c>
      <c r="F2064" s="10">
        <v>99.95</v>
      </c>
      <c r="G2064" s="13">
        <v>8</v>
      </c>
      <c r="H2064" s="10">
        <v>799.6</v>
      </c>
      <c r="I2064" s="13" t="s">
        <v>423</v>
      </c>
      <c r="J2064" s="13" t="s">
        <v>403</v>
      </c>
      <c r="K2064" s="13" t="s">
        <v>416</v>
      </c>
    </row>
    <row r="2065" spans="1:11" ht="14.65" thickBot="1" x14ac:dyDescent="0.5">
      <c r="A2065" s="8">
        <v>2064</v>
      </c>
      <c r="B2065" s="22">
        <v>41273.403150231483</v>
      </c>
      <c r="C2065" s="23" t="s">
        <v>352</v>
      </c>
      <c r="D2065" s="12" t="s">
        <v>51</v>
      </c>
      <c r="E2065" s="12" t="s">
        <v>327</v>
      </c>
      <c r="F2065" s="9">
        <v>27.95</v>
      </c>
      <c r="G2065" s="12">
        <v>9</v>
      </c>
      <c r="H2065" s="9">
        <v>251.54999999999998</v>
      </c>
      <c r="I2065" s="12" t="s">
        <v>424</v>
      </c>
      <c r="J2065" s="12" t="s">
        <v>374</v>
      </c>
      <c r="K2065" s="12" t="s">
        <v>364</v>
      </c>
    </row>
    <row r="2066" spans="1:11" ht="14.65" thickTop="1" x14ac:dyDescent="0.45">
      <c r="A2066" s="6">
        <v>2065</v>
      </c>
      <c r="B2066" s="24">
        <v>41273.403150231483</v>
      </c>
      <c r="C2066" s="25" t="s">
        <v>345</v>
      </c>
      <c r="D2066" s="13" t="s">
        <v>151</v>
      </c>
      <c r="E2066" s="13" t="s">
        <v>330</v>
      </c>
      <c r="F2066" s="10">
        <v>75</v>
      </c>
      <c r="G2066" s="13">
        <v>1</v>
      </c>
      <c r="H2066" s="10">
        <v>75</v>
      </c>
      <c r="I2066" s="13" t="s">
        <v>420</v>
      </c>
      <c r="J2066" s="13" t="s">
        <v>366</v>
      </c>
      <c r="K2066" s="13" t="s">
        <v>364</v>
      </c>
    </row>
    <row r="2067" spans="1:11" ht="14.65" thickBot="1" x14ac:dyDescent="0.5">
      <c r="A2067" s="8">
        <v>2066</v>
      </c>
      <c r="B2067" s="22">
        <v>41273.403150231483</v>
      </c>
      <c r="C2067" s="23" t="s">
        <v>359</v>
      </c>
      <c r="D2067" s="12" t="s">
        <v>170</v>
      </c>
      <c r="E2067" s="12" t="s">
        <v>324</v>
      </c>
      <c r="F2067" s="9">
        <v>169.95</v>
      </c>
      <c r="G2067" s="12">
        <v>6</v>
      </c>
      <c r="H2067" s="9">
        <v>1019.6999999999999</v>
      </c>
      <c r="I2067" s="12" t="s">
        <v>426</v>
      </c>
      <c r="J2067" s="12" t="s">
        <v>410</v>
      </c>
      <c r="K2067" s="12" t="s">
        <v>416</v>
      </c>
    </row>
    <row r="2068" spans="1:11" ht="14.65" thickTop="1" x14ac:dyDescent="0.45">
      <c r="A2068" s="6">
        <v>2067</v>
      </c>
      <c r="B2068" s="24">
        <v>41273.403150231483</v>
      </c>
      <c r="C2068" s="25" t="s">
        <v>347</v>
      </c>
      <c r="D2068" s="13" t="s">
        <v>87</v>
      </c>
      <c r="E2068" s="13" t="s">
        <v>335</v>
      </c>
      <c r="F2068" s="10">
        <v>45</v>
      </c>
      <c r="G2068" s="13">
        <v>3</v>
      </c>
      <c r="H2068" s="10">
        <v>135</v>
      </c>
      <c r="I2068" s="13" t="s">
        <v>420</v>
      </c>
      <c r="J2068" s="13" t="s">
        <v>366</v>
      </c>
      <c r="K2068" s="13" t="s">
        <v>364</v>
      </c>
    </row>
    <row r="2069" spans="1:11" ht="14.65" thickBot="1" x14ac:dyDescent="0.5">
      <c r="A2069" s="8">
        <v>2068</v>
      </c>
      <c r="B2069" s="22">
        <v>41274.403150231483</v>
      </c>
      <c r="C2069" s="23" t="s">
        <v>349</v>
      </c>
      <c r="D2069" s="12" t="s">
        <v>241</v>
      </c>
      <c r="E2069" s="12" t="s">
        <v>332</v>
      </c>
      <c r="F2069" s="9">
        <v>350</v>
      </c>
      <c r="G2069" s="12">
        <v>5</v>
      </c>
      <c r="H2069" s="9">
        <v>1750</v>
      </c>
      <c r="I2069" s="12" t="s">
        <v>424</v>
      </c>
      <c r="J2069" s="12" t="s">
        <v>400</v>
      </c>
      <c r="K2069" s="12" t="s">
        <v>416</v>
      </c>
    </row>
    <row r="2070" spans="1:11" ht="14.65" thickTop="1" x14ac:dyDescent="0.45">
      <c r="A2070" s="6">
        <v>2069</v>
      </c>
      <c r="B2070" s="24">
        <v>41274.403150231483</v>
      </c>
      <c r="C2070" s="25" t="s">
        <v>345</v>
      </c>
      <c r="D2070" s="13" t="s">
        <v>205</v>
      </c>
      <c r="E2070" s="13" t="s">
        <v>324</v>
      </c>
      <c r="F2070" s="10">
        <v>259.95</v>
      </c>
      <c r="G2070" s="13">
        <v>5</v>
      </c>
      <c r="H2070" s="10">
        <v>1299.75</v>
      </c>
      <c r="I2070" s="13" t="s">
        <v>425</v>
      </c>
      <c r="J2070" s="13" t="s">
        <v>365</v>
      </c>
      <c r="K2070" s="13" t="s">
        <v>364</v>
      </c>
    </row>
    <row r="2071" spans="1:11" ht="14.65" thickBot="1" x14ac:dyDescent="0.5">
      <c r="A2071" s="8">
        <v>2070</v>
      </c>
      <c r="B2071" s="22">
        <v>41274.403150231483</v>
      </c>
      <c r="C2071" s="23" t="s">
        <v>349</v>
      </c>
      <c r="D2071" s="12" t="s">
        <v>178</v>
      </c>
      <c r="E2071" s="12" t="s">
        <v>322</v>
      </c>
      <c r="F2071" s="9">
        <v>199</v>
      </c>
      <c r="G2071" s="12">
        <v>9</v>
      </c>
      <c r="H2071" s="9">
        <v>1791</v>
      </c>
      <c r="I2071" s="12" t="s">
        <v>424</v>
      </c>
      <c r="J2071" s="12" t="s">
        <v>411</v>
      </c>
      <c r="K2071" s="12" t="s">
        <v>415</v>
      </c>
    </row>
    <row r="2072" spans="1:11" ht="14.65" thickTop="1" x14ac:dyDescent="0.45">
      <c r="A2072" s="6">
        <v>2071</v>
      </c>
      <c r="B2072" s="24">
        <v>41274.403150231483</v>
      </c>
      <c r="C2072" s="25" t="s">
        <v>350</v>
      </c>
      <c r="D2072" s="13" t="s">
        <v>48</v>
      </c>
      <c r="E2072" s="13" t="s">
        <v>327</v>
      </c>
      <c r="F2072" s="10">
        <v>22.95</v>
      </c>
      <c r="G2072" s="13">
        <v>10</v>
      </c>
      <c r="H2072" s="10">
        <v>229.5</v>
      </c>
      <c r="I2072" s="13" t="s">
        <v>418</v>
      </c>
      <c r="J2072" s="13" t="s">
        <v>401</v>
      </c>
      <c r="K2072" s="13" t="s">
        <v>364</v>
      </c>
    </row>
    <row r="2073" spans="1:11" ht="14.65" thickBot="1" x14ac:dyDescent="0.5">
      <c r="A2073" s="8">
        <v>2072</v>
      </c>
      <c r="B2073" s="22">
        <v>41274.403150231483</v>
      </c>
      <c r="C2073" s="23" t="s">
        <v>348</v>
      </c>
      <c r="D2073" s="12" t="s">
        <v>140</v>
      </c>
      <c r="E2073" s="12" t="s">
        <v>326</v>
      </c>
      <c r="F2073" s="9">
        <v>65</v>
      </c>
      <c r="G2073" s="12">
        <v>2</v>
      </c>
      <c r="H2073" s="9">
        <v>130</v>
      </c>
      <c r="I2073" s="12" t="s">
        <v>419</v>
      </c>
      <c r="J2073" s="12" t="s">
        <v>393</v>
      </c>
      <c r="K2073" s="12" t="s">
        <v>415</v>
      </c>
    </row>
    <row r="2074" spans="1:11" ht="14.65" thickTop="1" x14ac:dyDescent="0.45">
      <c r="A2074" s="6">
        <v>2073</v>
      </c>
      <c r="B2074" s="24">
        <v>41274.403150231483</v>
      </c>
      <c r="C2074" s="25" t="s">
        <v>355</v>
      </c>
      <c r="D2074" s="13" t="s">
        <v>189</v>
      </c>
      <c r="E2074" s="13" t="s">
        <v>335</v>
      </c>
      <c r="F2074" s="10">
        <v>219</v>
      </c>
      <c r="G2074" s="13">
        <v>2</v>
      </c>
      <c r="H2074" s="10">
        <v>438</v>
      </c>
      <c r="I2074" s="13" t="s">
        <v>427</v>
      </c>
      <c r="J2074" s="13" t="s">
        <v>409</v>
      </c>
      <c r="K2074" s="13" t="s">
        <v>415</v>
      </c>
    </row>
    <row r="2075" spans="1:11" ht="14.65" thickBot="1" x14ac:dyDescent="0.5">
      <c r="A2075" s="8">
        <v>2074</v>
      </c>
      <c r="B2075" s="22">
        <v>41274.403150231483</v>
      </c>
      <c r="C2075" s="23" t="s">
        <v>351</v>
      </c>
      <c r="D2075" s="12" t="s">
        <v>164</v>
      </c>
      <c r="E2075" s="12" t="s">
        <v>330</v>
      </c>
      <c r="F2075" s="9">
        <v>109.95</v>
      </c>
      <c r="G2075" s="12">
        <v>7</v>
      </c>
      <c r="H2075" s="9">
        <v>769.65</v>
      </c>
      <c r="I2075" s="12" t="s">
        <v>420</v>
      </c>
      <c r="J2075" s="12" t="s">
        <v>368</v>
      </c>
      <c r="K2075" s="12" t="s">
        <v>415</v>
      </c>
    </row>
    <row r="2076" spans="1:11" ht="14.65" thickTop="1" x14ac:dyDescent="0.45">
      <c r="A2076" s="6">
        <v>2075</v>
      </c>
      <c r="B2076" s="24">
        <v>41274.403150231483</v>
      </c>
      <c r="C2076" s="25" t="s">
        <v>347</v>
      </c>
      <c r="D2076" s="13" t="s">
        <v>167</v>
      </c>
      <c r="E2076" s="13" t="s">
        <v>333</v>
      </c>
      <c r="F2076" s="10">
        <v>159</v>
      </c>
      <c r="G2076" s="13">
        <v>9</v>
      </c>
      <c r="H2076" s="10">
        <v>1431</v>
      </c>
      <c r="I2076" s="13" t="s">
        <v>419</v>
      </c>
      <c r="J2076" s="13" t="s">
        <v>381</v>
      </c>
      <c r="K2076" s="13" t="s">
        <v>329</v>
      </c>
    </row>
    <row r="2077" spans="1:11" ht="14.65" thickBot="1" x14ac:dyDescent="0.5">
      <c r="A2077" s="8">
        <v>2076</v>
      </c>
      <c r="B2077" s="22">
        <v>41274.403150231483</v>
      </c>
      <c r="C2077" s="23" t="s">
        <v>353</v>
      </c>
      <c r="D2077" s="12" t="s">
        <v>318</v>
      </c>
      <c r="E2077" s="12" t="s">
        <v>327</v>
      </c>
      <c r="F2077" s="9">
        <v>849.95</v>
      </c>
      <c r="G2077" s="12">
        <v>7</v>
      </c>
      <c r="H2077" s="9">
        <v>5949.6500000000005</v>
      </c>
      <c r="I2077" s="12" t="s">
        <v>419</v>
      </c>
      <c r="J2077" s="12" t="s">
        <v>391</v>
      </c>
      <c r="K2077" s="12" t="s">
        <v>415</v>
      </c>
    </row>
    <row r="2078" spans="1:11" ht="14.65" thickTop="1" x14ac:dyDescent="0.45">
      <c r="A2078" s="6">
        <v>2077</v>
      </c>
      <c r="B2078" s="24">
        <v>41274.403150231483</v>
      </c>
      <c r="C2078" s="25" t="s">
        <v>345</v>
      </c>
      <c r="D2078" s="13" t="s">
        <v>273</v>
      </c>
      <c r="E2078" s="13" t="s">
        <v>335</v>
      </c>
      <c r="F2078" s="10">
        <v>439</v>
      </c>
      <c r="G2078" s="13">
        <v>5</v>
      </c>
      <c r="H2078" s="10">
        <v>2195</v>
      </c>
      <c r="I2078" s="13" t="s">
        <v>421</v>
      </c>
      <c r="J2078" s="13" t="s">
        <v>392</v>
      </c>
      <c r="K2078" s="13" t="s">
        <v>329</v>
      </c>
    </row>
    <row r="2079" spans="1:11" ht="14.65" thickBot="1" x14ac:dyDescent="0.5">
      <c r="A2079" s="8">
        <v>2078</v>
      </c>
      <c r="B2079" s="22">
        <v>41275.403150231483</v>
      </c>
      <c r="C2079" s="23" t="s">
        <v>352</v>
      </c>
      <c r="D2079" s="12" t="s">
        <v>72</v>
      </c>
      <c r="E2079" s="12" t="s">
        <v>328</v>
      </c>
      <c r="F2079" s="9">
        <v>39.950000000000003</v>
      </c>
      <c r="G2079" s="12">
        <v>9</v>
      </c>
      <c r="H2079" s="9">
        <v>359.55</v>
      </c>
      <c r="I2079" s="12" t="s">
        <v>421</v>
      </c>
      <c r="J2079" s="12" t="s">
        <v>376</v>
      </c>
      <c r="K2079" s="12" t="s">
        <v>415</v>
      </c>
    </row>
    <row r="2080" spans="1:11" ht="14.65" thickTop="1" x14ac:dyDescent="0.45">
      <c r="A2080" s="6">
        <v>2079</v>
      </c>
      <c r="B2080" s="24">
        <v>41275.403150231483</v>
      </c>
      <c r="C2080" s="25" t="s">
        <v>363</v>
      </c>
      <c r="D2080" s="13" t="s">
        <v>261</v>
      </c>
      <c r="E2080" s="13" t="s">
        <v>330</v>
      </c>
      <c r="F2080" s="10">
        <v>399.95</v>
      </c>
      <c r="G2080" s="13">
        <v>7</v>
      </c>
      <c r="H2080" s="10">
        <v>2799.65</v>
      </c>
      <c r="I2080" s="13" t="s">
        <v>420</v>
      </c>
      <c r="J2080" s="13" t="s">
        <v>384</v>
      </c>
      <c r="K2080" s="13" t="s">
        <v>416</v>
      </c>
    </row>
    <row r="2081" spans="1:11" ht="14.65" thickBot="1" x14ac:dyDescent="0.5">
      <c r="A2081" s="8">
        <v>2080</v>
      </c>
      <c r="B2081" s="22">
        <v>41275.403150231483</v>
      </c>
      <c r="C2081" s="23" t="s">
        <v>361</v>
      </c>
      <c r="D2081" s="12" t="s">
        <v>248</v>
      </c>
      <c r="E2081" s="12" t="s">
        <v>322</v>
      </c>
      <c r="F2081" s="9">
        <v>379</v>
      </c>
      <c r="G2081" s="12">
        <v>5</v>
      </c>
      <c r="H2081" s="9">
        <v>1895</v>
      </c>
      <c r="I2081" s="12" t="s">
        <v>426</v>
      </c>
      <c r="J2081" s="12" t="s">
        <v>406</v>
      </c>
      <c r="K2081" s="12" t="s">
        <v>329</v>
      </c>
    </row>
    <row r="2082" spans="1:11" ht="14.65" thickTop="1" x14ac:dyDescent="0.45">
      <c r="A2082" s="6">
        <v>2081</v>
      </c>
      <c r="B2082" s="24">
        <v>41275.403150231483</v>
      </c>
      <c r="C2082" s="25" t="s">
        <v>363</v>
      </c>
      <c r="D2082" s="13" t="s">
        <v>231</v>
      </c>
      <c r="E2082" s="13" t="s">
        <v>328</v>
      </c>
      <c r="F2082" s="10">
        <v>329.95</v>
      </c>
      <c r="G2082" s="13">
        <v>6</v>
      </c>
      <c r="H2082" s="10">
        <v>1979.6999999999998</v>
      </c>
      <c r="I2082" s="13" t="s">
        <v>423</v>
      </c>
      <c r="J2082" s="13" t="s">
        <v>372</v>
      </c>
      <c r="K2082" s="13" t="s">
        <v>416</v>
      </c>
    </row>
    <row r="2083" spans="1:11" ht="14.65" thickBot="1" x14ac:dyDescent="0.5">
      <c r="A2083" s="8">
        <v>2082</v>
      </c>
      <c r="B2083" s="22">
        <v>41275.403150231483</v>
      </c>
      <c r="C2083" s="23" t="s">
        <v>363</v>
      </c>
      <c r="D2083" s="12" t="s">
        <v>310</v>
      </c>
      <c r="E2083" s="12" t="s">
        <v>335</v>
      </c>
      <c r="F2083" s="9">
        <v>639</v>
      </c>
      <c r="G2083" s="12">
        <v>2</v>
      </c>
      <c r="H2083" s="9">
        <v>1278</v>
      </c>
      <c r="I2083" s="12" t="s">
        <v>423</v>
      </c>
      <c r="J2083" s="12" t="s">
        <v>394</v>
      </c>
      <c r="K2083" s="12" t="s">
        <v>416</v>
      </c>
    </row>
    <row r="2084" spans="1:11" ht="14.65" thickTop="1" x14ac:dyDescent="0.45">
      <c r="A2084" s="6">
        <v>2083</v>
      </c>
      <c r="B2084" s="24">
        <v>41275.403150231483</v>
      </c>
      <c r="C2084" s="25" t="s">
        <v>353</v>
      </c>
      <c r="D2084" s="13" t="s">
        <v>70</v>
      </c>
      <c r="E2084" s="13" t="s">
        <v>327</v>
      </c>
      <c r="F2084" s="10">
        <v>39.950000000000003</v>
      </c>
      <c r="G2084" s="13">
        <v>10</v>
      </c>
      <c r="H2084" s="10">
        <v>399.5</v>
      </c>
      <c r="I2084" s="13" t="s">
        <v>425</v>
      </c>
      <c r="J2084" s="13" t="s">
        <v>410</v>
      </c>
      <c r="K2084" s="13" t="s">
        <v>416</v>
      </c>
    </row>
    <row r="2085" spans="1:11" ht="14.65" thickBot="1" x14ac:dyDescent="0.5">
      <c r="A2085" s="8">
        <v>2084</v>
      </c>
      <c r="B2085" s="22">
        <v>41275.403150231483</v>
      </c>
      <c r="C2085" s="23" t="s">
        <v>362</v>
      </c>
      <c r="D2085" s="12" t="s">
        <v>173</v>
      </c>
      <c r="E2085" s="12" t="s">
        <v>327</v>
      </c>
      <c r="F2085" s="9">
        <v>169.95</v>
      </c>
      <c r="G2085" s="12">
        <v>9</v>
      </c>
      <c r="H2085" s="9">
        <v>1529.55</v>
      </c>
      <c r="I2085" s="12" t="s">
        <v>418</v>
      </c>
      <c r="J2085" s="12" t="s">
        <v>398</v>
      </c>
      <c r="K2085" s="12" t="s">
        <v>364</v>
      </c>
    </row>
    <row r="2086" spans="1:11" ht="14.65" thickTop="1" x14ac:dyDescent="0.45">
      <c r="A2086" s="6">
        <v>2085</v>
      </c>
      <c r="B2086" s="24">
        <v>41275.403150231483</v>
      </c>
      <c r="C2086" s="25" t="s">
        <v>356</v>
      </c>
      <c r="D2086" s="13" t="s">
        <v>277</v>
      </c>
      <c r="E2086" s="13" t="s">
        <v>326</v>
      </c>
      <c r="F2086" s="10">
        <v>449</v>
      </c>
      <c r="G2086" s="13">
        <v>3</v>
      </c>
      <c r="H2086" s="10">
        <v>1347</v>
      </c>
      <c r="I2086" s="13" t="s">
        <v>426</v>
      </c>
      <c r="J2086" s="13" t="s">
        <v>383</v>
      </c>
      <c r="K2086" s="13" t="s">
        <v>364</v>
      </c>
    </row>
    <row r="2087" spans="1:11" ht="14.65" thickBot="1" x14ac:dyDescent="0.5">
      <c r="A2087" s="8">
        <v>2086</v>
      </c>
      <c r="B2087" s="22">
        <v>41275.403150231483</v>
      </c>
      <c r="C2087" s="23" t="s">
        <v>347</v>
      </c>
      <c r="D2087" s="12" t="s">
        <v>94</v>
      </c>
      <c r="E2087" s="12" t="s">
        <v>328</v>
      </c>
      <c r="F2087" s="9">
        <v>49.95</v>
      </c>
      <c r="G2087" s="12">
        <v>1</v>
      </c>
      <c r="H2087" s="9">
        <v>49.95</v>
      </c>
      <c r="I2087" s="12" t="s">
        <v>426</v>
      </c>
      <c r="J2087" s="12" t="s">
        <v>384</v>
      </c>
      <c r="K2087" s="12" t="s">
        <v>416</v>
      </c>
    </row>
    <row r="2088" spans="1:11" ht="14.65" thickTop="1" x14ac:dyDescent="0.45">
      <c r="A2088" s="6">
        <v>2087</v>
      </c>
      <c r="B2088" s="24">
        <v>41276.403150231483</v>
      </c>
      <c r="C2088" s="25" t="s">
        <v>363</v>
      </c>
      <c r="D2088" s="13" t="s">
        <v>194</v>
      </c>
      <c r="E2088" s="13" t="s">
        <v>332</v>
      </c>
      <c r="F2088" s="10">
        <v>235</v>
      </c>
      <c r="G2088" s="13">
        <v>5</v>
      </c>
      <c r="H2088" s="10">
        <v>1175</v>
      </c>
      <c r="I2088" s="13" t="s">
        <v>427</v>
      </c>
      <c r="J2088" s="13" t="s">
        <v>384</v>
      </c>
      <c r="K2088" s="13" t="s">
        <v>416</v>
      </c>
    </row>
    <row r="2089" spans="1:11" ht="14.65" thickBot="1" x14ac:dyDescent="0.5">
      <c r="A2089" s="8">
        <v>2088</v>
      </c>
      <c r="B2089" s="22">
        <v>41276.403150231483</v>
      </c>
      <c r="C2089" s="23" t="s">
        <v>354</v>
      </c>
      <c r="D2089" s="12" t="s">
        <v>128</v>
      </c>
      <c r="E2089" s="12" t="s">
        <v>330</v>
      </c>
      <c r="F2089" s="9">
        <v>60</v>
      </c>
      <c r="G2089" s="12">
        <v>5</v>
      </c>
      <c r="H2089" s="9">
        <v>300</v>
      </c>
      <c r="I2089" s="12" t="s">
        <v>419</v>
      </c>
      <c r="J2089" s="12" t="s">
        <v>376</v>
      </c>
      <c r="K2089" s="12" t="s">
        <v>415</v>
      </c>
    </row>
    <row r="2090" spans="1:11" ht="14.65" thickTop="1" x14ac:dyDescent="0.45">
      <c r="A2090" s="6">
        <v>2089</v>
      </c>
      <c r="B2090" s="24">
        <v>41276.403150231483</v>
      </c>
      <c r="C2090" s="25" t="s">
        <v>351</v>
      </c>
      <c r="D2090" s="13" t="s">
        <v>288</v>
      </c>
      <c r="E2090" s="13" t="s">
        <v>330</v>
      </c>
      <c r="F2090" s="10">
        <v>499.95</v>
      </c>
      <c r="G2090" s="13">
        <v>6</v>
      </c>
      <c r="H2090" s="10">
        <v>2999.7</v>
      </c>
      <c r="I2090" s="13" t="s">
        <v>421</v>
      </c>
      <c r="J2090" s="13" t="s">
        <v>378</v>
      </c>
      <c r="K2090" s="13" t="s">
        <v>329</v>
      </c>
    </row>
    <row r="2091" spans="1:11" ht="14.65" thickBot="1" x14ac:dyDescent="0.5">
      <c r="A2091" s="8">
        <v>2090</v>
      </c>
      <c r="B2091" s="22">
        <v>41276.403150231483</v>
      </c>
      <c r="C2091" s="23" t="s">
        <v>358</v>
      </c>
      <c r="D2091" s="12" t="s">
        <v>150</v>
      </c>
      <c r="E2091" s="12" t="s">
        <v>332</v>
      </c>
      <c r="F2091" s="9">
        <v>70</v>
      </c>
      <c r="G2091" s="12">
        <v>9</v>
      </c>
      <c r="H2091" s="9">
        <v>630</v>
      </c>
      <c r="I2091" s="12" t="s">
        <v>426</v>
      </c>
      <c r="J2091" s="12" t="s">
        <v>384</v>
      </c>
      <c r="K2091" s="12" t="s">
        <v>416</v>
      </c>
    </row>
    <row r="2092" spans="1:11" ht="14.65" thickTop="1" x14ac:dyDescent="0.45">
      <c r="A2092" s="6">
        <v>2091</v>
      </c>
      <c r="B2092" s="24">
        <v>41276.403150231483</v>
      </c>
      <c r="C2092" s="25" t="s">
        <v>353</v>
      </c>
      <c r="D2092" s="13" t="s">
        <v>257</v>
      </c>
      <c r="E2092" s="13" t="s">
        <v>331</v>
      </c>
      <c r="F2092" s="10">
        <v>399</v>
      </c>
      <c r="G2092" s="13">
        <v>7</v>
      </c>
      <c r="H2092" s="10">
        <v>2793</v>
      </c>
      <c r="I2092" s="13" t="s">
        <v>425</v>
      </c>
      <c r="J2092" s="13" t="s">
        <v>375</v>
      </c>
      <c r="K2092" s="13" t="s">
        <v>364</v>
      </c>
    </row>
    <row r="2093" spans="1:11" ht="14.65" thickBot="1" x14ac:dyDescent="0.5">
      <c r="A2093" s="8">
        <v>2092</v>
      </c>
      <c r="B2093" s="22">
        <v>41276.403150231483</v>
      </c>
      <c r="C2093" s="23" t="s">
        <v>358</v>
      </c>
      <c r="D2093" s="12" t="s">
        <v>203</v>
      </c>
      <c r="E2093" s="12" t="s">
        <v>332</v>
      </c>
      <c r="F2093" s="9">
        <v>250</v>
      </c>
      <c r="G2093" s="12">
        <v>3</v>
      </c>
      <c r="H2093" s="9">
        <v>750</v>
      </c>
      <c r="I2093" s="12" t="s">
        <v>425</v>
      </c>
      <c r="J2093" s="12" t="s">
        <v>406</v>
      </c>
      <c r="K2093" s="12" t="s">
        <v>329</v>
      </c>
    </row>
    <row r="2094" spans="1:11" ht="14.65" thickTop="1" x14ac:dyDescent="0.45">
      <c r="A2094" s="6">
        <v>2093</v>
      </c>
      <c r="B2094" s="24">
        <v>41276.403150231483</v>
      </c>
      <c r="C2094" s="25" t="s">
        <v>358</v>
      </c>
      <c r="D2094" s="13" t="s">
        <v>219</v>
      </c>
      <c r="E2094" s="13" t="s">
        <v>330</v>
      </c>
      <c r="F2094" s="10">
        <v>299.95</v>
      </c>
      <c r="G2094" s="13">
        <v>3</v>
      </c>
      <c r="H2094" s="10">
        <v>899.84999999999991</v>
      </c>
      <c r="I2094" s="13" t="s">
        <v>425</v>
      </c>
      <c r="J2094" s="13" t="s">
        <v>411</v>
      </c>
      <c r="K2094" s="13" t="s">
        <v>415</v>
      </c>
    </row>
    <row r="2095" spans="1:11" ht="14.65" thickBot="1" x14ac:dyDescent="0.5">
      <c r="A2095" s="8">
        <v>2094</v>
      </c>
      <c r="B2095" s="22">
        <v>41276.403150231483</v>
      </c>
      <c r="C2095" s="23" t="s">
        <v>361</v>
      </c>
      <c r="D2095" s="12" t="s">
        <v>77</v>
      </c>
      <c r="E2095" s="12" t="s">
        <v>335</v>
      </c>
      <c r="F2095" s="9">
        <v>40</v>
      </c>
      <c r="G2095" s="12">
        <v>4</v>
      </c>
      <c r="H2095" s="9">
        <v>160</v>
      </c>
      <c r="I2095" s="12" t="s">
        <v>422</v>
      </c>
      <c r="J2095" s="12" t="s">
        <v>389</v>
      </c>
      <c r="K2095" s="12" t="s">
        <v>364</v>
      </c>
    </row>
    <row r="2096" spans="1:11" ht="14.65" thickTop="1" x14ac:dyDescent="0.45">
      <c r="A2096" s="6">
        <v>2095</v>
      </c>
      <c r="B2096" s="24">
        <v>41276.403150231483</v>
      </c>
      <c r="C2096" s="25" t="s">
        <v>356</v>
      </c>
      <c r="D2096" s="13" t="s">
        <v>142</v>
      </c>
      <c r="E2096" s="13" t="s">
        <v>323</v>
      </c>
      <c r="F2096" s="10">
        <v>69</v>
      </c>
      <c r="G2096" s="13">
        <v>3</v>
      </c>
      <c r="H2096" s="10">
        <v>207</v>
      </c>
      <c r="I2096" s="13" t="s">
        <v>419</v>
      </c>
      <c r="J2096" s="13" t="s">
        <v>392</v>
      </c>
      <c r="K2096" s="13" t="s">
        <v>329</v>
      </c>
    </row>
    <row r="2097" spans="1:11" ht="14.65" thickBot="1" x14ac:dyDescent="0.5">
      <c r="A2097" s="8">
        <v>2096</v>
      </c>
      <c r="B2097" s="22">
        <v>41276.403150231483</v>
      </c>
      <c r="C2097" s="23" t="s">
        <v>347</v>
      </c>
      <c r="D2097" s="12" t="s">
        <v>173</v>
      </c>
      <c r="E2097" s="12" t="s">
        <v>327</v>
      </c>
      <c r="F2097" s="9">
        <v>169.95</v>
      </c>
      <c r="G2097" s="12">
        <v>7</v>
      </c>
      <c r="H2097" s="9">
        <v>1189.6499999999999</v>
      </c>
      <c r="I2097" s="12" t="s">
        <v>426</v>
      </c>
      <c r="J2097" s="12" t="s">
        <v>408</v>
      </c>
      <c r="K2097" s="12" t="s">
        <v>364</v>
      </c>
    </row>
    <row r="2098" spans="1:11" ht="14.65" thickTop="1" x14ac:dyDescent="0.45">
      <c r="A2098" s="6">
        <v>2097</v>
      </c>
      <c r="B2098" s="24">
        <v>41276.403150231483</v>
      </c>
      <c r="C2098" s="25" t="s">
        <v>360</v>
      </c>
      <c r="D2098" s="13" t="s">
        <v>282</v>
      </c>
      <c r="E2098" s="13" t="s">
        <v>332</v>
      </c>
      <c r="F2098" s="10">
        <v>450</v>
      </c>
      <c r="G2098" s="13">
        <v>3</v>
      </c>
      <c r="H2098" s="10">
        <v>1350</v>
      </c>
      <c r="I2098" s="13" t="s">
        <v>418</v>
      </c>
      <c r="J2098" s="13" t="s">
        <v>370</v>
      </c>
      <c r="K2098" s="13" t="s">
        <v>415</v>
      </c>
    </row>
    <row r="2099" spans="1:11" ht="14.65" thickBot="1" x14ac:dyDescent="0.5">
      <c r="A2099" s="8">
        <v>2098</v>
      </c>
      <c r="B2099" s="22">
        <v>41276.403150231483</v>
      </c>
      <c r="C2099" s="23" t="s">
        <v>359</v>
      </c>
      <c r="D2099" s="12" t="s">
        <v>154</v>
      </c>
      <c r="E2099" s="12" t="s">
        <v>327</v>
      </c>
      <c r="F2099" s="9">
        <v>79.95</v>
      </c>
      <c r="G2099" s="12">
        <v>4</v>
      </c>
      <c r="H2099" s="9">
        <v>319.8</v>
      </c>
      <c r="I2099" s="12" t="s">
        <v>419</v>
      </c>
      <c r="J2099" s="12" t="s">
        <v>372</v>
      </c>
      <c r="K2099" s="12" t="s">
        <v>416</v>
      </c>
    </row>
    <row r="2100" spans="1:11" ht="14.65" thickTop="1" x14ac:dyDescent="0.45">
      <c r="A2100" s="6">
        <v>2099</v>
      </c>
      <c r="B2100" s="24">
        <v>41276.403150231483</v>
      </c>
      <c r="C2100" s="25" t="s">
        <v>360</v>
      </c>
      <c r="D2100" s="13" t="s">
        <v>86</v>
      </c>
      <c r="E2100" s="13" t="s">
        <v>335</v>
      </c>
      <c r="F2100" s="10">
        <v>45</v>
      </c>
      <c r="G2100" s="13">
        <v>4</v>
      </c>
      <c r="H2100" s="10">
        <v>180</v>
      </c>
      <c r="I2100" s="13" t="s">
        <v>427</v>
      </c>
      <c r="J2100" s="13" t="s">
        <v>413</v>
      </c>
      <c r="K2100" s="13" t="s">
        <v>329</v>
      </c>
    </row>
    <row r="2101" spans="1:11" ht="14.65" thickBot="1" x14ac:dyDescent="0.5">
      <c r="A2101" s="8">
        <v>2100</v>
      </c>
      <c r="B2101" s="22">
        <v>41277.403150231483</v>
      </c>
      <c r="C2101" s="23" t="s">
        <v>356</v>
      </c>
      <c r="D2101" s="12" t="s">
        <v>270</v>
      </c>
      <c r="E2101" s="12" t="s">
        <v>328</v>
      </c>
      <c r="F2101" s="9">
        <v>429.95</v>
      </c>
      <c r="G2101" s="12">
        <v>10</v>
      </c>
      <c r="H2101" s="9">
        <v>4299.5</v>
      </c>
      <c r="I2101" s="12" t="s">
        <v>426</v>
      </c>
      <c r="J2101" s="12" t="s">
        <v>389</v>
      </c>
      <c r="K2101" s="12" t="s">
        <v>364</v>
      </c>
    </row>
    <row r="2102" spans="1:11" ht="14.65" thickTop="1" x14ac:dyDescent="0.45">
      <c r="A2102" s="6">
        <v>2101</v>
      </c>
      <c r="B2102" s="24">
        <v>41277.403150231483</v>
      </c>
      <c r="C2102" s="25" t="s">
        <v>348</v>
      </c>
      <c r="D2102" s="13" t="s">
        <v>57</v>
      </c>
      <c r="E2102" s="13" t="s">
        <v>325</v>
      </c>
      <c r="F2102" s="10">
        <v>34.950000000000003</v>
      </c>
      <c r="G2102" s="13">
        <v>5</v>
      </c>
      <c r="H2102" s="10">
        <v>174.75</v>
      </c>
      <c r="I2102" s="13" t="s">
        <v>421</v>
      </c>
      <c r="J2102" s="13" t="s">
        <v>370</v>
      </c>
      <c r="K2102" s="13" t="s">
        <v>415</v>
      </c>
    </row>
    <row r="2103" spans="1:11" ht="14.65" thickBot="1" x14ac:dyDescent="0.5">
      <c r="A2103" s="8">
        <v>2102</v>
      </c>
      <c r="B2103" s="22">
        <v>41277.403150231483</v>
      </c>
      <c r="C2103" s="23" t="s">
        <v>350</v>
      </c>
      <c r="D2103" s="12" t="s">
        <v>189</v>
      </c>
      <c r="E2103" s="12" t="s">
        <v>335</v>
      </c>
      <c r="F2103" s="9">
        <v>219</v>
      </c>
      <c r="G2103" s="12">
        <v>6</v>
      </c>
      <c r="H2103" s="9">
        <v>1314</v>
      </c>
      <c r="I2103" s="12" t="s">
        <v>423</v>
      </c>
      <c r="J2103" s="12" t="s">
        <v>368</v>
      </c>
      <c r="K2103" s="12" t="s">
        <v>415</v>
      </c>
    </row>
    <row r="2104" spans="1:11" ht="14.65" thickTop="1" x14ac:dyDescent="0.45">
      <c r="A2104" s="6">
        <v>2103</v>
      </c>
      <c r="B2104" s="24">
        <v>41277.403150231483</v>
      </c>
      <c r="C2104" s="25" t="s">
        <v>355</v>
      </c>
      <c r="D2104" s="13" t="s">
        <v>176</v>
      </c>
      <c r="E2104" s="13" t="s">
        <v>330</v>
      </c>
      <c r="F2104" s="10">
        <v>189.95</v>
      </c>
      <c r="G2104" s="13">
        <v>6</v>
      </c>
      <c r="H2104" s="10">
        <v>1139.6999999999998</v>
      </c>
      <c r="I2104" s="13" t="s">
        <v>418</v>
      </c>
      <c r="J2104" s="13" t="s">
        <v>410</v>
      </c>
      <c r="K2104" s="13" t="s">
        <v>416</v>
      </c>
    </row>
    <row r="2105" spans="1:11" ht="14.65" thickBot="1" x14ac:dyDescent="0.5">
      <c r="A2105" s="8">
        <v>2104</v>
      </c>
      <c r="B2105" s="22">
        <v>41277.403150231483</v>
      </c>
      <c r="C2105" s="23" t="s">
        <v>348</v>
      </c>
      <c r="D2105" s="12" t="s">
        <v>210</v>
      </c>
      <c r="E2105" s="12" t="s">
        <v>324</v>
      </c>
      <c r="F2105" s="9">
        <v>269.95</v>
      </c>
      <c r="G2105" s="12">
        <v>6</v>
      </c>
      <c r="H2105" s="9">
        <v>1619.6999999999998</v>
      </c>
      <c r="I2105" s="12" t="s">
        <v>423</v>
      </c>
      <c r="J2105" s="12" t="s">
        <v>393</v>
      </c>
      <c r="K2105" s="12" t="s">
        <v>415</v>
      </c>
    </row>
    <row r="2106" spans="1:11" ht="14.65" thickTop="1" x14ac:dyDescent="0.45">
      <c r="A2106" s="6">
        <v>2105</v>
      </c>
      <c r="B2106" s="24">
        <v>41278.403150231483</v>
      </c>
      <c r="C2106" s="25" t="s">
        <v>359</v>
      </c>
      <c r="D2106" s="13" t="s">
        <v>175</v>
      </c>
      <c r="E2106" s="13" t="s">
        <v>325</v>
      </c>
      <c r="F2106" s="10">
        <v>179.95</v>
      </c>
      <c r="G2106" s="13">
        <v>8</v>
      </c>
      <c r="H2106" s="10">
        <v>1439.6</v>
      </c>
      <c r="I2106" s="13" t="s">
        <v>418</v>
      </c>
      <c r="J2106" s="13" t="s">
        <v>366</v>
      </c>
      <c r="K2106" s="13" t="s">
        <v>364</v>
      </c>
    </row>
    <row r="2107" spans="1:11" ht="14.65" thickBot="1" x14ac:dyDescent="0.5">
      <c r="A2107" s="8">
        <v>2106</v>
      </c>
      <c r="B2107" s="22">
        <v>41278.403150231483</v>
      </c>
      <c r="C2107" s="23" t="s">
        <v>358</v>
      </c>
      <c r="D2107" s="12" t="s">
        <v>134</v>
      </c>
      <c r="E2107" s="12" t="s">
        <v>330</v>
      </c>
      <c r="F2107" s="9">
        <v>60</v>
      </c>
      <c r="G2107" s="12">
        <v>7</v>
      </c>
      <c r="H2107" s="9">
        <v>420</v>
      </c>
      <c r="I2107" s="12" t="s">
        <v>425</v>
      </c>
      <c r="J2107" s="12" t="s">
        <v>381</v>
      </c>
      <c r="K2107" s="12" t="s">
        <v>329</v>
      </c>
    </row>
    <row r="2108" spans="1:11" ht="14.65" thickTop="1" x14ac:dyDescent="0.45">
      <c r="A2108" s="6">
        <v>2107</v>
      </c>
      <c r="B2108" s="24">
        <v>41278.403150231483</v>
      </c>
      <c r="C2108" s="25" t="s">
        <v>360</v>
      </c>
      <c r="D2108" s="13" t="s">
        <v>152</v>
      </c>
      <c r="E2108" s="13" t="s">
        <v>332</v>
      </c>
      <c r="F2108" s="10">
        <v>75</v>
      </c>
      <c r="G2108" s="13">
        <v>4</v>
      </c>
      <c r="H2108" s="10">
        <v>300</v>
      </c>
      <c r="I2108" s="13" t="s">
        <v>420</v>
      </c>
      <c r="J2108" s="13" t="s">
        <v>385</v>
      </c>
      <c r="K2108" s="13" t="s">
        <v>416</v>
      </c>
    </row>
    <row r="2109" spans="1:11" ht="14.65" thickBot="1" x14ac:dyDescent="0.5">
      <c r="A2109" s="8">
        <v>2108</v>
      </c>
      <c r="B2109" s="22">
        <v>41278.403150231483</v>
      </c>
      <c r="C2109" s="23" t="s">
        <v>354</v>
      </c>
      <c r="D2109" s="12" t="s">
        <v>229</v>
      </c>
      <c r="E2109" s="12" t="s">
        <v>330</v>
      </c>
      <c r="F2109" s="9">
        <v>329.95</v>
      </c>
      <c r="G2109" s="12">
        <v>7</v>
      </c>
      <c r="H2109" s="9">
        <v>2309.65</v>
      </c>
      <c r="I2109" s="12" t="s">
        <v>426</v>
      </c>
      <c r="J2109" s="12" t="s">
        <v>404</v>
      </c>
      <c r="K2109" s="12" t="s">
        <v>416</v>
      </c>
    </row>
    <row r="2110" spans="1:11" ht="14.65" thickTop="1" x14ac:dyDescent="0.45">
      <c r="A2110" s="6">
        <v>2109</v>
      </c>
      <c r="B2110" s="24">
        <v>41278.403150231483</v>
      </c>
      <c r="C2110" s="25" t="s">
        <v>349</v>
      </c>
      <c r="D2110" s="13" t="s">
        <v>206</v>
      </c>
      <c r="E2110" s="13" t="s">
        <v>328</v>
      </c>
      <c r="F2110" s="10">
        <v>259.95</v>
      </c>
      <c r="G2110" s="13">
        <v>1</v>
      </c>
      <c r="H2110" s="10">
        <v>259.95</v>
      </c>
      <c r="I2110" s="13" t="s">
        <v>420</v>
      </c>
      <c r="J2110" s="13" t="s">
        <v>377</v>
      </c>
      <c r="K2110" s="13" t="s">
        <v>415</v>
      </c>
    </row>
    <row r="2111" spans="1:11" ht="14.65" thickBot="1" x14ac:dyDescent="0.5">
      <c r="A2111" s="8">
        <v>2110</v>
      </c>
      <c r="B2111" s="22">
        <v>41278.403150231483</v>
      </c>
      <c r="C2111" s="23" t="s">
        <v>349</v>
      </c>
      <c r="D2111" s="12" t="s">
        <v>198</v>
      </c>
      <c r="E2111" s="12" t="s">
        <v>326</v>
      </c>
      <c r="F2111" s="9">
        <v>249</v>
      </c>
      <c r="G2111" s="12">
        <v>4</v>
      </c>
      <c r="H2111" s="9">
        <v>996</v>
      </c>
      <c r="I2111" s="12" t="s">
        <v>427</v>
      </c>
      <c r="J2111" s="12" t="s">
        <v>373</v>
      </c>
      <c r="K2111" s="12" t="s">
        <v>416</v>
      </c>
    </row>
    <row r="2112" spans="1:11" ht="14.65" thickTop="1" x14ac:dyDescent="0.45">
      <c r="A2112" s="6">
        <v>2111</v>
      </c>
      <c r="B2112" s="24">
        <v>41278.403150231483</v>
      </c>
      <c r="C2112" s="25" t="s">
        <v>348</v>
      </c>
      <c r="D2112" s="13" t="s">
        <v>50</v>
      </c>
      <c r="E2112" s="13" t="s">
        <v>327</v>
      </c>
      <c r="F2112" s="10">
        <v>24.95</v>
      </c>
      <c r="G2112" s="13">
        <v>4</v>
      </c>
      <c r="H2112" s="10">
        <v>99.8</v>
      </c>
      <c r="I2112" s="13" t="s">
        <v>420</v>
      </c>
      <c r="J2112" s="13" t="s">
        <v>383</v>
      </c>
      <c r="K2112" s="13" t="s">
        <v>364</v>
      </c>
    </row>
    <row r="2113" spans="1:11" ht="14.65" thickBot="1" x14ac:dyDescent="0.5">
      <c r="A2113" s="8">
        <v>2112</v>
      </c>
      <c r="B2113" s="22">
        <v>41278.403150231483</v>
      </c>
      <c r="C2113" s="23" t="s">
        <v>355</v>
      </c>
      <c r="D2113" s="12" t="s">
        <v>88</v>
      </c>
      <c r="E2113" s="12" t="s">
        <v>331</v>
      </c>
      <c r="F2113" s="9">
        <v>49.95</v>
      </c>
      <c r="G2113" s="12">
        <v>5</v>
      </c>
      <c r="H2113" s="9">
        <v>249.75</v>
      </c>
      <c r="I2113" s="12" t="s">
        <v>419</v>
      </c>
      <c r="J2113" s="12" t="s">
        <v>389</v>
      </c>
      <c r="K2113" s="12" t="s">
        <v>364</v>
      </c>
    </row>
    <row r="2114" spans="1:11" ht="14.65" thickTop="1" x14ac:dyDescent="0.45">
      <c r="A2114" s="6">
        <v>2113</v>
      </c>
      <c r="B2114" s="24">
        <v>41278.403150231483</v>
      </c>
      <c r="C2114" s="25" t="s">
        <v>363</v>
      </c>
      <c r="D2114" s="13" t="s">
        <v>173</v>
      </c>
      <c r="E2114" s="13" t="s">
        <v>327</v>
      </c>
      <c r="F2114" s="10">
        <v>169.95</v>
      </c>
      <c r="G2114" s="13">
        <v>5</v>
      </c>
      <c r="H2114" s="10">
        <v>849.75</v>
      </c>
      <c r="I2114" s="13" t="s">
        <v>424</v>
      </c>
      <c r="J2114" s="13" t="s">
        <v>386</v>
      </c>
      <c r="K2114" s="13" t="s">
        <v>416</v>
      </c>
    </row>
    <row r="2115" spans="1:11" ht="14.65" thickBot="1" x14ac:dyDescent="0.5">
      <c r="A2115" s="8">
        <v>2114</v>
      </c>
      <c r="B2115" s="22">
        <v>41278.403150231483</v>
      </c>
      <c r="C2115" s="23" t="s">
        <v>351</v>
      </c>
      <c r="D2115" s="12" t="s">
        <v>300</v>
      </c>
      <c r="E2115" s="12" t="s">
        <v>332</v>
      </c>
      <c r="F2115" s="9">
        <v>550</v>
      </c>
      <c r="G2115" s="12">
        <v>9</v>
      </c>
      <c r="H2115" s="9">
        <v>4950</v>
      </c>
      <c r="I2115" s="12" t="s">
        <v>426</v>
      </c>
      <c r="J2115" s="12" t="s">
        <v>370</v>
      </c>
      <c r="K2115" s="12" t="s">
        <v>415</v>
      </c>
    </row>
    <row r="2116" spans="1:11" ht="14.65" thickTop="1" x14ac:dyDescent="0.45">
      <c r="A2116" s="6">
        <v>2115</v>
      </c>
      <c r="B2116" s="24">
        <v>41278.403150231483</v>
      </c>
      <c r="C2116" s="25" t="s">
        <v>350</v>
      </c>
      <c r="D2116" s="13" t="s">
        <v>157</v>
      </c>
      <c r="E2116" s="13" t="s">
        <v>326</v>
      </c>
      <c r="F2116" s="10">
        <v>80</v>
      </c>
      <c r="G2116" s="13">
        <v>10</v>
      </c>
      <c r="H2116" s="10">
        <v>800</v>
      </c>
      <c r="I2116" s="13" t="s">
        <v>425</v>
      </c>
      <c r="J2116" s="13" t="s">
        <v>394</v>
      </c>
      <c r="K2116" s="13" t="s">
        <v>416</v>
      </c>
    </row>
    <row r="2117" spans="1:11" ht="14.65" thickBot="1" x14ac:dyDescent="0.5">
      <c r="A2117" s="8">
        <v>2116</v>
      </c>
      <c r="B2117" s="22">
        <v>41278.403150231483</v>
      </c>
      <c r="C2117" s="23" t="s">
        <v>354</v>
      </c>
      <c r="D2117" s="12" t="s">
        <v>128</v>
      </c>
      <c r="E2117" s="12" t="s">
        <v>330</v>
      </c>
      <c r="F2117" s="9">
        <v>60</v>
      </c>
      <c r="G2117" s="12">
        <v>3</v>
      </c>
      <c r="H2117" s="9">
        <v>180</v>
      </c>
      <c r="I2117" s="12" t="s">
        <v>425</v>
      </c>
      <c r="J2117" s="12" t="s">
        <v>409</v>
      </c>
      <c r="K2117" s="12" t="s">
        <v>415</v>
      </c>
    </row>
    <row r="2118" spans="1:11" ht="14.65" thickTop="1" x14ac:dyDescent="0.45">
      <c r="A2118" s="6">
        <v>2117</v>
      </c>
      <c r="B2118" s="24">
        <v>41278.403150231483</v>
      </c>
      <c r="C2118" s="25" t="s">
        <v>352</v>
      </c>
      <c r="D2118" s="13" t="s">
        <v>158</v>
      </c>
      <c r="E2118" s="13" t="s">
        <v>330</v>
      </c>
      <c r="F2118" s="10">
        <v>85</v>
      </c>
      <c r="G2118" s="13">
        <v>10</v>
      </c>
      <c r="H2118" s="10">
        <v>850</v>
      </c>
      <c r="I2118" s="13" t="s">
        <v>422</v>
      </c>
      <c r="J2118" s="13" t="s">
        <v>405</v>
      </c>
      <c r="K2118" s="13" t="s">
        <v>364</v>
      </c>
    </row>
    <row r="2119" spans="1:11" ht="14.65" thickBot="1" x14ac:dyDescent="0.5">
      <c r="A2119" s="8">
        <v>2118</v>
      </c>
      <c r="B2119" s="22">
        <v>41279.403150231483</v>
      </c>
      <c r="C2119" s="23" t="s">
        <v>350</v>
      </c>
      <c r="D2119" s="12" t="s">
        <v>240</v>
      </c>
      <c r="E2119" s="12" t="s">
        <v>328</v>
      </c>
      <c r="F2119" s="9">
        <v>349.95</v>
      </c>
      <c r="G2119" s="12">
        <v>6</v>
      </c>
      <c r="H2119" s="9">
        <v>2099.6999999999998</v>
      </c>
      <c r="I2119" s="12" t="s">
        <v>419</v>
      </c>
      <c r="J2119" s="12" t="s">
        <v>365</v>
      </c>
      <c r="K2119" s="12" t="s">
        <v>364</v>
      </c>
    </row>
    <row r="2120" spans="1:11" ht="14.65" thickTop="1" x14ac:dyDescent="0.45">
      <c r="A2120" s="6">
        <v>2119</v>
      </c>
      <c r="B2120" s="24">
        <v>41279.403150231483</v>
      </c>
      <c r="C2120" s="25" t="s">
        <v>354</v>
      </c>
      <c r="D2120" s="13" t="s">
        <v>314</v>
      </c>
      <c r="E2120" s="13" t="s">
        <v>332</v>
      </c>
      <c r="F2120" s="10">
        <v>700</v>
      </c>
      <c r="G2120" s="13">
        <v>4</v>
      </c>
      <c r="H2120" s="10">
        <v>2800</v>
      </c>
      <c r="I2120" s="13" t="s">
        <v>424</v>
      </c>
      <c r="J2120" s="13" t="s">
        <v>400</v>
      </c>
      <c r="K2120" s="13" t="s">
        <v>416</v>
      </c>
    </row>
    <row r="2121" spans="1:11" ht="14.65" thickBot="1" x14ac:dyDescent="0.5">
      <c r="A2121" s="8">
        <v>2120</v>
      </c>
      <c r="B2121" s="22">
        <v>41279.403150231483</v>
      </c>
      <c r="C2121" s="23" t="s">
        <v>363</v>
      </c>
      <c r="D2121" s="12" t="s">
        <v>104</v>
      </c>
      <c r="E2121" s="12" t="s">
        <v>330</v>
      </c>
      <c r="F2121" s="9">
        <v>50</v>
      </c>
      <c r="G2121" s="12">
        <v>5</v>
      </c>
      <c r="H2121" s="9">
        <v>250</v>
      </c>
      <c r="I2121" s="12" t="s">
        <v>424</v>
      </c>
      <c r="J2121" s="12" t="s">
        <v>391</v>
      </c>
      <c r="K2121" s="12" t="s">
        <v>415</v>
      </c>
    </row>
    <row r="2122" spans="1:11" ht="14.65" thickTop="1" x14ac:dyDescent="0.45">
      <c r="A2122" s="6">
        <v>2121</v>
      </c>
      <c r="B2122" s="24">
        <v>41279.403150231483</v>
      </c>
      <c r="C2122" s="25" t="s">
        <v>351</v>
      </c>
      <c r="D2122" s="13" t="s">
        <v>275</v>
      </c>
      <c r="E2122" s="13" t="s">
        <v>322</v>
      </c>
      <c r="F2122" s="10">
        <v>449</v>
      </c>
      <c r="G2122" s="13">
        <v>5</v>
      </c>
      <c r="H2122" s="10">
        <v>2245</v>
      </c>
      <c r="I2122" s="13" t="s">
        <v>418</v>
      </c>
      <c r="J2122" s="13" t="s">
        <v>376</v>
      </c>
      <c r="K2122" s="13" t="s">
        <v>415</v>
      </c>
    </row>
    <row r="2123" spans="1:11" ht="14.65" thickBot="1" x14ac:dyDescent="0.5">
      <c r="A2123" s="8">
        <v>2122</v>
      </c>
      <c r="B2123" s="22">
        <v>41279.403150231483</v>
      </c>
      <c r="C2123" s="23" t="s">
        <v>354</v>
      </c>
      <c r="D2123" s="12" t="s">
        <v>64</v>
      </c>
      <c r="E2123" s="12" t="s">
        <v>325</v>
      </c>
      <c r="F2123" s="9">
        <v>39.950000000000003</v>
      </c>
      <c r="G2123" s="12">
        <v>6</v>
      </c>
      <c r="H2123" s="9">
        <v>239.70000000000002</v>
      </c>
      <c r="I2123" s="12" t="s">
        <v>427</v>
      </c>
      <c r="J2123" s="12" t="s">
        <v>392</v>
      </c>
      <c r="K2123" s="12" t="s">
        <v>329</v>
      </c>
    </row>
    <row r="2124" spans="1:11" ht="14.65" thickTop="1" x14ac:dyDescent="0.45">
      <c r="A2124" s="6">
        <v>2123</v>
      </c>
      <c r="B2124" s="24">
        <v>41279.403150231483</v>
      </c>
      <c r="C2124" s="25" t="s">
        <v>346</v>
      </c>
      <c r="D2124" s="13" t="s">
        <v>194</v>
      </c>
      <c r="E2124" s="13" t="s">
        <v>332</v>
      </c>
      <c r="F2124" s="10">
        <v>235</v>
      </c>
      <c r="G2124" s="13">
        <v>2</v>
      </c>
      <c r="H2124" s="10">
        <v>470</v>
      </c>
      <c r="I2124" s="13" t="s">
        <v>421</v>
      </c>
      <c r="J2124" s="13" t="s">
        <v>373</v>
      </c>
      <c r="K2124" s="13" t="s">
        <v>416</v>
      </c>
    </row>
    <row r="2125" spans="1:11" ht="14.65" thickBot="1" x14ac:dyDescent="0.5">
      <c r="A2125" s="8">
        <v>2124</v>
      </c>
      <c r="B2125" s="22">
        <v>41279.403150231483</v>
      </c>
      <c r="C2125" s="23" t="s">
        <v>347</v>
      </c>
      <c r="D2125" s="12" t="s">
        <v>252</v>
      </c>
      <c r="E2125" s="12" t="s">
        <v>330</v>
      </c>
      <c r="F2125" s="9">
        <v>379.95</v>
      </c>
      <c r="G2125" s="12">
        <v>10</v>
      </c>
      <c r="H2125" s="9">
        <v>3799.5</v>
      </c>
      <c r="I2125" s="12" t="s">
        <v>419</v>
      </c>
      <c r="J2125" s="12" t="s">
        <v>399</v>
      </c>
      <c r="K2125" s="12" t="s">
        <v>329</v>
      </c>
    </row>
    <row r="2126" spans="1:11" ht="14.65" thickTop="1" x14ac:dyDescent="0.45">
      <c r="A2126" s="6">
        <v>2125</v>
      </c>
      <c r="B2126" s="24">
        <v>41279.403150231483</v>
      </c>
      <c r="C2126" s="25" t="s">
        <v>354</v>
      </c>
      <c r="D2126" s="13" t="s">
        <v>55</v>
      </c>
      <c r="E2126" s="13" t="s">
        <v>325</v>
      </c>
      <c r="F2126" s="10">
        <v>34.950000000000003</v>
      </c>
      <c r="G2126" s="13">
        <v>9</v>
      </c>
      <c r="H2126" s="10">
        <v>314.55</v>
      </c>
      <c r="I2126" s="13" t="s">
        <v>422</v>
      </c>
      <c r="J2126" s="13" t="s">
        <v>373</v>
      </c>
      <c r="K2126" s="13" t="s">
        <v>416</v>
      </c>
    </row>
    <row r="2127" spans="1:11" ht="14.65" thickBot="1" x14ac:dyDescent="0.5">
      <c r="A2127" s="8">
        <v>2126</v>
      </c>
      <c r="B2127" s="22">
        <v>41280.403150231483</v>
      </c>
      <c r="C2127" s="23" t="s">
        <v>362</v>
      </c>
      <c r="D2127" s="12" t="s">
        <v>215</v>
      </c>
      <c r="E2127" s="12" t="s">
        <v>332</v>
      </c>
      <c r="F2127" s="9">
        <v>285</v>
      </c>
      <c r="G2127" s="12">
        <v>1</v>
      </c>
      <c r="H2127" s="9">
        <v>285</v>
      </c>
      <c r="I2127" s="12" t="s">
        <v>424</v>
      </c>
      <c r="J2127" s="12" t="s">
        <v>372</v>
      </c>
      <c r="K2127" s="12" t="s">
        <v>416</v>
      </c>
    </row>
    <row r="2128" spans="1:11" ht="14.65" thickTop="1" x14ac:dyDescent="0.45">
      <c r="A2128" s="6">
        <v>2127</v>
      </c>
      <c r="B2128" s="24">
        <v>41280.403150231483</v>
      </c>
      <c r="C2128" s="25" t="s">
        <v>352</v>
      </c>
      <c r="D2128" s="13" t="s">
        <v>40</v>
      </c>
      <c r="E2128" s="13" t="s">
        <v>327</v>
      </c>
      <c r="F2128" s="10">
        <v>12.95</v>
      </c>
      <c r="G2128" s="13">
        <v>9</v>
      </c>
      <c r="H2128" s="10">
        <v>116.55</v>
      </c>
      <c r="I2128" s="13" t="s">
        <v>418</v>
      </c>
      <c r="J2128" s="13" t="s">
        <v>373</v>
      </c>
      <c r="K2128" s="13" t="s">
        <v>416</v>
      </c>
    </row>
    <row r="2129" spans="1:11" ht="14.65" thickBot="1" x14ac:dyDescent="0.5">
      <c r="A2129" s="8">
        <v>2128</v>
      </c>
      <c r="B2129" s="22">
        <v>41280.403150231483</v>
      </c>
      <c r="C2129" s="23" t="s">
        <v>355</v>
      </c>
      <c r="D2129" s="12" t="s">
        <v>252</v>
      </c>
      <c r="E2129" s="12" t="s">
        <v>330</v>
      </c>
      <c r="F2129" s="9">
        <v>379.95</v>
      </c>
      <c r="G2129" s="12">
        <v>1</v>
      </c>
      <c r="H2129" s="9">
        <v>379.95</v>
      </c>
      <c r="I2129" s="12" t="s">
        <v>427</v>
      </c>
      <c r="J2129" s="12" t="s">
        <v>410</v>
      </c>
      <c r="K2129" s="12" t="s">
        <v>416</v>
      </c>
    </row>
    <row r="2130" spans="1:11" ht="14.65" thickTop="1" x14ac:dyDescent="0.45">
      <c r="A2130" s="6">
        <v>2129</v>
      </c>
      <c r="B2130" s="24">
        <v>41280.403150231483</v>
      </c>
      <c r="C2130" s="25" t="s">
        <v>358</v>
      </c>
      <c r="D2130" s="13" t="s">
        <v>41</v>
      </c>
      <c r="E2130" s="13" t="s">
        <v>322</v>
      </c>
      <c r="F2130" s="10">
        <v>14</v>
      </c>
      <c r="G2130" s="13">
        <v>5</v>
      </c>
      <c r="H2130" s="10">
        <v>70</v>
      </c>
      <c r="I2130" s="13" t="s">
        <v>419</v>
      </c>
      <c r="J2130" s="13" t="s">
        <v>398</v>
      </c>
      <c r="K2130" s="13" t="s">
        <v>364</v>
      </c>
    </row>
    <row r="2131" spans="1:11" ht="14.65" thickBot="1" x14ac:dyDescent="0.5">
      <c r="A2131" s="8">
        <v>2130</v>
      </c>
      <c r="B2131" s="22">
        <v>41280.403150231483</v>
      </c>
      <c r="C2131" s="23" t="s">
        <v>355</v>
      </c>
      <c r="D2131" s="12" t="s">
        <v>124</v>
      </c>
      <c r="E2131" s="12" t="s">
        <v>325</v>
      </c>
      <c r="F2131" s="9">
        <v>59.95</v>
      </c>
      <c r="G2131" s="12">
        <v>3</v>
      </c>
      <c r="H2131" s="9">
        <v>179.85000000000002</v>
      </c>
      <c r="I2131" s="12" t="s">
        <v>420</v>
      </c>
      <c r="J2131" s="12" t="s">
        <v>389</v>
      </c>
      <c r="K2131" s="12" t="s">
        <v>364</v>
      </c>
    </row>
    <row r="2132" spans="1:11" ht="14.65" thickTop="1" x14ac:dyDescent="0.45">
      <c r="A2132" s="6">
        <v>2131</v>
      </c>
      <c r="B2132" s="24">
        <v>41280.403150231483</v>
      </c>
      <c r="C2132" s="25" t="s">
        <v>346</v>
      </c>
      <c r="D2132" s="13" t="s">
        <v>42</v>
      </c>
      <c r="E2132" s="13" t="s">
        <v>327</v>
      </c>
      <c r="F2132" s="10">
        <v>15.95</v>
      </c>
      <c r="G2132" s="13">
        <v>2</v>
      </c>
      <c r="H2132" s="10">
        <v>31.9</v>
      </c>
      <c r="I2132" s="13" t="s">
        <v>420</v>
      </c>
      <c r="J2132" s="13" t="s">
        <v>382</v>
      </c>
      <c r="K2132" s="13" t="s">
        <v>364</v>
      </c>
    </row>
    <row r="2133" spans="1:11" ht="14.65" thickBot="1" x14ac:dyDescent="0.5">
      <c r="A2133" s="8">
        <v>2132</v>
      </c>
      <c r="B2133" s="22">
        <v>41281.403150231483</v>
      </c>
      <c r="C2133" s="23" t="s">
        <v>363</v>
      </c>
      <c r="D2133" s="12" t="s">
        <v>61</v>
      </c>
      <c r="E2133" s="12" t="s">
        <v>331</v>
      </c>
      <c r="F2133" s="9">
        <v>35</v>
      </c>
      <c r="G2133" s="12">
        <v>2</v>
      </c>
      <c r="H2133" s="9">
        <v>70</v>
      </c>
      <c r="I2133" s="12" t="s">
        <v>421</v>
      </c>
      <c r="J2133" s="12" t="s">
        <v>407</v>
      </c>
      <c r="K2133" s="12" t="s">
        <v>364</v>
      </c>
    </row>
    <row r="2134" spans="1:11" ht="14.65" thickTop="1" x14ac:dyDescent="0.45">
      <c r="A2134" s="6">
        <v>2133</v>
      </c>
      <c r="B2134" s="24">
        <v>41281.403150231483</v>
      </c>
      <c r="C2134" s="25" t="s">
        <v>360</v>
      </c>
      <c r="D2134" s="13" t="s">
        <v>316</v>
      </c>
      <c r="E2134" s="13" t="s">
        <v>332</v>
      </c>
      <c r="F2134" s="10">
        <v>800</v>
      </c>
      <c r="G2134" s="13">
        <v>3</v>
      </c>
      <c r="H2134" s="10">
        <v>2400</v>
      </c>
      <c r="I2134" s="13" t="s">
        <v>426</v>
      </c>
      <c r="J2134" s="13" t="s">
        <v>395</v>
      </c>
      <c r="K2134" s="13" t="s">
        <v>416</v>
      </c>
    </row>
    <row r="2135" spans="1:11" ht="14.65" thickBot="1" x14ac:dyDescent="0.5">
      <c r="A2135" s="8">
        <v>2134</v>
      </c>
      <c r="B2135" s="22">
        <v>41281.403150231483</v>
      </c>
      <c r="C2135" s="23" t="s">
        <v>363</v>
      </c>
      <c r="D2135" s="12" t="s">
        <v>105</v>
      </c>
      <c r="E2135" s="12" t="s">
        <v>330</v>
      </c>
      <c r="F2135" s="9">
        <v>50</v>
      </c>
      <c r="G2135" s="12">
        <v>10</v>
      </c>
      <c r="H2135" s="9">
        <v>500</v>
      </c>
      <c r="I2135" s="12" t="s">
        <v>426</v>
      </c>
      <c r="J2135" s="12" t="s">
        <v>405</v>
      </c>
      <c r="K2135" s="12" t="s">
        <v>364</v>
      </c>
    </row>
    <row r="2136" spans="1:11" ht="14.65" thickTop="1" x14ac:dyDescent="0.45">
      <c r="A2136" s="6">
        <v>2135</v>
      </c>
      <c r="B2136" s="24">
        <v>41281.403150231483</v>
      </c>
      <c r="C2136" s="25" t="s">
        <v>358</v>
      </c>
      <c r="D2136" s="13" t="s">
        <v>304</v>
      </c>
      <c r="E2136" s="13" t="s">
        <v>326</v>
      </c>
      <c r="F2136" s="10">
        <v>599</v>
      </c>
      <c r="G2136" s="13">
        <v>10</v>
      </c>
      <c r="H2136" s="10">
        <v>5990</v>
      </c>
      <c r="I2136" s="13" t="s">
        <v>420</v>
      </c>
      <c r="J2136" s="13" t="s">
        <v>397</v>
      </c>
      <c r="K2136" s="13" t="s">
        <v>416</v>
      </c>
    </row>
    <row r="2137" spans="1:11" ht="14.65" thickBot="1" x14ac:dyDescent="0.5">
      <c r="A2137" s="8">
        <v>2136</v>
      </c>
      <c r="B2137" s="22">
        <v>41281.403150231483</v>
      </c>
      <c r="C2137" s="23" t="s">
        <v>355</v>
      </c>
      <c r="D2137" s="12" t="s">
        <v>113</v>
      </c>
      <c r="E2137" s="12" t="s">
        <v>330</v>
      </c>
      <c r="F2137" s="9">
        <v>55</v>
      </c>
      <c r="G2137" s="12">
        <v>9</v>
      </c>
      <c r="H2137" s="9">
        <v>495</v>
      </c>
      <c r="I2137" s="12" t="s">
        <v>424</v>
      </c>
      <c r="J2137" s="12" t="s">
        <v>401</v>
      </c>
      <c r="K2137" s="12" t="s">
        <v>364</v>
      </c>
    </row>
    <row r="2138" spans="1:11" ht="14.65" thickTop="1" x14ac:dyDescent="0.45">
      <c r="A2138" s="6">
        <v>2137</v>
      </c>
      <c r="B2138" s="24">
        <v>41281.403150231483</v>
      </c>
      <c r="C2138" s="25" t="s">
        <v>349</v>
      </c>
      <c r="D2138" s="13" t="s">
        <v>233</v>
      </c>
      <c r="E2138" s="13" t="s">
        <v>330</v>
      </c>
      <c r="F2138" s="10">
        <v>339.95</v>
      </c>
      <c r="G2138" s="13">
        <v>2</v>
      </c>
      <c r="H2138" s="10">
        <v>679.9</v>
      </c>
      <c r="I2138" s="13" t="s">
        <v>424</v>
      </c>
      <c r="J2138" s="13" t="s">
        <v>402</v>
      </c>
      <c r="K2138" s="13" t="s">
        <v>415</v>
      </c>
    </row>
    <row r="2139" spans="1:11" ht="14.65" thickBot="1" x14ac:dyDescent="0.5">
      <c r="A2139" s="8">
        <v>2138</v>
      </c>
      <c r="B2139" s="22">
        <v>41281.403150231483</v>
      </c>
      <c r="C2139" s="23" t="s">
        <v>345</v>
      </c>
      <c r="D2139" s="12" t="s">
        <v>50</v>
      </c>
      <c r="E2139" s="12" t="s">
        <v>327</v>
      </c>
      <c r="F2139" s="9">
        <v>24.95</v>
      </c>
      <c r="G2139" s="12">
        <v>5</v>
      </c>
      <c r="H2139" s="9">
        <v>124.75</v>
      </c>
      <c r="I2139" s="12" t="s">
        <v>421</v>
      </c>
      <c r="J2139" s="12" t="s">
        <v>373</v>
      </c>
      <c r="K2139" s="12" t="s">
        <v>416</v>
      </c>
    </row>
    <row r="2140" spans="1:11" ht="14.65" thickTop="1" x14ac:dyDescent="0.45">
      <c r="A2140" s="6">
        <v>2139</v>
      </c>
      <c r="B2140" s="24">
        <v>41281.403150231483</v>
      </c>
      <c r="C2140" s="25" t="s">
        <v>359</v>
      </c>
      <c r="D2140" s="13" t="s">
        <v>152</v>
      </c>
      <c r="E2140" s="13" t="s">
        <v>332</v>
      </c>
      <c r="F2140" s="10">
        <v>75</v>
      </c>
      <c r="G2140" s="13">
        <v>8</v>
      </c>
      <c r="H2140" s="10">
        <v>600</v>
      </c>
      <c r="I2140" s="13" t="s">
        <v>421</v>
      </c>
      <c r="J2140" s="13" t="s">
        <v>391</v>
      </c>
      <c r="K2140" s="13" t="s">
        <v>415</v>
      </c>
    </row>
    <row r="2141" spans="1:11" ht="14.65" thickBot="1" x14ac:dyDescent="0.5">
      <c r="A2141" s="8">
        <v>2140</v>
      </c>
      <c r="B2141" s="22">
        <v>41281.403150231483</v>
      </c>
      <c r="C2141" s="23" t="s">
        <v>345</v>
      </c>
      <c r="D2141" s="12" t="s">
        <v>207</v>
      </c>
      <c r="E2141" s="12" t="s">
        <v>331</v>
      </c>
      <c r="F2141" s="9">
        <v>269</v>
      </c>
      <c r="G2141" s="12">
        <v>3</v>
      </c>
      <c r="H2141" s="9">
        <v>807</v>
      </c>
      <c r="I2141" s="12" t="s">
        <v>418</v>
      </c>
      <c r="J2141" s="12" t="s">
        <v>388</v>
      </c>
      <c r="K2141" s="12" t="s">
        <v>329</v>
      </c>
    </row>
    <row r="2142" spans="1:11" ht="14.65" thickTop="1" x14ac:dyDescent="0.45">
      <c r="A2142" s="6">
        <v>2141</v>
      </c>
      <c r="B2142" s="24">
        <v>41281.403150231483</v>
      </c>
      <c r="C2142" s="25" t="s">
        <v>355</v>
      </c>
      <c r="D2142" s="13" t="s">
        <v>131</v>
      </c>
      <c r="E2142" s="13" t="s">
        <v>330</v>
      </c>
      <c r="F2142" s="10">
        <v>60</v>
      </c>
      <c r="G2142" s="13">
        <v>10</v>
      </c>
      <c r="H2142" s="10">
        <v>600</v>
      </c>
      <c r="I2142" s="13" t="s">
        <v>420</v>
      </c>
      <c r="J2142" s="13" t="s">
        <v>372</v>
      </c>
      <c r="K2142" s="13" t="s">
        <v>416</v>
      </c>
    </row>
    <row r="2143" spans="1:11" ht="14.65" thickBot="1" x14ac:dyDescent="0.5">
      <c r="A2143" s="8">
        <v>2142</v>
      </c>
      <c r="B2143" s="22">
        <v>41282.403150231483</v>
      </c>
      <c r="C2143" s="23" t="s">
        <v>356</v>
      </c>
      <c r="D2143" s="12" t="s">
        <v>80</v>
      </c>
      <c r="E2143" s="12" t="s">
        <v>330</v>
      </c>
      <c r="F2143" s="9">
        <v>45</v>
      </c>
      <c r="G2143" s="12">
        <v>7</v>
      </c>
      <c r="H2143" s="9">
        <v>315</v>
      </c>
      <c r="I2143" s="12" t="s">
        <v>418</v>
      </c>
      <c r="J2143" s="12" t="s">
        <v>381</v>
      </c>
      <c r="K2143" s="12" t="s">
        <v>329</v>
      </c>
    </row>
    <row r="2144" spans="1:11" ht="14.65" thickTop="1" x14ac:dyDescent="0.45">
      <c r="A2144" s="6">
        <v>2143</v>
      </c>
      <c r="B2144" s="24">
        <v>41282.403150231483</v>
      </c>
      <c r="C2144" s="25" t="s">
        <v>347</v>
      </c>
      <c r="D2144" s="13" t="s">
        <v>307</v>
      </c>
      <c r="E2144" s="13" t="s">
        <v>330</v>
      </c>
      <c r="F2144" s="10">
        <v>599.95000000000005</v>
      </c>
      <c r="G2144" s="13">
        <v>3</v>
      </c>
      <c r="H2144" s="10">
        <v>1799.8500000000001</v>
      </c>
      <c r="I2144" s="13" t="s">
        <v>421</v>
      </c>
      <c r="J2144" s="13" t="s">
        <v>409</v>
      </c>
      <c r="K2144" s="13" t="s">
        <v>415</v>
      </c>
    </row>
    <row r="2145" spans="1:11" ht="14.65" thickBot="1" x14ac:dyDescent="0.5">
      <c r="A2145" s="8">
        <v>2144</v>
      </c>
      <c r="B2145" s="22">
        <v>41282.403150231483</v>
      </c>
      <c r="C2145" s="23" t="s">
        <v>358</v>
      </c>
      <c r="D2145" s="12" t="s">
        <v>125</v>
      </c>
      <c r="E2145" s="12" t="s">
        <v>325</v>
      </c>
      <c r="F2145" s="9">
        <v>59.95</v>
      </c>
      <c r="G2145" s="12">
        <v>2</v>
      </c>
      <c r="H2145" s="9">
        <v>119.9</v>
      </c>
      <c r="I2145" s="12" t="s">
        <v>425</v>
      </c>
      <c r="J2145" s="12" t="s">
        <v>392</v>
      </c>
      <c r="K2145" s="12" t="s">
        <v>329</v>
      </c>
    </row>
    <row r="2146" spans="1:11" ht="14.65" thickTop="1" x14ac:dyDescent="0.45">
      <c r="A2146" s="6">
        <v>2145</v>
      </c>
      <c r="B2146" s="24">
        <v>41282.403150231483</v>
      </c>
      <c r="C2146" s="25" t="s">
        <v>351</v>
      </c>
      <c r="D2146" s="13" t="s">
        <v>283</v>
      </c>
      <c r="E2146" s="13" t="s">
        <v>332</v>
      </c>
      <c r="F2146" s="10">
        <v>450</v>
      </c>
      <c r="G2146" s="13">
        <v>3</v>
      </c>
      <c r="H2146" s="10">
        <v>1350</v>
      </c>
      <c r="I2146" s="13" t="s">
        <v>424</v>
      </c>
      <c r="J2146" s="13" t="s">
        <v>397</v>
      </c>
      <c r="K2146" s="13" t="s">
        <v>416</v>
      </c>
    </row>
    <row r="2147" spans="1:11" ht="14.65" thickBot="1" x14ac:dyDescent="0.5">
      <c r="A2147" s="8">
        <v>2146</v>
      </c>
      <c r="B2147" s="22">
        <v>41282.403150231483</v>
      </c>
      <c r="C2147" s="23" t="s">
        <v>362</v>
      </c>
      <c r="D2147" s="12" t="s">
        <v>286</v>
      </c>
      <c r="E2147" s="12" t="s">
        <v>331</v>
      </c>
      <c r="F2147" s="9">
        <v>499</v>
      </c>
      <c r="G2147" s="12">
        <v>7</v>
      </c>
      <c r="H2147" s="9">
        <v>3493</v>
      </c>
      <c r="I2147" s="12" t="s">
        <v>418</v>
      </c>
      <c r="J2147" s="12" t="s">
        <v>381</v>
      </c>
      <c r="K2147" s="12" t="s">
        <v>329</v>
      </c>
    </row>
    <row r="2148" spans="1:11" ht="14.65" thickTop="1" x14ac:dyDescent="0.45">
      <c r="A2148" s="6">
        <v>2147</v>
      </c>
      <c r="B2148" s="24">
        <v>41282.403150231483</v>
      </c>
      <c r="C2148" s="25" t="s">
        <v>351</v>
      </c>
      <c r="D2148" s="13" t="s">
        <v>37</v>
      </c>
      <c r="E2148" s="13" t="s">
        <v>327</v>
      </c>
      <c r="F2148" s="10">
        <v>2.5</v>
      </c>
      <c r="G2148" s="13">
        <v>5</v>
      </c>
      <c r="H2148" s="10">
        <v>12.5</v>
      </c>
      <c r="I2148" s="13" t="s">
        <v>420</v>
      </c>
      <c r="J2148" s="13" t="s">
        <v>378</v>
      </c>
      <c r="K2148" s="13" t="s">
        <v>329</v>
      </c>
    </row>
    <row r="2149" spans="1:11" ht="14.65" thickBot="1" x14ac:dyDescent="0.5">
      <c r="A2149" s="8">
        <v>2148</v>
      </c>
      <c r="B2149" s="22">
        <v>41282.403150231483</v>
      </c>
      <c r="C2149" s="23" t="s">
        <v>346</v>
      </c>
      <c r="D2149" s="12" t="s">
        <v>201</v>
      </c>
      <c r="E2149" s="12" t="s">
        <v>325</v>
      </c>
      <c r="F2149" s="9">
        <v>249.95</v>
      </c>
      <c r="G2149" s="12">
        <v>6</v>
      </c>
      <c r="H2149" s="9">
        <v>1499.6999999999998</v>
      </c>
      <c r="I2149" s="12" t="s">
        <v>419</v>
      </c>
      <c r="J2149" s="12" t="s">
        <v>412</v>
      </c>
      <c r="K2149" s="12" t="s">
        <v>364</v>
      </c>
    </row>
    <row r="2150" spans="1:11" ht="14.65" thickTop="1" x14ac:dyDescent="0.45">
      <c r="A2150" s="6">
        <v>2149</v>
      </c>
      <c r="B2150" s="24">
        <v>41282.403150231483</v>
      </c>
      <c r="C2150" s="25" t="s">
        <v>357</v>
      </c>
      <c r="D2150" s="13" t="s">
        <v>62</v>
      </c>
      <c r="E2150" s="13" t="s">
        <v>325</v>
      </c>
      <c r="F2150" s="10">
        <v>39.950000000000003</v>
      </c>
      <c r="G2150" s="13">
        <v>2</v>
      </c>
      <c r="H2150" s="10">
        <v>79.900000000000006</v>
      </c>
      <c r="I2150" s="13" t="s">
        <v>418</v>
      </c>
      <c r="J2150" s="13" t="s">
        <v>367</v>
      </c>
      <c r="K2150" s="13" t="s">
        <v>329</v>
      </c>
    </row>
    <row r="2151" spans="1:11" ht="14.65" thickBot="1" x14ac:dyDescent="0.5">
      <c r="A2151" s="8">
        <v>2150</v>
      </c>
      <c r="B2151" s="22">
        <v>41282.403150231483</v>
      </c>
      <c r="C2151" s="23" t="s">
        <v>345</v>
      </c>
      <c r="D2151" s="12" t="s">
        <v>182</v>
      </c>
      <c r="E2151" s="12" t="s">
        <v>330</v>
      </c>
      <c r="F2151" s="9">
        <v>199.95</v>
      </c>
      <c r="G2151" s="12">
        <v>7</v>
      </c>
      <c r="H2151" s="9">
        <v>1399.6499999999999</v>
      </c>
      <c r="I2151" s="12" t="s">
        <v>418</v>
      </c>
      <c r="J2151" s="12" t="s">
        <v>410</v>
      </c>
      <c r="K2151" s="12" t="s">
        <v>416</v>
      </c>
    </row>
    <row r="2152" spans="1:11" ht="14.65" thickTop="1" x14ac:dyDescent="0.45">
      <c r="A2152" s="6">
        <v>2151</v>
      </c>
      <c r="B2152" s="24">
        <v>41282.403150231483</v>
      </c>
      <c r="C2152" s="25" t="s">
        <v>352</v>
      </c>
      <c r="D2152" s="13" t="s">
        <v>163</v>
      </c>
      <c r="E2152" s="13" t="s">
        <v>325</v>
      </c>
      <c r="F2152" s="10">
        <v>99.95</v>
      </c>
      <c r="G2152" s="13">
        <v>3</v>
      </c>
      <c r="H2152" s="10">
        <v>299.85000000000002</v>
      </c>
      <c r="I2152" s="13" t="s">
        <v>421</v>
      </c>
      <c r="J2152" s="13" t="s">
        <v>321</v>
      </c>
      <c r="K2152" s="13" t="s">
        <v>415</v>
      </c>
    </row>
    <row r="2153" spans="1:11" ht="14.65" thickBot="1" x14ac:dyDescent="0.5">
      <c r="A2153" s="8">
        <v>2152</v>
      </c>
      <c r="B2153" s="22">
        <v>41283.403150231483</v>
      </c>
      <c r="C2153" s="23" t="s">
        <v>362</v>
      </c>
      <c r="D2153" s="12" t="s">
        <v>93</v>
      </c>
      <c r="E2153" s="12" t="s">
        <v>328</v>
      </c>
      <c r="F2153" s="9">
        <v>49.95</v>
      </c>
      <c r="G2153" s="12">
        <v>8</v>
      </c>
      <c r="H2153" s="9">
        <v>399.6</v>
      </c>
      <c r="I2153" s="12" t="s">
        <v>420</v>
      </c>
      <c r="J2153" s="12" t="s">
        <v>404</v>
      </c>
      <c r="K2153" s="12" t="s">
        <v>416</v>
      </c>
    </row>
    <row r="2154" spans="1:11" ht="14.65" thickTop="1" x14ac:dyDescent="0.45">
      <c r="A2154" s="6">
        <v>2153</v>
      </c>
      <c r="B2154" s="24">
        <v>41283.403150231483</v>
      </c>
      <c r="C2154" s="25" t="s">
        <v>349</v>
      </c>
      <c r="D2154" s="13" t="s">
        <v>131</v>
      </c>
      <c r="E2154" s="13" t="s">
        <v>330</v>
      </c>
      <c r="F2154" s="10">
        <v>60</v>
      </c>
      <c r="G2154" s="13">
        <v>9</v>
      </c>
      <c r="H2154" s="10">
        <v>540</v>
      </c>
      <c r="I2154" s="13" t="s">
        <v>424</v>
      </c>
      <c r="J2154" s="13" t="s">
        <v>378</v>
      </c>
      <c r="K2154" s="13" t="s">
        <v>329</v>
      </c>
    </row>
    <row r="2155" spans="1:11" ht="14.65" thickBot="1" x14ac:dyDescent="0.5">
      <c r="A2155" s="8">
        <v>2154</v>
      </c>
      <c r="B2155" s="22">
        <v>41283.403150231483</v>
      </c>
      <c r="C2155" s="23" t="s">
        <v>346</v>
      </c>
      <c r="D2155" s="12" t="s">
        <v>170</v>
      </c>
      <c r="E2155" s="12" t="s">
        <v>324</v>
      </c>
      <c r="F2155" s="9">
        <v>169.95</v>
      </c>
      <c r="G2155" s="12">
        <v>2</v>
      </c>
      <c r="H2155" s="9">
        <v>339.9</v>
      </c>
      <c r="I2155" s="12" t="s">
        <v>425</v>
      </c>
      <c r="J2155" s="12" t="s">
        <v>383</v>
      </c>
      <c r="K2155" s="12" t="s">
        <v>364</v>
      </c>
    </row>
    <row r="2156" spans="1:11" ht="14.65" thickTop="1" x14ac:dyDescent="0.45">
      <c r="A2156" s="6">
        <v>2155</v>
      </c>
      <c r="B2156" s="24">
        <v>41283.403150231483</v>
      </c>
      <c r="C2156" s="25" t="s">
        <v>355</v>
      </c>
      <c r="D2156" s="13" t="s">
        <v>223</v>
      </c>
      <c r="E2156" s="13" t="s">
        <v>330</v>
      </c>
      <c r="F2156" s="10">
        <v>319.95</v>
      </c>
      <c r="G2156" s="13">
        <v>5</v>
      </c>
      <c r="H2156" s="10">
        <v>1599.75</v>
      </c>
      <c r="I2156" s="13" t="s">
        <v>427</v>
      </c>
      <c r="J2156" s="13" t="s">
        <v>395</v>
      </c>
      <c r="K2156" s="13" t="s">
        <v>416</v>
      </c>
    </row>
    <row r="2157" spans="1:11" ht="14.65" thickBot="1" x14ac:dyDescent="0.5">
      <c r="A2157" s="8">
        <v>2156</v>
      </c>
      <c r="B2157" s="22">
        <v>41283.403150231483</v>
      </c>
      <c r="C2157" s="23" t="s">
        <v>362</v>
      </c>
      <c r="D2157" s="12" t="s">
        <v>99</v>
      </c>
      <c r="E2157" s="12" t="s">
        <v>330</v>
      </c>
      <c r="F2157" s="9">
        <v>50</v>
      </c>
      <c r="G2157" s="12">
        <v>10</v>
      </c>
      <c r="H2157" s="9">
        <v>500</v>
      </c>
      <c r="I2157" s="12" t="s">
        <v>423</v>
      </c>
      <c r="J2157" s="12" t="s">
        <v>381</v>
      </c>
      <c r="K2157" s="12" t="s">
        <v>329</v>
      </c>
    </row>
    <row r="2158" spans="1:11" ht="14.65" thickTop="1" x14ac:dyDescent="0.45">
      <c r="A2158" s="6">
        <v>2157</v>
      </c>
      <c r="B2158" s="24">
        <v>41283.403150231483</v>
      </c>
      <c r="C2158" s="25" t="s">
        <v>361</v>
      </c>
      <c r="D2158" s="13" t="s">
        <v>151</v>
      </c>
      <c r="E2158" s="13" t="s">
        <v>330</v>
      </c>
      <c r="F2158" s="10">
        <v>75</v>
      </c>
      <c r="G2158" s="13">
        <v>6</v>
      </c>
      <c r="H2158" s="10">
        <v>450</v>
      </c>
      <c r="I2158" s="13" t="s">
        <v>419</v>
      </c>
      <c r="J2158" s="13" t="s">
        <v>399</v>
      </c>
      <c r="K2158" s="13" t="s">
        <v>329</v>
      </c>
    </row>
    <row r="2159" spans="1:11" ht="14.65" thickBot="1" x14ac:dyDescent="0.5">
      <c r="A2159" s="8">
        <v>2158</v>
      </c>
      <c r="B2159" s="22">
        <v>41283.403150231483</v>
      </c>
      <c r="C2159" s="23" t="s">
        <v>362</v>
      </c>
      <c r="D2159" s="12" t="s">
        <v>158</v>
      </c>
      <c r="E2159" s="12" t="s">
        <v>330</v>
      </c>
      <c r="F2159" s="9">
        <v>85</v>
      </c>
      <c r="G2159" s="12">
        <v>9</v>
      </c>
      <c r="H2159" s="9">
        <v>765</v>
      </c>
      <c r="I2159" s="12" t="s">
        <v>426</v>
      </c>
      <c r="J2159" s="12" t="s">
        <v>371</v>
      </c>
      <c r="K2159" s="12" t="s">
        <v>415</v>
      </c>
    </row>
    <row r="2160" spans="1:11" ht="14.65" thickTop="1" x14ac:dyDescent="0.45">
      <c r="A2160" s="6">
        <v>2159</v>
      </c>
      <c r="B2160" s="24">
        <v>41283.403150231483</v>
      </c>
      <c r="C2160" s="25" t="s">
        <v>350</v>
      </c>
      <c r="D2160" s="13" t="s">
        <v>271</v>
      </c>
      <c r="E2160" s="13" t="s">
        <v>323</v>
      </c>
      <c r="F2160" s="10">
        <v>439</v>
      </c>
      <c r="G2160" s="13">
        <v>10</v>
      </c>
      <c r="H2160" s="10">
        <v>4390</v>
      </c>
      <c r="I2160" s="13" t="s">
        <v>422</v>
      </c>
      <c r="J2160" s="13" t="s">
        <v>390</v>
      </c>
      <c r="K2160" s="13" t="s">
        <v>329</v>
      </c>
    </row>
    <row r="2161" spans="1:11" ht="14.65" thickBot="1" x14ac:dyDescent="0.5">
      <c r="A2161" s="8">
        <v>2160</v>
      </c>
      <c r="B2161" s="22">
        <v>41283.403150231483</v>
      </c>
      <c r="C2161" s="23" t="s">
        <v>356</v>
      </c>
      <c r="D2161" s="12" t="s">
        <v>204</v>
      </c>
      <c r="E2161" s="12" t="s">
        <v>324</v>
      </c>
      <c r="F2161" s="9">
        <v>259.95</v>
      </c>
      <c r="G2161" s="12">
        <v>4</v>
      </c>
      <c r="H2161" s="9">
        <v>1039.8</v>
      </c>
      <c r="I2161" s="12" t="s">
        <v>422</v>
      </c>
      <c r="J2161" s="12" t="s">
        <v>373</v>
      </c>
      <c r="K2161" s="12" t="s">
        <v>416</v>
      </c>
    </row>
    <row r="2162" spans="1:11" ht="14.65" thickTop="1" x14ac:dyDescent="0.45">
      <c r="A2162" s="6">
        <v>2161</v>
      </c>
      <c r="B2162" s="24">
        <v>41284.403150231483</v>
      </c>
      <c r="C2162" s="25" t="s">
        <v>346</v>
      </c>
      <c r="D2162" s="13" t="s">
        <v>112</v>
      </c>
      <c r="E2162" s="13" t="s">
        <v>328</v>
      </c>
      <c r="F2162" s="10">
        <v>54.95</v>
      </c>
      <c r="G2162" s="13">
        <v>2</v>
      </c>
      <c r="H2162" s="10">
        <v>109.9</v>
      </c>
      <c r="I2162" s="13" t="s">
        <v>422</v>
      </c>
      <c r="J2162" s="13" t="s">
        <v>406</v>
      </c>
      <c r="K2162" s="13" t="s">
        <v>329</v>
      </c>
    </row>
    <row r="2163" spans="1:11" ht="14.65" thickBot="1" x14ac:dyDescent="0.5">
      <c r="A2163" s="8">
        <v>2162</v>
      </c>
      <c r="B2163" s="22">
        <v>41284.403150231483</v>
      </c>
      <c r="C2163" s="23" t="s">
        <v>346</v>
      </c>
      <c r="D2163" s="12" t="s">
        <v>301</v>
      </c>
      <c r="E2163" s="12" t="s">
        <v>335</v>
      </c>
      <c r="F2163" s="9">
        <v>569</v>
      </c>
      <c r="G2163" s="12">
        <v>8</v>
      </c>
      <c r="H2163" s="9">
        <v>4552</v>
      </c>
      <c r="I2163" s="12" t="s">
        <v>420</v>
      </c>
      <c r="J2163" s="12" t="s">
        <v>386</v>
      </c>
      <c r="K2163" s="12" t="s">
        <v>416</v>
      </c>
    </row>
    <row r="2164" spans="1:11" ht="14.65" thickTop="1" x14ac:dyDescent="0.45">
      <c r="A2164" s="6">
        <v>2163</v>
      </c>
      <c r="B2164" s="24">
        <v>41284.403150231483</v>
      </c>
      <c r="C2164" s="25" t="s">
        <v>345</v>
      </c>
      <c r="D2164" s="13" t="s">
        <v>54</v>
      </c>
      <c r="E2164" s="13" t="s">
        <v>331</v>
      </c>
      <c r="F2164" s="10">
        <v>30</v>
      </c>
      <c r="G2164" s="13">
        <v>5</v>
      </c>
      <c r="H2164" s="10">
        <v>150</v>
      </c>
      <c r="I2164" s="13" t="s">
        <v>422</v>
      </c>
      <c r="J2164" s="13" t="s">
        <v>390</v>
      </c>
      <c r="K2164" s="13" t="s">
        <v>329</v>
      </c>
    </row>
    <row r="2165" spans="1:11" ht="14.65" thickBot="1" x14ac:dyDescent="0.5">
      <c r="A2165" s="8">
        <v>2164</v>
      </c>
      <c r="B2165" s="22">
        <v>41284.403150231483</v>
      </c>
      <c r="C2165" s="23" t="s">
        <v>355</v>
      </c>
      <c r="D2165" s="12" t="s">
        <v>80</v>
      </c>
      <c r="E2165" s="12" t="s">
        <v>330</v>
      </c>
      <c r="F2165" s="9">
        <v>45</v>
      </c>
      <c r="G2165" s="12">
        <v>9</v>
      </c>
      <c r="H2165" s="9">
        <v>405</v>
      </c>
      <c r="I2165" s="12" t="s">
        <v>426</v>
      </c>
      <c r="J2165" s="12" t="s">
        <v>321</v>
      </c>
      <c r="K2165" s="12" t="s">
        <v>415</v>
      </c>
    </row>
    <row r="2166" spans="1:11" ht="14.65" thickTop="1" x14ac:dyDescent="0.45">
      <c r="A2166" s="6">
        <v>2165</v>
      </c>
      <c r="B2166" s="24">
        <v>41284.403150231483</v>
      </c>
      <c r="C2166" s="25" t="s">
        <v>347</v>
      </c>
      <c r="D2166" s="13" t="s">
        <v>68</v>
      </c>
      <c r="E2166" s="13" t="s">
        <v>327</v>
      </c>
      <c r="F2166" s="10">
        <v>39.950000000000003</v>
      </c>
      <c r="G2166" s="13">
        <v>6</v>
      </c>
      <c r="H2166" s="10">
        <v>239.70000000000002</v>
      </c>
      <c r="I2166" s="13" t="s">
        <v>424</v>
      </c>
      <c r="J2166" s="13" t="s">
        <v>407</v>
      </c>
      <c r="K2166" s="13" t="s">
        <v>364</v>
      </c>
    </row>
    <row r="2167" spans="1:11" ht="14.65" thickBot="1" x14ac:dyDescent="0.5">
      <c r="A2167" s="8">
        <v>2166</v>
      </c>
      <c r="B2167" s="22">
        <v>41284.403150231483</v>
      </c>
      <c r="C2167" s="23" t="s">
        <v>357</v>
      </c>
      <c r="D2167" s="12" t="s">
        <v>281</v>
      </c>
      <c r="E2167" s="12" t="s">
        <v>327</v>
      </c>
      <c r="F2167" s="9">
        <v>449.95</v>
      </c>
      <c r="G2167" s="12">
        <v>5</v>
      </c>
      <c r="H2167" s="9">
        <v>2249.75</v>
      </c>
      <c r="I2167" s="12" t="s">
        <v>427</v>
      </c>
      <c r="J2167" s="12" t="s">
        <v>365</v>
      </c>
      <c r="K2167" s="12" t="s">
        <v>364</v>
      </c>
    </row>
    <row r="2168" spans="1:11" ht="14.65" thickTop="1" x14ac:dyDescent="0.45">
      <c r="A2168" s="6">
        <v>2167</v>
      </c>
      <c r="B2168" s="24">
        <v>41284.403150231483</v>
      </c>
      <c r="C2168" s="25" t="s">
        <v>362</v>
      </c>
      <c r="D2168" s="13" t="s">
        <v>48</v>
      </c>
      <c r="E2168" s="13" t="s">
        <v>327</v>
      </c>
      <c r="F2168" s="10">
        <v>22.95</v>
      </c>
      <c r="G2168" s="13">
        <v>10</v>
      </c>
      <c r="H2168" s="10">
        <v>229.5</v>
      </c>
      <c r="I2168" s="13" t="s">
        <v>422</v>
      </c>
      <c r="J2168" s="13" t="s">
        <v>373</v>
      </c>
      <c r="K2168" s="13" t="s">
        <v>416</v>
      </c>
    </row>
    <row r="2169" spans="1:11" ht="14.65" thickBot="1" x14ac:dyDescent="0.5">
      <c r="A2169" s="8">
        <v>2168</v>
      </c>
      <c r="B2169" s="22">
        <v>41284.403150231483</v>
      </c>
      <c r="C2169" s="23" t="s">
        <v>355</v>
      </c>
      <c r="D2169" s="12" t="s">
        <v>147</v>
      </c>
      <c r="E2169" s="12" t="s">
        <v>330</v>
      </c>
      <c r="F2169" s="9">
        <v>70</v>
      </c>
      <c r="G2169" s="12">
        <v>9</v>
      </c>
      <c r="H2169" s="9">
        <v>630</v>
      </c>
      <c r="I2169" s="12" t="s">
        <v>422</v>
      </c>
      <c r="J2169" s="12" t="s">
        <v>403</v>
      </c>
      <c r="K2169" s="12" t="s">
        <v>416</v>
      </c>
    </row>
    <row r="2170" spans="1:11" ht="14.65" thickTop="1" x14ac:dyDescent="0.45">
      <c r="A2170" s="6">
        <v>2169</v>
      </c>
      <c r="B2170" s="24">
        <v>41284.403150231483</v>
      </c>
      <c r="C2170" s="25" t="s">
        <v>350</v>
      </c>
      <c r="D2170" s="13" t="s">
        <v>155</v>
      </c>
      <c r="E2170" s="13" t="s">
        <v>330</v>
      </c>
      <c r="F2170" s="10">
        <v>80</v>
      </c>
      <c r="G2170" s="13">
        <v>1</v>
      </c>
      <c r="H2170" s="10">
        <v>80</v>
      </c>
      <c r="I2170" s="13" t="s">
        <v>426</v>
      </c>
      <c r="J2170" s="13" t="s">
        <v>400</v>
      </c>
      <c r="K2170" s="13" t="s">
        <v>416</v>
      </c>
    </row>
    <row r="2171" spans="1:11" ht="14.65" thickBot="1" x14ac:dyDescent="0.5">
      <c r="A2171" s="8">
        <v>2170</v>
      </c>
      <c r="B2171" s="22">
        <v>41284.403150231483</v>
      </c>
      <c r="C2171" s="23" t="s">
        <v>357</v>
      </c>
      <c r="D2171" s="12" t="s">
        <v>51</v>
      </c>
      <c r="E2171" s="12" t="s">
        <v>327</v>
      </c>
      <c r="F2171" s="9">
        <v>27.95</v>
      </c>
      <c r="G2171" s="12">
        <v>6</v>
      </c>
      <c r="H2171" s="9">
        <v>167.7</v>
      </c>
      <c r="I2171" s="12" t="s">
        <v>422</v>
      </c>
      <c r="J2171" s="12" t="s">
        <v>386</v>
      </c>
      <c r="K2171" s="12" t="s">
        <v>416</v>
      </c>
    </row>
    <row r="2172" spans="1:11" ht="14.65" thickTop="1" x14ac:dyDescent="0.45">
      <c r="A2172" s="6">
        <v>2171</v>
      </c>
      <c r="B2172" s="24">
        <v>41285.403150231483</v>
      </c>
      <c r="C2172" s="25" t="s">
        <v>362</v>
      </c>
      <c r="D2172" s="13" t="s">
        <v>43</v>
      </c>
      <c r="E2172" s="13" t="s">
        <v>322</v>
      </c>
      <c r="F2172" s="10">
        <v>18</v>
      </c>
      <c r="G2172" s="13">
        <v>6</v>
      </c>
      <c r="H2172" s="10">
        <v>108</v>
      </c>
      <c r="I2172" s="13" t="s">
        <v>427</v>
      </c>
      <c r="J2172" s="13" t="s">
        <v>390</v>
      </c>
      <c r="K2172" s="13" t="s">
        <v>329</v>
      </c>
    </row>
    <row r="2173" spans="1:11" ht="14.65" thickBot="1" x14ac:dyDescent="0.5">
      <c r="A2173" s="8">
        <v>2172</v>
      </c>
      <c r="B2173" s="22">
        <v>41285.403150231483</v>
      </c>
      <c r="C2173" s="23" t="s">
        <v>355</v>
      </c>
      <c r="D2173" s="12" t="s">
        <v>287</v>
      </c>
      <c r="E2173" s="12" t="s">
        <v>323</v>
      </c>
      <c r="F2173" s="9">
        <v>499</v>
      </c>
      <c r="G2173" s="12">
        <v>8</v>
      </c>
      <c r="H2173" s="9">
        <v>3992</v>
      </c>
      <c r="I2173" s="12" t="s">
        <v>420</v>
      </c>
      <c r="J2173" s="12" t="s">
        <v>386</v>
      </c>
      <c r="K2173" s="12" t="s">
        <v>416</v>
      </c>
    </row>
    <row r="2174" spans="1:11" ht="14.65" thickTop="1" x14ac:dyDescent="0.45">
      <c r="A2174" s="6">
        <v>2173</v>
      </c>
      <c r="B2174" s="24">
        <v>41285.403150231483</v>
      </c>
      <c r="C2174" s="25" t="s">
        <v>350</v>
      </c>
      <c r="D2174" s="13" t="s">
        <v>212</v>
      </c>
      <c r="E2174" s="13" t="s">
        <v>330</v>
      </c>
      <c r="F2174" s="10">
        <v>279.95</v>
      </c>
      <c r="G2174" s="13">
        <v>5</v>
      </c>
      <c r="H2174" s="10">
        <v>1399.75</v>
      </c>
      <c r="I2174" s="13" t="s">
        <v>425</v>
      </c>
      <c r="J2174" s="13" t="s">
        <v>413</v>
      </c>
      <c r="K2174" s="13" t="s">
        <v>329</v>
      </c>
    </row>
    <row r="2175" spans="1:11" ht="14.65" thickBot="1" x14ac:dyDescent="0.5">
      <c r="A2175" s="8">
        <v>2174</v>
      </c>
      <c r="B2175" s="22">
        <v>41285.403150231483</v>
      </c>
      <c r="C2175" s="23" t="s">
        <v>352</v>
      </c>
      <c r="D2175" s="12" t="s">
        <v>239</v>
      </c>
      <c r="E2175" s="12" t="s">
        <v>328</v>
      </c>
      <c r="F2175" s="9">
        <v>349.95</v>
      </c>
      <c r="G2175" s="12">
        <v>4</v>
      </c>
      <c r="H2175" s="9">
        <v>1399.8</v>
      </c>
      <c r="I2175" s="12" t="s">
        <v>426</v>
      </c>
      <c r="J2175" s="12" t="s">
        <v>397</v>
      </c>
      <c r="K2175" s="12" t="s">
        <v>416</v>
      </c>
    </row>
    <row r="2176" spans="1:11" ht="14.65" thickTop="1" x14ac:dyDescent="0.45">
      <c r="A2176" s="6">
        <v>2175</v>
      </c>
      <c r="B2176" s="24">
        <v>41285.403150231483</v>
      </c>
      <c r="C2176" s="25" t="s">
        <v>357</v>
      </c>
      <c r="D2176" s="13" t="s">
        <v>46</v>
      </c>
      <c r="E2176" s="13" t="s">
        <v>335</v>
      </c>
      <c r="F2176" s="10">
        <v>20</v>
      </c>
      <c r="G2176" s="13">
        <v>3</v>
      </c>
      <c r="H2176" s="10">
        <v>60</v>
      </c>
      <c r="I2176" s="13" t="s">
        <v>422</v>
      </c>
      <c r="J2176" s="13" t="s">
        <v>387</v>
      </c>
      <c r="K2176" s="13" t="s">
        <v>416</v>
      </c>
    </row>
    <row r="2177" spans="1:11" ht="14.65" thickBot="1" x14ac:dyDescent="0.5">
      <c r="A2177" s="8">
        <v>2176</v>
      </c>
      <c r="B2177" s="22">
        <v>41285.403150231483</v>
      </c>
      <c r="C2177" s="23" t="s">
        <v>349</v>
      </c>
      <c r="D2177" s="12" t="s">
        <v>247</v>
      </c>
      <c r="E2177" s="12" t="s">
        <v>330</v>
      </c>
      <c r="F2177" s="9">
        <v>369.95</v>
      </c>
      <c r="G2177" s="12">
        <v>9</v>
      </c>
      <c r="H2177" s="9">
        <v>3329.5499999999997</v>
      </c>
      <c r="I2177" s="12" t="s">
        <v>427</v>
      </c>
      <c r="J2177" s="12" t="s">
        <v>388</v>
      </c>
      <c r="K2177" s="12" t="s">
        <v>329</v>
      </c>
    </row>
    <row r="2178" spans="1:11" ht="14.65" thickTop="1" x14ac:dyDescent="0.45">
      <c r="A2178" s="6">
        <v>2177</v>
      </c>
      <c r="B2178" s="24">
        <v>41286.403150231483</v>
      </c>
      <c r="C2178" s="25" t="s">
        <v>349</v>
      </c>
      <c r="D2178" s="13" t="s">
        <v>95</v>
      </c>
      <c r="E2178" s="13" t="s">
        <v>328</v>
      </c>
      <c r="F2178" s="10">
        <v>49.95</v>
      </c>
      <c r="G2178" s="13">
        <v>4</v>
      </c>
      <c r="H2178" s="10">
        <v>199.8</v>
      </c>
      <c r="I2178" s="13" t="s">
        <v>420</v>
      </c>
      <c r="J2178" s="13" t="s">
        <v>373</v>
      </c>
      <c r="K2178" s="13" t="s">
        <v>416</v>
      </c>
    </row>
    <row r="2179" spans="1:11" ht="14.65" thickBot="1" x14ac:dyDescent="0.5">
      <c r="A2179" s="8">
        <v>2178</v>
      </c>
      <c r="B2179" s="22">
        <v>41286.403150231483</v>
      </c>
      <c r="C2179" s="23" t="s">
        <v>362</v>
      </c>
      <c r="D2179" s="12" t="s">
        <v>152</v>
      </c>
      <c r="E2179" s="12" t="s">
        <v>332</v>
      </c>
      <c r="F2179" s="9">
        <v>75</v>
      </c>
      <c r="G2179" s="12">
        <v>7</v>
      </c>
      <c r="H2179" s="9">
        <v>525</v>
      </c>
      <c r="I2179" s="12" t="s">
        <v>421</v>
      </c>
      <c r="J2179" s="12" t="s">
        <v>369</v>
      </c>
      <c r="K2179" s="12" t="s">
        <v>364</v>
      </c>
    </row>
    <row r="2180" spans="1:11" ht="14.65" thickTop="1" x14ac:dyDescent="0.45">
      <c r="A2180" s="6">
        <v>2179</v>
      </c>
      <c r="B2180" s="24">
        <v>41286.403150231483</v>
      </c>
      <c r="C2180" s="25" t="s">
        <v>348</v>
      </c>
      <c r="D2180" s="13" t="s">
        <v>154</v>
      </c>
      <c r="E2180" s="13" t="s">
        <v>327</v>
      </c>
      <c r="F2180" s="10">
        <v>79.95</v>
      </c>
      <c r="G2180" s="13">
        <v>9</v>
      </c>
      <c r="H2180" s="10">
        <v>719.55000000000007</v>
      </c>
      <c r="I2180" s="13" t="s">
        <v>426</v>
      </c>
      <c r="J2180" s="13" t="s">
        <v>401</v>
      </c>
      <c r="K2180" s="13" t="s">
        <v>364</v>
      </c>
    </row>
    <row r="2181" spans="1:11" ht="14.65" thickBot="1" x14ac:dyDescent="0.5">
      <c r="A2181" s="8">
        <v>2180</v>
      </c>
      <c r="B2181" s="22">
        <v>41286.403150231483</v>
      </c>
      <c r="C2181" s="23" t="s">
        <v>358</v>
      </c>
      <c r="D2181" s="12" t="s">
        <v>54</v>
      </c>
      <c r="E2181" s="12" t="s">
        <v>331</v>
      </c>
      <c r="F2181" s="9">
        <v>30</v>
      </c>
      <c r="G2181" s="12">
        <v>3</v>
      </c>
      <c r="H2181" s="9">
        <v>90</v>
      </c>
      <c r="I2181" s="12" t="s">
        <v>418</v>
      </c>
      <c r="J2181" s="12" t="s">
        <v>393</v>
      </c>
      <c r="K2181" s="12" t="s">
        <v>415</v>
      </c>
    </row>
    <row r="2182" spans="1:11" ht="14.65" thickTop="1" x14ac:dyDescent="0.45">
      <c r="A2182" s="6">
        <v>2181</v>
      </c>
      <c r="B2182" s="24">
        <v>41286.403150231483</v>
      </c>
      <c r="C2182" s="25" t="s">
        <v>356</v>
      </c>
      <c r="D2182" s="13" t="s">
        <v>102</v>
      </c>
      <c r="E2182" s="13" t="s">
        <v>330</v>
      </c>
      <c r="F2182" s="10">
        <v>50</v>
      </c>
      <c r="G2182" s="13">
        <v>10</v>
      </c>
      <c r="H2182" s="10">
        <v>500</v>
      </c>
      <c r="I2182" s="13" t="s">
        <v>425</v>
      </c>
      <c r="J2182" s="13" t="s">
        <v>386</v>
      </c>
      <c r="K2182" s="13" t="s">
        <v>416</v>
      </c>
    </row>
    <row r="2183" spans="1:11" ht="14.65" thickBot="1" x14ac:dyDescent="0.5">
      <c r="A2183" s="8">
        <v>2182</v>
      </c>
      <c r="B2183" s="22">
        <v>41286.403150231483</v>
      </c>
      <c r="C2183" s="23" t="s">
        <v>356</v>
      </c>
      <c r="D2183" s="12" t="s">
        <v>174</v>
      </c>
      <c r="E2183" s="12" t="s">
        <v>325</v>
      </c>
      <c r="F2183" s="9">
        <v>179.95</v>
      </c>
      <c r="G2183" s="12">
        <v>5</v>
      </c>
      <c r="H2183" s="9">
        <v>899.75</v>
      </c>
      <c r="I2183" s="12" t="s">
        <v>422</v>
      </c>
      <c r="J2183" s="12" t="s">
        <v>398</v>
      </c>
      <c r="K2183" s="12" t="s">
        <v>364</v>
      </c>
    </row>
    <row r="2184" spans="1:11" ht="14.65" thickTop="1" x14ac:dyDescent="0.45">
      <c r="A2184" s="6">
        <v>2183</v>
      </c>
      <c r="B2184" s="24">
        <v>41286.403150231483</v>
      </c>
      <c r="C2184" s="25" t="s">
        <v>363</v>
      </c>
      <c r="D2184" s="13" t="s">
        <v>190</v>
      </c>
      <c r="E2184" s="13" t="s">
        <v>324</v>
      </c>
      <c r="F2184" s="10">
        <v>219.95</v>
      </c>
      <c r="G2184" s="13">
        <v>2</v>
      </c>
      <c r="H2184" s="10">
        <v>439.9</v>
      </c>
      <c r="I2184" s="13" t="s">
        <v>419</v>
      </c>
      <c r="J2184" s="13" t="s">
        <v>403</v>
      </c>
      <c r="K2184" s="13" t="s">
        <v>416</v>
      </c>
    </row>
    <row r="2185" spans="1:11" ht="14.65" thickBot="1" x14ac:dyDescent="0.5">
      <c r="A2185" s="8">
        <v>2184</v>
      </c>
      <c r="B2185" s="22">
        <v>41286.403150231483</v>
      </c>
      <c r="C2185" s="23" t="s">
        <v>355</v>
      </c>
      <c r="D2185" s="12" t="s">
        <v>260</v>
      </c>
      <c r="E2185" s="12" t="s">
        <v>330</v>
      </c>
      <c r="F2185" s="9">
        <v>399.95</v>
      </c>
      <c r="G2185" s="12">
        <v>8</v>
      </c>
      <c r="H2185" s="9">
        <v>3199.6</v>
      </c>
      <c r="I2185" s="12" t="s">
        <v>427</v>
      </c>
      <c r="J2185" s="12" t="s">
        <v>385</v>
      </c>
      <c r="K2185" s="12" t="s">
        <v>416</v>
      </c>
    </row>
    <row r="2186" spans="1:11" ht="14.65" thickTop="1" x14ac:dyDescent="0.45">
      <c r="A2186" s="6">
        <v>2185</v>
      </c>
      <c r="B2186" s="24">
        <v>41287.403150231483</v>
      </c>
      <c r="C2186" s="25" t="s">
        <v>347</v>
      </c>
      <c r="D2186" s="13" t="s">
        <v>303</v>
      </c>
      <c r="E2186" s="13" t="s">
        <v>332</v>
      </c>
      <c r="F2186" s="10">
        <v>590</v>
      </c>
      <c r="G2186" s="13">
        <v>9</v>
      </c>
      <c r="H2186" s="10">
        <v>5310</v>
      </c>
      <c r="I2186" s="13" t="s">
        <v>424</v>
      </c>
      <c r="J2186" s="13" t="s">
        <v>406</v>
      </c>
      <c r="K2186" s="13" t="s">
        <v>329</v>
      </c>
    </row>
    <row r="2187" spans="1:11" ht="14.65" thickBot="1" x14ac:dyDescent="0.5">
      <c r="A2187" s="8">
        <v>2186</v>
      </c>
      <c r="B2187" s="22">
        <v>41287.403150231483</v>
      </c>
      <c r="C2187" s="23" t="s">
        <v>345</v>
      </c>
      <c r="D2187" s="12" t="s">
        <v>276</v>
      </c>
      <c r="E2187" s="12" t="s">
        <v>323</v>
      </c>
      <c r="F2187" s="9">
        <v>449</v>
      </c>
      <c r="G2187" s="12">
        <v>1</v>
      </c>
      <c r="H2187" s="9">
        <v>449</v>
      </c>
      <c r="I2187" s="12" t="s">
        <v>427</v>
      </c>
      <c r="J2187" s="12" t="s">
        <v>382</v>
      </c>
      <c r="K2187" s="12" t="s">
        <v>364</v>
      </c>
    </row>
    <row r="2188" spans="1:11" ht="14.65" thickTop="1" x14ac:dyDescent="0.45">
      <c r="A2188" s="6">
        <v>2187</v>
      </c>
      <c r="B2188" s="24">
        <v>41287.403150231483</v>
      </c>
      <c r="C2188" s="25" t="s">
        <v>349</v>
      </c>
      <c r="D2188" s="13" t="s">
        <v>222</v>
      </c>
      <c r="E2188" s="13" t="s">
        <v>333</v>
      </c>
      <c r="F2188" s="10">
        <v>319</v>
      </c>
      <c r="G2188" s="13">
        <v>10</v>
      </c>
      <c r="H2188" s="10">
        <v>3190</v>
      </c>
      <c r="I2188" s="13" t="s">
        <v>418</v>
      </c>
      <c r="J2188" s="13" t="s">
        <v>375</v>
      </c>
      <c r="K2188" s="13" t="s">
        <v>364</v>
      </c>
    </row>
    <row r="2189" spans="1:11" ht="14.65" thickBot="1" x14ac:dyDescent="0.5">
      <c r="A2189" s="8">
        <v>2188</v>
      </c>
      <c r="B2189" s="22">
        <v>41287.403150231483</v>
      </c>
      <c r="C2189" s="23" t="s">
        <v>355</v>
      </c>
      <c r="D2189" s="12" t="s">
        <v>149</v>
      </c>
      <c r="E2189" s="12" t="s">
        <v>326</v>
      </c>
      <c r="F2189" s="9">
        <v>70</v>
      </c>
      <c r="G2189" s="12">
        <v>3</v>
      </c>
      <c r="H2189" s="9">
        <v>210</v>
      </c>
      <c r="I2189" s="12" t="s">
        <v>419</v>
      </c>
      <c r="J2189" s="12" t="s">
        <v>366</v>
      </c>
      <c r="K2189" s="12" t="s">
        <v>364</v>
      </c>
    </row>
    <row r="2190" spans="1:11" ht="14.65" thickTop="1" x14ac:dyDescent="0.45">
      <c r="A2190" s="6">
        <v>2189</v>
      </c>
      <c r="B2190" s="24">
        <v>41288.403150231483</v>
      </c>
      <c r="C2190" s="25" t="s">
        <v>351</v>
      </c>
      <c r="D2190" s="13" t="s">
        <v>269</v>
      </c>
      <c r="E2190" s="13" t="s">
        <v>335</v>
      </c>
      <c r="F2190" s="10">
        <v>429</v>
      </c>
      <c r="G2190" s="13">
        <v>1</v>
      </c>
      <c r="H2190" s="10">
        <v>429</v>
      </c>
      <c r="I2190" s="13" t="s">
        <v>419</v>
      </c>
      <c r="J2190" s="13" t="s">
        <v>391</v>
      </c>
      <c r="K2190" s="13" t="s">
        <v>415</v>
      </c>
    </row>
    <row r="2191" spans="1:11" ht="14.65" thickBot="1" x14ac:dyDescent="0.5">
      <c r="A2191" s="8">
        <v>2190</v>
      </c>
      <c r="B2191" s="22">
        <v>41288.403150231483</v>
      </c>
      <c r="C2191" s="23" t="s">
        <v>357</v>
      </c>
      <c r="D2191" s="12" t="s">
        <v>40</v>
      </c>
      <c r="E2191" s="12" t="s">
        <v>327</v>
      </c>
      <c r="F2191" s="9">
        <v>12.95</v>
      </c>
      <c r="G2191" s="12">
        <v>5</v>
      </c>
      <c r="H2191" s="9">
        <v>64.75</v>
      </c>
      <c r="I2191" s="12" t="s">
        <v>426</v>
      </c>
      <c r="J2191" s="12" t="s">
        <v>380</v>
      </c>
      <c r="K2191" s="12" t="s">
        <v>329</v>
      </c>
    </row>
    <row r="2192" spans="1:11" ht="14.65" thickTop="1" x14ac:dyDescent="0.45">
      <c r="A2192" s="6">
        <v>2191</v>
      </c>
      <c r="B2192" s="24">
        <v>41288.403150231483</v>
      </c>
      <c r="C2192" s="25" t="s">
        <v>354</v>
      </c>
      <c r="D2192" s="13" t="s">
        <v>295</v>
      </c>
      <c r="E2192" s="13" t="s">
        <v>327</v>
      </c>
      <c r="F2192" s="10">
        <v>499.95</v>
      </c>
      <c r="G2192" s="13">
        <v>6</v>
      </c>
      <c r="H2192" s="10">
        <v>2999.7</v>
      </c>
      <c r="I2192" s="13" t="s">
        <v>419</v>
      </c>
      <c r="J2192" s="13" t="s">
        <v>386</v>
      </c>
      <c r="K2192" s="13" t="s">
        <v>416</v>
      </c>
    </row>
    <row r="2193" spans="1:11" ht="14.65" thickBot="1" x14ac:dyDescent="0.5">
      <c r="A2193" s="8">
        <v>2192</v>
      </c>
      <c r="B2193" s="22">
        <v>41288.403150231483</v>
      </c>
      <c r="C2193" s="23" t="s">
        <v>363</v>
      </c>
      <c r="D2193" s="12" t="s">
        <v>60</v>
      </c>
      <c r="E2193" s="12" t="s">
        <v>330</v>
      </c>
      <c r="F2193" s="9">
        <v>35</v>
      </c>
      <c r="G2193" s="12">
        <v>2</v>
      </c>
      <c r="H2193" s="9">
        <v>70</v>
      </c>
      <c r="I2193" s="12" t="s">
        <v>422</v>
      </c>
      <c r="J2193" s="12" t="s">
        <v>411</v>
      </c>
      <c r="K2193" s="12" t="s">
        <v>415</v>
      </c>
    </row>
    <row r="2194" spans="1:11" ht="14.65" thickTop="1" x14ac:dyDescent="0.45">
      <c r="A2194" s="6">
        <v>2193</v>
      </c>
      <c r="B2194" s="24">
        <v>41288.403150231483</v>
      </c>
      <c r="C2194" s="25" t="s">
        <v>352</v>
      </c>
      <c r="D2194" s="13" t="s">
        <v>319</v>
      </c>
      <c r="E2194" s="13" t="s">
        <v>325</v>
      </c>
      <c r="F2194" s="10">
        <v>899.95</v>
      </c>
      <c r="G2194" s="13">
        <v>2</v>
      </c>
      <c r="H2194" s="10">
        <v>1799.9</v>
      </c>
      <c r="I2194" s="13" t="s">
        <v>419</v>
      </c>
      <c r="J2194" s="13" t="s">
        <v>394</v>
      </c>
      <c r="K2194" s="13" t="s">
        <v>416</v>
      </c>
    </row>
    <row r="2195" spans="1:11" ht="14.65" thickBot="1" x14ac:dyDescent="0.5">
      <c r="A2195" s="8">
        <v>2194</v>
      </c>
      <c r="B2195" s="22">
        <v>41288.403150231483</v>
      </c>
      <c r="C2195" s="23" t="s">
        <v>347</v>
      </c>
      <c r="D2195" s="12" t="s">
        <v>75</v>
      </c>
      <c r="E2195" s="12" t="s">
        <v>332</v>
      </c>
      <c r="F2195" s="9">
        <v>40</v>
      </c>
      <c r="G2195" s="12">
        <v>8</v>
      </c>
      <c r="H2195" s="9">
        <v>320</v>
      </c>
      <c r="I2195" s="12" t="s">
        <v>425</v>
      </c>
      <c r="J2195" s="12" t="s">
        <v>409</v>
      </c>
      <c r="K2195" s="12" t="s">
        <v>415</v>
      </c>
    </row>
    <row r="2196" spans="1:11" ht="14.65" thickTop="1" x14ac:dyDescent="0.45">
      <c r="A2196" s="6">
        <v>2195</v>
      </c>
      <c r="B2196" s="24">
        <v>41288.403150231483</v>
      </c>
      <c r="C2196" s="25" t="s">
        <v>359</v>
      </c>
      <c r="D2196" s="13" t="s">
        <v>116</v>
      </c>
      <c r="E2196" s="13" t="s">
        <v>330</v>
      </c>
      <c r="F2196" s="10">
        <v>55</v>
      </c>
      <c r="G2196" s="13">
        <v>1</v>
      </c>
      <c r="H2196" s="10">
        <v>55</v>
      </c>
      <c r="I2196" s="13" t="s">
        <v>421</v>
      </c>
      <c r="J2196" s="13" t="s">
        <v>387</v>
      </c>
      <c r="K2196" s="13" t="s">
        <v>416</v>
      </c>
    </row>
    <row r="2197" spans="1:11" ht="14.65" thickBot="1" x14ac:dyDescent="0.5">
      <c r="A2197" s="8">
        <v>2196</v>
      </c>
      <c r="B2197" s="22">
        <v>41289.403150231483</v>
      </c>
      <c r="C2197" s="23" t="s">
        <v>358</v>
      </c>
      <c r="D2197" s="12" t="s">
        <v>173</v>
      </c>
      <c r="E2197" s="12" t="s">
        <v>327</v>
      </c>
      <c r="F2197" s="9">
        <v>169.95</v>
      </c>
      <c r="G2197" s="12">
        <v>1</v>
      </c>
      <c r="H2197" s="9">
        <v>169.95</v>
      </c>
      <c r="I2197" s="12" t="s">
        <v>422</v>
      </c>
      <c r="J2197" s="12" t="s">
        <v>381</v>
      </c>
      <c r="K2197" s="12" t="s">
        <v>329</v>
      </c>
    </row>
    <row r="2198" spans="1:11" ht="14.65" thickTop="1" x14ac:dyDescent="0.45">
      <c r="A2198" s="6">
        <v>2197</v>
      </c>
      <c r="B2198" s="24">
        <v>41289.403150231483</v>
      </c>
      <c r="C2198" s="25" t="s">
        <v>346</v>
      </c>
      <c r="D2198" s="13" t="s">
        <v>105</v>
      </c>
      <c r="E2198" s="13" t="s">
        <v>330</v>
      </c>
      <c r="F2198" s="10">
        <v>50</v>
      </c>
      <c r="G2198" s="13">
        <v>6</v>
      </c>
      <c r="H2198" s="10">
        <v>300</v>
      </c>
      <c r="I2198" s="13" t="s">
        <v>426</v>
      </c>
      <c r="J2198" s="13" t="s">
        <v>371</v>
      </c>
      <c r="K2198" s="13" t="s">
        <v>415</v>
      </c>
    </row>
    <row r="2199" spans="1:11" ht="14.65" thickBot="1" x14ac:dyDescent="0.5">
      <c r="A2199" s="8">
        <v>2198</v>
      </c>
      <c r="B2199" s="22">
        <v>41289.403150231483</v>
      </c>
      <c r="C2199" s="23" t="s">
        <v>354</v>
      </c>
      <c r="D2199" s="12" t="s">
        <v>83</v>
      </c>
      <c r="E2199" s="12" t="s">
        <v>332</v>
      </c>
      <c r="F2199" s="9">
        <v>45</v>
      </c>
      <c r="G2199" s="12">
        <v>1</v>
      </c>
      <c r="H2199" s="9">
        <v>45</v>
      </c>
      <c r="I2199" s="12" t="s">
        <v>425</v>
      </c>
      <c r="J2199" s="12" t="s">
        <v>380</v>
      </c>
      <c r="K2199" s="12" t="s">
        <v>329</v>
      </c>
    </row>
    <row r="2200" spans="1:11" ht="14.65" thickTop="1" x14ac:dyDescent="0.45">
      <c r="A2200" s="6">
        <v>2199</v>
      </c>
      <c r="B2200" s="24">
        <v>41289.403150231483</v>
      </c>
      <c r="C2200" s="25" t="s">
        <v>363</v>
      </c>
      <c r="D2200" s="13" t="s">
        <v>318</v>
      </c>
      <c r="E2200" s="13" t="s">
        <v>327</v>
      </c>
      <c r="F2200" s="10">
        <v>849.95</v>
      </c>
      <c r="G2200" s="13">
        <v>5</v>
      </c>
      <c r="H2200" s="10">
        <v>4249.75</v>
      </c>
      <c r="I2200" s="13" t="s">
        <v>419</v>
      </c>
      <c r="J2200" s="13" t="s">
        <v>375</v>
      </c>
      <c r="K2200" s="13" t="s">
        <v>364</v>
      </c>
    </row>
    <row r="2201" spans="1:11" ht="14.65" thickBot="1" x14ac:dyDescent="0.5">
      <c r="A2201" s="8">
        <v>2200</v>
      </c>
      <c r="B2201" s="22">
        <v>41289.403150231483</v>
      </c>
      <c r="C2201" s="23" t="s">
        <v>361</v>
      </c>
      <c r="D2201" s="12" t="s">
        <v>103</v>
      </c>
      <c r="E2201" s="12" t="s">
        <v>330</v>
      </c>
      <c r="F2201" s="9">
        <v>50</v>
      </c>
      <c r="G2201" s="12">
        <v>3</v>
      </c>
      <c r="H2201" s="9">
        <v>150</v>
      </c>
      <c r="I2201" s="12" t="s">
        <v>420</v>
      </c>
      <c r="J2201" s="12" t="s">
        <v>395</v>
      </c>
      <c r="K2201" s="12" t="s">
        <v>416</v>
      </c>
    </row>
    <row r="2202" spans="1:11" ht="14.65" thickTop="1" x14ac:dyDescent="0.45">
      <c r="A2202" s="6">
        <v>2201</v>
      </c>
      <c r="B2202" s="24">
        <v>41289.403150231483</v>
      </c>
      <c r="C2202" s="25" t="s">
        <v>354</v>
      </c>
      <c r="D2202" s="13" t="s">
        <v>125</v>
      </c>
      <c r="E2202" s="13" t="s">
        <v>325</v>
      </c>
      <c r="F2202" s="10">
        <v>59.95</v>
      </c>
      <c r="G2202" s="13">
        <v>5</v>
      </c>
      <c r="H2202" s="10">
        <v>299.75</v>
      </c>
      <c r="I2202" s="13" t="s">
        <v>421</v>
      </c>
      <c r="J2202" s="13" t="s">
        <v>403</v>
      </c>
      <c r="K2202" s="13" t="s">
        <v>416</v>
      </c>
    </row>
    <row r="2203" spans="1:11" ht="14.65" thickBot="1" x14ac:dyDescent="0.5">
      <c r="A2203" s="8">
        <v>2202</v>
      </c>
      <c r="B2203" s="22">
        <v>41289.403150231483</v>
      </c>
      <c r="C2203" s="23" t="s">
        <v>353</v>
      </c>
      <c r="D2203" s="12" t="s">
        <v>79</v>
      </c>
      <c r="E2203" s="12" t="s">
        <v>328</v>
      </c>
      <c r="F2203" s="9">
        <v>44.95</v>
      </c>
      <c r="G2203" s="12">
        <v>2</v>
      </c>
      <c r="H2203" s="9">
        <v>89.9</v>
      </c>
      <c r="I2203" s="12" t="s">
        <v>427</v>
      </c>
      <c r="J2203" s="12" t="s">
        <v>388</v>
      </c>
      <c r="K2203" s="12" t="s">
        <v>329</v>
      </c>
    </row>
    <row r="2204" spans="1:11" ht="14.65" thickTop="1" x14ac:dyDescent="0.45">
      <c r="A2204" s="6">
        <v>2203</v>
      </c>
      <c r="B2204" s="24">
        <v>41290.403150231483</v>
      </c>
      <c r="C2204" s="25" t="s">
        <v>345</v>
      </c>
      <c r="D2204" s="13" t="s">
        <v>244</v>
      </c>
      <c r="E2204" s="13" t="s">
        <v>330</v>
      </c>
      <c r="F2204" s="10">
        <v>359.95</v>
      </c>
      <c r="G2204" s="13">
        <v>8</v>
      </c>
      <c r="H2204" s="10">
        <v>2879.6</v>
      </c>
      <c r="I2204" s="13" t="s">
        <v>422</v>
      </c>
      <c r="J2204" s="13" t="s">
        <v>390</v>
      </c>
      <c r="K2204" s="13" t="s">
        <v>329</v>
      </c>
    </row>
    <row r="2205" spans="1:11" ht="14.65" thickBot="1" x14ac:dyDescent="0.5">
      <c r="A2205" s="8">
        <v>2204</v>
      </c>
      <c r="B2205" s="22">
        <v>41290.403150231483</v>
      </c>
      <c r="C2205" s="23" t="s">
        <v>349</v>
      </c>
      <c r="D2205" s="12" t="s">
        <v>136</v>
      </c>
      <c r="E2205" s="12" t="s">
        <v>326</v>
      </c>
      <c r="F2205" s="9">
        <v>60</v>
      </c>
      <c r="G2205" s="12">
        <v>1</v>
      </c>
      <c r="H2205" s="9">
        <v>60</v>
      </c>
      <c r="I2205" s="12" t="s">
        <v>427</v>
      </c>
      <c r="J2205" s="12" t="s">
        <v>413</v>
      </c>
      <c r="K2205" s="12" t="s">
        <v>329</v>
      </c>
    </row>
    <row r="2206" spans="1:11" ht="14.65" thickTop="1" x14ac:dyDescent="0.45">
      <c r="A2206" s="6">
        <v>2205</v>
      </c>
      <c r="B2206" s="24">
        <v>41290.403150231483</v>
      </c>
      <c r="C2206" s="25" t="s">
        <v>358</v>
      </c>
      <c r="D2206" s="13" t="s">
        <v>250</v>
      </c>
      <c r="E2206" s="13" t="s">
        <v>323</v>
      </c>
      <c r="F2206" s="10">
        <v>379</v>
      </c>
      <c r="G2206" s="13">
        <v>8</v>
      </c>
      <c r="H2206" s="10">
        <v>3032</v>
      </c>
      <c r="I2206" s="13" t="s">
        <v>427</v>
      </c>
      <c r="J2206" s="13" t="s">
        <v>387</v>
      </c>
      <c r="K2206" s="13" t="s">
        <v>416</v>
      </c>
    </row>
    <row r="2207" spans="1:11" ht="14.65" thickBot="1" x14ac:dyDescent="0.5">
      <c r="A2207" s="8">
        <v>2206</v>
      </c>
      <c r="B2207" s="22">
        <v>41291.403150231483</v>
      </c>
      <c r="C2207" s="23" t="s">
        <v>359</v>
      </c>
      <c r="D2207" s="12" t="s">
        <v>208</v>
      </c>
      <c r="E2207" s="12" t="s">
        <v>326</v>
      </c>
      <c r="F2207" s="9">
        <v>269</v>
      </c>
      <c r="G2207" s="12">
        <v>10</v>
      </c>
      <c r="H2207" s="9">
        <v>2690</v>
      </c>
      <c r="I2207" s="12" t="s">
        <v>426</v>
      </c>
      <c r="J2207" s="12" t="s">
        <v>413</v>
      </c>
      <c r="K2207" s="12" t="s">
        <v>329</v>
      </c>
    </row>
    <row r="2208" spans="1:11" ht="14.65" thickTop="1" x14ac:dyDescent="0.45">
      <c r="A2208" s="6">
        <v>2207</v>
      </c>
      <c r="B2208" s="24">
        <v>41291.403150231483</v>
      </c>
      <c r="C2208" s="25" t="s">
        <v>346</v>
      </c>
      <c r="D2208" s="13" t="s">
        <v>242</v>
      </c>
      <c r="E2208" s="13" t="s">
        <v>326</v>
      </c>
      <c r="F2208" s="10">
        <v>359</v>
      </c>
      <c r="G2208" s="13">
        <v>5</v>
      </c>
      <c r="H2208" s="10">
        <v>1795</v>
      </c>
      <c r="I2208" s="13" t="s">
        <v>418</v>
      </c>
      <c r="J2208" s="13" t="s">
        <v>373</v>
      </c>
      <c r="K2208" s="13" t="s">
        <v>416</v>
      </c>
    </row>
    <row r="2209" spans="1:11" ht="14.65" thickBot="1" x14ac:dyDescent="0.5">
      <c r="A2209" s="8">
        <v>2208</v>
      </c>
      <c r="B2209" s="22">
        <v>41291.403150231483</v>
      </c>
      <c r="C2209" s="23" t="s">
        <v>362</v>
      </c>
      <c r="D2209" s="12" t="s">
        <v>182</v>
      </c>
      <c r="E2209" s="12" t="s">
        <v>330</v>
      </c>
      <c r="F2209" s="9">
        <v>199.95</v>
      </c>
      <c r="G2209" s="12">
        <v>8</v>
      </c>
      <c r="H2209" s="9">
        <v>1599.6</v>
      </c>
      <c r="I2209" s="12" t="s">
        <v>423</v>
      </c>
      <c r="J2209" s="12" t="s">
        <v>375</v>
      </c>
      <c r="K2209" s="12" t="s">
        <v>364</v>
      </c>
    </row>
    <row r="2210" spans="1:11" ht="14.65" thickTop="1" x14ac:dyDescent="0.45">
      <c r="A2210" s="6">
        <v>2209</v>
      </c>
      <c r="B2210" s="24">
        <v>41292.403150231483</v>
      </c>
      <c r="C2210" s="25" t="s">
        <v>351</v>
      </c>
      <c r="D2210" s="13" t="s">
        <v>266</v>
      </c>
      <c r="E2210" s="13" t="s">
        <v>328</v>
      </c>
      <c r="F2210" s="10">
        <v>399.95</v>
      </c>
      <c r="G2210" s="13">
        <v>9</v>
      </c>
      <c r="H2210" s="10">
        <v>3599.5499999999997</v>
      </c>
      <c r="I2210" s="13" t="s">
        <v>418</v>
      </c>
      <c r="J2210" s="13" t="s">
        <v>378</v>
      </c>
      <c r="K2210" s="13" t="s">
        <v>329</v>
      </c>
    </row>
    <row r="2211" spans="1:11" ht="14.65" thickBot="1" x14ac:dyDescent="0.5">
      <c r="A2211" s="8">
        <v>2210</v>
      </c>
      <c r="B2211" s="22">
        <v>41292.403150231483</v>
      </c>
      <c r="C2211" s="23" t="s">
        <v>345</v>
      </c>
      <c r="D2211" s="12" t="s">
        <v>317</v>
      </c>
      <c r="E2211" s="12" t="s">
        <v>332</v>
      </c>
      <c r="F2211" s="9">
        <v>825</v>
      </c>
      <c r="G2211" s="12">
        <v>6</v>
      </c>
      <c r="H2211" s="9">
        <v>4950</v>
      </c>
      <c r="I2211" s="12" t="s">
        <v>421</v>
      </c>
      <c r="J2211" s="12" t="s">
        <v>366</v>
      </c>
      <c r="K2211" s="12" t="s">
        <v>364</v>
      </c>
    </row>
    <row r="2212" spans="1:11" ht="14.65" thickTop="1" x14ac:dyDescent="0.45">
      <c r="A2212" s="6">
        <v>2211</v>
      </c>
      <c r="B2212" s="24">
        <v>41292.403150231483</v>
      </c>
      <c r="C2212" s="25" t="s">
        <v>347</v>
      </c>
      <c r="D2212" s="13" t="s">
        <v>153</v>
      </c>
      <c r="E2212" s="13" t="s">
        <v>333</v>
      </c>
      <c r="F2212" s="10">
        <v>79</v>
      </c>
      <c r="G2212" s="13">
        <v>4</v>
      </c>
      <c r="H2212" s="10">
        <v>316</v>
      </c>
      <c r="I2212" s="13" t="s">
        <v>419</v>
      </c>
      <c r="J2212" s="13" t="s">
        <v>393</v>
      </c>
      <c r="K2212" s="13" t="s">
        <v>415</v>
      </c>
    </row>
    <row r="2213" spans="1:11" ht="14.65" thickBot="1" x14ac:dyDescent="0.5">
      <c r="A2213" s="8">
        <v>2212</v>
      </c>
      <c r="B2213" s="22">
        <v>41292.403150231483</v>
      </c>
      <c r="C2213" s="23" t="s">
        <v>355</v>
      </c>
      <c r="D2213" s="12" t="s">
        <v>295</v>
      </c>
      <c r="E2213" s="12" t="s">
        <v>327</v>
      </c>
      <c r="F2213" s="9">
        <v>499.95</v>
      </c>
      <c r="G2213" s="12">
        <v>6</v>
      </c>
      <c r="H2213" s="9">
        <v>2999.7</v>
      </c>
      <c r="I2213" s="12" t="s">
        <v>422</v>
      </c>
      <c r="J2213" s="12" t="s">
        <v>368</v>
      </c>
      <c r="K2213" s="12" t="s">
        <v>415</v>
      </c>
    </row>
    <row r="2214" spans="1:11" ht="14.65" thickTop="1" x14ac:dyDescent="0.45">
      <c r="A2214" s="6">
        <v>2213</v>
      </c>
      <c r="B2214" s="24">
        <v>41292.403150231483</v>
      </c>
      <c r="C2214" s="25" t="s">
        <v>351</v>
      </c>
      <c r="D2214" s="13" t="s">
        <v>269</v>
      </c>
      <c r="E2214" s="13" t="s">
        <v>335</v>
      </c>
      <c r="F2214" s="10">
        <v>429</v>
      </c>
      <c r="G2214" s="13">
        <v>10</v>
      </c>
      <c r="H2214" s="10">
        <v>4290</v>
      </c>
      <c r="I2214" s="13" t="s">
        <v>418</v>
      </c>
      <c r="J2214" s="13" t="s">
        <v>413</v>
      </c>
      <c r="K2214" s="13" t="s">
        <v>329</v>
      </c>
    </row>
    <row r="2215" spans="1:11" ht="14.65" thickBot="1" x14ac:dyDescent="0.5">
      <c r="A2215" s="8">
        <v>2214</v>
      </c>
      <c r="B2215" s="22">
        <v>41292.403150231483</v>
      </c>
      <c r="C2215" s="23" t="s">
        <v>349</v>
      </c>
      <c r="D2215" s="12" t="s">
        <v>144</v>
      </c>
      <c r="E2215" s="12" t="s">
        <v>325</v>
      </c>
      <c r="F2215" s="9">
        <v>69.95</v>
      </c>
      <c r="G2215" s="12">
        <v>1</v>
      </c>
      <c r="H2215" s="9">
        <v>69.95</v>
      </c>
      <c r="I2215" s="12" t="s">
        <v>423</v>
      </c>
      <c r="J2215" s="12" t="s">
        <v>382</v>
      </c>
      <c r="K2215" s="12" t="s">
        <v>364</v>
      </c>
    </row>
    <row r="2216" spans="1:11" ht="14.65" thickTop="1" x14ac:dyDescent="0.45">
      <c r="A2216" s="6">
        <v>2215</v>
      </c>
      <c r="B2216" s="24">
        <v>41293.403150231483</v>
      </c>
      <c r="C2216" s="25" t="s">
        <v>357</v>
      </c>
      <c r="D2216" s="13" t="s">
        <v>155</v>
      </c>
      <c r="E2216" s="13" t="s">
        <v>330</v>
      </c>
      <c r="F2216" s="10">
        <v>80</v>
      </c>
      <c r="G2216" s="13">
        <v>5</v>
      </c>
      <c r="H2216" s="10">
        <v>400</v>
      </c>
      <c r="I2216" s="13" t="s">
        <v>420</v>
      </c>
      <c r="J2216" s="13" t="s">
        <v>385</v>
      </c>
      <c r="K2216" s="13" t="s">
        <v>416</v>
      </c>
    </row>
    <row r="2217" spans="1:11" ht="14.65" thickBot="1" x14ac:dyDescent="0.5">
      <c r="A2217" s="8">
        <v>2216</v>
      </c>
      <c r="B2217" s="22">
        <v>41293.403150231483</v>
      </c>
      <c r="C2217" s="23" t="s">
        <v>358</v>
      </c>
      <c r="D2217" s="12" t="s">
        <v>305</v>
      </c>
      <c r="E2217" s="12" t="s">
        <v>326</v>
      </c>
      <c r="F2217" s="9">
        <v>599</v>
      </c>
      <c r="G2217" s="12">
        <v>2</v>
      </c>
      <c r="H2217" s="9">
        <v>1198</v>
      </c>
      <c r="I2217" s="12" t="s">
        <v>420</v>
      </c>
      <c r="J2217" s="12" t="s">
        <v>382</v>
      </c>
      <c r="K2217" s="12" t="s">
        <v>364</v>
      </c>
    </row>
    <row r="2218" spans="1:11" ht="14.65" thickTop="1" x14ac:dyDescent="0.45">
      <c r="A2218" s="6">
        <v>2217</v>
      </c>
      <c r="B2218" s="24">
        <v>41293.403150231483</v>
      </c>
      <c r="C2218" s="25" t="s">
        <v>360</v>
      </c>
      <c r="D2218" s="13" t="s">
        <v>246</v>
      </c>
      <c r="E2218" s="13" t="s">
        <v>330</v>
      </c>
      <c r="F2218" s="10">
        <v>369.95</v>
      </c>
      <c r="G2218" s="13">
        <v>2</v>
      </c>
      <c r="H2218" s="10">
        <v>739.9</v>
      </c>
      <c r="I2218" s="13" t="s">
        <v>423</v>
      </c>
      <c r="J2218" s="13" t="s">
        <v>407</v>
      </c>
      <c r="K2218" s="13" t="s">
        <v>364</v>
      </c>
    </row>
    <row r="2219" spans="1:11" ht="14.65" thickBot="1" x14ac:dyDescent="0.5">
      <c r="A2219" s="8">
        <v>2218</v>
      </c>
      <c r="B2219" s="22">
        <v>41293.403150231483</v>
      </c>
      <c r="C2219" s="23" t="s">
        <v>360</v>
      </c>
      <c r="D2219" s="12" t="s">
        <v>295</v>
      </c>
      <c r="E2219" s="12" t="s">
        <v>327</v>
      </c>
      <c r="F2219" s="9">
        <v>499.95</v>
      </c>
      <c r="G2219" s="12">
        <v>4</v>
      </c>
      <c r="H2219" s="9">
        <v>1999.8</v>
      </c>
      <c r="I2219" s="12" t="s">
        <v>427</v>
      </c>
      <c r="J2219" s="12" t="s">
        <v>380</v>
      </c>
      <c r="K2219" s="12" t="s">
        <v>329</v>
      </c>
    </row>
    <row r="2220" spans="1:11" ht="14.65" thickTop="1" x14ac:dyDescent="0.45">
      <c r="A2220" s="6">
        <v>2219</v>
      </c>
      <c r="B2220" s="24">
        <v>41293.403150231483</v>
      </c>
      <c r="C2220" s="25" t="s">
        <v>361</v>
      </c>
      <c r="D2220" s="13" t="s">
        <v>100</v>
      </c>
      <c r="E2220" s="13" t="s">
        <v>330</v>
      </c>
      <c r="F2220" s="10">
        <v>50</v>
      </c>
      <c r="G2220" s="13">
        <v>1</v>
      </c>
      <c r="H2220" s="10">
        <v>50</v>
      </c>
      <c r="I2220" s="13" t="s">
        <v>424</v>
      </c>
      <c r="J2220" s="13" t="s">
        <v>404</v>
      </c>
      <c r="K2220" s="13" t="s">
        <v>416</v>
      </c>
    </row>
    <row r="2221" spans="1:11" ht="14.65" thickBot="1" x14ac:dyDescent="0.5">
      <c r="A2221" s="8">
        <v>2220</v>
      </c>
      <c r="B2221" s="22">
        <v>41293.403150231483</v>
      </c>
      <c r="C2221" s="23" t="s">
        <v>353</v>
      </c>
      <c r="D2221" s="12" t="s">
        <v>176</v>
      </c>
      <c r="E2221" s="12" t="s">
        <v>330</v>
      </c>
      <c r="F2221" s="9">
        <v>189.95</v>
      </c>
      <c r="G2221" s="12">
        <v>2</v>
      </c>
      <c r="H2221" s="9">
        <v>379.9</v>
      </c>
      <c r="I2221" s="12" t="s">
        <v>423</v>
      </c>
      <c r="J2221" s="12" t="s">
        <v>380</v>
      </c>
      <c r="K2221" s="12" t="s">
        <v>329</v>
      </c>
    </row>
    <row r="2222" spans="1:11" ht="14.65" thickTop="1" x14ac:dyDescent="0.45">
      <c r="A2222" s="6">
        <v>2221</v>
      </c>
      <c r="B2222" s="24">
        <v>41294.403150231483</v>
      </c>
      <c r="C2222" s="25" t="s">
        <v>347</v>
      </c>
      <c r="D2222" s="13" t="s">
        <v>103</v>
      </c>
      <c r="E2222" s="13" t="s">
        <v>330</v>
      </c>
      <c r="F2222" s="10">
        <v>50</v>
      </c>
      <c r="G2222" s="13">
        <v>1</v>
      </c>
      <c r="H2222" s="10">
        <v>50</v>
      </c>
      <c r="I2222" s="13" t="s">
        <v>421</v>
      </c>
      <c r="J2222" s="13" t="s">
        <v>399</v>
      </c>
      <c r="K2222" s="13" t="s">
        <v>329</v>
      </c>
    </row>
    <row r="2223" spans="1:11" ht="14.65" thickBot="1" x14ac:dyDescent="0.5">
      <c r="A2223" s="8">
        <v>2222</v>
      </c>
      <c r="B2223" s="22">
        <v>41294.403150231483</v>
      </c>
      <c r="C2223" s="23" t="s">
        <v>359</v>
      </c>
      <c r="D2223" s="12" t="s">
        <v>136</v>
      </c>
      <c r="E2223" s="12" t="s">
        <v>326</v>
      </c>
      <c r="F2223" s="9">
        <v>60</v>
      </c>
      <c r="G2223" s="12">
        <v>7</v>
      </c>
      <c r="H2223" s="9">
        <v>420</v>
      </c>
      <c r="I2223" s="12" t="s">
        <v>427</v>
      </c>
      <c r="J2223" s="12" t="s">
        <v>387</v>
      </c>
      <c r="K2223" s="12" t="s">
        <v>416</v>
      </c>
    </row>
    <row r="2224" spans="1:11" ht="14.65" thickTop="1" x14ac:dyDescent="0.45">
      <c r="A2224" s="6">
        <v>2223</v>
      </c>
      <c r="B2224" s="24">
        <v>41294.403150231483</v>
      </c>
      <c r="C2224" s="25" t="s">
        <v>356</v>
      </c>
      <c r="D2224" s="13" t="s">
        <v>180</v>
      </c>
      <c r="E2224" s="13" t="s">
        <v>326</v>
      </c>
      <c r="F2224" s="10">
        <v>199</v>
      </c>
      <c r="G2224" s="13">
        <v>9</v>
      </c>
      <c r="H2224" s="10">
        <v>1791</v>
      </c>
      <c r="I2224" s="13" t="s">
        <v>423</v>
      </c>
      <c r="J2224" s="13" t="s">
        <v>380</v>
      </c>
      <c r="K2224" s="13" t="s">
        <v>329</v>
      </c>
    </row>
    <row r="2225" spans="1:11" ht="14.65" thickBot="1" x14ac:dyDescent="0.5">
      <c r="A2225" s="8">
        <v>2224</v>
      </c>
      <c r="B2225" s="22">
        <v>41294.403150231483</v>
      </c>
      <c r="C2225" s="23" t="s">
        <v>361</v>
      </c>
      <c r="D2225" s="12" t="s">
        <v>81</v>
      </c>
      <c r="E2225" s="12" t="s">
        <v>326</v>
      </c>
      <c r="F2225" s="9">
        <v>45</v>
      </c>
      <c r="G2225" s="12">
        <v>4</v>
      </c>
      <c r="H2225" s="9">
        <v>180</v>
      </c>
      <c r="I2225" s="12" t="s">
        <v>425</v>
      </c>
      <c r="J2225" s="12" t="s">
        <v>406</v>
      </c>
      <c r="K2225" s="12" t="s">
        <v>329</v>
      </c>
    </row>
    <row r="2226" spans="1:11" ht="14.65" thickTop="1" x14ac:dyDescent="0.45">
      <c r="A2226" s="6">
        <v>2225</v>
      </c>
      <c r="B2226" s="24">
        <v>41294.403150231483</v>
      </c>
      <c r="C2226" s="25" t="s">
        <v>353</v>
      </c>
      <c r="D2226" s="13" t="s">
        <v>208</v>
      </c>
      <c r="E2226" s="13" t="s">
        <v>326</v>
      </c>
      <c r="F2226" s="10">
        <v>269</v>
      </c>
      <c r="G2226" s="13">
        <v>10</v>
      </c>
      <c r="H2226" s="10">
        <v>2690</v>
      </c>
      <c r="I2226" s="13" t="s">
        <v>425</v>
      </c>
      <c r="J2226" s="13" t="s">
        <v>321</v>
      </c>
      <c r="K2226" s="13" t="s">
        <v>415</v>
      </c>
    </row>
    <row r="2227" spans="1:11" ht="14.65" thickBot="1" x14ac:dyDescent="0.5">
      <c r="A2227" s="8">
        <v>2226</v>
      </c>
      <c r="B2227" s="22">
        <v>41294.403150231483</v>
      </c>
      <c r="C2227" s="23" t="s">
        <v>353</v>
      </c>
      <c r="D2227" s="12" t="s">
        <v>249</v>
      </c>
      <c r="E2227" s="12" t="s">
        <v>323</v>
      </c>
      <c r="F2227" s="9">
        <v>379</v>
      </c>
      <c r="G2227" s="12">
        <v>4</v>
      </c>
      <c r="H2227" s="9">
        <v>1516</v>
      </c>
      <c r="I2227" s="12" t="s">
        <v>418</v>
      </c>
      <c r="J2227" s="12" t="s">
        <v>390</v>
      </c>
      <c r="K2227" s="12" t="s">
        <v>329</v>
      </c>
    </row>
    <row r="2228" spans="1:11" ht="14.65" thickTop="1" x14ac:dyDescent="0.45">
      <c r="A2228" s="6">
        <v>2227</v>
      </c>
      <c r="B2228" s="24">
        <v>41294.403150231483</v>
      </c>
      <c r="C2228" s="25" t="s">
        <v>352</v>
      </c>
      <c r="D2228" s="13" t="s">
        <v>140</v>
      </c>
      <c r="E2228" s="13" t="s">
        <v>326</v>
      </c>
      <c r="F2228" s="10">
        <v>65</v>
      </c>
      <c r="G2228" s="13">
        <v>8</v>
      </c>
      <c r="H2228" s="10">
        <v>520</v>
      </c>
      <c r="I2228" s="13" t="s">
        <v>426</v>
      </c>
      <c r="J2228" s="13" t="s">
        <v>399</v>
      </c>
      <c r="K2228" s="13" t="s">
        <v>329</v>
      </c>
    </row>
    <row r="2229" spans="1:11" ht="14.65" thickBot="1" x14ac:dyDescent="0.5">
      <c r="A2229" s="8">
        <v>2228</v>
      </c>
      <c r="B2229" s="22">
        <v>41294.403150231483</v>
      </c>
      <c r="C2229" s="23" t="s">
        <v>345</v>
      </c>
      <c r="D2229" s="12" t="s">
        <v>53</v>
      </c>
      <c r="E2229" s="12" t="s">
        <v>330</v>
      </c>
      <c r="F2229" s="9">
        <v>30</v>
      </c>
      <c r="G2229" s="12">
        <v>10</v>
      </c>
      <c r="H2229" s="9">
        <v>300</v>
      </c>
      <c r="I2229" s="12" t="s">
        <v>423</v>
      </c>
      <c r="J2229" s="12" t="s">
        <v>393</v>
      </c>
      <c r="K2229" s="12" t="s">
        <v>415</v>
      </c>
    </row>
    <row r="2230" spans="1:11" ht="14.65" thickTop="1" x14ac:dyDescent="0.45">
      <c r="A2230" s="6">
        <v>2229</v>
      </c>
      <c r="B2230" s="24">
        <v>41294.403150231483</v>
      </c>
      <c r="C2230" s="25" t="s">
        <v>350</v>
      </c>
      <c r="D2230" s="13" t="s">
        <v>138</v>
      </c>
      <c r="E2230" s="13" t="s">
        <v>330</v>
      </c>
      <c r="F2230" s="10">
        <v>65</v>
      </c>
      <c r="G2230" s="13">
        <v>1</v>
      </c>
      <c r="H2230" s="10">
        <v>65</v>
      </c>
      <c r="I2230" s="13" t="s">
        <v>418</v>
      </c>
      <c r="J2230" s="13" t="s">
        <v>366</v>
      </c>
      <c r="K2230" s="13" t="s">
        <v>364</v>
      </c>
    </row>
    <row r="2231" spans="1:11" ht="14.65" thickBot="1" x14ac:dyDescent="0.5">
      <c r="A2231" s="8">
        <v>2230</v>
      </c>
      <c r="B2231" s="22">
        <v>41294.403150231483</v>
      </c>
      <c r="C2231" s="23" t="s">
        <v>362</v>
      </c>
      <c r="D2231" s="12" t="s">
        <v>202</v>
      </c>
      <c r="E2231" s="12" t="s">
        <v>325</v>
      </c>
      <c r="F2231" s="9">
        <v>249.95</v>
      </c>
      <c r="G2231" s="12">
        <v>1</v>
      </c>
      <c r="H2231" s="9">
        <v>249.95</v>
      </c>
      <c r="I2231" s="12" t="s">
        <v>419</v>
      </c>
      <c r="J2231" s="12" t="s">
        <v>382</v>
      </c>
      <c r="K2231" s="12" t="s">
        <v>364</v>
      </c>
    </row>
    <row r="2232" spans="1:11" ht="14.65" thickTop="1" x14ac:dyDescent="0.45">
      <c r="A2232" s="6">
        <v>2231</v>
      </c>
      <c r="B2232" s="24">
        <v>41295.403150231483</v>
      </c>
      <c r="C2232" s="25" t="s">
        <v>352</v>
      </c>
      <c r="D2232" s="13" t="s">
        <v>317</v>
      </c>
      <c r="E2232" s="13" t="s">
        <v>332</v>
      </c>
      <c r="F2232" s="10">
        <v>825</v>
      </c>
      <c r="G2232" s="13">
        <v>3</v>
      </c>
      <c r="H2232" s="10">
        <v>2475</v>
      </c>
      <c r="I2232" s="13" t="s">
        <v>423</v>
      </c>
      <c r="J2232" s="13" t="s">
        <v>394</v>
      </c>
      <c r="K2232" s="13" t="s">
        <v>416</v>
      </c>
    </row>
    <row r="2233" spans="1:11" ht="14.65" thickBot="1" x14ac:dyDescent="0.5">
      <c r="A2233" s="8">
        <v>2232</v>
      </c>
      <c r="B2233" s="22">
        <v>41295.403150231483</v>
      </c>
      <c r="C2233" s="23" t="s">
        <v>363</v>
      </c>
      <c r="D2233" s="12" t="s">
        <v>315</v>
      </c>
      <c r="E2233" s="12" t="s">
        <v>335</v>
      </c>
      <c r="F2233" s="9">
        <v>799</v>
      </c>
      <c r="G2233" s="12">
        <v>10</v>
      </c>
      <c r="H2233" s="9">
        <v>7990</v>
      </c>
      <c r="I2233" s="12" t="s">
        <v>425</v>
      </c>
      <c r="J2233" s="12" t="s">
        <v>370</v>
      </c>
      <c r="K2233" s="12" t="s">
        <v>415</v>
      </c>
    </row>
    <row r="2234" spans="1:11" ht="14.65" thickTop="1" x14ac:dyDescent="0.45">
      <c r="A2234" s="6">
        <v>2233</v>
      </c>
      <c r="B2234" s="24">
        <v>41295.403150231483</v>
      </c>
      <c r="C2234" s="25" t="s">
        <v>346</v>
      </c>
      <c r="D2234" s="13" t="s">
        <v>81</v>
      </c>
      <c r="E2234" s="13" t="s">
        <v>326</v>
      </c>
      <c r="F2234" s="10">
        <v>45</v>
      </c>
      <c r="G2234" s="13">
        <v>8</v>
      </c>
      <c r="H2234" s="10">
        <v>360</v>
      </c>
      <c r="I2234" s="13" t="s">
        <v>420</v>
      </c>
      <c r="J2234" s="13" t="s">
        <v>405</v>
      </c>
      <c r="K2234" s="13" t="s">
        <v>364</v>
      </c>
    </row>
    <row r="2235" spans="1:11" ht="14.65" thickBot="1" x14ac:dyDescent="0.5">
      <c r="A2235" s="8">
        <v>2234</v>
      </c>
      <c r="B2235" s="22">
        <v>41295.403150231483</v>
      </c>
      <c r="C2235" s="23" t="s">
        <v>352</v>
      </c>
      <c r="D2235" s="12" t="s">
        <v>248</v>
      </c>
      <c r="E2235" s="12" t="s">
        <v>322</v>
      </c>
      <c r="F2235" s="9">
        <v>379</v>
      </c>
      <c r="G2235" s="12">
        <v>10</v>
      </c>
      <c r="H2235" s="9">
        <v>3790</v>
      </c>
      <c r="I2235" s="12" t="s">
        <v>427</v>
      </c>
      <c r="J2235" s="12" t="s">
        <v>399</v>
      </c>
      <c r="K2235" s="12" t="s">
        <v>329</v>
      </c>
    </row>
    <row r="2236" spans="1:11" ht="14.65" thickTop="1" x14ac:dyDescent="0.45">
      <c r="A2236" s="6">
        <v>2235</v>
      </c>
      <c r="B2236" s="24">
        <v>41296.403150231483</v>
      </c>
      <c r="C2236" s="25" t="s">
        <v>359</v>
      </c>
      <c r="D2236" s="13" t="s">
        <v>319</v>
      </c>
      <c r="E2236" s="13" t="s">
        <v>325</v>
      </c>
      <c r="F2236" s="10">
        <v>899.95</v>
      </c>
      <c r="G2236" s="13">
        <v>6</v>
      </c>
      <c r="H2236" s="10">
        <v>5399.7000000000007</v>
      </c>
      <c r="I2236" s="13" t="s">
        <v>419</v>
      </c>
      <c r="J2236" s="13" t="s">
        <v>377</v>
      </c>
      <c r="K2236" s="13" t="s">
        <v>415</v>
      </c>
    </row>
    <row r="2237" spans="1:11" ht="14.65" thickBot="1" x14ac:dyDescent="0.5">
      <c r="A2237" s="8">
        <v>2236</v>
      </c>
      <c r="B2237" s="22">
        <v>41296.403150231483</v>
      </c>
      <c r="C2237" s="23" t="s">
        <v>357</v>
      </c>
      <c r="D2237" s="12" t="s">
        <v>167</v>
      </c>
      <c r="E2237" s="12" t="s">
        <v>333</v>
      </c>
      <c r="F2237" s="9">
        <v>159</v>
      </c>
      <c r="G2237" s="12">
        <v>8</v>
      </c>
      <c r="H2237" s="9">
        <v>1272</v>
      </c>
      <c r="I2237" s="12" t="s">
        <v>419</v>
      </c>
      <c r="J2237" s="12" t="s">
        <v>370</v>
      </c>
      <c r="K2237" s="12" t="s">
        <v>415</v>
      </c>
    </row>
    <row r="2238" spans="1:11" ht="14.65" thickTop="1" x14ac:dyDescent="0.45">
      <c r="A2238" s="6">
        <v>2237</v>
      </c>
      <c r="B2238" s="24">
        <v>41296.403150231483</v>
      </c>
      <c r="C2238" s="25" t="s">
        <v>361</v>
      </c>
      <c r="D2238" s="13" t="s">
        <v>142</v>
      </c>
      <c r="E2238" s="13" t="s">
        <v>323</v>
      </c>
      <c r="F2238" s="10">
        <v>69</v>
      </c>
      <c r="G2238" s="13">
        <v>7</v>
      </c>
      <c r="H2238" s="10">
        <v>483</v>
      </c>
      <c r="I2238" s="13" t="s">
        <v>425</v>
      </c>
      <c r="J2238" s="13" t="s">
        <v>383</v>
      </c>
      <c r="K2238" s="13" t="s">
        <v>364</v>
      </c>
    </row>
    <row r="2239" spans="1:11" ht="14.65" thickBot="1" x14ac:dyDescent="0.5">
      <c r="A2239" s="8">
        <v>2238</v>
      </c>
      <c r="B2239" s="22">
        <v>41296.403150231483</v>
      </c>
      <c r="C2239" s="23" t="s">
        <v>346</v>
      </c>
      <c r="D2239" s="12" t="s">
        <v>46</v>
      </c>
      <c r="E2239" s="12" t="s">
        <v>335</v>
      </c>
      <c r="F2239" s="9">
        <v>20</v>
      </c>
      <c r="G2239" s="12">
        <v>4</v>
      </c>
      <c r="H2239" s="9">
        <v>80</v>
      </c>
      <c r="I2239" s="12" t="s">
        <v>421</v>
      </c>
      <c r="J2239" s="12" t="s">
        <v>395</v>
      </c>
      <c r="K2239" s="12" t="s">
        <v>416</v>
      </c>
    </row>
    <row r="2240" spans="1:11" ht="14.65" thickTop="1" x14ac:dyDescent="0.45">
      <c r="A2240" s="6">
        <v>2239</v>
      </c>
      <c r="B2240" s="24">
        <v>41296.403150231483</v>
      </c>
      <c r="C2240" s="25" t="s">
        <v>357</v>
      </c>
      <c r="D2240" s="13" t="s">
        <v>50</v>
      </c>
      <c r="E2240" s="13" t="s">
        <v>327</v>
      </c>
      <c r="F2240" s="10">
        <v>24.95</v>
      </c>
      <c r="G2240" s="13">
        <v>6</v>
      </c>
      <c r="H2240" s="10">
        <v>149.69999999999999</v>
      </c>
      <c r="I2240" s="13" t="s">
        <v>425</v>
      </c>
      <c r="J2240" s="13" t="s">
        <v>378</v>
      </c>
      <c r="K2240" s="13" t="s">
        <v>329</v>
      </c>
    </row>
    <row r="2241" spans="1:11" ht="14.65" thickBot="1" x14ac:dyDescent="0.5">
      <c r="A2241" s="8">
        <v>2240</v>
      </c>
      <c r="B2241" s="22">
        <v>41296.403150231483</v>
      </c>
      <c r="C2241" s="23" t="s">
        <v>347</v>
      </c>
      <c r="D2241" s="12" t="s">
        <v>51</v>
      </c>
      <c r="E2241" s="12" t="s">
        <v>327</v>
      </c>
      <c r="F2241" s="9">
        <v>27.95</v>
      </c>
      <c r="G2241" s="12">
        <v>9</v>
      </c>
      <c r="H2241" s="9">
        <v>251.54999999999998</v>
      </c>
      <c r="I2241" s="12" t="s">
        <v>420</v>
      </c>
      <c r="J2241" s="12" t="s">
        <v>400</v>
      </c>
      <c r="K2241" s="12" t="s">
        <v>416</v>
      </c>
    </row>
    <row r="2242" spans="1:11" ht="14.65" thickTop="1" x14ac:dyDescent="0.45">
      <c r="A2242" s="6">
        <v>2241</v>
      </c>
      <c r="B2242" s="24">
        <v>41296.403150231483</v>
      </c>
      <c r="C2242" s="25" t="s">
        <v>353</v>
      </c>
      <c r="D2242" s="13" t="s">
        <v>290</v>
      </c>
      <c r="E2242" s="13" t="s">
        <v>330</v>
      </c>
      <c r="F2242" s="10">
        <v>499.95</v>
      </c>
      <c r="G2242" s="13">
        <v>5</v>
      </c>
      <c r="H2242" s="10">
        <v>2499.75</v>
      </c>
      <c r="I2242" s="13" t="s">
        <v>425</v>
      </c>
      <c r="J2242" s="13" t="s">
        <v>377</v>
      </c>
      <c r="K2242" s="13" t="s">
        <v>415</v>
      </c>
    </row>
    <row r="2243" spans="1:11" ht="14.65" thickBot="1" x14ac:dyDescent="0.5">
      <c r="A2243" s="8">
        <v>2242</v>
      </c>
      <c r="B2243" s="22">
        <v>41296.403150231483</v>
      </c>
      <c r="C2243" s="23" t="s">
        <v>348</v>
      </c>
      <c r="D2243" s="12" t="s">
        <v>84</v>
      </c>
      <c r="E2243" s="12" t="s">
        <v>335</v>
      </c>
      <c r="F2243" s="9">
        <v>45</v>
      </c>
      <c r="G2243" s="12">
        <v>1</v>
      </c>
      <c r="H2243" s="9">
        <v>45</v>
      </c>
      <c r="I2243" s="12" t="s">
        <v>425</v>
      </c>
      <c r="J2243" s="12" t="s">
        <v>392</v>
      </c>
      <c r="K2243" s="12" t="s">
        <v>329</v>
      </c>
    </row>
    <row r="2244" spans="1:11" ht="14.65" thickTop="1" x14ac:dyDescent="0.45">
      <c r="A2244" s="6">
        <v>2243</v>
      </c>
      <c r="B2244" s="24">
        <v>41296.403150231483</v>
      </c>
      <c r="C2244" s="25" t="s">
        <v>357</v>
      </c>
      <c r="D2244" s="13" t="s">
        <v>65</v>
      </c>
      <c r="E2244" s="13" t="s">
        <v>327</v>
      </c>
      <c r="F2244" s="10">
        <v>39.950000000000003</v>
      </c>
      <c r="G2244" s="13">
        <v>7</v>
      </c>
      <c r="H2244" s="10">
        <v>279.65000000000003</v>
      </c>
      <c r="I2244" s="13" t="s">
        <v>424</v>
      </c>
      <c r="J2244" s="13" t="s">
        <v>369</v>
      </c>
      <c r="K2244" s="13" t="s">
        <v>364</v>
      </c>
    </row>
    <row r="2245" spans="1:11" ht="14.65" thickBot="1" x14ac:dyDescent="0.5">
      <c r="A2245" s="8">
        <v>2244</v>
      </c>
      <c r="B2245" s="22">
        <v>41297.403150231483</v>
      </c>
      <c r="C2245" s="23" t="s">
        <v>360</v>
      </c>
      <c r="D2245" s="12" t="s">
        <v>183</v>
      </c>
      <c r="E2245" s="12" t="s">
        <v>325</v>
      </c>
      <c r="F2245" s="9">
        <v>199.95</v>
      </c>
      <c r="G2245" s="12">
        <v>6</v>
      </c>
      <c r="H2245" s="9">
        <v>1199.6999999999998</v>
      </c>
      <c r="I2245" s="12" t="s">
        <v>422</v>
      </c>
      <c r="J2245" s="12" t="s">
        <v>402</v>
      </c>
      <c r="K2245" s="12" t="s">
        <v>415</v>
      </c>
    </row>
    <row r="2246" spans="1:11" ht="14.65" thickTop="1" x14ac:dyDescent="0.45">
      <c r="A2246" s="6">
        <v>2245</v>
      </c>
      <c r="B2246" s="24">
        <v>41297.403150231483</v>
      </c>
      <c r="C2246" s="25" t="s">
        <v>359</v>
      </c>
      <c r="D2246" s="13" t="s">
        <v>86</v>
      </c>
      <c r="E2246" s="13" t="s">
        <v>335</v>
      </c>
      <c r="F2246" s="10">
        <v>45</v>
      </c>
      <c r="G2246" s="13">
        <v>9</v>
      </c>
      <c r="H2246" s="10">
        <v>405</v>
      </c>
      <c r="I2246" s="13" t="s">
        <v>425</v>
      </c>
      <c r="J2246" s="13" t="s">
        <v>388</v>
      </c>
      <c r="K2246" s="13" t="s">
        <v>329</v>
      </c>
    </row>
    <row r="2247" spans="1:11" ht="14.65" thickBot="1" x14ac:dyDescent="0.5">
      <c r="A2247" s="8">
        <v>2246</v>
      </c>
      <c r="B2247" s="22">
        <v>41297.403150231483</v>
      </c>
      <c r="C2247" s="23" t="s">
        <v>350</v>
      </c>
      <c r="D2247" s="12" t="s">
        <v>281</v>
      </c>
      <c r="E2247" s="12" t="s">
        <v>327</v>
      </c>
      <c r="F2247" s="9">
        <v>449.95</v>
      </c>
      <c r="G2247" s="12">
        <v>8</v>
      </c>
      <c r="H2247" s="9">
        <v>3599.6</v>
      </c>
      <c r="I2247" s="12" t="s">
        <v>427</v>
      </c>
      <c r="J2247" s="12" t="s">
        <v>413</v>
      </c>
      <c r="K2247" s="12" t="s">
        <v>329</v>
      </c>
    </row>
    <row r="2248" spans="1:11" ht="14.65" thickTop="1" x14ac:dyDescent="0.45">
      <c r="A2248" s="6">
        <v>2247</v>
      </c>
      <c r="B2248" s="24">
        <v>41297.403150231483</v>
      </c>
      <c r="C2248" s="25" t="s">
        <v>362</v>
      </c>
      <c r="D2248" s="13" t="s">
        <v>155</v>
      </c>
      <c r="E2248" s="13" t="s">
        <v>330</v>
      </c>
      <c r="F2248" s="10">
        <v>80</v>
      </c>
      <c r="G2248" s="13">
        <v>7</v>
      </c>
      <c r="H2248" s="10">
        <v>560</v>
      </c>
      <c r="I2248" s="13" t="s">
        <v>426</v>
      </c>
      <c r="J2248" s="13" t="s">
        <v>379</v>
      </c>
      <c r="K2248" s="13" t="s">
        <v>329</v>
      </c>
    </row>
    <row r="2249" spans="1:11" ht="14.65" thickBot="1" x14ac:dyDescent="0.5">
      <c r="A2249" s="8">
        <v>2248</v>
      </c>
      <c r="B2249" s="22">
        <v>41297.403150231483</v>
      </c>
      <c r="C2249" s="23" t="s">
        <v>361</v>
      </c>
      <c r="D2249" s="12" t="s">
        <v>51</v>
      </c>
      <c r="E2249" s="12" t="s">
        <v>327</v>
      </c>
      <c r="F2249" s="9">
        <v>27.95</v>
      </c>
      <c r="G2249" s="12">
        <v>3</v>
      </c>
      <c r="H2249" s="9">
        <v>83.85</v>
      </c>
      <c r="I2249" s="12" t="s">
        <v>425</v>
      </c>
      <c r="J2249" s="12" t="s">
        <v>366</v>
      </c>
      <c r="K2249" s="12" t="s">
        <v>364</v>
      </c>
    </row>
    <row r="2250" spans="1:11" ht="14.65" thickTop="1" x14ac:dyDescent="0.45">
      <c r="A2250" s="6">
        <v>2249</v>
      </c>
      <c r="B2250" s="24">
        <v>41297.403150231483</v>
      </c>
      <c r="C2250" s="25" t="s">
        <v>347</v>
      </c>
      <c r="D2250" s="13" t="s">
        <v>94</v>
      </c>
      <c r="E2250" s="13" t="s">
        <v>328</v>
      </c>
      <c r="F2250" s="10">
        <v>49.95</v>
      </c>
      <c r="G2250" s="13">
        <v>3</v>
      </c>
      <c r="H2250" s="10">
        <v>149.85000000000002</v>
      </c>
      <c r="I2250" s="13" t="s">
        <v>419</v>
      </c>
      <c r="J2250" s="13" t="s">
        <v>373</v>
      </c>
      <c r="K2250" s="13" t="s">
        <v>416</v>
      </c>
    </row>
    <row r="2251" spans="1:11" ht="14.65" thickBot="1" x14ac:dyDescent="0.5">
      <c r="A2251" s="8">
        <v>2250</v>
      </c>
      <c r="B2251" s="22">
        <v>41297.403150231483</v>
      </c>
      <c r="C2251" s="23" t="s">
        <v>353</v>
      </c>
      <c r="D2251" s="12" t="s">
        <v>224</v>
      </c>
      <c r="E2251" s="12" t="s">
        <v>328</v>
      </c>
      <c r="F2251" s="9">
        <v>319.95</v>
      </c>
      <c r="G2251" s="12">
        <v>5</v>
      </c>
      <c r="H2251" s="9">
        <v>1599.75</v>
      </c>
      <c r="I2251" s="12" t="s">
        <v>427</v>
      </c>
      <c r="J2251" s="12" t="s">
        <v>321</v>
      </c>
      <c r="K2251" s="12" t="s">
        <v>415</v>
      </c>
    </row>
    <row r="2252" spans="1:11" ht="14.65" thickTop="1" x14ac:dyDescent="0.45">
      <c r="A2252" s="6">
        <v>2251</v>
      </c>
      <c r="B2252" s="24">
        <v>41297.403150231483</v>
      </c>
      <c r="C2252" s="25" t="s">
        <v>353</v>
      </c>
      <c r="D2252" s="13" t="s">
        <v>210</v>
      </c>
      <c r="E2252" s="13" t="s">
        <v>324</v>
      </c>
      <c r="F2252" s="10">
        <v>269.95</v>
      </c>
      <c r="G2252" s="13">
        <v>1</v>
      </c>
      <c r="H2252" s="10">
        <v>269.95</v>
      </c>
      <c r="I2252" s="13" t="s">
        <v>426</v>
      </c>
      <c r="J2252" s="13" t="s">
        <v>400</v>
      </c>
      <c r="K2252" s="13" t="s">
        <v>416</v>
      </c>
    </row>
    <row r="2253" spans="1:11" ht="14.65" thickBot="1" x14ac:dyDescent="0.5">
      <c r="A2253" s="8">
        <v>2252</v>
      </c>
      <c r="B2253" s="22">
        <v>41297.403150231483</v>
      </c>
      <c r="C2253" s="23" t="s">
        <v>350</v>
      </c>
      <c r="D2253" s="12" t="s">
        <v>135</v>
      </c>
      <c r="E2253" s="12" t="s">
        <v>326</v>
      </c>
      <c r="F2253" s="9">
        <v>60</v>
      </c>
      <c r="G2253" s="12">
        <v>4</v>
      </c>
      <c r="H2253" s="9">
        <v>240</v>
      </c>
      <c r="I2253" s="12" t="s">
        <v>425</v>
      </c>
      <c r="J2253" s="12" t="s">
        <v>368</v>
      </c>
      <c r="K2253" s="12" t="s">
        <v>415</v>
      </c>
    </row>
    <row r="2254" spans="1:11" ht="14.65" thickTop="1" x14ac:dyDescent="0.45">
      <c r="A2254" s="6">
        <v>2253</v>
      </c>
      <c r="B2254" s="24">
        <v>41297.403150231483</v>
      </c>
      <c r="C2254" s="25" t="s">
        <v>357</v>
      </c>
      <c r="D2254" s="13" t="s">
        <v>302</v>
      </c>
      <c r="E2254" s="13" t="s">
        <v>327</v>
      </c>
      <c r="F2254" s="10">
        <v>579.95000000000005</v>
      </c>
      <c r="G2254" s="13">
        <v>9</v>
      </c>
      <c r="H2254" s="10">
        <v>5219.55</v>
      </c>
      <c r="I2254" s="13" t="s">
        <v>424</v>
      </c>
      <c r="J2254" s="13" t="s">
        <v>395</v>
      </c>
      <c r="K2254" s="13" t="s">
        <v>416</v>
      </c>
    </row>
    <row r="2255" spans="1:11" ht="14.65" thickBot="1" x14ac:dyDescent="0.5">
      <c r="A2255" s="8">
        <v>2254</v>
      </c>
      <c r="B2255" s="22">
        <v>41297.403150231483</v>
      </c>
      <c r="C2255" s="23" t="s">
        <v>357</v>
      </c>
      <c r="D2255" s="12" t="s">
        <v>217</v>
      </c>
      <c r="E2255" s="12" t="s">
        <v>328</v>
      </c>
      <c r="F2255" s="9">
        <v>289.95</v>
      </c>
      <c r="G2255" s="12">
        <v>6</v>
      </c>
      <c r="H2255" s="9">
        <v>1739.6999999999998</v>
      </c>
      <c r="I2255" s="12" t="s">
        <v>422</v>
      </c>
      <c r="J2255" s="12" t="s">
        <v>380</v>
      </c>
      <c r="K2255" s="12" t="s">
        <v>329</v>
      </c>
    </row>
    <row r="2256" spans="1:11" ht="14.65" thickTop="1" x14ac:dyDescent="0.45">
      <c r="A2256" s="6">
        <v>2255</v>
      </c>
      <c r="B2256" s="24">
        <v>41298.403150231483</v>
      </c>
      <c r="C2256" s="25" t="s">
        <v>356</v>
      </c>
      <c r="D2256" s="13" t="s">
        <v>61</v>
      </c>
      <c r="E2256" s="13" t="s">
        <v>331</v>
      </c>
      <c r="F2256" s="10">
        <v>35</v>
      </c>
      <c r="G2256" s="13">
        <v>9</v>
      </c>
      <c r="H2256" s="10">
        <v>315</v>
      </c>
      <c r="I2256" s="13" t="s">
        <v>419</v>
      </c>
      <c r="J2256" s="13" t="s">
        <v>379</v>
      </c>
      <c r="K2256" s="13" t="s">
        <v>329</v>
      </c>
    </row>
    <row r="2257" spans="1:11" ht="14.65" thickBot="1" x14ac:dyDescent="0.5">
      <c r="A2257" s="8">
        <v>2256</v>
      </c>
      <c r="B2257" s="22">
        <v>41298.403150231483</v>
      </c>
      <c r="C2257" s="23" t="s">
        <v>361</v>
      </c>
      <c r="D2257" s="12" t="s">
        <v>302</v>
      </c>
      <c r="E2257" s="12" t="s">
        <v>327</v>
      </c>
      <c r="F2257" s="9">
        <v>579.95000000000005</v>
      </c>
      <c r="G2257" s="12">
        <v>10</v>
      </c>
      <c r="H2257" s="9">
        <v>5799.5</v>
      </c>
      <c r="I2257" s="12" t="s">
        <v>425</v>
      </c>
      <c r="J2257" s="12" t="s">
        <v>374</v>
      </c>
      <c r="K2257" s="12" t="s">
        <v>364</v>
      </c>
    </row>
    <row r="2258" spans="1:11" ht="14.65" thickTop="1" x14ac:dyDescent="0.45">
      <c r="A2258" s="6">
        <v>2257</v>
      </c>
      <c r="B2258" s="24">
        <v>41298.403150231483</v>
      </c>
      <c r="C2258" s="25" t="s">
        <v>352</v>
      </c>
      <c r="D2258" s="13" t="s">
        <v>245</v>
      </c>
      <c r="E2258" s="13" t="s">
        <v>326</v>
      </c>
      <c r="F2258" s="10">
        <v>369</v>
      </c>
      <c r="G2258" s="13">
        <v>9</v>
      </c>
      <c r="H2258" s="10">
        <v>3321</v>
      </c>
      <c r="I2258" s="13" t="s">
        <v>427</v>
      </c>
      <c r="J2258" s="13" t="s">
        <v>381</v>
      </c>
      <c r="K2258" s="13" t="s">
        <v>329</v>
      </c>
    </row>
    <row r="2259" spans="1:11" ht="14.65" thickBot="1" x14ac:dyDescent="0.5">
      <c r="A2259" s="8">
        <v>2258</v>
      </c>
      <c r="B2259" s="22">
        <v>41298.403150231483</v>
      </c>
      <c r="C2259" s="23" t="s">
        <v>363</v>
      </c>
      <c r="D2259" s="12" t="s">
        <v>166</v>
      </c>
      <c r="E2259" s="12" t="s">
        <v>325</v>
      </c>
      <c r="F2259" s="9">
        <v>149.94999999999999</v>
      </c>
      <c r="G2259" s="12">
        <v>9</v>
      </c>
      <c r="H2259" s="9">
        <v>1349.55</v>
      </c>
      <c r="I2259" s="12" t="s">
        <v>420</v>
      </c>
      <c r="J2259" s="12" t="s">
        <v>412</v>
      </c>
      <c r="K2259" s="12" t="s">
        <v>364</v>
      </c>
    </row>
    <row r="2260" spans="1:11" ht="14.65" thickTop="1" x14ac:dyDescent="0.45">
      <c r="A2260" s="6">
        <v>2259</v>
      </c>
      <c r="B2260" s="24">
        <v>41298.403150231483</v>
      </c>
      <c r="C2260" s="25" t="s">
        <v>346</v>
      </c>
      <c r="D2260" s="13" t="s">
        <v>258</v>
      </c>
      <c r="E2260" s="13" t="s">
        <v>322</v>
      </c>
      <c r="F2260" s="10">
        <v>399</v>
      </c>
      <c r="G2260" s="13">
        <v>8</v>
      </c>
      <c r="H2260" s="10">
        <v>3192</v>
      </c>
      <c r="I2260" s="13" t="s">
        <v>421</v>
      </c>
      <c r="J2260" s="13" t="s">
        <v>405</v>
      </c>
      <c r="K2260" s="13" t="s">
        <v>364</v>
      </c>
    </row>
    <row r="2261" spans="1:11" ht="14.65" thickBot="1" x14ac:dyDescent="0.5">
      <c r="A2261" s="8">
        <v>2260</v>
      </c>
      <c r="B2261" s="22">
        <v>41298.403150231483</v>
      </c>
      <c r="C2261" s="23" t="s">
        <v>354</v>
      </c>
      <c r="D2261" s="12" t="s">
        <v>233</v>
      </c>
      <c r="E2261" s="12" t="s">
        <v>330</v>
      </c>
      <c r="F2261" s="9">
        <v>339.95</v>
      </c>
      <c r="G2261" s="12">
        <v>4</v>
      </c>
      <c r="H2261" s="9">
        <v>1359.8</v>
      </c>
      <c r="I2261" s="12" t="s">
        <v>422</v>
      </c>
      <c r="J2261" s="12" t="s">
        <v>390</v>
      </c>
      <c r="K2261" s="12" t="s">
        <v>329</v>
      </c>
    </row>
    <row r="2262" spans="1:11" ht="14.65" thickTop="1" x14ac:dyDescent="0.45">
      <c r="A2262" s="6">
        <v>2261</v>
      </c>
      <c r="B2262" s="24">
        <v>41298.403150231483</v>
      </c>
      <c r="C2262" s="25" t="s">
        <v>356</v>
      </c>
      <c r="D2262" s="13" t="s">
        <v>299</v>
      </c>
      <c r="E2262" s="13" t="s">
        <v>330</v>
      </c>
      <c r="F2262" s="10">
        <v>539.95000000000005</v>
      </c>
      <c r="G2262" s="13">
        <v>1</v>
      </c>
      <c r="H2262" s="10">
        <v>539.95000000000005</v>
      </c>
      <c r="I2262" s="13" t="s">
        <v>425</v>
      </c>
      <c r="J2262" s="13" t="s">
        <v>383</v>
      </c>
      <c r="K2262" s="13" t="s">
        <v>364</v>
      </c>
    </row>
    <row r="2263" spans="1:11" ht="14.65" thickBot="1" x14ac:dyDescent="0.5">
      <c r="A2263" s="8">
        <v>2262</v>
      </c>
      <c r="B2263" s="22">
        <v>41298.403150231483</v>
      </c>
      <c r="C2263" s="23" t="s">
        <v>357</v>
      </c>
      <c r="D2263" s="12" t="s">
        <v>64</v>
      </c>
      <c r="E2263" s="12" t="s">
        <v>325</v>
      </c>
      <c r="F2263" s="9">
        <v>39.950000000000003</v>
      </c>
      <c r="G2263" s="12">
        <v>9</v>
      </c>
      <c r="H2263" s="9">
        <v>359.55</v>
      </c>
      <c r="I2263" s="12" t="s">
        <v>421</v>
      </c>
      <c r="J2263" s="12" t="s">
        <v>398</v>
      </c>
      <c r="K2263" s="12" t="s">
        <v>364</v>
      </c>
    </row>
    <row r="2264" spans="1:11" ht="14.65" thickTop="1" x14ac:dyDescent="0.45">
      <c r="A2264" s="6">
        <v>2263</v>
      </c>
      <c r="B2264" s="24">
        <v>41298.403150231483</v>
      </c>
      <c r="C2264" s="25" t="s">
        <v>345</v>
      </c>
      <c r="D2264" s="13" t="s">
        <v>51</v>
      </c>
      <c r="E2264" s="13" t="s">
        <v>327</v>
      </c>
      <c r="F2264" s="10">
        <v>27.95</v>
      </c>
      <c r="G2264" s="13">
        <v>4</v>
      </c>
      <c r="H2264" s="10">
        <v>111.8</v>
      </c>
      <c r="I2264" s="13" t="s">
        <v>421</v>
      </c>
      <c r="J2264" s="13" t="s">
        <v>387</v>
      </c>
      <c r="K2264" s="13" t="s">
        <v>416</v>
      </c>
    </row>
    <row r="2265" spans="1:11" ht="14.65" thickBot="1" x14ac:dyDescent="0.5">
      <c r="A2265" s="8">
        <v>2264</v>
      </c>
      <c r="B2265" s="22">
        <v>41299.403150231483</v>
      </c>
      <c r="C2265" s="23" t="s">
        <v>361</v>
      </c>
      <c r="D2265" s="12" t="s">
        <v>66</v>
      </c>
      <c r="E2265" s="12" t="s">
        <v>327</v>
      </c>
      <c r="F2265" s="9">
        <v>39.950000000000003</v>
      </c>
      <c r="G2265" s="12">
        <v>3</v>
      </c>
      <c r="H2265" s="9">
        <v>119.85000000000001</v>
      </c>
      <c r="I2265" s="12" t="s">
        <v>425</v>
      </c>
      <c r="J2265" s="12" t="s">
        <v>388</v>
      </c>
      <c r="K2265" s="12" t="s">
        <v>329</v>
      </c>
    </row>
    <row r="2266" spans="1:11" ht="14.65" thickTop="1" x14ac:dyDescent="0.45">
      <c r="A2266" s="6">
        <v>2265</v>
      </c>
      <c r="B2266" s="24">
        <v>41299.403150231483</v>
      </c>
      <c r="C2266" s="25" t="s">
        <v>348</v>
      </c>
      <c r="D2266" s="13" t="s">
        <v>161</v>
      </c>
      <c r="E2266" s="13" t="s">
        <v>330</v>
      </c>
      <c r="F2266" s="10">
        <v>99.95</v>
      </c>
      <c r="G2266" s="13">
        <v>8</v>
      </c>
      <c r="H2266" s="10">
        <v>799.6</v>
      </c>
      <c r="I2266" s="13" t="s">
        <v>427</v>
      </c>
      <c r="J2266" s="13" t="s">
        <v>376</v>
      </c>
      <c r="K2266" s="13" t="s">
        <v>415</v>
      </c>
    </row>
    <row r="2267" spans="1:11" ht="14.65" thickBot="1" x14ac:dyDescent="0.5">
      <c r="A2267" s="8">
        <v>2266</v>
      </c>
      <c r="B2267" s="22">
        <v>41299.403150231483</v>
      </c>
      <c r="C2267" s="23" t="s">
        <v>354</v>
      </c>
      <c r="D2267" s="12" t="s">
        <v>205</v>
      </c>
      <c r="E2267" s="12" t="s">
        <v>324</v>
      </c>
      <c r="F2267" s="9">
        <v>259.95</v>
      </c>
      <c r="G2267" s="12">
        <v>1</v>
      </c>
      <c r="H2267" s="9">
        <v>259.95</v>
      </c>
      <c r="I2267" s="12" t="s">
        <v>423</v>
      </c>
      <c r="J2267" s="12" t="s">
        <v>376</v>
      </c>
      <c r="K2267" s="12" t="s">
        <v>415</v>
      </c>
    </row>
    <row r="2268" spans="1:11" ht="14.65" thickTop="1" x14ac:dyDescent="0.45">
      <c r="A2268" s="6">
        <v>2267</v>
      </c>
      <c r="B2268" s="24">
        <v>41299.403150231483</v>
      </c>
      <c r="C2268" s="25" t="s">
        <v>353</v>
      </c>
      <c r="D2268" s="13" t="s">
        <v>154</v>
      </c>
      <c r="E2268" s="13" t="s">
        <v>327</v>
      </c>
      <c r="F2268" s="10">
        <v>79.95</v>
      </c>
      <c r="G2268" s="13">
        <v>1</v>
      </c>
      <c r="H2268" s="10">
        <v>79.95</v>
      </c>
      <c r="I2268" s="13" t="s">
        <v>423</v>
      </c>
      <c r="J2268" s="13" t="s">
        <v>402</v>
      </c>
      <c r="K2268" s="13" t="s">
        <v>415</v>
      </c>
    </row>
    <row r="2269" spans="1:11" ht="14.65" thickBot="1" x14ac:dyDescent="0.5">
      <c r="A2269" s="8">
        <v>2268</v>
      </c>
      <c r="B2269" s="22">
        <v>41299.403150231483</v>
      </c>
      <c r="C2269" s="23" t="s">
        <v>358</v>
      </c>
      <c r="D2269" s="12" t="s">
        <v>42</v>
      </c>
      <c r="E2269" s="12" t="s">
        <v>327</v>
      </c>
      <c r="F2269" s="9">
        <v>15.95</v>
      </c>
      <c r="G2269" s="12">
        <v>9</v>
      </c>
      <c r="H2269" s="9">
        <v>143.54999999999998</v>
      </c>
      <c r="I2269" s="12" t="s">
        <v>425</v>
      </c>
      <c r="J2269" s="12" t="s">
        <v>410</v>
      </c>
      <c r="K2269" s="12" t="s">
        <v>416</v>
      </c>
    </row>
    <row r="2270" spans="1:11" ht="14.65" thickTop="1" x14ac:dyDescent="0.45">
      <c r="A2270" s="6">
        <v>2269</v>
      </c>
      <c r="B2270" s="24">
        <v>41299.403150231483</v>
      </c>
      <c r="C2270" s="25" t="s">
        <v>348</v>
      </c>
      <c r="D2270" s="13" t="s">
        <v>274</v>
      </c>
      <c r="E2270" s="13" t="s">
        <v>330</v>
      </c>
      <c r="F2270" s="10">
        <v>439.95</v>
      </c>
      <c r="G2270" s="13">
        <v>9</v>
      </c>
      <c r="H2270" s="10">
        <v>3959.5499999999997</v>
      </c>
      <c r="I2270" s="13" t="s">
        <v>425</v>
      </c>
      <c r="J2270" s="13" t="s">
        <v>388</v>
      </c>
      <c r="K2270" s="13" t="s">
        <v>329</v>
      </c>
    </row>
    <row r="2271" spans="1:11" ht="14.65" thickBot="1" x14ac:dyDescent="0.5">
      <c r="A2271" s="8">
        <v>2270</v>
      </c>
      <c r="B2271" s="22">
        <v>41300.403150231483</v>
      </c>
      <c r="C2271" s="23" t="s">
        <v>363</v>
      </c>
      <c r="D2271" s="12" t="s">
        <v>120</v>
      </c>
      <c r="E2271" s="12" t="s">
        <v>332</v>
      </c>
      <c r="F2271" s="9">
        <v>55</v>
      </c>
      <c r="G2271" s="12">
        <v>2</v>
      </c>
      <c r="H2271" s="9">
        <v>110</v>
      </c>
      <c r="I2271" s="12" t="s">
        <v>418</v>
      </c>
      <c r="J2271" s="12" t="s">
        <v>372</v>
      </c>
      <c r="K2271" s="12" t="s">
        <v>416</v>
      </c>
    </row>
    <row r="2272" spans="1:11" ht="14.65" thickTop="1" x14ac:dyDescent="0.45">
      <c r="A2272" s="6">
        <v>2271</v>
      </c>
      <c r="B2272" s="24">
        <v>41300.403150231483</v>
      </c>
      <c r="C2272" s="25" t="s">
        <v>361</v>
      </c>
      <c r="D2272" s="13" t="s">
        <v>163</v>
      </c>
      <c r="E2272" s="13" t="s">
        <v>325</v>
      </c>
      <c r="F2272" s="10">
        <v>99.95</v>
      </c>
      <c r="G2272" s="13">
        <v>9</v>
      </c>
      <c r="H2272" s="10">
        <v>899.55000000000007</v>
      </c>
      <c r="I2272" s="13" t="s">
        <v>422</v>
      </c>
      <c r="J2272" s="13" t="s">
        <v>411</v>
      </c>
      <c r="K2272" s="13" t="s">
        <v>415</v>
      </c>
    </row>
    <row r="2273" spans="1:11" ht="14.65" thickBot="1" x14ac:dyDescent="0.5">
      <c r="A2273" s="8">
        <v>2272</v>
      </c>
      <c r="B2273" s="22">
        <v>41300.403150231483</v>
      </c>
      <c r="C2273" s="23" t="s">
        <v>357</v>
      </c>
      <c r="D2273" s="12" t="s">
        <v>293</v>
      </c>
      <c r="E2273" s="12" t="s">
        <v>330</v>
      </c>
      <c r="F2273" s="9">
        <v>499.95</v>
      </c>
      <c r="G2273" s="12">
        <v>9</v>
      </c>
      <c r="H2273" s="9">
        <v>4499.55</v>
      </c>
      <c r="I2273" s="12" t="s">
        <v>424</v>
      </c>
      <c r="J2273" s="12" t="s">
        <v>395</v>
      </c>
      <c r="K2273" s="12" t="s">
        <v>416</v>
      </c>
    </row>
    <row r="2274" spans="1:11" ht="14.65" thickTop="1" x14ac:dyDescent="0.45">
      <c r="A2274" s="6">
        <v>2273</v>
      </c>
      <c r="B2274" s="24">
        <v>41300.403150231483</v>
      </c>
      <c r="C2274" s="25" t="s">
        <v>348</v>
      </c>
      <c r="D2274" s="13" t="s">
        <v>149</v>
      </c>
      <c r="E2274" s="13" t="s">
        <v>326</v>
      </c>
      <c r="F2274" s="10">
        <v>70</v>
      </c>
      <c r="G2274" s="13">
        <v>8</v>
      </c>
      <c r="H2274" s="10">
        <v>560</v>
      </c>
      <c r="I2274" s="13" t="s">
        <v>426</v>
      </c>
      <c r="J2274" s="13" t="s">
        <v>413</v>
      </c>
      <c r="K2274" s="13" t="s">
        <v>329</v>
      </c>
    </row>
    <row r="2275" spans="1:11" ht="14.65" thickBot="1" x14ac:dyDescent="0.5">
      <c r="A2275" s="8">
        <v>2274</v>
      </c>
      <c r="B2275" s="22">
        <v>41300.403150231483</v>
      </c>
      <c r="C2275" s="23" t="s">
        <v>362</v>
      </c>
      <c r="D2275" s="12" t="s">
        <v>99</v>
      </c>
      <c r="E2275" s="12" t="s">
        <v>330</v>
      </c>
      <c r="F2275" s="9">
        <v>50</v>
      </c>
      <c r="G2275" s="12">
        <v>1</v>
      </c>
      <c r="H2275" s="9">
        <v>50</v>
      </c>
      <c r="I2275" s="12" t="s">
        <v>419</v>
      </c>
      <c r="J2275" s="12" t="s">
        <v>374</v>
      </c>
      <c r="K2275" s="12" t="s">
        <v>364</v>
      </c>
    </row>
    <row r="2276" spans="1:11" ht="14.65" thickTop="1" x14ac:dyDescent="0.45">
      <c r="A2276" s="6">
        <v>2275</v>
      </c>
      <c r="B2276" s="24">
        <v>41300.403150231483</v>
      </c>
      <c r="C2276" s="25" t="s">
        <v>362</v>
      </c>
      <c r="D2276" s="13" t="s">
        <v>172</v>
      </c>
      <c r="E2276" s="13" t="s">
        <v>327</v>
      </c>
      <c r="F2276" s="10">
        <v>169.95</v>
      </c>
      <c r="G2276" s="13">
        <v>5</v>
      </c>
      <c r="H2276" s="10">
        <v>849.75</v>
      </c>
      <c r="I2276" s="13" t="s">
        <v>424</v>
      </c>
      <c r="J2276" s="13" t="s">
        <v>373</v>
      </c>
      <c r="K2276" s="13" t="s">
        <v>416</v>
      </c>
    </row>
    <row r="2277" spans="1:11" ht="14.65" thickBot="1" x14ac:dyDescent="0.5">
      <c r="A2277" s="8">
        <v>2276</v>
      </c>
      <c r="B2277" s="22">
        <v>41300.403150231483</v>
      </c>
      <c r="C2277" s="23" t="s">
        <v>359</v>
      </c>
      <c r="D2277" s="12" t="s">
        <v>150</v>
      </c>
      <c r="E2277" s="12" t="s">
        <v>332</v>
      </c>
      <c r="F2277" s="9">
        <v>70</v>
      </c>
      <c r="G2277" s="12">
        <v>2</v>
      </c>
      <c r="H2277" s="9">
        <v>140</v>
      </c>
      <c r="I2277" s="12" t="s">
        <v>419</v>
      </c>
      <c r="J2277" s="12" t="s">
        <v>413</v>
      </c>
      <c r="K2277" s="12" t="s">
        <v>329</v>
      </c>
    </row>
    <row r="2278" spans="1:11" ht="14.65" thickTop="1" x14ac:dyDescent="0.45">
      <c r="A2278" s="6">
        <v>2277</v>
      </c>
      <c r="B2278" s="24">
        <v>41300.403150231483</v>
      </c>
      <c r="C2278" s="25" t="s">
        <v>346</v>
      </c>
      <c r="D2278" s="13" t="s">
        <v>80</v>
      </c>
      <c r="E2278" s="13" t="s">
        <v>330</v>
      </c>
      <c r="F2278" s="10">
        <v>45</v>
      </c>
      <c r="G2278" s="13">
        <v>10</v>
      </c>
      <c r="H2278" s="10">
        <v>450</v>
      </c>
      <c r="I2278" s="13" t="s">
        <v>423</v>
      </c>
      <c r="J2278" s="13" t="s">
        <v>401</v>
      </c>
      <c r="K2278" s="13" t="s">
        <v>364</v>
      </c>
    </row>
    <row r="2279" spans="1:11" ht="14.65" thickBot="1" x14ac:dyDescent="0.5">
      <c r="A2279" s="8">
        <v>2278</v>
      </c>
      <c r="B2279" s="22">
        <v>41300.403150231483</v>
      </c>
      <c r="C2279" s="23" t="s">
        <v>355</v>
      </c>
      <c r="D2279" s="12" t="s">
        <v>230</v>
      </c>
      <c r="E2279" s="12" t="s">
        <v>327</v>
      </c>
      <c r="F2279" s="9">
        <v>329.95</v>
      </c>
      <c r="G2279" s="12">
        <v>1</v>
      </c>
      <c r="H2279" s="9">
        <v>329.95</v>
      </c>
      <c r="I2279" s="12" t="s">
        <v>425</v>
      </c>
      <c r="J2279" s="12" t="s">
        <v>381</v>
      </c>
      <c r="K2279" s="12" t="s">
        <v>329</v>
      </c>
    </row>
    <row r="2280" spans="1:11" ht="14.65" thickTop="1" x14ac:dyDescent="0.45">
      <c r="A2280" s="6">
        <v>2279</v>
      </c>
      <c r="B2280" s="24">
        <v>41300.403150231483</v>
      </c>
      <c r="C2280" s="25" t="s">
        <v>356</v>
      </c>
      <c r="D2280" s="13" t="s">
        <v>319</v>
      </c>
      <c r="E2280" s="13" t="s">
        <v>325</v>
      </c>
      <c r="F2280" s="10">
        <v>899.95</v>
      </c>
      <c r="G2280" s="13">
        <v>5</v>
      </c>
      <c r="H2280" s="10">
        <v>4499.75</v>
      </c>
      <c r="I2280" s="13" t="s">
        <v>422</v>
      </c>
      <c r="J2280" s="13" t="s">
        <v>403</v>
      </c>
      <c r="K2280" s="13" t="s">
        <v>416</v>
      </c>
    </row>
    <row r="2281" spans="1:11" ht="14.65" thickBot="1" x14ac:dyDescent="0.5">
      <c r="A2281" s="8">
        <v>2280</v>
      </c>
      <c r="B2281" s="22">
        <v>41300.403150231483</v>
      </c>
      <c r="C2281" s="23" t="s">
        <v>351</v>
      </c>
      <c r="D2281" s="12" t="s">
        <v>218</v>
      </c>
      <c r="E2281" s="12" t="s">
        <v>330</v>
      </c>
      <c r="F2281" s="9">
        <v>299.95</v>
      </c>
      <c r="G2281" s="12">
        <v>4</v>
      </c>
      <c r="H2281" s="9">
        <v>1199.8</v>
      </c>
      <c r="I2281" s="12" t="s">
        <v>426</v>
      </c>
      <c r="J2281" s="12" t="s">
        <v>389</v>
      </c>
      <c r="K2281" s="12" t="s">
        <v>364</v>
      </c>
    </row>
    <row r="2282" spans="1:11" ht="14.65" thickTop="1" x14ac:dyDescent="0.45">
      <c r="A2282" s="6">
        <v>2281</v>
      </c>
      <c r="B2282" s="24">
        <v>41301.403150231483</v>
      </c>
      <c r="C2282" s="25" t="s">
        <v>357</v>
      </c>
      <c r="D2282" s="13" t="s">
        <v>136</v>
      </c>
      <c r="E2282" s="13" t="s">
        <v>326</v>
      </c>
      <c r="F2282" s="10">
        <v>60</v>
      </c>
      <c r="G2282" s="13">
        <v>6</v>
      </c>
      <c r="H2282" s="10">
        <v>360</v>
      </c>
      <c r="I2282" s="13" t="s">
        <v>421</v>
      </c>
      <c r="J2282" s="13" t="s">
        <v>368</v>
      </c>
      <c r="K2282" s="13" t="s">
        <v>415</v>
      </c>
    </row>
    <row r="2283" spans="1:11" ht="14.65" thickBot="1" x14ac:dyDescent="0.5">
      <c r="A2283" s="8">
        <v>2282</v>
      </c>
      <c r="B2283" s="22">
        <v>41301.403150231483</v>
      </c>
      <c r="C2283" s="23" t="s">
        <v>347</v>
      </c>
      <c r="D2283" s="12" t="s">
        <v>255</v>
      </c>
      <c r="E2283" s="12" t="s">
        <v>330</v>
      </c>
      <c r="F2283" s="9">
        <v>389.95</v>
      </c>
      <c r="G2283" s="12">
        <v>10</v>
      </c>
      <c r="H2283" s="9">
        <v>3899.5</v>
      </c>
      <c r="I2283" s="12" t="s">
        <v>421</v>
      </c>
      <c r="J2283" s="12" t="s">
        <v>413</v>
      </c>
      <c r="K2283" s="12" t="s">
        <v>329</v>
      </c>
    </row>
    <row r="2284" spans="1:11" ht="14.65" thickTop="1" x14ac:dyDescent="0.45">
      <c r="A2284" s="6">
        <v>2283</v>
      </c>
      <c r="B2284" s="24">
        <v>41301.403150231483</v>
      </c>
      <c r="C2284" s="25" t="s">
        <v>354</v>
      </c>
      <c r="D2284" s="13" t="s">
        <v>51</v>
      </c>
      <c r="E2284" s="13" t="s">
        <v>327</v>
      </c>
      <c r="F2284" s="10">
        <v>27.95</v>
      </c>
      <c r="G2284" s="13">
        <v>4</v>
      </c>
      <c r="H2284" s="10">
        <v>111.8</v>
      </c>
      <c r="I2284" s="13" t="s">
        <v>422</v>
      </c>
      <c r="J2284" s="13" t="s">
        <v>374</v>
      </c>
      <c r="K2284" s="13" t="s">
        <v>364</v>
      </c>
    </row>
    <row r="2285" spans="1:11" ht="14.65" thickBot="1" x14ac:dyDescent="0.5">
      <c r="A2285" s="8">
        <v>2284</v>
      </c>
      <c r="B2285" s="22">
        <v>41301.403150231483</v>
      </c>
      <c r="C2285" s="23" t="s">
        <v>345</v>
      </c>
      <c r="D2285" s="12" t="s">
        <v>289</v>
      </c>
      <c r="E2285" s="12" t="s">
        <v>330</v>
      </c>
      <c r="F2285" s="9">
        <v>499.95</v>
      </c>
      <c r="G2285" s="12">
        <v>5</v>
      </c>
      <c r="H2285" s="9">
        <v>2499.75</v>
      </c>
      <c r="I2285" s="12" t="s">
        <v>426</v>
      </c>
      <c r="J2285" s="12" t="s">
        <v>382</v>
      </c>
      <c r="K2285" s="12" t="s">
        <v>364</v>
      </c>
    </row>
    <row r="2286" spans="1:11" ht="14.65" thickTop="1" x14ac:dyDescent="0.45">
      <c r="A2286" s="6">
        <v>2285</v>
      </c>
      <c r="B2286" s="24">
        <v>41301.403150231483</v>
      </c>
      <c r="C2286" s="25" t="s">
        <v>362</v>
      </c>
      <c r="D2286" s="13" t="s">
        <v>313</v>
      </c>
      <c r="E2286" s="13" t="s">
        <v>332</v>
      </c>
      <c r="F2286" s="10">
        <v>675</v>
      </c>
      <c r="G2286" s="13">
        <v>3</v>
      </c>
      <c r="H2286" s="10">
        <v>2025</v>
      </c>
      <c r="I2286" s="13" t="s">
        <v>424</v>
      </c>
      <c r="J2286" s="13" t="s">
        <v>384</v>
      </c>
      <c r="K2286" s="13" t="s">
        <v>416</v>
      </c>
    </row>
    <row r="2287" spans="1:11" ht="14.65" thickBot="1" x14ac:dyDescent="0.5">
      <c r="A2287" s="8">
        <v>2286</v>
      </c>
      <c r="B2287" s="22">
        <v>41301.403150231483</v>
      </c>
      <c r="C2287" s="23" t="s">
        <v>350</v>
      </c>
      <c r="D2287" s="12" t="s">
        <v>244</v>
      </c>
      <c r="E2287" s="12" t="s">
        <v>330</v>
      </c>
      <c r="F2287" s="9">
        <v>359.95</v>
      </c>
      <c r="G2287" s="12">
        <v>7</v>
      </c>
      <c r="H2287" s="9">
        <v>2519.65</v>
      </c>
      <c r="I2287" s="12" t="s">
        <v>421</v>
      </c>
      <c r="J2287" s="12" t="s">
        <v>409</v>
      </c>
      <c r="K2287" s="12" t="s">
        <v>415</v>
      </c>
    </row>
    <row r="2288" spans="1:11" ht="14.65" thickTop="1" x14ac:dyDescent="0.45">
      <c r="A2288" s="6">
        <v>2287</v>
      </c>
      <c r="B2288" s="24">
        <v>41301.403150231483</v>
      </c>
      <c r="C2288" s="25" t="s">
        <v>359</v>
      </c>
      <c r="D2288" s="13" t="s">
        <v>88</v>
      </c>
      <c r="E2288" s="13" t="s">
        <v>331</v>
      </c>
      <c r="F2288" s="10">
        <v>49.95</v>
      </c>
      <c r="G2288" s="13">
        <v>2</v>
      </c>
      <c r="H2288" s="10">
        <v>99.9</v>
      </c>
      <c r="I2288" s="13" t="s">
        <v>419</v>
      </c>
      <c r="J2288" s="13" t="s">
        <v>397</v>
      </c>
      <c r="K2288" s="13" t="s">
        <v>416</v>
      </c>
    </row>
    <row r="2289" spans="1:11" ht="14.65" thickBot="1" x14ac:dyDescent="0.5">
      <c r="A2289" s="8">
        <v>2288</v>
      </c>
      <c r="B2289" s="22">
        <v>41301.403150231483</v>
      </c>
      <c r="C2289" s="23" t="s">
        <v>360</v>
      </c>
      <c r="D2289" s="12" t="s">
        <v>104</v>
      </c>
      <c r="E2289" s="12" t="s">
        <v>330</v>
      </c>
      <c r="F2289" s="9">
        <v>50</v>
      </c>
      <c r="G2289" s="12">
        <v>5</v>
      </c>
      <c r="H2289" s="9">
        <v>250</v>
      </c>
      <c r="I2289" s="12" t="s">
        <v>421</v>
      </c>
      <c r="J2289" s="12" t="s">
        <v>411</v>
      </c>
      <c r="K2289" s="12" t="s">
        <v>415</v>
      </c>
    </row>
    <row r="2290" spans="1:11" ht="14.65" thickTop="1" x14ac:dyDescent="0.45">
      <c r="A2290" s="6">
        <v>2289</v>
      </c>
      <c r="B2290" s="24">
        <v>41301.403150231483</v>
      </c>
      <c r="C2290" s="25" t="s">
        <v>360</v>
      </c>
      <c r="D2290" s="13" t="s">
        <v>299</v>
      </c>
      <c r="E2290" s="13" t="s">
        <v>330</v>
      </c>
      <c r="F2290" s="10">
        <v>539.95000000000005</v>
      </c>
      <c r="G2290" s="13">
        <v>6</v>
      </c>
      <c r="H2290" s="10">
        <v>3239.7000000000003</v>
      </c>
      <c r="I2290" s="13" t="s">
        <v>420</v>
      </c>
      <c r="J2290" s="13" t="s">
        <v>371</v>
      </c>
      <c r="K2290" s="13" t="s">
        <v>415</v>
      </c>
    </row>
    <row r="2291" spans="1:11" ht="14.65" thickBot="1" x14ac:dyDescent="0.5">
      <c r="A2291" s="8">
        <v>2290</v>
      </c>
      <c r="B2291" s="22">
        <v>41302.403150231483</v>
      </c>
      <c r="C2291" s="23" t="s">
        <v>360</v>
      </c>
      <c r="D2291" s="12" t="s">
        <v>212</v>
      </c>
      <c r="E2291" s="12" t="s">
        <v>330</v>
      </c>
      <c r="F2291" s="9">
        <v>279.95</v>
      </c>
      <c r="G2291" s="12">
        <v>3</v>
      </c>
      <c r="H2291" s="9">
        <v>839.84999999999991</v>
      </c>
      <c r="I2291" s="12" t="s">
        <v>423</v>
      </c>
      <c r="J2291" s="12" t="s">
        <v>413</v>
      </c>
      <c r="K2291" s="12" t="s">
        <v>329</v>
      </c>
    </row>
    <row r="2292" spans="1:11" ht="14.65" thickTop="1" x14ac:dyDescent="0.45">
      <c r="A2292" s="6">
        <v>2291</v>
      </c>
      <c r="B2292" s="24">
        <v>41302.403150231483</v>
      </c>
      <c r="C2292" s="25" t="s">
        <v>361</v>
      </c>
      <c r="D2292" s="13" t="s">
        <v>67</v>
      </c>
      <c r="E2292" s="13" t="s">
        <v>327</v>
      </c>
      <c r="F2292" s="10">
        <v>39.950000000000003</v>
      </c>
      <c r="G2292" s="13">
        <v>1</v>
      </c>
      <c r="H2292" s="10">
        <v>39.950000000000003</v>
      </c>
      <c r="I2292" s="13" t="s">
        <v>422</v>
      </c>
      <c r="J2292" s="13" t="s">
        <v>386</v>
      </c>
      <c r="K2292" s="13" t="s">
        <v>416</v>
      </c>
    </row>
    <row r="2293" spans="1:11" ht="14.65" thickBot="1" x14ac:dyDescent="0.5">
      <c r="A2293" s="8">
        <v>2292</v>
      </c>
      <c r="B2293" s="22">
        <v>41302.403150231483</v>
      </c>
      <c r="C2293" s="23" t="s">
        <v>350</v>
      </c>
      <c r="D2293" s="12" t="s">
        <v>60</v>
      </c>
      <c r="E2293" s="12" t="s">
        <v>330</v>
      </c>
      <c r="F2293" s="9">
        <v>35</v>
      </c>
      <c r="G2293" s="12">
        <v>10</v>
      </c>
      <c r="H2293" s="9">
        <v>350</v>
      </c>
      <c r="I2293" s="12" t="s">
        <v>426</v>
      </c>
      <c r="J2293" s="12" t="s">
        <v>382</v>
      </c>
      <c r="K2293" s="12" t="s">
        <v>364</v>
      </c>
    </row>
    <row r="2294" spans="1:11" ht="14.65" thickTop="1" x14ac:dyDescent="0.45">
      <c r="A2294" s="6">
        <v>2293</v>
      </c>
      <c r="B2294" s="24">
        <v>41302.403150231483</v>
      </c>
      <c r="C2294" s="25" t="s">
        <v>362</v>
      </c>
      <c r="D2294" s="13" t="s">
        <v>222</v>
      </c>
      <c r="E2294" s="13" t="s">
        <v>333</v>
      </c>
      <c r="F2294" s="10">
        <v>319</v>
      </c>
      <c r="G2294" s="13">
        <v>9</v>
      </c>
      <c r="H2294" s="10">
        <v>2871</v>
      </c>
      <c r="I2294" s="13" t="s">
        <v>418</v>
      </c>
      <c r="J2294" s="13" t="s">
        <v>390</v>
      </c>
      <c r="K2294" s="13" t="s">
        <v>329</v>
      </c>
    </row>
    <row r="2295" spans="1:11" ht="14.65" thickBot="1" x14ac:dyDescent="0.5">
      <c r="A2295" s="8">
        <v>2294</v>
      </c>
      <c r="B2295" s="22">
        <v>41302.403150231483</v>
      </c>
      <c r="C2295" s="23" t="s">
        <v>357</v>
      </c>
      <c r="D2295" s="12" t="s">
        <v>190</v>
      </c>
      <c r="E2295" s="12" t="s">
        <v>324</v>
      </c>
      <c r="F2295" s="9">
        <v>219.95</v>
      </c>
      <c r="G2295" s="12">
        <v>5</v>
      </c>
      <c r="H2295" s="9">
        <v>1099.75</v>
      </c>
      <c r="I2295" s="12" t="s">
        <v>418</v>
      </c>
      <c r="J2295" s="12" t="s">
        <v>379</v>
      </c>
      <c r="K2295" s="12" t="s">
        <v>329</v>
      </c>
    </row>
    <row r="2296" spans="1:11" ht="14.65" thickTop="1" x14ac:dyDescent="0.45">
      <c r="A2296" s="6">
        <v>2295</v>
      </c>
      <c r="B2296" s="24">
        <v>41302.403150231483</v>
      </c>
      <c r="C2296" s="25" t="s">
        <v>349</v>
      </c>
      <c r="D2296" s="13" t="s">
        <v>42</v>
      </c>
      <c r="E2296" s="13" t="s">
        <v>327</v>
      </c>
      <c r="F2296" s="10">
        <v>15.95</v>
      </c>
      <c r="G2296" s="13">
        <v>4</v>
      </c>
      <c r="H2296" s="10">
        <v>63.8</v>
      </c>
      <c r="I2296" s="13" t="s">
        <v>425</v>
      </c>
      <c r="J2296" s="13" t="s">
        <v>381</v>
      </c>
      <c r="K2296" s="13" t="s">
        <v>329</v>
      </c>
    </row>
    <row r="2297" spans="1:11" ht="14.65" thickBot="1" x14ac:dyDescent="0.5">
      <c r="A2297" s="8">
        <v>2296</v>
      </c>
      <c r="B2297" s="22">
        <v>41302.403150231483</v>
      </c>
      <c r="C2297" s="23" t="s">
        <v>354</v>
      </c>
      <c r="D2297" s="12" t="s">
        <v>157</v>
      </c>
      <c r="E2297" s="12" t="s">
        <v>326</v>
      </c>
      <c r="F2297" s="9">
        <v>80</v>
      </c>
      <c r="G2297" s="12">
        <v>2</v>
      </c>
      <c r="H2297" s="9">
        <v>160</v>
      </c>
      <c r="I2297" s="12" t="s">
        <v>425</v>
      </c>
      <c r="J2297" s="12" t="s">
        <v>398</v>
      </c>
      <c r="K2297" s="12" t="s">
        <v>364</v>
      </c>
    </row>
    <row r="2298" spans="1:11" ht="14.65" thickTop="1" x14ac:dyDescent="0.45">
      <c r="A2298" s="6">
        <v>2297</v>
      </c>
      <c r="B2298" s="24">
        <v>41302.403150231483</v>
      </c>
      <c r="C2298" s="25" t="s">
        <v>354</v>
      </c>
      <c r="D2298" s="13" t="s">
        <v>89</v>
      </c>
      <c r="E2298" s="13" t="s">
        <v>325</v>
      </c>
      <c r="F2298" s="10">
        <v>49.95</v>
      </c>
      <c r="G2298" s="13">
        <v>8</v>
      </c>
      <c r="H2298" s="10">
        <v>399.6</v>
      </c>
      <c r="I2298" s="13" t="s">
        <v>421</v>
      </c>
      <c r="J2298" s="13" t="s">
        <v>372</v>
      </c>
      <c r="K2298" s="13" t="s">
        <v>416</v>
      </c>
    </row>
    <row r="2299" spans="1:11" ht="14.65" thickBot="1" x14ac:dyDescent="0.5">
      <c r="A2299" s="8">
        <v>2298</v>
      </c>
      <c r="B2299" s="22">
        <v>41302.403150231483</v>
      </c>
      <c r="C2299" s="23" t="s">
        <v>363</v>
      </c>
      <c r="D2299" s="12" t="s">
        <v>95</v>
      </c>
      <c r="E2299" s="12" t="s">
        <v>328</v>
      </c>
      <c r="F2299" s="9">
        <v>49.95</v>
      </c>
      <c r="G2299" s="12">
        <v>2</v>
      </c>
      <c r="H2299" s="9">
        <v>99.9</v>
      </c>
      <c r="I2299" s="12" t="s">
        <v>422</v>
      </c>
      <c r="J2299" s="12" t="s">
        <v>404</v>
      </c>
      <c r="K2299" s="12" t="s">
        <v>416</v>
      </c>
    </row>
    <row r="2300" spans="1:11" ht="14.65" thickTop="1" x14ac:dyDescent="0.45">
      <c r="A2300" s="6">
        <v>2299</v>
      </c>
      <c r="B2300" s="24">
        <v>41302.403150231483</v>
      </c>
      <c r="C2300" s="25" t="s">
        <v>363</v>
      </c>
      <c r="D2300" s="13" t="s">
        <v>133</v>
      </c>
      <c r="E2300" s="13" t="s">
        <v>330</v>
      </c>
      <c r="F2300" s="10">
        <v>60</v>
      </c>
      <c r="G2300" s="13">
        <v>9</v>
      </c>
      <c r="H2300" s="10">
        <v>540</v>
      </c>
      <c r="I2300" s="13" t="s">
        <v>421</v>
      </c>
      <c r="J2300" s="13" t="s">
        <v>370</v>
      </c>
      <c r="K2300" s="13" t="s">
        <v>415</v>
      </c>
    </row>
    <row r="2301" spans="1:11" ht="14.65" thickBot="1" x14ac:dyDescent="0.5">
      <c r="A2301" s="8">
        <v>2300</v>
      </c>
      <c r="B2301" s="22">
        <v>41303.403150231483</v>
      </c>
      <c r="C2301" s="23" t="s">
        <v>354</v>
      </c>
      <c r="D2301" s="12" t="s">
        <v>225</v>
      </c>
      <c r="E2301" s="12" t="s">
        <v>331</v>
      </c>
      <c r="F2301" s="9">
        <v>329</v>
      </c>
      <c r="G2301" s="12">
        <v>4</v>
      </c>
      <c r="H2301" s="9">
        <v>1316</v>
      </c>
      <c r="I2301" s="12" t="s">
        <v>419</v>
      </c>
      <c r="J2301" s="12" t="s">
        <v>408</v>
      </c>
      <c r="K2301" s="12" t="s">
        <v>364</v>
      </c>
    </row>
    <row r="2302" spans="1:11" ht="14.65" thickTop="1" x14ac:dyDescent="0.45">
      <c r="A2302" s="6">
        <v>2301</v>
      </c>
      <c r="B2302" s="24">
        <v>41303.403150231483</v>
      </c>
      <c r="C2302" s="25" t="s">
        <v>361</v>
      </c>
      <c r="D2302" s="13" t="s">
        <v>186</v>
      </c>
      <c r="E2302" s="13" t="s">
        <v>325</v>
      </c>
      <c r="F2302" s="10">
        <v>209.95</v>
      </c>
      <c r="G2302" s="13">
        <v>1</v>
      </c>
      <c r="H2302" s="10">
        <v>209.95</v>
      </c>
      <c r="I2302" s="13" t="s">
        <v>426</v>
      </c>
      <c r="J2302" s="13" t="s">
        <v>400</v>
      </c>
      <c r="K2302" s="13" t="s">
        <v>416</v>
      </c>
    </row>
    <row r="2303" spans="1:11" ht="14.65" thickBot="1" x14ac:dyDescent="0.5">
      <c r="A2303" s="8">
        <v>2302</v>
      </c>
      <c r="B2303" s="22">
        <v>41303.403150231483</v>
      </c>
      <c r="C2303" s="23" t="s">
        <v>362</v>
      </c>
      <c r="D2303" s="12" t="s">
        <v>263</v>
      </c>
      <c r="E2303" s="12" t="s">
        <v>327</v>
      </c>
      <c r="F2303" s="9">
        <v>399.95</v>
      </c>
      <c r="G2303" s="12">
        <v>9</v>
      </c>
      <c r="H2303" s="9">
        <v>3599.5499999999997</v>
      </c>
      <c r="I2303" s="12" t="s">
        <v>420</v>
      </c>
      <c r="J2303" s="12" t="s">
        <v>371</v>
      </c>
      <c r="K2303" s="12" t="s">
        <v>415</v>
      </c>
    </row>
    <row r="2304" spans="1:11" ht="14.65" thickTop="1" x14ac:dyDescent="0.45">
      <c r="A2304" s="6">
        <v>2303</v>
      </c>
      <c r="B2304" s="24">
        <v>41303.403150231483</v>
      </c>
      <c r="C2304" s="25" t="s">
        <v>355</v>
      </c>
      <c r="D2304" s="13" t="s">
        <v>39</v>
      </c>
      <c r="E2304" s="13" t="s">
        <v>327</v>
      </c>
      <c r="F2304" s="10">
        <v>9.9499999999999993</v>
      </c>
      <c r="G2304" s="13">
        <v>6</v>
      </c>
      <c r="H2304" s="10">
        <v>59.699999999999996</v>
      </c>
      <c r="I2304" s="13" t="s">
        <v>423</v>
      </c>
      <c r="J2304" s="13" t="s">
        <v>404</v>
      </c>
      <c r="K2304" s="13" t="s">
        <v>416</v>
      </c>
    </row>
    <row r="2305" spans="1:11" ht="14.65" thickBot="1" x14ac:dyDescent="0.5">
      <c r="A2305" s="8">
        <v>2304</v>
      </c>
      <c r="B2305" s="22">
        <v>41303.403150231483</v>
      </c>
      <c r="C2305" s="23" t="s">
        <v>361</v>
      </c>
      <c r="D2305" s="12" t="s">
        <v>234</v>
      </c>
      <c r="E2305" s="12" t="s">
        <v>330</v>
      </c>
      <c r="F2305" s="9">
        <v>339.95</v>
      </c>
      <c r="G2305" s="12">
        <v>2</v>
      </c>
      <c r="H2305" s="9">
        <v>679.9</v>
      </c>
      <c r="I2305" s="12" t="s">
        <v>422</v>
      </c>
      <c r="J2305" s="12" t="s">
        <v>406</v>
      </c>
      <c r="K2305" s="12" t="s">
        <v>329</v>
      </c>
    </row>
    <row r="2306" spans="1:11" ht="14.65" thickTop="1" x14ac:dyDescent="0.45">
      <c r="A2306" s="6">
        <v>2305</v>
      </c>
      <c r="B2306" s="24">
        <v>41303.403150231483</v>
      </c>
      <c r="C2306" s="25" t="s">
        <v>361</v>
      </c>
      <c r="D2306" s="13" t="s">
        <v>194</v>
      </c>
      <c r="E2306" s="13" t="s">
        <v>332</v>
      </c>
      <c r="F2306" s="10">
        <v>235</v>
      </c>
      <c r="G2306" s="13">
        <v>6</v>
      </c>
      <c r="H2306" s="10">
        <v>1410</v>
      </c>
      <c r="I2306" s="13" t="s">
        <v>418</v>
      </c>
      <c r="J2306" s="13" t="s">
        <v>369</v>
      </c>
      <c r="K2306" s="13" t="s">
        <v>364</v>
      </c>
    </row>
    <row r="2307" spans="1:11" ht="14.65" thickBot="1" x14ac:dyDescent="0.5">
      <c r="A2307" s="8">
        <v>2306</v>
      </c>
      <c r="B2307" s="22">
        <v>41303.403150231483</v>
      </c>
      <c r="C2307" s="23" t="s">
        <v>357</v>
      </c>
      <c r="D2307" s="12" t="s">
        <v>49</v>
      </c>
      <c r="E2307" s="12" t="s">
        <v>330</v>
      </c>
      <c r="F2307" s="9">
        <v>24.95</v>
      </c>
      <c r="G2307" s="12">
        <v>2</v>
      </c>
      <c r="H2307" s="9">
        <v>49.9</v>
      </c>
      <c r="I2307" s="12" t="s">
        <v>424</v>
      </c>
      <c r="J2307" s="12" t="s">
        <v>373</v>
      </c>
      <c r="K2307" s="12" t="s">
        <v>416</v>
      </c>
    </row>
    <row r="2308" spans="1:11" ht="14.65" thickTop="1" x14ac:dyDescent="0.45">
      <c r="A2308" s="6">
        <v>2307</v>
      </c>
      <c r="B2308" s="24">
        <v>41304.403150231483</v>
      </c>
      <c r="C2308" s="25" t="s">
        <v>348</v>
      </c>
      <c r="D2308" s="13" t="s">
        <v>287</v>
      </c>
      <c r="E2308" s="13" t="s">
        <v>323</v>
      </c>
      <c r="F2308" s="10">
        <v>499</v>
      </c>
      <c r="G2308" s="13">
        <v>10</v>
      </c>
      <c r="H2308" s="10">
        <v>4990</v>
      </c>
      <c r="I2308" s="13" t="s">
        <v>421</v>
      </c>
      <c r="J2308" s="13" t="s">
        <v>408</v>
      </c>
      <c r="K2308" s="13" t="s">
        <v>364</v>
      </c>
    </row>
    <row r="2309" spans="1:11" ht="14.65" thickBot="1" x14ac:dyDescent="0.5">
      <c r="A2309" s="8">
        <v>2308</v>
      </c>
      <c r="B2309" s="22">
        <v>41304.403150231483</v>
      </c>
      <c r="C2309" s="23" t="s">
        <v>351</v>
      </c>
      <c r="D2309" s="12" t="s">
        <v>220</v>
      </c>
      <c r="E2309" s="12" t="s">
        <v>327</v>
      </c>
      <c r="F2309" s="9">
        <v>299.95</v>
      </c>
      <c r="G2309" s="12">
        <v>8</v>
      </c>
      <c r="H2309" s="9">
        <v>2399.6</v>
      </c>
      <c r="I2309" s="12" t="s">
        <v>418</v>
      </c>
      <c r="J2309" s="12" t="s">
        <v>365</v>
      </c>
      <c r="K2309" s="12" t="s">
        <v>364</v>
      </c>
    </row>
    <row r="2310" spans="1:11" ht="14.65" thickTop="1" x14ac:dyDescent="0.45">
      <c r="A2310" s="6">
        <v>2309</v>
      </c>
      <c r="B2310" s="24">
        <v>41304.403150231483</v>
      </c>
      <c r="C2310" s="25" t="s">
        <v>348</v>
      </c>
      <c r="D2310" s="13" t="s">
        <v>130</v>
      </c>
      <c r="E2310" s="13" t="s">
        <v>330</v>
      </c>
      <c r="F2310" s="10">
        <v>60</v>
      </c>
      <c r="G2310" s="13">
        <v>7</v>
      </c>
      <c r="H2310" s="10">
        <v>420</v>
      </c>
      <c r="I2310" s="13" t="s">
        <v>427</v>
      </c>
      <c r="J2310" s="13" t="s">
        <v>387</v>
      </c>
      <c r="K2310" s="13" t="s">
        <v>416</v>
      </c>
    </row>
    <row r="2311" spans="1:11" ht="14.65" thickBot="1" x14ac:dyDescent="0.5">
      <c r="A2311" s="8">
        <v>2310</v>
      </c>
      <c r="B2311" s="22">
        <v>41304.403150231483</v>
      </c>
      <c r="C2311" s="23" t="s">
        <v>359</v>
      </c>
      <c r="D2311" s="12" t="s">
        <v>100</v>
      </c>
      <c r="E2311" s="12" t="s">
        <v>330</v>
      </c>
      <c r="F2311" s="9">
        <v>50</v>
      </c>
      <c r="G2311" s="12">
        <v>9</v>
      </c>
      <c r="H2311" s="9">
        <v>450</v>
      </c>
      <c r="I2311" s="12" t="s">
        <v>424</v>
      </c>
      <c r="J2311" s="12" t="s">
        <v>389</v>
      </c>
      <c r="K2311" s="12" t="s">
        <v>364</v>
      </c>
    </row>
    <row r="2312" spans="1:11" ht="14.65" thickTop="1" x14ac:dyDescent="0.45">
      <c r="A2312" s="6">
        <v>2311</v>
      </c>
      <c r="B2312" s="24">
        <v>41304.403150231483</v>
      </c>
      <c r="C2312" s="25" t="s">
        <v>359</v>
      </c>
      <c r="D2312" s="13" t="s">
        <v>103</v>
      </c>
      <c r="E2312" s="13" t="s">
        <v>330</v>
      </c>
      <c r="F2312" s="10">
        <v>50</v>
      </c>
      <c r="G2312" s="13">
        <v>5</v>
      </c>
      <c r="H2312" s="10">
        <v>250</v>
      </c>
      <c r="I2312" s="13" t="s">
        <v>426</v>
      </c>
      <c r="J2312" s="13" t="s">
        <v>368</v>
      </c>
      <c r="K2312" s="13" t="s">
        <v>415</v>
      </c>
    </row>
    <row r="2313" spans="1:11" ht="14.65" thickBot="1" x14ac:dyDescent="0.5">
      <c r="A2313" s="8">
        <v>2312</v>
      </c>
      <c r="B2313" s="22">
        <v>41304.403150231483</v>
      </c>
      <c r="C2313" s="23" t="s">
        <v>354</v>
      </c>
      <c r="D2313" s="12" t="s">
        <v>277</v>
      </c>
      <c r="E2313" s="12" t="s">
        <v>326</v>
      </c>
      <c r="F2313" s="9">
        <v>449</v>
      </c>
      <c r="G2313" s="12">
        <v>4</v>
      </c>
      <c r="H2313" s="9">
        <v>1796</v>
      </c>
      <c r="I2313" s="12" t="s">
        <v>427</v>
      </c>
      <c r="J2313" s="12" t="s">
        <v>380</v>
      </c>
      <c r="K2313" s="12" t="s">
        <v>329</v>
      </c>
    </row>
    <row r="2314" spans="1:11" ht="14.65" thickTop="1" x14ac:dyDescent="0.45">
      <c r="A2314" s="6">
        <v>2313</v>
      </c>
      <c r="B2314" s="24">
        <v>41304.403150231483</v>
      </c>
      <c r="C2314" s="25" t="s">
        <v>350</v>
      </c>
      <c r="D2314" s="13" t="s">
        <v>121</v>
      </c>
      <c r="E2314" s="13" t="s">
        <v>332</v>
      </c>
      <c r="F2314" s="10">
        <v>55</v>
      </c>
      <c r="G2314" s="13">
        <v>5</v>
      </c>
      <c r="H2314" s="10">
        <v>275</v>
      </c>
      <c r="I2314" s="13" t="s">
        <v>421</v>
      </c>
      <c r="J2314" s="13" t="s">
        <v>384</v>
      </c>
      <c r="K2314" s="13" t="s">
        <v>416</v>
      </c>
    </row>
    <row r="2315" spans="1:11" ht="14.65" thickBot="1" x14ac:dyDescent="0.5">
      <c r="A2315" s="8">
        <v>2314</v>
      </c>
      <c r="B2315" s="22">
        <v>41304.403150231483</v>
      </c>
      <c r="C2315" s="23" t="s">
        <v>353</v>
      </c>
      <c r="D2315" s="12" t="s">
        <v>220</v>
      </c>
      <c r="E2315" s="12" t="s">
        <v>327</v>
      </c>
      <c r="F2315" s="9">
        <v>299.95</v>
      </c>
      <c r="G2315" s="12">
        <v>9</v>
      </c>
      <c r="H2315" s="9">
        <v>2699.5499999999997</v>
      </c>
      <c r="I2315" s="12" t="s">
        <v>418</v>
      </c>
      <c r="J2315" s="12" t="s">
        <v>372</v>
      </c>
      <c r="K2315" s="12" t="s">
        <v>416</v>
      </c>
    </row>
    <row r="2316" spans="1:11" ht="14.65" thickTop="1" x14ac:dyDescent="0.45">
      <c r="A2316" s="6">
        <v>2315</v>
      </c>
      <c r="B2316" s="24">
        <v>41304.403150231483</v>
      </c>
      <c r="C2316" s="25" t="s">
        <v>362</v>
      </c>
      <c r="D2316" s="13" t="s">
        <v>290</v>
      </c>
      <c r="E2316" s="13" t="s">
        <v>330</v>
      </c>
      <c r="F2316" s="10">
        <v>499.95</v>
      </c>
      <c r="G2316" s="13">
        <v>4</v>
      </c>
      <c r="H2316" s="10">
        <v>1999.8</v>
      </c>
      <c r="I2316" s="13" t="s">
        <v>421</v>
      </c>
      <c r="J2316" s="13" t="s">
        <v>321</v>
      </c>
      <c r="K2316" s="13" t="s">
        <v>415</v>
      </c>
    </row>
    <row r="2317" spans="1:11" ht="14.65" thickBot="1" x14ac:dyDescent="0.5">
      <c r="A2317" s="8">
        <v>2316</v>
      </c>
      <c r="B2317" s="22">
        <v>41304.403150231483</v>
      </c>
      <c r="C2317" s="23" t="s">
        <v>363</v>
      </c>
      <c r="D2317" s="12" t="s">
        <v>240</v>
      </c>
      <c r="E2317" s="12" t="s">
        <v>328</v>
      </c>
      <c r="F2317" s="9">
        <v>349.95</v>
      </c>
      <c r="G2317" s="12">
        <v>3</v>
      </c>
      <c r="H2317" s="9">
        <v>1049.8499999999999</v>
      </c>
      <c r="I2317" s="12" t="s">
        <v>424</v>
      </c>
      <c r="J2317" s="12" t="s">
        <v>368</v>
      </c>
      <c r="K2317" s="12" t="s">
        <v>415</v>
      </c>
    </row>
    <row r="2318" spans="1:11" ht="14.65" thickTop="1" x14ac:dyDescent="0.45">
      <c r="A2318" s="6">
        <v>2317</v>
      </c>
      <c r="B2318" s="24">
        <v>41304.403150231483</v>
      </c>
      <c r="C2318" s="25" t="s">
        <v>353</v>
      </c>
      <c r="D2318" s="13" t="s">
        <v>118</v>
      </c>
      <c r="E2318" s="13" t="s">
        <v>326</v>
      </c>
      <c r="F2318" s="10">
        <v>55</v>
      </c>
      <c r="G2318" s="13">
        <v>4</v>
      </c>
      <c r="H2318" s="10">
        <v>220</v>
      </c>
      <c r="I2318" s="13" t="s">
        <v>427</v>
      </c>
      <c r="J2318" s="13" t="s">
        <v>393</v>
      </c>
      <c r="K2318" s="13" t="s">
        <v>415</v>
      </c>
    </row>
    <row r="2319" spans="1:11" ht="14.65" thickBot="1" x14ac:dyDescent="0.5">
      <c r="A2319" s="8">
        <v>2318</v>
      </c>
      <c r="B2319" s="22">
        <v>41305.403150231483</v>
      </c>
      <c r="C2319" s="23" t="s">
        <v>345</v>
      </c>
      <c r="D2319" s="12" t="s">
        <v>257</v>
      </c>
      <c r="E2319" s="12" t="s">
        <v>331</v>
      </c>
      <c r="F2319" s="9">
        <v>399</v>
      </c>
      <c r="G2319" s="12">
        <v>7</v>
      </c>
      <c r="H2319" s="9">
        <v>2793</v>
      </c>
      <c r="I2319" s="12" t="s">
        <v>427</v>
      </c>
      <c r="J2319" s="12" t="s">
        <v>392</v>
      </c>
      <c r="K2319" s="12" t="s">
        <v>329</v>
      </c>
    </row>
    <row r="2320" spans="1:11" ht="14.65" thickTop="1" x14ac:dyDescent="0.45">
      <c r="A2320" s="6">
        <v>2319</v>
      </c>
      <c r="B2320" s="24">
        <v>41305.403150231483</v>
      </c>
      <c r="C2320" s="25" t="s">
        <v>358</v>
      </c>
      <c r="D2320" s="13" t="s">
        <v>194</v>
      </c>
      <c r="E2320" s="13" t="s">
        <v>332</v>
      </c>
      <c r="F2320" s="10">
        <v>235</v>
      </c>
      <c r="G2320" s="13">
        <v>9</v>
      </c>
      <c r="H2320" s="10">
        <v>2115</v>
      </c>
      <c r="I2320" s="13" t="s">
        <v>422</v>
      </c>
      <c r="J2320" s="13" t="s">
        <v>321</v>
      </c>
      <c r="K2320" s="13" t="s">
        <v>415</v>
      </c>
    </row>
    <row r="2321" spans="1:11" ht="14.65" thickBot="1" x14ac:dyDescent="0.5">
      <c r="A2321" s="8">
        <v>2320</v>
      </c>
      <c r="B2321" s="22">
        <v>41305.403150231483</v>
      </c>
      <c r="C2321" s="23" t="s">
        <v>362</v>
      </c>
      <c r="D2321" s="12" t="s">
        <v>167</v>
      </c>
      <c r="E2321" s="12" t="s">
        <v>333</v>
      </c>
      <c r="F2321" s="9">
        <v>159</v>
      </c>
      <c r="G2321" s="12">
        <v>9</v>
      </c>
      <c r="H2321" s="9">
        <v>1431</v>
      </c>
      <c r="I2321" s="12" t="s">
        <v>423</v>
      </c>
      <c r="J2321" s="12" t="s">
        <v>403</v>
      </c>
      <c r="K2321" s="12" t="s">
        <v>416</v>
      </c>
    </row>
    <row r="2322" spans="1:11" ht="14.65" thickTop="1" x14ac:dyDescent="0.45">
      <c r="A2322" s="6">
        <v>2321</v>
      </c>
      <c r="B2322" s="24">
        <v>41305.403150231483</v>
      </c>
      <c r="C2322" s="25" t="s">
        <v>356</v>
      </c>
      <c r="D2322" s="13" t="s">
        <v>60</v>
      </c>
      <c r="E2322" s="13" t="s">
        <v>330</v>
      </c>
      <c r="F2322" s="10">
        <v>35</v>
      </c>
      <c r="G2322" s="13">
        <v>4</v>
      </c>
      <c r="H2322" s="10">
        <v>140</v>
      </c>
      <c r="I2322" s="13" t="s">
        <v>423</v>
      </c>
      <c r="J2322" s="13" t="s">
        <v>381</v>
      </c>
      <c r="K2322" s="13" t="s">
        <v>329</v>
      </c>
    </row>
    <row r="2323" spans="1:11" ht="14.65" thickBot="1" x14ac:dyDescent="0.5">
      <c r="A2323" s="8">
        <v>2322</v>
      </c>
      <c r="B2323" s="22">
        <v>41305.403150231483</v>
      </c>
      <c r="C2323" s="23" t="s">
        <v>361</v>
      </c>
      <c r="D2323" s="12" t="s">
        <v>211</v>
      </c>
      <c r="E2323" s="12" t="s">
        <v>326</v>
      </c>
      <c r="F2323" s="9">
        <v>279</v>
      </c>
      <c r="G2323" s="12">
        <v>2</v>
      </c>
      <c r="H2323" s="9">
        <v>558</v>
      </c>
      <c r="I2323" s="12" t="s">
        <v>426</v>
      </c>
      <c r="J2323" s="12" t="s">
        <v>381</v>
      </c>
      <c r="K2323" s="12" t="s">
        <v>329</v>
      </c>
    </row>
    <row r="2324" spans="1:11" ht="14.65" thickTop="1" x14ac:dyDescent="0.45">
      <c r="A2324" s="6">
        <v>2323</v>
      </c>
      <c r="B2324" s="24">
        <v>41305.403150231483</v>
      </c>
      <c r="C2324" s="25" t="s">
        <v>360</v>
      </c>
      <c r="D2324" s="13" t="s">
        <v>219</v>
      </c>
      <c r="E2324" s="13" t="s">
        <v>330</v>
      </c>
      <c r="F2324" s="10">
        <v>299.95</v>
      </c>
      <c r="G2324" s="13">
        <v>6</v>
      </c>
      <c r="H2324" s="10">
        <v>1799.6999999999998</v>
      </c>
      <c r="I2324" s="13" t="s">
        <v>423</v>
      </c>
      <c r="J2324" s="13" t="s">
        <v>395</v>
      </c>
      <c r="K2324" s="13" t="s">
        <v>416</v>
      </c>
    </row>
    <row r="2325" spans="1:11" ht="14.65" thickBot="1" x14ac:dyDescent="0.5">
      <c r="A2325" s="8">
        <v>2324</v>
      </c>
      <c r="B2325" s="22">
        <v>41305.403150231483</v>
      </c>
      <c r="C2325" s="23" t="s">
        <v>360</v>
      </c>
      <c r="D2325" s="12" t="s">
        <v>47</v>
      </c>
      <c r="E2325" s="12" t="s">
        <v>322</v>
      </c>
      <c r="F2325" s="9">
        <v>22</v>
      </c>
      <c r="G2325" s="12">
        <v>5</v>
      </c>
      <c r="H2325" s="9">
        <v>110</v>
      </c>
      <c r="I2325" s="12" t="s">
        <v>423</v>
      </c>
      <c r="J2325" s="12" t="s">
        <v>390</v>
      </c>
      <c r="K2325" s="12" t="s">
        <v>329</v>
      </c>
    </row>
    <row r="2326" spans="1:11" ht="14.65" thickTop="1" x14ac:dyDescent="0.45">
      <c r="A2326" s="6">
        <v>2325</v>
      </c>
      <c r="B2326" s="24">
        <v>41305.403150231483</v>
      </c>
      <c r="C2326" s="25" t="s">
        <v>352</v>
      </c>
      <c r="D2326" s="13" t="s">
        <v>185</v>
      </c>
      <c r="E2326" s="13" t="s">
        <v>332</v>
      </c>
      <c r="F2326" s="10">
        <v>200</v>
      </c>
      <c r="G2326" s="13">
        <v>10</v>
      </c>
      <c r="H2326" s="10">
        <v>2000</v>
      </c>
      <c r="I2326" s="13" t="s">
        <v>426</v>
      </c>
      <c r="J2326" s="13" t="s">
        <v>379</v>
      </c>
      <c r="K2326" s="13" t="s">
        <v>329</v>
      </c>
    </row>
    <row r="2327" spans="1:11" ht="14.65" thickBot="1" x14ac:dyDescent="0.5">
      <c r="A2327" s="8">
        <v>2326</v>
      </c>
      <c r="B2327" s="22">
        <v>41306.403150231483</v>
      </c>
      <c r="C2327" s="23" t="s">
        <v>358</v>
      </c>
      <c r="D2327" s="12" t="s">
        <v>317</v>
      </c>
      <c r="E2327" s="12" t="s">
        <v>332</v>
      </c>
      <c r="F2327" s="9">
        <v>825</v>
      </c>
      <c r="G2327" s="12">
        <v>7</v>
      </c>
      <c r="H2327" s="9">
        <v>5775</v>
      </c>
      <c r="I2327" s="12" t="s">
        <v>427</v>
      </c>
      <c r="J2327" s="12" t="s">
        <v>396</v>
      </c>
      <c r="K2327" s="12" t="s">
        <v>415</v>
      </c>
    </row>
    <row r="2328" spans="1:11" ht="14.65" thickTop="1" x14ac:dyDescent="0.45">
      <c r="A2328" s="6">
        <v>2327</v>
      </c>
      <c r="B2328" s="24">
        <v>41306.403150231483</v>
      </c>
      <c r="C2328" s="25" t="s">
        <v>349</v>
      </c>
      <c r="D2328" s="13" t="s">
        <v>223</v>
      </c>
      <c r="E2328" s="13" t="s">
        <v>330</v>
      </c>
      <c r="F2328" s="10">
        <v>319.95</v>
      </c>
      <c r="G2328" s="13">
        <v>5</v>
      </c>
      <c r="H2328" s="10">
        <v>1599.75</v>
      </c>
      <c r="I2328" s="13" t="s">
        <v>427</v>
      </c>
      <c r="J2328" s="13" t="s">
        <v>369</v>
      </c>
      <c r="K2328" s="13" t="s">
        <v>364</v>
      </c>
    </row>
    <row r="2329" spans="1:11" ht="14.65" thickBot="1" x14ac:dyDescent="0.5">
      <c r="A2329" s="8">
        <v>2328</v>
      </c>
      <c r="B2329" s="22">
        <v>41306.403150231483</v>
      </c>
      <c r="C2329" s="23" t="s">
        <v>350</v>
      </c>
      <c r="D2329" s="12" t="s">
        <v>164</v>
      </c>
      <c r="E2329" s="12" t="s">
        <v>330</v>
      </c>
      <c r="F2329" s="9">
        <v>109.95</v>
      </c>
      <c r="G2329" s="12">
        <v>2</v>
      </c>
      <c r="H2329" s="9">
        <v>219.9</v>
      </c>
      <c r="I2329" s="12" t="s">
        <v>421</v>
      </c>
      <c r="J2329" s="12" t="s">
        <v>399</v>
      </c>
      <c r="K2329" s="12" t="s">
        <v>329</v>
      </c>
    </row>
    <row r="2330" spans="1:11" ht="14.65" thickTop="1" x14ac:dyDescent="0.45">
      <c r="A2330" s="6">
        <v>2329</v>
      </c>
      <c r="B2330" s="24">
        <v>41306.403150231483</v>
      </c>
      <c r="C2330" s="25" t="s">
        <v>350</v>
      </c>
      <c r="D2330" s="13" t="s">
        <v>134</v>
      </c>
      <c r="E2330" s="13" t="s">
        <v>330</v>
      </c>
      <c r="F2330" s="10">
        <v>60</v>
      </c>
      <c r="G2330" s="13">
        <v>3</v>
      </c>
      <c r="H2330" s="10">
        <v>180</v>
      </c>
      <c r="I2330" s="13" t="s">
        <v>418</v>
      </c>
      <c r="J2330" s="13" t="s">
        <v>390</v>
      </c>
      <c r="K2330" s="13" t="s">
        <v>329</v>
      </c>
    </row>
    <row r="2331" spans="1:11" ht="14.65" thickBot="1" x14ac:dyDescent="0.5">
      <c r="A2331" s="8">
        <v>2330</v>
      </c>
      <c r="B2331" s="22">
        <v>41306.403150231483</v>
      </c>
      <c r="C2331" s="23" t="s">
        <v>354</v>
      </c>
      <c r="D2331" s="12" t="s">
        <v>148</v>
      </c>
      <c r="E2331" s="12" t="s">
        <v>330</v>
      </c>
      <c r="F2331" s="9">
        <v>70</v>
      </c>
      <c r="G2331" s="12">
        <v>4</v>
      </c>
      <c r="H2331" s="9">
        <v>280</v>
      </c>
      <c r="I2331" s="12" t="s">
        <v>422</v>
      </c>
      <c r="J2331" s="12" t="s">
        <v>368</v>
      </c>
      <c r="K2331" s="12" t="s">
        <v>415</v>
      </c>
    </row>
    <row r="2332" spans="1:11" ht="14.65" thickTop="1" x14ac:dyDescent="0.45">
      <c r="A2332" s="6">
        <v>2331</v>
      </c>
      <c r="B2332" s="24">
        <v>41306.403150231483</v>
      </c>
      <c r="C2332" s="25" t="s">
        <v>352</v>
      </c>
      <c r="D2332" s="13" t="s">
        <v>179</v>
      </c>
      <c r="E2332" s="13" t="s">
        <v>323</v>
      </c>
      <c r="F2332" s="10">
        <v>199</v>
      </c>
      <c r="G2332" s="13">
        <v>1</v>
      </c>
      <c r="H2332" s="10">
        <v>199</v>
      </c>
      <c r="I2332" s="13" t="s">
        <v>423</v>
      </c>
      <c r="J2332" s="13" t="s">
        <v>373</v>
      </c>
      <c r="K2332" s="13" t="s">
        <v>416</v>
      </c>
    </row>
    <row r="2333" spans="1:11" ht="14.65" thickBot="1" x14ac:dyDescent="0.5">
      <c r="A2333" s="8">
        <v>2332</v>
      </c>
      <c r="B2333" s="22">
        <v>41306.403150231483</v>
      </c>
      <c r="C2333" s="23" t="s">
        <v>346</v>
      </c>
      <c r="D2333" s="12" t="s">
        <v>66</v>
      </c>
      <c r="E2333" s="12" t="s">
        <v>327</v>
      </c>
      <c r="F2333" s="9">
        <v>39.950000000000003</v>
      </c>
      <c r="G2333" s="12">
        <v>4</v>
      </c>
      <c r="H2333" s="9">
        <v>159.80000000000001</v>
      </c>
      <c r="I2333" s="12" t="s">
        <v>421</v>
      </c>
      <c r="J2333" s="12" t="s">
        <v>387</v>
      </c>
      <c r="K2333" s="12" t="s">
        <v>416</v>
      </c>
    </row>
    <row r="2334" spans="1:11" ht="14.65" thickTop="1" x14ac:dyDescent="0.45">
      <c r="A2334" s="6">
        <v>2333</v>
      </c>
      <c r="B2334" s="24">
        <v>41306.403150231483</v>
      </c>
      <c r="C2334" s="25" t="s">
        <v>352</v>
      </c>
      <c r="D2334" s="13" t="s">
        <v>130</v>
      </c>
      <c r="E2334" s="13" t="s">
        <v>330</v>
      </c>
      <c r="F2334" s="10">
        <v>60</v>
      </c>
      <c r="G2334" s="13">
        <v>6</v>
      </c>
      <c r="H2334" s="10">
        <v>360</v>
      </c>
      <c r="I2334" s="13" t="s">
        <v>426</v>
      </c>
      <c r="J2334" s="13" t="s">
        <v>365</v>
      </c>
      <c r="K2334" s="13" t="s">
        <v>364</v>
      </c>
    </row>
    <row r="2335" spans="1:11" ht="14.65" thickBot="1" x14ac:dyDescent="0.5">
      <c r="A2335" s="8">
        <v>2334</v>
      </c>
      <c r="B2335" s="22">
        <v>41306.403150231483</v>
      </c>
      <c r="C2335" s="23" t="s">
        <v>359</v>
      </c>
      <c r="D2335" s="12" t="s">
        <v>308</v>
      </c>
      <c r="E2335" s="12" t="s">
        <v>330</v>
      </c>
      <c r="F2335" s="9">
        <v>599.95000000000005</v>
      </c>
      <c r="G2335" s="12">
        <v>7</v>
      </c>
      <c r="H2335" s="9">
        <v>4199.6500000000005</v>
      </c>
      <c r="I2335" s="12" t="s">
        <v>419</v>
      </c>
      <c r="J2335" s="12" t="s">
        <v>399</v>
      </c>
      <c r="K2335" s="12" t="s">
        <v>329</v>
      </c>
    </row>
    <row r="2336" spans="1:11" ht="14.65" thickTop="1" x14ac:dyDescent="0.45">
      <c r="A2336" s="6">
        <v>2335</v>
      </c>
      <c r="B2336" s="24">
        <v>41307.403150231483</v>
      </c>
      <c r="C2336" s="25" t="s">
        <v>347</v>
      </c>
      <c r="D2336" s="13" t="s">
        <v>211</v>
      </c>
      <c r="E2336" s="13" t="s">
        <v>326</v>
      </c>
      <c r="F2336" s="10">
        <v>279</v>
      </c>
      <c r="G2336" s="13">
        <v>10</v>
      </c>
      <c r="H2336" s="10">
        <v>2790</v>
      </c>
      <c r="I2336" s="13" t="s">
        <v>421</v>
      </c>
      <c r="J2336" s="13" t="s">
        <v>378</v>
      </c>
      <c r="K2336" s="13" t="s">
        <v>329</v>
      </c>
    </row>
    <row r="2337" spans="1:11" ht="14.65" thickBot="1" x14ac:dyDescent="0.5">
      <c r="A2337" s="8">
        <v>2336</v>
      </c>
      <c r="B2337" s="22">
        <v>41307.403150231483</v>
      </c>
      <c r="C2337" s="23" t="s">
        <v>348</v>
      </c>
      <c r="D2337" s="12" t="s">
        <v>301</v>
      </c>
      <c r="E2337" s="12" t="s">
        <v>335</v>
      </c>
      <c r="F2337" s="9">
        <v>569</v>
      </c>
      <c r="G2337" s="12">
        <v>6</v>
      </c>
      <c r="H2337" s="9">
        <v>3414</v>
      </c>
      <c r="I2337" s="12" t="s">
        <v>421</v>
      </c>
      <c r="J2337" s="12" t="s">
        <v>394</v>
      </c>
      <c r="K2337" s="12" t="s">
        <v>416</v>
      </c>
    </row>
    <row r="2338" spans="1:11" ht="14.65" thickTop="1" x14ac:dyDescent="0.45">
      <c r="A2338" s="6">
        <v>2337</v>
      </c>
      <c r="B2338" s="24">
        <v>41307.403150231483</v>
      </c>
      <c r="C2338" s="25" t="s">
        <v>356</v>
      </c>
      <c r="D2338" s="13" t="s">
        <v>157</v>
      </c>
      <c r="E2338" s="13" t="s">
        <v>326</v>
      </c>
      <c r="F2338" s="10">
        <v>80</v>
      </c>
      <c r="G2338" s="13">
        <v>10</v>
      </c>
      <c r="H2338" s="10">
        <v>800</v>
      </c>
      <c r="I2338" s="13" t="s">
        <v>419</v>
      </c>
      <c r="J2338" s="13" t="s">
        <v>410</v>
      </c>
      <c r="K2338" s="13" t="s">
        <v>416</v>
      </c>
    </row>
    <row r="2339" spans="1:11" ht="14.65" thickBot="1" x14ac:dyDescent="0.5">
      <c r="A2339" s="8">
        <v>2338</v>
      </c>
      <c r="B2339" s="22">
        <v>41307.403150231483</v>
      </c>
      <c r="C2339" s="23" t="s">
        <v>357</v>
      </c>
      <c r="D2339" s="12" t="s">
        <v>58</v>
      </c>
      <c r="E2339" s="12" t="s">
        <v>328</v>
      </c>
      <c r="F2339" s="9">
        <v>34.950000000000003</v>
      </c>
      <c r="G2339" s="12">
        <v>10</v>
      </c>
      <c r="H2339" s="9">
        <v>349.5</v>
      </c>
      <c r="I2339" s="12" t="s">
        <v>421</v>
      </c>
      <c r="J2339" s="12" t="s">
        <v>397</v>
      </c>
      <c r="K2339" s="12" t="s">
        <v>416</v>
      </c>
    </row>
    <row r="2340" spans="1:11" ht="14.65" thickTop="1" x14ac:dyDescent="0.45">
      <c r="A2340" s="6">
        <v>2339</v>
      </c>
      <c r="B2340" s="24">
        <v>41307.403150231483</v>
      </c>
      <c r="C2340" s="25" t="s">
        <v>351</v>
      </c>
      <c r="D2340" s="13" t="s">
        <v>94</v>
      </c>
      <c r="E2340" s="13" t="s">
        <v>328</v>
      </c>
      <c r="F2340" s="10">
        <v>49.95</v>
      </c>
      <c r="G2340" s="13">
        <v>1</v>
      </c>
      <c r="H2340" s="10">
        <v>49.95</v>
      </c>
      <c r="I2340" s="13" t="s">
        <v>421</v>
      </c>
      <c r="J2340" s="13" t="s">
        <v>391</v>
      </c>
      <c r="K2340" s="13" t="s">
        <v>415</v>
      </c>
    </row>
    <row r="2341" spans="1:11" ht="14.65" thickBot="1" x14ac:dyDescent="0.5">
      <c r="A2341" s="8">
        <v>2340</v>
      </c>
      <c r="B2341" s="22">
        <v>41307.403150231483</v>
      </c>
      <c r="C2341" s="23" t="s">
        <v>359</v>
      </c>
      <c r="D2341" s="12" t="s">
        <v>235</v>
      </c>
      <c r="E2341" s="12" t="s">
        <v>334</v>
      </c>
      <c r="F2341" s="9">
        <v>339.95</v>
      </c>
      <c r="G2341" s="12">
        <v>10</v>
      </c>
      <c r="H2341" s="9">
        <v>3399.5</v>
      </c>
      <c r="I2341" s="12" t="s">
        <v>424</v>
      </c>
      <c r="J2341" s="12" t="s">
        <v>382</v>
      </c>
      <c r="K2341" s="12" t="s">
        <v>364</v>
      </c>
    </row>
    <row r="2342" spans="1:11" ht="14.65" thickTop="1" x14ac:dyDescent="0.45">
      <c r="A2342" s="6">
        <v>2341</v>
      </c>
      <c r="B2342" s="24">
        <v>41308.403150231483</v>
      </c>
      <c r="C2342" s="25" t="s">
        <v>353</v>
      </c>
      <c r="D2342" s="13" t="s">
        <v>298</v>
      </c>
      <c r="E2342" s="13" t="s">
        <v>335</v>
      </c>
      <c r="F2342" s="10">
        <v>539</v>
      </c>
      <c r="G2342" s="13">
        <v>2</v>
      </c>
      <c r="H2342" s="10">
        <v>1078</v>
      </c>
      <c r="I2342" s="13" t="s">
        <v>426</v>
      </c>
      <c r="J2342" s="13" t="s">
        <v>390</v>
      </c>
      <c r="K2342" s="13" t="s">
        <v>329</v>
      </c>
    </row>
    <row r="2343" spans="1:11" ht="14.65" thickBot="1" x14ac:dyDescent="0.5">
      <c r="A2343" s="8">
        <v>2342</v>
      </c>
      <c r="B2343" s="22">
        <v>41308.403150231483</v>
      </c>
      <c r="C2343" s="23" t="s">
        <v>346</v>
      </c>
      <c r="D2343" s="12" t="s">
        <v>220</v>
      </c>
      <c r="E2343" s="12" t="s">
        <v>327</v>
      </c>
      <c r="F2343" s="9">
        <v>299.95</v>
      </c>
      <c r="G2343" s="12">
        <v>8</v>
      </c>
      <c r="H2343" s="9">
        <v>2399.6</v>
      </c>
      <c r="I2343" s="12" t="s">
        <v>424</v>
      </c>
      <c r="J2343" s="12" t="s">
        <v>403</v>
      </c>
      <c r="K2343" s="12" t="s">
        <v>416</v>
      </c>
    </row>
    <row r="2344" spans="1:11" ht="14.65" thickTop="1" x14ac:dyDescent="0.45">
      <c r="A2344" s="6">
        <v>2343</v>
      </c>
      <c r="B2344" s="24">
        <v>41308.403150231483</v>
      </c>
      <c r="C2344" s="25" t="s">
        <v>354</v>
      </c>
      <c r="D2344" s="13" t="s">
        <v>71</v>
      </c>
      <c r="E2344" s="13" t="s">
        <v>328</v>
      </c>
      <c r="F2344" s="10">
        <v>39.950000000000003</v>
      </c>
      <c r="G2344" s="13">
        <v>4</v>
      </c>
      <c r="H2344" s="10">
        <v>159.80000000000001</v>
      </c>
      <c r="I2344" s="13" t="s">
        <v>427</v>
      </c>
      <c r="J2344" s="13" t="s">
        <v>402</v>
      </c>
      <c r="K2344" s="13" t="s">
        <v>415</v>
      </c>
    </row>
    <row r="2345" spans="1:11" ht="14.65" thickBot="1" x14ac:dyDescent="0.5">
      <c r="A2345" s="8">
        <v>2344</v>
      </c>
      <c r="B2345" s="22">
        <v>41308.403150231483</v>
      </c>
      <c r="C2345" s="23" t="s">
        <v>359</v>
      </c>
      <c r="D2345" s="12" t="s">
        <v>173</v>
      </c>
      <c r="E2345" s="12" t="s">
        <v>327</v>
      </c>
      <c r="F2345" s="9">
        <v>169.95</v>
      </c>
      <c r="G2345" s="12">
        <v>10</v>
      </c>
      <c r="H2345" s="9">
        <v>1699.5</v>
      </c>
      <c r="I2345" s="12" t="s">
        <v>421</v>
      </c>
      <c r="J2345" s="12" t="s">
        <v>383</v>
      </c>
      <c r="K2345" s="12" t="s">
        <v>364</v>
      </c>
    </row>
    <row r="2346" spans="1:11" ht="14.65" thickTop="1" x14ac:dyDescent="0.45">
      <c r="A2346" s="6">
        <v>2345</v>
      </c>
      <c r="B2346" s="24">
        <v>41308.403150231483</v>
      </c>
      <c r="C2346" s="25" t="s">
        <v>347</v>
      </c>
      <c r="D2346" s="13" t="s">
        <v>215</v>
      </c>
      <c r="E2346" s="13" t="s">
        <v>332</v>
      </c>
      <c r="F2346" s="10">
        <v>285</v>
      </c>
      <c r="G2346" s="13">
        <v>9</v>
      </c>
      <c r="H2346" s="10">
        <v>2565</v>
      </c>
      <c r="I2346" s="13" t="s">
        <v>426</v>
      </c>
      <c r="J2346" s="13" t="s">
        <v>321</v>
      </c>
      <c r="K2346" s="13" t="s">
        <v>415</v>
      </c>
    </row>
    <row r="2347" spans="1:11" ht="14.65" thickBot="1" x14ac:dyDescent="0.5">
      <c r="A2347" s="8">
        <v>2346</v>
      </c>
      <c r="B2347" s="22">
        <v>41308.403150231483</v>
      </c>
      <c r="C2347" s="23" t="s">
        <v>361</v>
      </c>
      <c r="D2347" s="12" t="s">
        <v>272</v>
      </c>
      <c r="E2347" s="12" t="s">
        <v>326</v>
      </c>
      <c r="F2347" s="9">
        <v>439</v>
      </c>
      <c r="G2347" s="12">
        <v>1</v>
      </c>
      <c r="H2347" s="9">
        <v>439</v>
      </c>
      <c r="I2347" s="12" t="s">
        <v>419</v>
      </c>
      <c r="J2347" s="12" t="s">
        <v>402</v>
      </c>
      <c r="K2347" s="12" t="s">
        <v>415</v>
      </c>
    </row>
    <row r="2348" spans="1:11" ht="14.65" thickTop="1" x14ac:dyDescent="0.45">
      <c r="A2348" s="6">
        <v>2347</v>
      </c>
      <c r="B2348" s="24">
        <v>41308.403150231483</v>
      </c>
      <c r="C2348" s="25" t="s">
        <v>352</v>
      </c>
      <c r="D2348" s="13" t="s">
        <v>47</v>
      </c>
      <c r="E2348" s="13" t="s">
        <v>322</v>
      </c>
      <c r="F2348" s="10">
        <v>22</v>
      </c>
      <c r="G2348" s="13">
        <v>1</v>
      </c>
      <c r="H2348" s="10">
        <v>22</v>
      </c>
      <c r="I2348" s="13" t="s">
        <v>422</v>
      </c>
      <c r="J2348" s="13" t="s">
        <v>398</v>
      </c>
      <c r="K2348" s="13" t="s">
        <v>364</v>
      </c>
    </row>
    <row r="2349" spans="1:11" ht="14.65" thickBot="1" x14ac:dyDescent="0.5">
      <c r="A2349" s="8">
        <v>2348</v>
      </c>
      <c r="B2349" s="22">
        <v>41308.403150231483</v>
      </c>
      <c r="C2349" s="23" t="s">
        <v>359</v>
      </c>
      <c r="D2349" s="12" t="s">
        <v>263</v>
      </c>
      <c r="E2349" s="12" t="s">
        <v>327</v>
      </c>
      <c r="F2349" s="9">
        <v>399.95</v>
      </c>
      <c r="G2349" s="12">
        <v>6</v>
      </c>
      <c r="H2349" s="9">
        <v>2399.6999999999998</v>
      </c>
      <c r="I2349" s="12" t="s">
        <v>426</v>
      </c>
      <c r="J2349" s="12" t="s">
        <v>368</v>
      </c>
      <c r="K2349" s="12" t="s">
        <v>415</v>
      </c>
    </row>
    <row r="2350" spans="1:11" ht="14.65" thickTop="1" x14ac:dyDescent="0.45">
      <c r="A2350" s="6">
        <v>2349</v>
      </c>
      <c r="B2350" s="24">
        <v>41308.403150231483</v>
      </c>
      <c r="C2350" s="25" t="s">
        <v>362</v>
      </c>
      <c r="D2350" s="13" t="s">
        <v>117</v>
      </c>
      <c r="E2350" s="13" t="s">
        <v>326</v>
      </c>
      <c r="F2350" s="10">
        <v>55</v>
      </c>
      <c r="G2350" s="13">
        <v>7</v>
      </c>
      <c r="H2350" s="10">
        <v>385</v>
      </c>
      <c r="I2350" s="13" t="s">
        <v>418</v>
      </c>
      <c r="J2350" s="13" t="s">
        <v>404</v>
      </c>
      <c r="K2350" s="13" t="s">
        <v>416</v>
      </c>
    </row>
    <row r="2351" spans="1:11" ht="14.65" thickBot="1" x14ac:dyDescent="0.5">
      <c r="A2351" s="8">
        <v>2350</v>
      </c>
      <c r="B2351" s="22">
        <v>41309.403150231483</v>
      </c>
      <c r="C2351" s="23" t="s">
        <v>348</v>
      </c>
      <c r="D2351" s="12" t="s">
        <v>201</v>
      </c>
      <c r="E2351" s="12" t="s">
        <v>325</v>
      </c>
      <c r="F2351" s="9">
        <v>249.95</v>
      </c>
      <c r="G2351" s="12">
        <v>2</v>
      </c>
      <c r="H2351" s="9">
        <v>499.9</v>
      </c>
      <c r="I2351" s="12" t="s">
        <v>422</v>
      </c>
      <c r="J2351" s="12" t="s">
        <v>371</v>
      </c>
      <c r="K2351" s="12" t="s">
        <v>415</v>
      </c>
    </row>
    <row r="2352" spans="1:11" ht="14.65" thickTop="1" x14ac:dyDescent="0.45">
      <c r="A2352" s="6">
        <v>2351</v>
      </c>
      <c r="B2352" s="24">
        <v>41309.403150231483</v>
      </c>
      <c r="C2352" s="25" t="s">
        <v>359</v>
      </c>
      <c r="D2352" s="13" t="s">
        <v>271</v>
      </c>
      <c r="E2352" s="13" t="s">
        <v>323</v>
      </c>
      <c r="F2352" s="10">
        <v>439</v>
      </c>
      <c r="G2352" s="13">
        <v>7</v>
      </c>
      <c r="H2352" s="10">
        <v>3073</v>
      </c>
      <c r="I2352" s="13" t="s">
        <v>425</v>
      </c>
      <c r="J2352" s="13" t="s">
        <v>412</v>
      </c>
      <c r="K2352" s="13" t="s">
        <v>364</v>
      </c>
    </row>
    <row r="2353" spans="1:11" ht="14.65" thickBot="1" x14ac:dyDescent="0.5">
      <c r="A2353" s="8">
        <v>2352</v>
      </c>
      <c r="B2353" s="22">
        <v>41309.403150231483</v>
      </c>
      <c r="C2353" s="23" t="s">
        <v>348</v>
      </c>
      <c r="D2353" s="12" t="s">
        <v>117</v>
      </c>
      <c r="E2353" s="12" t="s">
        <v>326</v>
      </c>
      <c r="F2353" s="9">
        <v>55</v>
      </c>
      <c r="G2353" s="12">
        <v>3</v>
      </c>
      <c r="H2353" s="9">
        <v>165</v>
      </c>
      <c r="I2353" s="12" t="s">
        <v>420</v>
      </c>
      <c r="J2353" s="12" t="s">
        <v>369</v>
      </c>
      <c r="K2353" s="12" t="s">
        <v>364</v>
      </c>
    </row>
    <row r="2354" spans="1:11" ht="14.65" thickTop="1" x14ac:dyDescent="0.45">
      <c r="A2354" s="6">
        <v>2353</v>
      </c>
      <c r="B2354" s="24">
        <v>41309.403150231483</v>
      </c>
      <c r="C2354" s="25" t="s">
        <v>347</v>
      </c>
      <c r="D2354" s="13" t="s">
        <v>316</v>
      </c>
      <c r="E2354" s="13" t="s">
        <v>332</v>
      </c>
      <c r="F2354" s="10">
        <v>800</v>
      </c>
      <c r="G2354" s="13">
        <v>6</v>
      </c>
      <c r="H2354" s="10">
        <v>4800</v>
      </c>
      <c r="I2354" s="13" t="s">
        <v>422</v>
      </c>
      <c r="J2354" s="13" t="s">
        <v>405</v>
      </c>
      <c r="K2354" s="13" t="s">
        <v>364</v>
      </c>
    </row>
    <row r="2355" spans="1:11" ht="14.65" thickBot="1" x14ac:dyDescent="0.5">
      <c r="A2355" s="8">
        <v>2354</v>
      </c>
      <c r="B2355" s="22">
        <v>41309.403150231483</v>
      </c>
      <c r="C2355" s="23" t="s">
        <v>360</v>
      </c>
      <c r="D2355" s="12" t="s">
        <v>131</v>
      </c>
      <c r="E2355" s="12" t="s">
        <v>330</v>
      </c>
      <c r="F2355" s="9">
        <v>60</v>
      </c>
      <c r="G2355" s="12">
        <v>6</v>
      </c>
      <c r="H2355" s="9">
        <v>360</v>
      </c>
      <c r="I2355" s="12" t="s">
        <v>420</v>
      </c>
      <c r="J2355" s="12" t="s">
        <v>372</v>
      </c>
      <c r="K2355" s="12" t="s">
        <v>416</v>
      </c>
    </row>
    <row r="2356" spans="1:11" ht="14.65" thickTop="1" x14ac:dyDescent="0.45">
      <c r="A2356" s="6">
        <v>2355</v>
      </c>
      <c r="B2356" s="24">
        <v>41309.403150231483</v>
      </c>
      <c r="C2356" s="25" t="s">
        <v>362</v>
      </c>
      <c r="D2356" s="13" t="s">
        <v>43</v>
      </c>
      <c r="E2356" s="13" t="s">
        <v>322</v>
      </c>
      <c r="F2356" s="10">
        <v>18</v>
      </c>
      <c r="G2356" s="13">
        <v>3</v>
      </c>
      <c r="H2356" s="10">
        <v>54</v>
      </c>
      <c r="I2356" s="13" t="s">
        <v>418</v>
      </c>
      <c r="J2356" s="13" t="s">
        <v>395</v>
      </c>
      <c r="K2356" s="13" t="s">
        <v>416</v>
      </c>
    </row>
    <row r="2357" spans="1:11" ht="14.65" thickBot="1" x14ac:dyDescent="0.5">
      <c r="A2357" s="8">
        <v>2356</v>
      </c>
      <c r="B2357" s="22">
        <v>41309.403150231483</v>
      </c>
      <c r="C2357" s="23" t="s">
        <v>363</v>
      </c>
      <c r="D2357" s="12" t="s">
        <v>168</v>
      </c>
      <c r="E2357" s="12" t="s">
        <v>325</v>
      </c>
      <c r="F2357" s="9">
        <v>159.94999999999999</v>
      </c>
      <c r="G2357" s="12">
        <v>3</v>
      </c>
      <c r="H2357" s="9">
        <v>479.84999999999997</v>
      </c>
      <c r="I2357" s="12" t="s">
        <v>425</v>
      </c>
      <c r="J2357" s="12" t="s">
        <v>387</v>
      </c>
      <c r="K2357" s="12" t="s">
        <v>416</v>
      </c>
    </row>
    <row r="2358" spans="1:11" ht="14.65" thickTop="1" x14ac:dyDescent="0.45">
      <c r="A2358" s="6">
        <v>2357</v>
      </c>
      <c r="B2358" s="24">
        <v>41310.403150231483</v>
      </c>
      <c r="C2358" s="25" t="s">
        <v>359</v>
      </c>
      <c r="D2358" s="13" t="s">
        <v>111</v>
      </c>
      <c r="E2358" s="13" t="s">
        <v>335</v>
      </c>
      <c r="F2358" s="10">
        <v>50</v>
      </c>
      <c r="G2358" s="13">
        <v>1</v>
      </c>
      <c r="H2358" s="10">
        <v>50</v>
      </c>
      <c r="I2358" s="13" t="s">
        <v>421</v>
      </c>
      <c r="J2358" s="13" t="s">
        <v>411</v>
      </c>
      <c r="K2358" s="13" t="s">
        <v>415</v>
      </c>
    </row>
    <row r="2359" spans="1:11" ht="14.65" thickBot="1" x14ac:dyDescent="0.5">
      <c r="A2359" s="8">
        <v>2358</v>
      </c>
      <c r="B2359" s="22">
        <v>41310.403150231483</v>
      </c>
      <c r="C2359" s="23" t="s">
        <v>350</v>
      </c>
      <c r="D2359" s="12" t="s">
        <v>44</v>
      </c>
      <c r="E2359" s="12" t="s">
        <v>327</v>
      </c>
      <c r="F2359" s="9">
        <v>19.95</v>
      </c>
      <c r="G2359" s="12">
        <v>10</v>
      </c>
      <c r="H2359" s="9">
        <v>199.5</v>
      </c>
      <c r="I2359" s="12" t="s">
        <v>426</v>
      </c>
      <c r="J2359" s="12" t="s">
        <v>393</v>
      </c>
      <c r="K2359" s="12" t="s">
        <v>415</v>
      </c>
    </row>
    <row r="2360" spans="1:11" ht="14.65" thickTop="1" x14ac:dyDescent="0.45">
      <c r="A2360" s="6">
        <v>2359</v>
      </c>
      <c r="B2360" s="24">
        <v>41310.403150231483</v>
      </c>
      <c r="C2360" s="25" t="s">
        <v>347</v>
      </c>
      <c r="D2360" s="13" t="s">
        <v>224</v>
      </c>
      <c r="E2360" s="13" t="s">
        <v>328</v>
      </c>
      <c r="F2360" s="10">
        <v>319.95</v>
      </c>
      <c r="G2360" s="13">
        <v>6</v>
      </c>
      <c r="H2360" s="10">
        <v>1919.6999999999998</v>
      </c>
      <c r="I2360" s="13" t="s">
        <v>423</v>
      </c>
      <c r="J2360" s="13" t="s">
        <v>389</v>
      </c>
      <c r="K2360" s="13" t="s">
        <v>364</v>
      </c>
    </row>
    <row r="2361" spans="1:11" ht="14.65" thickBot="1" x14ac:dyDescent="0.5">
      <c r="A2361" s="8">
        <v>2360</v>
      </c>
      <c r="B2361" s="22">
        <v>41310.403150231483</v>
      </c>
      <c r="C2361" s="23" t="s">
        <v>363</v>
      </c>
      <c r="D2361" s="12" t="s">
        <v>244</v>
      </c>
      <c r="E2361" s="12" t="s">
        <v>330</v>
      </c>
      <c r="F2361" s="9">
        <v>359.95</v>
      </c>
      <c r="G2361" s="12">
        <v>9</v>
      </c>
      <c r="H2361" s="9">
        <v>3239.5499999999997</v>
      </c>
      <c r="I2361" s="12" t="s">
        <v>419</v>
      </c>
      <c r="J2361" s="12" t="s">
        <v>406</v>
      </c>
      <c r="K2361" s="12" t="s">
        <v>329</v>
      </c>
    </row>
    <row r="2362" spans="1:11" ht="14.65" thickTop="1" x14ac:dyDescent="0.45">
      <c r="A2362" s="6">
        <v>2361</v>
      </c>
      <c r="B2362" s="24">
        <v>41310.403150231483</v>
      </c>
      <c r="C2362" s="25" t="s">
        <v>360</v>
      </c>
      <c r="D2362" s="13" t="s">
        <v>182</v>
      </c>
      <c r="E2362" s="13" t="s">
        <v>330</v>
      </c>
      <c r="F2362" s="10">
        <v>199.95</v>
      </c>
      <c r="G2362" s="13">
        <v>6</v>
      </c>
      <c r="H2362" s="10">
        <v>1199.6999999999998</v>
      </c>
      <c r="I2362" s="13" t="s">
        <v>420</v>
      </c>
      <c r="J2362" s="13" t="s">
        <v>377</v>
      </c>
      <c r="K2362" s="13" t="s">
        <v>415</v>
      </c>
    </row>
    <row r="2363" spans="1:11" ht="14.65" thickBot="1" x14ac:dyDescent="0.5">
      <c r="A2363" s="8">
        <v>2362</v>
      </c>
      <c r="B2363" s="22">
        <v>41310.403150231483</v>
      </c>
      <c r="C2363" s="23" t="s">
        <v>346</v>
      </c>
      <c r="D2363" s="12" t="s">
        <v>216</v>
      </c>
      <c r="E2363" s="12" t="s">
        <v>325</v>
      </c>
      <c r="F2363" s="9">
        <v>289.95</v>
      </c>
      <c r="G2363" s="12">
        <v>1</v>
      </c>
      <c r="H2363" s="9">
        <v>289.95</v>
      </c>
      <c r="I2363" s="12" t="s">
        <v>422</v>
      </c>
      <c r="J2363" s="12" t="s">
        <v>392</v>
      </c>
      <c r="K2363" s="12" t="s">
        <v>329</v>
      </c>
    </row>
    <row r="2364" spans="1:11" ht="14.65" thickTop="1" x14ac:dyDescent="0.45">
      <c r="A2364" s="6">
        <v>2363</v>
      </c>
      <c r="B2364" s="24">
        <v>41310.403150231483</v>
      </c>
      <c r="C2364" s="25" t="s">
        <v>351</v>
      </c>
      <c r="D2364" s="13" t="s">
        <v>41</v>
      </c>
      <c r="E2364" s="13" t="s">
        <v>322</v>
      </c>
      <c r="F2364" s="10">
        <v>14</v>
      </c>
      <c r="G2364" s="13">
        <v>5</v>
      </c>
      <c r="H2364" s="10">
        <v>70</v>
      </c>
      <c r="I2364" s="13" t="s">
        <v>422</v>
      </c>
      <c r="J2364" s="13" t="s">
        <v>378</v>
      </c>
      <c r="K2364" s="13" t="s">
        <v>329</v>
      </c>
    </row>
    <row r="2365" spans="1:11" ht="14.65" thickBot="1" x14ac:dyDescent="0.5">
      <c r="A2365" s="8">
        <v>2364</v>
      </c>
      <c r="B2365" s="22">
        <v>41310.403150231483</v>
      </c>
      <c r="C2365" s="23" t="s">
        <v>345</v>
      </c>
      <c r="D2365" s="12" t="s">
        <v>261</v>
      </c>
      <c r="E2365" s="12" t="s">
        <v>330</v>
      </c>
      <c r="F2365" s="9">
        <v>399.95</v>
      </c>
      <c r="G2365" s="12">
        <v>2</v>
      </c>
      <c r="H2365" s="9">
        <v>799.9</v>
      </c>
      <c r="I2365" s="12" t="s">
        <v>423</v>
      </c>
      <c r="J2365" s="12" t="s">
        <v>390</v>
      </c>
      <c r="K2365" s="12" t="s">
        <v>329</v>
      </c>
    </row>
    <row r="2366" spans="1:11" ht="14.65" thickTop="1" x14ac:dyDescent="0.45">
      <c r="A2366" s="6">
        <v>2365</v>
      </c>
      <c r="B2366" s="24">
        <v>41310.403150231483</v>
      </c>
      <c r="C2366" s="25" t="s">
        <v>355</v>
      </c>
      <c r="D2366" s="13" t="s">
        <v>225</v>
      </c>
      <c r="E2366" s="13" t="s">
        <v>331</v>
      </c>
      <c r="F2366" s="10">
        <v>329</v>
      </c>
      <c r="G2366" s="13">
        <v>8</v>
      </c>
      <c r="H2366" s="10">
        <v>2632</v>
      </c>
      <c r="I2366" s="13" t="s">
        <v>422</v>
      </c>
      <c r="J2366" s="13" t="s">
        <v>405</v>
      </c>
      <c r="K2366" s="13" t="s">
        <v>364</v>
      </c>
    </row>
    <row r="2367" spans="1:11" ht="14.65" thickBot="1" x14ac:dyDescent="0.5">
      <c r="A2367" s="8">
        <v>2366</v>
      </c>
      <c r="B2367" s="22">
        <v>41310.403150231483</v>
      </c>
      <c r="C2367" s="23" t="s">
        <v>347</v>
      </c>
      <c r="D2367" s="12" t="s">
        <v>230</v>
      </c>
      <c r="E2367" s="12" t="s">
        <v>327</v>
      </c>
      <c r="F2367" s="9">
        <v>329.95</v>
      </c>
      <c r="G2367" s="12">
        <v>7</v>
      </c>
      <c r="H2367" s="9">
        <v>2309.65</v>
      </c>
      <c r="I2367" s="12" t="s">
        <v>421</v>
      </c>
      <c r="J2367" s="12" t="s">
        <v>407</v>
      </c>
      <c r="K2367" s="12" t="s">
        <v>364</v>
      </c>
    </row>
    <row r="2368" spans="1:11" ht="14.65" thickTop="1" x14ac:dyDescent="0.45">
      <c r="A2368" s="6">
        <v>2367</v>
      </c>
      <c r="B2368" s="24">
        <v>41310.403150231483</v>
      </c>
      <c r="C2368" s="25" t="s">
        <v>345</v>
      </c>
      <c r="D2368" s="13" t="s">
        <v>226</v>
      </c>
      <c r="E2368" s="13" t="s">
        <v>335</v>
      </c>
      <c r="F2368" s="10">
        <v>329</v>
      </c>
      <c r="G2368" s="13">
        <v>1</v>
      </c>
      <c r="H2368" s="10">
        <v>329</v>
      </c>
      <c r="I2368" s="13" t="s">
        <v>427</v>
      </c>
      <c r="J2368" s="13" t="s">
        <v>397</v>
      </c>
      <c r="K2368" s="13" t="s">
        <v>416</v>
      </c>
    </row>
    <row r="2369" spans="1:11" ht="14.65" thickBot="1" x14ac:dyDescent="0.5">
      <c r="A2369" s="8">
        <v>2368</v>
      </c>
      <c r="B2369" s="22">
        <v>41311.403150231483</v>
      </c>
      <c r="C2369" s="23" t="s">
        <v>361</v>
      </c>
      <c r="D2369" s="12" t="s">
        <v>96</v>
      </c>
      <c r="E2369" s="12" t="s">
        <v>334</v>
      </c>
      <c r="F2369" s="9">
        <v>49.95</v>
      </c>
      <c r="G2369" s="12">
        <v>1</v>
      </c>
      <c r="H2369" s="9">
        <v>49.95</v>
      </c>
      <c r="I2369" s="12" t="s">
        <v>427</v>
      </c>
      <c r="J2369" s="12" t="s">
        <v>321</v>
      </c>
      <c r="K2369" s="12" t="s">
        <v>415</v>
      </c>
    </row>
    <row r="2370" spans="1:11" ht="14.65" thickTop="1" x14ac:dyDescent="0.45">
      <c r="A2370" s="6">
        <v>2369</v>
      </c>
      <c r="B2370" s="24">
        <v>41311.403150231483</v>
      </c>
      <c r="C2370" s="25" t="s">
        <v>346</v>
      </c>
      <c r="D2370" s="13" t="s">
        <v>252</v>
      </c>
      <c r="E2370" s="13" t="s">
        <v>330</v>
      </c>
      <c r="F2370" s="10">
        <v>379.95</v>
      </c>
      <c r="G2370" s="13">
        <v>7</v>
      </c>
      <c r="H2370" s="10">
        <v>2659.65</v>
      </c>
      <c r="I2370" s="13" t="s">
        <v>423</v>
      </c>
      <c r="J2370" s="13" t="s">
        <v>377</v>
      </c>
      <c r="K2370" s="13" t="s">
        <v>415</v>
      </c>
    </row>
    <row r="2371" spans="1:11" ht="14.65" thickBot="1" x14ac:dyDescent="0.5">
      <c r="A2371" s="8">
        <v>2370</v>
      </c>
      <c r="B2371" s="22">
        <v>41311.403150231483</v>
      </c>
      <c r="C2371" s="23" t="s">
        <v>355</v>
      </c>
      <c r="D2371" s="12" t="s">
        <v>208</v>
      </c>
      <c r="E2371" s="12" t="s">
        <v>326</v>
      </c>
      <c r="F2371" s="9">
        <v>269</v>
      </c>
      <c r="G2371" s="12">
        <v>5</v>
      </c>
      <c r="H2371" s="9">
        <v>1345</v>
      </c>
      <c r="I2371" s="12" t="s">
        <v>419</v>
      </c>
      <c r="J2371" s="12" t="s">
        <v>389</v>
      </c>
      <c r="K2371" s="12" t="s">
        <v>364</v>
      </c>
    </row>
    <row r="2372" spans="1:11" ht="14.65" thickTop="1" x14ac:dyDescent="0.45">
      <c r="A2372" s="6">
        <v>2371</v>
      </c>
      <c r="B2372" s="24">
        <v>41311.403150231483</v>
      </c>
      <c r="C2372" s="25" t="s">
        <v>360</v>
      </c>
      <c r="D2372" s="13" t="s">
        <v>137</v>
      </c>
      <c r="E2372" s="13" t="s">
        <v>335</v>
      </c>
      <c r="F2372" s="10">
        <v>60</v>
      </c>
      <c r="G2372" s="13">
        <v>6</v>
      </c>
      <c r="H2372" s="10">
        <v>360</v>
      </c>
      <c r="I2372" s="13" t="s">
        <v>423</v>
      </c>
      <c r="J2372" s="13" t="s">
        <v>369</v>
      </c>
      <c r="K2372" s="13" t="s">
        <v>364</v>
      </c>
    </row>
    <row r="2373" spans="1:11" ht="14.65" thickBot="1" x14ac:dyDescent="0.5">
      <c r="A2373" s="8">
        <v>2372</v>
      </c>
      <c r="B2373" s="22">
        <v>41311.403150231483</v>
      </c>
      <c r="C2373" s="23" t="s">
        <v>348</v>
      </c>
      <c r="D2373" s="12" t="s">
        <v>212</v>
      </c>
      <c r="E2373" s="12" t="s">
        <v>330</v>
      </c>
      <c r="F2373" s="9">
        <v>279.95</v>
      </c>
      <c r="G2373" s="12">
        <v>9</v>
      </c>
      <c r="H2373" s="9">
        <v>2519.5499999999997</v>
      </c>
      <c r="I2373" s="12" t="s">
        <v>420</v>
      </c>
      <c r="J2373" s="12" t="s">
        <v>383</v>
      </c>
      <c r="K2373" s="12" t="s">
        <v>364</v>
      </c>
    </row>
    <row r="2374" spans="1:11" ht="14.65" thickTop="1" x14ac:dyDescent="0.45">
      <c r="A2374" s="6">
        <v>2373</v>
      </c>
      <c r="B2374" s="24">
        <v>41311.403150231483</v>
      </c>
      <c r="C2374" s="25" t="s">
        <v>346</v>
      </c>
      <c r="D2374" s="13" t="s">
        <v>202</v>
      </c>
      <c r="E2374" s="13" t="s">
        <v>325</v>
      </c>
      <c r="F2374" s="10">
        <v>249.95</v>
      </c>
      <c r="G2374" s="13">
        <v>8</v>
      </c>
      <c r="H2374" s="10">
        <v>1999.6</v>
      </c>
      <c r="I2374" s="13" t="s">
        <v>421</v>
      </c>
      <c r="J2374" s="13" t="s">
        <v>398</v>
      </c>
      <c r="K2374" s="13" t="s">
        <v>364</v>
      </c>
    </row>
    <row r="2375" spans="1:11" ht="14.65" thickBot="1" x14ac:dyDescent="0.5">
      <c r="A2375" s="8">
        <v>2374</v>
      </c>
      <c r="B2375" s="22">
        <v>41311.403150231483</v>
      </c>
      <c r="C2375" s="23" t="s">
        <v>357</v>
      </c>
      <c r="D2375" s="12" t="s">
        <v>157</v>
      </c>
      <c r="E2375" s="12" t="s">
        <v>326</v>
      </c>
      <c r="F2375" s="9">
        <v>80</v>
      </c>
      <c r="G2375" s="12">
        <v>6</v>
      </c>
      <c r="H2375" s="9">
        <v>480</v>
      </c>
      <c r="I2375" s="12" t="s">
        <v>427</v>
      </c>
      <c r="J2375" s="12" t="s">
        <v>369</v>
      </c>
      <c r="K2375" s="12" t="s">
        <v>364</v>
      </c>
    </row>
    <row r="2376" spans="1:11" ht="14.65" thickTop="1" x14ac:dyDescent="0.45">
      <c r="A2376" s="6">
        <v>2375</v>
      </c>
      <c r="B2376" s="24">
        <v>41311.403150231483</v>
      </c>
      <c r="C2376" s="25" t="s">
        <v>351</v>
      </c>
      <c r="D2376" s="13" t="s">
        <v>217</v>
      </c>
      <c r="E2376" s="13" t="s">
        <v>328</v>
      </c>
      <c r="F2376" s="10">
        <v>289.95</v>
      </c>
      <c r="G2376" s="13">
        <v>10</v>
      </c>
      <c r="H2376" s="10">
        <v>2899.5</v>
      </c>
      <c r="I2376" s="13" t="s">
        <v>422</v>
      </c>
      <c r="J2376" s="13" t="s">
        <v>371</v>
      </c>
      <c r="K2376" s="13" t="s">
        <v>415</v>
      </c>
    </row>
    <row r="2377" spans="1:11" ht="14.65" thickBot="1" x14ac:dyDescent="0.5">
      <c r="A2377" s="8">
        <v>2376</v>
      </c>
      <c r="B2377" s="22">
        <v>41311.403150231483</v>
      </c>
      <c r="C2377" s="23" t="s">
        <v>345</v>
      </c>
      <c r="D2377" s="12" t="s">
        <v>174</v>
      </c>
      <c r="E2377" s="12" t="s">
        <v>325</v>
      </c>
      <c r="F2377" s="9">
        <v>179.95</v>
      </c>
      <c r="G2377" s="12">
        <v>1</v>
      </c>
      <c r="H2377" s="9">
        <v>179.95</v>
      </c>
      <c r="I2377" s="12" t="s">
        <v>419</v>
      </c>
      <c r="J2377" s="12" t="s">
        <v>382</v>
      </c>
      <c r="K2377" s="12" t="s">
        <v>364</v>
      </c>
    </row>
    <row r="2378" spans="1:11" ht="14.65" thickTop="1" x14ac:dyDescent="0.45">
      <c r="A2378" s="6">
        <v>2377</v>
      </c>
      <c r="B2378" s="24">
        <v>41312.403150231483</v>
      </c>
      <c r="C2378" s="25" t="s">
        <v>354</v>
      </c>
      <c r="D2378" s="13" t="s">
        <v>293</v>
      </c>
      <c r="E2378" s="13" t="s">
        <v>330</v>
      </c>
      <c r="F2378" s="10">
        <v>499.95</v>
      </c>
      <c r="G2378" s="13">
        <v>4</v>
      </c>
      <c r="H2378" s="10">
        <v>1999.8</v>
      </c>
      <c r="I2378" s="13" t="s">
        <v>421</v>
      </c>
      <c r="J2378" s="13" t="s">
        <v>405</v>
      </c>
      <c r="K2378" s="13" t="s">
        <v>364</v>
      </c>
    </row>
    <row r="2379" spans="1:11" ht="14.65" thickBot="1" x14ac:dyDescent="0.5">
      <c r="A2379" s="8">
        <v>2378</v>
      </c>
      <c r="B2379" s="22">
        <v>41312.403150231483</v>
      </c>
      <c r="C2379" s="23" t="s">
        <v>361</v>
      </c>
      <c r="D2379" s="12" t="s">
        <v>307</v>
      </c>
      <c r="E2379" s="12" t="s">
        <v>330</v>
      </c>
      <c r="F2379" s="9">
        <v>599.95000000000005</v>
      </c>
      <c r="G2379" s="12">
        <v>9</v>
      </c>
      <c r="H2379" s="9">
        <v>5399.55</v>
      </c>
      <c r="I2379" s="12" t="s">
        <v>425</v>
      </c>
      <c r="J2379" s="12" t="s">
        <v>385</v>
      </c>
      <c r="K2379" s="12" t="s">
        <v>416</v>
      </c>
    </row>
    <row r="2380" spans="1:11" ht="14.65" thickTop="1" x14ac:dyDescent="0.45">
      <c r="A2380" s="6">
        <v>2379</v>
      </c>
      <c r="B2380" s="24">
        <v>41312.403150231483</v>
      </c>
      <c r="C2380" s="25" t="s">
        <v>361</v>
      </c>
      <c r="D2380" s="13" t="s">
        <v>64</v>
      </c>
      <c r="E2380" s="13" t="s">
        <v>325</v>
      </c>
      <c r="F2380" s="10">
        <v>39.950000000000003</v>
      </c>
      <c r="G2380" s="13">
        <v>5</v>
      </c>
      <c r="H2380" s="10">
        <v>199.75</v>
      </c>
      <c r="I2380" s="13" t="s">
        <v>426</v>
      </c>
      <c r="J2380" s="13" t="s">
        <v>411</v>
      </c>
      <c r="K2380" s="13" t="s">
        <v>415</v>
      </c>
    </row>
    <row r="2381" spans="1:11" ht="14.65" thickBot="1" x14ac:dyDescent="0.5">
      <c r="A2381" s="8">
        <v>2380</v>
      </c>
      <c r="B2381" s="22">
        <v>41312.403150231483</v>
      </c>
      <c r="C2381" s="23" t="s">
        <v>349</v>
      </c>
      <c r="D2381" s="12" t="s">
        <v>198</v>
      </c>
      <c r="E2381" s="12" t="s">
        <v>326</v>
      </c>
      <c r="F2381" s="9">
        <v>249</v>
      </c>
      <c r="G2381" s="12">
        <v>7</v>
      </c>
      <c r="H2381" s="9">
        <v>1743</v>
      </c>
      <c r="I2381" s="12" t="s">
        <v>423</v>
      </c>
      <c r="J2381" s="12" t="s">
        <v>394</v>
      </c>
      <c r="K2381" s="12" t="s">
        <v>416</v>
      </c>
    </row>
    <row r="2382" spans="1:11" ht="14.65" thickTop="1" x14ac:dyDescent="0.45">
      <c r="A2382" s="6">
        <v>2381</v>
      </c>
      <c r="B2382" s="24">
        <v>41312.403150231483</v>
      </c>
      <c r="C2382" s="25" t="s">
        <v>347</v>
      </c>
      <c r="D2382" s="13" t="s">
        <v>253</v>
      </c>
      <c r="E2382" s="13" t="s">
        <v>326</v>
      </c>
      <c r="F2382" s="10">
        <v>389</v>
      </c>
      <c r="G2382" s="13">
        <v>1</v>
      </c>
      <c r="H2382" s="10">
        <v>389</v>
      </c>
      <c r="I2382" s="13" t="s">
        <v>421</v>
      </c>
      <c r="J2382" s="13" t="s">
        <v>413</v>
      </c>
      <c r="K2382" s="13" t="s">
        <v>329</v>
      </c>
    </row>
    <row r="2383" spans="1:11" ht="14.65" thickBot="1" x14ac:dyDescent="0.5">
      <c r="A2383" s="8">
        <v>2382</v>
      </c>
      <c r="B2383" s="22">
        <v>41312.403150231483</v>
      </c>
      <c r="C2383" s="23" t="s">
        <v>355</v>
      </c>
      <c r="D2383" s="12" t="s">
        <v>188</v>
      </c>
      <c r="E2383" s="12" t="s">
        <v>326</v>
      </c>
      <c r="F2383" s="9">
        <v>219</v>
      </c>
      <c r="G2383" s="12">
        <v>4</v>
      </c>
      <c r="H2383" s="9">
        <v>876</v>
      </c>
      <c r="I2383" s="12" t="s">
        <v>418</v>
      </c>
      <c r="J2383" s="12" t="s">
        <v>406</v>
      </c>
      <c r="K2383" s="12" t="s">
        <v>329</v>
      </c>
    </row>
    <row r="2384" spans="1:11" ht="14.65" thickTop="1" x14ac:dyDescent="0.45">
      <c r="A2384" s="6">
        <v>2383</v>
      </c>
      <c r="B2384" s="24">
        <v>41312.403150231483</v>
      </c>
      <c r="C2384" s="25" t="s">
        <v>360</v>
      </c>
      <c r="D2384" s="13" t="s">
        <v>177</v>
      </c>
      <c r="E2384" s="13" t="s">
        <v>330</v>
      </c>
      <c r="F2384" s="10">
        <v>189.95</v>
      </c>
      <c r="G2384" s="13">
        <v>4</v>
      </c>
      <c r="H2384" s="10">
        <v>759.8</v>
      </c>
      <c r="I2384" s="13" t="s">
        <v>419</v>
      </c>
      <c r="J2384" s="13" t="s">
        <v>388</v>
      </c>
      <c r="K2384" s="13" t="s">
        <v>329</v>
      </c>
    </row>
    <row r="2385" spans="1:11" ht="14.65" thickBot="1" x14ac:dyDescent="0.5">
      <c r="A2385" s="8">
        <v>2384</v>
      </c>
      <c r="B2385" s="22">
        <v>41313.403150231483</v>
      </c>
      <c r="C2385" s="23" t="s">
        <v>355</v>
      </c>
      <c r="D2385" s="12" t="s">
        <v>109</v>
      </c>
      <c r="E2385" s="12" t="s">
        <v>335</v>
      </c>
      <c r="F2385" s="9">
        <v>50</v>
      </c>
      <c r="G2385" s="12">
        <v>8</v>
      </c>
      <c r="H2385" s="9">
        <v>400</v>
      </c>
      <c r="I2385" s="12" t="s">
        <v>425</v>
      </c>
      <c r="J2385" s="12" t="s">
        <v>384</v>
      </c>
      <c r="K2385" s="12" t="s">
        <v>416</v>
      </c>
    </row>
    <row r="2386" spans="1:11" ht="14.65" thickTop="1" x14ac:dyDescent="0.45">
      <c r="A2386" s="6">
        <v>2385</v>
      </c>
      <c r="B2386" s="24">
        <v>41313.403150231483</v>
      </c>
      <c r="C2386" s="25" t="s">
        <v>351</v>
      </c>
      <c r="D2386" s="13" t="s">
        <v>101</v>
      </c>
      <c r="E2386" s="13" t="s">
        <v>330</v>
      </c>
      <c r="F2386" s="10">
        <v>50</v>
      </c>
      <c r="G2386" s="13">
        <v>10</v>
      </c>
      <c r="H2386" s="10">
        <v>500</v>
      </c>
      <c r="I2386" s="13" t="s">
        <v>420</v>
      </c>
      <c r="J2386" s="13" t="s">
        <v>396</v>
      </c>
      <c r="K2386" s="13" t="s">
        <v>415</v>
      </c>
    </row>
    <row r="2387" spans="1:11" ht="14.65" thickBot="1" x14ac:dyDescent="0.5">
      <c r="A2387" s="8">
        <v>2386</v>
      </c>
      <c r="B2387" s="22">
        <v>41313.403150231483</v>
      </c>
      <c r="C2387" s="23" t="s">
        <v>347</v>
      </c>
      <c r="D2387" s="12" t="s">
        <v>121</v>
      </c>
      <c r="E2387" s="12" t="s">
        <v>332</v>
      </c>
      <c r="F2387" s="9">
        <v>55</v>
      </c>
      <c r="G2387" s="12">
        <v>8</v>
      </c>
      <c r="H2387" s="9">
        <v>440</v>
      </c>
      <c r="I2387" s="12" t="s">
        <v>418</v>
      </c>
      <c r="J2387" s="12" t="s">
        <v>398</v>
      </c>
      <c r="K2387" s="12" t="s">
        <v>364</v>
      </c>
    </row>
    <row r="2388" spans="1:11" ht="14.65" thickTop="1" x14ac:dyDescent="0.45">
      <c r="A2388" s="6">
        <v>2387</v>
      </c>
      <c r="B2388" s="24">
        <v>41313.403150231483</v>
      </c>
      <c r="C2388" s="25" t="s">
        <v>346</v>
      </c>
      <c r="D2388" s="13" t="s">
        <v>246</v>
      </c>
      <c r="E2388" s="13" t="s">
        <v>330</v>
      </c>
      <c r="F2388" s="10">
        <v>369.95</v>
      </c>
      <c r="G2388" s="13">
        <v>7</v>
      </c>
      <c r="H2388" s="10">
        <v>2589.65</v>
      </c>
      <c r="I2388" s="13" t="s">
        <v>424</v>
      </c>
      <c r="J2388" s="13" t="s">
        <v>380</v>
      </c>
      <c r="K2388" s="13" t="s">
        <v>329</v>
      </c>
    </row>
    <row r="2389" spans="1:11" ht="14.65" thickBot="1" x14ac:dyDescent="0.5">
      <c r="A2389" s="8">
        <v>2388</v>
      </c>
      <c r="B2389" s="22">
        <v>41313.403150231483</v>
      </c>
      <c r="C2389" s="23" t="s">
        <v>362</v>
      </c>
      <c r="D2389" s="12" t="s">
        <v>266</v>
      </c>
      <c r="E2389" s="12" t="s">
        <v>328</v>
      </c>
      <c r="F2389" s="9">
        <v>399.95</v>
      </c>
      <c r="G2389" s="12">
        <v>2</v>
      </c>
      <c r="H2389" s="9">
        <v>799.9</v>
      </c>
      <c r="I2389" s="12" t="s">
        <v>419</v>
      </c>
      <c r="J2389" s="12" t="s">
        <v>411</v>
      </c>
      <c r="K2389" s="12" t="s">
        <v>415</v>
      </c>
    </row>
    <row r="2390" spans="1:11" ht="14.65" thickTop="1" x14ac:dyDescent="0.45">
      <c r="A2390" s="6">
        <v>2389</v>
      </c>
      <c r="B2390" s="24">
        <v>41313.403150231483</v>
      </c>
      <c r="C2390" s="25" t="s">
        <v>359</v>
      </c>
      <c r="D2390" s="13" t="s">
        <v>249</v>
      </c>
      <c r="E2390" s="13" t="s">
        <v>323</v>
      </c>
      <c r="F2390" s="10">
        <v>379</v>
      </c>
      <c r="G2390" s="13">
        <v>6</v>
      </c>
      <c r="H2390" s="10">
        <v>2274</v>
      </c>
      <c r="I2390" s="13" t="s">
        <v>425</v>
      </c>
      <c r="J2390" s="13" t="s">
        <v>377</v>
      </c>
      <c r="K2390" s="13" t="s">
        <v>415</v>
      </c>
    </row>
    <row r="2391" spans="1:11" ht="14.65" thickBot="1" x14ac:dyDescent="0.5">
      <c r="A2391" s="8">
        <v>2390</v>
      </c>
      <c r="B2391" s="22">
        <v>41313.403150231483</v>
      </c>
      <c r="C2391" s="23" t="s">
        <v>352</v>
      </c>
      <c r="D2391" s="12" t="s">
        <v>290</v>
      </c>
      <c r="E2391" s="12" t="s">
        <v>330</v>
      </c>
      <c r="F2391" s="9">
        <v>499.95</v>
      </c>
      <c r="G2391" s="12">
        <v>5</v>
      </c>
      <c r="H2391" s="9">
        <v>2499.75</v>
      </c>
      <c r="I2391" s="12" t="s">
        <v>418</v>
      </c>
      <c r="J2391" s="12" t="s">
        <v>389</v>
      </c>
      <c r="K2391" s="12" t="s">
        <v>364</v>
      </c>
    </row>
    <row r="2392" spans="1:11" ht="14.65" thickTop="1" x14ac:dyDescent="0.45">
      <c r="A2392" s="6">
        <v>2391</v>
      </c>
      <c r="B2392" s="24">
        <v>41313.403150231483</v>
      </c>
      <c r="C2392" s="25" t="s">
        <v>347</v>
      </c>
      <c r="D2392" s="13" t="s">
        <v>95</v>
      </c>
      <c r="E2392" s="13" t="s">
        <v>328</v>
      </c>
      <c r="F2392" s="10">
        <v>49.95</v>
      </c>
      <c r="G2392" s="13">
        <v>1</v>
      </c>
      <c r="H2392" s="10">
        <v>49.95</v>
      </c>
      <c r="I2392" s="13" t="s">
        <v>425</v>
      </c>
      <c r="J2392" s="13" t="s">
        <v>376</v>
      </c>
      <c r="K2392" s="13" t="s">
        <v>415</v>
      </c>
    </row>
    <row r="2393" spans="1:11" ht="14.65" thickBot="1" x14ac:dyDescent="0.5">
      <c r="A2393" s="8">
        <v>2392</v>
      </c>
      <c r="B2393" s="22">
        <v>41313.403150231483</v>
      </c>
      <c r="C2393" s="23" t="s">
        <v>353</v>
      </c>
      <c r="D2393" s="12" t="s">
        <v>177</v>
      </c>
      <c r="E2393" s="12" t="s">
        <v>330</v>
      </c>
      <c r="F2393" s="9">
        <v>189.95</v>
      </c>
      <c r="G2393" s="12">
        <v>2</v>
      </c>
      <c r="H2393" s="9">
        <v>379.9</v>
      </c>
      <c r="I2393" s="12" t="s">
        <v>422</v>
      </c>
      <c r="J2393" s="12" t="s">
        <v>401</v>
      </c>
      <c r="K2393" s="12" t="s">
        <v>364</v>
      </c>
    </row>
    <row r="2394" spans="1:11" ht="14.65" thickTop="1" x14ac:dyDescent="0.45">
      <c r="A2394" s="6">
        <v>2393</v>
      </c>
      <c r="B2394" s="24">
        <v>41313.403150231483</v>
      </c>
      <c r="C2394" s="25" t="s">
        <v>353</v>
      </c>
      <c r="D2394" s="13" t="s">
        <v>147</v>
      </c>
      <c r="E2394" s="13" t="s">
        <v>330</v>
      </c>
      <c r="F2394" s="10">
        <v>70</v>
      </c>
      <c r="G2394" s="13">
        <v>10</v>
      </c>
      <c r="H2394" s="10">
        <v>700</v>
      </c>
      <c r="I2394" s="13" t="s">
        <v>422</v>
      </c>
      <c r="J2394" s="13" t="s">
        <v>407</v>
      </c>
      <c r="K2394" s="13" t="s">
        <v>364</v>
      </c>
    </row>
    <row r="2395" spans="1:11" ht="14.65" thickBot="1" x14ac:dyDescent="0.5">
      <c r="A2395" s="8">
        <v>2394</v>
      </c>
      <c r="B2395" s="22">
        <v>41313.403150231483</v>
      </c>
      <c r="C2395" s="23" t="s">
        <v>362</v>
      </c>
      <c r="D2395" s="12" t="s">
        <v>261</v>
      </c>
      <c r="E2395" s="12" t="s">
        <v>330</v>
      </c>
      <c r="F2395" s="9">
        <v>399.95</v>
      </c>
      <c r="G2395" s="12">
        <v>1</v>
      </c>
      <c r="H2395" s="9">
        <v>399.95</v>
      </c>
      <c r="I2395" s="12" t="s">
        <v>419</v>
      </c>
      <c r="J2395" s="12" t="s">
        <v>380</v>
      </c>
      <c r="K2395" s="12" t="s">
        <v>329</v>
      </c>
    </row>
    <row r="2396" spans="1:11" ht="14.65" thickTop="1" x14ac:dyDescent="0.45">
      <c r="A2396" s="6">
        <v>2395</v>
      </c>
      <c r="B2396" s="24">
        <v>41313.403150231483</v>
      </c>
      <c r="C2396" s="25" t="s">
        <v>361</v>
      </c>
      <c r="D2396" s="13" t="s">
        <v>80</v>
      </c>
      <c r="E2396" s="13" t="s">
        <v>330</v>
      </c>
      <c r="F2396" s="10">
        <v>45</v>
      </c>
      <c r="G2396" s="13">
        <v>9</v>
      </c>
      <c r="H2396" s="10">
        <v>405</v>
      </c>
      <c r="I2396" s="13" t="s">
        <v>427</v>
      </c>
      <c r="J2396" s="13" t="s">
        <v>394</v>
      </c>
      <c r="K2396" s="13" t="s">
        <v>416</v>
      </c>
    </row>
    <row r="2397" spans="1:11" ht="14.65" thickBot="1" x14ac:dyDescent="0.5">
      <c r="A2397" s="8">
        <v>2396</v>
      </c>
      <c r="B2397" s="22">
        <v>41314.403150231483</v>
      </c>
      <c r="C2397" s="23" t="s">
        <v>346</v>
      </c>
      <c r="D2397" s="12" t="s">
        <v>145</v>
      </c>
      <c r="E2397" s="12" t="s">
        <v>330</v>
      </c>
      <c r="F2397" s="9">
        <v>70</v>
      </c>
      <c r="G2397" s="12">
        <v>7</v>
      </c>
      <c r="H2397" s="9">
        <v>490</v>
      </c>
      <c r="I2397" s="12" t="s">
        <v>422</v>
      </c>
      <c r="J2397" s="12" t="s">
        <v>399</v>
      </c>
      <c r="K2397" s="12" t="s">
        <v>329</v>
      </c>
    </row>
    <row r="2398" spans="1:11" ht="14.65" thickTop="1" x14ac:dyDescent="0.45">
      <c r="A2398" s="6">
        <v>2397</v>
      </c>
      <c r="B2398" s="24">
        <v>41314.403150231483</v>
      </c>
      <c r="C2398" s="25" t="s">
        <v>353</v>
      </c>
      <c r="D2398" s="13" t="s">
        <v>281</v>
      </c>
      <c r="E2398" s="13" t="s">
        <v>327</v>
      </c>
      <c r="F2398" s="10">
        <v>449.95</v>
      </c>
      <c r="G2398" s="13">
        <v>6</v>
      </c>
      <c r="H2398" s="10">
        <v>2699.7</v>
      </c>
      <c r="I2398" s="13" t="s">
        <v>424</v>
      </c>
      <c r="J2398" s="13" t="s">
        <v>405</v>
      </c>
      <c r="K2398" s="13" t="s">
        <v>364</v>
      </c>
    </row>
    <row r="2399" spans="1:11" ht="14.65" thickBot="1" x14ac:dyDescent="0.5">
      <c r="A2399" s="8">
        <v>2398</v>
      </c>
      <c r="B2399" s="22">
        <v>41314.403150231483</v>
      </c>
      <c r="C2399" s="23" t="s">
        <v>353</v>
      </c>
      <c r="D2399" s="12" t="s">
        <v>289</v>
      </c>
      <c r="E2399" s="12" t="s">
        <v>330</v>
      </c>
      <c r="F2399" s="9">
        <v>499.95</v>
      </c>
      <c r="G2399" s="12">
        <v>7</v>
      </c>
      <c r="H2399" s="9">
        <v>3499.65</v>
      </c>
      <c r="I2399" s="12" t="s">
        <v>421</v>
      </c>
      <c r="J2399" s="12" t="s">
        <v>405</v>
      </c>
      <c r="K2399" s="12" t="s">
        <v>364</v>
      </c>
    </row>
    <row r="2400" spans="1:11" ht="14.65" thickTop="1" x14ac:dyDescent="0.45">
      <c r="A2400" s="6">
        <v>2399</v>
      </c>
      <c r="B2400" s="24">
        <v>41314.403150231483</v>
      </c>
      <c r="C2400" s="25" t="s">
        <v>349</v>
      </c>
      <c r="D2400" s="13" t="s">
        <v>233</v>
      </c>
      <c r="E2400" s="13" t="s">
        <v>330</v>
      </c>
      <c r="F2400" s="10">
        <v>339.95</v>
      </c>
      <c r="G2400" s="13">
        <v>1</v>
      </c>
      <c r="H2400" s="10">
        <v>339.95</v>
      </c>
      <c r="I2400" s="13" t="s">
        <v>420</v>
      </c>
      <c r="J2400" s="13" t="s">
        <v>393</v>
      </c>
      <c r="K2400" s="13" t="s">
        <v>415</v>
      </c>
    </row>
    <row r="2401" spans="1:11" ht="14.65" thickBot="1" x14ac:dyDescent="0.5">
      <c r="A2401" s="8">
        <v>2400</v>
      </c>
      <c r="B2401" s="22">
        <v>41314.403150231483</v>
      </c>
      <c r="C2401" s="23" t="s">
        <v>345</v>
      </c>
      <c r="D2401" s="12" t="s">
        <v>261</v>
      </c>
      <c r="E2401" s="12" t="s">
        <v>330</v>
      </c>
      <c r="F2401" s="9">
        <v>399.95</v>
      </c>
      <c r="G2401" s="12">
        <v>1</v>
      </c>
      <c r="H2401" s="9">
        <v>399.95</v>
      </c>
      <c r="I2401" s="12" t="s">
        <v>423</v>
      </c>
      <c r="J2401" s="12" t="s">
        <v>398</v>
      </c>
      <c r="K2401" s="12" t="s">
        <v>364</v>
      </c>
    </row>
    <row r="2402" spans="1:11" ht="14.65" thickTop="1" x14ac:dyDescent="0.45">
      <c r="A2402" s="6">
        <v>2401</v>
      </c>
      <c r="B2402" s="24">
        <v>41314.403150231483</v>
      </c>
      <c r="C2402" s="25" t="s">
        <v>345</v>
      </c>
      <c r="D2402" s="13" t="s">
        <v>197</v>
      </c>
      <c r="E2402" s="13" t="s">
        <v>322</v>
      </c>
      <c r="F2402" s="10">
        <v>249</v>
      </c>
      <c r="G2402" s="13">
        <v>6</v>
      </c>
      <c r="H2402" s="10">
        <v>1494</v>
      </c>
      <c r="I2402" s="13" t="s">
        <v>418</v>
      </c>
      <c r="J2402" s="13" t="s">
        <v>402</v>
      </c>
      <c r="K2402" s="13" t="s">
        <v>415</v>
      </c>
    </row>
    <row r="2403" spans="1:11" ht="14.65" thickBot="1" x14ac:dyDescent="0.5">
      <c r="A2403" s="8">
        <v>2402</v>
      </c>
      <c r="B2403" s="22">
        <v>41314.403150231483</v>
      </c>
      <c r="C2403" s="23" t="s">
        <v>356</v>
      </c>
      <c r="D2403" s="12" t="s">
        <v>316</v>
      </c>
      <c r="E2403" s="12" t="s">
        <v>332</v>
      </c>
      <c r="F2403" s="9">
        <v>800</v>
      </c>
      <c r="G2403" s="12">
        <v>4</v>
      </c>
      <c r="H2403" s="9">
        <v>3200</v>
      </c>
      <c r="I2403" s="12" t="s">
        <v>419</v>
      </c>
      <c r="J2403" s="12" t="s">
        <v>399</v>
      </c>
      <c r="K2403" s="12" t="s">
        <v>329</v>
      </c>
    </row>
    <row r="2404" spans="1:11" ht="14.65" thickTop="1" x14ac:dyDescent="0.45">
      <c r="A2404" s="6">
        <v>2403</v>
      </c>
      <c r="B2404" s="24">
        <v>41314.403150231483</v>
      </c>
      <c r="C2404" s="25" t="s">
        <v>352</v>
      </c>
      <c r="D2404" s="13" t="s">
        <v>298</v>
      </c>
      <c r="E2404" s="13" t="s">
        <v>335</v>
      </c>
      <c r="F2404" s="10">
        <v>539</v>
      </c>
      <c r="G2404" s="13">
        <v>9</v>
      </c>
      <c r="H2404" s="10">
        <v>4851</v>
      </c>
      <c r="I2404" s="13" t="s">
        <v>423</v>
      </c>
      <c r="J2404" s="13" t="s">
        <v>394</v>
      </c>
      <c r="K2404" s="13" t="s">
        <v>416</v>
      </c>
    </row>
    <row r="2405" spans="1:11" ht="14.65" thickBot="1" x14ac:dyDescent="0.5">
      <c r="A2405" s="8">
        <v>2404</v>
      </c>
      <c r="B2405" s="22">
        <v>41314.403150231483</v>
      </c>
      <c r="C2405" s="23" t="s">
        <v>353</v>
      </c>
      <c r="D2405" s="12" t="s">
        <v>57</v>
      </c>
      <c r="E2405" s="12" t="s">
        <v>325</v>
      </c>
      <c r="F2405" s="9">
        <v>34.950000000000003</v>
      </c>
      <c r="G2405" s="12">
        <v>2</v>
      </c>
      <c r="H2405" s="9">
        <v>69.900000000000006</v>
      </c>
      <c r="I2405" s="12" t="s">
        <v>424</v>
      </c>
      <c r="J2405" s="12" t="s">
        <v>387</v>
      </c>
      <c r="K2405" s="12" t="s">
        <v>416</v>
      </c>
    </row>
    <row r="2406" spans="1:11" ht="14.65" thickTop="1" x14ac:dyDescent="0.45">
      <c r="A2406" s="6">
        <v>2405</v>
      </c>
      <c r="B2406" s="24">
        <v>41314.403150231483</v>
      </c>
      <c r="C2406" s="25" t="s">
        <v>356</v>
      </c>
      <c r="D2406" s="13" t="s">
        <v>161</v>
      </c>
      <c r="E2406" s="13" t="s">
        <v>330</v>
      </c>
      <c r="F2406" s="10">
        <v>99.95</v>
      </c>
      <c r="G2406" s="13">
        <v>8</v>
      </c>
      <c r="H2406" s="10">
        <v>799.6</v>
      </c>
      <c r="I2406" s="13" t="s">
        <v>421</v>
      </c>
      <c r="J2406" s="13" t="s">
        <v>379</v>
      </c>
      <c r="K2406" s="13" t="s">
        <v>329</v>
      </c>
    </row>
    <row r="2407" spans="1:11" ht="14.65" thickBot="1" x14ac:dyDescent="0.5">
      <c r="A2407" s="8">
        <v>2406</v>
      </c>
      <c r="B2407" s="22">
        <v>41314.403150231483</v>
      </c>
      <c r="C2407" s="23" t="s">
        <v>363</v>
      </c>
      <c r="D2407" s="12" t="s">
        <v>295</v>
      </c>
      <c r="E2407" s="12" t="s">
        <v>327</v>
      </c>
      <c r="F2407" s="9">
        <v>499.95</v>
      </c>
      <c r="G2407" s="12">
        <v>4</v>
      </c>
      <c r="H2407" s="9">
        <v>1999.8</v>
      </c>
      <c r="I2407" s="12" t="s">
        <v>425</v>
      </c>
      <c r="J2407" s="12" t="s">
        <v>385</v>
      </c>
      <c r="K2407" s="12" t="s">
        <v>416</v>
      </c>
    </row>
    <row r="2408" spans="1:11" ht="14.65" thickTop="1" x14ac:dyDescent="0.45">
      <c r="A2408" s="6">
        <v>2407</v>
      </c>
      <c r="B2408" s="24">
        <v>41315.403150231483</v>
      </c>
      <c r="C2408" s="25" t="s">
        <v>357</v>
      </c>
      <c r="D2408" s="13" t="s">
        <v>272</v>
      </c>
      <c r="E2408" s="13" t="s">
        <v>326</v>
      </c>
      <c r="F2408" s="10">
        <v>439</v>
      </c>
      <c r="G2408" s="13">
        <v>9</v>
      </c>
      <c r="H2408" s="10">
        <v>3951</v>
      </c>
      <c r="I2408" s="13" t="s">
        <v>420</v>
      </c>
      <c r="J2408" s="13" t="s">
        <v>374</v>
      </c>
      <c r="K2408" s="13" t="s">
        <v>364</v>
      </c>
    </row>
    <row r="2409" spans="1:11" ht="14.65" thickBot="1" x14ac:dyDescent="0.5">
      <c r="A2409" s="8">
        <v>2408</v>
      </c>
      <c r="B2409" s="22">
        <v>41315.403150231483</v>
      </c>
      <c r="C2409" s="23" t="s">
        <v>350</v>
      </c>
      <c r="D2409" s="12" t="s">
        <v>134</v>
      </c>
      <c r="E2409" s="12" t="s">
        <v>330</v>
      </c>
      <c r="F2409" s="9">
        <v>60</v>
      </c>
      <c r="G2409" s="12">
        <v>10</v>
      </c>
      <c r="H2409" s="9">
        <v>600</v>
      </c>
      <c r="I2409" s="12" t="s">
        <v>424</v>
      </c>
      <c r="J2409" s="12" t="s">
        <v>401</v>
      </c>
      <c r="K2409" s="12" t="s">
        <v>364</v>
      </c>
    </row>
    <row r="2410" spans="1:11" ht="14.65" thickTop="1" x14ac:dyDescent="0.45">
      <c r="A2410" s="6">
        <v>2409</v>
      </c>
      <c r="B2410" s="24">
        <v>41315.403150231483</v>
      </c>
      <c r="C2410" s="25" t="s">
        <v>345</v>
      </c>
      <c r="D2410" s="13" t="s">
        <v>250</v>
      </c>
      <c r="E2410" s="13" t="s">
        <v>323</v>
      </c>
      <c r="F2410" s="10">
        <v>379</v>
      </c>
      <c r="G2410" s="13">
        <v>1</v>
      </c>
      <c r="H2410" s="10">
        <v>379</v>
      </c>
      <c r="I2410" s="13" t="s">
        <v>418</v>
      </c>
      <c r="J2410" s="13" t="s">
        <v>385</v>
      </c>
      <c r="K2410" s="13" t="s">
        <v>416</v>
      </c>
    </row>
    <row r="2411" spans="1:11" ht="14.65" thickBot="1" x14ac:dyDescent="0.5">
      <c r="A2411" s="8">
        <v>2410</v>
      </c>
      <c r="B2411" s="22">
        <v>41315.403150231483</v>
      </c>
      <c r="C2411" s="23" t="s">
        <v>352</v>
      </c>
      <c r="D2411" s="12" t="s">
        <v>298</v>
      </c>
      <c r="E2411" s="12" t="s">
        <v>335</v>
      </c>
      <c r="F2411" s="9">
        <v>539</v>
      </c>
      <c r="G2411" s="12">
        <v>10</v>
      </c>
      <c r="H2411" s="9">
        <v>5390</v>
      </c>
      <c r="I2411" s="12" t="s">
        <v>419</v>
      </c>
      <c r="J2411" s="12" t="s">
        <v>400</v>
      </c>
      <c r="K2411" s="12" t="s">
        <v>416</v>
      </c>
    </row>
    <row r="2412" spans="1:11" ht="14.65" thickTop="1" x14ac:dyDescent="0.45">
      <c r="A2412" s="6">
        <v>2411</v>
      </c>
      <c r="B2412" s="24">
        <v>41315.403150231483</v>
      </c>
      <c r="C2412" s="25" t="s">
        <v>345</v>
      </c>
      <c r="D2412" s="13" t="s">
        <v>44</v>
      </c>
      <c r="E2412" s="13" t="s">
        <v>327</v>
      </c>
      <c r="F2412" s="10">
        <v>19.95</v>
      </c>
      <c r="G2412" s="13">
        <v>8</v>
      </c>
      <c r="H2412" s="10">
        <v>159.6</v>
      </c>
      <c r="I2412" s="13" t="s">
        <v>418</v>
      </c>
      <c r="J2412" s="13" t="s">
        <v>404</v>
      </c>
      <c r="K2412" s="13" t="s">
        <v>416</v>
      </c>
    </row>
    <row r="2413" spans="1:11" ht="14.65" thickBot="1" x14ac:dyDescent="0.5">
      <c r="A2413" s="8">
        <v>2412</v>
      </c>
      <c r="B2413" s="22">
        <v>41315.403150231483</v>
      </c>
      <c r="C2413" s="23" t="s">
        <v>349</v>
      </c>
      <c r="D2413" s="12" t="s">
        <v>319</v>
      </c>
      <c r="E2413" s="12" t="s">
        <v>325</v>
      </c>
      <c r="F2413" s="9">
        <v>899.95</v>
      </c>
      <c r="G2413" s="12">
        <v>9</v>
      </c>
      <c r="H2413" s="9">
        <v>8099.55</v>
      </c>
      <c r="I2413" s="12" t="s">
        <v>423</v>
      </c>
      <c r="J2413" s="12" t="s">
        <v>407</v>
      </c>
      <c r="K2413" s="12" t="s">
        <v>364</v>
      </c>
    </row>
    <row r="2414" spans="1:11" ht="14.65" thickTop="1" x14ac:dyDescent="0.45">
      <c r="A2414" s="6">
        <v>2413</v>
      </c>
      <c r="B2414" s="24">
        <v>41315.403150231483</v>
      </c>
      <c r="C2414" s="25" t="s">
        <v>358</v>
      </c>
      <c r="D2414" s="13" t="s">
        <v>143</v>
      </c>
      <c r="E2414" s="13" t="s">
        <v>323</v>
      </c>
      <c r="F2414" s="10">
        <v>69</v>
      </c>
      <c r="G2414" s="13">
        <v>10</v>
      </c>
      <c r="H2414" s="10">
        <v>690</v>
      </c>
      <c r="I2414" s="13" t="s">
        <v>421</v>
      </c>
      <c r="J2414" s="13" t="s">
        <v>384</v>
      </c>
      <c r="K2414" s="13" t="s">
        <v>416</v>
      </c>
    </row>
    <row r="2415" spans="1:11" ht="14.65" thickBot="1" x14ac:dyDescent="0.5">
      <c r="A2415" s="8">
        <v>2414</v>
      </c>
      <c r="B2415" s="22">
        <v>41316.403150231483</v>
      </c>
      <c r="C2415" s="23" t="s">
        <v>353</v>
      </c>
      <c r="D2415" s="12" t="s">
        <v>70</v>
      </c>
      <c r="E2415" s="12" t="s">
        <v>327</v>
      </c>
      <c r="F2415" s="9">
        <v>39.950000000000003</v>
      </c>
      <c r="G2415" s="12">
        <v>8</v>
      </c>
      <c r="H2415" s="9">
        <v>319.60000000000002</v>
      </c>
      <c r="I2415" s="12" t="s">
        <v>419</v>
      </c>
      <c r="J2415" s="12" t="s">
        <v>403</v>
      </c>
      <c r="K2415" s="12" t="s">
        <v>416</v>
      </c>
    </row>
    <row r="2416" spans="1:11" ht="14.65" thickTop="1" x14ac:dyDescent="0.45">
      <c r="A2416" s="6">
        <v>2415</v>
      </c>
      <c r="B2416" s="24">
        <v>41316.403150231483</v>
      </c>
      <c r="C2416" s="25" t="s">
        <v>349</v>
      </c>
      <c r="D2416" s="13" t="s">
        <v>91</v>
      </c>
      <c r="E2416" s="13" t="s">
        <v>327</v>
      </c>
      <c r="F2416" s="10">
        <v>49.95</v>
      </c>
      <c r="G2416" s="13">
        <v>7</v>
      </c>
      <c r="H2416" s="10">
        <v>349.65000000000003</v>
      </c>
      <c r="I2416" s="13" t="s">
        <v>427</v>
      </c>
      <c r="J2416" s="13" t="s">
        <v>410</v>
      </c>
      <c r="K2416" s="13" t="s">
        <v>416</v>
      </c>
    </row>
    <row r="2417" spans="1:11" ht="14.65" thickBot="1" x14ac:dyDescent="0.5">
      <c r="A2417" s="8">
        <v>2416</v>
      </c>
      <c r="B2417" s="22">
        <v>41316.403150231483</v>
      </c>
      <c r="C2417" s="23" t="s">
        <v>362</v>
      </c>
      <c r="D2417" s="12" t="s">
        <v>188</v>
      </c>
      <c r="E2417" s="12" t="s">
        <v>326</v>
      </c>
      <c r="F2417" s="9">
        <v>219</v>
      </c>
      <c r="G2417" s="12">
        <v>10</v>
      </c>
      <c r="H2417" s="9">
        <v>2190</v>
      </c>
      <c r="I2417" s="12" t="s">
        <v>422</v>
      </c>
      <c r="J2417" s="12" t="s">
        <v>377</v>
      </c>
      <c r="K2417" s="12" t="s">
        <v>415</v>
      </c>
    </row>
    <row r="2418" spans="1:11" ht="14.65" thickTop="1" x14ac:dyDescent="0.45">
      <c r="A2418" s="6">
        <v>2417</v>
      </c>
      <c r="B2418" s="24">
        <v>41316.403150231483</v>
      </c>
      <c r="C2418" s="25" t="s">
        <v>355</v>
      </c>
      <c r="D2418" s="13" t="s">
        <v>298</v>
      </c>
      <c r="E2418" s="13" t="s">
        <v>335</v>
      </c>
      <c r="F2418" s="10">
        <v>539</v>
      </c>
      <c r="G2418" s="13">
        <v>3</v>
      </c>
      <c r="H2418" s="10">
        <v>1617</v>
      </c>
      <c r="I2418" s="13" t="s">
        <v>427</v>
      </c>
      <c r="J2418" s="13" t="s">
        <v>392</v>
      </c>
      <c r="K2418" s="13" t="s">
        <v>329</v>
      </c>
    </row>
    <row r="2419" spans="1:11" ht="14.65" thickBot="1" x14ac:dyDescent="0.5">
      <c r="A2419" s="8">
        <v>2418</v>
      </c>
      <c r="B2419" s="22">
        <v>41316.403150231483</v>
      </c>
      <c r="C2419" s="23" t="s">
        <v>358</v>
      </c>
      <c r="D2419" s="12" t="s">
        <v>127</v>
      </c>
      <c r="E2419" s="12" t="s">
        <v>334</v>
      </c>
      <c r="F2419" s="9">
        <v>59.95</v>
      </c>
      <c r="G2419" s="12">
        <v>9</v>
      </c>
      <c r="H2419" s="9">
        <v>539.55000000000007</v>
      </c>
      <c r="I2419" s="12" t="s">
        <v>418</v>
      </c>
      <c r="J2419" s="12" t="s">
        <v>371</v>
      </c>
      <c r="K2419" s="12" t="s">
        <v>415</v>
      </c>
    </row>
    <row r="2420" spans="1:11" ht="14.65" thickTop="1" x14ac:dyDescent="0.45">
      <c r="A2420" s="6">
        <v>2419</v>
      </c>
      <c r="B2420" s="24">
        <v>41316.403150231483</v>
      </c>
      <c r="C2420" s="25" t="s">
        <v>345</v>
      </c>
      <c r="D2420" s="13" t="s">
        <v>178</v>
      </c>
      <c r="E2420" s="13" t="s">
        <v>322</v>
      </c>
      <c r="F2420" s="10">
        <v>199</v>
      </c>
      <c r="G2420" s="13">
        <v>4</v>
      </c>
      <c r="H2420" s="10">
        <v>796</v>
      </c>
      <c r="I2420" s="13" t="s">
        <v>422</v>
      </c>
      <c r="J2420" s="13" t="s">
        <v>413</v>
      </c>
      <c r="K2420" s="13" t="s">
        <v>329</v>
      </c>
    </row>
    <row r="2421" spans="1:11" ht="14.65" thickBot="1" x14ac:dyDescent="0.5">
      <c r="A2421" s="8">
        <v>2420</v>
      </c>
      <c r="B2421" s="22">
        <v>41316.403150231483</v>
      </c>
      <c r="C2421" s="23" t="s">
        <v>362</v>
      </c>
      <c r="D2421" s="12" t="s">
        <v>261</v>
      </c>
      <c r="E2421" s="12" t="s">
        <v>330</v>
      </c>
      <c r="F2421" s="9">
        <v>399.95</v>
      </c>
      <c r="G2421" s="12">
        <v>9</v>
      </c>
      <c r="H2421" s="9">
        <v>3599.5499999999997</v>
      </c>
      <c r="I2421" s="12" t="s">
        <v>422</v>
      </c>
      <c r="J2421" s="12" t="s">
        <v>413</v>
      </c>
      <c r="K2421" s="12" t="s">
        <v>329</v>
      </c>
    </row>
    <row r="2422" spans="1:11" ht="14.65" thickTop="1" x14ac:dyDescent="0.45">
      <c r="A2422" s="6">
        <v>2421</v>
      </c>
      <c r="B2422" s="24">
        <v>41316.403150231483</v>
      </c>
      <c r="C2422" s="25" t="s">
        <v>362</v>
      </c>
      <c r="D2422" s="13" t="s">
        <v>215</v>
      </c>
      <c r="E2422" s="13" t="s">
        <v>332</v>
      </c>
      <c r="F2422" s="10">
        <v>285</v>
      </c>
      <c r="G2422" s="13">
        <v>3</v>
      </c>
      <c r="H2422" s="10">
        <v>855</v>
      </c>
      <c r="I2422" s="13" t="s">
        <v>422</v>
      </c>
      <c r="J2422" s="13" t="s">
        <v>397</v>
      </c>
      <c r="K2422" s="13" t="s">
        <v>416</v>
      </c>
    </row>
    <row r="2423" spans="1:11" ht="14.65" thickBot="1" x14ac:dyDescent="0.5">
      <c r="A2423" s="8">
        <v>2422</v>
      </c>
      <c r="B2423" s="22">
        <v>41316.403150231483</v>
      </c>
      <c r="C2423" s="23" t="s">
        <v>348</v>
      </c>
      <c r="D2423" s="12" t="s">
        <v>144</v>
      </c>
      <c r="E2423" s="12" t="s">
        <v>325</v>
      </c>
      <c r="F2423" s="9">
        <v>69.95</v>
      </c>
      <c r="G2423" s="12">
        <v>2</v>
      </c>
      <c r="H2423" s="9">
        <v>139.9</v>
      </c>
      <c r="I2423" s="12" t="s">
        <v>421</v>
      </c>
      <c r="J2423" s="12" t="s">
        <v>377</v>
      </c>
      <c r="K2423" s="12" t="s">
        <v>415</v>
      </c>
    </row>
    <row r="2424" spans="1:11" ht="14.65" thickTop="1" x14ac:dyDescent="0.45">
      <c r="A2424" s="6">
        <v>2423</v>
      </c>
      <c r="B2424" s="24">
        <v>41316.403150231483</v>
      </c>
      <c r="C2424" s="25" t="s">
        <v>349</v>
      </c>
      <c r="D2424" s="13" t="s">
        <v>312</v>
      </c>
      <c r="E2424" s="13" t="s">
        <v>327</v>
      </c>
      <c r="F2424" s="10">
        <v>649.95000000000005</v>
      </c>
      <c r="G2424" s="13">
        <v>2</v>
      </c>
      <c r="H2424" s="10">
        <v>1299.9000000000001</v>
      </c>
      <c r="I2424" s="13" t="s">
        <v>421</v>
      </c>
      <c r="J2424" s="13" t="s">
        <v>367</v>
      </c>
      <c r="K2424" s="13" t="s">
        <v>329</v>
      </c>
    </row>
    <row r="2425" spans="1:11" ht="14.65" thickBot="1" x14ac:dyDescent="0.5">
      <c r="A2425" s="8">
        <v>2424</v>
      </c>
      <c r="B2425" s="22">
        <v>41317.403150231483</v>
      </c>
      <c r="C2425" s="23" t="s">
        <v>355</v>
      </c>
      <c r="D2425" s="12" t="s">
        <v>293</v>
      </c>
      <c r="E2425" s="12" t="s">
        <v>330</v>
      </c>
      <c r="F2425" s="9">
        <v>499.95</v>
      </c>
      <c r="G2425" s="12">
        <v>6</v>
      </c>
      <c r="H2425" s="9">
        <v>2999.7</v>
      </c>
      <c r="I2425" s="12" t="s">
        <v>419</v>
      </c>
      <c r="J2425" s="12" t="s">
        <v>411</v>
      </c>
      <c r="K2425" s="12" t="s">
        <v>415</v>
      </c>
    </row>
    <row r="2426" spans="1:11" ht="14.65" thickTop="1" x14ac:dyDescent="0.45">
      <c r="A2426" s="6">
        <v>2425</v>
      </c>
      <c r="B2426" s="24">
        <v>41317.403150231483</v>
      </c>
      <c r="C2426" s="25" t="s">
        <v>353</v>
      </c>
      <c r="D2426" s="13" t="s">
        <v>315</v>
      </c>
      <c r="E2426" s="13" t="s">
        <v>335</v>
      </c>
      <c r="F2426" s="10">
        <v>799</v>
      </c>
      <c r="G2426" s="13">
        <v>3</v>
      </c>
      <c r="H2426" s="10">
        <v>2397</v>
      </c>
      <c r="I2426" s="13" t="s">
        <v>422</v>
      </c>
      <c r="J2426" s="13" t="s">
        <v>401</v>
      </c>
      <c r="K2426" s="13" t="s">
        <v>364</v>
      </c>
    </row>
    <row r="2427" spans="1:11" ht="14.65" thickBot="1" x14ac:dyDescent="0.5">
      <c r="A2427" s="8">
        <v>2426</v>
      </c>
      <c r="B2427" s="22">
        <v>41317.403150231483</v>
      </c>
      <c r="C2427" s="23" t="s">
        <v>357</v>
      </c>
      <c r="D2427" s="12" t="s">
        <v>133</v>
      </c>
      <c r="E2427" s="12" t="s">
        <v>330</v>
      </c>
      <c r="F2427" s="9">
        <v>60</v>
      </c>
      <c r="G2427" s="12">
        <v>10</v>
      </c>
      <c r="H2427" s="9">
        <v>600</v>
      </c>
      <c r="I2427" s="12" t="s">
        <v>418</v>
      </c>
      <c r="J2427" s="12" t="s">
        <v>388</v>
      </c>
      <c r="K2427" s="12" t="s">
        <v>329</v>
      </c>
    </row>
    <row r="2428" spans="1:11" ht="14.65" thickTop="1" x14ac:dyDescent="0.45">
      <c r="A2428" s="6">
        <v>2427</v>
      </c>
      <c r="B2428" s="24">
        <v>41317.403150231483</v>
      </c>
      <c r="C2428" s="25" t="s">
        <v>362</v>
      </c>
      <c r="D2428" s="13" t="s">
        <v>75</v>
      </c>
      <c r="E2428" s="13" t="s">
        <v>332</v>
      </c>
      <c r="F2428" s="10">
        <v>40</v>
      </c>
      <c r="G2428" s="13">
        <v>4</v>
      </c>
      <c r="H2428" s="10">
        <v>160</v>
      </c>
      <c r="I2428" s="13" t="s">
        <v>418</v>
      </c>
      <c r="J2428" s="13" t="s">
        <v>386</v>
      </c>
      <c r="K2428" s="13" t="s">
        <v>416</v>
      </c>
    </row>
    <row r="2429" spans="1:11" ht="14.65" thickBot="1" x14ac:dyDescent="0.5">
      <c r="A2429" s="8">
        <v>2428</v>
      </c>
      <c r="B2429" s="22">
        <v>41317.403150231483</v>
      </c>
      <c r="C2429" s="23" t="s">
        <v>347</v>
      </c>
      <c r="D2429" s="12" t="s">
        <v>235</v>
      </c>
      <c r="E2429" s="12" t="s">
        <v>334</v>
      </c>
      <c r="F2429" s="9">
        <v>339.95</v>
      </c>
      <c r="G2429" s="12">
        <v>3</v>
      </c>
      <c r="H2429" s="9">
        <v>1019.8499999999999</v>
      </c>
      <c r="I2429" s="12" t="s">
        <v>427</v>
      </c>
      <c r="J2429" s="12" t="s">
        <v>410</v>
      </c>
      <c r="K2429" s="12" t="s">
        <v>416</v>
      </c>
    </row>
    <row r="2430" spans="1:11" ht="14.65" thickTop="1" x14ac:dyDescent="0.45">
      <c r="A2430" s="6">
        <v>2429</v>
      </c>
      <c r="B2430" s="24">
        <v>41317.403150231483</v>
      </c>
      <c r="C2430" s="25" t="s">
        <v>361</v>
      </c>
      <c r="D2430" s="13" t="s">
        <v>201</v>
      </c>
      <c r="E2430" s="13" t="s">
        <v>325</v>
      </c>
      <c r="F2430" s="10">
        <v>249.95</v>
      </c>
      <c r="G2430" s="13">
        <v>9</v>
      </c>
      <c r="H2430" s="10">
        <v>2249.5499999999997</v>
      </c>
      <c r="I2430" s="13" t="s">
        <v>424</v>
      </c>
      <c r="J2430" s="13" t="s">
        <v>366</v>
      </c>
      <c r="K2430" s="13" t="s">
        <v>364</v>
      </c>
    </row>
    <row r="2431" spans="1:11" ht="14.65" thickBot="1" x14ac:dyDescent="0.5">
      <c r="A2431" s="8">
        <v>2430</v>
      </c>
      <c r="B2431" s="22">
        <v>41317.403150231483</v>
      </c>
      <c r="C2431" s="23" t="s">
        <v>348</v>
      </c>
      <c r="D2431" s="12" t="s">
        <v>176</v>
      </c>
      <c r="E2431" s="12" t="s">
        <v>330</v>
      </c>
      <c r="F2431" s="9">
        <v>189.95</v>
      </c>
      <c r="G2431" s="12">
        <v>1</v>
      </c>
      <c r="H2431" s="9">
        <v>189.95</v>
      </c>
      <c r="I2431" s="12" t="s">
        <v>420</v>
      </c>
      <c r="J2431" s="12" t="s">
        <v>384</v>
      </c>
      <c r="K2431" s="12" t="s">
        <v>416</v>
      </c>
    </row>
    <row r="2432" spans="1:11" ht="14.65" thickTop="1" x14ac:dyDescent="0.45">
      <c r="A2432" s="6">
        <v>2431</v>
      </c>
      <c r="B2432" s="24">
        <v>41317.403150231483</v>
      </c>
      <c r="C2432" s="25" t="s">
        <v>360</v>
      </c>
      <c r="D2432" s="13" t="s">
        <v>256</v>
      </c>
      <c r="E2432" s="13" t="s">
        <v>334</v>
      </c>
      <c r="F2432" s="10">
        <v>389.95</v>
      </c>
      <c r="G2432" s="13">
        <v>7</v>
      </c>
      <c r="H2432" s="10">
        <v>2729.65</v>
      </c>
      <c r="I2432" s="13" t="s">
        <v>427</v>
      </c>
      <c r="J2432" s="13" t="s">
        <v>372</v>
      </c>
      <c r="K2432" s="13" t="s">
        <v>416</v>
      </c>
    </row>
    <row r="2433" spans="1:11" ht="14.65" thickBot="1" x14ac:dyDescent="0.5">
      <c r="A2433" s="8">
        <v>2432</v>
      </c>
      <c r="B2433" s="22">
        <v>41318.403150231483</v>
      </c>
      <c r="C2433" s="23" t="s">
        <v>361</v>
      </c>
      <c r="D2433" s="12" t="s">
        <v>133</v>
      </c>
      <c r="E2433" s="12" t="s">
        <v>330</v>
      </c>
      <c r="F2433" s="9">
        <v>60</v>
      </c>
      <c r="G2433" s="12">
        <v>6</v>
      </c>
      <c r="H2433" s="9">
        <v>360</v>
      </c>
      <c r="I2433" s="12" t="s">
        <v>426</v>
      </c>
      <c r="J2433" s="12" t="s">
        <v>403</v>
      </c>
      <c r="K2433" s="12" t="s">
        <v>416</v>
      </c>
    </row>
    <row r="2434" spans="1:11" ht="14.65" thickTop="1" x14ac:dyDescent="0.45">
      <c r="A2434" s="6">
        <v>2433</v>
      </c>
      <c r="B2434" s="24">
        <v>41318.403150231483</v>
      </c>
      <c r="C2434" s="25" t="s">
        <v>355</v>
      </c>
      <c r="D2434" s="13" t="s">
        <v>97</v>
      </c>
      <c r="E2434" s="13" t="s">
        <v>334</v>
      </c>
      <c r="F2434" s="10">
        <v>49.95</v>
      </c>
      <c r="G2434" s="13">
        <v>6</v>
      </c>
      <c r="H2434" s="10">
        <v>299.70000000000005</v>
      </c>
      <c r="I2434" s="13" t="s">
        <v>420</v>
      </c>
      <c r="J2434" s="13" t="s">
        <v>384</v>
      </c>
      <c r="K2434" s="13" t="s">
        <v>416</v>
      </c>
    </row>
    <row r="2435" spans="1:11" ht="14.65" thickBot="1" x14ac:dyDescent="0.5">
      <c r="A2435" s="8">
        <v>2434</v>
      </c>
      <c r="B2435" s="22">
        <v>41318.403150231483</v>
      </c>
      <c r="C2435" s="23" t="s">
        <v>359</v>
      </c>
      <c r="D2435" s="12" t="s">
        <v>158</v>
      </c>
      <c r="E2435" s="12" t="s">
        <v>330</v>
      </c>
      <c r="F2435" s="9">
        <v>85</v>
      </c>
      <c r="G2435" s="12">
        <v>3</v>
      </c>
      <c r="H2435" s="9">
        <v>255</v>
      </c>
      <c r="I2435" s="12" t="s">
        <v>424</v>
      </c>
      <c r="J2435" s="12" t="s">
        <v>409</v>
      </c>
      <c r="K2435" s="12" t="s">
        <v>415</v>
      </c>
    </row>
    <row r="2436" spans="1:11" ht="14.65" thickTop="1" x14ac:dyDescent="0.45">
      <c r="A2436" s="6">
        <v>2435</v>
      </c>
      <c r="B2436" s="24">
        <v>41318.403150231483</v>
      </c>
      <c r="C2436" s="25" t="s">
        <v>362</v>
      </c>
      <c r="D2436" s="13" t="s">
        <v>221</v>
      </c>
      <c r="E2436" s="13" t="s">
        <v>326</v>
      </c>
      <c r="F2436" s="10">
        <v>319</v>
      </c>
      <c r="G2436" s="13">
        <v>3</v>
      </c>
      <c r="H2436" s="10">
        <v>957</v>
      </c>
      <c r="I2436" s="13" t="s">
        <v>425</v>
      </c>
      <c r="J2436" s="13" t="s">
        <v>413</v>
      </c>
      <c r="K2436" s="13" t="s">
        <v>329</v>
      </c>
    </row>
    <row r="2437" spans="1:11" ht="14.65" thickBot="1" x14ac:dyDescent="0.5">
      <c r="A2437" s="8">
        <v>2436</v>
      </c>
      <c r="B2437" s="22">
        <v>41318.403150231483</v>
      </c>
      <c r="C2437" s="23" t="s">
        <v>347</v>
      </c>
      <c r="D2437" s="12" t="s">
        <v>170</v>
      </c>
      <c r="E2437" s="12" t="s">
        <v>324</v>
      </c>
      <c r="F2437" s="9">
        <v>169.95</v>
      </c>
      <c r="G2437" s="12">
        <v>7</v>
      </c>
      <c r="H2437" s="9">
        <v>1189.6499999999999</v>
      </c>
      <c r="I2437" s="12" t="s">
        <v>422</v>
      </c>
      <c r="J2437" s="12" t="s">
        <v>383</v>
      </c>
      <c r="K2437" s="12" t="s">
        <v>364</v>
      </c>
    </row>
    <row r="2438" spans="1:11" ht="14.65" thickTop="1" x14ac:dyDescent="0.45">
      <c r="A2438" s="6">
        <v>2437</v>
      </c>
      <c r="B2438" s="24">
        <v>41318.403150231483</v>
      </c>
      <c r="C2438" s="25" t="s">
        <v>345</v>
      </c>
      <c r="D2438" s="13" t="s">
        <v>143</v>
      </c>
      <c r="E2438" s="13" t="s">
        <v>323</v>
      </c>
      <c r="F2438" s="10">
        <v>69</v>
      </c>
      <c r="G2438" s="13">
        <v>3</v>
      </c>
      <c r="H2438" s="10">
        <v>207</v>
      </c>
      <c r="I2438" s="13" t="s">
        <v>418</v>
      </c>
      <c r="J2438" s="13" t="s">
        <v>390</v>
      </c>
      <c r="K2438" s="13" t="s">
        <v>329</v>
      </c>
    </row>
    <row r="2439" spans="1:11" ht="14.65" thickBot="1" x14ac:dyDescent="0.5">
      <c r="A2439" s="8">
        <v>2438</v>
      </c>
      <c r="B2439" s="22">
        <v>41318.403150231483</v>
      </c>
      <c r="C2439" s="23" t="s">
        <v>359</v>
      </c>
      <c r="D2439" s="12" t="s">
        <v>204</v>
      </c>
      <c r="E2439" s="12" t="s">
        <v>324</v>
      </c>
      <c r="F2439" s="9">
        <v>259.95</v>
      </c>
      <c r="G2439" s="12">
        <v>2</v>
      </c>
      <c r="H2439" s="9">
        <v>519.9</v>
      </c>
      <c r="I2439" s="12" t="s">
        <v>419</v>
      </c>
      <c r="J2439" s="12" t="s">
        <v>370</v>
      </c>
      <c r="K2439" s="12" t="s">
        <v>415</v>
      </c>
    </row>
    <row r="2440" spans="1:11" ht="14.65" thickTop="1" x14ac:dyDescent="0.45">
      <c r="A2440" s="6">
        <v>2439</v>
      </c>
      <c r="B2440" s="24">
        <v>41318.403150231483</v>
      </c>
      <c r="C2440" s="25" t="s">
        <v>362</v>
      </c>
      <c r="D2440" s="13" t="s">
        <v>42</v>
      </c>
      <c r="E2440" s="13" t="s">
        <v>327</v>
      </c>
      <c r="F2440" s="10">
        <v>15.95</v>
      </c>
      <c r="G2440" s="13">
        <v>10</v>
      </c>
      <c r="H2440" s="10">
        <v>159.5</v>
      </c>
      <c r="I2440" s="13" t="s">
        <v>424</v>
      </c>
      <c r="J2440" s="13" t="s">
        <v>412</v>
      </c>
      <c r="K2440" s="13" t="s">
        <v>364</v>
      </c>
    </row>
    <row r="2441" spans="1:11" ht="14.65" thickBot="1" x14ac:dyDescent="0.5">
      <c r="A2441" s="8">
        <v>2440</v>
      </c>
      <c r="B2441" s="22">
        <v>41318.403150231483</v>
      </c>
      <c r="C2441" s="23" t="s">
        <v>350</v>
      </c>
      <c r="D2441" s="12" t="s">
        <v>70</v>
      </c>
      <c r="E2441" s="12" t="s">
        <v>327</v>
      </c>
      <c r="F2441" s="9">
        <v>39.950000000000003</v>
      </c>
      <c r="G2441" s="12">
        <v>6</v>
      </c>
      <c r="H2441" s="9">
        <v>239.70000000000002</v>
      </c>
      <c r="I2441" s="12" t="s">
        <v>426</v>
      </c>
      <c r="J2441" s="12" t="s">
        <v>391</v>
      </c>
      <c r="K2441" s="12" t="s">
        <v>415</v>
      </c>
    </row>
    <row r="2442" spans="1:11" ht="14.65" thickTop="1" x14ac:dyDescent="0.45">
      <c r="A2442" s="6">
        <v>2441</v>
      </c>
      <c r="B2442" s="24">
        <v>41318.403150231483</v>
      </c>
      <c r="C2442" s="25" t="s">
        <v>358</v>
      </c>
      <c r="D2442" s="13" t="s">
        <v>265</v>
      </c>
      <c r="E2442" s="13" t="s">
        <v>327</v>
      </c>
      <c r="F2442" s="10">
        <v>399.95</v>
      </c>
      <c r="G2442" s="13">
        <v>2</v>
      </c>
      <c r="H2442" s="10">
        <v>799.9</v>
      </c>
      <c r="I2442" s="13" t="s">
        <v>424</v>
      </c>
      <c r="J2442" s="13" t="s">
        <v>397</v>
      </c>
      <c r="K2442" s="13" t="s">
        <v>416</v>
      </c>
    </row>
    <row r="2443" spans="1:11" ht="14.65" thickBot="1" x14ac:dyDescent="0.5">
      <c r="A2443" s="8">
        <v>2442</v>
      </c>
      <c r="B2443" s="22">
        <v>41318.403150231483</v>
      </c>
      <c r="C2443" s="23" t="s">
        <v>356</v>
      </c>
      <c r="D2443" s="12" t="s">
        <v>285</v>
      </c>
      <c r="E2443" s="12" t="s">
        <v>328</v>
      </c>
      <c r="F2443" s="9">
        <v>469.95</v>
      </c>
      <c r="G2443" s="12">
        <v>9</v>
      </c>
      <c r="H2443" s="9">
        <v>4229.55</v>
      </c>
      <c r="I2443" s="12" t="s">
        <v>425</v>
      </c>
      <c r="J2443" s="12" t="s">
        <v>381</v>
      </c>
      <c r="K2443" s="12" t="s">
        <v>329</v>
      </c>
    </row>
    <row r="2444" spans="1:11" ht="14.65" thickTop="1" x14ac:dyDescent="0.45">
      <c r="A2444" s="6">
        <v>2443</v>
      </c>
      <c r="B2444" s="24">
        <v>41319.403150231483</v>
      </c>
      <c r="C2444" s="25" t="s">
        <v>355</v>
      </c>
      <c r="D2444" s="13" t="s">
        <v>136</v>
      </c>
      <c r="E2444" s="13" t="s">
        <v>326</v>
      </c>
      <c r="F2444" s="10">
        <v>60</v>
      </c>
      <c r="G2444" s="13">
        <v>8</v>
      </c>
      <c r="H2444" s="10">
        <v>480</v>
      </c>
      <c r="I2444" s="13" t="s">
        <v>427</v>
      </c>
      <c r="J2444" s="13" t="s">
        <v>368</v>
      </c>
      <c r="K2444" s="13" t="s">
        <v>415</v>
      </c>
    </row>
    <row r="2445" spans="1:11" ht="14.65" thickBot="1" x14ac:dyDescent="0.5">
      <c r="A2445" s="8">
        <v>2444</v>
      </c>
      <c r="B2445" s="22">
        <v>41319.403150231483</v>
      </c>
      <c r="C2445" s="23" t="s">
        <v>348</v>
      </c>
      <c r="D2445" s="12" t="s">
        <v>198</v>
      </c>
      <c r="E2445" s="12" t="s">
        <v>326</v>
      </c>
      <c r="F2445" s="9">
        <v>249</v>
      </c>
      <c r="G2445" s="12">
        <v>2</v>
      </c>
      <c r="H2445" s="9">
        <v>498</v>
      </c>
      <c r="I2445" s="12" t="s">
        <v>427</v>
      </c>
      <c r="J2445" s="12" t="s">
        <v>373</v>
      </c>
      <c r="K2445" s="12" t="s">
        <v>416</v>
      </c>
    </row>
    <row r="2446" spans="1:11" ht="14.65" thickTop="1" x14ac:dyDescent="0.45">
      <c r="A2446" s="6">
        <v>2445</v>
      </c>
      <c r="B2446" s="24">
        <v>41319.403150231483</v>
      </c>
      <c r="C2446" s="25" t="s">
        <v>345</v>
      </c>
      <c r="D2446" s="13" t="s">
        <v>67</v>
      </c>
      <c r="E2446" s="13" t="s">
        <v>327</v>
      </c>
      <c r="F2446" s="10">
        <v>39.950000000000003</v>
      </c>
      <c r="G2446" s="13">
        <v>4</v>
      </c>
      <c r="H2446" s="10">
        <v>159.80000000000001</v>
      </c>
      <c r="I2446" s="13" t="s">
        <v>426</v>
      </c>
      <c r="J2446" s="13" t="s">
        <v>367</v>
      </c>
      <c r="K2446" s="13" t="s">
        <v>329</v>
      </c>
    </row>
    <row r="2447" spans="1:11" ht="14.65" thickBot="1" x14ac:dyDescent="0.5">
      <c r="A2447" s="8">
        <v>2446</v>
      </c>
      <c r="B2447" s="22">
        <v>41319.403150231483</v>
      </c>
      <c r="C2447" s="23" t="s">
        <v>352</v>
      </c>
      <c r="D2447" s="12" t="s">
        <v>238</v>
      </c>
      <c r="E2447" s="12" t="s">
        <v>330</v>
      </c>
      <c r="F2447" s="9">
        <v>349.95</v>
      </c>
      <c r="G2447" s="12">
        <v>9</v>
      </c>
      <c r="H2447" s="9">
        <v>3149.5499999999997</v>
      </c>
      <c r="I2447" s="12" t="s">
        <v>422</v>
      </c>
      <c r="J2447" s="12" t="s">
        <v>376</v>
      </c>
      <c r="K2447" s="12" t="s">
        <v>415</v>
      </c>
    </row>
    <row r="2448" spans="1:11" ht="14.65" thickTop="1" x14ac:dyDescent="0.45">
      <c r="A2448" s="6">
        <v>2447</v>
      </c>
      <c r="B2448" s="24">
        <v>41319.403150231483</v>
      </c>
      <c r="C2448" s="25" t="s">
        <v>361</v>
      </c>
      <c r="D2448" s="13" t="s">
        <v>236</v>
      </c>
      <c r="E2448" s="13" t="s">
        <v>326</v>
      </c>
      <c r="F2448" s="10">
        <v>349</v>
      </c>
      <c r="G2448" s="13">
        <v>5</v>
      </c>
      <c r="H2448" s="10">
        <v>1745</v>
      </c>
      <c r="I2448" s="13" t="s">
        <v>424</v>
      </c>
      <c r="J2448" s="13" t="s">
        <v>405</v>
      </c>
      <c r="K2448" s="13" t="s">
        <v>364</v>
      </c>
    </row>
    <row r="2449" spans="1:11" ht="14.65" thickBot="1" x14ac:dyDescent="0.5">
      <c r="A2449" s="8">
        <v>2448</v>
      </c>
      <c r="B2449" s="22">
        <v>41320.403150231483</v>
      </c>
      <c r="C2449" s="23" t="s">
        <v>358</v>
      </c>
      <c r="D2449" s="12" t="s">
        <v>157</v>
      </c>
      <c r="E2449" s="12" t="s">
        <v>326</v>
      </c>
      <c r="F2449" s="9">
        <v>80</v>
      </c>
      <c r="G2449" s="12">
        <v>2</v>
      </c>
      <c r="H2449" s="9">
        <v>160</v>
      </c>
      <c r="I2449" s="12" t="s">
        <v>423</v>
      </c>
      <c r="J2449" s="12" t="s">
        <v>405</v>
      </c>
      <c r="K2449" s="12" t="s">
        <v>364</v>
      </c>
    </row>
    <row r="2450" spans="1:11" ht="14.65" thickTop="1" x14ac:dyDescent="0.45">
      <c r="A2450" s="6">
        <v>2449</v>
      </c>
      <c r="B2450" s="24">
        <v>41320.403150231483</v>
      </c>
      <c r="C2450" s="25" t="s">
        <v>349</v>
      </c>
      <c r="D2450" s="13" t="s">
        <v>57</v>
      </c>
      <c r="E2450" s="13" t="s">
        <v>325</v>
      </c>
      <c r="F2450" s="10">
        <v>34.950000000000003</v>
      </c>
      <c r="G2450" s="13">
        <v>9</v>
      </c>
      <c r="H2450" s="10">
        <v>314.55</v>
      </c>
      <c r="I2450" s="13" t="s">
        <v>426</v>
      </c>
      <c r="J2450" s="13" t="s">
        <v>368</v>
      </c>
      <c r="K2450" s="13" t="s">
        <v>415</v>
      </c>
    </row>
    <row r="2451" spans="1:11" ht="14.65" thickBot="1" x14ac:dyDescent="0.5">
      <c r="A2451" s="8">
        <v>2450</v>
      </c>
      <c r="B2451" s="22">
        <v>41320.403150231483</v>
      </c>
      <c r="C2451" s="23" t="s">
        <v>355</v>
      </c>
      <c r="D2451" s="12" t="s">
        <v>252</v>
      </c>
      <c r="E2451" s="12" t="s">
        <v>330</v>
      </c>
      <c r="F2451" s="9">
        <v>379.95</v>
      </c>
      <c r="G2451" s="12">
        <v>2</v>
      </c>
      <c r="H2451" s="9">
        <v>759.9</v>
      </c>
      <c r="I2451" s="12" t="s">
        <v>422</v>
      </c>
      <c r="J2451" s="12" t="s">
        <v>402</v>
      </c>
      <c r="K2451" s="12" t="s">
        <v>415</v>
      </c>
    </row>
    <row r="2452" spans="1:11" ht="14.65" thickTop="1" x14ac:dyDescent="0.45">
      <c r="A2452" s="6">
        <v>2451</v>
      </c>
      <c r="B2452" s="24">
        <v>41320.403150231483</v>
      </c>
      <c r="C2452" s="25" t="s">
        <v>355</v>
      </c>
      <c r="D2452" s="13" t="s">
        <v>101</v>
      </c>
      <c r="E2452" s="13" t="s">
        <v>330</v>
      </c>
      <c r="F2452" s="10">
        <v>50</v>
      </c>
      <c r="G2452" s="13">
        <v>9</v>
      </c>
      <c r="H2452" s="10">
        <v>450</v>
      </c>
      <c r="I2452" s="13" t="s">
        <v>418</v>
      </c>
      <c r="J2452" s="13" t="s">
        <v>405</v>
      </c>
      <c r="K2452" s="13" t="s">
        <v>364</v>
      </c>
    </row>
    <row r="2453" spans="1:11" ht="14.65" thickBot="1" x14ac:dyDescent="0.5">
      <c r="A2453" s="8">
        <v>2452</v>
      </c>
      <c r="B2453" s="22">
        <v>41320.403150231483</v>
      </c>
      <c r="C2453" s="23" t="s">
        <v>361</v>
      </c>
      <c r="D2453" s="12" t="s">
        <v>248</v>
      </c>
      <c r="E2453" s="12" t="s">
        <v>322</v>
      </c>
      <c r="F2453" s="9">
        <v>379</v>
      </c>
      <c r="G2453" s="12">
        <v>6</v>
      </c>
      <c r="H2453" s="9">
        <v>2274</v>
      </c>
      <c r="I2453" s="12" t="s">
        <v>419</v>
      </c>
      <c r="J2453" s="12" t="s">
        <v>383</v>
      </c>
      <c r="K2453" s="12" t="s">
        <v>364</v>
      </c>
    </row>
    <row r="2454" spans="1:11" ht="14.65" thickTop="1" x14ac:dyDescent="0.45">
      <c r="A2454" s="6">
        <v>2453</v>
      </c>
      <c r="B2454" s="24">
        <v>41320.403150231483</v>
      </c>
      <c r="C2454" s="25" t="s">
        <v>362</v>
      </c>
      <c r="D2454" s="13" t="s">
        <v>55</v>
      </c>
      <c r="E2454" s="13" t="s">
        <v>325</v>
      </c>
      <c r="F2454" s="10">
        <v>34.950000000000003</v>
      </c>
      <c r="G2454" s="13">
        <v>5</v>
      </c>
      <c r="H2454" s="10">
        <v>174.75</v>
      </c>
      <c r="I2454" s="13" t="s">
        <v>424</v>
      </c>
      <c r="J2454" s="13" t="s">
        <v>367</v>
      </c>
      <c r="K2454" s="13" t="s">
        <v>329</v>
      </c>
    </row>
    <row r="2455" spans="1:11" ht="14.65" thickBot="1" x14ac:dyDescent="0.5">
      <c r="A2455" s="8">
        <v>2454</v>
      </c>
      <c r="B2455" s="22">
        <v>41320.403150231483</v>
      </c>
      <c r="C2455" s="23" t="s">
        <v>360</v>
      </c>
      <c r="D2455" s="12" t="s">
        <v>90</v>
      </c>
      <c r="E2455" s="12" t="s">
        <v>325</v>
      </c>
      <c r="F2455" s="9">
        <v>49.95</v>
      </c>
      <c r="G2455" s="12">
        <v>10</v>
      </c>
      <c r="H2455" s="9">
        <v>499.5</v>
      </c>
      <c r="I2455" s="12" t="s">
        <v>421</v>
      </c>
      <c r="J2455" s="12" t="s">
        <v>410</v>
      </c>
      <c r="K2455" s="12" t="s">
        <v>416</v>
      </c>
    </row>
    <row r="2456" spans="1:11" ht="14.65" thickTop="1" x14ac:dyDescent="0.45">
      <c r="A2456" s="6">
        <v>2455</v>
      </c>
      <c r="B2456" s="24">
        <v>41320.403150231483</v>
      </c>
      <c r="C2456" s="25" t="s">
        <v>355</v>
      </c>
      <c r="D2456" s="13" t="s">
        <v>147</v>
      </c>
      <c r="E2456" s="13" t="s">
        <v>330</v>
      </c>
      <c r="F2456" s="10">
        <v>70</v>
      </c>
      <c r="G2456" s="13">
        <v>3</v>
      </c>
      <c r="H2456" s="10">
        <v>210</v>
      </c>
      <c r="I2456" s="13" t="s">
        <v>418</v>
      </c>
      <c r="J2456" s="13" t="s">
        <v>393</v>
      </c>
      <c r="K2456" s="13" t="s">
        <v>415</v>
      </c>
    </row>
    <row r="2457" spans="1:11" ht="14.65" thickBot="1" x14ac:dyDescent="0.5">
      <c r="A2457" s="8">
        <v>2456</v>
      </c>
      <c r="B2457" s="22">
        <v>41321.403150231483</v>
      </c>
      <c r="C2457" s="23" t="s">
        <v>356</v>
      </c>
      <c r="D2457" s="12" t="s">
        <v>45</v>
      </c>
      <c r="E2457" s="12" t="s">
        <v>335</v>
      </c>
      <c r="F2457" s="9">
        <v>20</v>
      </c>
      <c r="G2457" s="12">
        <v>8</v>
      </c>
      <c r="H2457" s="9">
        <v>160</v>
      </c>
      <c r="I2457" s="12" t="s">
        <v>418</v>
      </c>
      <c r="J2457" s="12" t="s">
        <v>376</v>
      </c>
      <c r="K2457" s="12" t="s">
        <v>415</v>
      </c>
    </row>
    <row r="2458" spans="1:11" ht="14.65" thickTop="1" x14ac:dyDescent="0.45">
      <c r="A2458" s="6">
        <v>2457</v>
      </c>
      <c r="B2458" s="24">
        <v>41321.403150231483</v>
      </c>
      <c r="C2458" s="25" t="s">
        <v>363</v>
      </c>
      <c r="D2458" s="13" t="s">
        <v>96</v>
      </c>
      <c r="E2458" s="13" t="s">
        <v>334</v>
      </c>
      <c r="F2458" s="10">
        <v>49.95</v>
      </c>
      <c r="G2458" s="13">
        <v>9</v>
      </c>
      <c r="H2458" s="10">
        <v>449.55</v>
      </c>
      <c r="I2458" s="13" t="s">
        <v>424</v>
      </c>
      <c r="J2458" s="13" t="s">
        <v>386</v>
      </c>
      <c r="K2458" s="13" t="s">
        <v>416</v>
      </c>
    </row>
    <row r="2459" spans="1:11" ht="14.65" thickBot="1" x14ac:dyDescent="0.5">
      <c r="A2459" s="8">
        <v>2458</v>
      </c>
      <c r="B2459" s="22">
        <v>41321.403150231483</v>
      </c>
      <c r="C2459" s="23" t="s">
        <v>358</v>
      </c>
      <c r="D2459" s="12" t="s">
        <v>148</v>
      </c>
      <c r="E2459" s="12" t="s">
        <v>330</v>
      </c>
      <c r="F2459" s="9">
        <v>70</v>
      </c>
      <c r="G2459" s="12">
        <v>9</v>
      </c>
      <c r="H2459" s="9">
        <v>630</v>
      </c>
      <c r="I2459" s="12" t="s">
        <v>420</v>
      </c>
      <c r="J2459" s="12" t="s">
        <v>412</v>
      </c>
      <c r="K2459" s="12" t="s">
        <v>364</v>
      </c>
    </row>
    <row r="2460" spans="1:11" ht="14.65" thickTop="1" x14ac:dyDescent="0.45">
      <c r="A2460" s="6">
        <v>2459</v>
      </c>
      <c r="B2460" s="24">
        <v>41321.403150231483</v>
      </c>
      <c r="C2460" s="25" t="s">
        <v>351</v>
      </c>
      <c r="D2460" s="13" t="s">
        <v>119</v>
      </c>
      <c r="E2460" s="13" t="s">
        <v>326</v>
      </c>
      <c r="F2460" s="10">
        <v>55</v>
      </c>
      <c r="G2460" s="13">
        <v>3</v>
      </c>
      <c r="H2460" s="10">
        <v>165</v>
      </c>
      <c r="I2460" s="13" t="s">
        <v>420</v>
      </c>
      <c r="J2460" s="13" t="s">
        <v>406</v>
      </c>
      <c r="K2460" s="13" t="s">
        <v>329</v>
      </c>
    </row>
    <row r="2461" spans="1:11" ht="14.65" thickBot="1" x14ac:dyDescent="0.5">
      <c r="A2461" s="8">
        <v>2460</v>
      </c>
      <c r="B2461" s="22">
        <v>41321.403150231483</v>
      </c>
      <c r="C2461" s="23" t="s">
        <v>351</v>
      </c>
      <c r="D2461" s="12" t="s">
        <v>239</v>
      </c>
      <c r="E2461" s="12" t="s">
        <v>328</v>
      </c>
      <c r="F2461" s="9">
        <v>349.95</v>
      </c>
      <c r="G2461" s="12">
        <v>4</v>
      </c>
      <c r="H2461" s="9">
        <v>1399.8</v>
      </c>
      <c r="I2461" s="12" t="s">
        <v>425</v>
      </c>
      <c r="J2461" s="12" t="s">
        <v>375</v>
      </c>
      <c r="K2461" s="12" t="s">
        <v>364</v>
      </c>
    </row>
    <row r="2462" spans="1:11" ht="14.65" thickTop="1" x14ac:dyDescent="0.45">
      <c r="A2462" s="6">
        <v>2461</v>
      </c>
      <c r="B2462" s="24">
        <v>41321.403150231483</v>
      </c>
      <c r="C2462" s="25" t="s">
        <v>357</v>
      </c>
      <c r="D2462" s="13" t="s">
        <v>126</v>
      </c>
      <c r="E2462" s="13" t="s">
        <v>334</v>
      </c>
      <c r="F2462" s="10">
        <v>59.95</v>
      </c>
      <c r="G2462" s="13">
        <v>4</v>
      </c>
      <c r="H2462" s="10">
        <v>239.8</v>
      </c>
      <c r="I2462" s="13" t="s">
        <v>425</v>
      </c>
      <c r="J2462" s="13" t="s">
        <v>379</v>
      </c>
      <c r="K2462" s="13" t="s">
        <v>329</v>
      </c>
    </row>
    <row r="2463" spans="1:11" ht="14.65" thickBot="1" x14ac:dyDescent="0.5">
      <c r="A2463" s="8">
        <v>2462</v>
      </c>
      <c r="B2463" s="22">
        <v>41321.403150231483</v>
      </c>
      <c r="C2463" s="23" t="s">
        <v>360</v>
      </c>
      <c r="D2463" s="12" t="s">
        <v>263</v>
      </c>
      <c r="E2463" s="12" t="s">
        <v>327</v>
      </c>
      <c r="F2463" s="9">
        <v>399.95</v>
      </c>
      <c r="G2463" s="12">
        <v>1</v>
      </c>
      <c r="H2463" s="9">
        <v>399.95</v>
      </c>
      <c r="I2463" s="12" t="s">
        <v>426</v>
      </c>
      <c r="J2463" s="12" t="s">
        <v>375</v>
      </c>
      <c r="K2463" s="12" t="s">
        <v>364</v>
      </c>
    </row>
    <row r="2464" spans="1:11" ht="14.65" thickTop="1" x14ac:dyDescent="0.45">
      <c r="A2464" s="6">
        <v>2463</v>
      </c>
      <c r="B2464" s="24">
        <v>41321.403150231483</v>
      </c>
      <c r="C2464" s="25" t="s">
        <v>351</v>
      </c>
      <c r="D2464" s="13" t="s">
        <v>267</v>
      </c>
      <c r="E2464" s="13" t="s">
        <v>328</v>
      </c>
      <c r="F2464" s="10">
        <v>399.95</v>
      </c>
      <c r="G2464" s="13">
        <v>9</v>
      </c>
      <c r="H2464" s="10">
        <v>3599.5499999999997</v>
      </c>
      <c r="I2464" s="13" t="s">
        <v>419</v>
      </c>
      <c r="J2464" s="13" t="s">
        <v>376</v>
      </c>
      <c r="K2464" s="13" t="s">
        <v>415</v>
      </c>
    </row>
    <row r="2465" spans="1:11" ht="14.65" thickBot="1" x14ac:dyDescent="0.5">
      <c r="A2465" s="8">
        <v>2464</v>
      </c>
      <c r="B2465" s="22">
        <v>41322.403150231483</v>
      </c>
      <c r="C2465" s="23" t="s">
        <v>361</v>
      </c>
      <c r="D2465" s="12" t="s">
        <v>231</v>
      </c>
      <c r="E2465" s="12" t="s">
        <v>328</v>
      </c>
      <c r="F2465" s="9">
        <v>329.95</v>
      </c>
      <c r="G2465" s="12">
        <v>1</v>
      </c>
      <c r="H2465" s="9">
        <v>329.95</v>
      </c>
      <c r="I2465" s="12" t="s">
        <v>426</v>
      </c>
      <c r="J2465" s="12" t="s">
        <v>394</v>
      </c>
      <c r="K2465" s="12" t="s">
        <v>416</v>
      </c>
    </row>
    <row r="2466" spans="1:11" ht="14.65" thickTop="1" x14ac:dyDescent="0.45">
      <c r="A2466" s="6">
        <v>2465</v>
      </c>
      <c r="B2466" s="24">
        <v>41322.403150231483</v>
      </c>
      <c r="C2466" s="25" t="s">
        <v>352</v>
      </c>
      <c r="D2466" s="13" t="s">
        <v>203</v>
      </c>
      <c r="E2466" s="13" t="s">
        <v>332</v>
      </c>
      <c r="F2466" s="10">
        <v>250</v>
      </c>
      <c r="G2466" s="13">
        <v>4</v>
      </c>
      <c r="H2466" s="10">
        <v>1000</v>
      </c>
      <c r="I2466" s="13" t="s">
        <v>426</v>
      </c>
      <c r="J2466" s="13" t="s">
        <v>402</v>
      </c>
      <c r="K2466" s="13" t="s">
        <v>415</v>
      </c>
    </row>
    <row r="2467" spans="1:11" ht="14.65" thickBot="1" x14ac:dyDescent="0.5">
      <c r="A2467" s="8">
        <v>2466</v>
      </c>
      <c r="B2467" s="22">
        <v>41322.403150231483</v>
      </c>
      <c r="C2467" s="23" t="s">
        <v>353</v>
      </c>
      <c r="D2467" s="12" t="s">
        <v>136</v>
      </c>
      <c r="E2467" s="12" t="s">
        <v>326</v>
      </c>
      <c r="F2467" s="9">
        <v>60</v>
      </c>
      <c r="G2467" s="12">
        <v>10</v>
      </c>
      <c r="H2467" s="9">
        <v>600</v>
      </c>
      <c r="I2467" s="12" t="s">
        <v>418</v>
      </c>
      <c r="J2467" s="12" t="s">
        <v>385</v>
      </c>
      <c r="K2467" s="12" t="s">
        <v>416</v>
      </c>
    </row>
    <row r="2468" spans="1:11" ht="14.65" thickTop="1" x14ac:dyDescent="0.45">
      <c r="A2468" s="6">
        <v>2467</v>
      </c>
      <c r="B2468" s="24">
        <v>41322.403150231483</v>
      </c>
      <c r="C2468" s="25" t="s">
        <v>359</v>
      </c>
      <c r="D2468" s="13" t="s">
        <v>92</v>
      </c>
      <c r="E2468" s="13" t="s">
        <v>327</v>
      </c>
      <c r="F2468" s="10">
        <v>49.95</v>
      </c>
      <c r="G2468" s="13">
        <v>4</v>
      </c>
      <c r="H2468" s="10">
        <v>199.8</v>
      </c>
      <c r="I2468" s="13" t="s">
        <v>422</v>
      </c>
      <c r="J2468" s="13" t="s">
        <v>368</v>
      </c>
      <c r="K2468" s="13" t="s">
        <v>415</v>
      </c>
    </row>
    <row r="2469" spans="1:11" ht="14.65" thickBot="1" x14ac:dyDescent="0.5">
      <c r="A2469" s="8">
        <v>2468</v>
      </c>
      <c r="B2469" s="22">
        <v>41322.403150231483</v>
      </c>
      <c r="C2469" s="23" t="s">
        <v>356</v>
      </c>
      <c r="D2469" s="12" t="s">
        <v>258</v>
      </c>
      <c r="E2469" s="12" t="s">
        <v>322</v>
      </c>
      <c r="F2469" s="9">
        <v>399</v>
      </c>
      <c r="G2469" s="12">
        <v>7</v>
      </c>
      <c r="H2469" s="9">
        <v>2793</v>
      </c>
      <c r="I2469" s="12" t="s">
        <v>426</v>
      </c>
      <c r="J2469" s="12" t="s">
        <v>403</v>
      </c>
      <c r="K2469" s="12" t="s">
        <v>416</v>
      </c>
    </row>
    <row r="2470" spans="1:11" ht="14.65" thickTop="1" x14ac:dyDescent="0.45">
      <c r="A2470" s="6">
        <v>2469</v>
      </c>
      <c r="B2470" s="24">
        <v>41322.403150231483</v>
      </c>
      <c r="C2470" s="25" t="s">
        <v>361</v>
      </c>
      <c r="D2470" s="13" t="s">
        <v>269</v>
      </c>
      <c r="E2470" s="13" t="s">
        <v>335</v>
      </c>
      <c r="F2470" s="10">
        <v>429</v>
      </c>
      <c r="G2470" s="13">
        <v>10</v>
      </c>
      <c r="H2470" s="10">
        <v>4290</v>
      </c>
      <c r="I2470" s="13" t="s">
        <v>419</v>
      </c>
      <c r="J2470" s="13" t="s">
        <v>413</v>
      </c>
      <c r="K2470" s="13" t="s">
        <v>329</v>
      </c>
    </row>
    <row r="2471" spans="1:11" ht="14.65" thickBot="1" x14ac:dyDescent="0.5">
      <c r="A2471" s="8">
        <v>2470</v>
      </c>
      <c r="B2471" s="22">
        <v>41322.403150231483</v>
      </c>
      <c r="C2471" s="23" t="s">
        <v>355</v>
      </c>
      <c r="D2471" s="12" t="s">
        <v>38</v>
      </c>
      <c r="E2471" s="12" t="s">
        <v>327</v>
      </c>
      <c r="F2471" s="9">
        <v>2.95</v>
      </c>
      <c r="G2471" s="12">
        <v>8</v>
      </c>
      <c r="H2471" s="9">
        <v>23.6</v>
      </c>
      <c r="I2471" s="12" t="s">
        <v>424</v>
      </c>
      <c r="J2471" s="12" t="s">
        <v>321</v>
      </c>
      <c r="K2471" s="12" t="s">
        <v>415</v>
      </c>
    </row>
    <row r="2472" spans="1:11" ht="14.65" thickTop="1" x14ac:dyDescent="0.45">
      <c r="A2472" s="6">
        <v>2471</v>
      </c>
      <c r="B2472" s="24">
        <v>41322.403150231483</v>
      </c>
      <c r="C2472" s="25" t="s">
        <v>358</v>
      </c>
      <c r="D2472" s="13" t="s">
        <v>272</v>
      </c>
      <c r="E2472" s="13" t="s">
        <v>326</v>
      </c>
      <c r="F2472" s="10">
        <v>439</v>
      </c>
      <c r="G2472" s="13">
        <v>7</v>
      </c>
      <c r="H2472" s="10">
        <v>3073</v>
      </c>
      <c r="I2472" s="13" t="s">
        <v>421</v>
      </c>
      <c r="J2472" s="13" t="s">
        <v>402</v>
      </c>
      <c r="K2472" s="13" t="s">
        <v>415</v>
      </c>
    </row>
    <row r="2473" spans="1:11" ht="14.65" thickBot="1" x14ac:dyDescent="0.5">
      <c r="A2473" s="8">
        <v>2472</v>
      </c>
      <c r="B2473" s="22">
        <v>41322.403150231483</v>
      </c>
      <c r="C2473" s="23" t="s">
        <v>355</v>
      </c>
      <c r="D2473" s="12" t="s">
        <v>71</v>
      </c>
      <c r="E2473" s="12" t="s">
        <v>328</v>
      </c>
      <c r="F2473" s="9">
        <v>39.950000000000003</v>
      </c>
      <c r="G2473" s="12">
        <v>7</v>
      </c>
      <c r="H2473" s="9">
        <v>279.65000000000003</v>
      </c>
      <c r="I2473" s="12" t="s">
        <v>418</v>
      </c>
      <c r="J2473" s="12" t="s">
        <v>382</v>
      </c>
      <c r="K2473" s="12" t="s">
        <v>364</v>
      </c>
    </row>
    <row r="2474" spans="1:11" ht="14.65" thickTop="1" x14ac:dyDescent="0.45">
      <c r="A2474" s="6">
        <v>2473</v>
      </c>
      <c r="B2474" s="24">
        <v>41322.403150231483</v>
      </c>
      <c r="C2474" s="25" t="s">
        <v>361</v>
      </c>
      <c r="D2474" s="13" t="s">
        <v>313</v>
      </c>
      <c r="E2474" s="13" t="s">
        <v>332</v>
      </c>
      <c r="F2474" s="10">
        <v>675</v>
      </c>
      <c r="G2474" s="13">
        <v>9</v>
      </c>
      <c r="H2474" s="10">
        <v>6075</v>
      </c>
      <c r="I2474" s="13" t="s">
        <v>425</v>
      </c>
      <c r="J2474" s="13" t="s">
        <v>389</v>
      </c>
      <c r="K2474" s="13" t="s">
        <v>364</v>
      </c>
    </row>
    <row r="2475" spans="1:11" ht="14.65" thickBot="1" x14ac:dyDescent="0.5">
      <c r="A2475" s="8">
        <v>2474</v>
      </c>
      <c r="B2475" s="22">
        <v>41323.403150231483</v>
      </c>
      <c r="C2475" s="23" t="s">
        <v>354</v>
      </c>
      <c r="D2475" s="12" t="s">
        <v>72</v>
      </c>
      <c r="E2475" s="12" t="s">
        <v>328</v>
      </c>
      <c r="F2475" s="9">
        <v>39.950000000000003</v>
      </c>
      <c r="G2475" s="12">
        <v>4</v>
      </c>
      <c r="H2475" s="9">
        <v>159.80000000000001</v>
      </c>
      <c r="I2475" s="12" t="s">
        <v>421</v>
      </c>
      <c r="J2475" s="12" t="s">
        <v>406</v>
      </c>
      <c r="K2475" s="12" t="s">
        <v>329</v>
      </c>
    </row>
    <row r="2476" spans="1:11" ht="14.65" thickTop="1" x14ac:dyDescent="0.45">
      <c r="A2476" s="6">
        <v>2475</v>
      </c>
      <c r="B2476" s="24">
        <v>41323.403150231483</v>
      </c>
      <c r="C2476" s="25" t="s">
        <v>357</v>
      </c>
      <c r="D2476" s="13" t="s">
        <v>213</v>
      </c>
      <c r="E2476" s="13" t="s">
        <v>330</v>
      </c>
      <c r="F2476" s="10">
        <v>279.95</v>
      </c>
      <c r="G2476" s="13">
        <v>8</v>
      </c>
      <c r="H2476" s="10">
        <v>2239.6</v>
      </c>
      <c r="I2476" s="13" t="s">
        <v>424</v>
      </c>
      <c r="J2476" s="13" t="s">
        <v>373</v>
      </c>
      <c r="K2476" s="13" t="s">
        <v>416</v>
      </c>
    </row>
    <row r="2477" spans="1:11" ht="14.65" thickBot="1" x14ac:dyDescent="0.5">
      <c r="A2477" s="8">
        <v>2476</v>
      </c>
      <c r="B2477" s="22">
        <v>41323.403150231483</v>
      </c>
      <c r="C2477" s="23" t="s">
        <v>351</v>
      </c>
      <c r="D2477" s="12" t="s">
        <v>149</v>
      </c>
      <c r="E2477" s="12" t="s">
        <v>326</v>
      </c>
      <c r="F2477" s="9">
        <v>70</v>
      </c>
      <c r="G2477" s="12">
        <v>5</v>
      </c>
      <c r="H2477" s="9">
        <v>350</v>
      </c>
      <c r="I2477" s="12" t="s">
        <v>426</v>
      </c>
      <c r="J2477" s="12" t="s">
        <v>367</v>
      </c>
      <c r="K2477" s="12" t="s">
        <v>329</v>
      </c>
    </row>
    <row r="2478" spans="1:11" ht="14.65" thickTop="1" x14ac:dyDescent="0.45">
      <c r="A2478" s="6">
        <v>2477</v>
      </c>
      <c r="B2478" s="24">
        <v>41323.403150231483</v>
      </c>
      <c r="C2478" s="25" t="s">
        <v>356</v>
      </c>
      <c r="D2478" s="13" t="s">
        <v>256</v>
      </c>
      <c r="E2478" s="13" t="s">
        <v>334</v>
      </c>
      <c r="F2478" s="10">
        <v>389.95</v>
      </c>
      <c r="G2478" s="13">
        <v>3</v>
      </c>
      <c r="H2478" s="10">
        <v>1169.8499999999999</v>
      </c>
      <c r="I2478" s="13" t="s">
        <v>422</v>
      </c>
      <c r="J2478" s="13" t="s">
        <v>412</v>
      </c>
      <c r="K2478" s="13" t="s">
        <v>364</v>
      </c>
    </row>
    <row r="2479" spans="1:11" ht="14.65" thickBot="1" x14ac:dyDescent="0.5">
      <c r="A2479" s="8">
        <v>2478</v>
      </c>
      <c r="B2479" s="22">
        <v>41323.403150231483</v>
      </c>
      <c r="C2479" s="23" t="s">
        <v>345</v>
      </c>
      <c r="D2479" s="12" t="s">
        <v>231</v>
      </c>
      <c r="E2479" s="12" t="s">
        <v>328</v>
      </c>
      <c r="F2479" s="9">
        <v>329.95</v>
      </c>
      <c r="G2479" s="12">
        <v>9</v>
      </c>
      <c r="H2479" s="9">
        <v>2969.5499999999997</v>
      </c>
      <c r="I2479" s="12" t="s">
        <v>427</v>
      </c>
      <c r="J2479" s="12" t="s">
        <v>400</v>
      </c>
      <c r="K2479" s="12" t="s">
        <v>416</v>
      </c>
    </row>
    <row r="2480" spans="1:11" ht="14.65" thickTop="1" x14ac:dyDescent="0.45">
      <c r="A2480" s="6">
        <v>2479</v>
      </c>
      <c r="B2480" s="24">
        <v>41323.403150231483</v>
      </c>
      <c r="C2480" s="25" t="s">
        <v>362</v>
      </c>
      <c r="D2480" s="13" t="s">
        <v>217</v>
      </c>
      <c r="E2480" s="13" t="s">
        <v>328</v>
      </c>
      <c r="F2480" s="10">
        <v>289.95</v>
      </c>
      <c r="G2480" s="13">
        <v>2</v>
      </c>
      <c r="H2480" s="10">
        <v>579.9</v>
      </c>
      <c r="I2480" s="13" t="s">
        <v>420</v>
      </c>
      <c r="J2480" s="13" t="s">
        <v>394</v>
      </c>
      <c r="K2480" s="13" t="s">
        <v>416</v>
      </c>
    </row>
    <row r="2481" spans="1:11" ht="14.65" thickBot="1" x14ac:dyDescent="0.5">
      <c r="A2481" s="8">
        <v>2480</v>
      </c>
      <c r="B2481" s="22">
        <v>41324.403150231483</v>
      </c>
      <c r="C2481" s="23" t="s">
        <v>347</v>
      </c>
      <c r="D2481" s="12" t="s">
        <v>98</v>
      </c>
      <c r="E2481" s="12" t="s">
        <v>330</v>
      </c>
      <c r="F2481" s="9">
        <v>50</v>
      </c>
      <c r="G2481" s="12">
        <v>9</v>
      </c>
      <c r="H2481" s="9">
        <v>450</v>
      </c>
      <c r="I2481" s="12" t="s">
        <v>419</v>
      </c>
      <c r="J2481" s="12" t="s">
        <v>368</v>
      </c>
      <c r="K2481" s="12" t="s">
        <v>415</v>
      </c>
    </row>
    <row r="2482" spans="1:11" ht="14.65" thickTop="1" x14ac:dyDescent="0.45">
      <c r="A2482" s="6">
        <v>2481</v>
      </c>
      <c r="B2482" s="24">
        <v>41324.403150231483</v>
      </c>
      <c r="C2482" s="25" t="s">
        <v>347</v>
      </c>
      <c r="D2482" s="13" t="s">
        <v>279</v>
      </c>
      <c r="E2482" s="13" t="s">
        <v>330</v>
      </c>
      <c r="F2482" s="10">
        <v>449.95</v>
      </c>
      <c r="G2482" s="13">
        <v>5</v>
      </c>
      <c r="H2482" s="10">
        <v>2249.75</v>
      </c>
      <c r="I2482" s="13" t="s">
        <v>420</v>
      </c>
      <c r="J2482" s="13" t="s">
        <v>374</v>
      </c>
      <c r="K2482" s="13" t="s">
        <v>364</v>
      </c>
    </row>
    <row r="2483" spans="1:11" ht="14.65" thickBot="1" x14ac:dyDescent="0.5">
      <c r="A2483" s="8">
        <v>2482</v>
      </c>
      <c r="B2483" s="22">
        <v>41324.403150231483</v>
      </c>
      <c r="C2483" s="23" t="s">
        <v>347</v>
      </c>
      <c r="D2483" s="12" t="s">
        <v>231</v>
      </c>
      <c r="E2483" s="12" t="s">
        <v>328</v>
      </c>
      <c r="F2483" s="9">
        <v>329.95</v>
      </c>
      <c r="G2483" s="12">
        <v>5</v>
      </c>
      <c r="H2483" s="9">
        <v>1649.75</v>
      </c>
      <c r="I2483" s="12" t="s">
        <v>423</v>
      </c>
      <c r="J2483" s="12" t="s">
        <v>391</v>
      </c>
      <c r="K2483" s="12" t="s">
        <v>415</v>
      </c>
    </row>
    <row r="2484" spans="1:11" ht="14.65" thickTop="1" x14ac:dyDescent="0.45">
      <c r="A2484" s="6">
        <v>2483</v>
      </c>
      <c r="B2484" s="24">
        <v>41324.403150231483</v>
      </c>
      <c r="C2484" s="25" t="s">
        <v>354</v>
      </c>
      <c r="D2484" s="13" t="s">
        <v>286</v>
      </c>
      <c r="E2484" s="13" t="s">
        <v>331</v>
      </c>
      <c r="F2484" s="10">
        <v>499</v>
      </c>
      <c r="G2484" s="13">
        <v>1</v>
      </c>
      <c r="H2484" s="10">
        <v>499</v>
      </c>
      <c r="I2484" s="13" t="s">
        <v>422</v>
      </c>
      <c r="J2484" s="13" t="s">
        <v>390</v>
      </c>
      <c r="K2484" s="13" t="s">
        <v>329</v>
      </c>
    </row>
    <row r="2485" spans="1:11" ht="14.65" thickBot="1" x14ac:dyDescent="0.5">
      <c r="A2485" s="8">
        <v>2484</v>
      </c>
      <c r="B2485" s="22">
        <v>41324.403150231483</v>
      </c>
      <c r="C2485" s="23" t="s">
        <v>348</v>
      </c>
      <c r="D2485" s="12" t="s">
        <v>52</v>
      </c>
      <c r="E2485" s="12" t="s">
        <v>327</v>
      </c>
      <c r="F2485" s="9">
        <v>29.95</v>
      </c>
      <c r="G2485" s="12">
        <v>6</v>
      </c>
      <c r="H2485" s="9">
        <v>179.7</v>
      </c>
      <c r="I2485" s="12" t="s">
        <v>424</v>
      </c>
      <c r="J2485" s="12" t="s">
        <v>394</v>
      </c>
      <c r="K2485" s="12" t="s">
        <v>416</v>
      </c>
    </row>
    <row r="2486" spans="1:11" ht="14.65" thickTop="1" x14ac:dyDescent="0.45">
      <c r="A2486" s="6">
        <v>2485</v>
      </c>
      <c r="B2486" s="24">
        <v>41324.403150231483</v>
      </c>
      <c r="C2486" s="25" t="s">
        <v>360</v>
      </c>
      <c r="D2486" s="13" t="s">
        <v>278</v>
      </c>
      <c r="E2486" s="13" t="s">
        <v>330</v>
      </c>
      <c r="F2486" s="10">
        <v>449.95</v>
      </c>
      <c r="G2486" s="13">
        <v>1</v>
      </c>
      <c r="H2486" s="10">
        <v>449.95</v>
      </c>
      <c r="I2486" s="13" t="s">
        <v>420</v>
      </c>
      <c r="J2486" s="13" t="s">
        <v>370</v>
      </c>
      <c r="K2486" s="13" t="s">
        <v>415</v>
      </c>
    </row>
    <row r="2487" spans="1:11" ht="14.65" thickBot="1" x14ac:dyDescent="0.5">
      <c r="A2487" s="8">
        <v>2486</v>
      </c>
      <c r="B2487" s="22">
        <v>41324.403150231483</v>
      </c>
      <c r="C2487" s="23" t="s">
        <v>356</v>
      </c>
      <c r="D2487" s="12" t="s">
        <v>166</v>
      </c>
      <c r="E2487" s="12" t="s">
        <v>325</v>
      </c>
      <c r="F2487" s="9">
        <v>149.94999999999999</v>
      </c>
      <c r="G2487" s="12">
        <v>8</v>
      </c>
      <c r="H2487" s="9">
        <v>1199.5999999999999</v>
      </c>
      <c r="I2487" s="12" t="s">
        <v>420</v>
      </c>
      <c r="J2487" s="12" t="s">
        <v>404</v>
      </c>
      <c r="K2487" s="12" t="s">
        <v>416</v>
      </c>
    </row>
    <row r="2488" spans="1:11" ht="14.65" thickTop="1" x14ac:dyDescent="0.45">
      <c r="A2488" s="6">
        <v>2487</v>
      </c>
      <c r="B2488" s="24">
        <v>41324.403150231483</v>
      </c>
      <c r="C2488" s="25" t="s">
        <v>356</v>
      </c>
      <c r="D2488" s="13" t="s">
        <v>43</v>
      </c>
      <c r="E2488" s="13" t="s">
        <v>322</v>
      </c>
      <c r="F2488" s="10">
        <v>18</v>
      </c>
      <c r="G2488" s="13">
        <v>9</v>
      </c>
      <c r="H2488" s="10">
        <v>162</v>
      </c>
      <c r="I2488" s="13" t="s">
        <v>418</v>
      </c>
      <c r="J2488" s="13" t="s">
        <v>398</v>
      </c>
      <c r="K2488" s="13" t="s">
        <v>364</v>
      </c>
    </row>
    <row r="2489" spans="1:11" ht="14.65" thickBot="1" x14ac:dyDescent="0.5">
      <c r="A2489" s="8">
        <v>2488</v>
      </c>
      <c r="B2489" s="22">
        <v>41325.403150231483</v>
      </c>
      <c r="C2489" s="23" t="s">
        <v>358</v>
      </c>
      <c r="D2489" s="12" t="s">
        <v>149</v>
      </c>
      <c r="E2489" s="12" t="s">
        <v>326</v>
      </c>
      <c r="F2489" s="9">
        <v>70</v>
      </c>
      <c r="G2489" s="12">
        <v>4</v>
      </c>
      <c r="H2489" s="9">
        <v>280</v>
      </c>
      <c r="I2489" s="12" t="s">
        <v>423</v>
      </c>
      <c r="J2489" s="12" t="s">
        <v>386</v>
      </c>
      <c r="K2489" s="12" t="s">
        <v>416</v>
      </c>
    </row>
    <row r="2490" spans="1:11" ht="14.65" thickTop="1" x14ac:dyDescent="0.45">
      <c r="A2490" s="6">
        <v>2489</v>
      </c>
      <c r="B2490" s="24">
        <v>41325.403150231483</v>
      </c>
      <c r="C2490" s="25" t="s">
        <v>349</v>
      </c>
      <c r="D2490" s="13" t="s">
        <v>53</v>
      </c>
      <c r="E2490" s="13" t="s">
        <v>330</v>
      </c>
      <c r="F2490" s="10">
        <v>30</v>
      </c>
      <c r="G2490" s="13">
        <v>3</v>
      </c>
      <c r="H2490" s="10">
        <v>90</v>
      </c>
      <c r="I2490" s="13" t="s">
        <v>419</v>
      </c>
      <c r="J2490" s="13" t="s">
        <v>321</v>
      </c>
      <c r="K2490" s="13" t="s">
        <v>415</v>
      </c>
    </row>
    <row r="2491" spans="1:11" ht="14.65" thickBot="1" x14ac:dyDescent="0.5">
      <c r="A2491" s="8">
        <v>2490</v>
      </c>
      <c r="B2491" s="22">
        <v>41325.403150231483</v>
      </c>
      <c r="C2491" s="23" t="s">
        <v>349</v>
      </c>
      <c r="D2491" s="12" t="s">
        <v>62</v>
      </c>
      <c r="E2491" s="12" t="s">
        <v>325</v>
      </c>
      <c r="F2491" s="9">
        <v>39.950000000000003</v>
      </c>
      <c r="G2491" s="12">
        <v>9</v>
      </c>
      <c r="H2491" s="9">
        <v>359.55</v>
      </c>
      <c r="I2491" s="12" t="s">
        <v>420</v>
      </c>
      <c r="J2491" s="12" t="s">
        <v>374</v>
      </c>
      <c r="K2491" s="12" t="s">
        <v>364</v>
      </c>
    </row>
    <row r="2492" spans="1:11" ht="14.65" thickTop="1" x14ac:dyDescent="0.45">
      <c r="A2492" s="6">
        <v>2491</v>
      </c>
      <c r="B2492" s="24">
        <v>41325.403150231483</v>
      </c>
      <c r="C2492" s="25" t="s">
        <v>363</v>
      </c>
      <c r="D2492" s="13" t="s">
        <v>243</v>
      </c>
      <c r="E2492" s="13" t="s">
        <v>326</v>
      </c>
      <c r="F2492" s="10">
        <v>359</v>
      </c>
      <c r="G2492" s="13">
        <v>6</v>
      </c>
      <c r="H2492" s="10">
        <v>2154</v>
      </c>
      <c r="I2492" s="13" t="s">
        <v>425</v>
      </c>
      <c r="J2492" s="13" t="s">
        <v>387</v>
      </c>
      <c r="K2492" s="13" t="s">
        <v>416</v>
      </c>
    </row>
    <row r="2493" spans="1:11" ht="14.65" thickBot="1" x14ac:dyDescent="0.5">
      <c r="A2493" s="8">
        <v>2492</v>
      </c>
      <c r="B2493" s="22">
        <v>41325.403150231483</v>
      </c>
      <c r="C2493" s="23" t="s">
        <v>353</v>
      </c>
      <c r="D2493" s="12" t="s">
        <v>89</v>
      </c>
      <c r="E2493" s="12" t="s">
        <v>325</v>
      </c>
      <c r="F2493" s="9">
        <v>49.95</v>
      </c>
      <c r="G2493" s="12">
        <v>8</v>
      </c>
      <c r="H2493" s="9">
        <v>399.6</v>
      </c>
      <c r="I2493" s="12" t="s">
        <v>426</v>
      </c>
      <c r="J2493" s="12" t="s">
        <v>390</v>
      </c>
      <c r="K2493" s="12" t="s">
        <v>329</v>
      </c>
    </row>
    <row r="2494" spans="1:11" ht="14.65" thickTop="1" x14ac:dyDescent="0.45">
      <c r="A2494" s="6">
        <v>2493</v>
      </c>
      <c r="B2494" s="24">
        <v>41325.403150231483</v>
      </c>
      <c r="C2494" s="25" t="s">
        <v>360</v>
      </c>
      <c r="D2494" s="13" t="s">
        <v>203</v>
      </c>
      <c r="E2494" s="13" t="s">
        <v>332</v>
      </c>
      <c r="F2494" s="10">
        <v>250</v>
      </c>
      <c r="G2494" s="13">
        <v>5</v>
      </c>
      <c r="H2494" s="10">
        <v>1250</v>
      </c>
      <c r="I2494" s="13" t="s">
        <v>419</v>
      </c>
      <c r="J2494" s="13" t="s">
        <v>411</v>
      </c>
      <c r="K2494" s="13" t="s">
        <v>415</v>
      </c>
    </row>
    <row r="2495" spans="1:11" ht="14.65" thickBot="1" x14ac:dyDescent="0.5">
      <c r="A2495" s="8">
        <v>2494</v>
      </c>
      <c r="B2495" s="22">
        <v>41325.403150231483</v>
      </c>
      <c r="C2495" s="23" t="s">
        <v>355</v>
      </c>
      <c r="D2495" s="12" t="s">
        <v>318</v>
      </c>
      <c r="E2495" s="12" t="s">
        <v>327</v>
      </c>
      <c r="F2495" s="9">
        <v>849.95</v>
      </c>
      <c r="G2495" s="12">
        <v>1</v>
      </c>
      <c r="H2495" s="9">
        <v>849.95</v>
      </c>
      <c r="I2495" s="12" t="s">
        <v>419</v>
      </c>
      <c r="J2495" s="12" t="s">
        <v>391</v>
      </c>
      <c r="K2495" s="12" t="s">
        <v>415</v>
      </c>
    </row>
    <row r="2496" spans="1:11" ht="14.65" thickTop="1" x14ac:dyDescent="0.45">
      <c r="A2496" s="6">
        <v>2495</v>
      </c>
      <c r="B2496" s="24">
        <v>41326.403150231483</v>
      </c>
      <c r="C2496" s="25" t="s">
        <v>346</v>
      </c>
      <c r="D2496" s="13" t="s">
        <v>218</v>
      </c>
      <c r="E2496" s="13" t="s">
        <v>330</v>
      </c>
      <c r="F2496" s="10">
        <v>299.95</v>
      </c>
      <c r="G2496" s="13">
        <v>1</v>
      </c>
      <c r="H2496" s="10">
        <v>299.95</v>
      </c>
      <c r="I2496" s="13" t="s">
        <v>424</v>
      </c>
      <c r="J2496" s="13" t="s">
        <v>397</v>
      </c>
      <c r="K2496" s="13" t="s">
        <v>416</v>
      </c>
    </row>
    <row r="2497" spans="1:11" ht="14.65" thickBot="1" x14ac:dyDescent="0.5">
      <c r="A2497" s="8">
        <v>2496</v>
      </c>
      <c r="B2497" s="22">
        <v>41326.403150231483</v>
      </c>
      <c r="C2497" s="23" t="s">
        <v>360</v>
      </c>
      <c r="D2497" s="12" t="s">
        <v>207</v>
      </c>
      <c r="E2497" s="12" t="s">
        <v>331</v>
      </c>
      <c r="F2497" s="9">
        <v>269</v>
      </c>
      <c r="G2497" s="12">
        <v>9</v>
      </c>
      <c r="H2497" s="9">
        <v>2421</v>
      </c>
      <c r="I2497" s="12" t="s">
        <v>425</v>
      </c>
      <c r="J2497" s="12" t="s">
        <v>388</v>
      </c>
      <c r="K2497" s="12" t="s">
        <v>329</v>
      </c>
    </row>
    <row r="2498" spans="1:11" ht="14.65" thickTop="1" x14ac:dyDescent="0.45">
      <c r="A2498" s="6">
        <v>2497</v>
      </c>
      <c r="B2498" s="24">
        <v>41326.403150231483</v>
      </c>
      <c r="C2498" s="25" t="s">
        <v>360</v>
      </c>
      <c r="D2498" s="13" t="s">
        <v>201</v>
      </c>
      <c r="E2498" s="13" t="s">
        <v>325</v>
      </c>
      <c r="F2498" s="10">
        <v>249.95</v>
      </c>
      <c r="G2498" s="13">
        <v>6</v>
      </c>
      <c r="H2498" s="10">
        <v>1499.6999999999998</v>
      </c>
      <c r="I2498" s="13" t="s">
        <v>425</v>
      </c>
      <c r="J2498" s="13" t="s">
        <v>402</v>
      </c>
      <c r="K2498" s="13" t="s">
        <v>415</v>
      </c>
    </row>
    <row r="2499" spans="1:11" ht="14.65" thickBot="1" x14ac:dyDescent="0.5">
      <c r="A2499" s="8">
        <v>2498</v>
      </c>
      <c r="B2499" s="22">
        <v>41326.403150231483</v>
      </c>
      <c r="C2499" s="23" t="s">
        <v>351</v>
      </c>
      <c r="D2499" s="12" t="s">
        <v>316</v>
      </c>
      <c r="E2499" s="12" t="s">
        <v>332</v>
      </c>
      <c r="F2499" s="9">
        <v>800</v>
      </c>
      <c r="G2499" s="12">
        <v>6</v>
      </c>
      <c r="H2499" s="9">
        <v>4800</v>
      </c>
      <c r="I2499" s="12" t="s">
        <v>427</v>
      </c>
      <c r="J2499" s="12" t="s">
        <v>397</v>
      </c>
      <c r="K2499" s="12" t="s">
        <v>416</v>
      </c>
    </row>
    <row r="2500" spans="1:11" ht="14.65" thickTop="1" x14ac:dyDescent="0.45">
      <c r="A2500" s="6">
        <v>2499</v>
      </c>
      <c r="B2500" s="24">
        <v>41326.403150231483</v>
      </c>
      <c r="C2500" s="25" t="s">
        <v>362</v>
      </c>
      <c r="D2500" s="13" t="s">
        <v>137</v>
      </c>
      <c r="E2500" s="13" t="s">
        <v>335</v>
      </c>
      <c r="F2500" s="10">
        <v>60</v>
      </c>
      <c r="G2500" s="13">
        <v>7</v>
      </c>
      <c r="H2500" s="10">
        <v>420</v>
      </c>
      <c r="I2500" s="13" t="s">
        <v>426</v>
      </c>
      <c r="J2500" s="13" t="s">
        <v>382</v>
      </c>
      <c r="K2500" s="13" t="s">
        <v>364</v>
      </c>
    </row>
    <row r="2501" spans="1:11" ht="14.65" thickBot="1" x14ac:dyDescent="0.5">
      <c r="A2501" s="8">
        <v>2500</v>
      </c>
      <c r="B2501" s="22">
        <v>41326.403150231483</v>
      </c>
      <c r="C2501" s="23" t="s">
        <v>363</v>
      </c>
      <c r="D2501" s="12" t="s">
        <v>77</v>
      </c>
      <c r="E2501" s="12" t="s">
        <v>335</v>
      </c>
      <c r="F2501" s="9">
        <v>40</v>
      </c>
      <c r="G2501" s="12">
        <v>1</v>
      </c>
      <c r="H2501" s="9">
        <v>40</v>
      </c>
      <c r="I2501" s="12" t="s">
        <v>424</v>
      </c>
      <c r="J2501" s="12" t="s">
        <v>407</v>
      </c>
      <c r="K2501" s="12" t="s">
        <v>364</v>
      </c>
    </row>
    <row r="2502" spans="1:11" ht="14.65" thickTop="1" x14ac:dyDescent="0.45">
      <c r="A2502" s="6">
        <v>2501</v>
      </c>
      <c r="B2502" s="24">
        <v>41327.403150231483</v>
      </c>
      <c r="C2502" s="25" t="s">
        <v>355</v>
      </c>
      <c r="D2502" s="13" t="s">
        <v>133</v>
      </c>
      <c r="E2502" s="13" t="s">
        <v>330</v>
      </c>
      <c r="F2502" s="10">
        <v>60</v>
      </c>
      <c r="G2502" s="13">
        <v>10</v>
      </c>
      <c r="H2502" s="10">
        <v>600</v>
      </c>
      <c r="I2502" s="13" t="s">
        <v>427</v>
      </c>
      <c r="J2502" s="13" t="s">
        <v>394</v>
      </c>
      <c r="K2502" s="13" t="s">
        <v>416</v>
      </c>
    </row>
    <row r="2503" spans="1:11" ht="14.65" thickBot="1" x14ac:dyDescent="0.5">
      <c r="A2503" s="8">
        <v>2502</v>
      </c>
      <c r="B2503" s="22">
        <v>41327.403150231483</v>
      </c>
      <c r="C2503" s="23" t="s">
        <v>352</v>
      </c>
      <c r="D2503" s="12" t="s">
        <v>111</v>
      </c>
      <c r="E2503" s="12" t="s">
        <v>335</v>
      </c>
      <c r="F2503" s="9">
        <v>50</v>
      </c>
      <c r="G2503" s="12">
        <v>3</v>
      </c>
      <c r="H2503" s="9">
        <v>150</v>
      </c>
      <c r="I2503" s="12" t="s">
        <v>419</v>
      </c>
      <c r="J2503" s="12" t="s">
        <v>321</v>
      </c>
      <c r="K2503" s="12" t="s">
        <v>415</v>
      </c>
    </row>
    <row r="2504" spans="1:11" ht="14.65" thickTop="1" x14ac:dyDescent="0.45">
      <c r="A2504" s="6">
        <v>2503</v>
      </c>
      <c r="B2504" s="24">
        <v>41327.403150231483</v>
      </c>
      <c r="C2504" s="25" t="s">
        <v>362</v>
      </c>
      <c r="D2504" s="13" t="s">
        <v>99</v>
      </c>
      <c r="E2504" s="13" t="s">
        <v>330</v>
      </c>
      <c r="F2504" s="10">
        <v>50</v>
      </c>
      <c r="G2504" s="13">
        <v>3</v>
      </c>
      <c r="H2504" s="10">
        <v>150</v>
      </c>
      <c r="I2504" s="13" t="s">
        <v>420</v>
      </c>
      <c r="J2504" s="13" t="s">
        <v>388</v>
      </c>
      <c r="K2504" s="13" t="s">
        <v>329</v>
      </c>
    </row>
    <row r="2505" spans="1:11" ht="14.65" thickBot="1" x14ac:dyDescent="0.5">
      <c r="A2505" s="8">
        <v>2504</v>
      </c>
      <c r="B2505" s="22">
        <v>41327.403150231483</v>
      </c>
      <c r="C2505" s="23" t="s">
        <v>363</v>
      </c>
      <c r="D2505" s="12" t="s">
        <v>273</v>
      </c>
      <c r="E2505" s="12" t="s">
        <v>335</v>
      </c>
      <c r="F2505" s="9">
        <v>439</v>
      </c>
      <c r="G2505" s="12">
        <v>1</v>
      </c>
      <c r="H2505" s="9">
        <v>439</v>
      </c>
      <c r="I2505" s="12" t="s">
        <v>421</v>
      </c>
      <c r="J2505" s="12" t="s">
        <v>398</v>
      </c>
      <c r="K2505" s="12" t="s">
        <v>364</v>
      </c>
    </row>
    <row r="2506" spans="1:11" ht="14.65" thickTop="1" x14ac:dyDescent="0.45">
      <c r="A2506" s="6">
        <v>2505</v>
      </c>
      <c r="B2506" s="24">
        <v>41327.403150231483</v>
      </c>
      <c r="C2506" s="25" t="s">
        <v>347</v>
      </c>
      <c r="D2506" s="13" t="s">
        <v>130</v>
      </c>
      <c r="E2506" s="13" t="s">
        <v>330</v>
      </c>
      <c r="F2506" s="10">
        <v>60</v>
      </c>
      <c r="G2506" s="13">
        <v>2</v>
      </c>
      <c r="H2506" s="10">
        <v>120</v>
      </c>
      <c r="I2506" s="13" t="s">
        <v>420</v>
      </c>
      <c r="J2506" s="13" t="s">
        <v>321</v>
      </c>
      <c r="K2506" s="13" t="s">
        <v>415</v>
      </c>
    </row>
    <row r="2507" spans="1:11" ht="14.65" thickBot="1" x14ac:dyDescent="0.5">
      <c r="A2507" s="8">
        <v>2506</v>
      </c>
      <c r="B2507" s="22">
        <v>41327.403150231483</v>
      </c>
      <c r="C2507" s="23" t="s">
        <v>355</v>
      </c>
      <c r="D2507" s="12" t="s">
        <v>216</v>
      </c>
      <c r="E2507" s="12" t="s">
        <v>325</v>
      </c>
      <c r="F2507" s="9">
        <v>289.95</v>
      </c>
      <c r="G2507" s="12">
        <v>1</v>
      </c>
      <c r="H2507" s="9">
        <v>289.95</v>
      </c>
      <c r="I2507" s="12" t="s">
        <v>419</v>
      </c>
      <c r="J2507" s="12" t="s">
        <v>406</v>
      </c>
      <c r="K2507" s="12" t="s">
        <v>329</v>
      </c>
    </row>
    <row r="2508" spans="1:11" ht="14.65" thickTop="1" x14ac:dyDescent="0.45">
      <c r="A2508" s="6">
        <v>2507</v>
      </c>
      <c r="B2508" s="24">
        <v>41327.403150231483</v>
      </c>
      <c r="C2508" s="25" t="s">
        <v>361</v>
      </c>
      <c r="D2508" s="13" t="s">
        <v>102</v>
      </c>
      <c r="E2508" s="13" t="s">
        <v>330</v>
      </c>
      <c r="F2508" s="10">
        <v>50</v>
      </c>
      <c r="G2508" s="13">
        <v>3</v>
      </c>
      <c r="H2508" s="10">
        <v>150</v>
      </c>
      <c r="I2508" s="13" t="s">
        <v>427</v>
      </c>
      <c r="J2508" s="13" t="s">
        <v>407</v>
      </c>
      <c r="K2508" s="13" t="s">
        <v>364</v>
      </c>
    </row>
    <row r="2509" spans="1:11" ht="14.65" thickBot="1" x14ac:dyDescent="0.5">
      <c r="A2509" s="8">
        <v>2508</v>
      </c>
      <c r="B2509" s="22">
        <v>41328.403150231483</v>
      </c>
      <c r="C2509" s="23" t="s">
        <v>345</v>
      </c>
      <c r="D2509" s="12" t="s">
        <v>268</v>
      </c>
      <c r="E2509" s="12" t="s">
        <v>334</v>
      </c>
      <c r="F2509" s="9">
        <v>399.95</v>
      </c>
      <c r="G2509" s="12">
        <v>2</v>
      </c>
      <c r="H2509" s="9">
        <v>799.9</v>
      </c>
      <c r="I2509" s="12" t="s">
        <v>420</v>
      </c>
      <c r="J2509" s="12" t="s">
        <v>376</v>
      </c>
      <c r="K2509" s="12" t="s">
        <v>415</v>
      </c>
    </row>
    <row r="2510" spans="1:11" ht="14.65" thickTop="1" x14ac:dyDescent="0.45">
      <c r="A2510" s="6">
        <v>2509</v>
      </c>
      <c r="B2510" s="24">
        <v>41328.403150231483</v>
      </c>
      <c r="C2510" s="25" t="s">
        <v>355</v>
      </c>
      <c r="D2510" s="13" t="s">
        <v>78</v>
      </c>
      <c r="E2510" s="13" t="s">
        <v>325</v>
      </c>
      <c r="F2510" s="10">
        <v>44.95</v>
      </c>
      <c r="G2510" s="13">
        <v>3</v>
      </c>
      <c r="H2510" s="10">
        <v>134.85000000000002</v>
      </c>
      <c r="I2510" s="13" t="s">
        <v>420</v>
      </c>
      <c r="J2510" s="13" t="s">
        <v>321</v>
      </c>
      <c r="K2510" s="13" t="s">
        <v>415</v>
      </c>
    </row>
    <row r="2511" spans="1:11" ht="14.65" thickBot="1" x14ac:dyDescent="0.5">
      <c r="A2511" s="8">
        <v>2510</v>
      </c>
      <c r="B2511" s="22">
        <v>41328.403150231483</v>
      </c>
      <c r="C2511" s="23" t="s">
        <v>350</v>
      </c>
      <c r="D2511" s="12" t="s">
        <v>283</v>
      </c>
      <c r="E2511" s="12" t="s">
        <v>332</v>
      </c>
      <c r="F2511" s="9">
        <v>450</v>
      </c>
      <c r="G2511" s="12">
        <v>6</v>
      </c>
      <c r="H2511" s="9">
        <v>2700</v>
      </c>
      <c r="I2511" s="12" t="s">
        <v>418</v>
      </c>
      <c r="J2511" s="12" t="s">
        <v>385</v>
      </c>
      <c r="K2511" s="12" t="s">
        <v>416</v>
      </c>
    </row>
    <row r="2512" spans="1:11" ht="14.65" thickTop="1" x14ac:dyDescent="0.45">
      <c r="A2512" s="6">
        <v>2511</v>
      </c>
      <c r="B2512" s="24">
        <v>41328.403150231483</v>
      </c>
      <c r="C2512" s="25" t="s">
        <v>358</v>
      </c>
      <c r="D2512" s="13" t="s">
        <v>217</v>
      </c>
      <c r="E2512" s="13" t="s">
        <v>328</v>
      </c>
      <c r="F2512" s="10">
        <v>289.95</v>
      </c>
      <c r="G2512" s="13">
        <v>4</v>
      </c>
      <c r="H2512" s="10">
        <v>1159.8</v>
      </c>
      <c r="I2512" s="13" t="s">
        <v>424</v>
      </c>
      <c r="J2512" s="13" t="s">
        <v>383</v>
      </c>
      <c r="K2512" s="13" t="s">
        <v>364</v>
      </c>
    </row>
    <row r="2513" spans="1:11" ht="14.65" thickBot="1" x14ac:dyDescent="0.5">
      <c r="A2513" s="8">
        <v>2512</v>
      </c>
      <c r="B2513" s="22">
        <v>41328.403150231483</v>
      </c>
      <c r="C2513" s="23" t="s">
        <v>351</v>
      </c>
      <c r="D2513" s="12" t="s">
        <v>157</v>
      </c>
      <c r="E2513" s="12" t="s">
        <v>326</v>
      </c>
      <c r="F2513" s="9">
        <v>80</v>
      </c>
      <c r="G2513" s="12">
        <v>7</v>
      </c>
      <c r="H2513" s="9">
        <v>560</v>
      </c>
      <c r="I2513" s="12" t="s">
        <v>423</v>
      </c>
      <c r="J2513" s="12" t="s">
        <v>412</v>
      </c>
      <c r="K2513" s="12" t="s">
        <v>364</v>
      </c>
    </row>
    <row r="2514" spans="1:11" ht="14.65" thickTop="1" x14ac:dyDescent="0.45">
      <c r="A2514" s="6">
        <v>2513</v>
      </c>
      <c r="B2514" s="24">
        <v>41328.403150231483</v>
      </c>
      <c r="C2514" s="25" t="s">
        <v>360</v>
      </c>
      <c r="D2514" s="13" t="s">
        <v>41</v>
      </c>
      <c r="E2514" s="13" t="s">
        <v>322</v>
      </c>
      <c r="F2514" s="10">
        <v>14</v>
      </c>
      <c r="G2514" s="13">
        <v>3</v>
      </c>
      <c r="H2514" s="10">
        <v>42</v>
      </c>
      <c r="I2514" s="13" t="s">
        <v>427</v>
      </c>
      <c r="J2514" s="13" t="s">
        <v>403</v>
      </c>
      <c r="K2514" s="13" t="s">
        <v>416</v>
      </c>
    </row>
    <row r="2515" spans="1:11" ht="14.65" thickBot="1" x14ac:dyDescent="0.5">
      <c r="A2515" s="8">
        <v>2514</v>
      </c>
      <c r="B2515" s="22">
        <v>41329.403150231483</v>
      </c>
      <c r="C2515" s="23" t="s">
        <v>349</v>
      </c>
      <c r="D2515" s="12" t="s">
        <v>69</v>
      </c>
      <c r="E2515" s="12" t="s">
        <v>327</v>
      </c>
      <c r="F2515" s="9">
        <v>39.950000000000003</v>
      </c>
      <c r="G2515" s="12">
        <v>8</v>
      </c>
      <c r="H2515" s="9">
        <v>319.60000000000002</v>
      </c>
      <c r="I2515" s="12" t="s">
        <v>427</v>
      </c>
      <c r="J2515" s="12" t="s">
        <v>392</v>
      </c>
      <c r="K2515" s="12" t="s">
        <v>329</v>
      </c>
    </row>
    <row r="2516" spans="1:11" ht="14.65" thickTop="1" x14ac:dyDescent="0.45">
      <c r="A2516" s="6">
        <v>2515</v>
      </c>
      <c r="B2516" s="24">
        <v>41329.403150231483</v>
      </c>
      <c r="C2516" s="25" t="s">
        <v>355</v>
      </c>
      <c r="D2516" s="13" t="s">
        <v>159</v>
      </c>
      <c r="E2516" s="13" t="s">
        <v>332</v>
      </c>
      <c r="F2516" s="10">
        <v>85</v>
      </c>
      <c r="G2516" s="13">
        <v>4</v>
      </c>
      <c r="H2516" s="10">
        <v>340</v>
      </c>
      <c r="I2516" s="13" t="s">
        <v>425</v>
      </c>
      <c r="J2516" s="13" t="s">
        <v>378</v>
      </c>
      <c r="K2516" s="13" t="s">
        <v>329</v>
      </c>
    </row>
    <row r="2517" spans="1:11" ht="14.65" thickBot="1" x14ac:dyDescent="0.5">
      <c r="A2517" s="8">
        <v>2516</v>
      </c>
      <c r="B2517" s="22">
        <v>41329.403150231483</v>
      </c>
      <c r="C2517" s="23" t="s">
        <v>353</v>
      </c>
      <c r="D2517" s="12" t="s">
        <v>171</v>
      </c>
      <c r="E2517" s="12" t="s">
        <v>327</v>
      </c>
      <c r="F2517" s="9">
        <v>169.95</v>
      </c>
      <c r="G2517" s="12">
        <v>1</v>
      </c>
      <c r="H2517" s="9">
        <v>169.95</v>
      </c>
      <c r="I2517" s="12" t="s">
        <v>425</v>
      </c>
      <c r="J2517" s="12" t="s">
        <v>373</v>
      </c>
      <c r="K2517" s="12" t="s">
        <v>416</v>
      </c>
    </row>
    <row r="2518" spans="1:11" ht="14.65" thickTop="1" x14ac:dyDescent="0.45">
      <c r="A2518" s="6">
        <v>2517</v>
      </c>
      <c r="B2518" s="24">
        <v>41329.403150231483</v>
      </c>
      <c r="C2518" s="25" t="s">
        <v>357</v>
      </c>
      <c r="D2518" s="13" t="s">
        <v>246</v>
      </c>
      <c r="E2518" s="13" t="s">
        <v>330</v>
      </c>
      <c r="F2518" s="10">
        <v>369.95</v>
      </c>
      <c r="G2518" s="13">
        <v>1</v>
      </c>
      <c r="H2518" s="10">
        <v>369.95</v>
      </c>
      <c r="I2518" s="13" t="s">
        <v>422</v>
      </c>
      <c r="J2518" s="13" t="s">
        <v>367</v>
      </c>
      <c r="K2518" s="13" t="s">
        <v>329</v>
      </c>
    </row>
    <row r="2519" spans="1:11" ht="14.65" thickBot="1" x14ac:dyDescent="0.5">
      <c r="A2519" s="8">
        <v>2518</v>
      </c>
      <c r="B2519" s="22">
        <v>41330.403150231483</v>
      </c>
      <c r="C2519" s="23" t="s">
        <v>354</v>
      </c>
      <c r="D2519" s="12" t="s">
        <v>209</v>
      </c>
      <c r="E2519" s="12" t="s">
        <v>330</v>
      </c>
      <c r="F2519" s="9">
        <v>269.95</v>
      </c>
      <c r="G2519" s="12">
        <v>10</v>
      </c>
      <c r="H2519" s="9">
        <v>2699.5</v>
      </c>
      <c r="I2519" s="12" t="s">
        <v>427</v>
      </c>
      <c r="J2519" s="12" t="s">
        <v>411</v>
      </c>
      <c r="K2519" s="12" t="s">
        <v>415</v>
      </c>
    </row>
    <row r="2520" spans="1:11" ht="14.65" thickTop="1" x14ac:dyDescent="0.45">
      <c r="A2520" s="6">
        <v>2519</v>
      </c>
      <c r="B2520" s="24">
        <v>41330.403150231483</v>
      </c>
      <c r="C2520" s="25" t="s">
        <v>360</v>
      </c>
      <c r="D2520" s="13" t="s">
        <v>314</v>
      </c>
      <c r="E2520" s="13" t="s">
        <v>332</v>
      </c>
      <c r="F2520" s="10">
        <v>700</v>
      </c>
      <c r="G2520" s="13">
        <v>5</v>
      </c>
      <c r="H2520" s="10">
        <v>3500</v>
      </c>
      <c r="I2520" s="13" t="s">
        <v>418</v>
      </c>
      <c r="J2520" s="13" t="s">
        <v>382</v>
      </c>
      <c r="K2520" s="13" t="s">
        <v>364</v>
      </c>
    </row>
    <row r="2521" spans="1:11" ht="14.65" thickBot="1" x14ac:dyDescent="0.5">
      <c r="A2521" s="8">
        <v>2520</v>
      </c>
      <c r="B2521" s="22">
        <v>41330.403150231483</v>
      </c>
      <c r="C2521" s="23" t="s">
        <v>351</v>
      </c>
      <c r="D2521" s="12" t="s">
        <v>296</v>
      </c>
      <c r="E2521" s="12" t="s">
        <v>334</v>
      </c>
      <c r="F2521" s="9">
        <v>499.95</v>
      </c>
      <c r="G2521" s="12">
        <v>8</v>
      </c>
      <c r="H2521" s="9">
        <v>3999.6</v>
      </c>
      <c r="I2521" s="12" t="s">
        <v>422</v>
      </c>
      <c r="J2521" s="12" t="s">
        <v>403</v>
      </c>
      <c r="K2521" s="12" t="s">
        <v>416</v>
      </c>
    </row>
    <row r="2522" spans="1:11" ht="14.65" thickTop="1" x14ac:dyDescent="0.45">
      <c r="A2522" s="6">
        <v>2521</v>
      </c>
      <c r="B2522" s="24">
        <v>41330.403150231483</v>
      </c>
      <c r="C2522" s="25" t="s">
        <v>361</v>
      </c>
      <c r="D2522" s="13" t="s">
        <v>183</v>
      </c>
      <c r="E2522" s="13" t="s">
        <v>325</v>
      </c>
      <c r="F2522" s="10">
        <v>199.95</v>
      </c>
      <c r="G2522" s="13">
        <v>8</v>
      </c>
      <c r="H2522" s="10">
        <v>1599.6</v>
      </c>
      <c r="I2522" s="13" t="s">
        <v>422</v>
      </c>
      <c r="J2522" s="13" t="s">
        <v>388</v>
      </c>
      <c r="K2522" s="13" t="s">
        <v>329</v>
      </c>
    </row>
    <row r="2523" spans="1:11" ht="14.65" thickBot="1" x14ac:dyDescent="0.5">
      <c r="A2523" s="8">
        <v>2522</v>
      </c>
      <c r="B2523" s="22">
        <v>41330.403150231483</v>
      </c>
      <c r="C2523" s="23" t="s">
        <v>359</v>
      </c>
      <c r="D2523" s="12" t="s">
        <v>75</v>
      </c>
      <c r="E2523" s="12" t="s">
        <v>332</v>
      </c>
      <c r="F2523" s="9">
        <v>40</v>
      </c>
      <c r="G2523" s="12">
        <v>2</v>
      </c>
      <c r="H2523" s="9">
        <v>80</v>
      </c>
      <c r="I2523" s="12" t="s">
        <v>418</v>
      </c>
      <c r="J2523" s="12" t="s">
        <v>405</v>
      </c>
      <c r="K2523" s="12" t="s">
        <v>364</v>
      </c>
    </row>
    <row r="2524" spans="1:11" ht="14.65" thickTop="1" x14ac:dyDescent="0.45">
      <c r="A2524" s="6">
        <v>2523</v>
      </c>
      <c r="B2524" s="24">
        <v>41330.403150231483</v>
      </c>
      <c r="C2524" s="25" t="s">
        <v>361</v>
      </c>
      <c r="D2524" s="13" t="s">
        <v>240</v>
      </c>
      <c r="E2524" s="13" t="s">
        <v>328</v>
      </c>
      <c r="F2524" s="10">
        <v>349.95</v>
      </c>
      <c r="G2524" s="13">
        <v>4</v>
      </c>
      <c r="H2524" s="10">
        <v>1399.8</v>
      </c>
      <c r="I2524" s="13" t="s">
        <v>424</v>
      </c>
      <c r="J2524" s="13" t="s">
        <v>398</v>
      </c>
      <c r="K2524" s="13" t="s">
        <v>364</v>
      </c>
    </row>
    <row r="2525" spans="1:11" ht="14.65" thickBot="1" x14ac:dyDescent="0.5">
      <c r="A2525" s="8">
        <v>2524</v>
      </c>
      <c r="B2525" s="22">
        <v>41330.403150231483</v>
      </c>
      <c r="C2525" s="23" t="s">
        <v>355</v>
      </c>
      <c r="D2525" s="12" t="s">
        <v>205</v>
      </c>
      <c r="E2525" s="12" t="s">
        <v>324</v>
      </c>
      <c r="F2525" s="9">
        <v>259.95</v>
      </c>
      <c r="G2525" s="12">
        <v>4</v>
      </c>
      <c r="H2525" s="9">
        <v>1039.8</v>
      </c>
      <c r="I2525" s="12" t="s">
        <v>419</v>
      </c>
      <c r="J2525" s="12" t="s">
        <v>370</v>
      </c>
      <c r="K2525" s="12" t="s">
        <v>415</v>
      </c>
    </row>
    <row r="2526" spans="1:11" ht="14.65" thickTop="1" x14ac:dyDescent="0.45">
      <c r="A2526" s="6">
        <v>2525</v>
      </c>
      <c r="B2526" s="24">
        <v>41331.403150231483</v>
      </c>
      <c r="C2526" s="25" t="s">
        <v>358</v>
      </c>
      <c r="D2526" s="13" t="s">
        <v>46</v>
      </c>
      <c r="E2526" s="13" t="s">
        <v>335</v>
      </c>
      <c r="F2526" s="10">
        <v>20</v>
      </c>
      <c r="G2526" s="13">
        <v>10</v>
      </c>
      <c r="H2526" s="10">
        <v>200</v>
      </c>
      <c r="I2526" s="13" t="s">
        <v>424</v>
      </c>
      <c r="J2526" s="13" t="s">
        <v>397</v>
      </c>
      <c r="K2526" s="13" t="s">
        <v>416</v>
      </c>
    </row>
    <row r="2527" spans="1:11" ht="14.65" thickBot="1" x14ac:dyDescent="0.5">
      <c r="A2527" s="8">
        <v>2526</v>
      </c>
      <c r="B2527" s="22">
        <v>41331.403150231483</v>
      </c>
      <c r="C2527" s="23" t="s">
        <v>355</v>
      </c>
      <c r="D2527" s="12" t="s">
        <v>284</v>
      </c>
      <c r="E2527" s="12" t="s">
        <v>326</v>
      </c>
      <c r="F2527" s="9">
        <v>459</v>
      </c>
      <c r="G2527" s="12">
        <v>8</v>
      </c>
      <c r="H2527" s="9">
        <v>3672</v>
      </c>
      <c r="I2527" s="12" t="s">
        <v>420</v>
      </c>
      <c r="J2527" s="12" t="s">
        <v>384</v>
      </c>
      <c r="K2527" s="12" t="s">
        <v>416</v>
      </c>
    </row>
    <row r="2528" spans="1:11" ht="14.65" thickTop="1" x14ac:dyDescent="0.45">
      <c r="A2528" s="6">
        <v>2527</v>
      </c>
      <c r="B2528" s="24">
        <v>41331.403150231483</v>
      </c>
      <c r="C2528" s="25" t="s">
        <v>348</v>
      </c>
      <c r="D2528" s="13" t="s">
        <v>115</v>
      </c>
      <c r="E2528" s="13" t="s">
        <v>330</v>
      </c>
      <c r="F2528" s="10">
        <v>55</v>
      </c>
      <c r="G2528" s="13">
        <v>5</v>
      </c>
      <c r="H2528" s="10">
        <v>275</v>
      </c>
      <c r="I2528" s="13" t="s">
        <v>420</v>
      </c>
      <c r="J2528" s="13" t="s">
        <v>391</v>
      </c>
      <c r="K2528" s="13" t="s">
        <v>415</v>
      </c>
    </row>
    <row r="2529" spans="1:11" ht="14.65" thickBot="1" x14ac:dyDescent="0.5">
      <c r="A2529" s="8">
        <v>2528</v>
      </c>
      <c r="B2529" s="22">
        <v>41331.403150231483</v>
      </c>
      <c r="C2529" s="23" t="s">
        <v>360</v>
      </c>
      <c r="D2529" s="12" t="s">
        <v>273</v>
      </c>
      <c r="E2529" s="12" t="s">
        <v>335</v>
      </c>
      <c r="F2529" s="9">
        <v>439</v>
      </c>
      <c r="G2529" s="12">
        <v>1</v>
      </c>
      <c r="H2529" s="9">
        <v>439</v>
      </c>
      <c r="I2529" s="12" t="s">
        <v>425</v>
      </c>
      <c r="J2529" s="12" t="s">
        <v>369</v>
      </c>
      <c r="K2529" s="12" t="s">
        <v>364</v>
      </c>
    </row>
    <row r="2530" spans="1:11" ht="14.65" thickTop="1" x14ac:dyDescent="0.45">
      <c r="A2530" s="6">
        <v>2529</v>
      </c>
      <c r="B2530" s="24">
        <v>41332.403150231483</v>
      </c>
      <c r="C2530" s="25" t="s">
        <v>356</v>
      </c>
      <c r="D2530" s="13" t="s">
        <v>55</v>
      </c>
      <c r="E2530" s="13" t="s">
        <v>325</v>
      </c>
      <c r="F2530" s="10">
        <v>34.950000000000003</v>
      </c>
      <c r="G2530" s="13">
        <v>5</v>
      </c>
      <c r="H2530" s="10">
        <v>174.75</v>
      </c>
      <c r="I2530" s="13" t="s">
        <v>427</v>
      </c>
      <c r="J2530" s="13" t="s">
        <v>392</v>
      </c>
      <c r="K2530" s="13" t="s">
        <v>329</v>
      </c>
    </row>
    <row r="2531" spans="1:11" ht="14.65" thickBot="1" x14ac:dyDescent="0.5">
      <c r="A2531" s="8">
        <v>2530</v>
      </c>
      <c r="B2531" s="22">
        <v>41332.403150231483</v>
      </c>
      <c r="C2531" s="23" t="s">
        <v>355</v>
      </c>
      <c r="D2531" s="12" t="s">
        <v>69</v>
      </c>
      <c r="E2531" s="12" t="s">
        <v>327</v>
      </c>
      <c r="F2531" s="9">
        <v>39.950000000000003</v>
      </c>
      <c r="G2531" s="12">
        <v>6</v>
      </c>
      <c r="H2531" s="9">
        <v>239.70000000000002</v>
      </c>
      <c r="I2531" s="12" t="s">
        <v>424</v>
      </c>
      <c r="J2531" s="12" t="s">
        <v>376</v>
      </c>
      <c r="K2531" s="12" t="s">
        <v>415</v>
      </c>
    </row>
    <row r="2532" spans="1:11" ht="14.65" thickTop="1" x14ac:dyDescent="0.45">
      <c r="A2532" s="6">
        <v>2531</v>
      </c>
      <c r="B2532" s="24">
        <v>41332.403150231483</v>
      </c>
      <c r="C2532" s="25" t="s">
        <v>349</v>
      </c>
      <c r="D2532" s="13" t="s">
        <v>107</v>
      </c>
      <c r="E2532" s="13" t="s">
        <v>332</v>
      </c>
      <c r="F2532" s="10">
        <v>50</v>
      </c>
      <c r="G2532" s="13">
        <v>6</v>
      </c>
      <c r="H2532" s="10">
        <v>300</v>
      </c>
      <c r="I2532" s="13" t="s">
        <v>418</v>
      </c>
      <c r="J2532" s="13" t="s">
        <v>413</v>
      </c>
      <c r="K2532" s="13" t="s">
        <v>329</v>
      </c>
    </row>
    <row r="2533" spans="1:11" ht="14.65" thickBot="1" x14ac:dyDescent="0.5">
      <c r="A2533" s="8">
        <v>2532</v>
      </c>
      <c r="B2533" s="22">
        <v>41332.403150231483</v>
      </c>
      <c r="C2533" s="23" t="s">
        <v>346</v>
      </c>
      <c r="D2533" s="12" t="s">
        <v>44</v>
      </c>
      <c r="E2533" s="12" t="s">
        <v>327</v>
      </c>
      <c r="F2533" s="9">
        <v>19.95</v>
      </c>
      <c r="G2533" s="12">
        <v>6</v>
      </c>
      <c r="H2533" s="9">
        <v>119.69999999999999</v>
      </c>
      <c r="I2533" s="12" t="s">
        <v>422</v>
      </c>
      <c r="J2533" s="12" t="s">
        <v>378</v>
      </c>
      <c r="K2533" s="12" t="s">
        <v>329</v>
      </c>
    </row>
    <row r="2534" spans="1:11" ht="14.65" thickTop="1" x14ac:dyDescent="0.45">
      <c r="A2534" s="6">
        <v>2533</v>
      </c>
      <c r="B2534" s="24">
        <v>41333.403150231483</v>
      </c>
      <c r="C2534" s="25" t="s">
        <v>345</v>
      </c>
      <c r="D2534" s="13" t="s">
        <v>189</v>
      </c>
      <c r="E2534" s="13" t="s">
        <v>335</v>
      </c>
      <c r="F2534" s="10">
        <v>219</v>
      </c>
      <c r="G2534" s="13">
        <v>4</v>
      </c>
      <c r="H2534" s="10">
        <v>876</v>
      </c>
      <c r="I2534" s="13" t="s">
        <v>423</v>
      </c>
      <c r="J2534" s="13" t="s">
        <v>365</v>
      </c>
      <c r="K2534" s="13" t="s">
        <v>364</v>
      </c>
    </row>
    <row r="2535" spans="1:11" ht="14.65" thickBot="1" x14ac:dyDescent="0.5">
      <c r="A2535" s="8">
        <v>2534</v>
      </c>
      <c r="B2535" s="22">
        <v>41333.403150231483</v>
      </c>
      <c r="C2535" s="23" t="s">
        <v>345</v>
      </c>
      <c r="D2535" s="12" t="s">
        <v>86</v>
      </c>
      <c r="E2535" s="12" t="s">
        <v>335</v>
      </c>
      <c r="F2535" s="9">
        <v>45</v>
      </c>
      <c r="G2535" s="12">
        <v>9</v>
      </c>
      <c r="H2535" s="9">
        <v>405</v>
      </c>
      <c r="I2535" s="12" t="s">
        <v>423</v>
      </c>
      <c r="J2535" s="12" t="s">
        <v>396</v>
      </c>
      <c r="K2535" s="12" t="s">
        <v>415</v>
      </c>
    </row>
    <row r="2536" spans="1:11" ht="14.65" thickTop="1" x14ac:dyDescent="0.45">
      <c r="A2536" s="6">
        <v>2535</v>
      </c>
      <c r="B2536" s="24">
        <v>41333.403150231483</v>
      </c>
      <c r="C2536" s="25" t="s">
        <v>363</v>
      </c>
      <c r="D2536" s="13" t="s">
        <v>311</v>
      </c>
      <c r="E2536" s="13" t="s">
        <v>330</v>
      </c>
      <c r="F2536" s="10">
        <v>639.95000000000005</v>
      </c>
      <c r="G2536" s="13">
        <v>10</v>
      </c>
      <c r="H2536" s="10">
        <v>6399.5</v>
      </c>
      <c r="I2536" s="13" t="s">
        <v>420</v>
      </c>
      <c r="J2536" s="13" t="s">
        <v>408</v>
      </c>
      <c r="K2536" s="13" t="s">
        <v>364</v>
      </c>
    </row>
    <row r="2537" spans="1:11" ht="14.65" thickBot="1" x14ac:dyDescent="0.5">
      <c r="A2537" s="8">
        <v>2536</v>
      </c>
      <c r="B2537" s="22">
        <v>41333.403150231483</v>
      </c>
      <c r="C2537" s="23" t="s">
        <v>352</v>
      </c>
      <c r="D2537" s="12" t="s">
        <v>238</v>
      </c>
      <c r="E2537" s="12" t="s">
        <v>330</v>
      </c>
      <c r="F2537" s="9">
        <v>349.95</v>
      </c>
      <c r="G2537" s="12">
        <v>7</v>
      </c>
      <c r="H2537" s="9">
        <v>2449.65</v>
      </c>
      <c r="I2537" s="12" t="s">
        <v>426</v>
      </c>
      <c r="J2537" s="12" t="s">
        <v>321</v>
      </c>
      <c r="K2537" s="12" t="s">
        <v>415</v>
      </c>
    </row>
    <row r="2538" spans="1:11" ht="14.65" thickTop="1" x14ac:dyDescent="0.45">
      <c r="A2538" s="6">
        <v>2537</v>
      </c>
      <c r="B2538" s="24">
        <v>41333.403150231483</v>
      </c>
      <c r="C2538" s="25" t="s">
        <v>359</v>
      </c>
      <c r="D2538" s="13" t="s">
        <v>85</v>
      </c>
      <c r="E2538" s="13" t="s">
        <v>335</v>
      </c>
      <c r="F2538" s="10">
        <v>45</v>
      </c>
      <c r="G2538" s="13">
        <v>7</v>
      </c>
      <c r="H2538" s="10">
        <v>315</v>
      </c>
      <c r="I2538" s="13" t="s">
        <v>421</v>
      </c>
      <c r="J2538" s="13" t="s">
        <v>380</v>
      </c>
      <c r="K2538" s="13" t="s">
        <v>329</v>
      </c>
    </row>
    <row r="2539" spans="1:11" ht="14.65" thickBot="1" x14ac:dyDescent="0.5">
      <c r="A2539" s="8">
        <v>2538</v>
      </c>
      <c r="B2539" s="22">
        <v>41333.403150231483</v>
      </c>
      <c r="C2539" s="23" t="s">
        <v>359</v>
      </c>
      <c r="D2539" s="12" t="s">
        <v>281</v>
      </c>
      <c r="E2539" s="12" t="s">
        <v>327</v>
      </c>
      <c r="F2539" s="9">
        <v>449.95</v>
      </c>
      <c r="G2539" s="12">
        <v>9</v>
      </c>
      <c r="H2539" s="9">
        <v>4049.5499999999997</v>
      </c>
      <c r="I2539" s="12" t="s">
        <v>422</v>
      </c>
      <c r="J2539" s="12" t="s">
        <v>402</v>
      </c>
      <c r="K2539" s="12" t="s">
        <v>415</v>
      </c>
    </row>
    <row r="2540" spans="1:11" ht="14.65" thickTop="1" x14ac:dyDescent="0.45">
      <c r="A2540" s="6">
        <v>2539</v>
      </c>
      <c r="B2540" s="24">
        <v>41333.403150231483</v>
      </c>
      <c r="C2540" s="25" t="s">
        <v>351</v>
      </c>
      <c r="D2540" s="13" t="s">
        <v>68</v>
      </c>
      <c r="E2540" s="13" t="s">
        <v>327</v>
      </c>
      <c r="F2540" s="10">
        <v>39.950000000000003</v>
      </c>
      <c r="G2540" s="13">
        <v>2</v>
      </c>
      <c r="H2540" s="10">
        <v>79.900000000000006</v>
      </c>
      <c r="I2540" s="13" t="s">
        <v>423</v>
      </c>
      <c r="J2540" s="13" t="s">
        <v>412</v>
      </c>
      <c r="K2540" s="13" t="s">
        <v>364</v>
      </c>
    </row>
    <row r="2541" spans="1:11" ht="14.65" thickBot="1" x14ac:dyDescent="0.5">
      <c r="A2541" s="8">
        <v>2540</v>
      </c>
      <c r="B2541" s="22">
        <v>41333.403150231483</v>
      </c>
      <c r="C2541" s="23" t="s">
        <v>349</v>
      </c>
      <c r="D2541" s="12" t="s">
        <v>303</v>
      </c>
      <c r="E2541" s="12" t="s">
        <v>332</v>
      </c>
      <c r="F2541" s="9">
        <v>590</v>
      </c>
      <c r="G2541" s="12">
        <v>8</v>
      </c>
      <c r="H2541" s="9">
        <v>4720</v>
      </c>
      <c r="I2541" s="12" t="s">
        <v>419</v>
      </c>
      <c r="J2541" s="12" t="s">
        <v>387</v>
      </c>
      <c r="K2541" s="12" t="s">
        <v>416</v>
      </c>
    </row>
    <row r="2542" spans="1:11" ht="14.65" thickTop="1" x14ac:dyDescent="0.45">
      <c r="A2542" s="6">
        <v>2541</v>
      </c>
      <c r="B2542" s="24">
        <v>41333.403150231483</v>
      </c>
      <c r="C2542" s="25" t="s">
        <v>359</v>
      </c>
      <c r="D2542" s="13" t="s">
        <v>305</v>
      </c>
      <c r="E2542" s="13" t="s">
        <v>326</v>
      </c>
      <c r="F2542" s="10">
        <v>599</v>
      </c>
      <c r="G2542" s="13">
        <v>4</v>
      </c>
      <c r="H2542" s="10">
        <v>2396</v>
      </c>
      <c r="I2542" s="13" t="s">
        <v>425</v>
      </c>
      <c r="J2542" s="13" t="s">
        <v>369</v>
      </c>
      <c r="K2542" s="13" t="s">
        <v>364</v>
      </c>
    </row>
    <row r="2543" spans="1:11" ht="14.65" thickBot="1" x14ac:dyDescent="0.5">
      <c r="A2543" s="8">
        <v>2542</v>
      </c>
      <c r="B2543" s="22">
        <v>41333.403150231483</v>
      </c>
      <c r="C2543" s="23" t="s">
        <v>352</v>
      </c>
      <c r="D2543" s="12" t="s">
        <v>175</v>
      </c>
      <c r="E2543" s="12" t="s">
        <v>325</v>
      </c>
      <c r="F2543" s="9">
        <v>179.95</v>
      </c>
      <c r="G2543" s="12">
        <v>4</v>
      </c>
      <c r="H2543" s="9">
        <v>719.8</v>
      </c>
      <c r="I2543" s="12" t="s">
        <v>423</v>
      </c>
      <c r="J2543" s="12" t="s">
        <v>369</v>
      </c>
      <c r="K2543" s="12" t="s">
        <v>364</v>
      </c>
    </row>
    <row r="2544" spans="1:11" ht="14.65" thickTop="1" x14ac:dyDescent="0.45">
      <c r="A2544" s="6">
        <v>2543</v>
      </c>
      <c r="B2544" s="24">
        <v>41333.403150231483</v>
      </c>
      <c r="C2544" s="25" t="s">
        <v>360</v>
      </c>
      <c r="D2544" s="13" t="s">
        <v>189</v>
      </c>
      <c r="E2544" s="13" t="s">
        <v>335</v>
      </c>
      <c r="F2544" s="10">
        <v>219</v>
      </c>
      <c r="G2544" s="13">
        <v>7</v>
      </c>
      <c r="H2544" s="10">
        <v>1533</v>
      </c>
      <c r="I2544" s="13" t="s">
        <v>422</v>
      </c>
      <c r="J2544" s="13" t="s">
        <v>377</v>
      </c>
      <c r="K2544" s="13" t="s">
        <v>415</v>
      </c>
    </row>
    <row r="2545" spans="1:11" ht="14.65" thickBot="1" x14ac:dyDescent="0.5">
      <c r="A2545" s="8">
        <v>2544</v>
      </c>
      <c r="B2545" s="22">
        <v>41334.403150231483</v>
      </c>
      <c r="C2545" s="23" t="s">
        <v>360</v>
      </c>
      <c r="D2545" s="12" t="s">
        <v>169</v>
      </c>
      <c r="E2545" s="12" t="s">
        <v>325</v>
      </c>
      <c r="F2545" s="9">
        <v>159.94999999999999</v>
      </c>
      <c r="G2545" s="12">
        <v>3</v>
      </c>
      <c r="H2545" s="9">
        <v>479.84999999999997</v>
      </c>
      <c r="I2545" s="12" t="s">
        <v>422</v>
      </c>
      <c r="J2545" s="12" t="s">
        <v>368</v>
      </c>
      <c r="K2545" s="12" t="s">
        <v>415</v>
      </c>
    </row>
    <row r="2546" spans="1:11" ht="14.65" thickTop="1" x14ac:dyDescent="0.45">
      <c r="A2546" s="6">
        <v>2545</v>
      </c>
      <c r="B2546" s="24">
        <v>41334.403150231483</v>
      </c>
      <c r="C2546" s="25" t="s">
        <v>345</v>
      </c>
      <c r="D2546" s="13" t="s">
        <v>88</v>
      </c>
      <c r="E2546" s="13" t="s">
        <v>331</v>
      </c>
      <c r="F2546" s="10">
        <v>49.95</v>
      </c>
      <c r="G2546" s="13">
        <v>2</v>
      </c>
      <c r="H2546" s="10">
        <v>99.9</v>
      </c>
      <c r="I2546" s="13" t="s">
        <v>419</v>
      </c>
      <c r="J2546" s="13" t="s">
        <v>368</v>
      </c>
      <c r="K2546" s="13" t="s">
        <v>415</v>
      </c>
    </row>
    <row r="2547" spans="1:11" ht="14.65" thickBot="1" x14ac:dyDescent="0.5">
      <c r="A2547" s="8">
        <v>2546</v>
      </c>
      <c r="B2547" s="22">
        <v>41334.403150231483</v>
      </c>
      <c r="C2547" s="23" t="s">
        <v>347</v>
      </c>
      <c r="D2547" s="12" t="s">
        <v>315</v>
      </c>
      <c r="E2547" s="12" t="s">
        <v>335</v>
      </c>
      <c r="F2547" s="9">
        <v>799</v>
      </c>
      <c r="G2547" s="12">
        <v>4</v>
      </c>
      <c r="H2547" s="9">
        <v>3196</v>
      </c>
      <c r="I2547" s="12" t="s">
        <v>424</v>
      </c>
      <c r="J2547" s="12" t="s">
        <v>369</v>
      </c>
      <c r="K2547" s="12" t="s">
        <v>364</v>
      </c>
    </row>
    <row r="2548" spans="1:11" ht="14.65" thickTop="1" x14ac:dyDescent="0.45">
      <c r="A2548" s="6">
        <v>2547</v>
      </c>
      <c r="B2548" s="24">
        <v>41334.403150231483</v>
      </c>
      <c r="C2548" s="25" t="s">
        <v>347</v>
      </c>
      <c r="D2548" s="13" t="s">
        <v>278</v>
      </c>
      <c r="E2548" s="13" t="s">
        <v>330</v>
      </c>
      <c r="F2548" s="10">
        <v>449.95</v>
      </c>
      <c r="G2548" s="13">
        <v>10</v>
      </c>
      <c r="H2548" s="10">
        <v>4499.5</v>
      </c>
      <c r="I2548" s="13" t="s">
        <v>421</v>
      </c>
      <c r="J2548" s="13" t="s">
        <v>411</v>
      </c>
      <c r="K2548" s="13" t="s">
        <v>415</v>
      </c>
    </row>
    <row r="2549" spans="1:11" ht="14.65" thickBot="1" x14ac:dyDescent="0.5">
      <c r="A2549" s="8">
        <v>2548</v>
      </c>
      <c r="B2549" s="22">
        <v>41334.403150231483</v>
      </c>
      <c r="C2549" s="23" t="s">
        <v>358</v>
      </c>
      <c r="D2549" s="12" t="s">
        <v>201</v>
      </c>
      <c r="E2549" s="12" t="s">
        <v>325</v>
      </c>
      <c r="F2549" s="9">
        <v>249.95</v>
      </c>
      <c r="G2549" s="12">
        <v>7</v>
      </c>
      <c r="H2549" s="9">
        <v>1749.6499999999999</v>
      </c>
      <c r="I2549" s="12" t="s">
        <v>427</v>
      </c>
      <c r="J2549" s="12" t="s">
        <v>409</v>
      </c>
      <c r="K2549" s="12" t="s">
        <v>415</v>
      </c>
    </row>
    <row r="2550" spans="1:11" ht="14.65" thickTop="1" x14ac:dyDescent="0.45">
      <c r="A2550" s="6">
        <v>2549</v>
      </c>
      <c r="B2550" s="24">
        <v>41334.403150231483</v>
      </c>
      <c r="C2550" s="25" t="s">
        <v>350</v>
      </c>
      <c r="D2550" s="13" t="s">
        <v>145</v>
      </c>
      <c r="E2550" s="13" t="s">
        <v>330</v>
      </c>
      <c r="F2550" s="10">
        <v>70</v>
      </c>
      <c r="G2550" s="13">
        <v>5</v>
      </c>
      <c r="H2550" s="10">
        <v>350</v>
      </c>
      <c r="I2550" s="13" t="s">
        <v>427</v>
      </c>
      <c r="J2550" s="13" t="s">
        <v>403</v>
      </c>
      <c r="K2550" s="13" t="s">
        <v>416</v>
      </c>
    </row>
    <row r="2551" spans="1:11" ht="14.65" thickBot="1" x14ac:dyDescent="0.5">
      <c r="A2551" s="8">
        <v>2550</v>
      </c>
      <c r="B2551" s="22">
        <v>41334.403150231483</v>
      </c>
      <c r="C2551" s="23" t="s">
        <v>357</v>
      </c>
      <c r="D2551" s="12" t="s">
        <v>180</v>
      </c>
      <c r="E2551" s="12" t="s">
        <v>326</v>
      </c>
      <c r="F2551" s="9">
        <v>199</v>
      </c>
      <c r="G2551" s="12">
        <v>6</v>
      </c>
      <c r="H2551" s="9">
        <v>1194</v>
      </c>
      <c r="I2551" s="12" t="s">
        <v>422</v>
      </c>
      <c r="J2551" s="12" t="s">
        <v>321</v>
      </c>
      <c r="K2551" s="12" t="s">
        <v>415</v>
      </c>
    </row>
    <row r="2552" spans="1:11" ht="14.65" thickTop="1" x14ac:dyDescent="0.45">
      <c r="A2552" s="6">
        <v>2551</v>
      </c>
      <c r="B2552" s="24">
        <v>41334.403150231483</v>
      </c>
      <c r="C2552" s="25" t="s">
        <v>356</v>
      </c>
      <c r="D2552" s="13" t="s">
        <v>156</v>
      </c>
      <c r="E2552" s="13" t="s">
        <v>330</v>
      </c>
      <c r="F2552" s="10">
        <v>80</v>
      </c>
      <c r="G2552" s="13">
        <v>9</v>
      </c>
      <c r="H2552" s="10">
        <v>720</v>
      </c>
      <c r="I2552" s="13" t="s">
        <v>423</v>
      </c>
      <c r="J2552" s="13" t="s">
        <v>413</v>
      </c>
      <c r="K2552" s="13" t="s">
        <v>329</v>
      </c>
    </row>
    <row r="2553" spans="1:11" ht="14.65" thickBot="1" x14ac:dyDescent="0.5">
      <c r="A2553" s="8">
        <v>2552</v>
      </c>
      <c r="B2553" s="22">
        <v>41334.403150231483</v>
      </c>
      <c r="C2553" s="23" t="s">
        <v>361</v>
      </c>
      <c r="D2553" s="12" t="s">
        <v>257</v>
      </c>
      <c r="E2553" s="12" t="s">
        <v>331</v>
      </c>
      <c r="F2553" s="9">
        <v>399</v>
      </c>
      <c r="G2553" s="12">
        <v>9</v>
      </c>
      <c r="H2553" s="9">
        <v>3591</v>
      </c>
      <c r="I2553" s="12" t="s">
        <v>423</v>
      </c>
      <c r="J2553" s="12" t="s">
        <v>366</v>
      </c>
      <c r="K2553" s="12" t="s">
        <v>364</v>
      </c>
    </row>
    <row r="2554" spans="1:11" ht="14.65" thickTop="1" x14ac:dyDescent="0.45">
      <c r="A2554" s="6">
        <v>2553</v>
      </c>
      <c r="B2554" s="24">
        <v>41334.403150231483</v>
      </c>
      <c r="C2554" s="25" t="s">
        <v>356</v>
      </c>
      <c r="D2554" s="13" t="s">
        <v>174</v>
      </c>
      <c r="E2554" s="13" t="s">
        <v>325</v>
      </c>
      <c r="F2554" s="10">
        <v>179.95</v>
      </c>
      <c r="G2554" s="13">
        <v>4</v>
      </c>
      <c r="H2554" s="10">
        <v>719.8</v>
      </c>
      <c r="I2554" s="13" t="s">
        <v>427</v>
      </c>
      <c r="J2554" s="13" t="s">
        <v>399</v>
      </c>
      <c r="K2554" s="13" t="s">
        <v>329</v>
      </c>
    </row>
    <row r="2555" spans="1:11" ht="14.65" thickBot="1" x14ac:dyDescent="0.5">
      <c r="A2555" s="8">
        <v>2554</v>
      </c>
      <c r="B2555" s="22">
        <v>41334.403150231483</v>
      </c>
      <c r="C2555" s="23" t="s">
        <v>345</v>
      </c>
      <c r="D2555" s="12" t="s">
        <v>217</v>
      </c>
      <c r="E2555" s="12" t="s">
        <v>328</v>
      </c>
      <c r="F2555" s="9">
        <v>289.95</v>
      </c>
      <c r="G2555" s="12">
        <v>1</v>
      </c>
      <c r="H2555" s="9">
        <v>289.95</v>
      </c>
      <c r="I2555" s="12" t="s">
        <v>425</v>
      </c>
      <c r="J2555" s="12" t="s">
        <v>392</v>
      </c>
      <c r="K2555" s="12" t="s">
        <v>329</v>
      </c>
    </row>
    <row r="2556" spans="1:11" ht="14.65" thickTop="1" x14ac:dyDescent="0.45">
      <c r="A2556" s="6">
        <v>2555</v>
      </c>
      <c r="B2556" s="24">
        <v>41334.403150231483</v>
      </c>
      <c r="C2556" s="25" t="s">
        <v>356</v>
      </c>
      <c r="D2556" s="13" t="s">
        <v>63</v>
      </c>
      <c r="E2556" s="13" t="s">
        <v>325</v>
      </c>
      <c r="F2556" s="10">
        <v>39.950000000000003</v>
      </c>
      <c r="G2556" s="13">
        <v>5</v>
      </c>
      <c r="H2556" s="10">
        <v>199.75</v>
      </c>
      <c r="I2556" s="13" t="s">
        <v>426</v>
      </c>
      <c r="J2556" s="13" t="s">
        <v>413</v>
      </c>
      <c r="K2556" s="13" t="s">
        <v>329</v>
      </c>
    </row>
    <row r="2557" spans="1:11" ht="14.65" thickBot="1" x14ac:dyDescent="0.5">
      <c r="A2557" s="8">
        <v>2556</v>
      </c>
      <c r="B2557" s="22">
        <v>41335.403150231483</v>
      </c>
      <c r="C2557" s="23" t="s">
        <v>353</v>
      </c>
      <c r="D2557" s="12" t="s">
        <v>248</v>
      </c>
      <c r="E2557" s="12" t="s">
        <v>322</v>
      </c>
      <c r="F2557" s="9">
        <v>379</v>
      </c>
      <c r="G2557" s="12">
        <v>2</v>
      </c>
      <c r="H2557" s="9">
        <v>758</v>
      </c>
      <c r="I2557" s="12" t="s">
        <v>425</v>
      </c>
      <c r="J2557" s="12" t="s">
        <v>410</v>
      </c>
      <c r="K2557" s="12" t="s">
        <v>416</v>
      </c>
    </row>
    <row r="2558" spans="1:11" ht="14.65" thickTop="1" x14ac:dyDescent="0.45">
      <c r="A2558" s="6">
        <v>2557</v>
      </c>
      <c r="B2558" s="24">
        <v>41335.403150231483</v>
      </c>
      <c r="C2558" s="25" t="s">
        <v>356</v>
      </c>
      <c r="D2558" s="13" t="s">
        <v>143</v>
      </c>
      <c r="E2558" s="13" t="s">
        <v>323</v>
      </c>
      <c r="F2558" s="10">
        <v>69</v>
      </c>
      <c r="G2558" s="13">
        <v>3</v>
      </c>
      <c r="H2558" s="10">
        <v>207</v>
      </c>
      <c r="I2558" s="13" t="s">
        <v>418</v>
      </c>
      <c r="J2558" s="13" t="s">
        <v>405</v>
      </c>
      <c r="K2558" s="13" t="s">
        <v>364</v>
      </c>
    </row>
    <row r="2559" spans="1:11" ht="14.65" thickBot="1" x14ac:dyDescent="0.5">
      <c r="A2559" s="8">
        <v>2558</v>
      </c>
      <c r="B2559" s="22">
        <v>41335.403150231483</v>
      </c>
      <c r="C2559" s="23" t="s">
        <v>352</v>
      </c>
      <c r="D2559" s="12" t="s">
        <v>298</v>
      </c>
      <c r="E2559" s="12" t="s">
        <v>335</v>
      </c>
      <c r="F2559" s="9">
        <v>539</v>
      </c>
      <c r="G2559" s="12">
        <v>10</v>
      </c>
      <c r="H2559" s="9">
        <v>5390</v>
      </c>
      <c r="I2559" s="12" t="s">
        <v>425</v>
      </c>
      <c r="J2559" s="12" t="s">
        <v>392</v>
      </c>
      <c r="K2559" s="12" t="s">
        <v>329</v>
      </c>
    </row>
    <row r="2560" spans="1:11" ht="14.65" thickTop="1" x14ac:dyDescent="0.45">
      <c r="A2560" s="6">
        <v>2559</v>
      </c>
      <c r="B2560" s="24">
        <v>41335.403150231483</v>
      </c>
      <c r="C2560" s="25" t="s">
        <v>351</v>
      </c>
      <c r="D2560" s="13" t="s">
        <v>221</v>
      </c>
      <c r="E2560" s="13" t="s">
        <v>326</v>
      </c>
      <c r="F2560" s="10">
        <v>319</v>
      </c>
      <c r="G2560" s="13">
        <v>3</v>
      </c>
      <c r="H2560" s="10">
        <v>957</v>
      </c>
      <c r="I2560" s="13" t="s">
        <v>420</v>
      </c>
      <c r="J2560" s="13" t="s">
        <v>388</v>
      </c>
      <c r="K2560" s="13" t="s">
        <v>329</v>
      </c>
    </row>
    <row r="2561" spans="1:11" ht="14.65" thickBot="1" x14ac:dyDescent="0.5">
      <c r="A2561" s="8">
        <v>2560</v>
      </c>
      <c r="B2561" s="22">
        <v>41335.403150231483</v>
      </c>
      <c r="C2561" s="23" t="s">
        <v>362</v>
      </c>
      <c r="D2561" s="12" t="s">
        <v>268</v>
      </c>
      <c r="E2561" s="12" t="s">
        <v>334</v>
      </c>
      <c r="F2561" s="9">
        <v>399.95</v>
      </c>
      <c r="G2561" s="12">
        <v>8</v>
      </c>
      <c r="H2561" s="9">
        <v>3199.6</v>
      </c>
      <c r="I2561" s="12" t="s">
        <v>423</v>
      </c>
      <c r="J2561" s="12" t="s">
        <v>406</v>
      </c>
      <c r="K2561" s="12" t="s">
        <v>329</v>
      </c>
    </row>
    <row r="2562" spans="1:11" ht="14.65" thickTop="1" x14ac:dyDescent="0.45">
      <c r="A2562" s="6">
        <v>2561</v>
      </c>
      <c r="B2562" s="24">
        <v>41335.403150231483</v>
      </c>
      <c r="C2562" s="25" t="s">
        <v>359</v>
      </c>
      <c r="D2562" s="13" t="s">
        <v>304</v>
      </c>
      <c r="E2562" s="13" t="s">
        <v>326</v>
      </c>
      <c r="F2562" s="10">
        <v>599</v>
      </c>
      <c r="G2562" s="13">
        <v>5</v>
      </c>
      <c r="H2562" s="10">
        <v>2995</v>
      </c>
      <c r="I2562" s="13" t="s">
        <v>427</v>
      </c>
      <c r="J2562" s="13" t="s">
        <v>409</v>
      </c>
      <c r="K2562" s="13" t="s">
        <v>415</v>
      </c>
    </row>
    <row r="2563" spans="1:11" ht="14.65" thickBot="1" x14ac:dyDescent="0.5">
      <c r="A2563" s="8">
        <v>2562</v>
      </c>
      <c r="B2563" s="22">
        <v>41335.403150231483</v>
      </c>
      <c r="C2563" s="23" t="s">
        <v>356</v>
      </c>
      <c r="D2563" s="12" t="s">
        <v>100</v>
      </c>
      <c r="E2563" s="12" t="s">
        <v>330</v>
      </c>
      <c r="F2563" s="9">
        <v>50</v>
      </c>
      <c r="G2563" s="12">
        <v>10</v>
      </c>
      <c r="H2563" s="9">
        <v>500</v>
      </c>
      <c r="I2563" s="12" t="s">
        <v>423</v>
      </c>
      <c r="J2563" s="12" t="s">
        <v>413</v>
      </c>
      <c r="K2563" s="12" t="s">
        <v>329</v>
      </c>
    </row>
    <row r="2564" spans="1:11" ht="14.65" thickTop="1" x14ac:dyDescent="0.45">
      <c r="A2564" s="6">
        <v>2563</v>
      </c>
      <c r="B2564" s="24">
        <v>41335.403150231483</v>
      </c>
      <c r="C2564" s="25" t="s">
        <v>351</v>
      </c>
      <c r="D2564" s="13" t="s">
        <v>126</v>
      </c>
      <c r="E2564" s="13" t="s">
        <v>334</v>
      </c>
      <c r="F2564" s="10">
        <v>59.95</v>
      </c>
      <c r="G2564" s="13">
        <v>9</v>
      </c>
      <c r="H2564" s="10">
        <v>539.55000000000007</v>
      </c>
      <c r="I2564" s="13" t="s">
        <v>427</v>
      </c>
      <c r="J2564" s="13" t="s">
        <v>372</v>
      </c>
      <c r="K2564" s="13" t="s">
        <v>416</v>
      </c>
    </row>
    <row r="2565" spans="1:11" ht="14.65" thickBot="1" x14ac:dyDescent="0.5">
      <c r="A2565" s="8">
        <v>2564</v>
      </c>
      <c r="B2565" s="22">
        <v>41336.403150231483</v>
      </c>
      <c r="C2565" s="23" t="s">
        <v>360</v>
      </c>
      <c r="D2565" s="12" t="s">
        <v>293</v>
      </c>
      <c r="E2565" s="12" t="s">
        <v>330</v>
      </c>
      <c r="F2565" s="9">
        <v>499.95</v>
      </c>
      <c r="G2565" s="12">
        <v>5</v>
      </c>
      <c r="H2565" s="9">
        <v>2499.75</v>
      </c>
      <c r="I2565" s="12" t="s">
        <v>419</v>
      </c>
      <c r="J2565" s="12" t="s">
        <v>407</v>
      </c>
      <c r="K2565" s="12" t="s">
        <v>364</v>
      </c>
    </row>
    <row r="2566" spans="1:11" ht="14.65" thickTop="1" x14ac:dyDescent="0.45">
      <c r="A2566" s="6">
        <v>2565</v>
      </c>
      <c r="B2566" s="24">
        <v>41336.403150231483</v>
      </c>
      <c r="C2566" s="25" t="s">
        <v>358</v>
      </c>
      <c r="D2566" s="13" t="s">
        <v>172</v>
      </c>
      <c r="E2566" s="13" t="s">
        <v>327</v>
      </c>
      <c r="F2566" s="10">
        <v>169.95</v>
      </c>
      <c r="G2566" s="13">
        <v>5</v>
      </c>
      <c r="H2566" s="10">
        <v>849.75</v>
      </c>
      <c r="I2566" s="13" t="s">
        <v>418</v>
      </c>
      <c r="J2566" s="13" t="s">
        <v>399</v>
      </c>
      <c r="K2566" s="13" t="s">
        <v>329</v>
      </c>
    </row>
    <row r="2567" spans="1:11" ht="14.65" thickBot="1" x14ac:dyDescent="0.5">
      <c r="A2567" s="8">
        <v>2566</v>
      </c>
      <c r="B2567" s="22">
        <v>41336.403150231483</v>
      </c>
      <c r="C2567" s="23" t="s">
        <v>345</v>
      </c>
      <c r="D2567" s="12" t="s">
        <v>136</v>
      </c>
      <c r="E2567" s="12" t="s">
        <v>326</v>
      </c>
      <c r="F2567" s="9">
        <v>60</v>
      </c>
      <c r="G2567" s="12">
        <v>4</v>
      </c>
      <c r="H2567" s="9">
        <v>240</v>
      </c>
      <c r="I2567" s="12" t="s">
        <v>419</v>
      </c>
      <c r="J2567" s="12" t="s">
        <v>400</v>
      </c>
      <c r="K2567" s="12" t="s">
        <v>416</v>
      </c>
    </row>
    <row r="2568" spans="1:11" ht="14.65" thickTop="1" x14ac:dyDescent="0.45">
      <c r="A2568" s="6">
        <v>2567</v>
      </c>
      <c r="B2568" s="24">
        <v>41336.403150231483</v>
      </c>
      <c r="C2568" s="25" t="s">
        <v>362</v>
      </c>
      <c r="D2568" s="13" t="s">
        <v>232</v>
      </c>
      <c r="E2568" s="13" t="s">
        <v>326</v>
      </c>
      <c r="F2568" s="10">
        <v>339</v>
      </c>
      <c r="G2568" s="13">
        <v>1</v>
      </c>
      <c r="H2568" s="10">
        <v>339</v>
      </c>
      <c r="I2568" s="13" t="s">
        <v>421</v>
      </c>
      <c r="J2568" s="13" t="s">
        <v>386</v>
      </c>
      <c r="K2568" s="13" t="s">
        <v>416</v>
      </c>
    </row>
    <row r="2569" spans="1:11" ht="14.65" thickBot="1" x14ac:dyDescent="0.5">
      <c r="A2569" s="8">
        <v>2568</v>
      </c>
      <c r="B2569" s="22">
        <v>41336.403150231483</v>
      </c>
      <c r="C2569" s="23" t="s">
        <v>348</v>
      </c>
      <c r="D2569" s="12" t="s">
        <v>231</v>
      </c>
      <c r="E2569" s="12" t="s">
        <v>328</v>
      </c>
      <c r="F2569" s="9">
        <v>329.95</v>
      </c>
      <c r="G2569" s="12">
        <v>6</v>
      </c>
      <c r="H2569" s="9">
        <v>1979.6999999999998</v>
      </c>
      <c r="I2569" s="12" t="s">
        <v>425</v>
      </c>
      <c r="J2569" s="12" t="s">
        <v>403</v>
      </c>
      <c r="K2569" s="12" t="s">
        <v>416</v>
      </c>
    </row>
    <row r="2570" spans="1:11" ht="14.65" thickTop="1" x14ac:dyDescent="0.45">
      <c r="A2570" s="6">
        <v>2569</v>
      </c>
      <c r="B2570" s="24">
        <v>41336.403150231483</v>
      </c>
      <c r="C2570" s="25" t="s">
        <v>346</v>
      </c>
      <c r="D2570" s="13" t="s">
        <v>149</v>
      </c>
      <c r="E2570" s="13" t="s">
        <v>326</v>
      </c>
      <c r="F2570" s="10">
        <v>70</v>
      </c>
      <c r="G2570" s="13">
        <v>1</v>
      </c>
      <c r="H2570" s="10">
        <v>70</v>
      </c>
      <c r="I2570" s="13" t="s">
        <v>427</v>
      </c>
      <c r="J2570" s="13" t="s">
        <v>392</v>
      </c>
      <c r="K2570" s="13" t="s">
        <v>329</v>
      </c>
    </row>
    <row r="2571" spans="1:11" ht="14.65" thickBot="1" x14ac:dyDescent="0.5">
      <c r="A2571" s="8">
        <v>2570</v>
      </c>
      <c r="B2571" s="22">
        <v>41337.403150231483</v>
      </c>
      <c r="C2571" s="23" t="s">
        <v>356</v>
      </c>
      <c r="D2571" s="12" t="s">
        <v>192</v>
      </c>
      <c r="E2571" s="12" t="s">
        <v>324</v>
      </c>
      <c r="F2571" s="9">
        <v>229.95</v>
      </c>
      <c r="G2571" s="12">
        <v>4</v>
      </c>
      <c r="H2571" s="9">
        <v>919.8</v>
      </c>
      <c r="I2571" s="12" t="s">
        <v>427</v>
      </c>
      <c r="J2571" s="12" t="s">
        <v>381</v>
      </c>
      <c r="K2571" s="12" t="s">
        <v>329</v>
      </c>
    </row>
    <row r="2572" spans="1:11" ht="14.65" thickTop="1" x14ac:dyDescent="0.45">
      <c r="A2572" s="6">
        <v>2571</v>
      </c>
      <c r="B2572" s="24">
        <v>41337.403150231483</v>
      </c>
      <c r="C2572" s="25" t="s">
        <v>351</v>
      </c>
      <c r="D2572" s="13" t="s">
        <v>49</v>
      </c>
      <c r="E2572" s="13" t="s">
        <v>330</v>
      </c>
      <c r="F2572" s="10">
        <v>24.95</v>
      </c>
      <c r="G2572" s="13">
        <v>2</v>
      </c>
      <c r="H2572" s="10">
        <v>49.9</v>
      </c>
      <c r="I2572" s="13" t="s">
        <v>420</v>
      </c>
      <c r="J2572" s="13" t="s">
        <v>392</v>
      </c>
      <c r="K2572" s="13" t="s">
        <v>329</v>
      </c>
    </row>
    <row r="2573" spans="1:11" ht="14.65" thickBot="1" x14ac:dyDescent="0.5">
      <c r="A2573" s="8">
        <v>2572</v>
      </c>
      <c r="B2573" s="22">
        <v>41337.403150231483</v>
      </c>
      <c r="C2573" s="23" t="s">
        <v>355</v>
      </c>
      <c r="D2573" s="12" t="s">
        <v>259</v>
      </c>
      <c r="E2573" s="12" t="s">
        <v>330</v>
      </c>
      <c r="F2573" s="9">
        <v>399.95</v>
      </c>
      <c r="G2573" s="12">
        <v>6</v>
      </c>
      <c r="H2573" s="9">
        <v>2399.6999999999998</v>
      </c>
      <c r="I2573" s="12" t="s">
        <v>426</v>
      </c>
      <c r="J2573" s="12" t="s">
        <v>376</v>
      </c>
      <c r="K2573" s="12" t="s">
        <v>415</v>
      </c>
    </row>
    <row r="2574" spans="1:11" ht="14.65" thickTop="1" x14ac:dyDescent="0.45">
      <c r="A2574" s="6">
        <v>2573</v>
      </c>
      <c r="B2574" s="24">
        <v>41337.403150231483</v>
      </c>
      <c r="C2574" s="25" t="s">
        <v>350</v>
      </c>
      <c r="D2574" s="13" t="s">
        <v>53</v>
      </c>
      <c r="E2574" s="13" t="s">
        <v>330</v>
      </c>
      <c r="F2574" s="10">
        <v>30</v>
      </c>
      <c r="G2574" s="13">
        <v>8</v>
      </c>
      <c r="H2574" s="10">
        <v>240</v>
      </c>
      <c r="I2574" s="13" t="s">
        <v>426</v>
      </c>
      <c r="J2574" s="13" t="s">
        <v>369</v>
      </c>
      <c r="K2574" s="13" t="s">
        <v>364</v>
      </c>
    </row>
    <row r="2575" spans="1:11" ht="14.65" thickBot="1" x14ac:dyDescent="0.5">
      <c r="A2575" s="8">
        <v>2574</v>
      </c>
      <c r="B2575" s="22">
        <v>41337.403150231483</v>
      </c>
      <c r="C2575" s="23" t="s">
        <v>349</v>
      </c>
      <c r="D2575" s="12" t="s">
        <v>83</v>
      </c>
      <c r="E2575" s="12" t="s">
        <v>332</v>
      </c>
      <c r="F2575" s="9">
        <v>45</v>
      </c>
      <c r="G2575" s="12">
        <v>3</v>
      </c>
      <c r="H2575" s="9">
        <v>135</v>
      </c>
      <c r="I2575" s="12" t="s">
        <v>425</v>
      </c>
      <c r="J2575" s="12" t="s">
        <v>408</v>
      </c>
      <c r="K2575" s="12" t="s">
        <v>364</v>
      </c>
    </row>
    <row r="2576" spans="1:11" ht="14.65" thickTop="1" x14ac:dyDescent="0.45">
      <c r="A2576" s="6">
        <v>2575</v>
      </c>
      <c r="B2576" s="24">
        <v>41337.403150231483</v>
      </c>
      <c r="C2576" s="25" t="s">
        <v>362</v>
      </c>
      <c r="D2576" s="13" t="s">
        <v>123</v>
      </c>
      <c r="E2576" s="13" t="s">
        <v>323</v>
      </c>
      <c r="F2576" s="10">
        <v>59</v>
      </c>
      <c r="G2576" s="13">
        <v>3</v>
      </c>
      <c r="H2576" s="10">
        <v>177</v>
      </c>
      <c r="I2576" s="13" t="s">
        <v>418</v>
      </c>
      <c r="J2576" s="13" t="s">
        <v>402</v>
      </c>
      <c r="K2576" s="13" t="s">
        <v>415</v>
      </c>
    </row>
    <row r="2577" spans="1:11" ht="14.65" thickBot="1" x14ac:dyDescent="0.5">
      <c r="A2577" s="8">
        <v>2576</v>
      </c>
      <c r="B2577" s="22">
        <v>41337.403150231483</v>
      </c>
      <c r="C2577" s="23" t="s">
        <v>360</v>
      </c>
      <c r="D2577" s="12" t="s">
        <v>149</v>
      </c>
      <c r="E2577" s="12" t="s">
        <v>326</v>
      </c>
      <c r="F2577" s="9">
        <v>70</v>
      </c>
      <c r="G2577" s="12">
        <v>2</v>
      </c>
      <c r="H2577" s="9">
        <v>140</v>
      </c>
      <c r="I2577" s="12" t="s">
        <v>424</v>
      </c>
      <c r="J2577" s="12" t="s">
        <v>389</v>
      </c>
      <c r="K2577" s="12" t="s">
        <v>364</v>
      </c>
    </row>
    <row r="2578" spans="1:11" ht="14.65" thickTop="1" x14ac:dyDescent="0.45">
      <c r="A2578" s="6">
        <v>2577</v>
      </c>
      <c r="B2578" s="24">
        <v>41337.403150231483</v>
      </c>
      <c r="C2578" s="25" t="s">
        <v>347</v>
      </c>
      <c r="D2578" s="13" t="s">
        <v>123</v>
      </c>
      <c r="E2578" s="13" t="s">
        <v>323</v>
      </c>
      <c r="F2578" s="10">
        <v>59</v>
      </c>
      <c r="G2578" s="13">
        <v>1</v>
      </c>
      <c r="H2578" s="10">
        <v>59</v>
      </c>
      <c r="I2578" s="13" t="s">
        <v>424</v>
      </c>
      <c r="J2578" s="13" t="s">
        <v>392</v>
      </c>
      <c r="K2578" s="13" t="s">
        <v>329</v>
      </c>
    </row>
    <row r="2579" spans="1:11" ht="14.65" thickBot="1" x14ac:dyDescent="0.5">
      <c r="A2579" s="8">
        <v>2578</v>
      </c>
      <c r="B2579" s="22">
        <v>41337.403150231483</v>
      </c>
      <c r="C2579" s="23" t="s">
        <v>351</v>
      </c>
      <c r="D2579" s="12" t="s">
        <v>172</v>
      </c>
      <c r="E2579" s="12" t="s">
        <v>327</v>
      </c>
      <c r="F2579" s="9">
        <v>169.95</v>
      </c>
      <c r="G2579" s="12">
        <v>9</v>
      </c>
      <c r="H2579" s="9">
        <v>1529.55</v>
      </c>
      <c r="I2579" s="12" t="s">
        <v>423</v>
      </c>
      <c r="J2579" s="12" t="s">
        <v>374</v>
      </c>
      <c r="K2579" s="12" t="s">
        <v>364</v>
      </c>
    </row>
    <row r="2580" spans="1:11" ht="14.65" thickTop="1" x14ac:dyDescent="0.45">
      <c r="A2580" s="6">
        <v>2579</v>
      </c>
      <c r="B2580" s="24">
        <v>41338.403150231483</v>
      </c>
      <c r="C2580" s="25" t="s">
        <v>353</v>
      </c>
      <c r="D2580" s="13" t="s">
        <v>292</v>
      </c>
      <c r="E2580" s="13" t="s">
        <v>330</v>
      </c>
      <c r="F2580" s="10">
        <v>499.95</v>
      </c>
      <c r="G2580" s="13">
        <v>4</v>
      </c>
      <c r="H2580" s="10">
        <v>1999.8</v>
      </c>
      <c r="I2580" s="13" t="s">
        <v>420</v>
      </c>
      <c r="J2580" s="13" t="s">
        <v>391</v>
      </c>
      <c r="K2580" s="13" t="s">
        <v>415</v>
      </c>
    </row>
    <row r="2581" spans="1:11" ht="14.65" thickBot="1" x14ac:dyDescent="0.5">
      <c r="A2581" s="8">
        <v>2580</v>
      </c>
      <c r="B2581" s="22">
        <v>41338.403150231483</v>
      </c>
      <c r="C2581" s="23" t="s">
        <v>354</v>
      </c>
      <c r="D2581" s="12" t="s">
        <v>320</v>
      </c>
      <c r="E2581" s="12" t="s">
        <v>325</v>
      </c>
      <c r="F2581" s="9">
        <v>1199.95</v>
      </c>
      <c r="G2581" s="12">
        <v>8</v>
      </c>
      <c r="H2581" s="9">
        <v>9599.6</v>
      </c>
      <c r="I2581" s="12" t="s">
        <v>420</v>
      </c>
      <c r="J2581" s="12" t="s">
        <v>403</v>
      </c>
      <c r="K2581" s="12" t="s">
        <v>416</v>
      </c>
    </row>
    <row r="2582" spans="1:11" ht="14.65" thickTop="1" x14ac:dyDescent="0.45">
      <c r="A2582" s="6">
        <v>2581</v>
      </c>
      <c r="B2582" s="24">
        <v>41338.403150231483</v>
      </c>
      <c r="C2582" s="25" t="s">
        <v>353</v>
      </c>
      <c r="D2582" s="13" t="s">
        <v>65</v>
      </c>
      <c r="E2582" s="13" t="s">
        <v>327</v>
      </c>
      <c r="F2582" s="10">
        <v>39.950000000000003</v>
      </c>
      <c r="G2582" s="13">
        <v>7</v>
      </c>
      <c r="H2582" s="10">
        <v>279.65000000000003</v>
      </c>
      <c r="I2582" s="13" t="s">
        <v>426</v>
      </c>
      <c r="J2582" s="13" t="s">
        <v>410</v>
      </c>
      <c r="K2582" s="13" t="s">
        <v>416</v>
      </c>
    </row>
    <row r="2583" spans="1:11" ht="14.65" thickBot="1" x14ac:dyDescent="0.5">
      <c r="A2583" s="8">
        <v>2582</v>
      </c>
      <c r="B2583" s="22">
        <v>41338.403150231483</v>
      </c>
      <c r="C2583" s="23" t="s">
        <v>352</v>
      </c>
      <c r="D2583" s="12" t="s">
        <v>316</v>
      </c>
      <c r="E2583" s="12" t="s">
        <v>332</v>
      </c>
      <c r="F2583" s="9">
        <v>800</v>
      </c>
      <c r="G2583" s="12">
        <v>9</v>
      </c>
      <c r="H2583" s="9">
        <v>7200</v>
      </c>
      <c r="I2583" s="12" t="s">
        <v>426</v>
      </c>
      <c r="J2583" s="12" t="s">
        <v>380</v>
      </c>
      <c r="K2583" s="12" t="s">
        <v>329</v>
      </c>
    </row>
    <row r="2584" spans="1:11" ht="14.65" thickTop="1" x14ac:dyDescent="0.45">
      <c r="A2584" s="6">
        <v>2583</v>
      </c>
      <c r="B2584" s="24">
        <v>41338.403150231483</v>
      </c>
      <c r="C2584" s="25" t="s">
        <v>348</v>
      </c>
      <c r="D2584" s="13" t="s">
        <v>174</v>
      </c>
      <c r="E2584" s="13" t="s">
        <v>325</v>
      </c>
      <c r="F2584" s="10">
        <v>179.95</v>
      </c>
      <c r="G2584" s="13">
        <v>5</v>
      </c>
      <c r="H2584" s="10">
        <v>899.75</v>
      </c>
      <c r="I2584" s="13" t="s">
        <v>422</v>
      </c>
      <c r="J2584" s="13" t="s">
        <v>405</v>
      </c>
      <c r="K2584" s="13" t="s">
        <v>364</v>
      </c>
    </row>
    <row r="2585" spans="1:11" ht="14.65" thickBot="1" x14ac:dyDescent="0.5">
      <c r="A2585" s="8">
        <v>2584</v>
      </c>
      <c r="B2585" s="22">
        <v>41338.403150231483</v>
      </c>
      <c r="C2585" s="23" t="s">
        <v>359</v>
      </c>
      <c r="D2585" s="12" t="s">
        <v>250</v>
      </c>
      <c r="E2585" s="12" t="s">
        <v>323</v>
      </c>
      <c r="F2585" s="9">
        <v>379</v>
      </c>
      <c r="G2585" s="12">
        <v>10</v>
      </c>
      <c r="H2585" s="9">
        <v>3790</v>
      </c>
      <c r="I2585" s="12" t="s">
        <v>421</v>
      </c>
      <c r="J2585" s="12" t="s">
        <v>385</v>
      </c>
      <c r="K2585" s="12" t="s">
        <v>416</v>
      </c>
    </row>
    <row r="2586" spans="1:11" ht="14.65" thickTop="1" x14ac:dyDescent="0.45">
      <c r="A2586" s="6">
        <v>2585</v>
      </c>
      <c r="B2586" s="24">
        <v>41338.403150231483</v>
      </c>
      <c r="C2586" s="25" t="s">
        <v>352</v>
      </c>
      <c r="D2586" s="13" t="s">
        <v>141</v>
      </c>
      <c r="E2586" s="13" t="s">
        <v>326</v>
      </c>
      <c r="F2586" s="10">
        <v>65</v>
      </c>
      <c r="G2586" s="13">
        <v>6</v>
      </c>
      <c r="H2586" s="10">
        <v>390</v>
      </c>
      <c r="I2586" s="13" t="s">
        <v>422</v>
      </c>
      <c r="J2586" s="13" t="s">
        <v>400</v>
      </c>
      <c r="K2586" s="13" t="s">
        <v>416</v>
      </c>
    </row>
    <row r="2587" spans="1:11" ht="14.65" thickBot="1" x14ac:dyDescent="0.5">
      <c r="A2587" s="8">
        <v>2586</v>
      </c>
      <c r="B2587" s="22">
        <v>41339.403150231483</v>
      </c>
      <c r="C2587" s="23" t="s">
        <v>350</v>
      </c>
      <c r="D2587" s="12" t="s">
        <v>304</v>
      </c>
      <c r="E2587" s="12" t="s">
        <v>326</v>
      </c>
      <c r="F2587" s="9">
        <v>599</v>
      </c>
      <c r="G2587" s="12">
        <v>3</v>
      </c>
      <c r="H2587" s="9">
        <v>1797</v>
      </c>
      <c r="I2587" s="12" t="s">
        <v>421</v>
      </c>
      <c r="J2587" s="12" t="s">
        <v>368</v>
      </c>
      <c r="K2587" s="12" t="s">
        <v>415</v>
      </c>
    </row>
    <row r="2588" spans="1:11" ht="14.65" thickTop="1" x14ac:dyDescent="0.45">
      <c r="A2588" s="6">
        <v>2587</v>
      </c>
      <c r="B2588" s="24">
        <v>41339.403150231483</v>
      </c>
      <c r="C2588" s="25" t="s">
        <v>349</v>
      </c>
      <c r="D2588" s="13" t="s">
        <v>180</v>
      </c>
      <c r="E2588" s="13" t="s">
        <v>326</v>
      </c>
      <c r="F2588" s="10">
        <v>199</v>
      </c>
      <c r="G2588" s="13">
        <v>3</v>
      </c>
      <c r="H2588" s="10">
        <v>597</v>
      </c>
      <c r="I2588" s="13" t="s">
        <v>425</v>
      </c>
      <c r="J2588" s="13" t="s">
        <v>385</v>
      </c>
      <c r="K2588" s="13" t="s">
        <v>416</v>
      </c>
    </row>
    <row r="2589" spans="1:11" ht="14.65" thickBot="1" x14ac:dyDescent="0.5">
      <c r="A2589" s="8">
        <v>2588</v>
      </c>
      <c r="B2589" s="22">
        <v>41339.403150231483</v>
      </c>
      <c r="C2589" s="23" t="s">
        <v>347</v>
      </c>
      <c r="D2589" s="12" t="s">
        <v>263</v>
      </c>
      <c r="E2589" s="12" t="s">
        <v>327</v>
      </c>
      <c r="F2589" s="9">
        <v>399.95</v>
      </c>
      <c r="G2589" s="12">
        <v>9</v>
      </c>
      <c r="H2589" s="9">
        <v>3599.5499999999997</v>
      </c>
      <c r="I2589" s="12" t="s">
        <v>423</v>
      </c>
      <c r="J2589" s="12" t="s">
        <v>375</v>
      </c>
      <c r="K2589" s="12" t="s">
        <v>364</v>
      </c>
    </row>
    <row r="2590" spans="1:11" ht="14.65" thickTop="1" x14ac:dyDescent="0.45">
      <c r="A2590" s="6">
        <v>2589</v>
      </c>
      <c r="B2590" s="24">
        <v>41339.403150231483</v>
      </c>
      <c r="C2590" s="25" t="s">
        <v>347</v>
      </c>
      <c r="D2590" s="13" t="s">
        <v>96</v>
      </c>
      <c r="E2590" s="13" t="s">
        <v>334</v>
      </c>
      <c r="F2590" s="10">
        <v>49.95</v>
      </c>
      <c r="G2590" s="13">
        <v>3</v>
      </c>
      <c r="H2590" s="10">
        <v>149.85000000000002</v>
      </c>
      <c r="I2590" s="13" t="s">
        <v>421</v>
      </c>
      <c r="J2590" s="13" t="s">
        <v>381</v>
      </c>
      <c r="K2590" s="13" t="s">
        <v>329</v>
      </c>
    </row>
    <row r="2591" spans="1:11" ht="14.65" thickBot="1" x14ac:dyDescent="0.5">
      <c r="A2591" s="8">
        <v>2590</v>
      </c>
      <c r="B2591" s="22">
        <v>41339.403150231483</v>
      </c>
      <c r="C2591" s="23" t="s">
        <v>355</v>
      </c>
      <c r="D2591" s="12" t="s">
        <v>195</v>
      </c>
      <c r="E2591" s="12" t="s">
        <v>333</v>
      </c>
      <c r="F2591" s="9">
        <v>239</v>
      </c>
      <c r="G2591" s="12">
        <v>1</v>
      </c>
      <c r="H2591" s="9">
        <v>239</v>
      </c>
      <c r="I2591" s="12" t="s">
        <v>426</v>
      </c>
      <c r="J2591" s="12" t="s">
        <v>386</v>
      </c>
      <c r="K2591" s="12" t="s">
        <v>416</v>
      </c>
    </row>
    <row r="2592" spans="1:11" ht="14.65" thickTop="1" x14ac:dyDescent="0.45">
      <c r="A2592" s="6">
        <v>2591</v>
      </c>
      <c r="B2592" s="24">
        <v>41339.403150231483</v>
      </c>
      <c r="C2592" s="25" t="s">
        <v>348</v>
      </c>
      <c r="D2592" s="13" t="s">
        <v>97</v>
      </c>
      <c r="E2592" s="13" t="s">
        <v>334</v>
      </c>
      <c r="F2592" s="10">
        <v>49.95</v>
      </c>
      <c r="G2592" s="13">
        <v>9</v>
      </c>
      <c r="H2592" s="10">
        <v>449.55</v>
      </c>
      <c r="I2592" s="13" t="s">
        <v>426</v>
      </c>
      <c r="J2592" s="13" t="s">
        <v>371</v>
      </c>
      <c r="K2592" s="13" t="s">
        <v>415</v>
      </c>
    </row>
    <row r="2593" spans="1:11" ht="14.65" thickBot="1" x14ac:dyDescent="0.5">
      <c r="A2593" s="8">
        <v>2592</v>
      </c>
      <c r="B2593" s="22">
        <v>41339.403150231483</v>
      </c>
      <c r="C2593" s="23" t="s">
        <v>347</v>
      </c>
      <c r="D2593" s="12" t="s">
        <v>88</v>
      </c>
      <c r="E2593" s="12" t="s">
        <v>331</v>
      </c>
      <c r="F2593" s="9">
        <v>49.95</v>
      </c>
      <c r="G2593" s="12">
        <v>6</v>
      </c>
      <c r="H2593" s="9">
        <v>299.70000000000005</v>
      </c>
      <c r="I2593" s="12" t="s">
        <v>422</v>
      </c>
      <c r="J2593" s="12" t="s">
        <v>377</v>
      </c>
      <c r="K2593" s="12" t="s">
        <v>415</v>
      </c>
    </row>
    <row r="2594" spans="1:11" ht="14.65" thickTop="1" x14ac:dyDescent="0.45">
      <c r="A2594" s="6">
        <v>2593</v>
      </c>
      <c r="B2594" s="24">
        <v>41339.403150231483</v>
      </c>
      <c r="C2594" s="25" t="s">
        <v>357</v>
      </c>
      <c r="D2594" s="13" t="s">
        <v>152</v>
      </c>
      <c r="E2594" s="13" t="s">
        <v>332</v>
      </c>
      <c r="F2594" s="10">
        <v>75</v>
      </c>
      <c r="G2594" s="13">
        <v>10</v>
      </c>
      <c r="H2594" s="10">
        <v>750</v>
      </c>
      <c r="I2594" s="13" t="s">
        <v>424</v>
      </c>
      <c r="J2594" s="13" t="s">
        <v>321</v>
      </c>
      <c r="K2594" s="13" t="s">
        <v>415</v>
      </c>
    </row>
    <row r="2595" spans="1:11" ht="14.65" thickBot="1" x14ac:dyDescent="0.5">
      <c r="A2595" s="8">
        <v>2594</v>
      </c>
      <c r="B2595" s="22">
        <v>41339.403150231483</v>
      </c>
      <c r="C2595" s="23" t="s">
        <v>355</v>
      </c>
      <c r="D2595" s="12" t="s">
        <v>135</v>
      </c>
      <c r="E2595" s="12" t="s">
        <v>326</v>
      </c>
      <c r="F2595" s="9">
        <v>60</v>
      </c>
      <c r="G2595" s="12">
        <v>7</v>
      </c>
      <c r="H2595" s="9">
        <v>420</v>
      </c>
      <c r="I2595" s="12" t="s">
        <v>418</v>
      </c>
      <c r="J2595" s="12" t="s">
        <v>397</v>
      </c>
      <c r="K2595" s="12" t="s">
        <v>416</v>
      </c>
    </row>
    <row r="2596" spans="1:11" ht="14.65" thickTop="1" x14ac:dyDescent="0.45">
      <c r="A2596" s="6">
        <v>2595</v>
      </c>
      <c r="B2596" s="24">
        <v>41340.403150231483</v>
      </c>
      <c r="C2596" s="25" t="s">
        <v>359</v>
      </c>
      <c r="D2596" s="13" t="s">
        <v>68</v>
      </c>
      <c r="E2596" s="13" t="s">
        <v>327</v>
      </c>
      <c r="F2596" s="10">
        <v>39.950000000000003</v>
      </c>
      <c r="G2596" s="13">
        <v>3</v>
      </c>
      <c r="H2596" s="10">
        <v>119.85000000000001</v>
      </c>
      <c r="I2596" s="13" t="s">
        <v>421</v>
      </c>
      <c r="J2596" s="13" t="s">
        <v>375</v>
      </c>
      <c r="K2596" s="13" t="s">
        <v>364</v>
      </c>
    </row>
    <row r="2597" spans="1:11" ht="14.65" thickBot="1" x14ac:dyDescent="0.5">
      <c r="A2597" s="8">
        <v>2596</v>
      </c>
      <c r="B2597" s="22">
        <v>41340.403150231483</v>
      </c>
      <c r="C2597" s="23" t="s">
        <v>347</v>
      </c>
      <c r="D2597" s="12" t="s">
        <v>129</v>
      </c>
      <c r="E2597" s="12" t="s">
        <v>330</v>
      </c>
      <c r="F2597" s="9">
        <v>60</v>
      </c>
      <c r="G2597" s="12">
        <v>10</v>
      </c>
      <c r="H2597" s="9">
        <v>600</v>
      </c>
      <c r="I2597" s="12" t="s">
        <v>422</v>
      </c>
      <c r="J2597" s="12" t="s">
        <v>377</v>
      </c>
      <c r="K2597" s="12" t="s">
        <v>415</v>
      </c>
    </row>
    <row r="2598" spans="1:11" ht="14.65" thickTop="1" x14ac:dyDescent="0.45">
      <c r="A2598" s="6">
        <v>2597</v>
      </c>
      <c r="B2598" s="24">
        <v>41340.403150231483</v>
      </c>
      <c r="C2598" s="25" t="s">
        <v>353</v>
      </c>
      <c r="D2598" s="13" t="s">
        <v>134</v>
      </c>
      <c r="E2598" s="13" t="s">
        <v>330</v>
      </c>
      <c r="F2598" s="10">
        <v>60</v>
      </c>
      <c r="G2598" s="13">
        <v>1</v>
      </c>
      <c r="H2598" s="10">
        <v>60</v>
      </c>
      <c r="I2598" s="13" t="s">
        <v>427</v>
      </c>
      <c r="J2598" s="13" t="s">
        <v>404</v>
      </c>
      <c r="K2598" s="13" t="s">
        <v>416</v>
      </c>
    </row>
    <row r="2599" spans="1:11" ht="14.65" thickBot="1" x14ac:dyDescent="0.5">
      <c r="A2599" s="8">
        <v>2598</v>
      </c>
      <c r="B2599" s="22">
        <v>41340.403150231483</v>
      </c>
      <c r="C2599" s="23" t="s">
        <v>348</v>
      </c>
      <c r="D2599" s="12" t="s">
        <v>215</v>
      </c>
      <c r="E2599" s="12" t="s">
        <v>332</v>
      </c>
      <c r="F2599" s="9">
        <v>285</v>
      </c>
      <c r="G2599" s="12">
        <v>6</v>
      </c>
      <c r="H2599" s="9">
        <v>1710</v>
      </c>
      <c r="I2599" s="12" t="s">
        <v>419</v>
      </c>
      <c r="J2599" s="12" t="s">
        <v>380</v>
      </c>
      <c r="K2599" s="12" t="s">
        <v>329</v>
      </c>
    </row>
    <row r="2600" spans="1:11" ht="14.65" thickTop="1" x14ac:dyDescent="0.45">
      <c r="A2600" s="6">
        <v>2599</v>
      </c>
      <c r="B2600" s="24">
        <v>41340.403150231483</v>
      </c>
      <c r="C2600" s="25" t="s">
        <v>346</v>
      </c>
      <c r="D2600" s="13" t="s">
        <v>185</v>
      </c>
      <c r="E2600" s="13" t="s">
        <v>332</v>
      </c>
      <c r="F2600" s="10">
        <v>200</v>
      </c>
      <c r="G2600" s="13">
        <v>8</v>
      </c>
      <c r="H2600" s="10">
        <v>1600</v>
      </c>
      <c r="I2600" s="13" t="s">
        <v>423</v>
      </c>
      <c r="J2600" s="13" t="s">
        <v>371</v>
      </c>
      <c r="K2600" s="13" t="s">
        <v>415</v>
      </c>
    </row>
    <row r="2601" spans="1:11" ht="14.65" thickBot="1" x14ac:dyDescent="0.5">
      <c r="A2601" s="8">
        <v>2600</v>
      </c>
      <c r="B2601" s="22">
        <v>41340.403150231483</v>
      </c>
      <c r="C2601" s="23" t="s">
        <v>355</v>
      </c>
      <c r="D2601" s="12" t="s">
        <v>111</v>
      </c>
      <c r="E2601" s="12" t="s">
        <v>335</v>
      </c>
      <c r="F2601" s="9">
        <v>50</v>
      </c>
      <c r="G2601" s="12">
        <v>1</v>
      </c>
      <c r="H2601" s="9">
        <v>50</v>
      </c>
      <c r="I2601" s="12" t="s">
        <v>420</v>
      </c>
      <c r="J2601" s="12" t="s">
        <v>410</v>
      </c>
      <c r="K2601" s="12" t="s">
        <v>416</v>
      </c>
    </row>
    <row r="2602" spans="1:11" ht="14.65" thickTop="1" x14ac:dyDescent="0.45">
      <c r="A2602" s="6">
        <v>2601</v>
      </c>
      <c r="B2602" s="24">
        <v>41340.403150231483</v>
      </c>
      <c r="C2602" s="25" t="s">
        <v>356</v>
      </c>
      <c r="D2602" s="13" t="s">
        <v>311</v>
      </c>
      <c r="E2602" s="13" t="s">
        <v>330</v>
      </c>
      <c r="F2602" s="10">
        <v>639.95000000000005</v>
      </c>
      <c r="G2602" s="13">
        <v>7</v>
      </c>
      <c r="H2602" s="10">
        <v>4479.6500000000005</v>
      </c>
      <c r="I2602" s="13" t="s">
        <v>426</v>
      </c>
      <c r="J2602" s="13" t="s">
        <v>366</v>
      </c>
      <c r="K2602" s="13" t="s">
        <v>364</v>
      </c>
    </row>
    <row r="2603" spans="1:11" ht="14.65" thickBot="1" x14ac:dyDescent="0.5">
      <c r="A2603" s="8">
        <v>2602</v>
      </c>
      <c r="B2603" s="22">
        <v>41340.403150231483</v>
      </c>
      <c r="C2603" s="23" t="s">
        <v>349</v>
      </c>
      <c r="D2603" s="12" t="s">
        <v>320</v>
      </c>
      <c r="E2603" s="12" t="s">
        <v>325</v>
      </c>
      <c r="F2603" s="9">
        <v>1199.95</v>
      </c>
      <c r="G2603" s="12">
        <v>3</v>
      </c>
      <c r="H2603" s="9">
        <v>3599.8500000000004</v>
      </c>
      <c r="I2603" s="12" t="s">
        <v>423</v>
      </c>
      <c r="J2603" s="12" t="s">
        <v>386</v>
      </c>
      <c r="K2603" s="12" t="s">
        <v>416</v>
      </c>
    </row>
    <row r="2604" spans="1:11" ht="14.65" thickTop="1" x14ac:dyDescent="0.45">
      <c r="A2604" s="6">
        <v>2603</v>
      </c>
      <c r="B2604" s="24">
        <v>41340.403150231483</v>
      </c>
      <c r="C2604" s="25" t="s">
        <v>354</v>
      </c>
      <c r="D2604" s="13" t="s">
        <v>46</v>
      </c>
      <c r="E2604" s="13" t="s">
        <v>335</v>
      </c>
      <c r="F2604" s="10">
        <v>20</v>
      </c>
      <c r="G2604" s="13">
        <v>6</v>
      </c>
      <c r="H2604" s="10">
        <v>120</v>
      </c>
      <c r="I2604" s="13" t="s">
        <v>420</v>
      </c>
      <c r="J2604" s="13" t="s">
        <v>410</v>
      </c>
      <c r="K2604" s="13" t="s">
        <v>416</v>
      </c>
    </row>
    <row r="2605" spans="1:11" ht="14.65" thickBot="1" x14ac:dyDescent="0.5">
      <c r="A2605" s="8">
        <v>2604</v>
      </c>
      <c r="B2605" s="22">
        <v>41340.403150231483</v>
      </c>
      <c r="C2605" s="23" t="s">
        <v>357</v>
      </c>
      <c r="D2605" s="12" t="s">
        <v>56</v>
      </c>
      <c r="E2605" s="12" t="s">
        <v>325</v>
      </c>
      <c r="F2605" s="9">
        <v>34.950000000000003</v>
      </c>
      <c r="G2605" s="12">
        <v>6</v>
      </c>
      <c r="H2605" s="9">
        <v>209.70000000000002</v>
      </c>
      <c r="I2605" s="12" t="s">
        <v>418</v>
      </c>
      <c r="J2605" s="12" t="s">
        <v>372</v>
      </c>
      <c r="K2605" s="12" t="s">
        <v>416</v>
      </c>
    </row>
    <row r="2606" spans="1:11" ht="14.65" thickTop="1" x14ac:dyDescent="0.45">
      <c r="A2606" s="6">
        <v>2605</v>
      </c>
      <c r="B2606" s="24">
        <v>41340.403150231483</v>
      </c>
      <c r="C2606" s="25" t="s">
        <v>347</v>
      </c>
      <c r="D2606" s="13" t="s">
        <v>121</v>
      </c>
      <c r="E2606" s="13" t="s">
        <v>332</v>
      </c>
      <c r="F2606" s="10">
        <v>55</v>
      </c>
      <c r="G2606" s="13">
        <v>4</v>
      </c>
      <c r="H2606" s="10">
        <v>220</v>
      </c>
      <c r="I2606" s="13" t="s">
        <v>420</v>
      </c>
      <c r="J2606" s="13" t="s">
        <v>401</v>
      </c>
      <c r="K2606" s="13" t="s">
        <v>364</v>
      </c>
    </row>
    <row r="2607" spans="1:11" ht="14.65" thickBot="1" x14ac:dyDescent="0.5">
      <c r="A2607" s="8">
        <v>2606</v>
      </c>
      <c r="B2607" s="22">
        <v>41341.403150231483</v>
      </c>
      <c r="C2607" s="23" t="s">
        <v>359</v>
      </c>
      <c r="D2607" s="12" t="s">
        <v>314</v>
      </c>
      <c r="E2607" s="12" t="s">
        <v>332</v>
      </c>
      <c r="F2607" s="9">
        <v>700</v>
      </c>
      <c r="G2607" s="12">
        <v>10</v>
      </c>
      <c r="H2607" s="9">
        <v>7000</v>
      </c>
      <c r="I2607" s="12" t="s">
        <v>418</v>
      </c>
      <c r="J2607" s="12" t="s">
        <v>377</v>
      </c>
      <c r="K2607" s="12" t="s">
        <v>415</v>
      </c>
    </row>
    <row r="2608" spans="1:11" ht="14.65" thickTop="1" x14ac:dyDescent="0.45">
      <c r="A2608" s="6">
        <v>2607</v>
      </c>
      <c r="B2608" s="24">
        <v>41341.403150231483</v>
      </c>
      <c r="C2608" s="25" t="s">
        <v>345</v>
      </c>
      <c r="D2608" s="13" t="s">
        <v>105</v>
      </c>
      <c r="E2608" s="13" t="s">
        <v>330</v>
      </c>
      <c r="F2608" s="10">
        <v>50</v>
      </c>
      <c r="G2608" s="13">
        <v>9</v>
      </c>
      <c r="H2608" s="10">
        <v>450</v>
      </c>
      <c r="I2608" s="13" t="s">
        <v>422</v>
      </c>
      <c r="J2608" s="13" t="s">
        <v>366</v>
      </c>
      <c r="K2608" s="13" t="s">
        <v>364</v>
      </c>
    </row>
    <row r="2609" spans="1:11" ht="14.65" thickBot="1" x14ac:dyDescent="0.5">
      <c r="A2609" s="8">
        <v>2608</v>
      </c>
      <c r="B2609" s="22">
        <v>41341.403150231483</v>
      </c>
      <c r="C2609" s="23" t="s">
        <v>362</v>
      </c>
      <c r="D2609" s="12" t="s">
        <v>169</v>
      </c>
      <c r="E2609" s="12" t="s">
        <v>325</v>
      </c>
      <c r="F2609" s="9">
        <v>159.94999999999999</v>
      </c>
      <c r="G2609" s="12">
        <v>4</v>
      </c>
      <c r="H2609" s="9">
        <v>639.79999999999995</v>
      </c>
      <c r="I2609" s="12" t="s">
        <v>426</v>
      </c>
      <c r="J2609" s="12" t="s">
        <v>375</v>
      </c>
      <c r="K2609" s="12" t="s">
        <v>364</v>
      </c>
    </row>
    <row r="2610" spans="1:11" ht="14.65" thickTop="1" x14ac:dyDescent="0.45">
      <c r="A2610" s="6">
        <v>2609</v>
      </c>
      <c r="B2610" s="24">
        <v>41341.403150231483</v>
      </c>
      <c r="C2610" s="25" t="s">
        <v>350</v>
      </c>
      <c r="D2610" s="13" t="s">
        <v>254</v>
      </c>
      <c r="E2610" s="13" t="s">
        <v>335</v>
      </c>
      <c r="F2610" s="10">
        <v>389</v>
      </c>
      <c r="G2610" s="13">
        <v>10</v>
      </c>
      <c r="H2610" s="10">
        <v>3890</v>
      </c>
      <c r="I2610" s="13" t="s">
        <v>422</v>
      </c>
      <c r="J2610" s="13" t="s">
        <v>366</v>
      </c>
      <c r="K2610" s="13" t="s">
        <v>364</v>
      </c>
    </row>
    <row r="2611" spans="1:11" ht="14.65" thickBot="1" x14ac:dyDescent="0.5">
      <c r="A2611" s="8">
        <v>2610</v>
      </c>
      <c r="B2611" s="22">
        <v>41341.403150231483</v>
      </c>
      <c r="C2611" s="23" t="s">
        <v>361</v>
      </c>
      <c r="D2611" s="12" t="s">
        <v>195</v>
      </c>
      <c r="E2611" s="12" t="s">
        <v>333</v>
      </c>
      <c r="F2611" s="9">
        <v>239</v>
      </c>
      <c r="G2611" s="12">
        <v>2</v>
      </c>
      <c r="H2611" s="9">
        <v>478</v>
      </c>
      <c r="I2611" s="12" t="s">
        <v>421</v>
      </c>
      <c r="J2611" s="12" t="s">
        <v>373</v>
      </c>
      <c r="K2611" s="12" t="s">
        <v>416</v>
      </c>
    </row>
    <row r="2612" spans="1:11" ht="14.65" thickTop="1" x14ac:dyDescent="0.45">
      <c r="A2612" s="6">
        <v>2611</v>
      </c>
      <c r="B2612" s="24">
        <v>41341.403150231483</v>
      </c>
      <c r="C2612" s="25" t="s">
        <v>348</v>
      </c>
      <c r="D2612" s="13" t="s">
        <v>291</v>
      </c>
      <c r="E2612" s="13" t="s">
        <v>330</v>
      </c>
      <c r="F2612" s="10">
        <v>499.95</v>
      </c>
      <c r="G2612" s="13">
        <v>4</v>
      </c>
      <c r="H2612" s="10">
        <v>1999.8</v>
      </c>
      <c r="I2612" s="13" t="s">
        <v>420</v>
      </c>
      <c r="J2612" s="13" t="s">
        <v>397</v>
      </c>
      <c r="K2612" s="13" t="s">
        <v>416</v>
      </c>
    </row>
    <row r="2613" spans="1:11" ht="14.65" thickBot="1" x14ac:dyDescent="0.5">
      <c r="A2613" s="8">
        <v>2612</v>
      </c>
      <c r="B2613" s="22">
        <v>41341.403150231483</v>
      </c>
      <c r="C2613" s="23" t="s">
        <v>359</v>
      </c>
      <c r="D2613" s="12" t="s">
        <v>156</v>
      </c>
      <c r="E2613" s="12" t="s">
        <v>330</v>
      </c>
      <c r="F2613" s="9">
        <v>80</v>
      </c>
      <c r="G2613" s="12">
        <v>2</v>
      </c>
      <c r="H2613" s="9">
        <v>160</v>
      </c>
      <c r="I2613" s="12" t="s">
        <v>421</v>
      </c>
      <c r="J2613" s="12" t="s">
        <v>395</v>
      </c>
      <c r="K2613" s="12" t="s">
        <v>416</v>
      </c>
    </row>
    <row r="2614" spans="1:11" ht="14.65" thickTop="1" x14ac:dyDescent="0.45">
      <c r="A2614" s="6">
        <v>2613</v>
      </c>
      <c r="B2614" s="24">
        <v>41342.403150231483</v>
      </c>
      <c r="C2614" s="25" t="s">
        <v>352</v>
      </c>
      <c r="D2614" s="13" t="s">
        <v>113</v>
      </c>
      <c r="E2614" s="13" t="s">
        <v>330</v>
      </c>
      <c r="F2614" s="10">
        <v>55</v>
      </c>
      <c r="G2614" s="13">
        <v>3</v>
      </c>
      <c r="H2614" s="10">
        <v>165</v>
      </c>
      <c r="I2614" s="13" t="s">
        <v>424</v>
      </c>
      <c r="J2614" s="13" t="s">
        <v>375</v>
      </c>
      <c r="K2614" s="13" t="s">
        <v>364</v>
      </c>
    </row>
    <row r="2615" spans="1:11" ht="14.65" thickBot="1" x14ac:dyDescent="0.5">
      <c r="A2615" s="8">
        <v>2614</v>
      </c>
      <c r="B2615" s="22">
        <v>41342.403150231483</v>
      </c>
      <c r="C2615" s="23" t="s">
        <v>354</v>
      </c>
      <c r="D2615" s="12" t="s">
        <v>240</v>
      </c>
      <c r="E2615" s="12" t="s">
        <v>328</v>
      </c>
      <c r="F2615" s="9">
        <v>349.95</v>
      </c>
      <c r="G2615" s="12">
        <v>4</v>
      </c>
      <c r="H2615" s="9">
        <v>1399.8</v>
      </c>
      <c r="I2615" s="12" t="s">
        <v>418</v>
      </c>
      <c r="J2615" s="12" t="s">
        <v>390</v>
      </c>
      <c r="K2615" s="12" t="s">
        <v>329</v>
      </c>
    </row>
    <row r="2616" spans="1:11" ht="14.65" thickTop="1" x14ac:dyDescent="0.45">
      <c r="A2616" s="6">
        <v>2615</v>
      </c>
      <c r="B2616" s="24">
        <v>41342.403150231483</v>
      </c>
      <c r="C2616" s="25" t="s">
        <v>352</v>
      </c>
      <c r="D2616" s="13" t="s">
        <v>227</v>
      </c>
      <c r="E2616" s="13" t="s">
        <v>335</v>
      </c>
      <c r="F2616" s="10">
        <v>329</v>
      </c>
      <c r="G2616" s="13">
        <v>9</v>
      </c>
      <c r="H2616" s="10">
        <v>2961</v>
      </c>
      <c r="I2616" s="13" t="s">
        <v>420</v>
      </c>
      <c r="J2616" s="13" t="s">
        <v>387</v>
      </c>
      <c r="K2616" s="13" t="s">
        <v>416</v>
      </c>
    </row>
    <row r="2617" spans="1:11" ht="14.65" thickBot="1" x14ac:dyDescent="0.5">
      <c r="A2617" s="8">
        <v>2616</v>
      </c>
      <c r="B2617" s="22">
        <v>41342.403150231483</v>
      </c>
      <c r="C2617" s="23" t="s">
        <v>358</v>
      </c>
      <c r="D2617" s="12" t="s">
        <v>104</v>
      </c>
      <c r="E2617" s="12" t="s">
        <v>330</v>
      </c>
      <c r="F2617" s="9">
        <v>50</v>
      </c>
      <c r="G2617" s="12">
        <v>7</v>
      </c>
      <c r="H2617" s="9">
        <v>350</v>
      </c>
      <c r="I2617" s="12" t="s">
        <v>420</v>
      </c>
      <c r="J2617" s="12" t="s">
        <v>398</v>
      </c>
      <c r="K2617" s="12" t="s">
        <v>364</v>
      </c>
    </row>
    <row r="2618" spans="1:11" ht="14.65" thickTop="1" x14ac:dyDescent="0.45">
      <c r="A2618" s="6">
        <v>2617</v>
      </c>
      <c r="B2618" s="24">
        <v>41342.403150231483</v>
      </c>
      <c r="C2618" s="25" t="s">
        <v>361</v>
      </c>
      <c r="D2618" s="13" t="s">
        <v>237</v>
      </c>
      <c r="E2618" s="13" t="s">
        <v>330</v>
      </c>
      <c r="F2618" s="10">
        <v>349.95</v>
      </c>
      <c r="G2618" s="13">
        <v>9</v>
      </c>
      <c r="H2618" s="10">
        <v>3149.5499999999997</v>
      </c>
      <c r="I2618" s="13" t="s">
        <v>422</v>
      </c>
      <c r="J2618" s="13" t="s">
        <v>369</v>
      </c>
      <c r="K2618" s="13" t="s">
        <v>364</v>
      </c>
    </row>
    <row r="2619" spans="1:11" ht="14.65" thickBot="1" x14ac:dyDescent="0.5">
      <c r="A2619" s="8">
        <v>2618</v>
      </c>
      <c r="B2619" s="22">
        <v>41342.403150231483</v>
      </c>
      <c r="C2619" s="23" t="s">
        <v>355</v>
      </c>
      <c r="D2619" s="12" t="s">
        <v>102</v>
      </c>
      <c r="E2619" s="12" t="s">
        <v>330</v>
      </c>
      <c r="F2619" s="9">
        <v>50</v>
      </c>
      <c r="G2619" s="12">
        <v>3</v>
      </c>
      <c r="H2619" s="9">
        <v>150</v>
      </c>
      <c r="I2619" s="12" t="s">
        <v>425</v>
      </c>
      <c r="J2619" s="12" t="s">
        <v>371</v>
      </c>
      <c r="K2619" s="12" t="s">
        <v>415</v>
      </c>
    </row>
    <row r="2620" spans="1:11" ht="14.65" thickTop="1" x14ac:dyDescent="0.45">
      <c r="A2620" s="6">
        <v>2619</v>
      </c>
      <c r="B2620" s="24">
        <v>41342.403150231483</v>
      </c>
      <c r="C2620" s="25" t="s">
        <v>363</v>
      </c>
      <c r="D2620" s="13" t="s">
        <v>85</v>
      </c>
      <c r="E2620" s="13" t="s">
        <v>335</v>
      </c>
      <c r="F2620" s="10">
        <v>45</v>
      </c>
      <c r="G2620" s="13">
        <v>6</v>
      </c>
      <c r="H2620" s="10">
        <v>270</v>
      </c>
      <c r="I2620" s="13" t="s">
        <v>426</v>
      </c>
      <c r="J2620" s="13" t="s">
        <v>382</v>
      </c>
      <c r="K2620" s="13" t="s">
        <v>364</v>
      </c>
    </row>
    <row r="2621" spans="1:11" ht="14.65" thickBot="1" x14ac:dyDescent="0.5">
      <c r="A2621" s="8">
        <v>2620</v>
      </c>
      <c r="B2621" s="22">
        <v>41342.403150231483</v>
      </c>
      <c r="C2621" s="23" t="s">
        <v>353</v>
      </c>
      <c r="D2621" s="12" t="s">
        <v>46</v>
      </c>
      <c r="E2621" s="12" t="s">
        <v>335</v>
      </c>
      <c r="F2621" s="9">
        <v>20</v>
      </c>
      <c r="G2621" s="12">
        <v>6</v>
      </c>
      <c r="H2621" s="9">
        <v>120</v>
      </c>
      <c r="I2621" s="12" t="s">
        <v>423</v>
      </c>
      <c r="J2621" s="12" t="s">
        <v>388</v>
      </c>
      <c r="K2621" s="12" t="s">
        <v>329</v>
      </c>
    </row>
    <row r="2622" spans="1:11" ht="14.65" thickTop="1" x14ac:dyDescent="0.45">
      <c r="A2622" s="6">
        <v>2621</v>
      </c>
      <c r="B2622" s="24">
        <v>41342.403150231483</v>
      </c>
      <c r="C2622" s="25" t="s">
        <v>362</v>
      </c>
      <c r="D2622" s="13" t="s">
        <v>82</v>
      </c>
      <c r="E2622" s="13" t="s">
        <v>326</v>
      </c>
      <c r="F2622" s="10">
        <v>45</v>
      </c>
      <c r="G2622" s="13">
        <v>2</v>
      </c>
      <c r="H2622" s="10">
        <v>90</v>
      </c>
      <c r="I2622" s="13" t="s">
        <v>420</v>
      </c>
      <c r="J2622" s="13" t="s">
        <v>398</v>
      </c>
      <c r="K2622" s="13" t="s">
        <v>364</v>
      </c>
    </row>
    <row r="2623" spans="1:11" ht="14.65" thickBot="1" x14ac:dyDescent="0.5">
      <c r="A2623" s="8">
        <v>2622</v>
      </c>
      <c r="B2623" s="22">
        <v>41342.403150231483</v>
      </c>
      <c r="C2623" s="23" t="s">
        <v>359</v>
      </c>
      <c r="D2623" s="12" t="s">
        <v>270</v>
      </c>
      <c r="E2623" s="12" t="s">
        <v>328</v>
      </c>
      <c r="F2623" s="9">
        <v>429.95</v>
      </c>
      <c r="G2623" s="12">
        <v>2</v>
      </c>
      <c r="H2623" s="9">
        <v>859.9</v>
      </c>
      <c r="I2623" s="12" t="s">
        <v>424</v>
      </c>
      <c r="J2623" s="12" t="s">
        <v>321</v>
      </c>
      <c r="K2623" s="12" t="s">
        <v>415</v>
      </c>
    </row>
    <row r="2624" spans="1:11" ht="14.65" thickTop="1" x14ac:dyDescent="0.45">
      <c r="A2624" s="6">
        <v>2623</v>
      </c>
      <c r="B2624" s="24">
        <v>41342.403150231483</v>
      </c>
      <c r="C2624" s="25" t="s">
        <v>345</v>
      </c>
      <c r="D2624" s="13" t="s">
        <v>90</v>
      </c>
      <c r="E2624" s="13" t="s">
        <v>325</v>
      </c>
      <c r="F2624" s="10">
        <v>49.95</v>
      </c>
      <c r="G2624" s="13">
        <v>6</v>
      </c>
      <c r="H2624" s="10">
        <v>299.70000000000005</v>
      </c>
      <c r="I2624" s="13" t="s">
        <v>419</v>
      </c>
      <c r="J2624" s="13" t="s">
        <v>403</v>
      </c>
      <c r="K2624" s="13" t="s">
        <v>416</v>
      </c>
    </row>
    <row r="2625" spans="1:11" ht="14.65" thickBot="1" x14ac:dyDescent="0.5">
      <c r="A2625" s="8">
        <v>2624</v>
      </c>
      <c r="B2625" s="22">
        <v>41342.403150231483</v>
      </c>
      <c r="C2625" s="23" t="s">
        <v>361</v>
      </c>
      <c r="D2625" s="12" t="s">
        <v>72</v>
      </c>
      <c r="E2625" s="12" t="s">
        <v>328</v>
      </c>
      <c r="F2625" s="9">
        <v>39.950000000000003</v>
      </c>
      <c r="G2625" s="12">
        <v>2</v>
      </c>
      <c r="H2625" s="9">
        <v>79.900000000000006</v>
      </c>
      <c r="I2625" s="12" t="s">
        <v>425</v>
      </c>
      <c r="J2625" s="12" t="s">
        <v>392</v>
      </c>
      <c r="K2625" s="12" t="s">
        <v>329</v>
      </c>
    </row>
    <row r="2626" spans="1:11" ht="14.65" thickTop="1" x14ac:dyDescent="0.45">
      <c r="A2626" s="6">
        <v>2625</v>
      </c>
      <c r="B2626" s="24">
        <v>41342.403150231483</v>
      </c>
      <c r="C2626" s="25" t="s">
        <v>362</v>
      </c>
      <c r="D2626" s="13" t="s">
        <v>107</v>
      </c>
      <c r="E2626" s="13" t="s">
        <v>332</v>
      </c>
      <c r="F2626" s="10">
        <v>50</v>
      </c>
      <c r="G2626" s="13">
        <v>8</v>
      </c>
      <c r="H2626" s="10">
        <v>400</v>
      </c>
      <c r="I2626" s="13" t="s">
        <v>421</v>
      </c>
      <c r="J2626" s="13" t="s">
        <v>409</v>
      </c>
      <c r="K2626" s="13" t="s">
        <v>415</v>
      </c>
    </row>
    <row r="2627" spans="1:11" ht="14.65" thickBot="1" x14ac:dyDescent="0.5">
      <c r="A2627" s="8">
        <v>2626</v>
      </c>
      <c r="B2627" s="22">
        <v>41343.403150231483</v>
      </c>
      <c r="C2627" s="23" t="s">
        <v>350</v>
      </c>
      <c r="D2627" s="12" t="s">
        <v>131</v>
      </c>
      <c r="E2627" s="12" t="s">
        <v>330</v>
      </c>
      <c r="F2627" s="9">
        <v>60</v>
      </c>
      <c r="G2627" s="12">
        <v>1</v>
      </c>
      <c r="H2627" s="9">
        <v>60</v>
      </c>
      <c r="I2627" s="12" t="s">
        <v>423</v>
      </c>
      <c r="J2627" s="12" t="s">
        <v>391</v>
      </c>
      <c r="K2627" s="12" t="s">
        <v>415</v>
      </c>
    </row>
    <row r="2628" spans="1:11" ht="14.65" thickTop="1" x14ac:dyDescent="0.45">
      <c r="A2628" s="6">
        <v>2627</v>
      </c>
      <c r="B2628" s="24">
        <v>41343.403150231483</v>
      </c>
      <c r="C2628" s="25" t="s">
        <v>358</v>
      </c>
      <c r="D2628" s="13" t="s">
        <v>80</v>
      </c>
      <c r="E2628" s="13" t="s">
        <v>330</v>
      </c>
      <c r="F2628" s="10">
        <v>45</v>
      </c>
      <c r="G2628" s="13">
        <v>4</v>
      </c>
      <c r="H2628" s="10">
        <v>180</v>
      </c>
      <c r="I2628" s="13" t="s">
        <v>419</v>
      </c>
      <c r="J2628" s="13" t="s">
        <v>399</v>
      </c>
      <c r="K2628" s="13" t="s">
        <v>329</v>
      </c>
    </row>
    <row r="2629" spans="1:11" ht="14.65" thickBot="1" x14ac:dyDescent="0.5">
      <c r="A2629" s="8">
        <v>2628</v>
      </c>
      <c r="B2629" s="22">
        <v>41343.403150231483</v>
      </c>
      <c r="C2629" s="23" t="s">
        <v>360</v>
      </c>
      <c r="D2629" s="12" t="s">
        <v>182</v>
      </c>
      <c r="E2629" s="12" t="s">
        <v>330</v>
      </c>
      <c r="F2629" s="9">
        <v>199.95</v>
      </c>
      <c r="G2629" s="12">
        <v>2</v>
      </c>
      <c r="H2629" s="9">
        <v>399.9</v>
      </c>
      <c r="I2629" s="12" t="s">
        <v>420</v>
      </c>
      <c r="J2629" s="12" t="s">
        <v>402</v>
      </c>
      <c r="K2629" s="12" t="s">
        <v>415</v>
      </c>
    </row>
    <row r="2630" spans="1:11" ht="14.65" thickTop="1" x14ac:dyDescent="0.45">
      <c r="A2630" s="6">
        <v>2629</v>
      </c>
      <c r="B2630" s="24">
        <v>41343.403150231483</v>
      </c>
      <c r="C2630" s="25" t="s">
        <v>354</v>
      </c>
      <c r="D2630" s="13" t="s">
        <v>39</v>
      </c>
      <c r="E2630" s="13" t="s">
        <v>327</v>
      </c>
      <c r="F2630" s="10">
        <v>9.9499999999999993</v>
      </c>
      <c r="G2630" s="13">
        <v>7</v>
      </c>
      <c r="H2630" s="10">
        <v>69.649999999999991</v>
      </c>
      <c r="I2630" s="13" t="s">
        <v>423</v>
      </c>
      <c r="J2630" s="13" t="s">
        <v>410</v>
      </c>
      <c r="K2630" s="13" t="s">
        <v>416</v>
      </c>
    </row>
    <row r="2631" spans="1:11" ht="14.65" thickBot="1" x14ac:dyDescent="0.5">
      <c r="A2631" s="8">
        <v>2630</v>
      </c>
      <c r="B2631" s="22">
        <v>41343.403150231483</v>
      </c>
      <c r="C2631" s="23" t="s">
        <v>352</v>
      </c>
      <c r="D2631" s="12" t="s">
        <v>280</v>
      </c>
      <c r="E2631" s="12" t="s">
        <v>330</v>
      </c>
      <c r="F2631" s="9">
        <v>449.95</v>
      </c>
      <c r="G2631" s="12">
        <v>6</v>
      </c>
      <c r="H2631" s="9">
        <v>2699.7</v>
      </c>
      <c r="I2631" s="12" t="s">
        <v>420</v>
      </c>
      <c r="J2631" s="12" t="s">
        <v>404</v>
      </c>
      <c r="K2631" s="12" t="s">
        <v>416</v>
      </c>
    </row>
    <row r="2632" spans="1:11" ht="14.65" thickTop="1" x14ac:dyDescent="0.45">
      <c r="A2632" s="6">
        <v>2631</v>
      </c>
      <c r="B2632" s="24">
        <v>41343.403150231483</v>
      </c>
      <c r="C2632" s="25" t="s">
        <v>348</v>
      </c>
      <c r="D2632" s="13" t="s">
        <v>43</v>
      </c>
      <c r="E2632" s="13" t="s">
        <v>322</v>
      </c>
      <c r="F2632" s="10">
        <v>18</v>
      </c>
      <c r="G2632" s="13">
        <v>2</v>
      </c>
      <c r="H2632" s="10">
        <v>36</v>
      </c>
      <c r="I2632" s="13" t="s">
        <v>424</v>
      </c>
      <c r="J2632" s="13" t="s">
        <v>391</v>
      </c>
      <c r="K2632" s="13" t="s">
        <v>415</v>
      </c>
    </row>
    <row r="2633" spans="1:11" ht="14.65" thickBot="1" x14ac:dyDescent="0.5">
      <c r="A2633" s="8">
        <v>2632</v>
      </c>
      <c r="B2633" s="22">
        <v>41343.403150231483</v>
      </c>
      <c r="C2633" s="23" t="s">
        <v>347</v>
      </c>
      <c r="D2633" s="12" t="s">
        <v>268</v>
      </c>
      <c r="E2633" s="12" t="s">
        <v>334</v>
      </c>
      <c r="F2633" s="9">
        <v>399.95</v>
      </c>
      <c r="G2633" s="12">
        <v>3</v>
      </c>
      <c r="H2633" s="9">
        <v>1199.8499999999999</v>
      </c>
      <c r="I2633" s="12" t="s">
        <v>419</v>
      </c>
      <c r="J2633" s="12" t="s">
        <v>367</v>
      </c>
      <c r="K2633" s="12" t="s">
        <v>329</v>
      </c>
    </row>
    <row r="2634" spans="1:11" ht="14.65" thickTop="1" x14ac:dyDescent="0.45">
      <c r="A2634" s="6">
        <v>2633</v>
      </c>
      <c r="B2634" s="24">
        <v>41343.403150231483</v>
      </c>
      <c r="C2634" s="25" t="s">
        <v>351</v>
      </c>
      <c r="D2634" s="13" t="s">
        <v>134</v>
      </c>
      <c r="E2634" s="13" t="s">
        <v>330</v>
      </c>
      <c r="F2634" s="10">
        <v>60</v>
      </c>
      <c r="G2634" s="13">
        <v>3</v>
      </c>
      <c r="H2634" s="10">
        <v>180</v>
      </c>
      <c r="I2634" s="13" t="s">
        <v>426</v>
      </c>
      <c r="J2634" s="13" t="s">
        <v>408</v>
      </c>
      <c r="K2634" s="13" t="s">
        <v>364</v>
      </c>
    </row>
    <row r="2635" spans="1:11" ht="14.65" thickBot="1" x14ac:dyDescent="0.5">
      <c r="A2635" s="8">
        <v>2634</v>
      </c>
      <c r="B2635" s="22">
        <v>41343.403150231483</v>
      </c>
      <c r="C2635" s="23" t="s">
        <v>353</v>
      </c>
      <c r="D2635" s="12" t="s">
        <v>251</v>
      </c>
      <c r="E2635" s="12" t="s">
        <v>335</v>
      </c>
      <c r="F2635" s="9">
        <v>379</v>
      </c>
      <c r="G2635" s="12">
        <v>1</v>
      </c>
      <c r="H2635" s="9">
        <v>379</v>
      </c>
      <c r="I2635" s="12" t="s">
        <v>420</v>
      </c>
      <c r="J2635" s="12" t="s">
        <v>383</v>
      </c>
      <c r="K2635" s="12" t="s">
        <v>364</v>
      </c>
    </row>
    <row r="2636" spans="1:11" ht="14.65" thickTop="1" x14ac:dyDescent="0.45">
      <c r="A2636" s="6">
        <v>2635</v>
      </c>
      <c r="B2636" s="24">
        <v>41343.403150231483</v>
      </c>
      <c r="C2636" s="25" t="s">
        <v>357</v>
      </c>
      <c r="D2636" s="13" t="s">
        <v>131</v>
      </c>
      <c r="E2636" s="13" t="s">
        <v>330</v>
      </c>
      <c r="F2636" s="10">
        <v>60</v>
      </c>
      <c r="G2636" s="13">
        <v>6</v>
      </c>
      <c r="H2636" s="10">
        <v>360</v>
      </c>
      <c r="I2636" s="13" t="s">
        <v>426</v>
      </c>
      <c r="J2636" s="13" t="s">
        <v>406</v>
      </c>
      <c r="K2636" s="13" t="s">
        <v>329</v>
      </c>
    </row>
    <row r="2637" spans="1:11" ht="14.65" thickBot="1" x14ac:dyDescent="0.5">
      <c r="A2637" s="8">
        <v>2636</v>
      </c>
      <c r="B2637" s="22">
        <v>41343.403150231483</v>
      </c>
      <c r="C2637" s="23" t="s">
        <v>351</v>
      </c>
      <c r="D2637" s="12" t="s">
        <v>129</v>
      </c>
      <c r="E2637" s="12" t="s">
        <v>330</v>
      </c>
      <c r="F2637" s="9">
        <v>60</v>
      </c>
      <c r="G2637" s="12">
        <v>2</v>
      </c>
      <c r="H2637" s="9">
        <v>120</v>
      </c>
      <c r="I2637" s="12" t="s">
        <v>425</v>
      </c>
      <c r="J2637" s="12" t="s">
        <v>388</v>
      </c>
      <c r="K2637" s="12" t="s">
        <v>329</v>
      </c>
    </row>
    <row r="2638" spans="1:11" ht="14.65" thickTop="1" x14ac:dyDescent="0.45">
      <c r="A2638" s="6">
        <v>2637</v>
      </c>
      <c r="B2638" s="24">
        <v>41343.403150231483</v>
      </c>
      <c r="C2638" s="25" t="s">
        <v>347</v>
      </c>
      <c r="D2638" s="13" t="s">
        <v>108</v>
      </c>
      <c r="E2638" s="13" t="s">
        <v>335</v>
      </c>
      <c r="F2638" s="10">
        <v>50</v>
      </c>
      <c r="G2638" s="13">
        <v>8</v>
      </c>
      <c r="H2638" s="10">
        <v>400</v>
      </c>
      <c r="I2638" s="13" t="s">
        <v>420</v>
      </c>
      <c r="J2638" s="13" t="s">
        <v>321</v>
      </c>
      <c r="K2638" s="13" t="s">
        <v>415</v>
      </c>
    </row>
    <row r="2639" spans="1:11" ht="14.65" thickBot="1" x14ac:dyDescent="0.5">
      <c r="A2639" s="8">
        <v>2638</v>
      </c>
      <c r="B2639" s="22">
        <v>41343.403150231483</v>
      </c>
      <c r="C2639" s="23" t="s">
        <v>362</v>
      </c>
      <c r="D2639" s="12" t="s">
        <v>126</v>
      </c>
      <c r="E2639" s="12" t="s">
        <v>334</v>
      </c>
      <c r="F2639" s="9">
        <v>59.95</v>
      </c>
      <c r="G2639" s="12">
        <v>7</v>
      </c>
      <c r="H2639" s="9">
        <v>419.65000000000003</v>
      </c>
      <c r="I2639" s="12" t="s">
        <v>420</v>
      </c>
      <c r="J2639" s="12" t="s">
        <v>386</v>
      </c>
      <c r="K2639" s="12" t="s">
        <v>416</v>
      </c>
    </row>
    <row r="2640" spans="1:11" ht="14.65" thickTop="1" x14ac:dyDescent="0.45">
      <c r="A2640" s="6">
        <v>2639</v>
      </c>
      <c r="B2640" s="24">
        <v>41344.403150231483</v>
      </c>
      <c r="C2640" s="25" t="s">
        <v>355</v>
      </c>
      <c r="D2640" s="13" t="s">
        <v>134</v>
      </c>
      <c r="E2640" s="13" t="s">
        <v>330</v>
      </c>
      <c r="F2640" s="10">
        <v>60</v>
      </c>
      <c r="G2640" s="13">
        <v>3</v>
      </c>
      <c r="H2640" s="10">
        <v>180</v>
      </c>
      <c r="I2640" s="13" t="s">
        <v>427</v>
      </c>
      <c r="J2640" s="13" t="s">
        <v>321</v>
      </c>
      <c r="K2640" s="13" t="s">
        <v>415</v>
      </c>
    </row>
    <row r="2641" spans="1:11" ht="14.65" thickBot="1" x14ac:dyDescent="0.5">
      <c r="A2641" s="8">
        <v>2640</v>
      </c>
      <c r="B2641" s="22">
        <v>41344.403150231483</v>
      </c>
      <c r="C2641" s="23" t="s">
        <v>358</v>
      </c>
      <c r="D2641" s="12" t="s">
        <v>60</v>
      </c>
      <c r="E2641" s="12" t="s">
        <v>330</v>
      </c>
      <c r="F2641" s="9">
        <v>35</v>
      </c>
      <c r="G2641" s="12">
        <v>6</v>
      </c>
      <c r="H2641" s="9">
        <v>210</v>
      </c>
      <c r="I2641" s="12" t="s">
        <v>423</v>
      </c>
      <c r="J2641" s="12" t="s">
        <v>366</v>
      </c>
      <c r="K2641" s="12" t="s">
        <v>364</v>
      </c>
    </row>
    <row r="2642" spans="1:11" ht="14.65" thickTop="1" x14ac:dyDescent="0.45">
      <c r="A2642" s="6">
        <v>2641</v>
      </c>
      <c r="B2642" s="24">
        <v>41344.403150231483</v>
      </c>
      <c r="C2642" s="25" t="s">
        <v>345</v>
      </c>
      <c r="D2642" s="13" t="s">
        <v>232</v>
      </c>
      <c r="E2642" s="13" t="s">
        <v>326</v>
      </c>
      <c r="F2642" s="10">
        <v>339</v>
      </c>
      <c r="G2642" s="13">
        <v>2</v>
      </c>
      <c r="H2642" s="10">
        <v>678</v>
      </c>
      <c r="I2642" s="13" t="s">
        <v>420</v>
      </c>
      <c r="J2642" s="13" t="s">
        <v>377</v>
      </c>
      <c r="K2642" s="13" t="s">
        <v>415</v>
      </c>
    </row>
    <row r="2643" spans="1:11" ht="14.65" thickBot="1" x14ac:dyDescent="0.5">
      <c r="A2643" s="8">
        <v>2642</v>
      </c>
      <c r="B2643" s="22">
        <v>41344.403150231483</v>
      </c>
      <c r="C2643" s="23" t="s">
        <v>357</v>
      </c>
      <c r="D2643" s="12" t="s">
        <v>314</v>
      </c>
      <c r="E2643" s="12" t="s">
        <v>332</v>
      </c>
      <c r="F2643" s="9">
        <v>700</v>
      </c>
      <c r="G2643" s="12">
        <v>10</v>
      </c>
      <c r="H2643" s="9">
        <v>7000</v>
      </c>
      <c r="I2643" s="12" t="s">
        <v>426</v>
      </c>
      <c r="J2643" s="12" t="s">
        <v>402</v>
      </c>
      <c r="K2643" s="12" t="s">
        <v>415</v>
      </c>
    </row>
    <row r="2644" spans="1:11" ht="14.65" thickTop="1" x14ac:dyDescent="0.45">
      <c r="A2644" s="6">
        <v>2643</v>
      </c>
      <c r="B2644" s="24">
        <v>41344.403150231483</v>
      </c>
      <c r="C2644" s="25" t="s">
        <v>360</v>
      </c>
      <c r="D2644" s="13" t="s">
        <v>200</v>
      </c>
      <c r="E2644" s="13" t="s">
        <v>325</v>
      </c>
      <c r="F2644" s="10">
        <v>249.95</v>
      </c>
      <c r="G2644" s="13">
        <v>1</v>
      </c>
      <c r="H2644" s="10">
        <v>249.95</v>
      </c>
      <c r="I2644" s="13" t="s">
        <v>420</v>
      </c>
      <c r="J2644" s="13" t="s">
        <v>406</v>
      </c>
      <c r="K2644" s="13" t="s">
        <v>329</v>
      </c>
    </row>
    <row r="2645" spans="1:11" ht="14.65" thickBot="1" x14ac:dyDescent="0.5">
      <c r="A2645" s="8">
        <v>2644</v>
      </c>
      <c r="B2645" s="22">
        <v>41344.403150231483</v>
      </c>
      <c r="C2645" s="23" t="s">
        <v>353</v>
      </c>
      <c r="D2645" s="12" t="s">
        <v>312</v>
      </c>
      <c r="E2645" s="12" t="s">
        <v>327</v>
      </c>
      <c r="F2645" s="9">
        <v>649.95000000000005</v>
      </c>
      <c r="G2645" s="12">
        <v>3</v>
      </c>
      <c r="H2645" s="9">
        <v>1949.8500000000001</v>
      </c>
      <c r="I2645" s="12" t="s">
        <v>423</v>
      </c>
      <c r="J2645" s="12" t="s">
        <v>406</v>
      </c>
      <c r="K2645" s="12" t="s">
        <v>329</v>
      </c>
    </row>
    <row r="2646" spans="1:11" ht="14.65" thickTop="1" x14ac:dyDescent="0.45">
      <c r="A2646" s="6">
        <v>2645</v>
      </c>
      <c r="B2646" s="24">
        <v>41344.403150231483</v>
      </c>
      <c r="C2646" s="25" t="s">
        <v>352</v>
      </c>
      <c r="D2646" s="13" t="s">
        <v>166</v>
      </c>
      <c r="E2646" s="13" t="s">
        <v>325</v>
      </c>
      <c r="F2646" s="10">
        <v>149.94999999999999</v>
      </c>
      <c r="G2646" s="13">
        <v>4</v>
      </c>
      <c r="H2646" s="10">
        <v>599.79999999999995</v>
      </c>
      <c r="I2646" s="13" t="s">
        <v>421</v>
      </c>
      <c r="J2646" s="13" t="s">
        <v>367</v>
      </c>
      <c r="K2646" s="13" t="s">
        <v>329</v>
      </c>
    </row>
    <row r="2647" spans="1:11" ht="14.65" thickBot="1" x14ac:dyDescent="0.5">
      <c r="A2647" s="8">
        <v>2646</v>
      </c>
      <c r="B2647" s="22">
        <v>41345.403150231483</v>
      </c>
      <c r="C2647" s="23" t="s">
        <v>362</v>
      </c>
      <c r="D2647" s="12" t="s">
        <v>171</v>
      </c>
      <c r="E2647" s="12" t="s">
        <v>327</v>
      </c>
      <c r="F2647" s="9">
        <v>169.95</v>
      </c>
      <c r="G2647" s="12">
        <v>6</v>
      </c>
      <c r="H2647" s="9">
        <v>1019.6999999999999</v>
      </c>
      <c r="I2647" s="12" t="s">
        <v>427</v>
      </c>
      <c r="J2647" s="12" t="s">
        <v>405</v>
      </c>
      <c r="K2647" s="12" t="s">
        <v>364</v>
      </c>
    </row>
    <row r="2648" spans="1:11" ht="14.65" thickTop="1" x14ac:dyDescent="0.45">
      <c r="A2648" s="6">
        <v>2647</v>
      </c>
      <c r="B2648" s="24">
        <v>41345.403150231483</v>
      </c>
      <c r="C2648" s="25" t="s">
        <v>349</v>
      </c>
      <c r="D2648" s="13" t="s">
        <v>243</v>
      </c>
      <c r="E2648" s="13" t="s">
        <v>326</v>
      </c>
      <c r="F2648" s="10">
        <v>359</v>
      </c>
      <c r="G2648" s="13">
        <v>7</v>
      </c>
      <c r="H2648" s="10">
        <v>2513</v>
      </c>
      <c r="I2648" s="13" t="s">
        <v>420</v>
      </c>
      <c r="J2648" s="13" t="s">
        <v>394</v>
      </c>
      <c r="K2648" s="13" t="s">
        <v>416</v>
      </c>
    </row>
    <row r="2649" spans="1:11" ht="14.65" thickBot="1" x14ac:dyDescent="0.5">
      <c r="A2649" s="8">
        <v>2648</v>
      </c>
      <c r="B2649" s="22">
        <v>41345.403150231483</v>
      </c>
      <c r="C2649" s="23" t="s">
        <v>349</v>
      </c>
      <c r="D2649" s="12" t="s">
        <v>218</v>
      </c>
      <c r="E2649" s="12" t="s">
        <v>330</v>
      </c>
      <c r="F2649" s="9">
        <v>299.95</v>
      </c>
      <c r="G2649" s="12">
        <v>7</v>
      </c>
      <c r="H2649" s="9">
        <v>2099.65</v>
      </c>
      <c r="I2649" s="12" t="s">
        <v>422</v>
      </c>
      <c r="J2649" s="12" t="s">
        <v>391</v>
      </c>
      <c r="K2649" s="12" t="s">
        <v>415</v>
      </c>
    </row>
    <row r="2650" spans="1:11" ht="14.65" thickTop="1" x14ac:dyDescent="0.45">
      <c r="A2650" s="6">
        <v>2649</v>
      </c>
      <c r="B2650" s="24">
        <v>41345.403150231483</v>
      </c>
      <c r="C2650" s="25" t="s">
        <v>345</v>
      </c>
      <c r="D2650" s="13" t="s">
        <v>286</v>
      </c>
      <c r="E2650" s="13" t="s">
        <v>331</v>
      </c>
      <c r="F2650" s="10">
        <v>499</v>
      </c>
      <c r="G2650" s="13">
        <v>8</v>
      </c>
      <c r="H2650" s="10">
        <v>3992</v>
      </c>
      <c r="I2650" s="13" t="s">
        <v>422</v>
      </c>
      <c r="J2650" s="13" t="s">
        <v>368</v>
      </c>
      <c r="K2650" s="13" t="s">
        <v>415</v>
      </c>
    </row>
    <row r="2651" spans="1:11" ht="14.65" thickBot="1" x14ac:dyDescent="0.5">
      <c r="A2651" s="8">
        <v>2650</v>
      </c>
      <c r="B2651" s="22">
        <v>41345.403150231483</v>
      </c>
      <c r="C2651" s="23" t="s">
        <v>355</v>
      </c>
      <c r="D2651" s="12" t="s">
        <v>164</v>
      </c>
      <c r="E2651" s="12" t="s">
        <v>330</v>
      </c>
      <c r="F2651" s="9">
        <v>109.95</v>
      </c>
      <c r="G2651" s="12">
        <v>5</v>
      </c>
      <c r="H2651" s="9">
        <v>549.75</v>
      </c>
      <c r="I2651" s="12" t="s">
        <v>427</v>
      </c>
      <c r="J2651" s="12" t="s">
        <v>398</v>
      </c>
      <c r="K2651" s="12" t="s">
        <v>364</v>
      </c>
    </row>
    <row r="2652" spans="1:11" ht="14.65" thickTop="1" x14ac:dyDescent="0.45">
      <c r="A2652" s="6">
        <v>2651</v>
      </c>
      <c r="B2652" s="24">
        <v>41346.403150231483</v>
      </c>
      <c r="C2652" s="25" t="s">
        <v>353</v>
      </c>
      <c r="D2652" s="13" t="s">
        <v>209</v>
      </c>
      <c r="E2652" s="13" t="s">
        <v>330</v>
      </c>
      <c r="F2652" s="10">
        <v>269.95</v>
      </c>
      <c r="G2652" s="13">
        <v>10</v>
      </c>
      <c r="H2652" s="10">
        <v>2699.5</v>
      </c>
      <c r="I2652" s="13" t="s">
        <v>423</v>
      </c>
      <c r="J2652" s="13" t="s">
        <v>394</v>
      </c>
      <c r="K2652" s="13" t="s">
        <v>416</v>
      </c>
    </row>
    <row r="2653" spans="1:11" ht="14.65" thickBot="1" x14ac:dyDescent="0.5">
      <c r="A2653" s="8">
        <v>2652</v>
      </c>
      <c r="B2653" s="22">
        <v>41346.403150231483</v>
      </c>
      <c r="C2653" s="23" t="s">
        <v>349</v>
      </c>
      <c r="D2653" s="12" t="s">
        <v>101</v>
      </c>
      <c r="E2653" s="12" t="s">
        <v>330</v>
      </c>
      <c r="F2653" s="9">
        <v>50</v>
      </c>
      <c r="G2653" s="12">
        <v>10</v>
      </c>
      <c r="H2653" s="9">
        <v>500</v>
      </c>
      <c r="I2653" s="12" t="s">
        <v>426</v>
      </c>
      <c r="J2653" s="12" t="s">
        <v>398</v>
      </c>
      <c r="K2653" s="12" t="s">
        <v>364</v>
      </c>
    </row>
    <row r="2654" spans="1:11" ht="14.65" thickTop="1" x14ac:dyDescent="0.45">
      <c r="A2654" s="6">
        <v>2653</v>
      </c>
      <c r="B2654" s="24">
        <v>41346.403150231483</v>
      </c>
      <c r="C2654" s="25" t="s">
        <v>362</v>
      </c>
      <c r="D2654" s="13" t="s">
        <v>159</v>
      </c>
      <c r="E2654" s="13" t="s">
        <v>332</v>
      </c>
      <c r="F2654" s="10">
        <v>85</v>
      </c>
      <c r="G2654" s="13">
        <v>10</v>
      </c>
      <c r="H2654" s="10">
        <v>850</v>
      </c>
      <c r="I2654" s="13" t="s">
        <v>419</v>
      </c>
      <c r="J2654" s="13" t="s">
        <v>382</v>
      </c>
      <c r="K2654" s="13" t="s">
        <v>364</v>
      </c>
    </row>
    <row r="2655" spans="1:11" ht="14.65" thickBot="1" x14ac:dyDescent="0.5">
      <c r="A2655" s="8">
        <v>2654</v>
      </c>
      <c r="B2655" s="22">
        <v>41346.403150231483</v>
      </c>
      <c r="C2655" s="23" t="s">
        <v>363</v>
      </c>
      <c r="D2655" s="12" t="s">
        <v>54</v>
      </c>
      <c r="E2655" s="12" t="s">
        <v>331</v>
      </c>
      <c r="F2655" s="9">
        <v>30</v>
      </c>
      <c r="G2655" s="12">
        <v>7</v>
      </c>
      <c r="H2655" s="9">
        <v>210</v>
      </c>
      <c r="I2655" s="12" t="s">
        <v>422</v>
      </c>
      <c r="J2655" s="12" t="s">
        <v>378</v>
      </c>
      <c r="K2655" s="12" t="s">
        <v>329</v>
      </c>
    </row>
    <row r="2656" spans="1:11" ht="14.65" thickTop="1" x14ac:dyDescent="0.45">
      <c r="A2656" s="6">
        <v>2655</v>
      </c>
      <c r="B2656" s="24">
        <v>41346.403150231483</v>
      </c>
      <c r="C2656" s="25" t="s">
        <v>356</v>
      </c>
      <c r="D2656" s="13" t="s">
        <v>122</v>
      </c>
      <c r="E2656" s="13" t="s">
        <v>323</v>
      </c>
      <c r="F2656" s="10">
        <v>59</v>
      </c>
      <c r="G2656" s="13">
        <v>6</v>
      </c>
      <c r="H2656" s="10">
        <v>354</v>
      </c>
      <c r="I2656" s="13" t="s">
        <v>419</v>
      </c>
      <c r="J2656" s="13" t="s">
        <v>399</v>
      </c>
      <c r="K2656" s="13" t="s">
        <v>329</v>
      </c>
    </row>
    <row r="2657" spans="1:11" ht="14.65" thickBot="1" x14ac:dyDescent="0.5">
      <c r="A2657" s="8">
        <v>2656</v>
      </c>
      <c r="B2657" s="22">
        <v>41346.403150231483</v>
      </c>
      <c r="C2657" s="23" t="s">
        <v>351</v>
      </c>
      <c r="D2657" s="12" t="s">
        <v>95</v>
      </c>
      <c r="E2657" s="12" t="s">
        <v>328</v>
      </c>
      <c r="F2657" s="9">
        <v>49.95</v>
      </c>
      <c r="G2657" s="12">
        <v>4</v>
      </c>
      <c r="H2657" s="9">
        <v>199.8</v>
      </c>
      <c r="I2657" s="12" t="s">
        <v>425</v>
      </c>
      <c r="J2657" s="12" t="s">
        <v>367</v>
      </c>
      <c r="K2657" s="12" t="s">
        <v>329</v>
      </c>
    </row>
    <row r="2658" spans="1:11" ht="14.65" thickTop="1" x14ac:dyDescent="0.45">
      <c r="A2658" s="6">
        <v>2657</v>
      </c>
      <c r="B2658" s="24">
        <v>41347.403150231483</v>
      </c>
      <c r="C2658" s="25" t="s">
        <v>354</v>
      </c>
      <c r="D2658" s="13" t="s">
        <v>74</v>
      </c>
      <c r="E2658" s="13" t="s">
        <v>330</v>
      </c>
      <c r="F2658" s="10">
        <v>40</v>
      </c>
      <c r="G2658" s="13">
        <v>9</v>
      </c>
      <c r="H2658" s="10">
        <v>360</v>
      </c>
      <c r="I2658" s="13" t="s">
        <v>425</v>
      </c>
      <c r="J2658" s="13" t="s">
        <v>371</v>
      </c>
      <c r="K2658" s="13" t="s">
        <v>415</v>
      </c>
    </row>
    <row r="2659" spans="1:11" ht="14.65" thickBot="1" x14ac:dyDescent="0.5">
      <c r="A2659" s="8">
        <v>2658</v>
      </c>
      <c r="B2659" s="22">
        <v>41347.403150231483</v>
      </c>
      <c r="C2659" s="23" t="s">
        <v>357</v>
      </c>
      <c r="D2659" s="12" t="s">
        <v>55</v>
      </c>
      <c r="E2659" s="12" t="s">
        <v>325</v>
      </c>
      <c r="F2659" s="9">
        <v>34.950000000000003</v>
      </c>
      <c r="G2659" s="12">
        <v>1</v>
      </c>
      <c r="H2659" s="9">
        <v>34.950000000000003</v>
      </c>
      <c r="I2659" s="12" t="s">
        <v>424</v>
      </c>
      <c r="J2659" s="12" t="s">
        <v>400</v>
      </c>
      <c r="K2659" s="12" t="s">
        <v>416</v>
      </c>
    </row>
    <row r="2660" spans="1:11" ht="14.65" thickTop="1" x14ac:dyDescent="0.45">
      <c r="A2660" s="6">
        <v>2659</v>
      </c>
      <c r="B2660" s="24">
        <v>41347.403150231483</v>
      </c>
      <c r="C2660" s="25" t="s">
        <v>360</v>
      </c>
      <c r="D2660" s="13" t="s">
        <v>291</v>
      </c>
      <c r="E2660" s="13" t="s">
        <v>330</v>
      </c>
      <c r="F2660" s="10">
        <v>499.95</v>
      </c>
      <c r="G2660" s="13">
        <v>2</v>
      </c>
      <c r="H2660" s="10">
        <v>999.9</v>
      </c>
      <c r="I2660" s="13" t="s">
        <v>421</v>
      </c>
      <c r="J2660" s="13" t="s">
        <v>365</v>
      </c>
      <c r="K2660" s="13" t="s">
        <v>364</v>
      </c>
    </row>
    <row r="2661" spans="1:11" ht="14.65" thickBot="1" x14ac:dyDescent="0.5">
      <c r="A2661" s="8">
        <v>2660</v>
      </c>
      <c r="B2661" s="22">
        <v>41347.403150231483</v>
      </c>
      <c r="C2661" s="23" t="s">
        <v>362</v>
      </c>
      <c r="D2661" s="12" t="s">
        <v>241</v>
      </c>
      <c r="E2661" s="12" t="s">
        <v>332</v>
      </c>
      <c r="F2661" s="9">
        <v>350</v>
      </c>
      <c r="G2661" s="12">
        <v>7</v>
      </c>
      <c r="H2661" s="9">
        <v>2450</v>
      </c>
      <c r="I2661" s="12" t="s">
        <v>420</v>
      </c>
      <c r="J2661" s="12" t="s">
        <v>403</v>
      </c>
      <c r="K2661" s="12" t="s">
        <v>416</v>
      </c>
    </row>
    <row r="2662" spans="1:11" ht="14.65" thickTop="1" x14ac:dyDescent="0.45">
      <c r="A2662" s="6">
        <v>2661</v>
      </c>
      <c r="B2662" s="24">
        <v>41347.403150231483</v>
      </c>
      <c r="C2662" s="25" t="s">
        <v>361</v>
      </c>
      <c r="D2662" s="13" t="s">
        <v>258</v>
      </c>
      <c r="E2662" s="13" t="s">
        <v>322</v>
      </c>
      <c r="F2662" s="10">
        <v>399</v>
      </c>
      <c r="G2662" s="13">
        <v>8</v>
      </c>
      <c r="H2662" s="10">
        <v>3192</v>
      </c>
      <c r="I2662" s="13" t="s">
        <v>422</v>
      </c>
      <c r="J2662" s="13" t="s">
        <v>321</v>
      </c>
      <c r="K2662" s="13" t="s">
        <v>415</v>
      </c>
    </row>
    <row r="2663" spans="1:11" ht="14.65" thickBot="1" x14ac:dyDescent="0.5">
      <c r="A2663" s="8">
        <v>2662</v>
      </c>
      <c r="B2663" s="22">
        <v>41347.403150231483</v>
      </c>
      <c r="C2663" s="23" t="s">
        <v>355</v>
      </c>
      <c r="D2663" s="12" t="s">
        <v>179</v>
      </c>
      <c r="E2663" s="12" t="s">
        <v>323</v>
      </c>
      <c r="F2663" s="9">
        <v>199</v>
      </c>
      <c r="G2663" s="12">
        <v>2</v>
      </c>
      <c r="H2663" s="9">
        <v>398</v>
      </c>
      <c r="I2663" s="12" t="s">
        <v>420</v>
      </c>
      <c r="J2663" s="12" t="s">
        <v>386</v>
      </c>
      <c r="K2663" s="12" t="s">
        <v>416</v>
      </c>
    </row>
    <row r="2664" spans="1:11" ht="14.65" thickTop="1" x14ac:dyDescent="0.45">
      <c r="A2664" s="6">
        <v>2663</v>
      </c>
      <c r="B2664" s="24">
        <v>41347.403150231483</v>
      </c>
      <c r="C2664" s="25" t="s">
        <v>350</v>
      </c>
      <c r="D2664" s="13" t="s">
        <v>115</v>
      </c>
      <c r="E2664" s="13" t="s">
        <v>330</v>
      </c>
      <c r="F2664" s="10">
        <v>55</v>
      </c>
      <c r="G2664" s="13">
        <v>10</v>
      </c>
      <c r="H2664" s="10">
        <v>550</v>
      </c>
      <c r="I2664" s="13" t="s">
        <v>427</v>
      </c>
      <c r="J2664" s="13" t="s">
        <v>373</v>
      </c>
      <c r="K2664" s="13" t="s">
        <v>416</v>
      </c>
    </row>
    <row r="2665" spans="1:11" ht="14.65" thickBot="1" x14ac:dyDescent="0.5">
      <c r="A2665" s="8">
        <v>2664</v>
      </c>
      <c r="B2665" s="22">
        <v>41347.403150231483</v>
      </c>
      <c r="C2665" s="23" t="s">
        <v>346</v>
      </c>
      <c r="D2665" s="12" t="s">
        <v>269</v>
      </c>
      <c r="E2665" s="12" t="s">
        <v>335</v>
      </c>
      <c r="F2665" s="9">
        <v>429</v>
      </c>
      <c r="G2665" s="12">
        <v>1</v>
      </c>
      <c r="H2665" s="9">
        <v>429</v>
      </c>
      <c r="I2665" s="12" t="s">
        <v>421</v>
      </c>
      <c r="J2665" s="12" t="s">
        <v>399</v>
      </c>
      <c r="K2665" s="12" t="s">
        <v>329</v>
      </c>
    </row>
    <row r="2666" spans="1:11" ht="14.65" thickTop="1" x14ac:dyDescent="0.45">
      <c r="A2666" s="6">
        <v>2665</v>
      </c>
      <c r="B2666" s="24">
        <v>41347.403150231483</v>
      </c>
      <c r="C2666" s="25" t="s">
        <v>348</v>
      </c>
      <c r="D2666" s="13" t="s">
        <v>210</v>
      </c>
      <c r="E2666" s="13" t="s">
        <v>324</v>
      </c>
      <c r="F2666" s="10">
        <v>269.95</v>
      </c>
      <c r="G2666" s="13">
        <v>8</v>
      </c>
      <c r="H2666" s="10">
        <v>2159.6</v>
      </c>
      <c r="I2666" s="13" t="s">
        <v>421</v>
      </c>
      <c r="J2666" s="13" t="s">
        <v>389</v>
      </c>
      <c r="K2666" s="13" t="s">
        <v>364</v>
      </c>
    </row>
    <row r="2667" spans="1:11" ht="14.65" thickBot="1" x14ac:dyDescent="0.5">
      <c r="A2667" s="8">
        <v>2666</v>
      </c>
      <c r="B2667" s="22">
        <v>41348.403150231483</v>
      </c>
      <c r="C2667" s="23" t="s">
        <v>356</v>
      </c>
      <c r="D2667" s="12" t="s">
        <v>121</v>
      </c>
      <c r="E2667" s="12" t="s">
        <v>332</v>
      </c>
      <c r="F2667" s="9">
        <v>55</v>
      </c>
      <c r="G2667" s="12">
        <v>7</v>
      </c>
      <c r="H2667" s="9">
        <v>385</v>
      </c>
      <c r="I2667" s="12" t="s">
        <v>422</v>
      </c>
      <c r="J2667" s="12" t="s">
        <v>411</v>
      </c>
      <c r="K2667" s="12" t="s">
        <v>415</v>
      </c>
    </row>
    <row r="2668" spans="1:11" ht="14.65" thickTop="1" x14ac:dyDescent="0.45">
      <c r="A2668" s="6">
        <v>2667</v>
      </c>
      <c r="B2668" s="24">
        <v>41348.403150231483</v>
      </c>
      <c r="C2668" s="25" t="s">
        <v>345</v>
      </c>
      <c r="D2668" s="13" t="s">
        <v>84</v>
      </c>
      <c r="E2668" s="13" t="s">
        <v>335</v>
      </c>
      <c r="F2668" s="10">
        <v>45</v>
      </c>
      <c r="G2668" s="13">
        <v>1</v>
      </c>
      <c r="H2668" s="10">
        <v>45</v>
      </c>
      <c r="I2668" s="13" t="s">
        <v>420</v>
      </c>
      <c r="J2668" s="13" t="s">
        <v>409</v>
      </c>
      <c r="K2668" s="13" t="s">
        <v>415</v>
      </c>
    </row>
    <row r="2669" spans="1:11" ht="14.65" thickBot="1" x14ac:dyDescent="0.5">
      <c r="A2669" s="8">
        <v>2668</v>
      </c>
      <c r="B2669" s="22">
        <v>41348.403150231483</v>
      </c>
      <c r="C2669" s="23" t="s">
        <v>347</v>
      </c>
      <c r="D2669" s="12" t="s">
        <v>90</v>
      </c>
      <c r="E2669" s="12" t="s">
        <v>325</v>
      </c>
      <c r="F2669" s="9">
        <v>49.95</v>
      </c>
      <c r="G2669" s="12">
        <v>7</v>
      </c>
      <c r="H2669" s="9">
        <v>349.65000000000003</v>
      </c>
      <c r="I2669" s="12" t="s">
        <v>419</v>
      </c>
      <c r="J2669" s="12" t="s">
        <v>405</v>
      </c>
      <c r="K2669" s="12" t="s">
        <v>364</v>
      </c>
    </row>
    <row r="2670" spans="1:11" ht="14.65" thickTop="1" x14ac:dyDescent="0.45">
      <c r="A2670" s="6">
        <v>2669</v>
      </c>
      <c r="B2670" s="24">
        <v>41348.403150231483</v>
      </c>
      <c r="C2670" s="25" t="s">
        <v>360</v>
      </c>
      <c r="D2670" s="13" t="s">
        <v>302</v>
      </c>
      <c r="E2670" s="13" t="s">
        <v>327</v>
      </c>
      <c r="F2670" s="10">
        <v>579.95000000000005</v>
      </c>
      <c r="G2670" s="13">
        <v>3</v>
      </c>
      <c r="H2670" s="10">
        <v>1739.8500000000001</v>
      </c>
      <c r="I2670" s="13" t="s">
        <v>425</v>
      </c>
      <c r="J2670" s="13" t="s">
        <v>389</v>
      </c>
      <c r="K2670" s="13" t="s">
        <v>364</v>
      </c>
    </row>
    <row r="2671" spans="1:11" ht="14.65" thickBot="1" x14ac:dyDescent="0.5">
      <c r="A2671" s="8">
        <v>2670</v>
      </c>
      <c r="B2671" s="22">
        <v>41348.403150231483</v>
      </c>
      <c r="C2671" s="23" t="s">
        <v>352</v>
      </c>
      <c r="D2671" s="12" t="s">
        <v>287</v>
      </c>
      <c r="E2671" s="12" t="s">
        <v>323</v>
      </c>
      <c r="F2671" s="9">
        <v>499</v>
      </c>
      <c r="G2671" s="12">
        <v>10</v>
      </c>
      <c r="H2671" s="9">
        <v>4990</v>
      </c>
      <c r="I2671" s="12" t="s">
        <v>420</v>
      </c>
      <c r="J2671" s="12" t="s">
        <v>379</v>
      </c>
      <c r="K2671" s="12" t="s">
        <v>329</v>
      </c>
    </row>
    <row r="2672" spans="1:11" ht="14.65" thickTop="1" x14ac:dyDescent="0.45">
      <c r="A2672" s="6">
        <v>2671</v>
      </c>
      <c r="B2672" s="24">
        <v>41348.403150231483</v>
      </c>
      <c r="C2672" s="25" t="s">
        <v>363</v>
      </c>
      <c r="D2672" s="13" t="s">
        <v>100</v>
      </c>
      <c r="E2672" s="13" t="s">
        <v>330</v>
      </c>
      <c r="F2672" s="10">
        <v>50</v>
      </c>
      <c r="G2672" s="13">
        <v>10</v>
      </c>
      <c r="H2672" s="10">
        <v>500</v>
      </c>
      <c r="I2672" s="13" t="s">
        <v>424</v>
      </c>
      <c r="J2672" s="13" t="s">
        <v>372</v>
      </c>
      <c r="K2672" s="13" t="s">
        <v>416</v>
      </c>
    </row>
    <row r="2673" spans="1:11" ht="14.65" thickBot="1" x14ac:dyDescent="0.5">
      <c r="A2673" s="8">
        <v>2672</v>
      </c>
      <c r="B2673" s="22">
        <v>41348.403150231483</v>
      </c>
      <c r="C2673" s="23" t="s">
        <v>361</v>
      </c>
      <c r="D2673" s="12" t="s">
        <v>221</v>
      </c>
      <c r="E2673" s="12" t="s">
        <v>326</v>
      </c>
      <c r="F2673" s="9">
        <v>319</v>
      </c>
      <c r="G2673" s="12">
        <v>10</v>
      </c>
      <c r="H2673" s="9">
        <v>3190</v>
      </c>
      <c r="I2673" s="12" t="s">
        <v>420</v>
      </c>
      <c r="J2673" s="12" t="s">
        <v>398</v>
      </c>
      <c r="K2673" s="12" t="s">
        <v>364</v>
      </c>
    </row>
    <row r="2674" spans="1:11" ht="14.65" thickTop="1" x14ac:dyDescent="0.45">
      <c r="A2674" s="6">
        <v>2673</v>
      </c>
      <c r="B2674" s="24">
        <v>41348.403150231483</v>
      </c>
      <c r="C2674" s="25" t="s">
        <v>352</v>
      </c>
      <c r="D2674" s="13" t="s">
        <v>227</v>
      </c>
      <c r="E2674" s="13" t="s">
        <v>335</v>
      </c>
      <c r="F2674" s="10">
        <v>329</v>
      </c>
      <c r="G2674" s="13">
        <v>4</v>
      </c>
      <c r="H2674" s="10">
        <v>1316</v>
      </c>
      <c r="I2674" s="13" t="s">
        <v>427</v>
      </c>
      <c r="J2674" s="13" t="s">
        <v>413</v>
      </c>
      <c r="K2674" s="13" t="s">
        <v>329</v>
      </c>
    </row>
    <row r="2675" spans="1:11" ht="14.65" thickBot="1" x14ac:dyDescent="0.5">
      <c r="A2675" s="8">
        <v>2674</v>
      </c>
      <c r="B2675" s="22">
        <v>41348.403150231483</v>
      </c>
      <c r="C2675" s="23" t="s">
        <v>359</v>
      </c>
      <c r="D2675" s="12" t="s">
        <v>300</v>
      </c>
      <c r="E2675" s="12" t="s">
        <v>332</v>
      </c>
      <c r="F2675" s="9">
        <v>550</v>
      </c>
      <c r="G2675" s="12">
        <v>10</v>
      </c>
      <c r="H2675" s="9">
        <v>5500</v>
      </c>
      <c r="I2675" s="12" t="s">
        <v>420</v>
      </c>
      <c r="J2675" s="12" t="s">
        <v>391</v>
      </c>
      <c r="K2675" s="12" t="s">
        <v>415</v>
      </c>
    </row>
    <row r="2676" spans="1:11" ht="14.65" thickTop="1" x14ac:dyDescent="0.45">
      <c r="A2676" s="6">
        <v>2675</v>
      </c>
      <c r="B2676" s="24">
        <v>41348.403150231483</v>
      </c>
      <c r="C2676" s="25" t="s">
        <v>345</v>
      </c>
      <c r="D2676" s="13" t="s">
        <v>174</v>
      </c>
      <c r="E2676" s="13" t="s">
        <v>325</v>
      </c>
      <c r="F2676" s="10">
        <v>179.95</v>
      </c>
      <c r="G2676" s="13">
        <v>1</v>
      </c>
      <c r="H2676" s="10">
        <v>179.95</v>
      </c>
      <c r="I2676" s="13" t="s">
        <v>420</v>
      </c>
      <c r="J2676" s="13" t="s">
        <v>370</v>
      </c>
      <c r="K2676" s="13" t="s">
        <v>415</v>
      </c>
    </row>
    <row r="2677" spans="1:11" ht="14.65" thickBot="1" x14ac:dyDescent="0.5">
      <c r="A2677" s="8">
        <v>2676</v>
      </c>
      <c r="B2677" s="22">
        <v>41348.403150231483</v>
      </c>
      <c r="C2677" s="23" t="s">
        <v>362</v>
      </c>
      <c r="D2677" s="12" t="s">
        <v>209</v>
      </c>
      <c r="E2677" s="12" t="s">
        <v>330</v>
      </c>
      <c r="F2677" s="9">
        <v>269.95</v>
      </c>
      <c r="G2677" s="12">
        <v>9</v>
      </c>
      <c r="H2677" s="9">
        <v>2429.5499999999997</v>
      </c>
      <c r="I2677" s="12" t="s">
        <v>424</v>
      </c>
      <c r="J2677" s="12" t="s">
        <v>371</v>
      </c>
      <c r="K2677" s="12" t="s">
        <v>415</v>
      </c>
    </row>
    <row r="2678" spans="1:11" ht="14.65" thickTop="1" x14ac:dyDescent="0.45">
      <c r="A2678" s="6">
        <v>2677</v>
      </c>
      <c r="B2678" s="24">
        <v>41348.403150231483</v>
      </c>
      <c r="C2678" s="25" t="s">
        <v>356</v>
      </c>
      <c r="D2678" s="13" t="s">
        <v>152</v>
      </c>
      <c r="E2678" s="13" t="s">
        <v>332</v>
      </c>
      <c r="F2678" s="10">
        <v>75</v>
      </c>
      <c r="G2678" s="13">
        <v>6</v>
      </c>
      <c r="H2678" s="10">
        <v>450</v>
      </c>
      <c r="I2678" s="13" t="s">
        <v>422</v>
      </c>
      <c r="J2678" s="13" t="s">
        <v>368</v>
      </c>
      <c r="K2678" s="13" t="s">
        <v>415</v>
      </c>
    </row>
    <row r="2679" spans="1:11" ht="14.65" thickBot="1" x14ac:dyDescent="0.5">
      <c r="A2679" s="8">
        <v>2678</v>
      </c>
      <c r="B2679" s="22">
        <v>41348.403150231483</v>
      </c>
      <c r="C2679" s="23" t="s">
        <v>357</v>
      </c>
      <c r="D2679" s="12" t="s">
        <v>228</v>
      </c>
      <c r="E2679" s="12" t="s">
        <v>335</v>
      </c>
      <c r="F2679" s="9">
        <v>329</v>
      </c>
      <c r="G2679" s="12">
        <v>4</v>
      </c>
      <c r="H2679" s="9">
        <v>1316</v>
      </c>
      <c r="I2679" s="12" t="s">
        <v>418</v>
      </c>
      <c r="J2679" s="12" t="s">
        <v>365</v>
      </c>
      <c r="K2679" s="12" t="s">
        <v>364</v>
      </c>
    </row>
    <row r="2680" spans="1:11" ht="14.65" thickTop="1" x14ac:dyDescent="0.45">
      <c r="A2680" s="6">
        <v>2679</v>
      </c>
      <c r="B2680" s="24">
        <v>41349.403150231483</v>
      </c>
      <c r="C2680" s="25" t="s">
        <v>346</v>
      </c>
      <c r="D2680" s="13" t="s">
        <v>225</v>
      </c>
      <c r="E2680" s="13" t="s">
        <v>331</v>
      </c>
      <c r="F2680" s="10">
        <v>329</v>
      </c>
      <c r="G2680" s="13">
        <v>7</v>
      </c>
      <c r="H2680" s="10">
        <v>2303</v>
      </c>
      <c r="I2680" s="13" t="s">
        <v>425</v>
      </c>
      <c r="J2680" s="13" t="s">
        <v>368</v>
      </c>
      <c r="K2680" s="13" t="s">
        <v>415</v>
      </c>
    </row>
    <row r="2681" spans="1:11" ht="14.65" thickBot="1" x14ac:dyDescent="0.5">
      <c r="A2681" s="8">
        <v>2680</v>
      </c>
      <c r="B2681" s="22">
        <v>41349.403150231483</v>
      </c>
      <c r="C2681" s="23" t="s">
        <v>362</v>
      </c>
      <c r="D2681" s="12" t="s">
        <v>87</v>
      </c>
      <c r="E2681" s="12" t="s">
        <v>335</v>
      </c>
      <c r="F2681" s="9">
        <v>45</v>
      </c>
      <c r="G2681" s="12">
        <v>5</v>
      </c>
      <c r="H2681" s="9">
        <v>225</v>
      </c>
      <c r="I2681" s="12" t="s">
        <v>427</v>
      </c>
      <c r="J2681" s="12" t="s">
        <v>385</v>
      </c>
      <c r="K2681" s="12" t="s">
        <v>416</v>
      </c>
    </row>
    <row r="2682" spans="1:11" ht="14.65" thickTop="1" x14ac:dyDescent="0.45">
      <c r="A2682" s="6">
        <v>2681</v>
      </c>
      <c r="B2682" s="24">
        <v>41349.403150231483</v>
      </c>
      <c r="C2682" s="25" t="s">
        <v>352</v>
      </c>
      <c r="D2682" s="13" t="s">
        <v>144</v>
      </c>
      <c r="E2682" s="13" t="s">
        <v>325</v>
      </c>
      <c r="F2682" s="10">
        <v>69.95</v>
      </c>
      <c r="G2682" s="13">
        <v>6</v>
      </c>
      <c r="H2682" s="10">
        <v>419.70000000000005</v>
      </c>
      <c r="I2682" s="13" t="s">
        <v>418</v>
      </c>
      <c r="J2682" s="13" t="s">
        <v>410</v>
      </c>
      <c r="K2682" s="13" t="s">
        <v>416</v>
      </c>
    </row>
    <row r="2683" spans="1:11" ht="14.65" thickBot="1" x14ac:dyDescent="0.5">
      <c r="A2683" s="8">
        <v>2682</v>
      </c>
      <c r="B2683" s="22">
        <v>41349.403150231483</v>
      </c>
      <c r="C2683" s="23" t="s">
        <v>359</v>
      </c>
      <c r="D2683" s="12" t="s">
        <v>301</v>
      </c>
      <c r="E2683" s="12" t="s">
        <v>335</v>
      </c>
      <c r="F2683" s="9">
        <v>569</v>
      </c>
      <c r="G2683" s="12">
        <v>8</v>
      </c>
      <c r="H2683" s="9">
        <v>4552</v>
      </c>
      <c r="I2683" s="12" t="s">
        <v>427</v>
      </c>
      <c r="J2683" s="12" t="s">
        <v>411</v>
      </c>
      <c r="K2683" s="12" t="s">
        <v>415</v>
      </c>
    </row>
    <row r="2684" spans="1:11" ht="14.65" thickTop="1" x14ac:dyDescent="0.45">
      <c r="A2684" s="6">
        <v>2683</v>
      </c>
      <c r="B2684" s="24">
        <v>41349.403150231483</v>
      </c>
      <c r="C2684" s="25" t="s">
        <v>354</v>
      </c>
      <c r="D2684" s="13" t="s">
        <v>222</v>
      </c>
      <c r="E2684" s="13" t="s">
        <v>333</v>
      </c>
      <c r="F2684" s="10">
        <v>319</v>
      </c>
      <c r="G2684" s="13">
        <v>1</v>
      </c>
      <c r="H2684" s="10">
        <v>319</v>
      </c>
      <c r="I2684" s="13" t="s">
        <v>423</v>
      </c>
      <c r="J2684" s="13" t="s">
        <v>379</v>
      </c>
      <c r="K2684" s="13" t="s">
        <v>329</v>
      </c>
    </row>
    <row r="2685" spans="1:11" ht="14.65" thickBot="1" x14ac:dyDescent="0.5">
      <c r="A2685" s="8">
        <v>2684</v>
      </c>
      <c r="B2685" s="22">
        <v>41349.403150231483</v>
      </c>
      <c r="C2685" s="23" t="s">
        <v>359</v>
      </c>
      <c r="D2685" s="12" t="s">
        <v>52</v>
      </c>
      <c r="E2685" s="12" t="s">
        <v>327</v>
      </c>
      <c r="F2685" s="9">
        <v>29.95</v>
      </c>
      <c r="G2685" s="12">
        <v>5</v>
      </c>
      <c r="H2685" s="9">
        <v>149.75</v>
      </c>
      <c r="I2685" s="12" t="s">
        <v>418</v>
      </c>
      <c r="J2685" s="12" t="s">
        <v>403</v>
      </c>
      <c r="K2685" s="12" t="s">
        <v>416</v>
      </c>
    </row>
    <row r="2686" spans="1:11" ht="14.65" thickTop="1" x14ac:dyDescent="0.45">
      <c r="A2686" s="6">
        <v>2685</v>
      </c>
      <c r="B2686" s="24">
        <v>41349.403150231483</v>
      </c>
      <c r="C2686" s="25" t="s">
        <v>356</v>
      </c>
      <c r="D2686" s="13" t="s">
        <v>148</v>
      </c>
      <c r="E2686" s="13" t="s">
        <v>330</v>
      </c>
      <c r="F2686" s="10">
        <v>70</v>
      </c>
      <c r="G2686" s="13">
        <v>8</v>
      </c>
      <c r="H2686" s="10">
        <v>560</v>
      </c>
      <c r="I2686" s="13" t="s">
        <v>426</v>
      </c>
      <c r="J2686" s="13" t="s">
        <v>372</v>
      </c>
      <c r="K2686" s="13" t="s">
        <v>416</v>
      </c>
    </row>
    <row r="2687" spans="1:11" ht="14.65" thickBot="1" x14ac:dyDescent="0.5">
      <c r="A2687" s="8">
        <v>2686</v>
      </c>
      <c r="B2687" s="22">
        <v>41349.403150231483</v>
      </c>
      <c r="C2687" s="23" t="s">
        <v>350</v>
      </c>
      <c r="D2687" s="12" t="s">
        <v>141</v>
      </c>
      <c r="E2687" s="12" t="s">
        <v>326</v>
      </c>
      <c r="F2687" s="9">
        <v>65</v>
      </c>
      <c r="G2687" s="12">
        <v>8</v>
      </c>
      <c r="H2687" s="9">
        <v>520</v>
      </c>
      <c r="I2687" s="12" t="s">
        <v>425</v>
      </c>
      <c r="J2687" s="12" t="s">
        <v>379</v>
      </c>
      <c r="K2687" s="12" t="s">
        <v>329</v>
      </c>
    </row>
    <row r="2688" spans="1:11" ht="14.65" thickTop="1" x14ac:dyDescent="0.45">
      <c r="A2688" s="6">
        <v>2687</v>
      </c>
      <c r="B2688" s="24">
        <v>41349.403150231483</v>
      </c>
      <c r="C2688" s="25" t="s">
        <v>361</v>
      </c>
      <c r="D2688" s="13" t="s">
        <v>145</v>
      </c>
      <c r="E2688" s="13" t="s">
        <v>330</v>
      </c>
      <c r="F2688" s="10">
        <v>70</v>
      </c>
      <c r="G2688" s="13">
        <v>2</v>
      </c>
      <c r="H2688" s="10">
        <v>140</v>
      </c>
      <c r="I2688" s="13" t="s">
        <v>421</v>
      </c>
      <c r="J2688" s="13" t="s">
        <v>380</v>
      </c>
      <c r="K2688" s="13" t="s">
        <v>329</v>
      </c>
    </row>
    <row r="2689" spans="1:11" ht="14.65" thickBot="1" x14ac:dyDescent="0.5">
      <c r="A2689" s="8">
        <v>2688</v>
      </c>
      <c r="B2689" s="22">
        <v>41349.403150231483</v>
      </c>
      <c r="C2689" s="23" t="s">
        <v>362</v>
      </c>
      <c r="D2689" s="12" t="s">
        <v>38</v>
      </c>
      <c r="E2689" s="12" t="s">
        <v>327</v>
      </c>
      <c r="F2689" s="9">
        <v>2.95</v>
      </c>
      <c r="G2689" s="12">
        <v>4</v>
      </c>
      <c r="H2689" s="9">
        <v>11.8</v>
      </c>
      <c r="I2689" s="12" t="s">
        <v>421</v>
      </c>
      <c r="J2689" s="12" t="s">
        <v>391</v>
      </c>
      <c r="K2689" s="12" t="s">
        <v>415</v>
      </c>
    </row>
    <row r="2690" spans="1:11" ht="14.65" thickTop="1" x14ac:dyDescent="0.45">
      <c r="A2690" s="6">
        <v>2689</v>
      </c>
      <c r="B2690" s="24">
        <v>41349.403150231483</v>
      </c>
      <c r="C2690" s="25" t="s">
        <v>345</v>
      </c>
      <c r="D2690" s="13" t="s">
        <v>262</v>
      </c>
      <c r="E2690" s="13" t="s">
        <v>325</v>
      </c>
      <c r="F2690" s="10">
        <v>399.95</v>
      </c>
      <c r="G2690" s="13">
        <v>1</v>
      </c>
      <c r="H2690" s="10">
        <v>399.95</v>
      </c>
      <c r="I2690" s="13" t="s">
        <v>423</v>
      </c>
      <c r="J2690" s="13" t="s">
        <v>397</v>
      </c>
      <c r="K2690" s="13" t="s">
        <v>416</v>
      </c>
    </row>
    <row r="2691" spans="1:11" ht="14.65" thickBot="1" x14ac:dyDescent="0.5">
      <c r="A2691" s="8">
        <v>2690</v>
      </c>
      <c r="B2691" s="22">
        <v>41350.403150231483</v>
      </c>
      <c r="C2691" s="23" t="s">
        <v>359</v>
      </c>
      <c r="D2691" s="12" t="s">
        <v>92</v>
      </c>
      <c r="E2691" s="12" t="s">
        <v>327</v>
      </c>
      <c r="F2691" s="9">
        <v>49.95</v>
      </c>
      <c r="G2691" s="12">
        <v>8</v>
      </c>
      <c r="H2691" s="9">
        <v>399.6</v>
      </c>
      <c r="I2691" s="12" t="s">
        <v>420</v>
      </c>
      <c r="J2691" s="12" t="s">
        <v>390</v>
      </c>
      <c r="K2691" s="12" t="s">
        <v>329</v>
      </c>
    </row>
    <row r="2692" spans="1:11" ht="14.65" thickTop="1" x14ac:dyDescent="0.45">
      <c r="A2692" s="6">
        <v>2691</v>
      </c>
      <c r="B2692" s="24">
        <v>41350.403150231483</v>
      </c>
      <c r="C2692" s="25" t="s">
        <v>351</v>
      </c>
      <c r="D2692" s="13" t="s">
        <v>185</v>
      </c>
      <c r="E2692" s="13" t="s">
        <v>332</v>
      </c>
      <c r="F2692" s="10">
        <v>200</v>
      </c>
      <c r="G2692" s="13">
        <v>2</v>
      </c>
      <c r="H2692" s="10">
        <v>400</v>
      </c>
      <c r="I2692" s="13" t="s">
        <v>426</v>
      </c>
      <c r="J2692" s="13" t="s">
        <v>392</v>
      </c>
      <c r="K2692" s="13" t="s">
        <v>329</v>
      </c>
    </row>
    <row r="2693" spans="1:11" ht="14.65" thickBot="1" x14ac:dyDescent="0.5">
      <c r="A2693" s="8">
        <v>2692</v>
      </c>
      <c r="B2693" s="22">
        <v>41350.403150231483</v>
      </c>
      <c r="C2693" s="23" t="s">
        <v>347</v>
      </c>
      <c r="D2693" s="12" t="s">
        <v>266</v>
      </c>
      <c r="E2693" s="12" t="s">
        <v>328</v>
      </c>
      <c r="F2693" s="9">
        <v>399.95</v>
      </c>
      <c r="G2693" s="12">
        <v>2</v>
      </c>
      <c r="H2693" s="9">
        <v>799.9</v>
      </c>
      <c r="I2693" s="12" t="s">
        <v>419</v>
      </c>
      <c r="J2693" s="12" t="s">
        <v>385</v>
      </c>
      <c r="K2693" s="12" t="s">
        <v>416</v>
      </c>
    </row>
    <row r="2694" spans="1:11" ht="14.65" thickTop="1" x14ac:dyDescent="0.45">
      <c r="A2694" s="6">
        <v>2693</v>
      </c>
      <c r="B2694" s="24">
        <v>41350.403150231483</v>
      </c>
      <c r="C2694" s="25" t="s">
        <v>349</v>
      </c>
      <c r="D2694" s="13" t="s">
        <v>290</v>
      </c>
      <c r="E2694" s="13" t="s">
        <v>330</v>
      </c>
      <c r="F2694" s="10">
        <v>499.95</v>
      </c>
      <c r="G2694" s="13">
        <v>6</v>
      </c>
      <c r="H2694" s="10">
        <v>2999.7</v>
      </c>
      <c r="I2694" s="13" t="s">
        <v>425</v>
      </c>
      <c r="J2694" s="13" t="s">
        <v>321</v>
      </c>
      <c r="K2694" s="13" t="s">
        <v>415</v>
      </c>
    </row>
    <row r="2695" spans="1:11" ht="14.65" thickBot="1" x14ac:dyDescent="0.5">
      <c r="A2695" s="8">
        <v>2694</v>
      </c>
      <c r="B2695" s="22">
        <v>41351.403150231483</v>
      </c>
      <c r="C2695" s="23" t="s">
        <v>362</v>
      </c>
      <c r="D2695" s="12" t="s">
        <v>269</v>
      </c>
      <c r="E2695" s="12" t="s">
        <v>335</v>
      </c>
      <c r="F2695" s="9">
        <v>429</v>
      </c>
      <c r="G2695" s="12">
        <v>2</v>
      </c>
      <c r="H2695" s="9">
        <v>858</v>
      </c>
      <c r="I2695" s="12" t="s">
        <v>419</v>
      </c>
      <c r="J2695" s="12" t="s">
        <v>386</v>
      </c>
      <c r="K2695" s="12" t="s">
        <v>416</v>
      </c>
    </row>
    <row r="2696" spans="1:11" ht="14.65" thickTop="1" x14ac:dyDescent="0.45">
      <c r="A2696" s="6">
        <v>2695</v>
      </c>
      <c r="B2696" s="24">
        <v>41351.403150231483</v>
      </c>
      <c r="C2696" s="25" t="s">
        <v>360</v>
      </c>
      <c r="D2696" s="13" t="s">
        <v>77</v>
      </c>
      <c r="E2696" s="13" t="s">
        <v>335</v>
      </c>
      <c r="F2696" s="10">
        <v>40</v>
      </c>
      <c r="G2696" s="13">
        <v>4</v>
      </c>
      <c r="H2696" s="10">
        <v>160</v>
      </c>
      <c r="I2696" s="13" t="s">
        <v>419</v>
      </c>
      <c r="J2696" s="13" t="s">
        <v>412</v>
      </c>
      <c r="K2696" s="13" t="s">
        <v>364</v>
      </c>
    </row>
    <row r="2697" spans="1:11" ht="14.65" thickBot="1" x14ac:dyDescent="0.5">
      <c r="A2697" s="8">
        <v>2696</v>
      </c>
      <c r="B2697" s="22">
        <v>41351.403150231483</v>
      </c>
      <c r="C2697" s="23" t="s">
        <v>352</v>
      </c>
      <c r="D2697" s="12" t="s">
        <v>242</v>
      </c>
      <c r="E2697" s="12" t="s">
        <v>326</v>
      </c>
      <c r="F2697" s="9">
        <v>359</v>
      </c>
      <c r="G2697" s="12">
        <v>10</v>
      </c>
      <c r="H2697" s="9">
        <v>3590</v>
      </c>
      <c r="I2697" s="12" t="s">
        <v>425</v>
      </c>
      <c r="J2697" s="12" t="s">
        <v>413</v>
      </c>
      <c r="K2697" s="12" t="s">
        <v>329</v>
      </c>
    </row>
    <row r="2698" spans="1:11" ht="14.65" thickTop="1" x14ac:dyDescent="0.45">
      <c r="A2698" s="6">
        <v>2697</v>
      </c>
      <c r="B2698" s="24">
        <v>41351.403150231483</v>
      </c>
      <c r="C2698" s="25" t="s">
        <v>357</v>
      </c>
      <c r="D2698" s="13" t="s">
        <v>43</v>
      </c>
      <c r="E2698" s="13" t="s">
        <v>322</v>
      </c>
      <c r="F2698" s="10">
        <v>18</v>
      </c>
      <c r="G2698" s="13">
        <v>2</v>
      </c>
      <c r="H2698" s="10">
        <v>36</v>
      </c>
      <c r="I2698" s="13" t="s">
        <v>422</v>
      </c>
      <c r="J2698" s="13" t="s">
        <v>391</v>
      </c>
      <c r="K2698" s="13" t="s">
        <v>415</v>
      </c>
    </row>
    <row r="2699" spans="1:11" ht="14.65" thickBot="1" x14ac:dyDescent="0.5">
      <c r="A2699" s="8">
        <v>2698</v>
      </c>
      <c r="B2699" s="22">
        <v>41352.403150231483</v>
      </c>
      <c r="C2699" s="23" t="s">
        <v>346</v>
      </c>
      <c r="D2699" s="12" t="s">
        <v>140</v>
      </c>
      <c r="E2699" s="12" t="s">
        <v>326</v>
      </c>
      <c r="F2699" s="9">
        <v>65</v>
      </c>
      <c r="G2699" s="12">
        <v>8</v>
      </c>
      <c r="H2699" s="9">
        <v>520</v>
      </c>
      <c r="I2699" s="12" t="s">
        <v>426</v>
      </c>
      <c r="J2699" s="12" t="s">
        <v>379</v>
      </c>
      <c r="K2699" s="12" t="s">
        <v>329</v>
      </c>
    </row>
    <row r="2700" spans="1:11" ht="14.65" thickTop="1" x14ac:dyDescent="0.45">
      <c r="A2700" s="6">
        <v>2699</v>
      </c>
      <c r="B2700" s="24">
        <v>41352.403150231483</v>
      </c>
      <c r="C2700" s="25" t="s">
        <v>351</v>
      </c>
      <c r="D2700" s="13" t="s">
        <v>169</v>
      </c>
      <c r="E2700" s="13" t="s">
        <v>325</v>
      </c>
      <c r="F2700" s="10">
        <v>159.94999999999999</v>
      </c>
      <c r="G2700" s="13">
        <v>2</v>
      </c>
      <c r="H2700" s="10">
        <v>319.89999999999998</v>
      </c>
      <c r="I2700" s="13" t="s">
        <v>422</v>
      </c>
      <c r="J2700" s="13" t="s">
        <v>376</v>
      </c>
      <c r="K2700" s="13" t="s">
        <v>415</v>
      </c>
    </row>
    <row r="2701" spans="1:11" ht="14.65" thickBot="1" x14ac:dyDescent="0.5">
      <c r="A2701" s="8">
        <v>2700</v>
      </c>
      <c r="B2701" s="22">
        <v>41352.403150231483</v>
      </c>
      <c r="C2701" s="23" t="s">
        <v>357</v>
      </c>
      <c r="D2701" s="12" t="s">
        <v>85</v>
      </c>
      <c r="E2701" s="12" t="s">
        <v>335</v>
      </c>
      <c r="F2701" s="9">
        <v>45</v>
      </c>
      <c r="G2701" s="12">
        <v>4</v>
      </c>
      <c r="H2701" s="9">
        <v>180</v>
      </c>
      <c r="I2701" s="12" t="s">
        <v>425</v>
      </c>
      <c r="J2701" s="12" t="s">
        <v>378</v>
      </c>
      <c r="K2701" s="12" t="s">
        <v>329</v>
      </c>
    </row>
    <row r="2702" spans="1:11" ht="14.65" thickTop="1" x14ac:dyDescent="0.45">
      <c r="A2702" s="6">
        <v>2701</v>
      </c>
      <c r="B2702" s="24">
        <v>41352.403150231483</v>
      </c>
      <c r="C2702" s="25" t="s">
        <v>347</v>
      </c>
      <c r="D2702" s="13" t="s">
        <v>184</v>
      </c>
      <c r="E2702" s="13" t="s">
        <v>327</v>
      </c>
      <c r="F2702" s="10">
        <v>199.95</v>
      </c>
      <c r="G2702" s="13">
        <v>1</v>
      </c>
      <c r="H2702" s="10">
        <v>199.95</v>
      </c>
      <c r="I2702" s="13" t="s">
        <v>425</v>
      </c>
      <c r="J2702" s="13" t="s">
        <v>413</v>
      </c>
      <c r="K2702" s="13" t="s">
        <v>329</v>
      </c>
    </row>
    <row r="2703" spans="1:11" ht="14.65" thickBot="1" x14ac:dyDescent="0.5">
      <c r="A2703" s="8">
        <v>2702</v>
      </c>
      <c r="B2703" s="22">
        <v>41352.403150231483</v>
      </c>
      <c r="C2703" s="23" t="s">
        <v>357</v>
      </c>
      <c r="D2703" s="12" t="s">
        <v>255</v>
      </c>
      <c r="E2703" s="12" t="s">
        <v>330</v>
      </c>
      <c r="F2703" s="9">
        <v>389.95</v>
      </c>
      <c r="G2703" s="12">
        <v>3</v>
      </c>
      <c r="H2703" s="9">
        <v>1169.8499999999999</v>
      </c>
      <c r="I2703" s="12" t="s">
        <v>425</v>
      </c>
      <c r="J2703" s="12" t="s">
        <v>403</v>
      </c>
      <c r="K2703" s="12" t="s">
        <v>416</v>
      </c>
    </row>
    <row r="2704" spans="1:11" ht="14.65" thickTop="1" x14ac:dyDescent="0.45">
      <c r="A2704" s="6">
        <v>2703</v>
      </c>
      <c r="B2704" s="24">
        <v>41352.403150231483</v>
      </c>
      <c r="C2704" s="25" t="s">
        <v>346</v>
      </c>
      <c r="D2704" s="13" t="s">
        <v>127</v>
      </c>
      <c r="E2704" s="13" t="s">
        <v>334</v>
      </c>
      <c r="F2704" s="10">
        <v>59.95</v>
      </c>
      <c r="G2704" s="13">
        <v>3</v>
      </c>
      <c r="H2704" s="10">
        <v>179.85000000000002</v>
      </c>
      <c r="I2704" s="13" t="s">
        <v>424</v>
      </c>
      <c r="J2704" s="13" t="s">
        <v>405</v>
      </c>
      <c r="K2704" s="13" t="s">
        <v>364</v>
      </c>
    </row>
    <row r="2705" spans="1:11" ht="14.65" thickBot="1" x14ac:dyDescent="0.5">
      <c r="A2705" s="8">
        <v>2704</v>
      </c>
      <c r="B2705" s="22">
        <v>41352.403150231483</v>
      </c>
      <c r="C2705" s="23" t="s">
        <v>358</v>
      </c>
      <c r="D2705" s="12" t="s">
        <v>250</v>
      </c>
      <c r="E2705" s="12" t="s">
        <v>323</v>
      </c>
      <c r="F2705" s="9">
        <v>379</v>
      </c>
      <c r="G2705" s="12">
        <v>10</v>
      </c>
      <c r="H2705" s="9">
        <v>3790</v>
      </c>
      <c r="I2705" s="12" t="s">
        <v>419</v>
      </c>
      <c r="J2705" s="12" t="s">
        <v>397</v>
      </c>
      <c r="K2705" s="12" t="s">
        <v>416</v>
      </c>
    </row>
    <row r="2706" spans="1:11" ht="14.65" thickTop="1" x14ac:dyDescent="0.45">
      <c r="A2706" s="6">
        <v>2705</v>
      </c>
      <c r="B2706" s="24">
        <v>41352.403150231483</v>
      </c>
      <c r="C2706" s="25" t="s">
        <v>347</v>
      </c>
      <c r="D2706" s="13" t="s">
        <v>281</v>
      </c>
      <c r="E2706" s="13" t="s">
        <v>327</v>
      </c>
      <c r="F2706" s="10">
        <v>449.95</v>
      </c>
      <c r="G2706" s="13">
        <v>2</v>
      </c>
      <c r="H2706" s="10">
        <v>899.9</v>
      </c>
      <c r="I2706" s="13" t="s">
        <v>421</v>
      </c>
      <c r="J2706" s="13" t="s">
        <v>379</v>
      </c>
      <c r="K2706" s="13" t="s">
        <v>329</v>
      </c>
    </row>
    <row r="2707" spans="1:11" ht="14.65" thickBot="1" x14ac:dyDescent="0.5">
      <c r="A2707" s="8">
        <v>2706</v>
      </c>
      <c r="B2707" s="22">
        <v>41352.403150231483</v>
      </c>
      <c r="C2707" s="23" t="s">
        <v>357</v>
      </c>
      <c r="D2707" s="12" t="s">
        <v>85</v>
      </c>
      <c r="E2707" s="12" t="s">
        <v>335</v>
      </c>
      <c r="F2707" s="9">
        <v>45</v>
      </c>
      <c r="G2707" s="12">
        <v>4</v>
      </c>
      <c r="H2707" s="9">
        <v>180</v>
      </c>
      <c r="I2707" s="12" t="s">
        <v>421</v>
      </c>
      <c r="J2707" s="12" t="s">
        <v>404</v>
      </c>
      <c r="K2707" s="12" t="s">
        <v>416</v>
      </c>
    </row>
    <row r="2708" spans="1:11" ht="14.65" thickTop="1" x14ac:dyDescent="0.45">
      <c r="A2708" s="6">
        <v>2707</v>
      </c>
      <c r="B2708" s="24">
        <v>41352.403150231483</v>
      </c>
      <c r="C2708" s="25" t="s">
        <v>362</v>
      </c>
      <c r="D2708" s="13" t="s">
        <v>103</v>
      </c>
      <c r="E2708" s="13" t="s">
        <v>330</v>
      </c>
      <c r="F2708" s="10">
        <v>50</v>
      </c>
      <c r="G2708" s="13">
        <v>5</v>
      </c>
      <c r="H2708" s="10">
        <v>250</v>
      </c>
      <c r="I2708" s="13" t="s">
        <v>424</v>
      </c>
      <c r="J2708" s="13" t="s">
        <v>401</v>
      </c>
      <c r="K2708" s="13" t="s">
        <v>364</v>
      </c>
    </row>
    <row r="2709" spans="1:11" ht="14.65" thickBot="1" x14ac:dyDescent="0.5">
      <c r="A2709" s="8">
        <v>2708</v>
      </c>
      <c r="B2709" s="22">
        <v>41352.403150231483</v>
      </c>
      <c r="C2709" s="23" t="s">
        <v>345</v>
      </c>
      <c r="D2709" s="12" t="s">
        <v>67</v>
      </c>
      <c r="E2709" s="12" t="s">
        <v>327</v>
      </c>
      <c r="F2709" s="9">
        <v>39.950000000000003</v>
      </c>
      <c r="G2709" s="12">
        <v>10</v>
      </c>
      <c r="H2709" s="9">
        <v>399.5</v>
      </c>
      <c r="I2709" s="12" t="s">
        <v>424</v>
      </c>
      <c r="J2709" s="12" t="s">
        <v>380</v>
      </c>
      <c r="K2709" s="12" t="s">
        <v>329</v>
      </c>
    </row>
    <row r="2710" spans="1:11" ht="14.65" thickTop="1" x14ac:dyDescent="0.45">
      <c r="A2710" s="6">
        <v>2709</v>
      </c>
      <c r="B2710" s="24">
        <v>41353.403150231483</v>
      </c>
      <c r="C2710" s="25" t="s">
        <v>354</v>
      </c>
      <c r="D2710" s="13" t="s">
        <v>188</v>
      </c>
      <c r="E2710" s="13" t="s">
        <v>326</v>
      </c>
      <c r="F2710" s="10">
        <v>219</v>
      </c>
      <c r="G2710" s="13">
        <v>5</v>
      </c>
      <c r="H2710" s="10">
        <v>1095</v>
      </c>
      <c r="I2710" s="13" t="s">
        <v>423</v>
      </c>
      <c r="J2710" s="13" t="s">
        <v>382</v>
      </c>
      <c r="K2710" s="13" t="s">
        <v>364</v>
      </c>
    </row>
    <row r="2711" spans="1:11" ht="14.65" thickBot="1" x14ac:dyDescent="0.5">
      <c r="A2711" s="8">
        <v>2710</v>
      </c>
      <c r="B2711" s="22">
        <v>41353.403150231483</v>
      </c>
      <c r="C2711" s="23" t="s">
        <v>359</v>
      </c>
      <c r="D2711" s="12" t="s">
        <v>193</v>
      </c>
      <c r="E2711" s="12" t="s">
        <v>325</v>
      </c>
      <c r="F2711" s="9">
        <v>229.95</v>
      </c>
      <c r="G2711" s="12">
        <v>6</v>
      </c>
      <c r="H2711" s="9">
        <v>1379.6999999999998</v>
      </c>
      <c r="I2711" s="12" t="s">
        <v>420</v>
      </c>
      <c r="J2711" s="12" t="s">
        <v>386</v>
      </c>
      <c r="K2711" s="12" t="s">
        <v>416</v>
      </c>
    </row>
    <row r="2712" spans="1:11" ht="14.65" thickTop="1" x14ac:dyDescent="0.45">
      <c r="A2712" s="6">
        <v>2711</v>
      </c>
      <c r="B2712" s="24">
        <v>41353.403150231483</v>
      </c>
      <c r="C2712" s="25" t="s">
        <v>351</v>
      </c>
      <c r="D2712" s="13" t="s">
        <v>125</v>
      </c>
      <c r="E2712" s="13" t="s">
        <v>325</v>
      </c>
      <c r="F2712" s="10">
        <v>59.95</v>
      </c>
      <c r="G2712" s="13">
        <v>7</v>
      </c>
      <c r="H2712" s="10">
        <v>419.65000000000003</v>
      </c>
      <c r="I2712" s="13" t="s">
        <v>422</v>
      </c>
      <c r="J2712" s="13" t="s">
        <v>321</v>
      </c>
      <c r="K2712" s="13" t="s">
        <v>415</v>
      </c>
    </row>
    <row r="2713" spans="1:11" ht="14.65" thickBot="1" x14ac:dyDescent="0.5">
      <c r="A2713" s="8">
        <v>2712</v>
      </c>
      <c r="B2713" s="22">
        <v>41353.403150231483</v>
      </c>
      <c r="C2713" s="23" t="s">
        <v>345</v>
      </c>
      <c r="D2713" s="12" t="s">
        <v>76</v>
      </c>
      <c r="E2713" s="12" t="s">
        <v>335</v>
      </c>
      <c r="F2713" s="9">
        <v>40</v>
      </c>
      <c r="G2713" s="12">
        <v>4</v>
      </c>
      <c r="H2713" s="9">
        <v>160</v>
      </c>
      <c r="I2713" s="12" t="s">
        <v>424</v>
      </c>
      <c r="J2713" s="12" t="s">
        <v>374</v>
      </c>
      <c r="K2713" s="12" t="s">
        <v>364</v>
      </c>
    </row>
    <row r="2714" spans="1:11" ht="14.65" thickTop="1" x14ac:dyDescent="0.45">
      <c r="A2714" s="6">
        <v>2713</v>
      </c>
      <c r="B2714" s="24">
        <v>41353.403150231483</v>
      </c>
      <c r="C2714" s="25" t="s">
        <v>349</v>
      </c>
      <c r="D2714" s="13" t="s">
        <v>184</v>
      </c>
      <c r="E2714" s="13" t="s">
        <v>327</v>
      </c>
      <c r="F2714" s="10">
        <v>199.95</v>
      </c>
      <c r="G2714" s="13">
        <v>4</v>
      </c>
      <c r="H2714" s="10">
        <v>799.8</v>
      </c>
      <c r="I2714" s="13" t="s">
        <v>418</v>
      </c>
      <c r="J2714" s="13" t="s">
        <v>396</v>
      </c>
      <c r="K2714" s="13" t="s">
        <v>415</v>
      </c>
    </row>
    <row r="2715" spans="1:11" ht="14.65" thickBot="1" x14ac:dyDescent="0.5">
      <c r="A2715" s="8">
        <v>2714</v>
      </c>
      <c r="B2715" s="22">
        <v>41353.403150231483</v>
      </c>
      <c r="C2715" s="23" t="s">
        <v>357</v>
      </c>
      <c r="D2715" s="12" t="s">
        <v>267</v>
      </c>
      <c r="E2715" s="12" t="s">
        <v>328</v>
      </c>
      <c r="F2715" s="9">
        <v>399.95</v>
      </c>
      <c r="G2715" s="12">
        <v>2</v>
      </c>
      <c r="H2715" s="9">
        <v>799.9</v>
      </c>
      <c r="I2715" s="12" t="s">
        <v>418</v>
      </c>
      <c r="J2715" s="12" t="s">
        <v>392</v>
      </c>
      <c r="K2715" s="12" t="s">
        <v>329</v>
      </c>
    </row>
    <row r="2716" spans="1:11" ht="14.65" thickTop="1" x14ac:dyDescent="0.45">
      <c r="A2716" s="6">
        <v>2715</v>
      </c>
      <c r="B2716" s="24">
        <v>41353.403150231483</v>
      </c>
      <c r="C2716" s="25" t="s">
        <v>351</v>
      </c>
      <c r="D2716" s="13" t="s">
        <v>64</v>
      </c>
      <c r="E2716" s="13" t="s">
        <v>325</v>
      </c>
      <c r="F2716" s="10">
        <v>39.950000000000003</v>
      </c>
      <c r="G2716" s="13">
        <v>9</v>
      </c>
      <c r="H2716" s="10">
        <v>359.55</v>
      </c>
      <c r="I2716" s="13" t="s">
        <v>423</v>
      </c>
      <c r="J2716" s="13" t="s">
        <v>377</v>
      </c>
      <c r="K2716" s="13" t="s">
        <v>415</v>
      </c>
    </row>
    <row r="2717" spans="1:11" ht="14.65" thickBot="1" x14ac:dyDescent="0.5">
      <c r="A2717" s="8">
        <v>2716</v>
      </c>
      <c r="B2717" s="22">
        <v>41353.403150231483</v>
      </c>
      <c r="C2717" s="23" t="s">
        <v>347</v>
      </c>
      <c r="D2717" s="12" t="s">
        <v>100</v>
      </c>
      <c r="E2717" s="12" t="s">
        <v>330</v>
      </c>
      <c r="F2717" s="9">
        <v>50</v>
      </c>
      <c r="G2717" s="12">
        <v>10</v>
      </c>
      <c r="H2717" s="9">
        <v>500</v>
      </c>
      <c r="I2717" s="12" t="s">
        <v>423</v>
      </c>
      <c r="J2717" s="12" t="s">
        <v>381</v>
      </c>
      <c r="K2717" s="12" t="s">
        <v>329</v>
      </c>
    </row>
    <row r="2718" spans="1:11" ht="14.65" thickTop="1" x14ac:dyDescent="0.45">
      <c r="A2718" s="6">
        <v>2717</v>
      </c>
      <c r="B2718" s="24">
        <v>41353.403150231483</v>
      </c>
      <c r="C2718" s="25" t="s">
        <v>354</v>
      </c>
      <c r="D2718" s="13" t="s">
        <v>262</v>
      </c>
      <c r="E2718" s="13" t="s">
        <v>325</v>
      </c>
      <c r="F2718" s="10">
        <v>399.95</v>
      </c>
      <c r="G2718" s="13">
        <v>10</v>
      </c>
      <c r="H2718" s="10">
        <v>3999.5</v>
      </c>
      <c r="I2718" s="13" t="s">
        <v>419</v>
      </c>
      <c r="J2718" s="13" t="s">
        <v>376</v>
      </c>
      <c r="K2718" s="13" t="s">
        <v>415</v>
      </c>
    </row>
    <row r="2719" spans="1:11" ht="14.65" thickBot="1" x14ac:dyDescent="0.5">
      <c r="A2719" s="8">
        <v>2718</v>
      </c>
      <c r="B2719" s="22">
        <v>41353.403150231483</v>
      </c>
      <c r="C2719" s="23" t="s">
        <v>346</v>
      </c>
      <c r="D2719" s="12" t="s">
        <v>184</v>
      </c>
      <c r="E2719" s="12" t="s">
        <v>327</v>
      </c>
      <c r="F2719" s="9">
        <v>199.95</v>
      </c>
      <c r="G2719" s="12">
        <v>10</v>
      </c>
      <c r="H2719" s="9">
        <v>1999.5</v>
      </c>
      <c r="I2719" s="12" t="s">
        <v>419</v>
      </c>
      <c r="J2719" s="12" t="s">
        <v>408</v>
      </c>
      <c r="K2719" s="12" t="s">
        <v>364</v>
      </c>
    </row>
    <row r="2720" spans="1:11" ht="14.65" thickTop="1" x14ac:dyDescent="0.45">
      <c r="A2720" s="6">
        <v>2719</v>
      </c>
      <c r="B2720" s="24">
        <v>41354.403150231483</v>
      </c>
      <c r="C2720" s="25" t="s">
        <v>352</v>
      </c>
      <c r="D2720" s="13" t="s">
        <v>283</v>
      </c>
      <c r="E2720" s="13" t="s">
        <v>332</v>
      </c>
      <c r="F2720" s="10">
        <v>450</v>
      </c>
      <c r="G2720" s="13">
        <v>2</v>
      </c>
      <c r="H2720" s="10">
        <v>900</v>
      </c>
      <c r="I2720" s="13" t="s">
        <v>422</v>
      </c>
      <c r="J2720" s="13" t="s">
        <v>403</v>
      </c>
      <c r="K2720" s="13" t="s">
        <v>416</v>
      </c>
    </row>
    <row r="2721" spans="1:11" ht="14.65" thickBot="1" x14ac:dyDescent="0.5">
      <c r="A2721" s="8">
        <v>2720</v>
      </c>
      <c r="B2721" s="22">
        <v>41354.403150231483</v>
      </c>
      <c r="C2721" s="23" t="s">
        <v>346</v>
      </c>
      <c r="D2721" s="12" t="s">
        <v>195</v>
      </c>
      <c r="E2721" s="12" t="s">
        <v>333</v>
      </c>
      <c r="F2721" s="9">
        <v>239</v>
      </c>
      <c r="G2721" s="12">
        <v>1</v>
      </c>
      <c r="H2721" s="9">
        <v>239</v>
      </c>
      <c r="I2721" s="12" t="s">
        <v>423</v>
      </c>
      <c r="J2721" s="12" t="s">
        <v>397</v>
      </c>
      <c r="K2721" s="12" t="s">
        <v>416</v>
      </c>
    </row>
    <row r="2722" spans="1:11" ht="14.65" thickTop="1" x14ac:dyDescent="0.45">
      <c r="A2722" s="6">
        <v>2721</v>
      </c>
      <c r="B2722" s="24">
        <v>41354.403150231483</v>
      </c>
      <c r="C2722" s="25" t="s">
        <v>356</v>
      </c>
      <c r="D2722" s="13" t="s">
        <v>278</v>
      </c>
      <c r="E2722" s="13" t="s">
        <v>330</v>
      </c>
      <c r="F2722" s="10">
        <v>449.95</v>
      </c>
      <c r="G2722" s="13">
        <v>7</v>
      </c>
      <c r="H2722" s="10">
        <v>3149.65</v>
      </c>
      <c r="I2722" s="13" t="s">
        <v>426</v>
      </c>
      <c r="J2722" s="13" t="s">
        <v>370</v>
      </c>
      <c r="K2722" s="13" t="s">
        <v>415</v>
      </c>
    </row>
    <row r="2723" spans="1:11" ht="14.65" thickBot="1" x14ac:dyDescent="0.5">
      <c r="A2723" s="8">
        <v>2722</v>
      </c>
      <c r="B2723" s="22">
        <v>41354.403150231483</v>
      </c>
      <c r="C2723" s="23" t="s">
        <v>348</v>
      </c>
      <c r="D2723" s="12" t="s">
        <v>174</v>
      </c>
      <c r="E2723" s="12" t="s">
        <v>325</v>
      </c>
      <c r="F2723" s="9">
        <v>179.95</v>
      </c>
      <c r="G2723" s="12">
        <v>5</v>
      </c>
      <c r="H2723" s="9">
        <v>899.75</v>
      </c>
      <c r="I2723" s="12" t="s">
        <v>419</v>
      </c>
      <c r="J2723" s="12" t="s">
        <v>366</v>
      </c>
      <c r="K2723" s="12" t="s">
        <v>364</v>
      </c>
    </row>
    <row r="2724" spans="1:11" ht="14.65" thickTop="1" x14ac:dyDescent="0.45">
      <c r="A2724" s="6">
        <v>2723</v>
      </c>
      <c r="B2724" s="24">
        <v>41354.403150231483</v>
      </c>
      <c r="C2724" s="25" t="s">
        <v>345</v>
      </c>
      <c r="D2724" s="13" t="s">
        <v>51</v>
      </c>
      <c r="E2724" s="13" t="s">
        <v>327</v>
      </c>
      <c r="F2724" s="10">
        <v>27.95</v>
      </c>
      <c r="G2724" s="13">
        <v>2</v>
      </c>
      <c r="H2724" s="10">
        <v>55.9</v>
      </c>
      <c r="I2724" s="13" t="s">
        <v>424</v>
      </c>
      <c r="J2724" s="13" t="s">
        <v>413</v>
      </c>
      <c r="K2724" s="13" t="s">
        <v>329</v>
      </c>
    </row>
    <row r="2725" spans="1:11" ht="14.65" thickBot="1" x14ac:dyDescent="0.5">
      <c r="A2725" s="8">
        <v>2724</v>
      </c>
      <c r="B2725" s="22">
        <v>41354.403150231483</v>
      </c>
      <c r="C2725" s="23" t="s">
        <v>359</v>
      </c>
      <c r="D2725" s="12" t="s">
        <v>307</v>
      </c>
      <c r="E2725" s="12" t="s">
        <v>330</v>
      </c>
      <c r="F2725" s="9">
        <v>599.95000000000005</v>
      </c>
      <c r="G2725" s="12">
        <v>5</v>
      </c>
      <c r="H2725" s="9">
        <v>2999.75</v>
      </c>
      <c r="I2725" s="12" t="s">
        <v>418</v>
      </c>
      <c r="J2725" s="12" t="s">
        <v>381</v>
      </c>
      <c r="K2725" s="12" t="s">
        <v>329</v>
      </c>
    </row>
    <row r="2726" spans="1:11" ht="14.65" thickTop="1" x14ac:dyDescent="0.45">
      <c r="A2726" s="6">
        <v>2725</v>
      </c>
      <c r="B2726" s="24">
        <v>41354.403150231483</v>
      </c>
      <c r="C2726" s="25" t="s">
        <v>349</v>
      </c>
      <c r="D2726" s="13" t="s">
        <v>235</v>
      </c>
      <c r="E2726" s="13" t="s">
        <v>334</v>
      </c>
      <c r="F2726" s="10">
        <v>339.95</v>
      </c>
      <c r="G2726" s="13">
        <v>1</v>
      </c>
      <c r="H2726" s="10">
        <v>339.95</v>
      </c>
      <c r="I2726" s="13" t="s">
        <v>420</v>
      </c>
      <c r="J2726" s="13" t="s">
        <v>385</v>
      </c>
      <c r="K2726" s="13" t="s">
        <v>416</v>
      </c>
    </row>
    <row r="2727" spans="1:11" ht="14.65" thickBot="1" x14ac:dyDescent="0.5">
      <c r="A2727" s="8">
        <v>2726</v>
      </c>
      <c r="B2727" s="22">
        <v>41355.403150231483</v>
      </c>
      <c r="C2727" s="23" t="s">
        <v>363</v>
      </c>
      <c r="D2727" s="12" t="s">
        <v>128</v>
      </c>
      <c r="E2727" s="12" t="s">
        <v>330</v>
      </c>
      <c r="F2727" s="9">
        <v>60</v>
      </c>
      <c r="G2727" s="12">
        <v>7</v>
      </c>
      <c r="H2727" s="9">
        <v>420</v>
      </c>
      <c r="I2727" s="12" t="s">
        <v>420</v>
      </c>
      <c r="J2727" s="12" t="s">
        <v>391</v>
      </c>
      <c r="K2727" s="12" t="s">
        <v>415</v>
      </c>
    </row>
    <row r="2728" spans="1:11" ht="14.65" thickTop="1" x14ac:dyDescent="0.45">
      <c r="A2728" s="6">
        <v>2727</v>
      </c>
      <c r="B2728" s="24">
        <v>41355.403150231483</v>
      </c>
      <c r="C2728" s="25" t="s">
        <v>348</v>
      </c>
      <c r="D2728" s="13" t="s">
        <v>118</v>
      </c>
      <c r="E2728" s="13" t="s">
        <v>326</v>
      </c>
      <c r="F2728" s="10">
        <v>55</v>
      </c>
      <c r="G2728" s="13">
        <v>6</v>
      </c>
      <c r="H2728" s="10">
        <v>330</v>
      </c>
      <c r="I2728" s="13" t="s">
        <v>422</v>
      </c>
      <c r="J2728" s="13" t="s">
        <v>375</v>
      </c>
      <c r="K2728" s="13" t="s">
        <v>364</v>
      </c>
    </row>
    <row r="2729" spans="1:11" ht="14.65" thickBot="1" x14ac:dyDescent="0.5">
      <c r="A2729" s="8">
        <v>2728</v>
      </c>
      <c r="B2729" s="22">
        <v>41355.403150231483</v>
      </c>
      <c r="C2729" s="23" t="s">
        <v>356</v>
      </c>
      <c r="D2729" s="12" t="s">
        <v>149</v>
      </c>
      <c r="E2729" s="12" t="s">
        <v>326</v>
      </c>
      <c r="F2729" s="9">
        <v>70</v>
      </c>
      <c r="G2729" s="12">
        <v>6</v>
      </c>
      <c r="H2729" s="9">
        <v>420</v>
      </c>
      <c r="I2729" s="12" t="s">
        <v>422</v>
      </c>
      <c r="J2729" s="12" t="s">
        <v>396</v>
      </c>
      <c r="K2729" s="12" t="s">
        <v>415</v>
      </c>
    </row>
    <row r="2730" spans="1:11" ht="14.65" thickTop="1" x14ac:dyDescent="0.45">
      <c r="A2730" s="6">
        <v>2729</v>
      </c>
      <c r="B2730" s="24">
        <v>41355.403150231483</v>
      </c>
      <c r="C2730" s="25" t="s">
        <v>352</v>
      </c>
      <c r="D2730" s="13" t="s">
        <v>75</v>
      </c>
      <c r="E2730" s="13" t="s">
        <v>332</v>
      </c>
      <c r="F2730" s="10">
        <v>40</v>
      </c>
      <c r="G2730" s="13">
        <v>8</v>
      </c>
      <c r="H2730" s="10">
        <v>320</v>
      </c>
      <c r="I2730" s="13" t="s">
        <v>420</v>
      </c>
      <c r="J2730" s="13" t="s">
        <v>365</v>
      </c>
      <c r="K2730" s="13" t="s">
        <v>364</v>
      </c>
    </row>
    <row r="2731" spans="1:11" ht="14.65" thickBot="1" x14ac:dyDescent="0.5">
      <c r="A2731" s="8">
        <v>2730</v>
      </c>
      <c r="B2731" s="22">
        <v>41355.403150231483</v>
      </c>
      <c r="C2731" s="23" t="s">
        <v>349</v>
      </c>
      <c r="D2731" s="12" t="s">
        <v>253</v>
      </c>
      <c r="E2731" s="12" t="s">
        <v>326</v>
      </c>
      <c r="F2731" s="9">
        <v>389</v>
      </c>
      <c r="G2731" s="12">
        <v>3</v>
      </c>
      <c r="H2731" s="9">
        <v>1167</v>
      </c>
      <c r="I2731" s="12" t="s">
        <v>419</v>
      </c>
      <c r="J2731" s="12" t="s">
        <v>376</v>
      </c>
      <c r="K2731" s="12" t="s">
        <v>415</v>
      </c>
    </row>
    <row r="2732" spans="1:11" ht="14.65" thickTop="1" x14ac:dyDescent="0.45">
      <c r="A2732" s="6">
        <v>2731</v>
      </c>
      <c r="B2732" s="24">
        <v>41355.403150231483</v>
      </c>
      <c r="C2732" s="25" t="s">
        <v>353</v>
      </c>
      <c r="D2732" s="13" t="s">
        <v>105</v>
      </c>
      <c r="E2732" s="13" t="s">
        <v>330</v>
      </c>
      <c r="F2732" s="10">
        <v>50</v>
      </c>
      <c r="G2732" s="13">
        <v>2</v>
      </c>
      <c r="H2732" s="10">
        <v>100</v>
      </c>
      <c r="I2732" s="13" t="s">
        <v>422</v>
      </c>
      <c r="J2732" s="13" t="s">
        <v>389</v>
      </c>
      <c r="K2732" s="13" t="s">
        <v>364</v>
      </c>
    </row>
    <row r="2733" spans="1:11" ht="14.65" thickBot="1" x14ac:dyDescent="0.5">
      <c r="A2733" s="8">
        <v>2732</v>
      </c>
      <c r="B2733" s="22">
        <v>41355.403150231483</v>
      </c>
      <c r="C2733" s="23" t="s">
        <v>347</v>
      </c>
      <c r="D2733" s="12" t="s">
        <v>258</v>
      </c>
      <c r="E2733" s="12" t="s">
        <v>322</v>
      </c>
      <c r="F2733" s="9">
        <v>399</v>
      </c>
      <c r="G2733" s="12">
        <v>3</v>
      </c>
      <c r="H2733" s="9">
        <v>1197</v>
      </c>
      <c r="I2733" s="12" t="s">
        <v>420</v>
      </c>
      <c r="J2733" s="12" t="s">
        <v>402</v>
      </c>
      <c r="K2733" s="12" t="s">
        <v>415</v>
      </c>
    </row>
    <row r="2734" spans="1:11" ht="14.65" thickTop="1" x14ac:dyDescent="0.45">
      <c r="A2734" s="6">
        <v>2733</v>
      </c>
      <c r="B2734" s="24">
        <v>41355.403150231483</v>
      </c>
      <c r="C2734" s="25" t="s">
        <v>353</v>
      </c>
      <c r="D2734" s="13" t="s">
        <v>100</v>
      </c>
      <c r="E2734" s="13" t="s">
        <v>330</v>
      </c>
      <c r="F2734" s="10">
        <v>50</v>
      </c>
      <c r="G2734" s="13">
        <v>6</v>
      </c>
      <c r="H2734" s="10">
        <v>300</v>
      </c>
      <c r="I2734" s="13" t="s">
        <v>424</v>
      </c>
      <c r="J2734" s="13" t="s">
        <v>403</v>
      </c>
      <c r="K2734" s="13" t="s">
        <v>416</v>
      </c>
    </row>
    <row r="2735" spans="1:11" ht="14.65" thickBot="1" x14ac:dyDescent="0.5">
      <c r="A2735" s="8">
        <v>2734</v>
      </c>
      <c r="B2735" s="22">
        <v>41355.403150231483</v>
      </c>
      <c r="C2735" s="23" t="s">
        <v>347</v>
      </c>
      <c r="D2735" s="12" t="s">
        <v>77</v>
      </c>
      <c r="E2735" s="12" t="s">
        <v>335</v>
      </c>
      <c r="F2735" s="9">
        <v>40</v>
      </c>
      <c r="G2735" s="12">
        <v>8</v>
      </c>
      <c r="H2735" s="9">
        <v>320</v>
      </c>
      <c r="I2735" s="12" t="s">
        <v>421</v>
      </c>
      <c r="J2735" s="12" t="s">
        <v>400</v>
      </c>
      <c r="K2735" s="12" t="s">
        <v>416</v>
      </c>
    </row>
    <row r="2736" spans="1:11" ht="14.65" thickTop="1" x14ac:dyDescent="0.45">
      <c r="A2736" s="6">
        <v>2735</v>
      </c>
      <c r="B2736" s="24">
        <v>41355.403150231483</v>
      </c>
      <c r="C2736" s="25" t="s">
        <v>351</v>
      </c>
      <c r="D2736" s="13" t="s">
        <v>138</v>
      </c>
      <c r="E2736" s="13" t="s">
        <v>330</v>
      </c>
      <c r="F2736" s="10">
        <v>65</v>
      </c>
      <c r="G2736" s="13">
        <v>4</v>
      </c>
      <c r="H2736" s="10">
        <v>260</v>
      </c>
      <c r="I2736" s="13" t="s">
        <v>421</v>
      </c>
      <c r="J2736" s="13" t="s">
        <v>367</v>
      </c>
      <c r="K2736" s="13" t="s">
        <v>329</v>
      </c>
    </row>
    <row r="2737" spans="1:11" ht="14.65" thickBot="1" x14ac:dyDescent="0.5">
      <c r="A2737" s="8">
        <v>2736</v>
      </c>
      <c r="B2737" s="22">
        <v>41355.403150231483</v>
      </c>
      <c r="C2737" s="23" t="s">
        <v>352</v>
      </c>
      <c r="D2737" s="12" t="s">
        <v>194</v>
      </c>
      <c r="E2737" s="12" t="s">
        <v>332</v>
      </c>
      <c r="F2737" s="9">
        <v>235</v>
      </c>
      <c r="G2737" s="12">
        <v>5</v>
      </c>
      <c r="H2737" s="9">
        <v>1175</v>
      </c>
      <c r="I2737" s="12" t="s">
        <v>419</v>
      </c>
      <c r="J2737" s="12" t="s">
        <v>404</v>
      </c>
      <c r="K2737" s="12" t="s">
        <v>416</v>
      </c>
    </row>
    <row r="2738" spans="1:11" ht="14.65" thickTop="1" x14ac:dyDescent="0.45">
      <c r="A2738" s="6">
        <v>2737</v>
      </c>
      <c r="B2738" s="24">
        <v>41355.403150231483</v>
      </c>
      <c r="C2738" s="25" t="s">
        <v>356</v>
      </c>
      <c r="D2738" s="13" t="s">
        <v>188</v>
      </c>
      <c r="E2738" s="13" t="s">
        <v>326</v>
      </c>
      <c r="F2738" s="10">
        <v>219</v>
      </c>
      <c r="G2738" s="13">
        <v>7</v>
      </c>
      <c r="H2738" s="10">
        <v>1533</v>
      </c>
      <c r="I2738" s="13" t="s">
        <v>424</v>
      </c>
      <c r="J2738" s="13" t="s">
        <v>410</v>
      </c>
      <c r="K2738" s="13" t="s">
        <v>416</v>
      </c>
    </row>
    <row r="2739" spans="1:11" ht="14.65" thickBot="1" x14ac:dyDescent="0.5">
      <c r="A2739" s="8">
        <v>2738</v>
      </c>
      <c r="B2739" s="22">
        <v>41356.403150231483</v>
      </c>
      <c r="C2739" s="23" t="s">
        <v>355</v>
      </c>
      <c r="D2739" s="12" t="s">
        <v>315</v>
      </c>
      <c r="E2739" s="12" t="s">
        <v>335</v>
      </c>
      <c r="F2739" s="9">
        <v>799</v>
      </c>
      <c r="G2739" s="12">
        <v>5</v>
      </c>
      <c r="H2739" s="9">
        <v>3995</v>
      </c>
      <c r="I2739" s="12" t="s">
        <v>427</v>
      </c>
      <c r="J2739" s="12" t="s">
        <v>373</v>
      </c>
      <c r="K2739" s="12" t="s">
        <v>416</v>
      </c>
    </row>
    <row r="2740" spans="1:11" ht="14.65" thickTop="1" x14ac:dyDescent="0.45">
      <c r="A2740" s="6">
        <v>2739</v>
      </c>
      <c r="B2740" s="24">
        <v>41356.403150231483</v>
      </c>
      <c r="C2740" s="25" t="s">
        <v>348</v>
      </c>
      <c r="D2740" s="13" t="s">
        <v>155</v>
      </c>
      <c r="E2740" s="13" t="s">
        <v>330</v>
      </c>
      <c r="F2740" s="10">
        <v>80</v>
      </c>
      <c r="G2740" s="13">
        <v>10</v>
      </c>
      <c r="H2740" s="10">
        <v>800</v>
      </c>
      <c r="I2740" s="13" t="s">
        <v>422</v>
      </c>
      <c r="J2740" s="13" t="s">
        <v>375</v>
      </c>
      <c r="K2740" s="13" t="s">
        <v>364</v>
      </c>
    </row>
    <row r="2741" spans="1:11" ht="14.65" thickBot="1" x14ac:dyDescent="0.5">
      <c r="A2741" s="8">
        <v>2740</v>
      </c>
      <c r="B2741" s="22">
        <v>41356.403150231483</v>
      </c>
      <c r="C2741" s="23" t="s">
        <v>353</v>
      </c>
      <c r="D2741" s="12" t="s">
        <v>111</v>
      </c>
      <c r="E2741" s="12" t="s">
        <v>335</v>
      </c>
      <c r="F2741" s="9">
        <v>50</v>
      </c>
      <c r="G2741" s="12">
        <v>5</v>
      </c>
      <c r="H2741" s="9">
        <v>250</v>
      </c>
      <c r="I2741" s="12" t="s">
        <v>427</v>
      </c>
      <c r="J2741" s="12" t="s">
        <v>390</v>
      </c>
      <c r="K2741" s="12" t="s">
        <v>329</v>
      </c>
    </row>
    <row r="2742" spans="1:11" ht="14.65" thickTop="1" x14ac:dyDescent="0.45">
      <c r="A2742" s="6">
        <v>2741</v>
      </c>
      <c r="B2742" s="24">
        <v>41356.403150231483</v>
      </c>
      <c r="C2742" s="25" t="s">
        <v>354</v>
      </c>
      <c r="D2742" s="13" t="s">
        <v>59</v>
      </c>
      <c r="E2742" s="13" t="s">
        <v>328</v>
      </c>
      <c r="F2742" s="10">
        <v>34.950000000000003</v>
      </c>
      <c r="G2742" s="13">
        <v>6</v>
      </c>
      <c r="H2742" s="10">
        <v>209.70000000000002</v>
      </c>
      <c r="I2742" s="13" t="s">
        <v>423</v>
      </c>
      <c r="J2742" s="13" t="s">
        <v>375</v>
      </c>
      <c r="K2742" s="13" t="s">
        <v>364</v>
      </c>
    </row>
    <row r="2743" spans="1:11" ht="14.65" thickBot="1" x14ac:dyDescent="0.5">
      <c r="A2743" s="8">
        <v>2742</v>
      </c>
      <c r="B2743" s="22">
        <v>41356.403150231483</v>
      </c>
      <c r="C2743" s="23" t="s">
        <v>352</v>
      </c>
      <c r="D2743" s="12" t="s">
        <v>170</v>
      </c>
      <c r="E2743" s="12" t="s">
        <v>324</v>
      </c>
      <c r="F2743" s="9">
        <v>169.95</v>
      </c>
      <c r="G2743" s="12">
        <v>1</v>
      </c>
      <c r="H2743" s="9">
        <v>169.95</v>
      </c>
      <c r="I2743" s="12" t="s">
        <v>423</v>
      </c>
      <c r="J2743" s="12" t="s">
        <v>395</v>
      </c>
      <c r="K2743" s="12" t="s">
        <v>416</v>
      </c>
    </row>
    <row r="2744" spans="1:11" ht="14.65" thickTop="1" x14ac:dyDescent="0.45">
      <c r="A2744" s="6">
        <v>2743</v>
      </c>
      <c r="B2744" s="24">
        <v>41356.403150231483</v>
      </c>
      <c r="C2744" s="25" t="s">
        <v>351</v>
      </c>
      <c r="D2744" s="13" t="s">
        <v>298</v>
      </c>
      <c r="E2744" s="13" t="s">
        <v>335</v>
      </c>
      <c r="F2744" s="10">
        <v>539</v>
      </c>
      <c r="G2744" s="13">
        <v>7</v>
      </c>
      <c r="H2744" s="10">
        <v>3773</v>
      </c>
      <c r="I2744" s="13" t="s">
        <v>422</v>
      </c>
      <c r="J2744" s="13" t="s">
        <v>371</v>
      </c>
      <c r="K2744" s="13" t="s">
        <v>415</v>
      </c>
    </row>
    <row r="2745" spans="1:11" ht="14.65" thickBot="1" x14ac:dyDescent="0.5">
      <c r="A2745" s="8">
        <v>2744</v>
      </c>
      <c r="B2745" s="22">
        <v>41356.403150231483</v>
      </c>
      <c r="C2745" s="23" t="s">
        <v>360</v>
      </c>
      <c r="D2745" s="12" t="s">
        <v>166</v>
      </c>
      <c r="E2745" s="12" t="s">
        <v>325</v>
      </c>
      <c r="F2745" s="9">
        <v>149.94999999999999</v>
      </c>
      <c r="G2745" s="12">
        <v>1</v>
      </c>
      <c r="H2745" s="9">
        <v>149.94999999999999</v>
      </c>
      <c r="I2745" s="12" t="s">
        <v>423</v>
      </c>
      <c r="J2745" s="12" t="s">
        <v>373</v>
      </c>
      <c r="K2745" s="12" t="s">
        <v>416</v>
      </c>
    </row>
    <row r="2746" spans="1:11" ht="14.65" thickTop="1" x14ac:dyDescent="0.45">
      <c r="A2746" s="6">
        <v>2745</v>
      </c>
      <c r="B2746" s="24">
        <v>41356.403150231483</v>
      </c>
      <c r="C2746" s="25" t="s">
        <v>355</v>
      </c>
      <c r="D2746" s="13" t="s">
        <v>68</v>
      </c>
      <c r="E2746" s="13" t="s">
        <v>327</v>
      </c>
      <c r="F2746" s="10">
        <v>39.950000000000003</v>
      </c>
      <c r="G2746" s="13">
        <v>10</v>
      </c>
      <c r="H2746" s="10">
        <v>399.5</v>
      </c>
      <c r="I2746" s="13" t="s">
        <v>418</v>
      </c>
      <c r="J2746" s="13" t="s">
        <v>397</v>
      </c>
      <c r="K2746" s="13" t="s">
        <v>416</v>
      </c>
    </row>
    <row r="2747" spans="1:11" ht="14.65" thickBot="1" x14ac:dyDescent="0.5">
      <c r="A2747" s="8">
        <v>2746</v>
      </c>
      <c r="B2747" s="22">
        <v>41356.403150231483</v>
      </c>
      <c r="C2747" s="23" t="s">
        <v>360</v>
      </c>
      <c r="D2747" s="12" t="s">
        <v>301</v>
      </c>
      <c r="E2747" s="12" t="s">
        <v>335</v>
      </c>
      <c r="F2747" s="9">
        <v>569</v>
      </c>
      <c r="G2747" s="12">
        <v>1</v>
      </c>
      <c r="H2747" s="9">
        <v>569</v>
      </c>
      <c r="I2747" s="12" t="s">
        <v>426</v>
      </c>
      <c r="J2747" s="12" t="s">
        <v>401</v>
      </c>
      <c r="K2747" s="12" t="s">
        <v>364</v>
      </c>
    </row>
    <row r="2748" spans="1:11" ht="14.65" thickTop="1" x14ac:dyDescent="0.45">
      <c r="A2748" s="6">
        <v>2747</v>
      </c>
      <c r="B2748" s="24">
        <v>41356.403150231483</v>
      </c>
      <c r="C2748" s="25" t="s">
        <v>354</v>
      </c>
      <c r="D2748" s="13" t="s">
        <v>172</v>
      </c>
      <c r="E2748" s="13" t="s">
        <v>327</v>
      </c>
      <c r="F2748" s="10">
        <v>169.95</v>
      </c>
      <c r="G2748" s="13">
        <v>2</v>
      </c>
      <c r="H2748" s="10">
        <v>339.9</v>
      </c>
      <c r="I2748" s="13" t="s">
        <v>422</v>
      </c>
      <c r="J2748" s="13" t="s">
        <v>412</v>
      </c>
      <c r="K2748" s="13" t="s">
        <v>364</v>
      </c>
    </row>
    <row r="2749" spans="1:11" ht="14.65" thickBot="1" x14ac:dyDescent="0.5">
      <c r="A2749" s="8">
        <v>2748</v>
      </c>
      <c r="B2749" s="22">
        <v>41356.403150231483</v>
      </c>
      <c r="C2749" s="23" t="s">
        <v>357</v>
      </c>
      <c r="D2749" s="12" t="s">
        <v>129</v>
      </c>
      <c r="E2749" s="12" t="s">
        <v>330</v>
      </c>
      <c r="F2749" s="9">
        <v>60</v>
      </c>
      <c r="G2749" s="12">
        <v>3</v>
      </c>
      <c r="H2749" s="9">
        <v>180</v>
      </c>
      <c r="I2749" s="12" t="s">
        <v>427</v>
      </c>
      <c r="J2749" s="12" t="s">
        <v>374</v>
      </c>
      <c r="K2749" s="12" t="s">
        <v>364</v>
      </c>
    </row>
    <row r="2750" spans="1:11" ht="14.65" thickTop="1" x14ac:dyDescent="0.45">
      <c r="A2750" s="6">
        <v>2749</v>
      </c>
      <c r="B2750" s="24">
        <v>41356.403150231483</v>
      </c>
      <c r="C2750" s="25" t="s">
        <v>345</v>
      </c>
      <c r="D2750" s="13" t="s">
        <v>318</v>
      </c>
      <c r="E2750" s="13" t="s">
        <v>327</v>
      </c>
      <c r="F2750" s="10">
        <v>849.95</v>
      </c>
      <c r="G2750" s="13">
        <v>6</v>
      </c>
      <c r="H2750" s="10">
        <v>5099.7000000000007</v>
      </c>
      <c r="I2750" s="13" t="s">
        <v>419</v>
      </c>
      <c r="J2750" s="13" t="s">
        <v>402</v>
      </c>
      <c r="K2750" s="13" t="s">
        <v>415</v>
      </c>
    </row>
    <row r="2751" spans="1:11" ht="14.65" thickBot="1" x14ac:dyDescent="0.5">
      <c r="A2751" s="8">
        <v>2750</v>
      </c>
      <c r="B2751" s="22">
        <v>41357.403150231483</v>
      </c>
      <c r="C2751" s="23" t="s">
        <v>363</v>
      </c>
      <c r="D2751" s="12" t="s">
        <v>111</v>
      </c>
      <c r="E2751" s="12" t="s">
        <v>335</v>
      </c>
      <c r="F2751" s="9">
        <v>50</v>
      </c>
      <c r="G2751" s="12">
        <v>1</v>
      </c>
      <c r="H2751" s="9">
        <v>50</v>
      </c>
      <c r="I2751" s="12" t="s">
        <v>421</v>
      </c>
      <c r="J2751" s="12" t="s">
        <v>378</v>
      </c>
      <c r="K2751" s="12" t="s">
        <v>329</v>
      </c>
    </row>
    <row r="2752" spans="1:11" ht="14.65" thickTop="1" x14ac:dyDescent="0.45">
      <c r="A2752" s="6">
        <v>2751</v>
      </c>
      <c r="B2752" s="24">
        <v>41357.403150231483</v>
      </c>
      <c r="C2752" s="25" t="s">
        <v>357</v>
      </c>
      <c r="D2752" s="13" t="s">
        <v>152</v>
      </c>
      <c r="E2752" s="13" t="s">
        <v>332</v>
      </c>
      <c r="F2752" s="10">
        <v>75</v>
      </c>
      <c r="G2752" s="13">
        <v>10</v>
      </c>
      <c r="H2752" s="10">
        <v>750</v>
      </c>
      <c r="I2752" s="13" t="s">
        <v>426</v>
      </c>
      <c r="J2752" s="13" t="s">
        <v>370</v>
      </c>
      <c r="K2752" s="13" t="s">
        <v>415</v>
      </c>
    </row>
    <row r="2753" spans="1:11" ht="14.65" thickBot="1" x14ac:dyDescent="0.5">
      <c r="A2753" s="8">
        <v>2752</v>
      </c>
      <c r="B2753" s="22">
        <v>41357.403150231483</v>
      </c>
      <c r="C2753" s="23" t="s">
        <v>356</v>
      </c>
      <c r="D2753" s="12" t="s">
        <v>224</v>
      </c>
      <c r="E2753" s="12" t="s">
        <v>328</v>
      </c>
      <c r="F2753" s="9">
        <v>319.95</v>
      </c>
      <c r="G2753" s="12">
        <v>3</v>
      </c>
      <c r="H2753" s="9">
        <v>959.84999999999991</v>
      </c>
      <c r="I2753" s="12" t="s">
        <v>422</v>
      </c>
      <c r="J2753" s="12" t="s">
        <v>392</v>
      </c>
      <c r="K2753" s="12" t="s">
        <v>329</v>
      </c>
    </row>
    <row r="2754" spans="1:11" ht="14.65" thickTop="1" x14ac:dyDescent="0.45">
      <c r="A2754" s="6">
        <v>2753</v>
      </c>
      <c r="B2754" s="24">
        <v>41357.403150231483</v>
      </c>
      <c r="C2754" s="25" t="s">
        <v>360</v>
      </c>
      <c r="D2754" s="13" t="s">
        <v>114</v>
      </c>
      <c r="E2754" s="13" t="s">
        <v>330</v>
      </c>
      <c r="F2754" s="10">
        <v>55</v>
      </c>
      <c r="G2754" s="13">
        <v>4</v>
      </c>
      <c r="H2754" s="10">
        <v>220</v>
      </c>
      <c r="I2754" s="13" t="s">
        <v>422</v>
      </c>
      <c r="J2754" s="13" t="s">
        <v>380</v>
      </c>
      <c r="K2754" s="13" t="s">
        <v>329</v>
      </c>
    </row>
    <row r="2755" spans="1:11" ht="14.65" thickBot="1" x14ac:dyDescent="0.5">
      <c r="A2755" s="8">
        <v>2754</v>
      </c>
      <c r="B2755" s="22">
        <v>41358.403150231483</v>
      </c>
      <c r="C2755" s="23" t="s">
        <v>353</v>
      </c>
      <c r="D2755" s="12" t="s">
        <v>317</v>
      </c>
      <c r="E2755" s="12" t="s">
        <v>332</v>
      </c>
      <c r="F2755" s="9">
        <v>825</v>
      </c>
      <c r="G2755" s="12">
        <v>9</v>
      </c>
      <c r="H2755" s="9">
        <v>7425</v>
      </c>
      <c r="I2755" s="12" t="s">
        <v>427</v>
      </c>
      <c r="J2755" s="12" t="s">
        <v>368</v>
      </c>
      <c r="K2755" s="12" t="s">
        <v>415</v>
      </c>
    </row>
    <row r="2756" spans="1:11" ht="14.65" thickTop="1" x14ac:dyDescent="0.45">
      <c r="A2756" s="6">
        <v>2755</v>
      </c>
      <c r="B2756" s="24">
        <v>41358.403150231483</v>
      </c>
      <c r="C2756" s="25" t="s">
        <v>354</v>
      </c>
      <c r="D2756" s="13" t="s">
        <v>148</v>
      </c>
      <c r="E2756" s="13" t="s">
        <v>330</v>
      </c>
      <c r="F2756" s="10">
        <v>70</v>
      </c>
      <c r="G2756" s="13">
        <v>1</v>
      </c>
      <c r="H2756" s="10">
        <v>70</v>
      </c>
      <c r="I2756" s="13" t="s">
        <v>426</v>
      </c>
      <c r="J2756" s="13" t="s">
        <v>375</v>
      </c>
      <c r="K2756" s="13" t="s">
        <v>364</v>
      </c>
    </row>
    <row r="2757" spans="1:11" ht="14.65" thickBot="1" x14ac:dyDescent="0.5">
      <c r="A2757" s="8">
        <v>2756</v>
      </c>
      <c r="B2757" s="22">
        <v>41358.403150231483</v>
      </c>
      <c r="C2757" s="23" t="s">
        <v>346</v>
      </c>
      <c r="D2757" s="12" t="s">
        <v>125</v>
      </c>
      <c r="E2757" s="12" t="s">
        <v>325</v>
      </c>
      <c r="F2757" s="9">
        <v>59.95</v>
      </c>
      <c r="G2757" s="12">
        <v>8</v>
      </c>
      <c r="H2757" s="9">
        <v>479.6</v>
      </c>
      <c r="I2757" s="12" t="s">
        <v>418</v>
      </c>
      <c r="J2757" s="12" t="s">
        <v>406</v>
      </c>
      <c r="K2757" s="12" t="s">
        <v>329</v>
      </c>
    </row>
    <row r="2758" spans="1:11" ht="14.65" thickTop="1" x14ac:dyDescent="0.45">
      <c r="A2758" s="6">
        <v>2757</v>
      </c>
      <c r="B2758" s="24">
        <v>41358.403150231483</v>
      </c>
      <c r="C2758" s="25" t="s">
        <v>354</v>
      </c>
      <c r="D2758" s="13" t="s">
        <v>187</v>
      </c>
      <c r="E2758" s="13" t="s">
        <v>323</v>
      </c>
      <c r="F2758" s="10">
        <v>219</v>
      </c>
      <c r="G2758" s="13">
        <v>9</v>
      </c>
      <c r="H2758" s="10">
        <v>1971</v>
      </c>
      <c r="I2758" s="13" t="s">
        <v>422</v>
      </c>
      <c r="J2758" s="13" t="s">
        <v>368</v>
      </c>
      <c r="K2758" s="13" t="s">
        <v>415</v>
      </c>
    </row>
    <row r="2759" spans="1:11" ht="14.65" thickBot="1" x14ac:dyDescent="0.5">
      <c r="A2759" s="8">
        <v>2758</v>
      </c>
      <c r="B2759" s="22">
        <v>41358.403150231483</v>
      </c>
      <c r="C2759" s="23" t="s">
        <v>353</v>
      </c>
      <c r="D2759" s="12" t="s">
        <v>118</v>
      </c>
      <c r="E2759" s="12" t="s">
        <v>326</v>
      </c>
      <c r="F2759" s="9">
        <v>55</v>
      </c>
      <c r="G2759" s="12">
        <v>2</v>
      </c>
      <c r="H2759" s="9">
        <v>110</v>
      </c>
      <c r="I2759" s="12" t="s">
        <v>420</v>
      </c>
      <c r="J2759" s="12" t="s">
        <v>377</v>
      </c>
      <c r="K2759" s="12" t="s">
        <v>415</v>
      </c>
    </row>
    <row r="2760" spans="1:11" ht="14.65" thickTop="1" x14ac:dyDescent="0.45">
      <c r="A2760" s="6">
        <v>2759</v>
      </c>
      <c r="B2760" s="24">
        <v>41358.403150231483</v>
      </c>
      <c r="C2760" s="25" t="s">
        <v>357</v>
      </c>
      <c r="D2760" s="13" t="s">
        <v>247</v>
      </c>
      <c r="E2760" s="13" t="s">
        <v>330</v>
      </c>
      <c r="F2760" s="10">
        <v>369.95</v>
      </c>
      <c r="G2760" s="13">
        <v>1</v>
      </c>
      <c r="H2760" s="10">
        <v>369.95</v>
      </c>
      <c r="I2760" s="13" t="s">
        <v>419</v>
      </c>
      <c r="J2760" s="13" t="s">
        <v>405</v>
      </c>
      <c r="K2760" s="13" t="s">
        <v>364</v>
      </c>
    </row>
    <row r="2761" spans="1:11" ht="14.65" thickBot="1" x14ac:dyDescent="0.5">
      <c r="A2761" s="8">
        <v>2760</v>
      </c>
      <c r="B2761" s="22">
        <v>41358.403150231483</v>
      </c>
      <c r="C2761" s="23" t="s">
        <v>358</v>
      </c>
      <c r="D2761" s="12" t="s">
        <v>170</v>
      </c>
      <c r="E2761" s="12" t="s">
        <v>324</v>
      </c>
      <c r="F2761" s="9">
        <v>169.95</v>
      </c>
      <c r="G2761" s="12">
        <v>9</v>
      </c>
      <c r="H2761" s="9">
        <v>1529.55</v>
      </c>
      <c r="I2761" s="12" t="s">
        <v>427</v>
      </c>
      <c r="J2761" s="12" t="s">
        <v>410</v>
      </c>
      <c r="K2761" s="12" t="s">
        <v>416</v>
      </c>
    </row>
    <row r="2762" spans="1:11" ht="14.65" thickTop="1" x14ac:dyDescent="0.45">
      <c r="A2762" s="6">
        <v>2761</v>
      </c>
      <c r="B2762" s="24">
        <v>41359.403150231483</v>
      </c>
      <c r="C2762" s="25" t="s">
        <v>355</v>
      </c>
      <c r="D2762" s="13" t="s">
        <v>212</v>
      </c>
      <c r="E2762" s="13" t="s">
        <v>330</v>
      </c>
      <c r="F2762" s="10">
        <v>279.95</v>
      </c>
      <c r="G2762" s="13">
        <v>9</v>
      </c>
      <c r="H2762" s="10">
        <v>2519.5499999999997</v>
      </c>
      <c r="I2762" s="13" t="s">
        <v>418</v>
      </c>
      <c r="J2762" s="13" t="s">
        <v>381</v>
      </c>
      <c r="K2762" s="13" t="s">
        <v>329</v>
      </c>
    </row>
    <row r="2763" spans="1:11" ht="14.65" thickBot="1" x14ac:dyDescent="0.5">
      <c r="A2763" s="8">
        <v>2762</v>
      </c>
      <c r="B2763" s="22">
        <v>41359.403150231483</v>
      </c>
      <c r="C2763" s="23" t="s">
        <v>360</v>
      </c>
      <c r="D2763" s="12" t="s">
        <v>282</v>
      </c>
      <c r="E2763" s="12" t="s">
        <v>332</v>
      </c>
      <c r="F2763" s="9">
        <v>450</v>
      </c>
      <c r="G2763" s="12">
        <v>9</v>
      </c>
      <c r="H2763" s="9">
        <v>4050</v>
      </c>
      <c r="I2763" s="12" t="s">
        <v>426</v>
      </c>
      <c r="J2763" s="12" t="s">
        <v>373</v>
      </c>
      <c r="K2763" s="12" t="s">
        <v>416</v>
      </c>
    </row>
    <row r="2764" spans="1:11" ht="14.65" thickTop="1" x14ac:dyDescent="0.45">
      <c r="A2764" s="6">
        <v>2763</v>
      </c>
      <c r="B2764" s="24">
        <v>41359.403150231483</v>
      </c>
      <c r="C2764" s="25" t="s">
        <v>363</v>
      </c>
      <c r="D2764" s="13" t="s">
        <v>39</v>
      </c>
      <c r="E2764" s="13" t="s">
        <v>327</v>
      </c>
      <c r="F2764" s="10">
        <v>9.9499999999999993</v>
      </c>
      <c r="G2764" s="13">
        <v>3</v>
      </c>
      <c r="H2764" s="10">
        <v>29.849999999999998</v>
      </c>
      <c r="I2764" s="13" t="s">
        <v>420</v>
      </c>
      <c r="J2764" s="13" t="s">
        <v>394</v>
      </c>
      <c r="K2764" s="13" t="s">
        <v>416</v>
      </c>
    </row>
    <row r="2765" spans="1:11" ht="14.65" thickBot="1" x14ac:dyDescent="0.5">
      <c r="A2765" s="8">
        <v>2764</v>
      </c>
      <c r="B2765" s="22">
        <v>41359.403150231483</v>
      </c>
      <c r="C2765" s="23" t="s">
        <v>352</v>
      </c>
      <c r="D2765" s="12" t="s">
        <v>152</v>
      </c>
      <c r="E2765" s="12" t="s">
        <v>332</v>
      </c>
      <c r="F2765" s="9">
        <v>75</v>
      </c>
      <c r="G2765" s="12">
        <v>1</v>
      </c>
      <c r="H2765" s="9">
        <v>75</v>
      </c>
      <c r="I2765" s="12" t="s">
        <v>426</v>
      </c>
      <c r="J2765" s="12" t="s">
        <v>376</v>
      </c>
      <c r="K2765" s="12" t="s">
        <v>415</v>
      </c>
    </row>
    <row r="2766" spans="1:11" ht="14.65" thickTop="1" x14ac:dyDescent="0.45">
      <c r="A2766" s="6">
        <v>2765</v>
      </c>
      <c r="B2766" s="24">
        <v>41359.403150231483</v>
      </c>
      <c r="C2766" s="25" t="s">
        <v>355</v>
      </c>
      <c r="D2766" s="13" t="s">
        <v>227</v>
      </c>
      <c r="E2766" s="13" t="s">
        <v>335</v>
      </c>
      <c r="F2766" s="10">
        <v>329</v>
      </c>
      <c r="G2766" s="13">
        <v>4</v>
      </c>
      <c r="H2766" s="10">
        <v>1316</v>
      </c>
      <c r="I2766" s="13" t="s">
        <v>421</v>
      </c>
      <c r="J2766" s="13" t="s">
        <v>377</v>
      </c>
      <c r="K2766" s="13" t="s">
        <v>415</v>
      </c>
    </row>
    <row r="2767" spans="1:11" ht="14.65" thickBot="1" x14ac:dyDescent="0.5">
      <c r="A2767" s="8">
        <v>2766</v>
      </c>
      <c r="B2767" s="22">
        <v>41359.403150231483</v>
      </c>
      <c r="C2767" s="23" t="s">
        <v>355</v>
      </c>
      <c r="D2767" s="12" t="s">
        <v>226</v>
      </c>
      <c r="E2767" s="12" t="s">
        <v>335</v>
      </c>
      <c r="F2767" s="9">
        <v>329</v>
      </c>
      <c r="G2767" s="12">
        <v>3</v>
      </c>
      <c r="H2767" s="9">
        <v>987</v>
      </c>
      <c r="I2767" s="12" t="s">
        <v>422</v>
      </c>
      <c r="J2767" s="12" t="s">
        <v>400</v>
      </c>
      <c r="K2767" s="12" t="s">
        <v>416</v>
      </c>
    </row>
    <row r="2768" spans="1:11" ht="14.65" thickTop="1" x14ac:dyDescent="0.45">
      <c r="A2768" s="6">
        <v>2767</v>
      </c>
      <c r="B2768" s="24">
        <v>41359.403150231483</v>
      </c>
      <c r="C2768" s="25" t="s">
        <v>355</v>
      </c>
      <c r="D2768" s="13" t="s">
        <v>171</v>
      </c>
      <c r="E2768" s="13" t="s">
        <v>327</v>
      </c>
      <c r="F2768" s="10">
        <v>169.95</v>
      </c>
      <c r="G2768" s="13">
        <v>3</v>
      </c>
      <c r="H2768" s="10">
        <v>509.84999999999997</v>
      </c>
      <c r="I2768" s="13" t="s">
        <v>418</v>
      </c>
      <c r="J2768" s="13" t="s">
        <v>388</v>
      </c>
      <c r="K2768" s="13" t="s">
        <v>329</v>
      </c>
    </row>
    <row r="2769" spans="1:11" ht="14.65" thickBot="1" x14ac:dyDescent="0.5">
      <c r="A2769" s="8">
        <v>2768</v>
      </c>
      <c r="B2769" s="22">
        <v>41359.403150231483</v>
      </c>
      <c r="C2769" s="23" t="s">
        <v>356</v>
      </c>
      <c r="D2769" s="12" t="s">
        <v>293</v>
      </c>
      <c r="E2769" s="12" t="s">
        <v>330</v>
      </c>
      <c r="F2769" s="9">
        <v>499.95</v>
      </c>
      <c r="G2769" s="12">
        <v>4</v>
      </c>
      <c r="H2769" s="9">
        <v>1999.8</v>
      </c>
      <c r="I2769" s="12" t="s">
        <v>418</v>
      </c>
      <c r="J2769" s="12" t="s">
        <v>372</v>
      </c>
      <c r="K2769" s="12" t="s">
        <v>416</v>
      </c>
    </row>
    <row r="2770" spans="1:11" ht="14.65" thickTop="1" x14ac:dyDescent="0.45">
      <c r="A2770" s="6">
        <v>2769</v>
      </c>
      <c r="B2770" s="24">
        <v>41359.403150231483</v>
      </c>
      <c r="C2770" s="25" t="s">
        <v>355</v>
      </c>
      <c r="D2770" s="13" t="s">
        <v>297</v>
      </c>
      <c r="E2770" s="13" t="s">
        <v>332</v>
      </c>
      <c r="F2770" s="10">
        <v>500</v>
      </c>
      <c r="G2770" s="13">
        <v>1</v>
      </c>
      <c r="H2770" s="10">
        <v>500</v>
      </c>
      <c r="I2770" s="13" t="s">
        <v>421</v>
      </c>
      <c r="J2770" s="13" t="s">
        <v>369</v>
      </c>
      <c r="K2770" s="13" t="s">
        <v>364</v>
      </c>
    </row>
    <row r="2771" spans="1:11" ht="14.65" thickBot="1" x14ac:dyDescent="0.5">
      <c r="A2771" s="8">
        <v>2770</v>
      </c>
      <c r="B2771" s="22">
        <v>41359.403150231483</v>
      </c>
      <c r="C2771" s="23" t="s">
        <v>360</v>
      </c>
      <c r="D2771" s="12" t="s">
        <v>289</v>
      </c>
      <c r="E2771" s="12" t="s">
        <v>330</v>
      </c>
      <c r="F2771" s="9">
        <v>499.95</v>
      </c>
      <c r="G2771" s="12">
        <v>10</v>
      </c>
      <c r="H2771" s="9">
        <v>4999.5</v>
      </c>
      <c r="I2771" s="12" t="s">
        <v>424</v>
      </c>
      <c r="J2771" s="12" t="s">
        <v>410</v>
      </c>
      <c r="K2771" s="12" t="s">
        <v>416</v>
      </c>
    </row>
    <row r="2772" spans="1:11" ht="14.65" thickTop="1" x14ac:dyDescent="0.45">
      <c r="A2772" s="6">
        <v>2771</v>
      </c>
      <c r="B2772" s="24">
        <v>41359.403150231483</v>
      </c>
      <c r="C2772" s="25" t="s">
        <v>353</v>
      </c>
      <c r="D2772" s="13" t="s">
        <v>154</v>
      </c>
      <c r="E2772" s="13" t="s">
        <v>327</v>
      </c>
      <c r="F2772" s="10">
        <v>79.95</v>
      </c>
      <c r="G2772" s="13">
        <v>6</v>
      </c>
      <c r="H2772" s="10">
        <v>479.70000000000005</v>
      </c>
      <c r="I2772" s="13" t="s">
        <v>424</v>
      </c>
      <c r="J2772" s="13" t="s">
        <v>384</v>
      </c>
      <c r="K2772" s="13" t="s">
        <v>416</v>
      </c>
    </row>
    <row r="2773" spans="1:11" ht="14.65" thickBot="1" x14ac:dyDescent="0.5">
      <c r="A2773" s="8">
        <v>2772</v>
      </c>
      <c r="B2773" s="22">
        <v>41359.403150231483</v>
      </c>
      <c r="C2773" s="23" t="s">
        <v>345</v>
      </c>
      <c r="D2773" s="12" t="s">
        <v>45</v>
      </c>
      <c r="E2773" s="12" t="s">
        <v>335</v>
      </c>
      <c r="F2773" s="9">
        <v>20</v>
      </c>
      <c r="G2773" s="12">
        <v>9</v>
      </c>
      <c r="H2773" s="9">
        <v>180</v>
      </c>
      <c r="I2773" s="12" t="s">
        <v>425</v>
      </c>
      <c r="J2773" s="12" t="s">
        <v>411</v>
      </c>
      <c r="K2773" s="12" t="s">
        <v>415</v>
      </c>
    </row>
    <row r="2774" spans="1:11" ht="14.65" thickTop="1" x14ac:dyDescent="0.45">
      <c r="A2774" s="6">
        <v>2773</v>
      </c>
      <c r="B2774" s="24">
        <v>41359.403150231483</v>
      </c>
      <c r="C2774" s="25" t="s">
        <v>357</v>
      </c>
      <c r="D2774" s="13" t="s">
        <v>151</v>
      </c>
      <c r="E2774" s="13" t="s">
        <v>330</v>
      </c>
      <c r="F2774" s="10">
        <v>75</v>
      </c>
      <c r="G2774" s="13">
        <v>10</v>
      </c>
      <c r="H2774" s="10">
        <v>750</v>
      </c>
      <c r="I2774" s="13" t="s">
        <v>420</v>
      </c>
      <c r="J2774" s="13" t="s">
        <v>388</v>
      </c>
      <c r="K2774" s="13" t="s">
        <v>329</v>
      </c>
    </row>
    <row r="2775" spans="1:11" ht="14.65" thickBot="1" x14ac:dyDescent="0.5">
      <c r="A2775" s="8">
        <v>2774</v>
      </c>
      <c r="B2775" s="22">
        <v>41360.403150231483</v>
      </c>
      <c r="C2775" s="23" t="s">
        <v>358</v>
      </c>
      <c r="D2775" s="12" t="s">
        <v>313</v>
      </c>
      <c r="E2775" s="12" t="s">
        <v>332</v>
      </c>
      <c r="F2775" s="9">
        <v>675</v>
      </c>
      <c r="G2775" s="12">
        <v>4</v>
      </c>
      <c r="H2775" s="9">
        <v>2700</v>
      </c>
      <c r="I2775" s="12" t="s">
        <v>424</v>
      </c>
      <c r="J2775" s="12" t="s">
        <v>402</v>
      </c>
      <c r="K2775" s="12" t="s">
        <v>415</v>
      </c>
    </row>
    <row r="2776" spans="1:11" ht="14.65" thickTop="1" x14ac:dyDescent="0.45">
      <c r="A2776" s="6">
        <v>2775</v>
      </c>
      <c r="B2776" s="24">
        <v>41360.403150231483</v>
      </c>
      <c r="C2776" s="25" t="s">
        <v>345</v>
      </c>
      <c r="D2776" s="13" t="s">
        <v>147</v>
      </c>
      <c r="E2776" s="13" t="s">
        <v>330</v>
      </c>
      <c r="F2776" s="10">
        <v>70</v>
      </c>
      <c r="G2776" s="13">
        <v>9</v>
      </c>
      <c r="H2776" s="10">
        <v>630</v>
      </c>
      <c r="I2776" s="13" t="s">
        <v>424</v>
      </c>
      <c r="J2776" s="13" t="s">
        <v>404</v>
      </c>
      <c r="K2776" s="13" t="s">
        <v>416</v>
      </c>
    </row>
    <row r="2777" spans="1:11" ht="14.65" thickBot="1" x14ac:dyDescent="0.5">
      <c r="A2777" s="8">
        <v>2776</v>
      </c>
      <c r="B2777" s="22">
        <v>41360.403150231483</v>
      </c>
      <c r="C2777" s="23" t="s">
        <v>356</v>
      </c>
      <c r="D2777" s="12" t="s">
        <v>187</v>
      </c>
      <c r="E2777" s="12" t="s">
        <v>323</v>
      </c>
      <c r="F2777" s="9">
        <v>219</v>
      </c>
      <c r="G2777" s="12">
        <v>9</v>
      </c>
      <c r="H2777" s="9">
        <v>1971</v>
      </c>
      <c r="I2777" s="12" t="s">
        <v>427</v>
      </c>
      <c r="J2777" s="12" t="s">
        <v>390</v>
      </c>
      <c r="K2777" s="12" t="s">
        <v>329</v>
      </c>
    </row>
    <row r="2778" spans="1:11" ht="14.65" thickTop="1" x14ac:dyDescent="0.45">
      <c r="A2778" s="6">
        <v>2777</v>
      </c>
      <c r="B2778" s="24">
        <v>41360.403150231483</v>
      </c>
      <c r="C2778" s="25" t="s">
        <v>355</v>
      </c>
      <c r="D2778" s="13" t="s">
        <v>164</v>
      </c>
      <c r="E2778" s="13" t="s">
        <v>330</v>
      </c>
      <c r="F2778" s="10">
        <v>109.95</v>
      </c>
      <c r="G2778" s="13">
        <v>5</v>
      </c>
      <c r="H2778" s="10">
        <v>549.75</v>
      </c>
      <c r="I2778" s="13" t="s">
        <v>419</v>
      </c>
      <c r="J2778" s="13" t="s">
        <v>367</v>
      </c>
      <c r="K2778" s="13" t="s">
        <v>329</v>
      </c>
    </row>
    <row r="2779" spans="1:11" ht="14.65" thickBot="1" x14ac:dyDescent="0.5">
      <c r="A2779" s="8">
        <v>2778</v>
      </c>
      <c r="B2779" s="22">
        <v>41360.403150231483</v>
      </c>
      <c r="C2779" s="23" t="s">
        <v>351</v>
      </c>
      <c r="D2779" s="12" t="s">
        <v>154</v>
      </c>
      <c r="E2779" s="12" t="s">
        <v>327</v>
      </c>
      <c r="F2779" s="9">
        <v>79.95</v>
      </c>
      <c r="G2779" s="12">
        <v>10</v>
      </c>
      <c r="H2779" s="9">
        <v>799.5</v>
      </c>
      <c r="I2779" s="12" t="s">
        <v>422</v>
      </c>
      <c r="J2779" s="12" t="s">
        <v>390</v>
      </c>
      <c r="K2779" s="12" t="s">
        <v>329</v>
      </c>
    </row>
    <row r="2780" spans="1:11" ht="14.65" thickTop="1" x14ac:dyDescent="0.45">
      <c r="A2780" s="6">
        <v>2779</v>
      </c>
      <c r="B2780" s="24">
        <v>41360.403150231483</v>
      </c>
      <c r="C2780" s="25" t="s">
        <v>357</v>
      </c>
      <c r="D2780" s="13" t="s">
        <v>319</v>
      </c>
      <c r="E2780" s="13" t="s">
        <v>325</v>
      </c>
      <c r="F2780" s="10">
        <v>899.95</v>
      </c>
      <c r="G2780" s="13">
        <v>5</v>
      </c>
      <c r="H2780" s="10">
        <v>4499.75</v>
      </c>
      <c r="I2780" s="13" t="s">
        <v>419</v>
      </c>
      <c r="J2780" s="13" t="s">
        <v>371</v>
      </c>
      <c r="K2780" s="13" t="s">
        <v>415</v>
      </c>
    </row>
    <row r="2781" spans="1:11" ht="14.65" thickBot="1" x14ac:dyDescent="0.5">
      <c r="A2781" s="8">
        <v>2780</v>
      </c>
      <c r="B2781" s="22">
        <v>41360.403150231483</v>
      </c>
      <c r="C2781" s="23" t="s">
        <v>355</v>
      </c>
      <c r="D2781" s="12" t="s">
        <v>85</v>
      </c>
      <c r="E2781" s="12" t="s">
        <v>335</v>
      </c>
      <c r="F2781" s="9">
        <v>45</v>
      </c>
      <c r="G2781" s="12">
        <v>5</v>
      </c>
      <c r="H2781" s="9">
        <v>225</v>
      </c>
      <c r="I2781" s="12" t="s">
        <v>425</v>
      </c>
      <c r="J2781" s="12" t="s">
        <v>374</v>
      </c>
      <c r="K2781" s="12" t="s">
        <v>364</v>
      </c>
    </row>
    <row r="2782" spans="1:11" ht="14.65" thickTop="1" x14ac:dyDescent="0.45">
      <c r="A2782" s="6">
        <v>2781</v>
      </c>
      <c r="B2782" s="24">
        <v>41360.403150231483</v>
      </c>
      <c r="C2782" s="25" t="s">
        <v>345</v>
      </c>
      <c r="D2782" s="13" t="s">
        <v>137</v>
      </c>
      <c r="E2782" s="13" t="s">
        <v>335</v>
      </c>
      <c r="F2782" s="10">
        <v>60</v>
      </c>
      <c r="G2782" s="13">
        <v>9</v>
      </c>
      <c r="H2782" s="10">
        <v>540</v>
      </c>
      <c r="I2782" s="13" t="s">
        <v>424</v>
      </c>
      <c r="J2782" s="13" t="s">
        <v>381</v>
      </c>
      <c r="K2782" s="13" t="s">
        <v>329</v>
      </c>
    </row>
    <row r="2783" spans="1:11" ht="14.65" thickBot="1" x14ac:dyDescent="0.5">
      <c r="A2783" s="8">
        <v>2782</v>
      </c>
      <c r="B2783" s="22">
        <v>41360.403150231483</v>
      </c>
      <c r="C2783" s="23" t="s">
        <v>354</v>
      </c>
      <c r="D2783" s="12" t="s">
        <v>40</v>
      </c>
      <c r="E2783" s="12" t="s">
        <v>327</v>
      </c>
      <c r="F2783" s="9">
        <v>12.95</v>
      </c>
      <c r="G2783" s="12">
        <v>9</v>
      </c>
      <c r="H2783" s="9">
        <v>116.55</v>
      </c>
      <c r="I2783" s="12" t="s">
        <v>422</v>
      </c>
      <c r="J2783" s="12" t="s">
        <v>392</v>
      </c>
      <c r="K2783" s="12" t="s">
        <v>329</v>
      </c>
    </row>
    <row r="2784" spans="1:11" ht="14.65" thickTop="1" x14ac:dyDescent="0.45">
      <c r="A2784" s="6">
        <v>2783</v>
      </c>
      <c r="B2784" s="24">
        <v>41360.403150231483</v>
      </c>
      <c r="C2784" s="25" t="s">
        <v>363</v>
      </c>
      <c r="D2784" s="13" t="s">
        <v>148</v>
      </c>
      <c r="E2784" s="13" t="s">
        <v>330</v>
      </c>
      <c r="F2784" s="10">
        <v>70</v>
      </c>
      <c r="G2784" s="13">
        <v>10</v>
      </c>
      <c r="H2784" s="10">
        <v>700</v>
      </c>
      <c r="I2784" s="13" t="s">
        <v>418</v>
      </c>
      <c r="J2784" s="13" t="s">
        <v>413</v>
      </c>
      <c r="K2784" s="13" t="s">
        <v>329</v>
      </c>
    </row>
    <row r="2785" spans="1:11" ht="14.65" thickBot="1" x14ac:dyDescent="0.5">
      <c r="A2785" s="8">
        <v>2784</v>
      </c>
      <c r="B2785" s="22">
        <v>41360.403150231483</v>
      </c>
      <c r="C2785" s="23" t="s">
        <v>353</v>
      </c>
      <c r="D2785" s="12" t="s">
        <v>212</v>
      </c>
      <c r="E2785" s="12" t="s">
        <v>330</v>
      </c>
      <c r="F2785" s="9">
        <v>279.95</v>
      </c>
      <c r="G2785" s="12">
        <v>6</v>
      </c>
      <c r="H2785" s="9">
        <v>1679.6999999999998</v>
      </c>
      <c r="I2785" s="12" t="s">
        <v>422</v>
      </c>
      <c r="J2785" s="12" t="s">
        <v>380</v>
      </c>
      <c r="K2785" s="12" t="s">
        <v>329</v>
      </c>
    </row>
    <row r="2786" spans="1:11" ht="14.65" thickTop="1" x14ac:dyDescent="0.45">
      <c r="A2786" s="6">
        <v>2785</v>
      </c>
      <c r="B2786" s="24">
        <v>41360.403150231483</v>
      </c>
      <c r="C2786" s="25" t="s">
        <v>348</v>
      </c>
      <c r="D2786" s="13" t="s">
        <v>255</v>
      </c>
      <c r="E2786" s="13" t="s">
        <v>330</v>
      </c>
      <c r="F2786" s="10">
        <v>389.95</v>
      </c>
      <c r="G2786" s="13">
        <v>4</v>
      </c>
      <c r="H2786" s="10">
        <v>1559.8</v>
      </c>
      <c r="I2786" s="13" t="s">
        <v>426</v>
      </c>
      <c r="J2786" s="13" t="s">
        <v>378</v>
      </c>
      <c r="K2786" s="13" t="s">
        <v>329</v>
      </c>
    </row>
    <row r="2787" spans="1:11" ht="14.65" thickBot="1" x14ac:dyDescent="0.5">
      <c r="A2787" s="8">
        <v>2786</v>
      </c>
      <c r="B2787" s="22">
        <v>41361.403150231483</v>
      </c>
      <c r="C2787" s="23" t="s">
        <v>347</v>
      </c>
      <c r="D2787" s="12" t="s">
        <v>215</v>
      </c>
      <c r="E2787" s="12" t="s">
        <v>332</v>
      </c>
      <c r="F2787" s="9">
        <v>285</v>
      </c>
      <c r="G2787" s="12">
        <v>3</v>
      </c>
      <c r="H2787" s="9">
        <v>855</v>
      </c>
      <c r="I2787" s="12" t="s">
        <v>421</v>
      </c>
      <c r="J2787" s="12" t="s">
        <v>389</v>
      </c>
      <c r="K2787" s="12" t="s">
        <v>364</v>
      </c>
    </row>
    <row r="2788" spans="1:11" ht="14.65" thickTop="1" x14ac:dyDescent="0.45">
      <c r="A2788" s="6">
        <v>2787</v>
      </c>
      <c r="B2788" s="24">
        <v>41361.403150231483</v>
      </c>
      <c r="C2788" s="25" t="s">
        <v>347</v>
      </c>
      <c r="D2788" s="13" t="s">
        <v>225</v>
      </c>
      <c r="E2788" s="13" t="s">
        <v>331</v>
      </c>
      <c r="F2788" s="10">
        <v>329</v>
      </c>
      <c r="G2788" s="13">
        <v>8</v>
      </c>
      <c r="H2788" s="10">
        <v>2632</v>
      </c>
      <c r="I2788" s="13" t="s">
        <v>427</v>
      </c>
      <c r="J2788" s="13" t="s">
        <v>403</v>
      </c>
      <c r="K2788" s="13" t="s">
        <v>416</v>
      </c>
    </row>
    <row r="2789" spans="1:11" ht="14.65" thickBot="1" x14ac:dyDescent="0.5">
      <c r="A2789" s="8">
        <v>2788</v>
      </c>
      <c r="B2789" s="22">
        <v>41361.403150231483</v>
      </c>
      <c r="C2789" s="23" t="s">
        <v>346</v>
      </c>
      <c r="D2789" s="12" t="s">
        <v>227</v>
      </c>
      <c r="E2789" s="12" t="s">
        <v>335</v>
      </c>
      <c r="F2789" s="9">
        <v>329</v>
      </c>
      <c r="G2789" s="12">
        <v>10</v>
      </c>
      <c r="H2789" s="9">
        <v>3290</v>
      </c>
      <c r="I2789" s="12" t="s">
        <v>422</v>
      </c>
      <c r="J2789" s="12" t="s">
        <v>401</v>
      </c>
      <c r="K2789" s="12" t="s">
        <v>364</v>
      </c>
    </row>
    <row r="2790" spans="1:11" ht="14.65" thickTop="1" x14ac:dyDescent="0.45">
      <c r="A2790" s="6">
        <v>2789</v>
      </c>
      <c r="B2790" s="24">
        <v>41361.403150231483</v>
      </c>
      <c r="C2790" s="25" t="s">
        <v>361</v>
      </c>
      <c r="D2790" s="13" t="s">
        <v>114</v>
      </c>
      <c r="E2790" s="13" t="s">
        <v>330</v>
      </c>
      <c r="F2790" s="10">
        <v>55</v>
      </c>
      <c r="G2790" s="13">
        <v>3</v>
      </c>
      <c r="H2790" s="10">
        <v>165</v>
      </c>
      <c r="I2790" s="13" t="s">
        <v>424</v>
      </c>
      <c r="J2790" s="13" t="s">
        <v>372</v>
      </c>
      <c r="K2790" s="13" t="s">
        <v>416</v>
      </c>
    </row>
    <row r="2791" spans="1:11" ht="14.65" thickBot="1" x14ac:dyDescent="0.5">
      <c r="A2791" s="8">
        <v>2790</v>
      </c>
      <c r="B2791" s="22">
        <v>41361.403150231483</v>
      </c>
      <c r="C2791" s="23" t="s">
        <v>355</v>
      </c>
      <c r="D2791" s="12" t="s">
        <v>274</v>
      </c>
      <c r="E2791" s="12" t="s">
        <v>330</v>
      </c>
      <c r="F2791" s="9">
        <v>439.95</v>
      </c>
      <c r="G2791" s="12">
        <v>7</v>
      </c>
      <c r="H2791" s="9">
        <v>3079.65</v>
      </c>
      <c r="I2791" s="12" t="s">
        <v>419</v>
      </c>
      <c r="J2791" s="12" t="s">
        <v>389</v>
      </c>
      <c r="K2791" s="12" t="s">
        <v>364</v>
      </c>
    </row>
    <row r="2792" spans="1:11" ht="14.65" thickTop="1" x14ac:dyDescent="0.45">
      <c r="A2792" s="6">
        <v>2791</v>
      </c>
      <c r="B2792" s="24">
        <v>41361.403150231483</v>
      </c>
      <c r="C2792" s="25" t="s">
        <v>358</v>
      </c>
      <c r="D2792" s="13" t="s">
        <v>69</v>
      </c>
      <c r="E2792" s="13" t="s">
        <v>327</v>
      </c>
      <c r="F2792" s="10">
        <v>39.950000000000003</v>
      </c>
      <c r="G2792" s="13">
        <v>2</v>
      </c>
      <c r="H2792" s="10">
        <v>79.900000000000006</v>
      </c>
      <c r="I2792" s="13" t="s">
        <v>419</v>
      </c>
      <c r="J2792" s="13" t="s">
        <v>407</v>
      </c>
      <c r="K2792" s="13" t="s">
        <v>364</v>
      </c>
    </row>
    <row r="2793" spans="1:11" ht="14.65" thickBot="1" x14ac:dyDescent="0.5">
      <c r="A2793" s="8">
        <v>2792</v>
      </c>
      <c r="B2793" s="22">
        <v>41361.403150231483</v>
      </c>
      <c r="C2793" s="23" t="s">
        <v>356</v>
      </c>
      <c r="D2793" s="12" t="s">
        <v>60</v>
      </c>
      <c r="E2793" s="12" t="s">
        <v>330</v>
      </c>
      <c r="F2793" s="9">
        <v>35</v>
      </c>
      <c r="G2793" s="12">
        <v>3</v>
      </c>
      <c r="H2793" s="9">
        <v>105</v>
      </c>
      <c r="I2793" s="12" t="s">
        <v>424</v>
      </c>
      <c r="J2793" s="12" t="s">
        <v>390</v>
      </c>
      <c r="K2793" s="12" t="s">
        <v>329</v>
      </c>
    </row>
    <row r="2794" spans="1:11" ht="14.65" thickTop="1" x14ac:dyDescent="0.45">
      <c r="A2794" s="6">
        <v>2793</v>
      </c>
      <c r="B2794" s="24">
        <v>41361.403150231483</v>
      </c>
      <c r="C2794" s="25" t="s">
        <v>359</v>
      </c>
      <c r="D2794" s="13" t="s">
        <v>282</v>
      </c>
      <c r="E2794" s="13" t="s">
        <v>332</v>
      </c>
      <c r="F2794" s="10">
        <v>450</v>
      </c>
      <c r="G2794" s="13">
        <v>10</v>
      </c>
      <c r="H2794" s="10">
        <v>4500</v>
      </c>
      <c r="I2794" s="13" t="s">
        <v>422</v>
      </c>
      <c r="J2794" s="13" t="s">
        <v>386</v>
      </c>
      <c r="K2794" s="13" t="s">
        <v>416</v>
      </c>
    </row>
    <row r="2795" spans="1:11" ht="14.65" thickBot="1" x14ac:dyDescent="0.5">
      <c r="A2795" s="8">
        <v>2794</v>
      </c>
      <c r="B2795" s="22">
        <v>41361.403150231483</v>
      </c>
      <c r="C2795" s="23" t="s">
        <v>345</v>
      </c>
      <c r="D2795" s="12" t="s">
        <v>209</v>
      </c>
      <c r="E2795" s="12" t="s">
        <v>330</v>
      </c>
      <c r="F2795" s="9">
        <v>269.95</v>
      </c>
      <c r="G2795" s="12">
        <v>8</v>
      </c>
      <c r="H2795" s="9">
        <v>2159.6</v>
      </c>
      <c r="I2795" s="12" t="s">
        <v>422</v>
      </c>
      <c r="J2795" s="12" t="s">
        <v>400</v>
      </c>
      <c r="K2795" s="12" t="s">
        <v>416</v>
      </c>
    </row>
    <row r="2796" spans="1:11" ht="14.65" thickTop="1" x14ac:dyDescent="0.45">
      <c r="A2796" s="6">
        <v>2795</v>
      </c>
      <c r="B2796" s="24">
        <v>41361.403150231483</v>
      </c>
      <c r="C2796" s="25" t="s">
        <v>348</v>
      </c>
      <c r="D2796" s="13" t="s">
        <v>40</v>
      </c>
      <c r="E2796" s="13" t="s">
        <v>327</v>
      </c>
      <c r="F2796" s="10">
        <v>12.95</v>
      </c>
      <c r="G2796" s="13">
        <v>2</v>
      </c>
      <c r="H2796" s="10">
        <v>25.9</v>
      </c>
      <c r="I2796" s="13" t="s">
        <v>422</v>
      </c>
      <c r="J2796" s="13" t="s">
        <v>374</v>
      </c>
      <c r="K2796" s="13" t="s">
        <v>364</v>
      </c>
    </row>
    <row r="2797" spans="1:11" ht="14.65" thickBot="1" x14ac:dyDescent="0.5">
      <c r="A2797" s="8">
        <v>2796</v>
      </c>
      <c r="B2797" s="22">
        <v>41361.403150231483</v>
      </c>
      <c r="C2797" s="23" t="s">
        <v>352</v>
      </c>
      <c r="D2797" s="12" t="s">
        <v>239</v>
      </c>
      <c r="E2797" s="12" t="s">
        <v>328</v>
      </c>
      <c r="F2797" s="9">
        <v>349.95</v>
      </c>
      <c r="G2797" s="12">
        <v>8</v>
      </c>
      <c r="H2797" s="9">
        <v>2799.6</v>
      </c>
      <c r="I2797" s="12" t="s">
        <v>419</v>
      </c>
      <c r="J2797" s="12" t="s">
        <v>412</v>
      </c>
      <c r="K2797" s="12" t="s">
        <v>364</v>
      </c>
    </row>
    <row r="2798" spans="1:11" ht="14.65" thickTop="1" x14ac:dyDescent="0.45">
      <c r="A2798" s="6">
        <v>2797</v>
      </c>
      <c r="B2798" s="24">
        <v>41362.403150231483</v>
      </c>
      <c r="C2798" s="25" t="s">
        <v>362</v>
      </c>
      <c r="D2798" s="13" t="s">
        <v>51</v>
      </c>
      <c r="E2798" s="13" t="s">
        <v>327</v>
      </c>
      <c r="F2798" s="10">
        <v>27.95</v>
      </c>
      <c r="G2798" s="13">
        <v>3</v>
      </c>
      <c r="H2798" s="10">
        <v>83.85</v>
      </c>
      <c r="I2798" s="13" t="s">
        <v>427</v>
      </c>
      <c r="J2798" s="13" t="s">
        <v>372</v>
      </c>
      <c r="K2798" s="13" t="s">
        <v>416</v>
      </c>
    </row>
    <row r="2799" spans="1:11" ht="14.65" thickBot="1" x14ac:dyDescent="0.5">
      <c r="A2799" s="8">
        <v>2798</v>
      </c>
      <c r="B2799" s="22">
        <v>41362.403150231483</v>
      </c>
      <c r="C2799" s="23" t="s">
        <v>353</v>
      </c>
      <c r="D2799" s="12" t="s">
        <v>281</v>
      </c>
      <c r="E2799" s="12" t="s">
        <v>327</v>
      </c>
      <c r="F2799" s="9">
        <v>449.95</v>
      </c>
      <c r="G2799" s="12">
        <v>3</v>
      </c>
      <c r="H2799" s="9">
        <v>1349.85</v>
      </c>
      <c r="I2799" s="12" t="s">
        <v>418</v>
      </c>
      <c r="J2799" s="12" t="s">
        <v>365</v>
      </c>
      <c r="K2799" s="12" t="s">
        <v>364</v>
      </c>
    </row>
    <row r="2800" spans="1:11" ht="14.65" thickTop="1" x14ac:dyDescent="0.45">
      <c r="A2800" s="6">
        <v>2799</v>
      </c>
      <c r="B2800" s="24">
        <v>41362.403150231483</v>
      </c>
      <c r="C2800" s="25" t="s">
        <v>348</v>
      </c>
      <c r="D2800" s="13" t="s">
        <v>293</v>
      </c>
      <c r="E2800" s="13" t="s">
        <v>330</v>
      </c>
      <c r="F2800" s="10">
        <v>499.95</v>
      </c>
      <c r="G2800" s="13">
        <v>6</v>
      </c>
      <c r="H2800" s="10">
        <v>2999.7</v>
      </c>
      <c r="I2800" s="13" t="s">
        <v>424</v>
      </c>
      <c r="J2800" s="13" t="s">
        <v>411</v>
      </c>
      <c r="K2800" s="13" t="s">
        <v>415</v>
      </c>
    </row>
    <row r="2801" spans="1:11" ht="14.65" thickBot="1" x14ac:dyDescent="0.5">
      <c r="A2801" s="8">
        <v>2800</v>
      </c>
      <c r="B2801" s="22">
        <v>41362.403150231483</v>
      </c>
      <c r="C2801" s="23" t="s">
        <v>352</v>
      </c>
      <c r="D2801" s="12" t="s">
        <v>209</v>
      </c>
      <c r="E2801" s="12" t="s">
        <v>330</v>
      </c>
      <c r="F2801" s="9">
        <v>269.95</v>
      </c>
      <c r="G2801" s="12">
        <v>8</v>
      </c>
      <c r="H2801" s="9">
        <v>2159.6</v>
      </c>
      <c r="I2801" s="12" t="s">
        <v>423</v>
      </c>
      <c r="J2801" s="12" t="s">
        <v>398</v>
      </c>
      <c r="K2801" s="12" t="s">
        <v>364</v>
      </c>
    </row>
    <row r="2802" spans="1:11" ht="14.65" thickTop="1" x14ac:dyDescent="0.45">
      <c r="A2802" s="6">
        <v>2801</v>
      </c>
      <c r="B2802" s="24">
        <v>41362.403150231483</v>
      </c>
      <c r="C2802" s="25" t="s">
        <v>360</v>
      </c>
      <c r="D2802" s="13" t="s">
        <v>76</v>
      </c>
      <c r="E2802" s="13" t="s">
        <v>335</v>
      </c>
      <c r="F2802" s="10">
        <v>40</v>
      </c>
      <c r="G2802" s="13">
        <v>7</v>
      </c>
      <c r="H2802" s="10">
        <v>280</v>
      </c>
      <c r="I2802" s="13" t="s">
        <v>425</v>
      </c>
      <c r="J2802" s="13" t="s">
        <v>376</v>
      </c>
      <c r="K2802" s="13" t="s">
        <v>415</v>
      </c>
    </row>
    <row r="2803" spans="1:11" ht="14.65" thickBot="1" x14ac:dyDescent="0.5">
      <c r="A2803" s="8">
        <v>2802</v>
      </c>
      <c r="B2803" s="22">
        <v>41362.403150231483</v>
      </c>
      <c r="C2803" s="23" t="s">
        <v>354</v>
      </c>
      <c r="D2803" s="12" t="s">
        <v>295</v>
      </c>
      <c r="E2803" s="12" t="s">
        <v>327</v>
      </c>
      <c r="F2803" s="9">
        <v>499.95</v>
      </c>
      <c r="G2803" s="12">
        <v>5</v>
      </c>
      <c r="H2803" s="9">
        <v>2499.75</v>
      </c>
      <c r="I2803" s="12" t="s">
        <v>420</v>
      </c>
      <c r="J2803" s="12" t="s">
        <v>413</v>
      </c>
      <c r="K2803" s="12" t="s">
        <v>329</v>
      </c>
    </row>
    <row r="2804" spans="1:11" ht="14.65" thickTop="1" x14ac:dyDescent="0.45">
      <c r="A2804" s="6">
        <v>2803</v>
      </c>
      <c r="B2804" s="24">
        <v>41362.403150231483</v>
      </c>
      <c r="C2804" s="25" t="s">
        <v>357</v>
      </c>
      <c r="D2804" s="13" t="s">
        <v>43</v>
      </c>
      <c r="E2804" s="13" t="s">
        <v>322</v>
      </c>
      <c r="F2804" s="10">
        <v>18</v>
      </c>
      <c r="G2804" s="13">
        <v>1</v>
      </c>
      <c r="H2804" s="10">
        <v>18</v>
      </c>
      <c r="I2804" s="13" t="s">
        <v>425</v>
      </c>
      <c r="J2804" s="13" t="s">
        <v>370</v>
      </c>
      <c r="K2804" s="13" t="s">
        <v>415</v>
      </c>
    </row>
    <row r="2805" spans="1:11" ht="14.65" thickBot="1" x14ac:dyDescent="0.5">
      <c r="A2805" s="8">
        <v>2804</v>
      </c>
      <c r="B2805" s="22">
        <v>41363.403150231483</v>
      </c>
      <c r="C2805" s="23" t="s">
        <v>361</v>
      </c>
      <c r="D2805" s="12" t="s">
        <v>145</v>
      </c>
      <c r="E2805" s="12" t="s">
        <v>330</v>
      </c>
      <c r="F2805" s="9">
        <v>70</v>
      </c>
      <c r="G2805" s="12">
        <v>9</v>
      </c>
      <c r="H2805" s="9">
        <v>630</v>
      </c>
      <c r="I2805" s="12" t="s">
        <v>427</v>
      </c>
      <c r="J2805" s="12" t="s">
        <v>374</v>
      </c>
      <c r="K2805" s="12" t="s">
        <v>364</v>
      </c>
    </row>
    <row r="2806" spans="1:11" ht="14.65" thickTop="1" x14ac:dyDescent="0.45">
      <c r="A2806" s="6">
        <v>2805</v>
      </c>
      <c r="B2806" s="24">
        <v>41363.403150231483</v>
      </c>
      <c r="C2806" s="25" t="s">
        <v>353</v>
      </c>
      <c r="D2806" s="13" t="s">
        <v>187</v>
      </c>
      <c r="E2806" s="13" t="s">
        <v>323</v>
      </c>
      <c r="F2806" s="10">
        <v>219</v>
      </c>
      <c r="G2806" s="13">
        <v>7</v>
      </c>
      <c r="H2806" s="10">
        <v>1533</v>
      </c>
      <c r="I2806" s="13" t="s">
        <v>426</v>
      </c>
      <c r="J2806" s="13" t="s">
        <v>389</v>
      </c>
      <c r="K2806" s="13" t="s">
        <v>364</v>
      </c>
    </row>
    <row r="2807" spans="1:11" ht="14.65" thickBot="1" x14ac:dyDescent="0.5">
      <c r="A2807" s="8">
        <v>2806</v>
      </c>
      <c r="B2807" s="22">
        <v>41363.403150231483</v>
      </c>
      <c r="C2807" s="23" t="s">
        <v>356</v>
      </c>
      <c r="D2807" s="12" t="s">
        <v>183</v>
      </c>
      <c r="E2807" s="12" t="s">
        <v>325</v>
      </c>
      <c r="F2807" s="9">
        <v>199.95</v>
      </c>
      <c r="G2807" s="12">
        <v>2</v>
      </c>
      <c r="H2807" s="9">
        <v>399.9</v>
      </c>
      <c r="I2807" s="12" t="s">
        <v>420</v>
      </c>
      <c r="J2807" s="12" t="s">
        <v>410</v>
      </c>
      <c r="K2807" s="12" t="s">
        <v>416</v>
      </c>
    </row>
    <row r="2808" spans="1:11" ht="14.65" thickTop="1" x14ac:dyDescent="0.45">
      <c r="A2808" s="6">
        <v>2807</v>
      </c>
      <c r="B2808" s="24">
        <v>41363.403150231483</v>
      </c>
      <c r="C2808" s="25" t="s">
        <v>349</v>
      </c>
      <c r="D2808" s="13" t="s">
        <v>122</v>
      </c>
      <c r="E2808" s="13" t="s">
        <v>323</v>
      </c>
      <c r="F2808" s="10">
        <v>59</v>
      </c>
      <c r="G2808" s="13">
        <v>3</v>
      </c>
      <c r="H2808" s="10">
        <v>177</v>
      </c>
      <c r="I2808" s="13" t="s">
        <v>419</v>
      </c>
      <c r="J2808" s="13" t="s">
        <v>390</v>
      </c>
      <c r="K2808" s="13" t="s">
        <v>329</v>
      </c>
    </row>
    <row r="2809" spans="1:11" ht="14.65" thickBot="1" x14ac:dyDescent="0.5">
      <c r="A2809" s="8">
        <v>2808</v>
      </c>
      <c r="B2809" s="22">
        <v>41363.403150231483</v>
      </c>
      <c r="C2809" s="23" t="s">
        <v>346</v>
      </c>
      <c r="D2809" s="12" t="s">
        <v>252</v>
      </c>
      <c r="E2809" s="12" t="s">
        <v>330</v>
      </c>
      <c r="F2809" s="9">
        <v>379.95</v>
      </c>
      <c r="G2809" s="12">
        <v>3</v>
      </c>
      <c r="H2809" s="9">
        <v>1139.8499999999999</v>
      </c>
      <c r="I2809" s="12" t="s">
        <v>425</v>
      </c>
      <c r="J2809" s="12" t="s">
        <v>388</v>
      </c>
      <c r="K2809" s="12" t="s">
        <v>329</v>
      </c>
    </row>
    <row r="2810" spans="1:11" ht="14.65" thickTop="1" x14ac:dyDescent="0.45">
      <c r="A2810" s="6">
        <v>2809</v>
      </c>
      <c r="B2810" s="24">
        <v>41363.403150231483</v>
      </c>
      <c r="C2810" s="25" t="s">
        <v>345</v>
      </c>
      <c r="D2810" s="13" t="s">
        <v>128</v>
      </c>
      <c r="E2810" s="13" t="s">
        <v>330</v>
      </c>
      <c r="F2810" s="10">
        <v>60</v>
      </c>
      <c r="G2810" s="13">
        <v>2</v>
      </c>
      <c r="H2810" s="10">
        <v>120</v>
      </c>
      <c r="I2810" s="13" t="s">
        <v>424</v>
      </c>
      <c r="J2810" s="13" t="s">
        <v>382</v>
      </c>
      <c r="K2810" s="13" t="s">
        <v>364</v>
      </c>
    </row>
    <row r="2811" spans="1:11" ht="14.65" thickBot="1" x14ac:dyDescent="0.5">
      <c r="A2811" s="8">
        <v>2810</v>
      </c>
      <c r="B2811" s="22">
        <v>41363.403150231483</v>
      </c>
      <c r="C2811" s="23" t="s">
        <v>354</v>
      </c>
      <c r="D2811" s="12" t="s">
        <v>122</v>
      </c>
      <c r="E2811" s="12" t="s">
        <v>323</v>
      </c>
      <c r="F2811" s="9">
        <v>59</v>
      </c>
      <c r="G2811" s="12">
        <v>3</v>
      </c>
      <c r="H2811" s="9">
        <v>177</v>
      </c>
      <c r="I2811" s="12" t="s">
        <v>424</v>
      </c>
      <c r="J2811" s="12" t="s">
        <v>373</v>
      </c>
      <c r="K2811" s="12" t="s">
        <v>416</v>
      </c>
    </row>
    <row r="2812" spans="1:11" ht="14.65" thickTop="1" x14ac:dyDescent="0.45">
      <c r="A2812" s="6">
        <v>2811</v>
      </c>
      <c r="B2812" s="24">
        <v>41363.403150231483</v>
      </c>
      <c r="C2812" s="25" t="s">
        <v>358</v>
      </c>
      <c r="D2812" s="13" t="s">
        <v>225</v>
      </c>
      <c r="E2812" s="13" t="s">
        <v>331</v>
      </c>
      <c r="F2812" s="10">
        <v>329</v>
      </c>
      <c r="G2812" s="13">
        <v>9</v>
      </c>
      <c r="H2812" s="10">
        <v>2961</v>
      </c>
      <c r="I2812" s="13" t="s">
        <v>426</v>
      </c>
      <c r="J2812" s="13" t="s">
        <v>396</v>
      </c>
      <c r="K2812" s="13" t="s">
        <v>415</v>
      </c>
    </row>
    <row r="2813" spans="1:11" ht="14.65" thickBot="1" x14ac:dyDescent="0.5">
      <c r="A2813" s="8">
        <v>2812</v>
      </c>
      <c r="B2813" s="22">
        <v>41363.403150231483</v>
      </c>
      <c r="C2813" s="23" t="s">
        <v>350</v>
      </c>
      <c r="D2813" s="12" t="s">
        <v>107</v>
      </c>
      <c r="E2813" s="12" t="s">
        <v>332</v>
      </c>
      <c r="F2813" s="9">
        <v>50</v>
      </c>
      <c r="G2813" s="12">
        <v>6</v>
      </c>
      <c r="H2813" s="9">
        <v>300</v>
      </c>
      <c r="I2813" s="12" t="s">
        <v>422</v>
      </c>
      <c r="J2813" s="12" t="s">
        <v>396</v>
      </c>
      <c r="K2813" s="12" t="s">
        <v>415</v>
      </c>
    </row>
    <row r="2814" spans="1:11" ht="14.65" thickTop="1" x14ac:dyDescent="0.45">
      <c r="A2814" s="6">
        <v>2813</v>
      </c>
      <c r="B2814" s="24">
        <v>41363.403150231483</v>
      </c>
      <c r="C2814" s="25" t="s">
        <v>347</v>
      </c>
      <c r="D2814" s="13" t="s">
        <v>307</v>
      </c>
      <c r="E2814" s="13" t="s">
        <v>330</v>
      </c>
      <c r="F2814" s="10">
        <v>599.95000000000005</v>
      </c>
      <c r="G2814" s="13">
        <v>3</v>
      </c>
      <c r="H2814" s="10">
        <v>1799.8500000000001</v>
      </c>
      <c r="I2814" s="13" t="s">
        <v>418</v>
      </c>
      <c r="J2814" s="13" t="s">
        <v>401</v>
      </c>
      <c r="K2814" s="13" t="s">
        <v>364</v>
      </c>
    </row>
    <row r="2815" spans="1:11" ht="14.65" thickBot="1" x14ac:dyDescent="0.5">
      <c r="A2815" s="8">
        <v>2814</v>
      </c>
      <c r="B2815" s="22">
        <v>41364.403150231483</v>
      </c>
      <c r="C2815" s="23" t="s">
        <v>355</v>
      </c>
      <c r="D2815" s="12" t="s">
        <v>155</v>
      </c>
      <c r="E2815" s="12" t="s">
        <v>330</v>
      </c>
      <c r="F2815" s="9">
        <v>80</v>
      </c>
      <c r="G2815" s="12">
        <v>10</v>
      </c>
      <c r="H2815" s="9">
        <v>800</v>
      </c>
      <c r="I2815" s="12" t="s">
        <v>425</v>
      </c>
      <c r="J2815" s="12" t="s">
        <v>381</v>
      </c>
      <c r="K2815" s="12" t="s">
        <v>329</v>
      </c>
    </row>
    <row r="2816" spans="1:11" ht="14.65" thickTop="1" x14ac:dyDescent="0.45">
      <c r="A2816" s="6">
        <v>2815</v>
      </c>
      <c r="B2816" s="24">
        <v>41364.403150231483</v>
      </c>
      <c r="C2816" s="25" t="s">
        <v>357</v>
      </c>
      <c r="D2816" s="13" t="s">
        <v>82</v>
      </c>
      <c r="E2816" s="13" t="s">
        <v>326</v>
      </c>
      <c r="F2816" s="10">
        <v>45</v>
      </c>
      <c r="G2816" s="13">
        <v>2</v>
      </c>
      <c r="H2816" s="10">
        <v>90</v>
      </c>
      <c r="I2816" s="13" t="s">
        <v>426</v>
      </c>
      <c r="J2816" s="13" t="s">
        <v>382</v>
      </c>
      <c r="K2816" s="13" t="s">
        <v>364</v>
      </c>
    </row>
    <row r="2817" spans="1:11" ht="14.65" thickBot="1" x14ac:dyDescent="0.5">
      <c r="A2817" s="8">
        <v>2816</v>
      </c>
      <c r="B2817" s="22">
        <v>41364.403150231483</v>
      </c>
      <c r="C2817" s="23" t="s">
        <v>356</v>
      </c>
      <c r="D2817" s="12" t="s">
        <v>79</v>
      </c>
      <c r="E2817" s="12" t="s">
        <v>328</v>
      </c>
      <c r="F2817" s="9">
        <v>44.95</v>
      </c>
      <c r="G2817" s="12">
        <v>8</v>
      </c>
      <c r="H2817" s="9">
        <v>359.6</v>
      </c>
      <c r="I2817" s="12" t="s">
        <v>424</v>
      </c>
      <c r="J2817" s="12" t="s">
        <v>377</v>
      </c>
      <c r="K2817" s="12" t="s">
        <v>415</v>
      </c>
    </row>
    <row r="2818" spans="1:11" ht="14.65" thickTop="1" x14ac:dyDescent="0.45">
      <c r="A2818" s="6">
        <v>2817</v>
      </c>
      <c r="B2818" s="24">
        <v>41364.403150231483</v>
      </c>
      <c r="C2818" s="25" t="s">
        <v>362</v>
      </c>
      <c r="D2818" s="13" t="s">
        <v>82</v>
      </c>
      <c r="E2818" s="13" t="s">
        <v>326</v>
      </c>
      <c r="F2818" s="10">
        <v>45</v>
      </c>
      <c r="G2818" s="13">
        <v>10</v>
      </c>
      <c r="H2818" s="10">
        <v>450</v>
      </c>
      <c r="I2818" s="13" t="s">
        <v>427</v>
      </c>
      <c r="J2818" s="13" t="s">
        <v>411</v>
      </c>
      <c r="K2818" s="13" t="s">
        <v>415</v>
      </c>
    </row>
    <row r="2819" spans="1:11" ht="14.65" thickBot="1" x14ac:dyDescent="0.5">
      <c r="A2819" s="8">
        <v>2818</v>
      </c>
      <c r="B2819" s="22">
        <v>41364.403150231483</v>
      </c>
      <c r="C2819" s="23" t="s">
        <v>352</v>
      </c>
      <c r="D2819" s="12" t="s">
        <v>245</v>
      </c>
      <c r="E2819" s="12" t="s">
        <v>326</v>
      </c>
      <c r="F2819" s="9">
        <v>369</v>
      </c>
      <c r="G2819" s="12">
        <v>2</v>
      </c>
      <c r="H2819" s="9">
        <v>738</v>
      </c>
      <c r="I2819" s="12" t="s">
        <v>422</v>
      </c>
      <c r="J2819" s="12" t="s">
        <v>411</v>
      </c>
      <c r="K2819" s="12" t="s">
        <v>415</v>
      </c>
    </row>
    <row r="2820" spans="1:11" ht="14.65" thickTop="1" x14ac:dyDescent="0.45">
      <c r="A2820" s="6">
        <v>2819</v>
      </c>
      <c r="B2820" s="24">
        <v>41364.403150231483</v>
      </c>
      <c r="C2820" s="25" t="s">
        <v>356</v>
      </c>
      <c r="D2820" s="13" t="s">
        <v>174</v>
      </c>
      <c r="E2820" s="13" t="s">
        <v>325</v>
      </c>
      <c r="F2820" s="10">
        <v>179.95</v>
      </c>
      <c r="G2820" s="13">
        <v>3</v>
      </c>
      <c r="H2820" s="10">
        <v>539.84999999999991</v>
      </c>
      <c r="I2820" s="13" t="s">
        <v>423</v>
      </c>
      <c r="J2820" s="13" t="s">
        <v>394</v>
      </c>
      <c r="K2820" s="13" t="s">
        <v>416</v>
      </c>
    </row>
    <row r="2821" spans="1:11" ht="14.65" thickBot="1" x14ac:dyDescent="0.5">
      <c r="A2821" s="8">
        <v>2820</v>
      </c>
      <c r="B2821" s="22">
        <v>41365.403150231483</v>
      </c>
      <c r="C2821" s="23" t="s">
        <v>359</v>
      </c>
      <c r="D2821" s="12" t="s">
        <v>303</v>
      </c>
      <c r="E2821" s="12" t="s">
        <v>332</v>
      </c>
      <c r="F2821" s="9">
        <v>590</v>
      </c>
      <c r="G2821" s="12">
        <v>7</v>
      </c>
      <c r="H2821" s="9">
        <v>4130</v>
      </c>
      <c r="I2821" s="12" t="s">
        <v>419</v>
      </c>
      <c r="J2821" s="12" t="s">
        <v>412</v>
      </c>
      <c r="K2821" s="12" t="s">
        <v>364</v>
      </c>
    </row>
    <row r="2822" spans="1:11" ht="14.65" thickTop="1" x14ac:dyDescent="0.45">
      <c r="A2822" s="6">
        <v>2821</v>
      </c>
      <c r="B2822" s="24">
        <v>41365.403150231483</v>
      </c>
      <c r="C2822" s="25" t="s">
        <v>349</v>
      </c>
      <c r="D2822" s="13" t="s">
        <v>109</v>
      </c>
      <c r="E2822" s="13" t="s">
        <v>335</v>
      </c>
      <c r="F2822" s="10">
        <v>50</v>
      </c>
      <c r="G2822" s="13">
        <v>2</v>
      </c>
      <c r="H2822" s="10">
        <v>100</v>
      </c>
      <c r="I2822" s="13" t="s">
        <v>426</v>
      </c>
      <c r="J2822" s="13" t="s">
        <v>413</v>
      </c>
      <c r="K2822" s="13" t="s">
        <v>329</v>
      </c>
    </row>
    <row r="2823" spans="1:11" ht="14.65" thickBot="1" x14ac:dyDescent="0.5">
      <c r="A2823" s="8">
        <v>2822</v>
      </c>
      <c r="B2823" s="22">
        <v>41365.403150231483</v>
      </c>
      <c r="C2823" s="23" t="s">
        <v>347</v>
      </c>
      <c r="D2823" s="12" t="s">
        <v>121</v>
      </c>
      <c r="E2823" s="12" t="s">
        <v>332</v>
      </c>
      <c r="F2823" s="9">
        <v>55</v>
      </c>
      <c r="G2823" s="12">
        <v>1</v>
      </c>
      <c r="H2823" s="9">
        <v>55</v>
      </c>
      <c r="I2823" s="12" t="s">
        <v>427</v>
      </c>
      <c r="J2823" s="12" t="s">
        <v>373</v>
      </c>
      <c r="K2823" s="12" t="s">
        <v>416</v>
      </c>
    </row>
    <row r="2824" spans="1:11" ht="14.65" thickTop="1" x14ac:dyDescent="0.45">
      <c r="A2824" s="6">
        <v>2823</v>
      </c>
      <c r="B2824" s="24">
        <v>41365.403150231483</v>
      </c>
      <c r="C2824" s="25" t="s">
        <v>348</v>
      </c>
      <c r="D2824" s="13" t="s">
        <v>223</v>
      </c>
      <c r="E2824" s="13" t="s">
        <v>330</v>
      </c>
      <c r="F2824" s="10">
        <v>319.95</v>
      </c>
      <c r="G2824" s="13">
        <v>6</v>
      </c>
      <c r="H2824" s="10">
        <v>1919.6999999999998</v>
      </c>
      <c r="I2824" s="13" t="s">
        <v>423</v>
      </c>
      <c r="J2824" s="13" t="s">
        <v>402</v>
      </c>
      <c r="K2824" s="13" t="s">
        <v>415</v>
      </c>
    </row>
    <row r="2825" spans="1:11" ht="14.65" thickBot="1" x14ac:dyDescent="0.5">
      <c r="A2825" s="8">
        <v>2824</v>
      </c>
      <c r="B2825" s="22">
        <v>41365.403150231483</v>
      </c>
      <c r="C2825" s="23" t="s">
        <v>346</v>
      </c>
      <c r="D2825" s="12" t="s">
        <v>251</v>
      </c>
      <c r="E2825" s="12" t="s">
        <v>335</v>
      </c>
      <c r="F2825" s="9">
        <v>379</v>
      </c>
      <c r="G2825" s="12">
        <v>4</v>
      </c>
      <c r="H2825" s="9">
        <v>1516</v>
      </c>
      <c r="I2825" s="12" t="s">
        <v>424</v>
      </c>
      <c r="J2825" s="12" t="s">
        <v>375</v>
      </c>
      <c r="K2825" s="12" t="s">
        <v>364</v>
      </c>
    </row>
    <row r="2826" spans="1:11" ht="14.65" thickTop="1" x14ac:dyDescent="0.45">
      <c r="A2826" s="6">
        <v>2825</v>
      </c>
      <c r="B2826" s="24">
        <v>41365.403150231483</v>
      </c>
      <c r="C2826" s="25" t="s">
        <v>363</v>
      </c>
      <c r="D2826" s="13" t="s">
        <v>212</v>
      </c>
      <c r="E2826" s="13" t="s">
        <v>330</v>
      </c>
      <c r="F2826" s="10">
        <v>279.95</v>
      </c>
      <c r="G2826" s="13">
        <v>8</v>
      </c>
      <c r="H2826" s="10">
        <v>2239.6</v>
      </c>
      <c r="I2826" s="13" t="s">
        <v>424</v>
      </c>
      <c r="J2826" s="13" t="s">
        <v>395</v>
      </c>
      <c r="K2826" s="13" t="s">
        <v>416</v>
      </c>
    </row>
    <row r="2827" spans="1:11" ht="14.65" thickBot="1" x14ac:dyDescent="0.5">
      <c r="A2827" s="8">
        <v>2826</v>
      </c>
      <c r="B2827" s="22">
        <v>41365.403150231483</v>
      </c>
      <c r="C2827" s="23" t="s">
        <v>356</v>
      </c>
      <c r="D2827" s="12" t="s">
        <v>179</v>
      </c>
      <c r="E2827" s="12" t="s">
        <v>323</v>
      </c>
      <c r="F2827" s="9">
        <v>199</v>
      </c>
      <c r="G2827" s="12">
        <v>10</v>
      </c>
      <c r="H2827" s="9">
        <v>1990</v>
      </c>
      <c r="I2827" s="12" t="s">
        <v>425</v>
      </c>
      <c r="J2827" s="12" t="s">
        <v>382</v>
      </c>
      <c r="K2827" s="12" t="s">
        <v>364</v>
      </c>
    </row>
    <row r="2828" spans="1:11" ht="14.65" thickTop="1" x14ac:dyDescent="0.45">
      <c r="A2828" s="6">
        <v>2827</v>
      </c>
      <c r="B2828" s="24">
        <v>41365.403150231483</v>
      </c>
      <c r="C2828" s="25" t="s">
        <v>353</v>
      </c>
      <c r="D2828" s="13" t="s">
        <v>43</v>
      </c>
      <c r="E2828" s="13" t="s">
        <v>322</v>
      </c>
      <c r="F2828" s="10">
        <v>18</v>
      </c>
      <c r="G2828" s="13">
        <v>1</v>
      </c>
      <c r="H2828" s="10">
        <v>18</v>
      </c>
      <c r="I2828" s="13" t="s">
        <v>424</v>
      </c>
      <c r="J2828" s="13" t="s">
        <v>379</v>
      </c>
      <c r="K2828" s="13" t="s">
        <v>329</v>
      </c>
    </row>
    <row r="2829" spans="1:11" ht="14.65" thickBot="1" x14ac:dyDescent="0.5">
      <c r="A2829" s="8">
        <v>2828</v>
      </c>
      <c r="B2829" s="22">
        <v>41365.403150231483</v>
      </c>
      <c r="C2829" s="23" t="s">
        <v>347</v>
      </c>
      <c r="D2829" s="12" t="s">
        <v>254</v>
      </c>
      <c r="E2829" s="12" t="s">
        <v>335</v>
      </c>
      <c r="F2829" s="9">
        <v>389</v>
      </c>
      <c r="G2829" s="12">
        <v>1</v>
      </c>
      <c r="H2829" s="9">
        <v>389</v>
      </c>
      <c r="I2829" s="12" t="s">
        <v>427</v>
      </c>
      <c r="J2829" s="12" t="s">
        <v>389</v>
      </c>
      <c r="K2829" s="12" t="s">
        <v>364</v>
      </c>
    </row>
    <row r="2830" spans="1:11" ht="14.65" thickTop="1" x14ac:dyDescent="0.45">
      <c r="A2830" s="6">
        <v>2829</v>
      </c>
      <c r="B2830" s="24">
        <v>41366.403150231483</v>
      </c>
      <c r="C2830" s="25" t="s">
        <v>361</v>
      </c>
      <c r="D2830" s="13" t="s">
        <v>83</v>
      </c>
      <c r="E2830" s="13" t="s">
        <v>332</v>
      </c>
      <c r="F2830" s="10">
        <v>45</v>
      </c>
      <c r="G2830" s="13">
        <v>7</v>
      </c>
      <c r="H2830" s="10">
        <v>315</v>
      </c>
      <c r="I2830" s="13" t="s">
        <v>424</v>
      </c>
      <c r="J2830" s="13" t="s">
        <v>405</v>
      </c>
      <c r="K2830" s="13" t="s">
        <v>364</v>
      </c>
    </row>
    <row r="2831" spans="1:11" ht="14.65" thickBot="1" x14ac:dyDescent="0.5">
      <c r="A2831" s="8">
        <v>2830</v>
      </c>
      <c r="B2831" s="22">
        <v>41366.403150231483</v>
      </c>
      <c r="C2831" s="23" t="s">
        <v>352</v>
      </c>
      <c r="D2831" s="12" t="s">
        <v>158</v>
      </c>
      <c r="E2831" s="12" t="s">
        <v>330</v>
      </c>
      <c r="F2831" s="9">
        <v>85</v>
      </c>
      <c r="G2831" s="12">
        <v>3</v>
      </c>
      <c r="H2831" s="9">
        <v>255</v>
      </c>
      <c r="I2831" s="12" t="s">
        <v>424</v>
      </c>
      <c r="J2831" s="12" t="s">
        <v>370</v>
      </c>
      <c r="K2831" s="12" t="s">
        <v>415</v>
      </c>
    </row>
    <row r="2832" spans="1:11" ht="14.65" thickTop="1" x14ac:dyDescent="0.45">
      <c r="A2832" s="6">
        <v>2831</v>
      </c>
      <c r="B2832" s="24">
        <v>41366.403150231483</v>
      </c>
      <c r="C2832" s="25" t="s">
        <v>348</v>
      </c>
      <c r="D2832" s="13" t="s">
        <v>168</v>
      </c>
      <c r="E2832" s="13" t="s">
        <v>325</v>
      </c>
      <c r="F2832" s="10">
        <v>159.94999999999999</v>
      </c>
      <c r="G2832" s="13">
        <v>7</v>
      </c>
      <c r="H2832" s="10">
        <v>1119.6499999999999</v>
      </c>
      <c r="I2832" s="13" t="s">
        <v>422</v>
      </c>
      <c r="J2832" s="13" t="s">
        <v>385</v>
      </c>
      <c r="K2832" s="13" t="s">
        <v>416</v>
      </c>
    </row>
    <row r="2833" spans="1:11" ht="14.65" thickBot="1" x14ac:dyDescent="0.5">
      <c r="A2833" s="8">
        <v>2832</v>
      </c>
      <c r="B2833" s="22">
        <v>41366.403150231483</v>
      </c>
      <c r="C2833" s="23" t="s">
        <v>355</v>
      </c>
      <c r="D2833" s="12" t="s">
        <v>294</v>
      </c>
      <c r="E2833" s="12" t="s">
        <v>325</v>
      </c>
      <c r="F2833" s="9">
        <v>499.95</v>
      </c>
      <c r="G2833" s="12">
        <v>8</v>
      </c>
      <c r="H2833" s="9">
        <v>3999.6</v>
      </c>
      <c r="I2833" s="12" t="s">
        <v>419</v>
      </c>
      <c r="J2833" s="12" t="s">
        <v>365</v>
      </c>
      <c r="K2833" s="12" t="s">
        <v>364</v>
      </c>
    </row>
    <row r="2834" spans="1:11" ht="14.65" thickTop="1" x14ac:dyDescent="0.45">
      <c r="A2834" s="6">
        <v>2833</v>
      </c>
      <c r="B2834" s="24">
        <v>41366.403150231483</v>
      </c>
      <c r="C2834" s="25" t="s">
        <v>353</v>
      </c>
      <c r="D2834" s="13" t="s">
        <v>78</v>
      </c>
      <c r="E2834" s="13" t="s">
        <v>325</v>
      </c>
      <c r="F2834" s="10">
        <v>44.95</v>
      </c>
      <c r="G2834" s="13">
        <v>8</v>
      </c>
      <c r="H2834" s="10">
        <v>359.6</v>
      </c>
      <c r="I2834" s="13" t="s">
        <v>418</v>
      </c>
      <c r="J2834" s="13" t="s">
        <v>396</v>
      </c>
      <c r="K2834" s="13" t="s">
        <v>415</v>
      </c>
    </row>
    <row r="2835" spans="1:11" ht="14.65" thickBot="1" x14ac:dyDescent="0.5">
      <c r="A2835" s="8">
        <v>2834</v>
      </c>
      <c r="B2835" s="22">
        <v>41366.403150231483</v>
      </c>
      <c r="C2835" s="23" t="s">
        <v>355</v>
      </c>
      <c r="D2835" s="12" t="s">
        <v>263</v>
      </c>
      <c r="E2835" s="12" t="s">
        <v>327</v>
      </c>
      <c r="F2835" s="9">
        <v>399.95</v>
      </c>
      <c r="G2835" s="12">
        <v>6</v>
      </c>
      <c r="H2835" s="9">
        <v>2399.6999999999998</v>
      </c>
      <c r="I2835" s="12" t="s">
        <v>418</v>
      </c>
      <c r="J2835" s="12" t="s">
        <v>368</v>
      </c>
      <c r="K2835" s="12" t="s">
        <v>415</v>
      </c>
    </row>
    <row r="2836" spans="1:11" ht="14.65" thickTop="1" x14ac:dyDescent="0.45">
      <c r="A2836" s="6">
        <v>2835</v>
      </c>
      <c r="B2836" s="24">
        <v>41366.403150231483</v>
      </c>
      <c r="C2836" s="25" t="s">
        <v>359</v>
      </c>
      <c r="D2836" s="13" t="s">
        <v>64</v>
      </c>
      <c r="E2836" s="13" t="s">
        <v>325</v>
      </c>
      <c r="F2836" s="10">
        <v>39.950000000000003</v>
      </c>
      <c r="G2836" s="13">
        <v>2</v>
      </c>
      <c r="H2836" s="10">
        <v>79.900000000000006</v>
      </c>
      <c r="I2836" s="13" t="s">
        <v>425</v>
      </c>
      <c r="J2836" s="13" t="s">
        <v>376</v>
      </c>
      <c r="K2836" s="13" t="s">
        <v>415</v>
      </c>
    </row>
    <row r="2837" spans="1:11" ht="14.65" thickBot="1" x14ac:dyDescent="0.5">
      <c r="A2837" s="8">
        <v>2836</v>
      </c>
      <c r="B2837" s="22">
        <v>41366.403150231483</v>
      </c>
      <c r="C2837" s="23" t="s">
        <v>346</v>
      </c>
      <c r="D2837" s="12" t="s">
        <v>37</v>
      </c>
      <c r="E2837" s="12" t="s">
        <v>327</v>
      </c>
      <c r="F2837" s="9">
        <v>2.5</v>
      </c>
      <c r="G2837" s="12">
        <v>3</v>
      </c>
      <c r="H2837" s="9">
        <v>7.5</v>
      </c>
      <c r="I2837" s="12" t="s">
        <v>420</v>
      </c>
      <c r="J2837" s="12" t="s">
        <v>393</v>
      </c>
      <c r="K2837" s="12" t="s">
        <v>415</v>
      </c>
    </row>
    <row r="2838" spans="1:11" ht="14.65" thickTop="1" x14ac:dyDescent="0.45">
      <c r="A2838" s="6">
        <v>2837</v>
      </c>
      <c r="B2838" s="24">
        <v>41366.403150231483</v>
      </c>
      <c r="C2838" s="25" t="s">
        <v>360</v>
      </c>
      <c r="D2838" s="13" t="s">
        <v>75</v>
      </c>
      <c r="E2838" s="13" t="s">
        <v>332</v>
      </c>
      <c r="F2838" s="10">
        <v>40</v>
      </c>
      <c r="G2838" s="13">
        <v>4</v>
      </c>
      <c r="H2838" s="10">
        <v>160</v>
      </c>
      <c r="I2838" s="13" t="s">
        <v>425</v>
      </c>
      <c r="J2838" s="13" t="s">
        <v>411</v>
      </c>
      <c r="K2838" s="13" t="s">
        <v>415</v>
      </c>
    </row>
    <row r="2839" spans="1:11" ht="14.65" thickBot="1" x14ac:dyDescent="0.5">
      <c r="A2839" s="8">
        <v>2838</v>
      </c>
      <c r="B2839" s="22">
        <v>41366.403150231483</v>
      </c>
      <c r="C2839" s="23" t="s">
        <v>350</v>
      </c>
      <c r="D2839" s="12" t="s">
        <v>180</v>
      </c>
      <c r="E2839" s="12" t="s">
        <v>326</v>
      </c>
      <c r="F2839" s="9">
        <v>199</v>
      </c>
      <c r="G2839" s="12">
        <v>6</v>
      </c>
      <c r="H2839" s="9">
        <v>1194</v>
      </c>
      <c r="I2839" s="12" t="s">
        <v>423</v>
      </c>
      <c r="J2839" s="12" t="s">
        <v>399</v>
      </c>
      <c r="K2839" s="12" t="s">
        <v>329</v>
      </c>
    </row>
    <row r="2840" spans="1:11" ht="14.65" thickTop="1" x14ac:dyDescent="0.45">
      <c r="A2840" s="6">
        <v>2839</v>
      </c>
      <c r="B2840" s="24">
        <v>41366.403150231483</v>
      </c>
      <c r="C2840" s="25" t="s">
        <v>349</v>
      </c>
      <c r="D2840" s="13" t="s">
        <v>254</v>
      </c>
      <c r="E2840" s="13" t="s">
        <v>335</v>
      </c>
      <c r="F2840" s="10">
        <v>389</v>
      </c>
      <c r="G2840" s="13">
        <v>7</v>
      </c>
      <c r="H2840" s="10">
        <v>2723</v>
      </c>
      <c r="I2840" s="13" t="s">
        <v>427</v>
      </c>
      <c r="J2840" s="13" t="s">
        <v>371</v>
      </c>
      <c r="K2840" s="13" t="s">
        <v>415</v>
      </c>
    </row>
    <row r="2841" spans="1:11" ht="14.65" thickBot="1" x14ac:dyDescent="0.5">
      <c r="A2841" s="8">
        <v>2840</v>
      </c>
      <c r="B2841" s="22">
        <v>41367.403150231483</v>
      </c>
      <c r="C2841" s="23" t="s">
        <v>347</v>
      </c>
      <c r="D2841" s="12" t="s">
        <v>261</v>
      </c>
      <c r="E2841" s="12" t="s">
        <v>330</v>
      </c>
      <c r="F2841" s="9">
        <v>399.95</v>
      </c>
      <c r="G2841" s="12">
        <v>6</v>
      </c>
      <c r="H2841" s="9">
        <v>2399.6999999999998</v>
      </c>
      <c r="I2841" s="12" t="s">
        <v>422</v>
      </c>
      <c r="J2841" s="12" t="s">
        <v>413</v>
      </c>
      <c r="K2841" s="12" t="s">
        <v>329</v>
      </c>
    </row>
    <row r="2842" spans="1:11" ht="14.65" thickTop="1" x14ac:dyDescent="0.45">
      <c r="A2842" s="6">
        <v>2841</v>
      </c>
      <c r="B2842" s="24">
        <v>41367.403150231483</v>
      </c>
      <c r="C2842" s="25" t="s">
        <v>363</v>
      </c>
      <c r="D2842" s="13" t="s">
        <v>287</v>
      </c>
      <c r="E2842" s="13" t="s">
        <v>323</v>
      </c>
      <c r="F2842" s="10">
        <v>499</v>
      </c>
      <c r="G2842" s="13">
        <v>9</v>
      </c>
      <c r="H2842" s="10">
        <v>4491</v>
      </c>
      <c r="I2842" s="13" t="s">
        <v>427</v>
      </c>
      <c r="J2842" s="13" t="s">
        <v>375</v>
      </c>
      <c r="K2842" s="13" t="s">
        <v>364</v>
      </c>
    </row>
    <row r="2843" spans="1:11" ht="14.65" thickBot="1" x14ac:dyDescent="0.5">
      <c r="A2843" s="8">
        <v>2842</v>
      </c>
      <c r="B2843" s="22">
        <v>41367.403150231483</v>
      </c>
      <c r="C2843" s="23" t="s">
        <v>349</v>
      </c>
      <c r="D2843" s="12" t="s">
        <v>41</v>
      </c>
      <c r="E2843" s="12" t="s">
        <v>322</v>
      </c>
      <c r="F2843" s="9">
        <v>14</v>
      </c>
      <c r="G2843" s="12">
        <v>8</v>
      </c>
      <c r="H2843" s="9">
        <v>112</v>
      </c>
      <c r="I2843" s="12" t="s">
        <v>427</v>
      </c>
      <c r="J2843" s="12" t="s">
        <v>379</v>
      </c>
      <c r="K2843" s="12" t="s">
        <v>329</v>
      </c>
    </row>
    <row r="2844" spans="1:11" ht="14.65" thickTop="1" x14ac:dyDescent="0.45">
      <c r="A2844" s="6">
        <v>2843</v>
      </c>
      <c r="B2844" s="24">
        <v>41367.403150231483</v>
      </c>
      <c r="C2844" s="25" t="s">
        <v>347</v>
      </c>
      <c r="D2844" s="13" t="s">
        <v>316</v>
      </c>
      <c r="E2844" s="13" t="s">
        <v>332</v>
      </c>
      <c r="F2844" s="10">
        <v>800</v>
      </c>
      <c r="G2844" s="13">
        <v>7</v>
      </c>
      <c r="H2844" s="10">
        <v>5600</v>
      </c>
      <c r="I2844" s="13" t="s">
        <v>427</v>
      </c>
      <c r="J2844" s="13" t="s">
        <v>411</v>
      </c>
      <c r="K2844" s="13" t="s">
        <v>415</v>
      </c>
    </row>
    <row r="2845" spans="1:11" ht="14.65" thickBot="1" x14ac:dyDescent="0.5">
      <c r="A2845" s="8">
        <v>2844</v>
      </c>
      <c r="B2845" s="22">
        <v>41368.403150231483</v>
      </c>
      <c r="C2845" s="23" t="s">
        <v>360</v>
      </c>
      <c r="D2845" s="12" t="s">
        <v>52</v>
      </c>
      <c r="E2845" s="12" t="s">
        <v>327</v>
      </c>
      <c r="F2845" s="9">
        <v>29.95</v>
      </c>
      <c r="G2845" s="12">
        <v>10</v>
      </c>
      <c r="H2845" s="9">
        <v>299.5</v>
      </c>
      <c r="I2845" s="12" t="s">
        <v>422</v>
      </c>
      <c r="J2845" s="12" t="s">
        <v>373</v>
      </c>
      <c r="K2845" s="12" t="s">
        <v>416</v>
      </c>
    </row>
    <row r="2846" spans="1:11" ht="14.65" thickTop="1" x14ac:dyDescent="0.45">
      <c r="A2846" s="6">
        <v>2845</v>
      </c>
      <c r="B2846" s="24">
        <v>41368.403150231483</v>
      </c>
      <c r="C2846" s="25" t="s">
        <v>351</v>
      </c>
      <c r="D2846" s="13" t="s">
        <v>40</v>
      </c>
      <c r="E2846" s="13" t="s">
        <v>327</v>
      </c>
      <c r="F2846" s="10">
        <v>12.95</v>
      </c>
      <c r="G2846" s="13">
        <v>10</v>
      </c>
      <c r="H2846" s="10">
        <v>129.5</v>
      </c>
      <c r="I2846" s="13" t="s">
        <v>419</v>
      </c>
      <c r="J2846" s="13" t="s">
        <v>381</v>
      </c>
      <c r="K2846" s="13" t="s">
        <v>329</v>
      </c>
    </row>
    <row r="2847" spans="1:11" ht="14.65" thickBot="1" x14ac:dyDescent="0.5">
      <c r="A2847" s="8">
        <v>2846</v>
      </c>
      <c r="B2847" s="22">
        <v>41368.403150231483</v>
      </c>
      <c r="C2847" s="23" t="s">
        <v>346</v>
      </c>
      <c r="D2847" s="12" t="s">
        <v>71</v>
      </c>
      <c r="E2847" s="12" t="s">
        <v>328</v>
      </c>
      <c r="F2847" s="9">
        <v>39.950000000000003</v>
      </c>
      <c r="G2847" s="12">
        <v>1</v>
      </c>
      <c r="H2847" s="9">
        <v>39.950000000000003</v>
      </c>
      <c r="I2847" s="12" t="s">
        <v>424</v>
      </c>
      <c r="J2847" s="12" t="s">
        <v>387</v>
      </c>
      <c r="K2847" s="12" t="s">
        <v>416</v>
      </c>
    </row>
    <row r="2848" spans="1:11" ht="14.65" thickTop="1" x14ac:dyDescent="0.45">
      <c r="A2848" s="6">
        <v>2847</v>
      </c>
      <c r="B2848" s="24">
        <v>41368.403150231483</v>
      </c>
      <c r="C2848" s="25" t="s">
        <v>348</v>
      </c>
      <c r="D2848" s="13" t="s">
        <v>176</v>
      </c>
      <c r="E2848" s="13" t="s">
        <v>330</v>
      </c>
      <c r="F2848" s="10">
        <v>189.95</v>
      </c>
      <c r="G2848" s="13">
        <v>8</v>
      </c>
      <c r="H2848" s="10">
        <v>1519.6</v>
      </c>
      <c r="I2848" s="13" t="s">
        <v>425</v>
      </c>
      <c r="J2848" s="13" t="s">
        <v>367</v>
      </c>
      <c r="K2848" s="13" t="s">
        <v>329</v>
      </c>
    </row>
    <row r="2849" spans="1:11" ht="14.65" thickBot="1" x14ac:dyDescent="0.5">
      <c r="A2849" s="8">
        <v>2848</v>
      </c>
      <c r="B2849" s="22">
        <v>41368.403150231483</v>
      </c>
      <c r="C2849" s="23" t="s">
        <v>352</v>
      </c>
      <c r="D2849" s="12" t="s">
        <v>111</v>
      </c>
      <c r="E2849" s="12" t="s">
        <v>335</v>
      </c>
      <c r="F2849" s="9">
        <v>50</v>
      </c>
      <c r="G2849" s="12">
        <v>1</v>
      </c>
      <c r="H2849" s="9">
        <v>50</v>
      </c>
      <c r="I2849" s="12" t="s">
        <v>427</v>
      </c>
      <c r="J2849" s="12" t="s">
        <v>380</v>
      </c>
      <c r="K2849" s="12" t="s">
        <v>329</v>
      </c>
    </row>
    <row r="2850" spans="1:11" ht="14.65" thickTop="1" x14ac:dyDescent="0.45">
      <c r="A2850" s="6">
        <v>2849</v>
      </c>
      <c r="B2850" s="24">
        <v>41368.403150231483</v>
      </c>
      <c r="C2850" s="25" t="s">
        <v>356</v>
      </c>
      <c r="D2850" s="13" t="s">
        <v>245</v>
      </c>
      <c r="E2850" s="13" t="s">
        <v>326</v>
      </c>
      <c r="F2850" s="10">
        <v>369</v>
      </c>
      <c r="G2850" s="13">
        <v>6</v>
      </c>
      <c r="H2850" s="10">
        <v>2214</v>
      </c>
      <c r="I2850" s="13" t="s">
        <v>421</v>
      </c>
      <c r="J2850" s="13" t="s">
        <v>383</v>
      </c>
      <c r="K2850" s="13" t="s">
        <v>364</v>
      </c>
    </row>
    <row r="2851" spans="1:11" ht="14.65" thickBot="1" x14ac:dyDescent="0.5">
      <c r="A2851" s="8">
        <v>2850</v>
      </c>
      <c r="B2851" s="22">
        <v>41368.403150231483</v>
      </c>
      <c r="C2851" s="23" t="s">
        <v>361</v>
      </c>
      <c r="D2851" s="12" t="s">
        <v>133</v>
      </c>
      <c r="E2851" s="12" t="s">
        <v>330</v>
      </c>
      <c r="F2851" s="9">
        <v>60</v>
      </c>
      <c r="G2851" s="12">
        <v>5</v>
      </c>
      <c r="H2851" s="9">
        <v>300</v>
      </c>
      <c r="I2851" s="12" t="s">
        <v>426</v>
      </c>
      <c r="J2851" s="12" t="s">
        <v>381</v>
      </c>
      <c r="K2851" s="12" t="s">
        <v>329</v>
      </c>
    </row>
    <row r="2852" spans="1:11" ht="14.65" thickTop="1" x14ac:dyDescent="0.45">
      <c r="A2852" s="6">
        <v>2851</v>
      </c>
      <c r="B2852" s="24">
        <v>41368.403150231483</v>
      </c>
      <c r="C2852" s="25" t="s">
        <v>350</v>
      </c>
      <c r="D2852" s="13" t="s">
        <v>93</v>
      </c>
      <c r="E2852" s="13" t="s">
        <v>328</v>
      </c>
      <c r="F2852" s="10">
        <v>49.95</v>
      </c>
      <c r="G2852" s="13">
        <v>8</v>
      </c>
      <c r="H2852" s="10">
        <v>399.6</v>
      </c>
      <c r="I2852" s="13" t="s">
        <v>421</v>
      </c>
      <c r="J2852" s="13" t="s">
        <v>410</v>
      </c>
      <c r="K2852" s="13" t="s">
        <v>416</v>
      </c>
    </row>
    <row r="2853" spans="1:11" ht="14.65" thickBot="1" x14ac:dyDescent="0.5">
      <c r="A2853" s="8">
        <v>2852</v>
      </c>
      <c r="B2853" s="22">
        <v>41368.403150231483</v>
      </c>
      <c r="C2853" s="23" t="s">
        <v>352</v>
      </c>
      <c r="D2853" s="12" t="s">
        <v>55</v>
      </c>
      <c r="E2853" s="12" t="s">
        <v>325</v>
      </c>
      <c r="F2853" s="9">
        <v>34.950000000000003</v>
      </c>
      <c r="G2853" s="12">
        <v>6</v>
      </c>
      <c r="H2853" s="9">
        <v>209.70000000000002</v>
      </c>
      <c r="I2853" s="12" t="s">
        <v>419</v>
      </c>
      <c r="J2853" s="12" t="s">
        <v>393</v>
      </c>
      <c r="K2853" s="12" t="s">
        <v>415</v>
      </c>
    </row>
    <row r="2854" spans="1:11" ht="14.65" thickTop="1" x14ac:dyDescent="0.45">
      <c r="A2854" s="6">
        <v>2853</v>
      </c>
      <c r="B2854" s="24">
        <v>41368.403150231483</v>
      </c>
      <c r="C2854" s="25" t="s">
        <v>345</v>
      </c>
      <c r="D2854" s="13" t="s">
        <v>171</v>
      </c>
      <c r="E2854" s="13" t="s">
        <v>327</v>
      </c>
      <c r="F2854" s="10">
        <v>169.95</v>
      </c>
      <c r="G2854" s="13">
        <v>5</v>
      </c>
      <c r="H2854" s="10">
        <v>849.75</v>
      </c>
      <c r="I2854" s="13" t="s">
        <v>427</v>
      </c>
      <c r="J2854" s="13" t="s">
        <v>394</v>
      </c>
      <c r="K2854" s="13" t="s">
        <v>416</v>
      </c>
    </row>
    <row r="2855" spans="1:11" ht="14.65" thickBot="1" x14ac:dyDescent="0.5">
      <c r="A2855" s="8">
        <v>2854</v>
      </c>
      <c r="B2855" s="22">
        <v>41368.403150231483</v>
      </c>
      <c r="C2855" s="23" t="s">
        <v>357</v>
      </c>
      <c r="D2855" s="12" t="s">
        <v>127</v>
      </c>
      <c r="E2855" s="12" t="s">
        <v>334</v>
      </c>
      <c r="F2855" s="9">
        <v>59.95</v>
      </c>
      <c r="G2855" s="12">
        <v>2</v>
      </c>
      <c r="H2855" s="9">
        <v>119.9</v>
      </c>
      <c r="I2855" s="12" t="s">
        <v>419</v>
      </c>
      <c r="J2855" s="12" t="s">
        <v>372</v>
      </c>
      <c r="K2855" s="12" t="s">
        <v>416</v>
      </c>
    </row>
    <row r="2856" spans="1:11" ht="14.65" thickTop="1" x14ac:dyDescent="0.45">
      <c r="A2856" s="6">
        <v>2855</v>
      </c>
      <c r="B2856" s="24">
        <v>41369.403150231483</v>
      </c>
      <c r="C2856" s="25" t="s">
        <v>349</v>
      </c>
      <c r="D2856" s="13" t="s">
        <v>229</v>
      </c>
      <c r="E2856" s="13" t="s">
        <v>330</v>
      </c>
      <c r="F2856" s="10">
        <v>329.95</v>
      </c>
      <c r="G2856" s="13">
        <v>8</v>
      </c>
      <c r="H2856" s="10">
        <v>2639.6</v>
      </c>
      <c r="I2856" s="13" t="s">
        <v>421</v>
      </c>
      <c r="J2856" s="13" t="s">
        <v>411</v>
      </c>
      <c r="K2856" s="13" t="s">
        <v>415</v>
      </c>
    </row>
    <row r="2857" spans="1:11" ht="14.65" thickBot="1" x14ac:dyDescent="0.5">
      <c r="A2857" s="8">
        <v>2856</v>
      </c>
      <c r="B2857" s="22">
        <v>41369.403150231483</v>
      </c>
      <c r="C2857" s="23" t="s">
        <v>345</v>
      </c>
      <c r="D2857" s="12" t="s">
        <v>48</v>
      </c>
      <c r="E2857" s="12" t="s">
        <v>327</v>
      </c>
      <c r="F2857" s="9">
        <v>22.95</v>
      </c>
      <c r="G2857" s="12">
        <v>1</v>
      </c>
      <c r="H2857" s="9">
        <v>22.95</v>
      </c>
      <c r="I2857" s="12" t="s">
        <v>422</v>
      </c>
      <c r="J2857" s="12" t="s">
        <v>380</v>
      </c>
      <c r="K2857" s="12" t="s">
        <v>329</v>
      </c>
    </row>
    <row r="2858" spans="1:11" ht="14.65" thickTop="1" x14ac:dyDescent="0.45">
      <c r="A2858" s="6">
        <v>2857</v>
      </c>
      <c r="B2858" s="24">
        <v>41369.403150231483</v>
      </c>
      <c r="C2858" s="25" t="s">
        <v>345</v>
      </c>
      <c r="D2858" s="13" t="s">
        <v>81</v>
      </c>
      <c r="E2858" s="13" t="s">
        <v>326</v>
      </c>
      <c r="F2858" s="10">
        <v>45</v>
      </c>
      <c r="G2858" s="13">
        <v>8</v>
      </c>
      <c r="H2858" s="10">
        <v>360</v>
      </c>
      <c r="I2858" s="13" t="s">
        <v>427</v>
      </c>
      <c r="J2858" s="13" t="s">
        <v>407</v>
      </c>
      <c r="K2858" s="13" t="s">
        <v>364</v>
      </c>
    </row>
    <row r="2859" spans="1:11" ht="14.65" thickBot="1" x14ac:dyDescent="0.5">
      <c r="A2859" s="8">
        <v>2858</v>
      </c>
      <c r="B2859" s="22">
        <v>41369.403150231483</v>
      </c>
      <c r="C2859" s="23" t="s">
        <v>360</v>
      </c>
      <c r="D2859" s="12" t="s">
        <v>159</v>
      </c>
      <c r="E2859" s="12" t="s">
        <v>332</v>
      </c>
      <c r="F2859" s="9">
        <v>85</v>
      </c>
      <c r="G2859" s="12">
        <v>1</v>
      </c>
      <c r="H2859" s="9">
        <v>85</v>
      </c>
      <c r="I2859" s="12" t="s">
        <v>420</v>
      </c>
      <c r="J2859" s="12" t="s">
        <v>402</v>
      </c>
      <c r="K2859" s="12" t="s">
        <v>415</v>
      </c>
    </row>
    <row r="2860" spans="1:11" ht="14.65" thickTop="1" x14ac:dyDescent="0.45">
      <c r="A2860" s="6">
        <v>2859</v>
      </c>
      <c r="B2860" s="24">
        <v>41369.403150231483</v>
      </c>
      <c r="C2860" s="25" t="s">
        <v>353</v>
      </c>
      <c r="D2860" s="13" t="s">
        <v>92</v>
      </c>
      <c r="E2860" s="13" t="s">
        <v>327</v>
      </c>
      <c r="F2860" s="10">
        <v>49.95</v>
      </c>
      <c r="G2860" s="13">
        <v>4</v>
      </c>
      <c r="H2860" s="10">
        <v>199.8</v>
      </c>
      <c r="I2860" s="13" t="s">
        <v>423</v>
      </c>
      <c r="J2860" s="13" t="s">
        <v>398</v>
      </c>
      <c r="K2860" s="13" t="s">
        <v>364</v>
      </c>
    </row>
    <row r="2861" spans="1:11" ht="14.65" thickBot="1" x14ac:dyDescent="0.5">
      <c r="A2861" s="8">
        <v>2860</v>
      </c>
      <c r="B2861" s="22">
        <v>41369.403150231483</v>
      </c>
      <c r="C2861" s="23" t="s">
        <v>354</v>
      </c>
      <c r="D2861" s="12" t="s">
        <v>216</v>
      </c>
      <c r="E2861" s="12" t="s">
        <v>325</v>
      </c>
      <c r="F2861" s="9">
        <v>289.95</v>
      </c>
      <c r="G2861" s="12">
        <v>8</v>
      </c>
      <c r="H2861" s="9">
        <v>2319.6</v>
      </c>
      <c r="I2861" s="12" t="s">
        <v>426</v>
      </c>
      <c r="J2861" s="12" t="s">
        <v>399</v>
      </c>
      <c r="K2861" s="12" t="s">
        <v>329</v>
      </c>
    </row>
    <row r="2862" spans="1:11" ht="14.65" thickTop="1" x14ac:dyDescent="0.45">
      <c r="A2862" s="6">
        <v>2861</v>
      </c>
      <c r="B2862" s="24">
        <v>41369.403150231483</v>
      </c>
      <c r="C2862" s="25" t="s">
        <v>349</v>
      </c>
      <c r="D2862" s="13" t="s">
        <v>51</v>
      </c>
      <c r="E2862" s="13" t="s">
        <v>327</v>
      </c>
      <c r="F2862" s="10">
        <v>27.95</v>
      </c>
      <c r="G2862" s="13">
        <v>10</v>
      </c>
      <c r="H2862" s="10">
        <v>279.5</v>
      </c>
      <c r="I2862" s="13" t="s">
        <v>419</v>
      </c>
      <c r="J2862" s="13" t="s">
        <v>378</v>
      </c>
      <c r="K2862" s="13" t="s">
        <v>329</v>
      </c>
    </row>
    <row r="2863" spans="1:11" ht="14.65" thickBot="1" x14ac:dyDescent="0.5">
      <c r="A2863" s="8">
        <v>2862</v>
      </c>
      <c r="B2863" s="22">
        <v>41369.403150231483</v>
      </c>
      <c r="C2863" s="23" t="s">
        <v>358</v>
      </c>
      <c r="D2863" s="12" t="s">
        <v>140</v>
      </c>
      <c r="E2863" s="12" t="s">
        <v>326</v>
      </c>
      <c r="F2863" s="9">
        <v>65</v>
      </c>
      <c r="G2863" s="12">
        <v>10</v>
      </c>
      <c r="H2863" s="9">
        <v>650</v>
      </c>
      <c r="I2863" s="12" t="s">
        <v>427</v>
      </c>
      <c r="J2863" s="12" t="s">
        <v>404</v>
      </c>
      <c r="K2863" s="12" t="s">
        <v>416</v>
      </c>
    </row>
    <row r="2864" spans="1:11" ht="14.65" thickTop="1" x14ac:dyDescent="0.45">
      <c r="A2864" s="6">
        <v>2863</v>
      </c>
      <c r="B2864" s="24">
        <v>41369.403150231483</v>
      </c>
      <c r="C2864" s="25" t="s">
        <v>345</v>
      </c>
      <c r="D2864" s="13" t="s">
        <v>260</v>
      </c>
      <c r="E2864" s="13" t="s">
        <v>330</v>
      </c>
      <c r="F2864" s="10">
        <v>399.95</v>
      </c>
      <c r="G2864" s="13">
        <v>5</v>
      </c>
      <c r="H2864" s="10">
        <v>1999.75</v>
      </c>
      <c r="I2864" s="13" t="s">
        <v>427</v>
      </c>
      <c r="J2864" s="13" t="s">
        <v>385</v>
      </c>
      <c r="K2864" s="13" t="s">
        <v>416</v>
      </c>
    </row>
    <row r="2865" spans="1:11" ht="14.65" thickBot="1" x14ac:dyDescent="0.5">
      <c r="A2865" s="8">
        <v>2864</v>
      </c>
      <c r="B2865" s="22">
        <v>41369.403150231483</v>
      </c>
      <c r="C2865" s="23" t="s">
        <v>358</v>
      </c>
      <c r="D2865" s="12" t="s">
        <v>301</v>
      </c>
      <c r="E2865" s="12" t="s">
        <v>335</v>
      </c>
      <c r="F2865" s="9">
        <v>569</v>
      </c>
      <c r="G2865" s="12">
        <v>4</v>
      </c>
      <c r="H2865" s="9">
        <v>2276</v>
      </c>
      <c r="I2865" s="12" t="s">
        <v>419</v>
      </c>
      <c r="J2865" s="12" t="s">
        <v>369</v>
      </c>
      <c r="K2865" s="12" t="s">
        <v>364</v>
      </c>
    </row>
    <row r="2866" spans="1:11" ht="14.65" thickTop="1" x14ac:dyDescent="0.45">
      <c r="A2866" s="6">
        <v>2865</v>
      </c>
      <c r="B2866" s="24">
        <v>41369.403150231483</v>
      </c>
      <c r="C2866" s="25" t="s">
        <v>345</v>
      </c>
      <c r="D2866" s="13" t="s">
        <v>265</v>
      </c>
      <c r="E2866" s="13" t="s">
        <v>327</v>
      </c>
      <c r="F2866" s="10">
        <v>399.95</v>
      </c>
      <c r="G2866" s="13">
        <v>1</v>
      </c>
      <c r="H2866" s="10">
        <v>399.95</v>
      </c>
      <c r="I2866" s="13" t="s">
        <v>426</v>
      </c>
      <c r="J2866" s="13" t="s">
        <v>396</v>
      </c>
      <c r="K2866" s="13" t="s">
        <v>415</v>
      </c>
    </row>
    <row r="2867" spans="1:11" ht="14.65" thickBot="1" x14ac:dyDescent="0.5">
      <c r="A2867" s="8">
        <v>2866</v>
      </c>
      <c r="B2867" s="22">
        <v>41369.403150231483</v>
      </c>
      <c r="C2867" s="23" t="s">
        <v>357</v>
      </c>
      <c r="D2867" s="12" t="s">
        <v>189</v>
      </c>
      <c r="E2867" s="12" t="s">
        <v>335</v>
      </c>
      <c r="F2867" s="9">
        <v>219</v>
      </c>
      <c r="G2867" s="12">
        <v>10</v>
      </c>
      <c r="H2867" s="9">
        <v>2190</v>
      </c>
      <c r="I2867" s="12" t="s">
        <v>424</v>
      </c>
      <c r="J2867" s="12" t="s">
        <v>393</v>
      </c>
      <c r="K2867" s="12" t="s">
        <v>415</v>
      </c>
    </row>
    <row r="2868" spans="1:11" ht="14.65" thickTop="1" x14ac:dyDescent="0.45">
      <c r="A2868" s="6">
        <v>2867</v>
      </c>
      <c r="B2868" s="24">
        <v>41370.403150231483</v>
      </c>
      <c r="C2868" s="25" t="s">
        <v>357</v>
      </c>
      <c r="D2868" s="13" t="s">
        <v>268</v>
      </c>
      <c r="E2868" s="13" t="s">
        <v>334</v>
      </c>
      <c r="F2868" s="10">
        <v>399.95</v>
      </c>
      <c r="G2868" s="13">
        <v>9</v>
      </c>
      <c r="H2868" s="10">
        <v>3599.5499999999997</v>
      </c>
      <c r="I2868" s="13" t="s">
        <v>425</v>
      </c>
      <c r="J2868" s="13" t="s">
        <v>395</v>
      </c>
      <c r="K2868" s="13" t="s">
        <v>416</v>
      </c>
    </row>
    <row r="2869" spans="1:11" ht="14.65" thickBot="1" x14ac:dyDescent="0.5">
      <c r="A2869" s="8">
        <v>2868</v>
      </c>
      <c r="B2869" s="22">
        <v>41370.403150231483</v>
      </c>
      <c r="C2869" s="23" t="s">
        <v>358</v>
      </c>
      <c r="D2869" s="12" t="s">
        <v>82</v>
      </c>
      <c r="E2869" s="12" t="s">
        <v>326</v>
      </c>
      <c r="F2869" s="9">
        <v>45</v>
      </c>
      <c r="G2869" s="12">
        <v>8</v>
      </c>
      <c r="H2869" s="9">
        <v>360</v>
      </c>
      <c r="I2869" s="12" t="s">
        <v>421</v>
      </c>
      <c r="J2869" s="12" t="s">
        <v>392</v>
      </c>
      <c r="K2869" s="12" t="s">
        <v>329</v>
      </c>
    </row>
    <row r="2870" spans="1:11" ht="14.65" thickTop="1" x14ac:dyDescent="0.45">
      <c r="A2870" s="6">
        <v>2869</v>
      </c>
      <c r="B2870" s="24">
        <v>41370.403150231483</v>
      </c>
      <c r="C2870" s="25" t="s">
        <v>350</v>
      </c>
      <c r="D2870" s="13" t="s">
        <v>183</v>
      </c>
      <c r="E2870" s="13" t="s">
        <v>325</v>
      </c>
      <c r="F2870" s="10">
        <v>199.95</v>
      </c>
      <c r="G2870" s="13">
        <v>9</v>
      </c>
      <c r="H2870" s="10">
        <v>1799.55</v>
      </c>
      <c r="I2870" s="13" t="s">
        <v>421</v>
      </c>
      <c r="J2870" s="13" t="s">
        <v>397</v>
      </c>
      <c r="K2870" s="13" t="s">
        <v>416</v>
      </c>
    </row>
    <row r="2871" spans="1:11" ht="14.65" thickBot="1" x14ac:dyDescent="0.5">
      <c r="A2871" s="8">
        <v>2870</v>
      </c>
      <c r="B2871" s="22">
        <v>41370.403150231483</v>
      </c>
      <c r="C2871" s="23" t="s">
        <v>351</v>
      </c>
      <c r="D2871" s="12" t="s">
        <v>288</v>
      </c>
      <c r="E2871" s="12" t="s">
        <v>330</v>
      </c>
      <c r="F2871" s="9">
        <v>499.95</v>
      </c>
      <c r="G2871" s="12">
        <v>3</v>
      </c>
      <c r="H2871" s="9">
        <v>1499.85</v>
      </c>
      <c r="I2871" s="12" t="s">
        <v>419</v>
      </c>
      <c r="J2871" s="12" t="s">
        <v>386</v>
      </c>
      <c r="K2871" s="12" t="s">
        <v>416</v>
      </c>
    </row>
    <row r="2872" spans="1:11" ht="14.65" thickTop="1" x14ac:dyDescent="0.45">
      <c r="A2872" s="6">
        <v>2871</v>
      </c>
      <c r="B2872" s="24">
        <v>41370.403150231483</v>
      </c>
      <c r="C2872" s="25" t="s">
        <v>346</v>
      </c>
      <c r="D2872" s="13" t="s">
        <v>273</v>
      </c>
      <c r="E2872" s="13" t="s">
        <v>335</v>
      </c>
      <c r="F2872" s="10">
        <v>439</v>
      </c>
      <c r="G2872" s="13">
        <v>10</v>
      </c>
      <c r="H2872" s="10">
        <v>4390</v>
      </c>
      <c r="I2872" s="13" t="s">
        <v>419</v>
      </c>
      <c r="J2872" s="13" t="s">
        <v>388</v>
      </c>
      <c r="K2872" s="13" t="s">
        <v>329</v>
      </c>
    </row>
    <row r="2873" spans="1:11" ht="14.65" thickBot="1" x14ac:dyDescent="0.5">
      <c r="A2873" s="8">
        <v>2872</v>
      </c>
      <c r="B2873" s="22">
        <v>41370.403150231483</v>
      </c>
      <c r="C2873" s="23" t="s">
        <v>356</v>
      </c>
      <c r="D2873" s="12" t="s">
        <v>179</v>
      </c>
      <c r="E2873" s="12" t="s">
        <v>323</v>
      </c>
      <c r="F2873" s="9">
        <v>199</v>
      </c>
      <c r="G2873" s="12">
        <v>9</v>
      </c>
      <c r="H2873" s="9">
        <v>1791</v>
      </c>
      <c r="I2873" s="12" t="s">
        <v>425</v>
      </c>
      <c r="J2873" s="12" t="s">
        <v>401</v>
      </c>
      <c r="K2873" s="12" t="s">
        <v>364</v>
      </c>
    </row>
    <row r="2874" spans="1:11" ht="14.65" thickTop="1" x14ac:dyDescent="0.45">
      <c r="A2874" s="6">
        <v>2873</v>
      </c>
      <c r="B2874" s="24">
        <v>41370.403150231483</v>
      </c>
      <c r="C2874" s="25" t="s">
        <v>356</v>
      </c>
      <c r="D2874" s="13" t="s">
        <v>67</v>
      </c>
      <c r="E2874" s="13" t="s">
        <v>327</v>
      </c>
      <c r="F2874" s="10">
        <v>39.950000000000003</v>
      </c>
      <c r="G2874" s="13">
        <v>6</v>
      </c>
      <c r="H2874" s="10">
        <v>239.70000000000002</v>
      </c>
      <c r="I2874" s="13" t="s">
        <v>421</v>
      </c>
      <c r="J2874" s="13" t="s">
        <v>386</v>
      </c>
      <c r="K2874" s="13" t="s">
        <v>416</v>
      </c>
    </row>
    <row r="2875" spans="1:11" ht="14.65" thickBot="1" x14ac:dyDescent="0.5">
      <c r="A2875" s="8">
        <v>2874</v>
      </c>
      <c r="B2875" s="22">
        <v>41370.403150231483</v>
      </c>
      <c r="C2875" s="23" t="s">
        <v>357</v>
      </c>
      <c r="D2875" s="12" t="s">
        <v>118</v>
      </c>
      <c r="E2875" s="12" t="s">
        <v>326</v>
      </c>
      <c r="F2875" s="9">
        <v>55</v>
      </c>
      <c r="G2875" s="12">
        <v>10</v>
      </c>
      <c r="H2875" s="9">
        <v>550</v>
      </c>
      <c r="I2875" s="12" t="s">
        <v>425</v>
      </c>
      <c r="J2875" s="12" t="s">
        <v>413</v>
      </c>
      <c r="K2875" s="12" t="s">
        <v>329</v>
      </c>
    </row>
    <row r="2876" spans="1:11" ht="14.65" thickTop="1" x14ac:dyDescent="0.45">
      <c r="A2876" s="6">
        <v>2875</v>
      </c>
      <c r="B2876" s="24">
        <v>41370.403150231483</v>
      </c>
      <c r="C2876" s="25" t="s">
        <v>361</v>
      </c>
      <c r="D2876" s="13" t="s">
        <v>243</v>
      </c>
      <c r="E2876" s="13" t="s">
        <v>326</v>
      </c>
      <c r="F2876" s="10">
        <v>359</v>
      </c>
      <c r="G2876" s="13">
        <v>5</v>
      </c>
      <c r="H2876" s="10">
        <v>1795</v>
      </c>
      <c r="I2876" s="13" t="s">
        <v>422</v>
      </c>
      <c r="J2876" s="13" t="s">
        <v>384</v>
      </c>
      <c r="K2876" s="13" t="s">
        <v>416</v>
      </c>
    </row>
    <row r="2877" spans="1:11" ht="14.65" thickBot="1" x14ac:dyDescent="0.5">
      <c r="A2877" s="8">
        <v>2876</v>
      </c>
      <c r="B2877" s="22">
        <v>41371.403150231483</v>
      </c>
      <c r="C2877" s="23" t="s">
        <v>360</v>
      </c>
      <c r="D2877" s="12" t="s">
        <v>175</v>
      </c>
      <c r="E2877" s="12" t="s">
        <v>325</v>
      </c>
      <c r="F2877" s="9">
        <v>179.95</v>
      </c>
      <c r="G2877" s="12">
        <v>5</v>
      </c>
      <c r="H2877" s="9">
        <v>899.75</v>
      </c>
      <c r="I2877" s="12" t="s">
        <v>419</v>
      </c>
      <c r="J2877" s="12" t="s">
        <v>413</v>
      </c>
      <c r="K2877" s="12" t="s">
        <v>329</v>
      </c>
    </row>
    <row r="2878" spans="1:11" ht="14.65" thickTop="1" x14ac:dyDescent="0.45">
      <c r="A2878" s="6">
        <v>2877</v>
      </c>
      <c r="B2878" s="24">
        <v>41371.403150231483</v>
      </c>
      <c r="C2878" s="25" t="s">
        <v>351</v>
      </c>
      <c r="D2878" s="13" t="s">
        <v>320</v>
      </c>
      <c r="E2878" s="13" t="s">
        <v>325</v>
      </c>
      <c r="F2878" s="10">
        <v>1199.95</v>
      </c>
      <c r="G2878" s="13">
        <v>7</v>
      </c>
      <c r="H2878" s="10">
        <v>8399.65</v>
      </c>
      <c r="I2878" s="13" t="s">
        <v>419</v>
      </c>
      <c r="J2878" s="13" t="s">
        <v>378</v>
      </c>
      <c r="K2878" s="13" t="s">
        <v>329</v>
      </c>
    </row>
    <row r="2879" spans="1:11" ht="14.65" thickBot="1" x14ac:dyDescent="0.5">
      <c r="A2879" s="8">
        <v>2878</v>
      </c>
      <c r="B2879" s="22">
        <v>41371.403150231483</v>
      </c>
      <c r="C2879" s="23" t="s">
        <v>348</v>
      </c>
      <c r="D2879" s="12" t="s">
        <v>223</v>
      </c>
      <c r="E2879" s="12" t="s">
        <v>330</v>
      </c>
      <c r="F2879" s="9">
        <v>319.95</v>
      </c>
      <c r="G2879" s="12">
        <v>10</v>
      </c>
      <c r="H2879" s="9">
        <v>3199.5</v>
      </c>
      <c r="I2879" s="12" t="s">
        <v>419</v>
      </c>
      <c r="J2879" s="12" t="s">
        <v>376</v>
      </c>
      <c r="K2879" s="12" t="s">
        <v>415</v>
      </c>
    </row>
    <row r="2880" spans="1:11" ht="14.65" thickTop="1" x14ac:dyDescent="0.45">
      <c r="A2880" s="6">
        <v>2879</v>
      </c>
      <c r="B2880" s="24">
        <v>41371.403150231483</v>
      </c>
      <c r="C2880" s="25" t="s">
        <v>355</v>
      </c>
      <c r="D2880" s="13" t="s">
        <v>254</v>
      </c>
      <c r="E2880" s="13" t="s">
        <v>335</v>
      </c>
      <c r="F2880" s="10">
        <v>389</v>
      </c>
      <c r="G2880" s="13">
        <v>6</v>
      </c>
      <c r="H2880" s="10">
        <v>2334</v>
      </c>
      <c r="I2880" s="13" t="s">
        <v>422</v>
      </c>
      <c r="J2880" s="13" t="s">
        <v>394</v>
      </c>
      <c r="K2880" s="13" t="s">
        <v>416</v>
      </c>
    </row>
    <row r="2881" spans="1:11" ht="14.65" thickBot="1" x14ac:dyDescent="0.5">
      <c r="A2881" s="8">
        <v>2880</v>
      </c>
      <c r="B2881" s="22">
        <v>41371.403150231483</v>
      </c>
      <c r="C2881" s="23" t="s">
        <v>354</v>
      </c>
      <c r="D2881" s="12" t="s">
        <v>97</v>
      </c>
      <c r="E2881" s="12" t="s">
        <v>334</v>
      </c>
      <c r="F2881" s="9">
        <v>49.95</v>
      </c>
      <c r="G2881" s="12">
        <v>1</v>
      </c>
      <c r="H2881" s="9">
        <v>49.95</v>
      </c>
      <c r="I2881" s="12" t="s">
        <v>426</v>
      </c>
      <c r="J2881" s="12" t="s">
        <v>395</v>
      </c>
      <c r="K2881" s="12" t="s">
        <v>416</v>
      </c>
    </row>
    <row r="2882" spans="1:11" ht="14.65" thickTop="1" x14ac:dyDescent="0.45">
      <c r="A2882" s="6">
        <v>2881</v>
      </c>
      <c r="B2882" s="24">
        <v>41371.403150231483</v>
      </c>
      <c r="C2882" s="25" t="s">
        <v>354</v>
      </c>
      <c r="D2882" s="13" t="s">
        <v>296</v>
      </c>
      <c r="E2882" s="13" t="s">
        <v>334</v>
      </c>
      <c r="F2882" s="10">
        <v>499.95</v>
      </c>
      <c r="G2882" s="13">
        <v>6</v>
      </c>
      <c r="H2882" s="10">
        <v>2999.7</v>
      </c>
      <c r="I2882" s="13" t="s">
        <v>419</v>
      </c>
      <c r="J2882" s="13" t="s">
        <v>387</v>
      </c>
      <c r="K2882" s="13" t="s">
        <v>416</v>
      </c>
    </row>
    <row r="2883" spans="1:11" ht="14.65" thickBot="1" x14ac:dyDescent="0.5">
      <c r="A2883" s="8">
        <v>2882</v>
      </c>
      <c r="B2883" s="22">
        <v>41371.403150231483</v>
      </c>
      <c r="C2883" s="23" t="s">
        <v>361</v>
      </c>
      <c r="D2883" s="12" t="s">
        <v>51</v>
      </c>
      <c r="E2883" s="12" t="s">
        <v>327</v>
      </c>
      <c r="F2883" s="9">
        <v>27.95</v>
      </c>
      <c r="G2883" s="12">
        <v>6</v>
      </c>
      <c r="H2883" s="9">
        <v>167.7</v>
      </c>
      <c r="I2883" s="12" t="s">
        <v>421</v>
      </c>
      <c r="J2883" s="12" t="s">
        <v>412</v>
      </c>
      <c r="K2883" s="12" t="s">
        <v>364</v>
      </c>
    </row>
    <row r="2884" spans="1:11" ht="14.65" thickTop="1" x14ac:dyDescent="0.45">
      <c r="A2884" s="6">
        <v>2883</v>
      </c>
      <c r="B2884" s="24">
        <v>41371.403150231483</v>
      </c>
      <c r="C2884" s="25" t="s">
        <v>358</v>
      </c>
      <c r="D2884" s="13" t="s">
        <v>76</v>
      </c>
      <c r="E2884" s="13" t="s">
        <v>335</v>
      </c>
      <c r="F2884" s="10">
        <v>40</v>
      </c>
      <c r="G2884" s="13">
        <v>9</v>
      </c>
      <c r="H2884" s="10">
        <v>360</v>
      </c>
      <c r="I2884" s="13" t="s">
        <v>425</v>
      </c>
      <c r="J2884" s="13" t="s">
        <v>401</v>
      </c>
      <c r="K2884" s="13" t="s">
        <v>364</v>
      </c>
    </row>
    <row r="2885" spans="1:11" ht="14.65" thickBot="1" x14ac:dyDescent="0.5">
      <c r="A2885" s="8">
        <v>2884</v>
      </c>
      <c r="B2885" s="22">
        <v>41371.403150231483</v>
      </c>
      <c r="C2885" s="23" t="s">
        <v>346</v>
      </c>
      <c r="D2885" s="12" t="s">
        <v>57</v>
      </c>
      <c r="E2885" s="12" t="s">
        <v>325</v>
      </c>
      <c r="F2885" s="9">
        <v>34.950000000000003</v>
      </c>
      <c r="G2885" s="12">
        <v>2</v>
      </c>
      <c r="H2885" s="9">
        <v>69.900000000000006</v>
      </c>
      <c r="I2885" s="12" t="s">
        <v>422</v>
      </c>
      <c r="J2885" s="12" t="s">
        <v>391</v>
      </c>
      <c r="K2885" s="12" t="s">
        <v>415</v>
      </c>
    </row>
    <row r="2886" spans="1:11" ht="14.65" thickTop="1" x14ac:dyDescent="0.45">
      <c r="A2886" s="6">
        <v>2885</v>
      </c>
      <c r="B2886" s="24">
        <v>41372.403150231483</v>
      </c>
      <c r="C2886" s="25" t="s">
        <v>349</v>
      </c>
      <c r="D2886" s="13" t="s">
        <v>78</v>
      </c>
      <c r="E2886" s="13" t="s">
        <v>325</v>
      </c>
      <c r="F2886" s="10">
        <v>44.95</v>
      </c>
      <c r="G2886" s="13">
        <v>2</v>
      </c>
      <c r="H2886" s="10">
        <v>89.9</v>
      </c>
      <c r="I2886" s="13" t="s">
        <v>425</v>
      </c>
      <c r="J2886" s="13" t="s">
        <v>405</v>
      </c>
      <c r="K2886" s="13" t="s">
        <v>364</v>
      </c>
    </row>
    <row r="2887" spans="1:11" ht="14.65" thickBot="1" x14ac:dyDescent="0.5">
      <c r="A2887" s="8">
        <v>2886</v>
      </c>
      <c r="B2887" s="22">
        <v>41372.403150231483</v>
      </c>
      <c r="C2887" s="23" t="s">
        <v>352</v>
      </c>
      <c r="D2887" s="12" t="s">
        <v>241</v>
      </c>
      <c r="E2887" s="12" t="s">
        <v>332</v>
      </c>
      <c r="F2887" s="9">
        <v>350</v>
      </c>
      <c r="G2887" s="12">
        <v>8</v>
      </c>
      <c r="H2887" s="9">
        <v>2800</v>
      </c>
      <c r="I2887" s="12" t="s">
        <v>422</v>
      </c>
      <c r="J2887" s="12" t="s">
        <v>373</v>
      </c>
      <c r="K2887" s="12" t="s">
        <v>416</v>
      </c>
    </row>
    <row r="2888" spans="1:11" ht="14.65" thickTop="1" x14ac:dyDescent="0.45">
      <c r="A2888" s="6">
        <v>2887</v>
      </c>
      <c r="B2888" s="24">
        <v>41372.403150231483</v>
      </c>
      <c r="C2888" s="25" t="s">
        <v>347</v>
      </c>
      <c r="D2888" s="13" t="s">
        <v>116</v>
      </c>
      <c r="E2888" s="13" t="s">
        <v>330</v>
      </c>
      <c r="F2888" s="10">
        <v>55</v>
      </c>
      <c r="G2888" s="13">
        <v>9</v>
      </c>
      <c r="H2888" s="10">
        <v>495</v>
      </c>
      <c r="I2888" s="13" t="s">
        <v>427</v>
      </c>
      <c r="J2888" s="13" t="s">
        <v>382</v>
      </c>
      <c r="K2888" s="13" t="s">
        <v>364</v>
      </c>
    </row>
    <row r="2889" spans="1:11" ht="14.65" thickBot="1" x14ac:dyDescent="0.5">
      <c r="A2889" s="8">
        <v>2888</v>
      </c>
      <c r="B2889" s="22">
        <v>41372.403150231483</v>
      </c>
      <c r="C2889" s="23" t="s">
        <v>350</v>
      </c>
      <c r="D2889" s="12" t="s">
        <v>233</v>
      </c>
      <c r="E2889" s="12" t="s">
        <v>330</v>
      </c>
      <c r="F2889" s="9">
        <v>339.95</v>
      </c>
      <c r="G2889" s="12">
        <v>2</v>
      </c>
      <c r="H2889" s="9">
        <v>679.9</v>
      </c>
      <c r="I2889" s="12" t="s">
        <v>427</v>
      </c>
      <c r="J2889" s="12" t="s">
        <v>365</v>
      </c>
      <c r="K2889" s="12" t="s">
        <v>364</v>
      </c>
    </row>
    <row r="2890" spans="1:11" ht="14.65" thickTop="1" x14ac:dyDescent="0.45">
      <c r="A2890" s="6">
        <v>2889</v>
      </c>
      <c r="B2890" s="24">
        <v>41372.403150231483</v>
      </c>
      <c r="C2890" s="25" t="s">
        <v>362</v>
      </c>
      <c r="D2890" s="13" t="s">
        <v>260</v>
      </c>
      <c r="E2890" s="13" t="s">
        <v>330</v>
      </c>
      <c r="F2890" s="10">
        <v>399.95</v>
      </c>
      <c r="G2890" s="13">
        <v>1</v>
      </c>
      <c r="H2890" s="10">
        <v>399.95</v>
      </c>
      <c r="I2890" s="13" t="s">
        <v>419</v>
      </c>
      <c r="J2890" s="13" t="s">
        <v>412</v>
      </c>
      <c r="K2890" s="13" t="s">
        <v>364</v>
      </c>
    </row>
    <row r="2891" spans="1:11" ht="14.65" thickBot="1" x14ac:dyDescent="0.5">
      <c r="A2891" s="8">
        <v>2890</v>
      </c>
      <c r="B2891" s="22">
        <v>41372.403150231483</v>
      </c>
      <c r="C2891" s="23" t="s">
        <v>346</v>
      </c>
      <c r="D2891" s="12" t="s">
        <v>127</v>
      </c>
      <c r="E2891" s="12" t="s">
        <v>334</v>
      </c>
      <c r="F2891" s="9">
        <v>59.95</v>
      </c>
      <c r="G2891" s="12">
        <v>10</v>
      </c>
      <c r="H2891" s="9">
        <v>599.5</v>
      </c>
      <c r="I2891" s="12" t="s">
        <v>420</v>
      </c>
      <c r="J2891" s="12" t="s">
        <v>382</v>
      </c>
      <c r="K2891" s="12" t="s">
        <v>364</v>
      </c>
    </row>
    <row r="2892" spans="1:11" ht="14.65" thickTop="1" x14ac:dyDescent="0.45">
      <c r="A2892" s="6">
        <v>2891</v>
      </c>
      <c r="B2892" s="24">
        <v>41372.403150231483</v>
      </c>
      <c r="C2892" s="25" t="s">
        <v>350</v>
      </c>
      <c r="D2892" s="13" t="s">
        <v>214</v>
      </c>
      <c r="E2892" s="13" t="s">
        <v>327</v>
      </c>
      <c r="F2892" s="10">
        <v>279.95</v>
      </c>
      <c r="G2892" s="13">
        <v>2</v>
      </c>
      <c r="H2892" s="10">
        <v>559.9</v>
      </c>
      <c r="I2892" s="13" t="s">
        <v>419</v>
      </c>
      <c r="J2892" s="13" t="s">
        <v>370</v>
      </c>
      <c r="K2892" s="13" t="s">
        <v>415</v>
      </c>
    </row>
    <row r="2893" spans="1:11" ht="14.65" thickBot="1" x14ac:dyDescent="0.5">
      <c r="A2893" s="8">
        <v>2892</v>
      </c>
      <c r="B2893" s="22">
        <v>41372.403150231483</v>
      </c>
      <c r="C2893" s="23" t="s">
        <v>352</v>
      </c>
      <c r="D2893" s="12" t="s">
        <v>119</v>
      </c>
      <c r="E2893" s="12" t="s">
        <v>326</v>
      </c>
      <c r="F2893" s="9">
        <v>55</v>
      </c>
      <c r="G2893" s="12">
        <v>6</v>
      </c>
      <c r="H2893" s="9">
        <v>330</v>
      </c>
      <c r="I2893" s="12" t="s">
        <v>422</v>
      </c>
      <c r="J2893" s="12" t="s">
        <v>381</v>
      </c>
      <c r="K2893" s="12" t="s">
        <v>329</v>
      </c>
    </row>
    <row r="2894" spans="1:11" ht="14.65" thickTop="1" x14ac:dyDescent="0.45">
      <c r="A2894" s="6">
        <v>2893</v>
      </c>
      <c r="B2894" s="24">
        <v>41372.403150231483</v>
      </c>
      <c r="C2894" s="25" t="s">
        <v>363</v>
      </c>
      <c r="D2894" s="13" t="s">
        <v>320</v>
      </c>
      <c r="E2894" s="13" t="s">
        <v>325</v>
      </c>
      <c r="F2894" s="10">
        <v>1199.95</v>
      </c>
      <c r="G2894" s="13">
        <v>3</v>
      </c>
      <c r="H2894" s="10">
        <v>3599.8500000000004</v>
      </c>
      <c r="I2894" s="13" t="s">
        <v>423</v>
      </c>
      <c r="J2894" s="13" t="s">
        <v>321</v>
      </c>
      <c r="K2894" s="13" t="s">
        <v>415</v>
      </c>
    </row>
    <row r="2895" spans="1:11" ht="14.65" thickBot="1" x14ac:dyDescent="0.5">
      <c r="A2895" s="8">
        <v>2894</v>
      </c>
      <c r="B2895" s="22">
        <v>41372.403150231483</v>
      </c>
      <c r="C2895" s="23" t="s">
        <v>349</v>
      </c>
      <c r="D2895" s="12" t="s">
        <v>153</v>
      </c>
      <c r="E2895" s="12" t="s">
        <v>333</v>
      </c>
      <c r="F2895" s="9">
        <v>79</v>
      </c>
      <c r="G2895" s="12">
        <v>8</v>
      </c>
      <c r="H2895" s="9">
        <v>632</v>
      </c>
      <c r="I2895" s="12" t="s">
        <v>427</v>
      </c>
      <c r="J2895" s="12" t="s">
        <v>375</v>
      </c>
      <c r="K2895" s="12" t="s">
        <v>364</v>
      </c>
    </row>
    <row r="2896" spans="1:11" ht="14.65" thickTop="1" x14ac:dyDescent="0.45">
      <c r="A2896" s="6">
        <v>2895</v>
      </c>
      <c r="B2896" s="24">
        <v>41373.403150231483</v>
      </c>
      <c r="C2896" s="25" t="s">
        <v>348</v>
      </c>
      <c r="D2896" s="13" t="s">
        <v>312</v>
      </c>
      <c r="E2896" s="13" t="s">
        <v>327</v>
      </c>
      <c r="F2896" s="10">
        <v>649.95000000000005</v>
      </c>
      <c r="G2896" s="13">
        <v>4</v>
      </c>
      <c r="H2896" s="10">
        <v>2599.8000000000002</v>
      </c>
      <c r="I2896" s="13" t="s">
        <v>424</v>
      </c>
      <c r="J2896" s="13" t="s">
        <v>401</v>
      </c>
      <c r="K2896" s="13" t="s">
        <v>364</v>
      </c>
    </row>
    <row r="2897" spans="1:11" ht="14.65" thickBot="1" x14ac:dyDescent="0.5">
      <c r="A2897" s="8">
        <v>2896</v>
      </c>
      <c r="B2897" s="22">
        <v>41373.403150231483</v>
      </c>
      <c r="C2897" s="23" t="s">
        <v>361</v>
      </c>
      <c r="D2897" s="12" t="s">
        <v>45</v>
      </c>
      <c r="E2897" s="12" t="s">
        <v>335</v>
      </c>
      <c r="F2897" s="9">
        <v>20</v>
      </c>
      <c r="G2897" s="12">
        <v>9</v>
      </c>
      <c r="H2897" s="9">
        <v>180</v>
      </c>
      <c r="I2897" s="12" t="s">
        <v>423</v>
      </c>
      <c r="J2897" s="12" t="s">
        <v>371</v>
      </c>
      <c r="K2897" s="12" t="s">
        <v>415</v>
      </c>
    </row>
    <row r="2898" spans="1:11" ht="14.65" thickTop="1" x14ac:dyDescent="0.45">
      <c r="A2898" s="6">
        <v>2897</v>
      </c>
      <c r="B2898" s="24">
        <v>41373.403150231483</v>
      </c>
      <c r="C2898" s="25" t="s">
        <v>359</v>
      </c>
      <c r="D2898" s="13" t="s">
        <v>54</v>
      </c>
      <c r="E2898" s="13" t="s">
        <v>331</v>
      </c>
      <c r="F2898" s="10">
        <v>30</v>
      </c>
      <c r="G2898" s="13">
        <v>1</v>
      </c>
      <c r="H2898" s="10">
        <v>30</v>
      </c>
      <c r="I2898" s="13" t="s">
        <v>425</v>
      </c>
      <c r="J2898" s="13" t="s">
        <v>368</v>
      </c>
      <c r="K2898" s="13" t="s">
        <v>415</v>
      </c>
    </row>
    <row r="2899" spans="1:11" ht="14.65" thickBot="1" x14ac:dyDescent="0.5">
      <c r="A2899" s="8">
        <v>2898</v>
      </c>
      <c r="B2899" s="22">
        <v>41373.403150231483</v>
      </c>
      <c r="C2899" s="23" t="s">
        <v>345</v>
      </c>
      <c r="D2899" s="12" t="s">
        <v>57</v>
      </c>
      <c r="E2899" s="12" t="s">
        <v>325</v>
      </c>
      <c r="F2899" s="9">
        <v>34.950000000000003</v>
      </c>
      <c r="G2899" s="12">
        <v>1</v>
      </c>
      <c r="H2899" s="9">
        <v>34.950000000000003</v>
      </c>
      <c r="I2899" s="12" t="s">
        <v>418</v>
      </c>
      <c r="J2899" s="12" t="s">
        <v>408</v>
      </c>
      <c r="K2899" s="12" t="s">
        <v>364</v>
      </c>
    </row>
    <row r="2900" spans="1:11" ht="14.65" thickTop="1" x14ac:dyDescent="0.45">
      <c r="A2900" s="6">
        <v>2899</v>
      </c>
      <c r="B2900" s="24">
        <v>41373.403150231483</v>
      </c>
      <c r="C2900" s="25" t="s">
        <v>351</v>
      </c>
      <c r="D2900" s="13" t="s">
        <v>45</v>
      </c>
      <c r="E2900" s="13" t="s">
        <v>335</v>
      </c>
      <c r="F2900" s="10">
        <v>20</v>
      </c>
      <c r="G2900" s="13">
        <v>5</v>
      </c>
      <c r="H2900" s="10">
        <v>100</v>
      </c>
      <c r="I2900" s="13" t="s">
        <v>423</v>
      </c>
      <c r="J2900" s="13" t="s">
        <v>382</v>
      </c>
      <c r="K2900" s="13" t="s">
        <v>364</v>
      </c>
    </row>
    <row r="2901" spans="1:11" ht="14.65" thickBot="1" x14ac:dyDescent="0.5">
      <c r="A2901" s="8">
        <v>2900</v>
      </c>
      <c r="B2901" s="22">
        <v>41373.403150231483</v>
      </c>
      <c r="C2901" s="23" t="s">
        <v>361</v>
      </c>
      <c r="D2901" s="12" t="s">
        <v>54</v>
      </c>
      <c r="E2901" s="12" t="s">
        <v>331</v>
      </c>
      <c r="F2901" s="9">
        <v>30</v>
      </c>
      <c r="G2901" s="12">
        <v>1</v>
      </c>
      <c r="H2901" s="9">
        <v>30</v>
      </c>
      <c r="I2901" s="12" t="s">
        <v>426</v>
      </c>
      <c r="J2901" s="12" t="s">
        <v>370</v>
      </c>
      <c r="K2901" s="12" t="s">
        <v>415</v>
      </c>
    </row>
    <row r="2902" spans="1:11" ht="14.65" thickTop="1" x14ac:dyDescent="0.45">
      <c r="A2902" s="6">
        <v>2901</v>
      </c>
      <c r="B2902" s="24">
        <v>41373.403150231483</v>
      </c>
      <c r="C2902" s="25" t="s">
        <v>358</v>
      </c>
      <c r="D2902" s="13" t="s">
        <v>139</v>
      </c>
      <c r="E2902" s="13" t="s">
        <v>330</v>
      </c>
      <c r="F2902" s="10">
        <v>65</v>
      </c>
      <c r="G2902" s="13">
        <v>4</v>
      </c>
      <c r="H2902" s="10">
        <v>260</v>
      </c>
      <c r="I2902" s="13" t="s">
        <v>422</v>
      </c>
      <c r="J2902" s="13" t="s">
        <v>389</v>
      </c>
      <c r="K2902" s="13" t="s">
        <v>364</v>
      </c>
    </row>
    <row r="2903" spans="1:11" ht="14.65" thickBot="1" x14ac:dyDescent="0.5">
      <c r="A2903" s="8">
        <v>2902</v>
      </c>
      <c r="B2903" s="22">
        <v>41373.403150231483</v>
      </c>
      <c r="C2903" s="23" t="s">
        <v>361</v>
      </c>
      <c r="D2903" s="12" t="s">
        <v>203</v>
      </c>
      <c r="E2903" s="12" t="s">
        <v>332</v>
      </c>
      <c r="F2903" s="9">
        <v>250</v>
      </c>
      <c r="G2903" s="12">
        <v>8</v>
      </c>
      <c r="H2903" s="9">
        <v>2000</v>
      </c>
      <c r="I2903" s="12" t="s">
        <v>426</v>
      </c>
      <c r="J2903" s="12" t="s">
        <v>372</v>
      </c>
      <c r="K2903" s="12" t="s">
        <v>416</v>
      </c>
    </row>
    <row r="2904" spans="1:11" ht="14.65" thickTop="1" x14ac:dyDescent="0.45">
      <c r="A2904" s="6">
        <v>2903</v>
      </c>
      <c r="B2904" s="24">
        <v>41373.403150231483</v>
      </c>
      <c r="C2904" s="25" t="s">
        <v>350</v>
      </c>
      <c r="D2904" s="13" t="s">
        <v>253</v>
      </c>
      <c r="E2904" s="13" t="s">
        <v>326</v>
      </c>
      <c r="F2904" s="10">
        <v>389</v>
      </c>
      <c r="G2904" s="13">
        <v>1</v>
      </c>
      <c r="H2904" s="10">
        <v>389</v>
      </c>
      <c r="I2904" s="13" t="s">
        <v>426</v>
      </c>
      <c r="J2904" s="13" t="s">
        <v>367</v>
      </c>
      <c r="K2904" s="13" t="s">
        <v>329</v>
      </c>
    </row>
    <row r="2905" spans="1:11" ht="14.65" thickBot="1" x14ac:dyDescent="0.5">
      <c r="A2905" s="8">
        <v>2904</v>
      </c>
      <c r="B2905" s="22">
        <v>41374.403150231483</v>
      </c>
      <c r="C2905" s="23" t="s">
        <v>349</v>
      </c>
      <c r="D2905" s="12" t="s">
        <v>219</v>
      </c>
      <c r="E2905" s="12" t="s">
        <v>330</v>
      </c>
      <c r="F2905" s="9">
        <v>299.95</v>
      </c>
      <c r="G2905" s="12">
        <v>1</v>
      </c>
      <c r="H2905" s="9">
        <v>299.95</v>
      </c>
      <c r="I2905" s="12" t="s">
        <v>426</v>
      </c>
      <c r="J2905" s="12" t="s">
        <v>380</v>
      </c>
      <c r="K2905" s="12" t="s">
        <v>329</v>
      </c>
    </row>
    <row r="2906" spans="1:11" ht="14.65" thickTop="1" x14ac:dyDescent="0.45">
      <c r="A2906" s="6">
        <v>2905</v>
      </c>
      <c r="B2906" s="24">
        <v>41374.403150231483</v>
      </c>
      <c r="C2906" s="25" t="s">
        <v>359</v>
      </c>
      <c r="D2906" s="13" t="s">
        <v>58</v>
      </c>
      <c r="E2906" s="13" t="s">
        <v>328</v>
      </c>
      <c r="F2906" s="10">
        <v>34.950000000000003</v>
      </c>
      <c r="G2906" s="13">
        <v>5</v>
      </c>
      <c r="H2906" s="10">
        <v>174.75</v>
      </c>
      <c r="I2906" s="13" t="s">
        <v>418</v>
      </c>
      <c r="J2906" s="13" t="s">
        <v>365</v>
      </c>
      <c r="K2906" s="13" t="s">
        <v>364</v>
      </c>
    </row>
    <row r="2907" spans="1:11" ht="14.65" thickBot="1" x14ac:dyDescent="0.5">
      <c r="A2907" s="8">
        <v>2906</v>
      </c>
      <c r="B2907" s="22">
        <v>41374.403150231483</v>
      </c>
      <c r="C2907" s="23" t="s">
        <v>356</v>
      </c>
      <c r="D2907" s="12" t="s">
        <v>187</v>
      </c>
      <c r="E2907" s="12" t="s">
        <v>323</v>
      </c>
      <c r="F2907" s="9">
        <v>219</v>
      </c>
      <c r="G2907" s="12">
        <v>7</v>
      </c>
      <c r="H2907" s="9">
        <v>1533</v>
      </c>
      <c r="I2907" s="12" t="s">
        <v>419</v>
      </c>
      <c r="J2907" s="12" t="s">
        <v>392</v>
      </c>
      <c r="K2907" s="12" t="s">
        <v>329</v>
      </c>
    </row>
    <row r="2908" spans="1:11" ht="14.65" thickTop="1" x14ac:dyDescent="0.45">
      <c r="A2908" s="6">
        <v>2907</v>
      </c>
      <c r="B2908" s="24">
        <v>41374.403150231483</v>
      </c>
      <c r="C2908" s="25" t="s">
        <v>353</v>
      </c>
      <c r="D2908" s="13" t="s">
        <v>45</v>
      </c>
      <c r="E2908" s="13" t="s">
        <v>335</v>
      </c>
      <c r="F2908" s="10">
        <v>20</v>
      </c>
      <c r="G2908" s="13">
        <v>6</v>
      </c>
      <c r="H2908" s="10">
        <v>120</v>
      </c>
      <c r="I2908" s="13" t="s">
        <v>425</v>
      </c>
      <c r="J2908" s="13" t="s">
        <v>381</v>
      </c>
      <c r="K2908" s="13" t="s">
        <v>329</v>
      </c>
    </row>
    <row r="2909" spans="1:11" ht="14.65" thickBot="1" x14ac:dyDescent="0.5">
      <c r="A2909" s="8">
        <v>2908</v>
      </c>
      <c r="B2909" s="22">
        <v>41374.403150231483</v>
      </c>
      <c r="C2909" s="23" t="s">
        <v>360</v>
      </c>
      <c r="D2909" s="12" t="s">
        <v>231</v>
      </c>
      <c r="E2909" s="12" t="s">
        <v>328</v>
      </c>
      <c r="F2909" s="9">
        <v>329.95</v>
      </c>
      <c r="G2909" s="12">
        <v>5</v>
      </c>
      <c r="H2909" s="9">
        <v>1649.75</v>
      </c>
      <c r="I2909" s="12" t="s">
        <v>424</v>
      </c>
      <c r="J2909" s="12" t="s">
        <v>383</v>
      </c>
      <c r="K2909" s="12" t="s">
        <v>364</v>
      </c>
    </row>
    <row r="2910" spans="1:11" ht="14.65" thickTop="1" x14ac:dyDescent="0.45">
      <c r="A2910" s="6">
        <v>2909</v>
      </c>
      <c r="B2910" s="24">
        <v>41374.403150231483</v>
      </c>
      <c r="C2910" s="25" t="s">
        <v>358</v>
      </c>
      <c r="D2910" s="13" t="s">
        <v>179</v>
      </c>
      <c r="E2910" s="13" t="s">
        <v>323</v>
      </c>
      <c r="F2910" s="10">
        <v>199</v>
      </c>
      <c r="G2910" s="13">
        <v>9</v>
      </c>
      <c r="H2910" s="10">
        <v>1791</v>
      </c>
      <c r="I2910" s="13" t="s">
        <v>425</v>
      </c>
      <c r="J2910" s="13" t="s">
        <v>408</v>
      </c>
      <c r="K2910" s="13" t="s">
        <v>364</v>
      </c>
    </row>
    <row r="2911" spans="1:11" ht="14.65" thickBot="1" x14ac:dyDescent="0.5">
      <c r="A2911" s="8">
        <v>2910</v>
      </c>
      <c r="B2911" s="22">
        <v>41374.403150231483</v>
      </c>
      <c r="C2911" s="23" t="s">
        <v>347</v>
      </c>
      <c r="D2911" s="12" t="s">
        <v>215</v>
      </c>
      <c r="E2911" s="12" t="s">
        <v>332</v>
      </c>
      <c r="F2911" s="9">
        <v>285</v>
      </c>
      <c r="G2911" s="12">
        <v>5</v>
      </c>
      <c r="H2911" s="9">
        <v>1425</v>
      </c>
      <c r="I2911" s="12" t="s">
        <v>419</v>
      </c>
      <c r="J2911" s="12" t="s">
        <v>397</v>
      </c>
      <c r="K2911" s="12" t="s">
        <v>416</v>
      </c>
    </row>
    <row r="2912" spans="1:11" ht="14.65" thickTop="1" x14ac:dyDescent="0.45">
      <c r="A2912" s="6">
        <v>2911</v>
      </c>
      <c r="B2912" s="24">
        <v>41374.403150231483</v>
      </c>
      <c r="C2912" s="25" t="s">
        <v>348</v>
      </c>
      <c r="D2912" s="13" t="s">
        <v>236</v>
      </c>
      <c r="E2912" s="13" t="s">
        <v>326</v>
      </c>
      <c r="F2912" s="10">
        <v>349</v>
      </c>
      <c r="G2912" s="13">
        <v>9</v>
      </c>
      <c r="H2912" s="10">
        <v>3141</v>
      </c>
      <c r="I2912" s="13" t="s">
        <v>422</v>
      </c>
      <c r="J2912" s="13" t="s">
        <v>378</v>
      </c>
      <c r="K2912" s="13" t="s">
        <v>329</v>
      </c>
    </row>
    <row r="2913" spans="1:11" ht="14.65" thickBot="1" x14ac:dyDescent="0.5">
      <c r="A2913" s="8">
        <v>2912</v>
      </c>
      <c r="B2913" s="22">
        <v>41375.403150231483</v>
      </c>
      <c r="C2913" s="23" t="s">
        <v>356</v>
      </c>
      <c r="D2913" s="12" t="s">
        <v>176</v>
      </c>
      <c r="E2913" s="12" t="s">
        <v>330</v>
      </c>
      <c r="F2913" s="9">
        <v>189.95</v>
      </c>
      <c r="G2913" s="12">
        <v>4</v>
      </c>
      <c r="H2913" s="9">
        <v>759.8</v>
      </c>
      <c r="I2913" s="12" t="s">
        <v>427</v>
      </c>
      <c r="J2913" s="12" t="s">
        <v>380</v>
      </c>
      <c r="K2913" s="12" t="s">
        <v>329</v>
      </c>
    </row>
    <row r="2914" spans="1:11" ht="14.65" thickTop="1" x14ac:dyDescent="0.45">
      <c r="A2914" s="6">
        <v>2913</v>
      </c>
      <c r="B2914" s="24">
        <v>41375.403150231483</v>
      </c>
      <c r="C2914" s="25" t="s">
        <v>347</v>
      </c>
      <c r="D2914" s="13" t="s">
        <v>59</v>
      </c>
      <c r="E2914" s="13" t="s">
        <v>328</v>
      </c>
      <c r="F2914" s="10">
        <v>34.950000000000003</v>
      </c>
      <c r="G2914" s="13">
        <v>9</v>
      </c>
      <c r="H2914" s="10">
        <v>314.55</v>
      </c>
      <c r="I2914" s="13" t="s">
        <v>421</v>
      </c>
      <c r="J2914" s="13" t="s">
        <v>387</v>
      </c>
      <c r="K2914" s="13" t="s">
        <v>416</v>
      </c>
    </row>
    <row r="2915" spans="1:11" ht="14.65" thickBot="1" x14ac:dyDescent="0.5">
      <c r="A2915" s="8">
        <v>2914</v>
      </c>
      <c r="B2915" s="22">
        <v>41375.403150231483</v>
      </c>
      <c r="C2915" s="23" t="s">
        <v>360</v>
      </c>
      <c r="D2915" s="12" t="s">
        <v>212</v>
      </c>
      <c r="E2915" s="12" t="s">
        <v>330</v>
      </c>
      <c r="F2915" s="9">
        <v>279.95</v>
      </c>
      <c r="G2915" s="12">
        <v>1</v>
      </c>
      <c r="H2915" s="9">
        <v>279.95</v>
      </c>
      <c r="I2915" s="12" t="s">
        <v>420</v>
      </c>
      <c r="J2915" s="12" t="s">
        <v>409</v>
      </c>
      <c r="K2915" s="12" t="s">
        <v>415</v>
      </c>
    </row>
    <row r="2916" spans="1:11" ht="14.65" thickTop="1" x14ac:dyDescent="0.45">
      <c r="A2916" s="6">
        <v>2915</v>
      </c>
      <c r="B2916" s="24">
        <v>41375.403150231483</v>
      </c>
      <c r="C2916" s="25" t="s">
        <v>351</v>
      </c>
      <c r="D2916" s="13" t="s">
        <v>291</v>
      </c>
      <c r="E2916" s="13" t="s">
        <v>330</v>
      </c>
      <c r="F2916" s="10">
        <v>499.95</v>
      </c>
      <c r="G2916" s="13">
        <v>5</v>
      </c>
      <c r="H2916" s="10">
        <v>2499.75</v>
      </c>
      <c r="I2916" s="13" t="s">
        <v>426</v>
      </c>
      <c r="J2916" s="13" t="s">
        <v>393</v>
      </c>
      <c r="K2916" s="13" t="s">
        <v>415</v>
      </c>
    </row>
    <row r="2917" spans="1:11" ht="14.65" thickBot="1" x14ac:dyDescent="0.5">
      <c r="A2917" s="8">
        <v>2916</v>
      </c>
      <c r="B2917" s="22">
        <v>41375.403150231483</v>
      </c>
      <c r="C2917" s="23" t="s">
        <v>353</v>
      </c>
      <c r="D2917" s="12" t="s">
        <v>180</v>
      </c>
      <c r="E2917" s="12" t="s">
        <v>326</v>
      </c>
      <c r="F2917" s="9">
        <v>199</v>
      </c>
      <c r="G2917" s="12">
        <v>1</v>
      </c>
      <c r="H2917" s="9">
        <v>199</v>
      </c>
      <c r="I2917" s="12" t="s">
        <v>426</v>
      </c>
      <c r="J2917" s="12" t="s">
        <v>406</v>
      </c>
      <c r="K2917" s="12" t="s">
        <v>329</v>
      </c>
    </row>
    <row r="2918" spans="1:11" ht="14.65" thickTop="1" x14ac:dyDescent="0.45">
      <c r="A2918" s="6">
        <v>2917</v>
      </c>
      <c r="B2918" s="24">
        <v>41375.403150231483</v>
      </c>
      <c r="C2918" s="25" t="s">
        <v>350</v>
      </c>
      <c r="D2918" s="13" t="s">
        <v>304</v>
      </c>
      <c r="E2918" s="13" t="s">
        <v>326</v>
      </c>
      <c r="F2918" s="10">
        <v>599</v>
      </c>
      <c r="G2918" s="13">
        <v>2</v>
      </c>
      <c r="H2918" s="10">
        <v>1198</v>
      </c>
      <c r="I2918" s="13" t="s">
        <v>425</v>
      </c>
      <c r="J2918" s="13" t="s">
        <v>389</v>
      </c>
      <c r="K2918" s="13" t="s">
        <v>364</v>
      </c>
    </row>
    <row r="2919" spans="1:11" ht="14.65" thickBot="1" x14ac:dyDescent="0.5">
      <c r="A2919" s="8">
        <v>2918</v>
      </c>
      <c r="B2919" s="22">
        <v>41375.403150231483</v>
      </c>
      <c r="C2919" s="23" t="s">
        <v>349</v>
      </c>
      <c r="D2919" s="12" t="s">
        <v>162</v>
      </c>
      <c r="E2919" s="12" t="s">
        <v>324</v>
      </c>
      <c r="F2919" s="9">
        <v>99.95</v>
      </c>
      <c r="G2919" s="12">
        <v>5</v>
      </c>
      <c r="H2919" s="9">
        <v>499.75</v>
      </c>
      <c r="I2919" s="12" t="s">
        <v>422</v>
      </c>
      <c r="J2919" s="12" t="s">
        <v>406</v>
      </c>
      <c r="K2919" s="12" t="s">
        <v>329</v>
      </c>
    </row>
    <row r="2920" spans="1:11" ht="14.65" thickTop="1" x14ac:dyDescent="0.45">
      <c r="A2920" s="6">
        <v>2919</v>
      </c>
      <c r="B2920" s="24">
        <v>41376.403150231483</v>
      </c>
      <c r="C2920" s="25" t="s">
        <v>361</v>
      </c>
      <c r="D2920" s="13" t="s">
        <v>78</v>
      </c>
      <c r="E2920" s="13" t="s">
        <v>325</v>
      </c>
      <c r="F2920" s="10">
        <v>44.95</v>
      </c>
      <c r="G2920" s="13">
        <v>8</v>
      </c>
      <c r="H2920" s="10">
        <v>359.6</v>
      </c>
      <c r="I2920" s="13" t="s">
        <v>423</v>
      </c>
      <c r="J2920" s="13" t="s">
        <v>403</v>
      </c>
      <c r="K2920" s="13" t="s">
        <v>416</v>
      </c>
    </row>
    <row r="2921" spans="1:11" ht="14.65" thickBot="1" x14ac:dyDescent="0.5">
      <c r="A2921" s="8">
        <v>2920</v>
      </c>
      <c r="B2921" s="22">
        <v>41376.403150231483</v>
      </c>
      <c r="C2921" s="23" t="s">
        <v>351</v>
      </c>
      <c r="D2921" s="12" t="s">
        <v>265</v>
      </c>
      <c r="E2921" s="12" t="s">
        <v>327</v>
      </c>
      <c r="F2921" s="9">
        <v>399.95</v>
      </c>
      <c r="G2921" s="12">
        <v>2</v>
      </c>
      <c r="H2921" s="9">
        <v>799.9</v>
      </c>
      <c r="I2921" s="12" t="s">
        <v>418</v>
      </c>
      <c r="J2921" s="12" t="s">
        <v>394</v>
      </c>
      <c r="K2921" s="12" t="s">
        <v>416</v>
      </c>
    </row>
    <row r="2922" spans="1:11" ht="14.65" thickTop="1" x14ac:dyDescent="0.45">
      <c r="A2922" s="6">
        <v>2921</v>
      </c>
      <c r="B2922" s="24">
        <v>41376.403150231483</v>
      </c>
      <c r="C2922" s="25" t="s">
        <v>356</v>
      </c>
      <c r="D2922" s="13" t="s">
        <v>283</v>
      </c>
      <c r="E2922" s="13" t="s">
        <v>332</v>
      </c>
      <c r="F2922" s="10">
        <v>450</v>
      </c>
      <c r="G2922" s="13">
        <v>2</v>
      </c>
      <c r="H2922" s="10">
        <v>900</v>
      </c>
      <c r="I2922" s="13" t="s">
        <v>424</v>
      </c>
      <c r="J2922" s="13" t="s">
        <v>397</v>
      </c>
      <c r="K2922" s="13" t="s">
        <v>416</v>
      </c>
    </row>
    <row r="2923" spans="1:11" ht="14.65" thickBot="1" x14ac:dyDescent="0.5">
      <c r="A2923" s="8">
        <v>2922</v>
      </c>
      <c r="B2923" s="22">
        <v>41376.403150231483</v>
      </c>
      <c r="C2923" s="23" t="s">
        <v>352</v>
      </c>
      <c r="D2923" s="12" t="s">
        <v>200</v>
      </c>
      <c r="E2923" s="12" t="s">
        <v>325</v>
      </c>
      <c r="F2923" s="9">
        <v>249.95</v>
      </c>
      <c r="G2923" s="12">
        <v>5</v>
      </c>
      <c r="H2923" s="9">
        <v>1249.75</v>
      </c>
      <c r="I2923" s="12" t="s">
        <v>423</v>
      </c>
      <c r="J2923" s="12" t="s">
        <v>391</v>
      </c>
      <c r="K2923" s="12" t="s">
        <v>415</v>
      </c>
    </row>
    <row r="2924" spans="1:11" ht="14.65" thickTop="1" x14ac:dyDescent="0.45">
      <c r="A2924" s="6">
        <v>2923</v>
      </c>
      <c r="B2924" s="24">
        <v>41376.403150231483</v>
      </c>
      <c r="C2924" s="25" t="s">
        <v>359</v>
      </c>
      <c r="D2924" s="13" t="s">
        <v>118</v>
      </c>
      <c r="E2924" s="13" t="s">
        <v>326</v>
      </c>
      <c r="F2924" s="10">
        <v>55</v>
      </c>
      <c r="G2924" s="13">
        <v>1</v>
      </c>
      <c r="H2924" s="10">
        <v>55</v>
      </c>
      <c r="I2924" s="13" t="s">
        <v>419</v>
      </c>
      <c r="J2924" s="13" t="s">
        <v>376</v>
      </c>
      <c r="K2924" s="13" t="s">
        <v>415</v>
      </c>
    </row>
    <row r="2925" spans="1:11" ht="14.65" thickBot="1" x14ac:dyDescent="0.5">
      <c r="A2925" s="8">
        <v>2924</v>
      </c>
      <c r="B2925" s="22">
        <v>41376.403150231483</v>
      </c>
      <c r="C2925" s="23" t="s">
        <v>358</v>
      </c>
      <c r="D2925" s="12" t="s">
        <v>288</v>
      </c>
      <c r="E2925" s="12" t="s">
        <v>330</v>
      </c>
      <c r="F2925" s="9">
        <v>499.95</v>
      </c>
      <c r="G2925" s="12">
        <v>5</v>
      </c>
      <c r="H2925" s="9">
        <v>2499.75</v>
      </c>
      <c r="I2925" s="12" t="s">
        <v>425</v>
      </c>
      <c r="J2925" s="12" t="s">
        <v>410</v>
      </c>
      <c r="K2925" s="12" t="s">
        <v>416</v>
      </c>
    </row>
    <row r="2926" spans="1:11" ht="14.65" thickTop="1" x14ac:dyDescent="0.45">
      <c r="A2926" s="6">
        <v>2925</v>
      </c>
      <c r="B2926" s="24">
        <v>41376.403150231483</v>
      </c>
      <c r="C2926" s="25" t="s">
        <v>352</v>
      </c>
      <c r="D2926" s="13" t="s">
        <v>218</v>
      </c>
      <c r="E2926" s="13" t="s">
        <v>330</v>
      </c>
      <c r="F2926" s="10">
        <v>299.95</v>
      </c>
      <c r="G2926" s="13">
        <v>7</v>
      </c>
      <c r="H2926" s="10">
        <v>2099.65</v>
      </c>
      <c r="I2926" s="13" t="s">
        <v>420</v>
      </c>
      <c r="J2926" s="13" t="s">
        <v>368</v>
      </c>
      <c r="K2926" s="13" t="s">
        <v>415</v>
      </c>
    </row>
    <row r="2927" spans="1:11" ht="14.65" thickBot="1" x14ac:dyDescent="0.5">
      <c r="A2927" s="8">
        <v>2926</v>
      </c>
      <c r="B2927" s="22">
        <v>41376.403150231483</v>
      </c>
      <c r="C2927" s="23" t="s">
        <v>362</v>
      </c>
      <c r="D2927" s="12" t="s">
        <v>281</v>
      </c>
      <c r="E2927" s="12" t="s">
        <v>327</v>
      </c>
      <c r="F2927" s="9">
        <v>449.95</v>
      </c>
      <c r="G2927" s="12">
        <v>8</v>
      </c>
      <c r="H2927" s="9">
        <v>3599.6</v>
      </c>
      <c r="I2927" s="12" t="s">
        <v>427</v>
      </c>
      <c r="J2927" s="12" t="s">
        <v>383</v>
      </c>
      <c r="K2927" s="12" t="s">
        <v>364</v>
      </c>
    </row>
    <row r="2928" spans="1:11" ht="14.65" thickTop="1" x14ac:dyDescent="0.45">
      <c r="A2928" s="6">
        <v>2927</v>
      </c>
      <c r="B2928" s="24">
        <v>41376.403150231483</v>
      </c>
      <c r="C2928" s="25" t="s">
        <v>359</v>
      </c>
      <c r="D2928" s="13" t="s">
        <v>113</v>
      </c>
      <c r="E2928" s="13" t="s">
        <v>330</v>
      </c>
      <c r="F2928" s="10">
        <v>55</v>
      </c>
      <c r="G2928" s="13">
        <v>5</v>
      </c>
      <c r="H2928" s="10">
        <v>275</v>
      </c>
      <c r="I2928" s="13" t="s">
        <v>418</v>
      </c>
      <c r="J2928" s="13" t="s">
        <v>374</v>
      </c>
      <c r="K2928" s="13" t="s">
        <v>364</v>
      </c>
    </row>
    <row r="2929" spans="1:11" ht="14.65" thickBot="1" x14ac:dyDescent="0.5">
      <c r="A2929" s="8">
        <v>2928</v>
      </c>
      <c r="B2929" s="22">
        <v>41376.403150231483</v>
      </c>
      <c r="C2929" s="23" t="s">
        <v>356</v>
      </c>
      <c r="D2929" s="12" t="s">
        <v>91</v>
      </c>
      <c r="E2929" s="12" t="s">
        <v>327</v>
      </c>
      <c r="F2929" s="9">
        <v>49.95</v>
      </c>
      <c r="G2929" s="12">
        <v>10</v>
      </c>
      <c r="H2929" s="9">
        <v>499.5</v>
      </c>
      <c r="I2929" s="12" t="s">
        <v>418</v>
      </c>
      <c r="J2929" s="12" t="s">
        <v>387</v>
      </c>
      <c r="K2929" s="12" t="s">
        <v>416</v>
      </c>
    </row>
    <row r="2930" spans="1:11" ht="14.65" thickTop="1" x14ac:dyDescent="0.45">
      <c r="A2930" s="6">
        <v>2929</v>
      </c>
      <c r="B2930" s="24">
        <v>41376.403150231483</v>
      </c>
      <c r="C2930" s="25" t="s">
        <v>359</v>
      </c>
      <c r="D2930" s="13" t="s">
        <v>115</v>
      </c>
      <c r="E2930" s="13" t="s">
        <v>330</v>
      </c>
      <c r="F2930" s="10">
        <v>55</v>
      </c>
      <c r="G2930" s="13">
        <v>5</v>
      </c>
      <c r="H2930" s="10">
        <v>275</v>
      </c>
      <c r="I2930" s="13" t="s">
        <v>423</v>
      </c>
      <c r="J2930" s="13" t="s">
        <v>387</v>
      </c>
      <c r="K2930" s="13" t="s">
        <v>416</v>
      </c>
    </row>
    <row r="2931" spans="1:11" ht="14.65" thickBot="1" x14ac:dyDescent="0.5">
      <c r="A2931" s="8">
        <v>2930</v>
      </c>
      <c r="B2931" s="22">
        <v>41376.403150231483</v>
      </c>
      <c r="C2931" s="23" t="s">
        <v>356</v>
      </c>
      <c r="D2931" s="12" t="s">
        <v>219</v>
      </c>
      <c r="E2931" s="12" t="s">
        <v>330</v>
      </c>
      <c r="F2931" s="9">
        <v>299.95</v>
      </c>
      <c r="G2931" s="12">
        <v>4</v>
      </c>
      <c r="H2931" s="9">
        <v>1199.8</v>
      </c>
      <c r="I2931" s="12" t="s">
        <v>424</v>
      </c>
      <c r="J2931" s="12" t="s">
        <v>373</v>
      </c>
      <c r="K2931" s="12" t="s">
        <v>416</v>
      </c>
    </row>
    <row r="2932" spans="1:11" ht="14.65" thickTop="1" x14ac:dyDescent="0.45">
      <c r="A2932" s="6">
        <v>2931</v>
      </c>
      <c r="B2932" s="24">
        <v>41377.403150231483</v>
      </c>
      <c r="C2932" s="25" t="s">
        <v>356</v>
      </c>
      <c r="D2932" s="13" t="s">
        <v>204</v>
      </c>
      <c r="E2932" s="13" t="s">
        <v>324</v>
      </c>
      <c r="F2932" s="10">
        <v>259.95</v>
      </c>
      <c r="G2932" s="13">
        <v>5</v>
      </c>
      <c r="H2932" s="10">
        <v>1299.75</v>
      </c>
      <c r="I2932" s="13" t="s">
        <v>421</v>
      </c>
      <c r="J2932" s="13" t="s">
        <v>389</v>
      </c>
      <c r="K2932" s="13" t="s">
        <v>364</v>
      </c>
    </row>
    <row r="2933" spans="1:11" ht="14.65" thickBot="1" x14ac:dyDescent="0.5">
      <c r="A2933" s="8">
        <v>2932</v>
      </c>
      <c r="B2933" s="22">
        <v>41377.403150231483</v>
      </c>
      <c r="C2933" s="23" t="s">
        <v>355</v>
      </c>
      <c r="D2933" s="12" t="s">
        <v>304</v>
      </c>
      <c r="E2933" s="12" t="s">
        <v>326</v>
      </c>
      <c r="F2933" s="9">
        <v>599</v>
      </c>
      <c r="G2933" s="12">
        <v>5</v>
      </c>
      <c r="H2933" s="9">
        <v>2995</v>
      </c>
      <c r="I2933" s="12" t="s">
        <v>427</v>
      </c>
      <c r="J2933" s="12" t="s">
        <v>395</v>
      </c>
      <c r="K2933" s="12" t="s">
        <v>416</v>
      </c>
    </row>
    <row r="2934" spans="1:11" ht="14.65" thickTop="1" x14ac:dyDescent="0.45">
      <c r="A2934" s="6">
        <v>2933</v>
      </c>
      <c r="B2934" s="24">
        <v>41377.403150231483</v>
      </c>
      <c r="C2934" s="25" t="s">
        <v>348</v>
      </c>
      <c r="D2934" s="13" t="s">
        <v>140</v>
      </c>
      <c r="E2934" s="13" t="s">
        <v>326</v>
      </c>
      <c r="F2934" s="10">
        <v>65</v>
      </c>
      <c r="G2934" s="13">
        <v>7</v>
      </c>
      <c r="H2934" s="10">
        <v>455</v>
      </c>
      <c r="I2934" s="13" t="s">
        <v>426</v>
      </c>
      <c r="J2934" s="13" t="s">
        <v>402</v>
      </c>
      <c r="K2934" s="13" t="s">
        <v>415</v>
      </c>
    </row>
    <row r="2935" spans="1:11" ht="14.65" thickBot="1" x14ac:dyDescent="0.5">
      <c r="A2935" s="8">
        <v>2934</v>
      </c>
      <c r="B2935" s="22">
        <v>41377.403150231483</v>
      </c>
      <c r="C2935" s="23" t="s">
        <v>362</v>
      </c>
      <c r="D2935" s="12" t="s">
        <v>101</v>
      </c>
      <c r="E2935" s="12" t="s">
        <v>330</v>
      </c>
      <c r="F2935" s="9">
        <v>50</v>
      </c>
      <c r="G2935" s="12">
        <v>2</v>
      </c>
      <c r="H2935" s="9">
        <v>100</v>
      </c>
      <c r="I2935" s="12" t="s">
        <v>426</v>
      </c>
      <c r="J2935" s="12" t="s">
        <v>376</v>
      </c>
      <c r="K2935" s="12" t="s">
        <v>415</v>
      </c>
    </row>
    <row r="2936" spans="1:11" ht="14.65" thickTop="1" x14ac:dyDescent="0.45">
      <c r="A2936" s="6">
        <v>2935</v>
      </c>
      <c r="B2936" s="24">
        <v>41377.403150231483</v>
      </c>
      <c r="C2936" s="25" t="s">
        <v>357</v>
      </c>
      <c r="D2936" s="13" t="s">
        <v>181</v>
      </c>
      <c r="E2936" s="13" t="s">
        <v>333</v>
      </c>
      <c r="F2936" s="10">
        <v>199</v>
      </c>
      <c r="G2936" s="13">
        <v>3</v>
      </c>
      <c r="H2936" s="10">
        <v>597</v>
      </c>
      <c r="I2936" s="13" t="s">
        <v>427</v>
      </c>
      <c r="J2936" s="13" t="s">
        <v>398</v>
      </c>
      <c r="K2936" s="13" t="s">
        <v>364</v>
      </c>
    </row>
    <row r="2937" spans="1:11" ht="14.65" thickBot="1" x14ac:dyDescent="0.5">
      <c r="A2937" s="8">
        <v>2936</v>
      </c>
      <c r="B2937" s="22">
        <v>41377.403150231483</v>
      </c>
      <c r="C2937" s="23" t="s">
        <v>354</v>
      </c>
      <c r="D2937" s="12" t="s">
        <v>122</v>
      </c>
      <c r="E2937" s="12" t="s">
        <v>323</v>
      </c>
      <c r="F2937" s="9">
        <v>59</v>
      </c>
      <c r="G2937" s="12">
        <v>2</v>
      </c>
      <c r="H2937" s="9">
        <v>118</v>
      </c>
      <c r="I2937" s="12" t="s">
        <v>424</v>
      </c>
      <c r="J2937" s="12" t="s">
        <v>375</v>
      </c>
      <c r="K2937" s="12" t="s">
        <v>364</v>
      </c>
    </row>
    <row r="2938" spans="1:11" ht="14.65" thickTop="1" x14ac:dyDescent="0.45">
      <c r="A2938" s="6">
        <v>2937</v>
      </c>
      <c r="B2938" s="24">
        <v>41377.403150231483</v>
      </c>
      <c r="C2938" s="25" t="s">
        <v>358</v>
      </c>
      <c r="D2938" s="13" t="s">
        <v>203</v>
      </c>
      <c r="E2938" s="13" t="s">
        <v>332</v>
      </c>
      <c r="F2938" s="10">
        <v>250</v>
      </c>
      <c r="G2938" s="13">
        <v>6</v>
      </c>
      <c r="H2938" s="10">
        <v>1500</v>
      </c>
      <c r="I2938" s="13" t="s">
        <v>421</v>
      </c>
      <c r="J2938" s="13" t="s">
        <v>366</v>
      </c>
      <c r="K2938" s="13" t="s">
        <v>364</v>
      </c>
    </row>
    <row r="2939" spans="1:11" ht="14.65" thickBot="1" x14ac:dyDescent="0.5">
      <c r="A2939" s="8">
        <v>2938</v>
      </c>
      <c r="B2939" s="22">
        <v>41377.403150231483</v>
      </c>
      <c r="C2939" s="23" t="s">
        <v>351</v>
      </c>
      <c r="D2939" s="12" t="s">
        <v>50</v>
      </c>
      <c r="E2939" s="12" t="s">
        <v>327</v>
      </c>
      <c r="F2939" s="9">
        <v>24.95</v>
      </c>
      <c r="G2939" s="12">
        <v>10</v>
      </c>
      <c r="H2939" s="9">
        <v>249.5</v>
      </c>
      <c r="I2939" s="12" t="s">
        <v>427</v>
      </c>
      <c r="J2939" s="12" t="s">
        <v>403</v>
      </c>
      <c r="K2939" s="12" t="s">
        <v>416</v>
      </c>
    </row>
    <row r="2940" spans="1:11" ht="14.65" thickTop="1" x14ac:dyDescent="0.45">
      <c r="A2940" s="6">
        <v>2939</v>
      </c>
      <c r="B2940" s="24">
        <v>41377.403150231483</v>
      </c>
      <c r="C2940" s="25" t="s">
        <v>358</v>
      </c>
      <c r="D2940" s="13" t="s">
        <v>109</v>
      </c>
      <c r="E2940" s="13" t="s">
        <v>335</v>
      </c>
      <c r="F2940" s="10">
        <v>50</v>
      </c>
      <c r="G2940" s="13">
        <v>6</v>
      </c>
      <c r="H2940" s="10">
        <v>300</v>
      </c>
      <c r="I2940" s="13" t="s">
        <v>423</v>
      </c>
      <c r="J2940" s="13" t="s">
        <v>411</v>
      </c>
      <c r="K2940" s="13" t="s">
        <v>415</v>
      </c>
    </row>
    <row r="2941" spans="1:11" ht="14.65" thickBot="1" x14ac:dyDescent="0.5">
      <c r="A2941" s="8">
        <v>2940</v>
      </c>
      <c r="B2941" s="22">
        <v>41377.403150231483</v>
      </c>
      <c r="C2941" s="23" t="s">
        <v>346</v>
      </c>
      <c r="D2941" s="12" t="s">
        <v>272</v>
      </c>
      <c r="E2941" s="12" t="s">
        <v>326</v>
      </c>
      <c r="F2941" s="9">
        <v>439</v>
      </c>
      <c r="G2941" s="12">
        <v>1</v>
      </c>
      <c r="H2941" s="9">
        <v>439</v>
      </c>
      <c r="I2941" s="12" t="s">
        <v>424</v>
      </c>
      <c r="J2941" s="12" t="s">
        <v>369</v>
      </c>
      <c r="K2941" s="12" t="s">
        <v>364</v>
      </c>
    </row>
    <row r="2942" spans="1:11" ht="14.65" thickTop="1" x14ac:dyDescent="0.45">
      <c r="A2942" s="6">
        <v>2941</v>
      </c>
      <c r="B2942" s="24">
        <v>41377.403150231483</v>
      </c>
      <c r="C2942" s="25" t="s">
        <v>360</v>
      </c>
      <c r="D2942" s="13" t="s">
        <v>297</v>
      </c>
      <c r="E2942" s="13" t="s">
        <v>332</v>
      </c>
      <c r="F2942" s="10">
        <v>500</v>
      </c>
      <c r="G2942" s="13">
        <v>1</v>
      </c>
      <c r="H2942" s="10">
        <v>500</v>
      </c>
      <c r="I2942" s="13" t="s">
        <v>422</v>
      </c>
      <c r="J2942" s="13" t="s">
        <v>375</v>
      </c>
      <c r="K2942" s="13" t="s">
        <v>364</v>
      </c>
    </row>
    <row r="2943" spans="1:11" ht="14.65" thickBot="1" x14ac:dyDescent="0.5">
      <c r="A2943" s="8">
        <v>2942</v>
      </c>
      <c r="B2943" s="22">
        <v>41377.403150231483</v>
      </c>
      <c r="C2943" s="23" t="s">
        <v>346</v>
      </c>
      <c r="D2943" s="12" t="s">
        <v>98</v>
      </c>
      <c r="E2943" s="12" t="s">
        <v>330</v>
      </c>
      <c r="F2943" s="9">
        <v>50</v>
      </c>
      <c r="G2943" s="12">
        <v>1</v>
      </c>
      <c r="H2943" s="9">
        <v>50</v>
      </c>
      <c r="I2943" s="12" t="s">
        <v>424</v>
      </c>
      <c r="J2943" s="12" t="s">
        <v>411</v>
      </c>
      <c r="K2943" s="12" t="s">
        <v>415</v>
      </c>
    </row>
    <row r="2944" spans="1:11" ht="14.65" thickTop="1" x14ac:dyDescent="0.45">
      <c r="A2944" s="6">
        <v>2943</v>
      </c>
      <c r="B2944" s="24">
        <v>41378.403150231483</v>
      </c>
      <c r="C2944" s="25" t="s">
        <v>355</v>
      </c>
      <c r="D2944" s="13" t="s">
        <v>183</v>
      </c>
      <c r="E2944" s="13" t="s">
        <v>325</v>
      </c>
      <c r="F2944" s="10">
        <v>199.95</v>
      </c>
      <c r="G2944" s="13">
        <v>10</v>
      </c>
      <c r="H2944" s="10">
        <v>1999.5</v>
      </c>
      <c r="I2944" s="13" t="s">
        <v>427</v>
      </c>
      <c r="J2944" s="13" t="s">
        <v>393</v>
      </c>
      <c r="K2944" s="13" t="s">
        <v>415</v>
      </c>
    </row>
    <row r="2945" spans="1:11" ht="14.65" thickBot="1" x14ac:dyDescent="0.5">
      <c r="A2945" s="8">
        <v>2944</v>
      </c>
      <c r="B2945" s="22">
        <v>41378.403150231483</v>
      </c>
      <c r="C2945" s="23" t="s">
        <v>345</v>
      </c>
      <c r="D2945" s="12" t="s">
        <v>133</v>
      </c>
      <c r="E2945" s="12" t="s">
        <v>330</v>
      </c>
      <c r="F2945" s="9">
        <v>60</v>
      </c>
      <c r="G2945" s="12">
        <v>7</v>
      </c>
      <c r="H2945" s="9">
        <v>420</v>
      </c>
      <c r="I2945" s="12" t="s">
        <v>427</v>
      </c>
      <c r="J2945" s="12" t="s">
        <v>406</v>
      </c>
      <c r="K2945" s="12" t="s">
        <v>329</v>
      </c>
    </row>
    <row r="2946" spans="1:11" ht="14.65" thickTop="1" x14ac:dyDescent="0.45">
      <c r="A2946" s="6">
        <v>2945</v>
      </c>
      <c r="B2946" s="24">
        <v>41378.403150231483</v>
      </c>
      <c r="C2946" s="25" t="s">
        <v>348</v>
      </c>
      <c r="D2946" s="13" t="s">
        <v>271</v>
      </c>
      <c r="E2946" s="13" t="s">
        <v>323</v>
      </c>
      <c r="F2946" s="10">
        <v>439</v>
      </c>
      <c r="G2946" s="13">
        <v>7</v>
      </c>
      <c r="H2946" s="10">
        <v>3073</v>
      </c>
      <c r="I2946" s="13" t="s">
        <v>426</v>
      </c>
      <c r="J2946" s="13" t="s">
        <v>378</v>
      </c>
      <c r="K2946" s="13" t="s">
        <v>329</v>
      </c>
    </row>
    <row r="2947" spans="1:11" ht="14.65" thickBot="1" x14ac:dyDescent="0.5">
      <c r="A2947" s="8">
        <v>2946</v>
      </c>
      <c r="B2947" s="22">
        <v>41378.403150231483</v>
      </c>
      <c r="C2947" s="23" t="s">
        <v>352</v>
      </c>
      <c r="D2947" s="12" t="s">
        <v>203</v>
      </c>
      <c r="E2947" s="12" t="s">
        <v>332</v>
      </c>
      <c r="F2947" s="9">
        <v>250</v>
      </c>
      <c r="G2947" s="12">
        <v>3</v>
      </c>
      <c r="H2947" s="9">
        <v>750</v>
      </c>
      <c r="I2947" s="12" t="s">
        <v>419</v>
      </c>
      <c r="J2947" s="12" t="s">
        <v>410</v>
      </c>
      <c r="K2947" s="12" t="s">
        <v>416</v>
      </c>
    </row>
    <row r="2948" spans="1:11" ht="14.65" thickTop="1" x14ac:dyDescent="0.45">
      <c r="A2948" s="6">
        <v>2947</v>
      </c>
      <c r="B2948" s="24">
        <v>41378.403150231483</v>
      </c>
      <c r="C2948" s="25" t="s">
        <v>354</v>
      </c>
      <c r="D2948" s="13" t="s">
        <v>272</v>
      </c>
      <c r="E2948" s="13" t="s">
        <v>326</v>
      </c>
      <c r="F2948" s="10">
        <v>439</v>
      </c>
      <c r="G2948" s="13">
        <v>5</v>
      </c>
      <c r="H2948" s="10">
        <v>2195</v>
      </c>
      <c r="I2948" s="13" t="s">
        <v>424</v>
      </c>
      <c r="J2948" s="13" t="s">
        <v>380</v>
      </c>
      <c r="K2948" s="13" t="s">
        <v>329</v>
      </c>
    </row>
    <row r="2949" spans="1:11" ht="14.65" thickBot="1" x14ac:dyDescent="0.5">
      <c r="A2949" s="8">
        <v>2948</v>
      </c>
      <c r="B2949" s="22">
        <v>41378.403150231483</v>
      </c>
      <c r="C2949" s="23" t="s">
        <v>347</v>
      </c>
      <c r="D2949" s="12" t="s">
        <v>304</v>
      </c>
      <c r="E2949" s="12" t="s">
        <v>326</v>
      </c>
      <c r="F2949" s="9">
        <v>599</v>
      </c>
      <c r="G2949" s="12">
        <v>8</v>
      </c>
      <c r="H2949" s="9">
        <v>4792</v>
      </c>
      <c r="I2949" s="12" t="s">
        <v>424</v>
      </c>
      <c r="J2949" s="12" t="s">
        <v>382</v>
      </c>
      <c r="K2949" s="12" t="s">
        <v>364</v>
      </c>
    </row>
    <row r="2950" spans="1:11" ht="14.65" thickTop="1" x14ac:dyDescent="0.45">
      <c r="A2950" s="6">
        <v>2949</v>
      </c>
      <c r="B2950" s="24">
        <v>41378.403150231483</v>
      </c>
      <c r="C2950" s="25" t="s">
        <v>358</v>
      </c>
      <c r="D2950" s="13" t="s">
        <v>234</v>
      </c>
      <c r="E2950" s="13" t="s">
        <v>330</v>
      </c>
      <c r="F2950" s="10">
        <v>339.95</v>
      </c>
      <c r="G2950" s="13">
        <v>7</v>
      </c>
      <c r="H2950" s="10">
        <v>2379.65</v>
      </c>
      <c r="I2950" s="13" t="s">
        <v>421</v>
      </c>
      <c r="J2950" s="13" t="s">
        <v>382</v>
      </c>
      <c r="K2950" s="13" t="s">
        <v>364</v>
      </c>
    </row>
    <row r="2951" spans="1:11" ht="14.65" thickBot="1" x14ac:dyDescent="0.5">
      <c r="A2951" s="8">
        <v>2950</v>
      </c>
      <c r="B2951" s="22">
        <v>41378.403150231483</v>
      </c>
      <c r="C2951" s="23" t="s">
        <v>359</v>
      </c>
      <c r="D2951" s="12" t="s">
        <v>164</v>
      </c>
      <c r="E2951" s="12" t="s">
        <v>330</v>
      </c>
      <c r="F2951" s="9">
        <v>109.95</v>
      </c>
      <c r="G2951" s="12">
        <v>9</v>
      </c>
      <c r="H2951" s="9">
        <v>989.55000000000007</v>
      </c>
      <c r="I2951" s="12" t="s">
        <v>427</v>
      </c>
      <c r="J2951" s="12" t="s">
        <v>391</v>
      </c>
      <c r="K2951" s="12" t="s">
        <v>415</v>
      </c>
    </row>
    <row r="2952" spans="1:11" ht="14.65" thickTop="1" x14ac:dyDescent="0.45">
      <c r="A2952" s="6">
        <v>2951</v>
      </c>
      <c r="B2952" s="24">
        <v>41378.403150231483</v>
      </c>
      <c r="C2952" s="25" t="s">
        <v>355</v>
      </c>
      <c r="D2952" s="13" t="s">
        <v>177</v>
      </c>
      <c r="E2952" s="13" t="s">
        <v>330</v>
      </c>
      <c r="F2952" s="10">
        <v>189.95</v>
      </c>
      <c r="G2952" s="13">
        <v>2</v>
      </c>
      <c r="H2952" s="10">
        <v>379.9</v>
      </c>
      <c r="I2952" s="13" t="s">
        <v>426</v>
      </c>
      <c r="J2952" s="13" t="s">
        <v>394</v>
      </c>
      <c r="K2952" s="13" t="s">
        <v>416</v>
      </c>
    </row>
    <row r="2953" spans="1:11" ht="14.65" thickBot="1" x14ac:dyDescent="0.5">
      <c r="A2953" s="8">
        <v>2952</v>
      </c>
      <c r="B2953" s="22">
        <v>41378.403150231483</v>
      </c>
      <c r="C2953" s="23" t="s">
        <v>362</v>
      </c>
      <c r="D2953" s="12" t="s">
        <v>202</v>
      </c>
      <c r="E2953" s="12" t="s">
        <v>325</v>
      </c>
      <c r="F2953" s="9">
        <v>249.95</v>
      </c>
      <c r="G2953" s="12">
        <v>5</v>
      </c>
      <c r="H2953" s="9">
        <v>1249.75</v>
      </c>
      <c r="I2953" s="12" t="s">
        <v>423</v>
      </c>
      <c r="J2953" s="12" t="s">
        <v>401</v>
      </c>
      <c r="K2953" s="12" t="s">
        <v>364</v>
      </c>
    </row>
    <row r="2954" spans="1:11" ht="14.65" thickTop="1" x14ac:dyDescent="0.45">
      <c r="A2954" s="6">
        <v>2953</v>
      </c>
      <c r="B2954" s="24">
        <v>41379.403150231483</v>
      </c>
      <c r="C2954" s="25" t="s">
        <v>348</v>
      </c>
      <c r="D2954" s="13" t="s">
        <v>290</v>
      </c>
      <c r="E2954" s="13" t="s">
        <v>330</v>
      </c>
      <c r="F2954" s="10">
        <v>499.95</v>
      </c>
      <c r="G2954" s="13">
        <v>9</v>
      </c>
      <c r="H2954" s="10">
        <v>4499.55</v>
      </c>
      <c r="I2954" s="13" t="s">
        <v>421</v>
      </c>
      <c r="J2954" s="13" t="s">
        <v>381</v>
      </c>
      <c r="K2954" s="13" t="s">
        <v>329</v>
      </c>
    </row>
    <row r="2955" spans="1:11" ht="14.65" thickBot="1" x14ac:dyDescent="0.5">
      <c r="A2955" s="8">
        <v>2954</v>
      </c>
      <c r="B2955" s="22">
        <v>41379.403150231483</v>
      </c>
      <c r="C2955" s="23" t="s">
        <v>347</v>
      </c>
      <c r="D2955" s="12" t="s">
        <v>132</v>
      </c>
      <c r="E2955" s="12" t="s">
        <v>330</v>
      </c>
      <c r="F2955" s="9">
        <v>60</v>
      </c>
      <c r="G2955" s="12">
        <v>2</v>
      </c>
      <c r="H2955" s="9">
        <v>120</v>
      </c>
      <c r="I2955" s="12" t="s">
        <v>418</v>
      </c>
      <c r="J2955" s="12" t="s">
        <v>381</v>
      </c>
      <c r="K2955" s="12" t="s">
        <v>329</v>
      </c>
    </row>
    <row r="2956" spans="1:11" ht="14.65" thickTop="1" x14ac:dyDescent="0.45">
      <c r="A2956" s="6">
        <v>2955</v>
      </c>
      <c r="B2956" s="24">
        <v>41379.403150231483</v>
      </c>
      <c r="C2956" s="25" t="s">
        <v>355</v>
      </c>
      <c r="D2956" s="13" t="s">
        <v>314</v>
      </c>
      <c r="E2956" s="13" t="s">
        <v>332</v>
      </c>
      <c r="F2956" s="10">
        <v>700</v>
      </c>
      <c r="G2956" s="13">
        <v>8</v>
      </c>
      <c r="H2956" s="10">
        <v>5600</v>
      </c>
      <c r="I2956" s="13" t="s">
        <v>420</v>
      </c>
      <c r="J2956" s="13" t="s">
        <v>321</v>
      </c>
      <c r="K2956" s="13" t="s">
        <v>415</v>
      </c>
    </row>
    <row r="2957" spans="1:11" ht="14.65" thickBot="1" x14ac:dyDescent="0.5">
      <c r="A2957" s="8">
        <v>2956</v>
      </c>
      <c r="B2957" s="22">
        <v>41379.403150231483</v>
      </c>
      <c r="C2957" s="23" t="s">
        <v>345</v>
      </c>
      <c r="D2957" s="12" t="s">
        <v>212</v>
      </c>
      <c r="E2957" s="12" t="s">
        <v>330</v>
      </c>
      <c r="F2957" s="9">
        <v>279.95</v>
      </c>
      <c r="G2957" s="12">
        <v>5</v>
      </c>
      <c r="H2957" s="9">
        <v>1399.75</v>
      </c>
      <c r="I2957" s="12" t="s">
        <v>421</v>
      </c>
      <c r="J2957" s="12" t="s">
        <v>387</v>
      </c>
      <c r="K2957" s="12" t="s">
        <v>416</v>
      </c>
    </row>
    <row r="2958" spans="1:11" ht="14.65" thickTop="1" x14ac:dyDescent="0.45">
      <c r="A2958" s="6">
        <v>2957</v>
      </c>
      <c r="B2958" s="24">
        <v>41379.403150231483</v>
      </c>
      <c r="C2958" s="25" t="s">
        <v>353</v>
      </c>
      <c r="D2958" s="13" t="s">
        <v>102</v>
      </c>
      <c r="E2958" s="13" t="s">
        <v>330</v>
      </c>
      <c r="F2958" s="10">
        <v>50</v>
      </c>
      <c r="G2958" s="13">
        <v>1</v>
      </c>
      <c r="H2958" s="10">
        <v>50</v>
      </c>
      <c r="I2958" s="13" t="s">
        <v>421</v>
      </c>
      <c r="J2958" s="13" t="s">
        <v>411</v>
      </c>
      <c r="K2958" s="13" t="s">
        <v>415</v>
      </c>
    </row>
    <row r="2959" spans="1:11" ht="14.65" thickBot="1" x14ac:dyDescent="0.5">
      <c r="A2959" s="8">
        <v>2958</v>
      </c>
      <c r="B2959" s="22">
        <v>41379.403150231483</v>
      </c>
      <c r="C2959" s="23" t="s">
        <v>345</v>
      </c>
      <c r="D2959" s="12" t="s">
        <v>130</v>
      </c>
      <c r="E2959" s="12" t="s">
        <v>330</v>
      </c>
      <c r="F2959" s="9">
        <v>60</v>
      </c>
      <c r="G2959" s="12">
        <v>10</v>
      </c>
      <c r="H2959" s="9">
        <v>600</v>
      </c>
      <c r="I2959" s="12" t="s">
        <v>424</v>
      </c>
      <c r="J2959" s="12" t="s">
        <v>393</v>
      </c>
      <c r="K2959" s="12" t="s">
        <v>415</v>
      </c>
    </row>
    <row r="2960" spans="1:11" ht="14.65" thickTop="1" x14ac:dyDescent="0.45">
      <c r="A2960" s="6">
        <v>2959</v>
      </c>
      <c r="B2960" s="24">
        <v>41379.403150231483</v>
      </c>
      <c r="C2960" s="25" t="s">
        <v>360</v>
      </c>
      <c r="D2960" s="13" t="s">
        <v>121</v>
      </c>
      <c r="E2960" s="13" t="s">
        <v>332</v>
      </c>
      <c r="F2960" s="10">
        <v>55</v>
      </c>
      <c r="G2960" s="13">
        <v>7</v>
      </c>
      <c r="H2960" s="10">
        <v>385</v>
      </c>
      <c r="I2960" s="13" t="s">
        <v>419</v>
      </c>
      <c r="J2960" s="13" t="s">
        <v>375</v>
      </c>
      <c r="K2960" s="13" t="s">
        <v>364</v>
      </c>
    </row>
    <row r="2961" spans="1:11" ht="14.65" thickBot="1" x14ac:dyDescent="0.5">
      <c r="A2961" s="8">
        <v>2960</v>
      </c>
      <c r="B2961" s="22">
        <v>41380.403150231483</v>
      </c>
      <c r="C2961" s="23" t="s">
        <v>349</v>
      </c>
      <c r="D2961" s="12" t="s">
        <v>268</v>
      </c>
      <c r="E2961" s="12" t="s">
        <v>334</v>
      </c>
      <c r="F2961" s="9">
        <v>399.95</v>
      </c>
      <c r="G2961" s="12">
        <v>8</v>
      </c>
      <c r="H2961" s="9">
        <v>3199.6</v>
      </c>
      <c r="I2961" s="12" t="s">
        <v>421</v>
      </c>
      <c r="J2961" s="12" t="s">
        <v>378</v>
      </c>
      <c r="K2961" s="12" t="s">
        <v>329</v>
      </c>
    </row>
    <row r="2962" spans="1:11" ht="14.65" thickTop="1" x14ac:dyDescent="0.45">
      <c r="A2962" s="6">
        <v>2961</v>
      </c>
      <c r="B2962" s="24">
        <v>41380.403150231483</v>
      </c>
      <c r="C2962" s="25" t="s">
        <v>353</v>
      </c>
      <c r="D2962" s="13" t="s">
        <v>220</v>
      </c>
      <c r="E2962" s="13" t="s">
        <v>327</v>
      </c>
      <c r="F2962" s="10">
        <v>299.95</v>
      </c>
      <c r="G2962" s="13">
        <v>2</v>
      </c>
      <c r="H2962" s="10">
        <v>599.9</v>
      </c>
      <c r="I2962" s="13" t="s">
        <v>427</v>
      </c>
      <c r="J2962" s="13" t="s">
        <v>370</v>
      </c>
      <c r="K2962" s="13" t="s">
        <v>415</v>
      </c>
    </row>
    <row r="2963" spans="1:11" ht="14.65" thickBot="1" x14ac:dyDescent="0.5">
      <c r="A2963" s="8">
        <v>2962</v>
      </c>
      <c r="B2963" s="22">
        <v>41380.403150231483</v>
      </c>
      <c r="C2963" s="23" t="s">
        <v>354</v>
      </c>
      <c r="D2963" s="12" t="s">
        <v>233</v>
      </c>
      <c r="E2963" s="12" t="s">
        <v>330</v>
      </c>
      <c r="F2963" s="9">
        <v>339.95</v>
      </c>
      <c r="G2963" s="12">
        <v>2</v>
      </c>
      <c r="H2963" s="9">
        <v>679.9</v>
      </c>
      <c r="I2963" s="12" t="s">
        <v>418</v>
      </c>
      <c r="J2963" s="12" t="s">
        <v>385</v>
      </c>
      <c r="K2963" s="12" t="s">
        <v>416</v>
      </c>
    </row>
    <row r="2964" spans="1:11" ht="14.65" thickTop="1" x14ac:dyDescent="0.45">
      <c r="A2964" s="6">
        <v>2963</v>
      </c>
      <c r="B2964" s="24">
        <v>41380.403150231483</v>
      </c>
      <c r="C2964" s="25" t="s">
        <v>346</v>
      </c>
      <c r="D2964" s="13" t="s">
        <v>249</v>
      </c>
      <c r="E2964" s="13" t="s">
        <v>323</v>
      </c>
      <c r="F2964" s="10">
        <v>379</v>
      </c>
      <c r="G2964" s="13">
        <v>2</v>
      </c>
      <c r="H2964" s="10">
        <v>758</v>
      </c>
      <c r="I2964" s="13" t="s">
        <v>425</v>
      </c>
      <c r="J2964" s="13" t="s">
        <v>384</v>
      </c>
      <c r="K2964" s="13" t="s">
        <v>416</v>
      </c>
    </row>
    <row r="2965" spans="1:11" ht="14.65" thickBot="1" x14ac:dyDescent="0.5">
      <c r="A2965" s="8">
        <v>2964</v>
      </c>
      <c r="B2965" s="22">
        <v>41380.403150231483</v>
      </c>
      <c r="C2965" s="23" t="s">
        <v>362</v>
      </c>
      <c r="D2965" s="12" t="s">
        <v>174</v>
      </c>
      <c r="E2965" s="12" t="s">
        <v>325</v>
      </c>
      <c r="F2965" s="9">
        <v>179.95</v>
      </c>
      <c r="G2965" s="12">
        <v>10</v>
      </c>
      <c r="H2965" s="9">
        <v>1799.5</v>
      </c>
      <c r="I2965" s="12" t="s">
        <v>424</v>
      </c>
      <c r="J2965" s="12" t="s">
        <v>413</v>
      </c>
      <c r="K2965" s="12" t="s">
        <v>329</v>
      </c>
    </row>
    <row r="2966" spans="1:11" ht="14.65" thickTop="1" x14ac:dyDescent="0.45">
      <c r="A2966" s="6">
        <v>2965</v>
      </c>
      <c r="B2966" s="24">
        <v>41380.403150231483</v>
      </c>
      <c r="C2966" s="25" t="s">
        <v>357</v>
      </c>
      <c r="D2966" s="13" t="s">
        <v>151</v>
      </c>
      <c r="E2966" s="13" t="s">
        <v>330</v>
      </c>
      <c r="F2966" s="10">
        <v>75</v>
      </c>
      <c r="G2966" s="13">
        <v>5</v>
      </c>
      <c r="H2966" s="10">
        <v>375</v>
      </c>
      <c r="I2966" s="13" t="s">
        <v>422</v>
      </c>
      <c r="J2966" s="13" t="s">
        <v>378</v>
      </c>
      <c r="K2966" s="13" t="s">
        <v>329</v>
      </c>
    </row>
    <row r="2967" spans="1:11" ht="14.65" thickBot="1" x14ac:dyDescent="0.5">
      <c r="A2967" s="8">
        <v>2966</v>
      </c>
      <c r="B2967" s="22">
        <v>41380.403150231483</v>
      </c>
      <c r="C2967" s="23" t="s">
        <v>363</v>
      </c>
      <c r="D2967" s="12" t="s">
        <v>106</v>
      </c>
      <c r="E2967" s="12" t="s">
        <v>326</v>
      </c>
      <c r="F2967" s="9">
        <v>50</v>
      </c>
      <c r="G2967" s="12">
        <v>5</v>
      </c>
      <c r="H2967" s="9">
        <v>250</v>
      </c>
      <c r="I2967" s="12" t="s">
        <v>424</v>
      </c>
      <c r="J2967" s="12" t="s">
        <v>372</v>
      </c>
      <c r="K2967" s="12" t="s">
        <v>416</v>
      </c>
    </row>
    <row r="2968" spans="1:11" ht="14.65" thickTop="1" x14ac:dyDescent="0.45">
      <c r="A2968" s="6">
        <v>2967</v>
      </c>
      <c r="B2968" s="24">
        <v>41380.403150231483</v>
      </c>
      <c r="C2968" s="25" t="s">
        <v>351</v>
      </c>
      <c r="D2968" s="13" t="s">
        <v>219</v>
      </c>
      <c r="E2968" s="13" t="s">
        <v>330</v>
      </c>
      <c r="F2968" s="10">
        <v>299.95</v>
      </c>
      <c r="G2968" s="13">
        <v>9</v>
      </c>
      <c r="H2968" s="10">
        <v>2699.5499999999997</v>
      </c>
      <c r="I2968" s="13" t="s">
        <v>419</v>
      </c>
      <c r="J2968" s="13" t="s">
        <v>389</v>
      </c>
      <c r="K2968" s="13" t="s">
        <v>364</v>
      </c>
    </row>
    <row r="2969" spans="1:11" ht="14.65" thickBot="1" x14ac:dyDescent="0.5">
      <c r="A2969" s="8">
        <v>2968</v>
      </c>
      <c r="B2969" s="22">
        <v>41380.403150231483</v>
      </c>
      <c r="C2969" s="23" t="s">
        <v>354</v>
      </c>
      <c r="D2969" s="12" t="s">
        <v>167</v>
      </c>
      <c r="E2969" s="12" t="s">
        <v>333</v>
      </c>
      <c r="F2969" s="9">
        <v>159</v>
      </c>
      <c r="G2969" s="12">
        <v>6</v>
      </c>
      <c r="H2969" s="9">
        <v>954</v>
      </c>
      <c r="I2969" s="12" t="s">
        <v>420</v>
      </c>
      <c r="J2969" s="12" t="s">
        <v>385</v>
      </c>
      <c r="K2969" s="12" t="s">
        <v>416</v>
      </c>
    </row>
    <row r="2970" spans="1:11" ht="14.65" thickTop="1" x14ac:dyDescent="0.45">
      <c r="A2970" s="6">
        <v>2969</v>
      </c>
      <c r="B2970" s="24">
        <v>41380.403150231483</v>
      </c>
      <c r="C2970" s="25" t="s">
        <v>352</v>
      </c>
      <c r="D2970" s="13" t="s">
        <v>117</v>
      </c>
      <c r="E2970" s="13" t="s">
        <v>326</v>
      </c>
      <c r="F2970" s="10">
        <v>55</v>
      </c>
      <c r="G2970" s="13">
        <v>2</v>
      </c>
      <c r="H2970" s="10">
        <v>110</v>
      </c>
      <c r="I2970" s="13" t="s">
        <v>422</v>
      </c>
      <c r="J2970" s="13" t="s">
        <v>367</v>
      </c>
      <c r="K2970" s="13" t="s">
        <v>329</v>
      </c>
    </row>
    <row r="2971" spans="1:11" ht="14.65" thickBot="1" x14ac:dyDescent="0.5">
      <c r="A2971" s="8">
        <v>2970</v>
      </c>
      <c r="B2971" s="22">
        <v>41380.403150231483</v>
      </c>
      <c r="C2971" s="23" t="s">
        <v>347</v>
      </c>
      <c r="D2971" s="12" t="s">
        <v>188</v>
      </c>
      <c r="E2971" s="12" t="s">
        <v>326</v>
      </c>
      <c r="F2971" s="9">
        <v>219</v>
      </c>
      <c r="G2971" s="12">
        <v>5</v>
      </c>
      <c r="H2971" s="9">
        <v>1095</v>
      </c>
      <c r="I2971" s="12" t="s">
        <v>424</v>
      </c>
      <c r="J2971" s="12" t="s">
        <v>381</v>
      </c>
      <c r="K2971" s="12" t="s">
        <v>329</v>
      </c>
    </row>
    <row r="2972" spans="1:11" ht="14.65" thickTop="1" x14ac:dyDescent="0.45">
      <c r="A2972" s="6">
        <v>2971</v>
      </c>
      <c r="B2972" s="24">
        <v>41380.403150231483</v>
      </c>
      <c r="C2972" s="25" t="s">
        <v>347</v>
      </c>
      <c r="D2972" s="13" t="s">
        <v>73</v>
      </c>
      <c r="E2972" s="13" t="s">
        <v>330</v>
      </c>
      <c r="F2972" s="10">
        <v>40</v>
      </c>
      <c r="G2972" s="13">
        <v>9</v>
      </c>
      <c r="H2972" s="10">
        <v>360</v>
      </c>
      <c r="I2972" s="13" t="s">
        <v>418</v>
      </c>
      <c r="J2972" s="13" t="s">
        <v>381</v>
      </c>
      <c r="K2972" s="13" t="s">
        <v>329</v>
      </c>
    </row>
    <row r="2973" spans="1:11" ht="14.65" thickBot="1" x14ac:dyDescent="0.5">
      <c r="A2973" s="8">
        <v>2972</v>
      </c>
      <c r="B2973" s="22">
        <v>41380.403150231483</v>
      </c>
      <c r="C2973" s="23" t="s">
        <v>345</v>
      </c>
      <c r="D2973" s="12" t="s">
        <v>154</v>
      </c>
      <c r="E2973" s="12" t="s">
        <v>327</v>
      </c>
      <c r="F2973" s="9">
        <v>79.95</v>
      </c>
      <c r="G2973" s="12">
        <v>2</v>
      </c>
      <c r="H2973" s="9">
        <v>159.9</v>
      </c>
      <c r="I2973" s="12" t="s">
        <v>425</v>
      </c>
      <c r="J2973" s="12" t="s">
        <v>396</v>
      </c>
      <c r="K2973" s="12" t="s">
        <v>415</v>
      </c>
    </row>
    <row r="2974" spans="1:11" ht="14.65" thickTop="1" x14ac:dyDescent="0.45">
      <c r="A2974" s="6">
        <v>2973</v>
      </c>
      <c r="B2974" s="24">
        <v>41381.403150231483</v>
      </c>
      <c r="C2974" s="25" t="s">
        <v>359</v>
      </c>
      <c r="D2974" s="13" t="s">
        <v>122</v>
      </c>
      <c r="E2974" s="13" t="s">
        <v>323</v>
      </c>
      <c r="F2974" s="10">
        <v>59</v>
      </c>
      <c r="G2974" s="13">
        <v>5</v>
      </c>
      <c r="H2974" s="10">
        <v>295</v>
      </c>
      <c r="I2974" s="13" t="s">
        <v>418</v>
      </c>
      <c r="J2974" s="13" t="s">
        <v>406</v>
      </c>
      <c r="K2974" s="13" t="s">
        <v>329</v>
      </c>
    </row>
    <row r="2975" spans="1:11" ht="14.65" thickBot="1" x14ac:dyDescent="0.5">
      <c r="A2975" s="8">
        <v>2974</v>
      </c>
      <c r="B2975" s="22">
        <v>41381.403150231483</v>
      </c>
      <c r="C2975" s="23" t="s">
        <v>357</v>
      </c>
      <c r="D2975" s="12" t="s">
        <v>156</v>
      </c>
      <c r="E2975" s="12" t="s">
        <v>330</v>
      </c>
      <c r="F2975" s="9">
        <v>80</v>
      </c>
      <c r="G2975" s="12">
        <v>2</v>
      </c>
      <c r="H2975" s="9">
        <v>160</v>
      </c>
      <c r="I2975" s="12" t="s">
        <v>425</v>
      </c>
      <c r="J2975" s="12" t="s">
        <v>408</v>
      </c>
      <c r="K2975" s="12" t="s">
        <v>364</v>
      </c>
    </row>
    <row r="2976" spans="1:11" ht="14.65" thickTop="1" x14ac:dyDescent="0.45">
      <c r="A2976" s="6">
        <v>2975</v>
      </c>
      <c r="B2976" s="24">
        <v>41381.403150231483</v>
      </c>
      <c r="C2976" s="25" t="s">
        <v>347</v>
      </c>
      <c r="D2976" s="13" t="s">
        <v>71</v>
      </c>
      <c r="E2976" s="13" t="s">
        <v>328</v>
      </c>
      <c r="F2976" s="10">
        <v>39.950000000000003</v>
      </c>
      <c r="G2976" s="13">
        <v>5</v>
      </c>
      <c r="H2976" s="10">
        <v>199.75</v>
      </c>
      <c r="I2976" s="13" t="s">
        <v>423</v>
      </c>
      <c r="J2976" s="13" t="s">
        <v>389</v>
      </c>
      <c r="K2976" s="13" t="s">
        <v>364</v>
      </c>
    </row>
    <row r="2977" spans="1:11" ht="14.65" thickBot="1" x14ac:dyDescent="0.5">
      <c r="A2977" s="8">
        <v>2976</v>
      </c>
      <c r="B2977" s="22">
        <v>41381.403150231483</v>
      </c>
      <c r="C2977" s="23" t="s">
        <v>348</v>
      </c>
      <c r="D2977" s="12" t="s">
        <v>226</v>
      </c>
      <c r="E2977" s="12" t="s">
        <v>335</v>
      </c>
      <c r="F2977" s="9">
        <v>329</v>
      </c>
      <c r="G2977" s="12">
        <v>9</v>
      </c>
      <c r="H2977" s="9">
        <v>2961</v>
      </c>
      <c r="I2977" s="12" t="s">
        <v>426</v>
      </c>
      <c r="J2977" s="12" t="s">
        <v>378</v>
      </c>
      <c r="K2977" s="12" t="s">
        <v>329</v>
      </c>
    </row>
    <row r="2978" spans="1:11" ht="14.65" thickTop="1" x14ac:dyDescent="0.45">
      <c r="A2978" s="6">
        <v>2977</v>
      </c>
      <c r="B2978" s="24">
        <v>41381.403150231483</v>
      </c>
      <c r="C2978" s="25" t="s">
        <v>361</v>
      </c>
      <c r="D2978" s="13" t="s">
        <v>304</v>
      </c>
      <c r="E2978" s="13" t="s">
        <v>326</v>
      </c>
      <c r="F2978" s="10">
        <v>599</v>
      </c>
      <c r="G2978" s="13">
        <v>2</v>
      </c>
      <c r="H2978" s="10">
        <v>1198</v>
      </c>
      <c r="I2978" s="13" t="s">
        <v>420</v>
      </c>
      <c r="J2978" s="13" t="s">
        <v>404</v>
      </c>
      <c r="K2978" s="13" t="s">
        <v>416</v>
      </c>
    </row>
    <row r="2979" spans="1:11" ht="14.65" thickBot="1" x14ac:dyDescent="0.5">
      <c r="A2979" s="8">
        <v>2978</v>
      </c>
      <c r="B2979" s="22">
        <v>41381.403150231483</v>
      </c>
      <c r="C2979" s="23" t="s">
        <v>346</v>
      </c>
      <c r="D2979" s="12" t="s">
        <v>188</v>
      </c>
      <c r="E2979" s="12" t="s">
        <v>326</v>
      </c>
      <c r="F2979" s="9">
        <v>219</v>
      </c>
      <c r="G2979" s="12">
        <v>10</v>
      </c>
      <c r="H2979" s="9">
        <v>2190</v>
      </c>
      <c r="I2979" s="12" t="s">
        <v>426</v>
      </c>
      <c r="J2979" s="12" t="s">
        <v>405</v>
      </c>
      <c r="K2979" s="12" t="s">
        <v>364</v>
      </c>
    </row>
    <row r="2980" spans="1:11" ht="14.65" thickTop="1" x14ac:dyDescent="0.45">
      <c r="A2980" s="6">
        <v>2979</v>
      </c>
      <c r="B2980" s="24">
        <v>41381.403150231483</v>
      </c>
      <c r="C2980" s="25" t="s">
        <v>363</v>
      </c>
      <c r="D2980" s="13" t="s">
        <v>79</v>
      </c>
      <c r="E2980" s="13" t="s">
        <v>328</v>
      </c>
      <c r="F2980" s="10">
        <v>44.95</v>
      </c>
      <c r="G2980" s="13">
        <v>7</v>
      </c>
      <c r="H2980" s="10">
        <v>314.65000000000003</v>
      </c>
      <c r="I2980" s="13" t="s">
        <v>419</v>
      </c>
      <c r="J2980" s="13" t="s">
        <v>376</v>
      </c>
      <c r="K2980" s="13" t="s">
        <v>415</v>
      </c>
    </row>
    <row r="2981" spans="1:11" ht="14.65" thickBot="1" x14ac:dyDescent="0.5">
      <c r="A2981" s="8">
        <v>2980</v>
      </c>
      <c r="B2981" s="22">
        <v>41381.403150231483</v>
      </c>
      <c r="C2981" s="23" t="s">
        <v>362</v>
      </c>
      <c r="D2981" s="12" t="s">
        <v>152</v>
      </c>
      <c r="E2981" s="12" t="s">
        <v>332</v>
      </c>
      <c r="F2981" s="9">
        <v>75</v>
      </c>
      <c r="G2981" s="12">
        <v>4</v>
      </c>
      <c r="H2981" s="9">
        <v>300</v>
      </c>
      <c r="I2981" s="12" t="s">
        <v>421</v>
      </c>
      <c r="J2981" s="12" t="s">
        <v>394</v>
      </c>
      <c r="K2981" s="12" t="s">
        <v>416</v>
      </c>
    </row>
    <row r="2982" spans="1:11" ht="14.65" thickTop="1" x14ac:dyDescent="0.45">
      <c r="A2982" s="6">
        <v>2981</v>
      </c>
      <c r="B2982" s="24">
        <v>41381.403150231483</v>
      </c>
      <c r="C2982" s="25" t="s">
        <v>362</v>
      </c>
      <c r="D2982" s="13" t="s">
        <v>167</v>
      </c>
      <c r="E2982" s="13" t="s">
        <v>333</v>
      </c>
      <c r="F2982" s="10">
        <v>159</v>
      </c>
      <c r="G2982" s="13">
        <v>7</v>
      </c>
      <c r="H2982" s="10">
        <v>1113</v>
      </c>
      <c r="I2982" s="13" t="s">
        <v>423</v>
      </c>
      <c r="J2982" s="13" t="s">
        <v>386</v>
      </c>
      <c r="K2982" s="13" t="s">
        <v>416</v>
      </c>
    </row>
    <row r="2983" spans="1:11" ht="14.65" thickBot="1" x14ac:dyDescent="0.5">
      <c r="A2983" s="8">
        <v>2982</v>
      </c>
      <c r="B2983" s="22">
        <v>41382.403150231483</v>
      </c>
      <c r="C2983" s="23" t="s">
        <v>354</v>
      </c>
      <c r="D2983" s="12" t="s">
        <v>67</v>
      </c>
      <c r="E2983" s="12" t="s">
        <v>327</v>
      </c>
      <c r="F2983" s="9">
        <v>39.950000000000003</v>
      </c>
      <c r="G2983" s="12">
        <v>1</v>
      </c>
      <c r="H2983" s="9">
        <v>39.950000000000003</v>
      </c>
      <c r="I2983" s="12" t="s">
        <v>425</v>
      </c>
      <c r="J2983" s="12" t="s">
        <v>380</v>
      </c>
      <c r="K2983" s="12" t="s">
        <v>329</v>
      </c>
    </row>
    <row r="2984" spans="1:11" ht="14.65" thickTop="1" x14ac:dyDescent="0.45">
      <c r="A2984" s="6">
        <v>2983</v>
      </c>
      <c r="B2984" s="24">
        <v>41382.403150231483</v>
      </c>
      <c r="C2984" s="25" t="s">
        <v>362</v>
      </c>
      <c r="D2984" s="13" t="s">
        <v>205</v>
      </c>
      <c r="E2984" s="13" t="s">
        <v>324</v>
      </c>
      <c r="F2984" s="10">
        <v>259.95</v>
      </c>
      <c r="G2984" s="13">
        <v>9</v>
      </c>
      <c r="H2984" s="10">
        <v>2339.5499999999997</v>
      </c>
      <c r="I2984" s="13" t="s">
        <v>425</v>
      </c>
      <c r="J2984" s="13" t="s">
        <v>387</v>
      </c>
      <c r="K2984" s="13" t="s">
        <v>416</v>
      </c>
    </row>
    <row r="2985" spans="1:11" ht="14.65" thickBot="1" x14ac:dyDescent="0.5">
      <c r="A2985" s="8">
        <v>2984</v>
      </c>
      <c r="B2985" s="22">
        <v>41382.403150231483</v>
      </c>
      <c r="C2985" s="23" t="s">
        <v>350</v>
      </c>
      <c r="D2985" s="12" t="s">
        <v>140</v>
      </c>
      <c r="E2985" s="12" t="s">
        <v>326</v>
      </c>
      <c r="F2985" s="9">
        <v>65</v>
      </c>
      <c r="G2985" s="12">
        <v>10</v>
      </c>
      <c r="H2985" s="9">
        <v>650</v>
      </c>
      <c r="I2985" s="12" t="s">
        <v>427</v>
      </c>
      <c r="J2985" s="12" t="s">
        <v>372</v>
      </c>
      <c r="K2985" s="12" t="s">
        <v>416</v>
      </c>
    </row>
    <row r="2986" spans="1:11" ht="14.65" thickTop="1" x14ac:dyDescent="0.45">
      <c r="A2986" s="6">
        <v>2985</v>
      </c>
      <c r="B2986" s="24">
        <v>41382.403150231483</v>
      </c>
      <c r="C2986" s="25" t="s">
        <v>357</v>
      </c>
      <c r="D2986" s="13" t="s">
        <v>125</v>
      </c>
      <c r="E2986" s="13" t="s">
        <v>325</v>
      </c>
      <c r="F2986" s="10">
        <v>59.95</v>
      </c>
      <c r="G2986" s="13">
        <v>7</v>
      </c>
      <c r="H2986" s="10">
        <v>419.65000000000003</v>
      </c>
      <c r="I2986" s="13" t="s">
        <v>425</v>
      </c>
      <c r="J2986" s="13" t="s">
        <v>381</v>
      </c>
      <c r="K2986" s="13" t="s">
        <v>329</v>
      </c>
    </row>
    <row r="2987" spans="1:11" ht="14.65" thickBot="1" x14ac:dyDescent="0.5">
      <c r="A2987" s="8">
        <v>2986</v>
      </c>
      <c r="B2987" s="22">
        <v>41382.403150231483</v>
      </c>
      <c r="C2987" s="23" t="s">
        <v>345</v>
      </c>
      <c r="D2987" s="12" t="s">
        <v>148</v>
      </c>
      <c r="E2987" s="12" t="s">
        <v>330</v>
      </c>
      <c r="F2987" s="9">
        <v>70</v>
      </c>
      <c r="G2987" s="12">
        <v>2</v>
      </c>
      <c r="H2987" s="9">
        <v>140</v>
      </c>
      <c r="I2987" s="12" t="s">
        <v>424</v>
      </c>
      <c r="J2987" s="12" t="s">
        <v>393</v>
      </c>
      <c r="K2987" s="12" t="s">
        <v>415</v>
      </c>
    </row>
    <row r="2988" spans="1:11" ht="14.65" thickTop="1" x14ac:dyDescent="0.45">
      <c r="A2988" s="6">
        <v>2987</v>
      </c>
      <c r="B2988" s="24">
        <v>41382.403150231483</v>
      </c>
      <c r="C2988" s="25" t="s">
        <v>363</v>
      </c>
      <c r="D2988" s="13" t="s">
        <v>249</v>
      </c>
      <c r="E2988" s="13" t="s">
        <v>323</v>
      </c>
      <c r="F2988" s="10">
        <v>379</v>
      </c>
      <c r="G2988" s="13">
        <v>10</v>
      </c>
      <c r="H2988" s="10">
        <v>3790</v>
      </c>
      <c r="I2988" s="13" t="s">
        <v>420</v>
      </c>
      <c r="J2988" s="13" t="s">
        <v>378</v>
      </c>
      <c r="K2988" s="13" t="s">
        <v>329</v>
      </c>
    </row>
    <row r="2989" spans="1:11" ht="14.65" thickBot="1" x14ac:dyDescent="0.5">
      <c r="A2989" s="8">
        <v>2988</v>
      </c>
      <c r="B2989" s="22">
        <v>41382.403150231483</v>
      </c>
      <c r="C2989" s="23" t="s">
        <v>357</v>
      </c>
      <c r="D2989" s="12" t="s">
        <v>215</v>
      </c>
      <c r="E2989" s="12" t="s">
        <v>332</v>
      </c>
      <c r="F2989" s="9">
        <v>285</v>
      </c>
      <c r="G2989" s="12">
        <v>5</v>
      </c>
      <c r="H2989" s="9">
        <v>1425</v>
      </c>
      <c r="I2989" s="12" t="s">
        <v>426</v>
      </c>
      <c r="J2989" s="12" t="s">
        <v>391</v>
      </c>
      <c r="K2989" s="12" t="s">
        <v>415</v>
      </c>
    </row>
    <row r="2990" spans="1:11" ht="14.65" thickTop="1" x14ac:dyDescent="0.45">
      <c r="A2990" s="6">
        <v>2989</v>
      </c>
      <c r="B2990" s="24">
        <v>41383.403150231483</v>
      </c>
      <c r="C2990" s="25" t="s">
        <v>346</v>
      </c>
      <c r="D2990" s="13" t="s">
        <v>66</v>
      </c>
      <c r="E2990" s="13" t="s">
        <v>327</v>
      </c>
      <c r="F2990" s="10">
        <v>39.950000000000003</v>
      </c>
      <c r="G2990" s="13">
        <v>7</v>
      </c>
      <c r="H2990" s="10">
        <v>279.65000000000003</v>
      </c>
      <c r="I2990" s="13" t="s">
        <v>424</v>
      </c>
      <c r="J2990" s="13" t="s">
        <v>321</v>
      </c>
      <c r="K2990" s="13" t="s">
        <v>415</v>
      </c>
    </row>
    <row r="2991" spans="1:11" ht="14.65" thickBot="1" x14ac:dyDescent="0.5">
      <c r="A2991" s="8">
        <v>2990</v>
      </c>
      <c r="B2991" s="22">
        <v>41383.403150231483</v>
      </c>
      <c r="C2991" s="23" t="s">
        <v>362</v>
      </c>
      <c r="D2991" s="12" t="s">
        <v>264</v>
      </c>
      <c r="E2991" s="12" t="s">
        <v>327</v>
      </c>
      <c r="F2991" s="9">
        <v>399.95</v>
      </c>
      <c r="G2991" s="12">
        <v>6</v>
      </c>
      <c r="H2991" s="9">
        <v>2399.6999999999998</v>
      </c>
      <c r="I2991" s="12" t="s">
        <v>425</v>
      </c>
      <c r="J2991" s="12" t="s">
        <v>376</v>
      </c>
      <c r="K2991" s="12" t="s">
        <v>415</v>
      </c>
    </row>
    <row r="2992" spans="1:11" ht="14.65" thickTop="1" x14ac:dyDescent="0.45">
      <c r="A2992" s="6">
        <v>2991</v>
      </c>
      <c r="B2992" s="24">
        <v>41383.403150231483</v>
      </c>
      <c r="C2992" s="25" t="s">
        <v>363</v>
      </c>
      <c r="D2992" s="13" t="s">
        <v>303</v>
      </c>
      <c r="E2992" s="13" t="s">
        <v>332</v>
      </c>
      <c r="F2992" s="10">
        <v>590</v>
      </c>
      <c r="G2992" s="13">
        <v>6</v>
      </c>
      <c r="H2992" s="10">
        <v>3540</v>
      </c>
      <c r="I2992" s="13" t="s">
        <v>422</v>
      </c>
      <c r="J2992" s="13" t="s">
        <v>384</v>
      </c>
      <c r="K2992" s="13" t="s">
        <v>416</v>
      </c>
    </row>
    <row r="2993" spans="1:11" ht="14.65" thickBot="1" x14ac:dyDescent="0.5">
      <c r="A2993" s="8">
        <v>2992</v>
      </c>
      <c r="B2993" s="22">
        <v>41383.403150231483</v>
      </c>
      <c r="C2993" s="23" t="s">
        <v>354</v>
      </c>
      <c r="D2993" s="12" t="s">
        <v>105</v>
      </c>
      <c r="E2993" s="12" t="s">
        <v>330</v>
      </c>
      <c r="F2993" s="9">
        <v>50</v>
      </c>
      <c r="G2993" s="12">
        <v>9</v>
      </c>
      <c r="H2993" s="9">
        <v>450</v>
      </c>
      <c r="I2993" s="12" t="s">
        <v>421</v>
      </c>
      <c r="J2993" s="12" t="s">
        <v>399</v>
      </c>
      <c r="K2993" s="12" t="s">
        <v>329</v>
      </c>
    </row>
    <row r="2994" spans="1:11" ht="14.65" thickTop="1" x14ac:dyDescent="0.45">
      <c r="A2994" s="6">
        <v>2993</v>
      </c>
      <c r="B2994" s="24">
        <v>41383.403150231483</v>
      </c>
      <c r="C2994" s="25" t="s">
        <v>363</v>
      </c>
      <c r="D2994" s="13" t="s">
        <v>253</v>
      </c>
      <c r="E2994" s="13" t="s">
        <v>326</v>
      </c>
      <c r="F2994" s="10">
        <v>389</v>
      </c>
      <c r="G2994" s="13">
        <v>3</v>
      </c>
      <c r="H2994" s="10">
        <v>1167</v>
      </c>
      <c r="I2994" s="13" t="s">
        <v>425</v>
      </c>
      <c r="J2994" s="13" t="s">
        <v>375</v>
      </c>
      <c r="K2994" s="13" t="s">
        <v>364</v>
      </c>
    </row>
    <row r="2995" spans="1:11" ht="14.65" thickBot="1" x14ac:dyDescent="0.5">
      <c r="A2995" s="8">
        <v>2994</v>
      </c>
      <c r="B2995" s="22">
        <v>41383.403150231483</v>
      </c>
      <c r="C2995" s="23" t="s">
        <v>360</v>
      </c>
      <c r="D2995" s="12" t="s">
        <v>119</v>
      </c>
      <c r="E2995" s="12" t="s">
        <v>326</v>
      </c>
      <c r="F2995" s="9">
        <v>55</v>
      </c>
      <c r="G2995" s="12">
        <v>8</v>
      </c>
      <c r="H2995" s="9">
        <v>440</v>
      </c>
      <c r="I2995" s="12" t="s">
        <v>423</v>
      </c>
      <c r="J2995" s="12" t="s">
        <v>390</v>
      </c>
      <c r="K2995" s="12" t="s">
        <v>329</v>
      </c>
    </row>
    <row r="2996" spans="1:11" ht="14.65" thickTop="1" x14ac:dyDescent="0.45">
      <c r="A2996" s="6">
        <v>2995</v>
      </c>
      <c r="B2996" s="24">
        <v>41383.403150231483</v>
      </c>
      <c r="C2996" s="25" t="s">
        <v>363</v>
      </c>
      <c r="D2996" s="13" t="s">
        <v>272</v>
      </c>
      <c r="E2996" s="13" t="s">
        <v>326</v>
      </c>
      <c r="F2996" s="10">
        <v>439</v>
      </c>
      <c r="G2996" s="13">
        <v>9</v>
      </c>
      <c r="H2996" s="10">
        <v>3951</v>
      </c>
      <c r="I2996" s="13" t="s">
        <v>427</v>
      </c>
      <c r="J2996" s="13" t="s">
        <v>375</v>
      </c>
      <c r="K2996" s="13" t="s">
        <v>364</v>
      </c>
    </row>
    <row r="2997" spans="1:11" ht="14.65" thickBot="1" x14ac:dyDescent="0.5">
      <c r="A2997" s="8">
        <v>2996</v>
      </c>
      <c r="B2997" s="22">
        <v>41383.403150231483</v>
      </c>
      <c r="C2997" s="23" t="s">
        <v>347</v>
      </c>
      <c r="D2997" s="12" t="s">
        <v>50</v>
      </c>
      <c r="E2997" s="12" t="s">
        <v>327</v>
      </c>
      <c r="F2997" s="9">
        <v>24.95</v>
      </c>
      <c r="G2997" s="12">
        <v>2</v>
      </c>
      <c r="H2997" s="9">
        <v>49.9</v>
      </c>
      <c r="I2997" s="12" t="s">
        <v>424</v>
      </c>
      <c r="J2997" s="12" t="s">
        <v>368</v>
      </c>
      <c r="K2997" s="12" t="s">
        <v>415</v>
      </c>
    </row>
    <row r="2998" spans="1:11" ht="14.65" thickTop="1" x14ac:dyDescent="0.45">
      <c r="A2998" s="6">
        <v>2997</v>
      </c>
      <c r="B2998" s="24">
        <v>41383.403150231483</v>
      </c>
      <c r="C2998" s="25" t="s">
        <v>360</v>
      </c>
      <c r="D2998" s="13" t="s">
        <v>58</v>
      </c>
      <c r="E2998" s="13" t="s">
        <v>328</v>
      </c>
      <c r="F2998" s="10">
        <v>34.950000000000003</v>
      </c>
      <c r="G2998" s="13">
        <v>9</v>
      </c>
      <c r="H2998" s="10">
        <v>314.55</v>
      </c>
      <c r="I2998" s="13" t="s">
        <v>418</v>
      </c>
      <c r="J2998" s="13" t="s">
        <v>377</v>
      </c>
      <c r="K2998" s="13" t="s">
        <v>415</v>
      </c>
    </row>
    <row r="2999" spans="1:11" ht="14.65" thickBot="1" x14ac:dyDescent="0.5">
      <c r="A2999" s="8">
        <v>2998</v>
      </c>
      <c r="B2999" s="22">
        <v>41383.403150231483</v>
      </c>
      <c r="C2999" s="23" t="s">
        <v>348</v>
      </c>
      <c r="D2999" s="12" t="s">
        <v>50</v>
      </c>
      <c r="E2999" s="12" t="s">
        <v>327</v>
      </c>
      <c r="F2999" s="9">
        <v>24.95</v>
      </c>
      <c r="G2999" s="12">
        <v>8</v>
      </c>
      <c r="H2999" s="9">
        <v>199.6</v>
      </c>
      <c r="I2999" s="12" t="s">
        <v>419</v>
      </c>
      <c r="J2999" s="12" t="s">
        <v>410</v>
      </c>
      <c r="K2999" s="12" t="s">
        <v>416</v>
      </c>
    </row>
    <row r="3000" spans="1:11" ht="14.65" thickTop="1" x14ac:dyDescent="0.45">
      <c r="A3000" s="6">
        <v>2999</v>
      </c>
      <c r="B3000" s="24">
        <v>41383.403150231483</v>
      </c>
      <c r="C3000" s="25" t="s">
        <v>348</v>
      </c>
      <c r="D3000" s="13" t="s">
        <v>303</v>
      </c>
      <c r="E3000" s="13" t="s">
        <v>332</v>
      </c>
      <c r="F3000" s="10">
        <v>590</v>
      </c>
      <c r="G3000" s="13">
        <v>1</v>
      </c>
      <c r="H3000" s="10">
        <v>590</v>
      </c>
      <c r="I3000" s="13" t="s">
        <v>427</v>
      </c>
      <c r="J3000" s="13" t="s">
        <v>375</v>
      </c>
      <c r="K3000" s="13" t="s">
        <v>364</v>
      </c>
    </row>
  </sheetData>
  <sortState ref="A2:M3000">
    <sortCondition ref="B2:B300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14"/>
  <sheetViews>
    <sheetView workbookViewId="0">
      <selection activeCell="B9" sqref="B9"/>
    </sheetView>
  </sheetViews>
  <sheetFormatPr defaultColWidth="8.796875" defaultRowHeight="14.25" x14ac:dyDescent="0.45"/>
  <cols>
    <col min="1" max="1" width="21" bestFit="1" customWidth="1"/>
    <col min="2" max="2" width="12" bestFit="1" customWidth="1"/>
  </cols>
  <sheetData>
    <row r="3" spans="1:2" x14ac:dyDescent="0.45">
      <c r="A3" s="27" t="s">
        <v>428</v>
      </c>
      <c r="B3" t="s">
        <v>429</v>
      </c>
    </row>
    <row r="4" spans="1:2" x14ac:dyDescent="0.45">
      <c r="A4" s="28" t="s">
        <v>418</v>
      </c>
      <c r="B4" s="14">
        <v>320505.54999999993</v>
      </c>
    </row>
    <row r="5" spans="1:2" x14ac:dyDescent="0.45">
      <c r="A5" s="28" t="s">
        <v>423</v>
      </c>
      <c r="B5" s="14">
        <v>330609.85000000009</v>
      </c>
    </row>
    <row r="6" spans="1:2" x14ac:dyDescent="0.45">
      <c r="A6" s="28" t="s">
        <v>420</v>
      </c>
      <c r="B6" s="14">
        <v>374206.45000000007</v>
      </c>
    </row>
    <row r="7" spans="1:2" x14ac:dyDescent="0.45">
      <c r="A7" s="28" t="s">
        <v>422</v>
      </c>
      <c r="B7" s="14">
        <v>384971.30000000005</v>
      </c>
    </row>
    <row r="8" spans="1:2" x14ac:dyDescent="0.45">
      <c r="A8" s="28" t="s">
        <v>424</v>
      </c>
      <c r="B8" s="14">
        <v>385344.30000000005</v>
      </c>
    </row>
    <row r="9" spans="1:2" x14ac:dyDescent="0.45">
      <c r="A9" s="28" t="s">
        <v>421</v>
      </c>
      <c r="B9" s="14">
        <v>392738.99999999988</v>
      </c>
    </row>
    <row r="10" spans="1:2" x14ac:dyDescent="0.45">
      <c r="A10" s="28" t="s">
        <v>426</v>
      </c>
      <c r="B10" s="14">
        <v>394153.25000000017</v>
      </c>
    </row>
    <row r="11" spans="1:2" x14ac:dyDescent="0.45">
      <c r="A11" s="28" t="s">
        <v>427</v>
      </c>
      <c r="B11" s="14">
        <v>394987.64999999991</v>
      </c>
    </row>
    <row r="12" spans="1:2" x14ac:dyDescent="0.45">
      <c r="A12" s="28" t="s">
        <v>425</v>
      </c>
      <c r="B12" s="14">
        <v>404348.15</v>
      </c>
    </row>
    <row r="13" spans="1:2" x14ac:dyDescent="0.45">
      <c r="A13" s="28" t="s">
        <v>419</v>
      </c>
      <c r="B13" s="14">
        <v>418872.70000000042</v>
      </c>
    </row>
    <row r="14" spans="1:2" x14ac:dyDescent="0.45">
      <c r="A14" s="28" t="s">
        <v>430</v>
      </c>
      <c r="B14" s="14">
        <v>3800738.2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3:C15"/>
  <sheetViews>
    <sheetView workbookViewId="0">
      <selection activeCell="A3" sqref="A3"/>
    </sheetView>
  </sheetViews>
  <sheetFormatPr defaultColWidth="8.796875" defaultRowHeight="14.25" x14ac:dyDescent="0.45"/>
  <cols>
    <col min="1" max="1" width="18" customWidth="1"/>
    <col min="2" max="2" width="10.796875" bestFit="1" customWidth="1"/>
    <col min="3" max="3" width="13.46484375" customWidth="1"/>
    <col min="4" max="4" width="10.1328125" bestFit="1" customWidth="1"/>
    <col min="5" max="5" width="8.46484375" customWidth="1"/>
    <col min="6" max="6" width="11.33203125" bestFit="1" customWidth="1"/>
  </cols>
  <sheetData>
    <row r="3" spans="1:3" x14ac:dyDescent="0.45">
      <c r="B3" s="27" t="s">
        <v>455</v>
      </c>
    </row>
    <row r="4" spans="1:3" x14ac:dyDescent="0.45">
      <c r="A4" s="27" t="s">
        <v>428</v>
      </c>
      <c r="B4" t="s">
        <v>429</v>
      </c>
      <c r="C4" t="s">
        <v>441</v>
      </c>
    </row>
    <row r="5" spans="1:3" x14ac:dyDescent="0.45">
      <c r="A5" s="28" t="s">
        <v>418</v>
      </c>
      <c r="B5" s="14">
        <v>320505.54999999993</v>
      </c>
      <c r="C5" s="16">
        <v>271</v>
      </c>
    </row>
    <row r="6" spans="1:3" x14ac:dyDescent="0.45">
      <c r="A6" s="28" t="s">
        <v>423</v>
      </c>
      <c r="B6" s="14">
        <v>330609.85000000009</v>
      </c>
      <c r="C6" s="16">
        <v>276</v>
      </c>
    </row>
    <row r="7" spans="1:3" x14ac:dyDescent="0.45">
      <c r="A7" s="28" t="s">
        <v>420</v>
      </c>
      <c r="B7" s="14">
        <v>374206.45000000007</v>
      </c>
      <c r="C7" s="16">
        <v>286</v>
      </c>
    </row>
    <row r="8" spans="1:3" x14ac:dyDescent="0.45">
      <c r="A8" s="28" t="s">
        <v>422</v>
      </c>
      <c r="B8" s="14">
        <v>384971.30000000005</v>
      </c>
      <c r="C8" s="16">
        <v>307</v>
      </c>
    </row>
    <row r="9" spans="1:3" x14ac:dyDescent="0.45">
      <c r="A9" s="28" t="s">
        <v>424</v>
      </c>
      <c r="B9" s="14">
        <v>385344.30000000005</v>
      </c>
      <c r="C9" s="16">
        <v>301</v>
      </c>
    </row>
    <row r="10" spans="1:3" x14ac:dyDescent="0.45">
      <c r="A10" s="28" t="s">
        <v>421</v>
      </c>
      <c r="B10" s="14">
        <v>392738.99999999988</v>
      </c>
      <c r="C10" s="16">
        <v>310</v>
      </c>
    </row>
    <row r="11" spans="1:3" x14ac:dyDescent="0.45">
      <c r="A11" s="28" t="s">
        <v>426</v>
      </c>
      <c r="B11" s="14">
        <v>394153.25000000017</v>
      </c>
      <c r="C11" s="16">
        <v>313</v>
      </c>
    </row>
    <row r="12" spans="1:3" x14ac:dyDescent="0.45">
      <c r="A12" s="28" t="s">
        <v>427</v>
      </c>
      <c r="B12" s="14">
        <v>394987.64999999991</v>
      </c>
      <c r="C12" s="16">
        <v>307</v>
      </c>
    </row>
    <row r="13" spans="1:3" x14ac:dyDescent="0.45">
      <c r="A13" s="28" t="s">
        <v>425</v>
      </c>
      <c r="B13" s="14">
        <v>404348.15</v>
      </c>
      <c r="C13" s="16">
        <v>326</v>
      </c>
    </row>
    <row r="14" spans="1:3" x14ac:dyDescent="0.45">
      <c r="A14" s="28" t="s">
        <v>419</v>
      </c>
      <c r="B14" s="14">
        <v>418872.70000000042</v>
      </c>
      <c r="C14" s="16">
        <v>302</v>
      </c>
    </row>
    <row r="15" spans="1:3" x14ac:dyDescent="0.45">
      <c r="A15" s="28" t="s">
        <v>430</v>
      </c>
      <c r="B15" s="14">
        <v>3800738.2000000007</v>
      </c>
      <c r="C15" s="16">
        <v>2999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D56"/>
  <sheetViews>
    <sheetView workbookViewId="0">
      <selection activeCell="B15" sqref="B15"/>
    </sheetView>
  </sheetViews>
  <sheetFormatPr defaultColWidth="8.796875" defaultRowHeight="14.25" x14ac:dyDescent="0.45"/>
  <cols>
    <col min="1" max="1" width="13.1328125" bestFit="1" customWidth="1"/>
    <col min="2" max="2" width="9.6640625" bestFit="1" customWidth="1"/>
  </cols>
  <sheetData>
    <row r="3" spans="1:4" x14ac:dyDescent="0.45">
      <c r="A3" s="27" t="s">
        <v>429</v>
      </c>
    </row>
    <row r="4" spans="1:4" x14ac:dyDescent="0.45">
      <c r="A4" s="27" t="s">
        <v>428</v>
      </c>
      <c r="B4" t="s">
        <v>341</v>
      </c>
      <c r="D4" s="14"/>
    </row>
    <row r="5" spans="1:4" x14ac:dyDescent="0.45">
      <c r="A5" s="28" t="s">
        <v>367</v>
      </c>
      <c r="B5" s="14">
        <v>41847.449999999997</v>
      </c>
      <c r="D5" s="14"/>
    </row>
    <row r="6" spans="1:4" x14ac:dyDescent="0.45">
      <c r="A6" s="28" t="s">
        <v>412</v>
      </c>
      <c r="B6" s="14">
        <v>49456.7</v>
      </c>
      <c r="D6" s="14"/>
    </row>
    <row r="7" spans="1:4" x14ac:dyDescent="0.45">
      <c r="A7" s="28" t="s">
        <v>365</v>
      </c>
      <c r="B7" s="14">
        <v>53287.149999999994</v>
      </c>
      <c r="D7" s="14"/>
    </row>
    <row r="8" spans="1:4" x14ac:dyDescent="0.45">
      <c r="A8" s="28" t="s">
        <v>407</v>
      </c>
      <c r="B8" s="14">
        <v>53421.900000000009</v>
      </c>
      <c r="D8" s="14"/>
    </row>
    <row r="9" spans="1:4" x14ac:dyDescent="0.45">
      <c r="A9" s="28" t="s">
        <v>386</v>
      </c>
      <c r="B9" s="14">
        <v>54062.749999999993</v>
      </c>
      <c r="D9" s="14"/>
    </row>
    <row r="10" spans="1:4" x14ac:dyDescent="0.45">
      <c r="A10" s="28" t="s">
        <v>406</v>
      </c>
      <c r="B10" s="14">
        <v>56705.05</v>
      </c>
      <c r="D10" s="14"/>
    </row>
    <row r="11" spans="1:4" x14ac:dyDescent="0.45">
      <c r="A11" s="28" t="s">
        <v>405</v>
      </c>
      <c r="B11" s="14">
        <v>59267.55</v>
      </c>
      <c r="D11" s="14"/>
    </row>
    <row r="12" spans="1:4" x14ac:dyDescent="0.45">
      <c r="A12" s="28" t="s">
        <v>369</v>
      </c>
      <c r="B12" s="14">
        <v>60822.85</v>
      </c>
      <c r="D12" s="14"/>
    </row>
    <row r="13" spans="1:4" x14ac:dyDescent="0.45">
      <c r="A13" s="28" t="s">
        <v>400</v>
      </c>
      <c r="B13" s="14">
        <v>61438.64999999998</v>
      </c>
      <c r="D13" s="14"/>
    </row>
    <row r="14" spans="1:4" x14ac:dyDescent="0.45">
      <c r="A14" s="28" t="s">
        <v>392</v>
      </c>
      <c r="B14" s="14">
        <v>63731.249999999993</v>
      </c>
      <c r="D14" s="14"/>
    </row>
    <row r="15" spans="1:4" x14ac:dyDescent="0.45">
      <c r="A15" s="28" t="s">
        <v>321</v>
      </c>
      <c r="B15" s="14">
        <v>63739.650000000016</v>
      </c>
      <c r="D15" s="14"/>
    </row>
    <row r="16" spans="1:4" x14ac:dyDescent="0.45">
      <c r="A16" s="28" t="s">
        <v>388</v>
      </c>
      <c r="B16" s="14">
        <v>63778.049999999996</v>
      </c>
      <c r="D16" s="14"/>
    </row>
    <row r="17" spans="1:2" x14ac:dyDescent="0.45">
      <c r="A17" s="28" t="s">
        <v>372</v>
      </c>
      <c r="B17" s="14">
        <v>64313.599999999999</v>
      </c>
    </row>
    <row r="18" spans="1:2" x14ac:dyDescent="0.45">
      <c r="A18" s="28" t="s">
        <v>391</v>
      </c>
      <c r="B18" s="14">
        <v>64391.75</v>
      </c>
    </row>
    <row r="19" spans="1:2" x14ac:dyDescent="0.45">
      <c r="A19" s="28" t="s">
        <v>409</v>
      </c>
      <c r="B19" s="14">
        <v>64409.950000000004</v>
      </c>
    </row>
    <row r="20" spans="1:2" x14ac:dyDescent="0.45">
      <c r="A20" s="28" t="s">
        <v>377</v>
      </c>
      <c r="B20" s="14">
        <v>64586.25</v>
      </c>
    </row>
    <row r="21" spans="1:2" x14ac:dyDescent="0.45">
      <c r="A21" s="28" t="s">
        <v>396</v>
      </c>
      <c r="B21" s="14">
        <v>67434.55</v>
      </c>
    </row>
    <row r="22" spans="1:2" x14ac:dyDescent="0.45">
      <c r="A22" s="28" t="s">
        <v>373</v>
      </c>
      <c r="B22" s="14">
        <v>67798.45</v>
      </c>
    </row>
    <row r="23" spans="1:2" x14ac:dyDescent="0.45">
      <c r="A23" s="28" t="s">
        <v>401</v>
      </c>
      <c r="B23" s="14">
        <v>68179.299999999988</v>
      </c>
    </row>
    <row r="24" spans="1:2" x14ac:dyDescent="0.45">
      <c r="A24" s="28" t="s">
        <v>374</v>
      </c>
      <c r="B24" s="14">
        <v>70264.350000000006</v>
      </c>
    </row>
    <row r="25" spans="1:2" x14ac:dyDescent="0.45">
      <c r="A25" s="28" t="s">
        <v>393</v>
      </c>
      <c r="B25" s="14">
        <v>70266.649999999994</v>
      </c>
    </row>
    <row r="26" spans="1:2" x14ac:dyDescent="0.45">
      <c r="A26" s="28" t="s">
        <v>384</v>
      </c>
      <c r="B26" s="14">
        <v>71126.649999999994</v>
      </c>
    </row>
    <row r="27" spans="1:2" x14ac:dyDescent="0.45">
      <c r="A27" s="28" t="s">
        <v>380</v>
      </c>
      <c r="B27" s="14">
        <v>72427.050000000017</v>
      </c>
    </row>
    <row r="28" spans="1:2" x14ac:dyDescent="0.45">
      <c r="A28" s="28" t="s">
        <v>410</v>
      </c>
      <c r="B28" s="14">
        <v>73066.399999999994</v>
      </c>
    </row>
    <row r="29" spans="1:2" x14ac:dyDescent="0.45">
      <c r="A29" s="28" t="s">
        <v>390</v>
      </c>
      <c r="B29" s="14">
        <v>73504.250000000015</v>
      </c>
    </row>
    <row r="30" spans="1:2" x14ac:dyDescent="0.45">
      <c r="A30" s="28" t="s">
        <v>366</v>
      </c>
      <c r="B30" s="14">
        <v>73774</v>
      </c>
    </row>
    <row r="31" spans="1:2" x14ac:dyDescent="0.45">
      <c r="A31" s="28" t="s">
        <v>387</v>
      </c>
      <c r="B31" s="14">
        <v>75484.649999999994</v>
      </c>
    </row>
    <row r="32" spans="1:2" x14ac:dyDescent="0.45">
      <c r="A32" s="28" t="s">
        <v>413</v>
      </c>
      <c r="B32" s="14">
        <v>76075.150000000009</v>
      </c>
    </row>
    <row r="33" spans="1:2" x14ac:dyDescent="0.45">
      <c r="A33" s="28" t="s">
        <v>375</v>
      </c>
      <c r="B33" s="14">
        <v>77887.45</v>
      </c>
    </row>
    <row r="34" spans="1:2" x14ac:dyDescent="0.45">
      <c r="A34" s="28" t="s">
        <v>403</v>
      </c>
      <c r="B34" s="14">
        <v>78787.05</v>
      </c>
    </row>
    <row r="35" spans="1:2" x14ac:dyDescent="0.45">
      <c r="A35" s="28" t="s">
        <v>394</v>
      </c>
      <c r="B35" s="14">
        <v>79408.399999999994</v>
      </c>
    </row>
    <row r="36" spans="1:2" x14ac:dyDescent="0.45">
      <c r="A36" s="28" t="s">
        <v>404</v>
      </c>
      <c r="B36" s="14">
        <v>80174.050000000017</v>
      </c>
    </row>
    <row r="37" spans="1:2" x14ac:dyDescent="0.45">
      <c r="A37" s="28" t="s">
        <v>371</v>
      </c>
      <c r="B37" s="14">
        <v>80567.700000000012</v>
      </c>
    </row>
    <row r="38" spans="1:2" x14ac:dyDescent="0.45">
      <c r="A38" s="28" t="s">
        <v>383</v>
      </c>
      <c r="B38" s="14">
        <v>81118.749999999985</v>
      </c>
    </row>
    <row r="39" spans="1:2" x14ac:dyDescent="0.45">
      <c r="A39" s="28" t="s">
        <v>408</v>
      </c>
      <c r="B39" s="14">
        <v>83875.700000000012</v>
      </c>
    </row>
    <row r="40" spans="1:2" x14ac:dyDescent="0.45">
      <c r="A40" s="28" t="s">
        <v>399</v>
      </c>
      <c r="B40" s="14">
        <v>85157.55</v>
      </c>
    </row>
    <row r="41" spans="1:2" x14ac:dyDescent="0.45">
      <c r="A41" s="28" t="s">
        <v>381</v>
      </c>
      <c r="B41" s="14">
        <v>86934.749999999971</v>
      </c>
    </row>
    <row r="42" spans="1:2" x14ac:dyDescent="0.45">
      <c r="A42" s="28" t="s">
        <v>368</v>
      </c>
      <c r="B42" s="14">
        <v>88264.7</v>
      </c>
    </row>
    <row r="43" spans="1:2" x14ac:dyDescent="0.45">
      <c r="A43" s="28" t="s">
        <v>389</v>
      </c>
      <c r="B43" s="14">
        <v>90909.550000000017</v>
      </c>
    </row>
    <row r="44" spans="1:2" x14ac:dyDescent="0.45">
      <c r="A44" s="28" t="s">
        <v>376</v>
      </c>
      <c r="B44" s="14">
        <v>93437.099999999991</v>
      </c>
    </row>
    <row r="45" spans="1:2" x14ac:dyDescent="0.45">
      <c r="A45" s="28" t="s">
        <v>395</v>
      </c>
      <c r="B45" s="14">
        <v>94625.250000000029</v>
      </c>
    </row>
    <row r="46" spans="1:2" x14ac:dyDescent="0.45">
      <c r="A46" s="28" t="s">
        <v>411</v>
      </c>
      <c r="B46" s="14">
        <v>95274.700000000012</v>
      </c>
    </row>
    <row r="47" spans="1:2" x14ac:dyDescent="0.45">
      <c r="A47" s="28" t="s">
        <v>397</v>
      </c>
      <c r="B47" s="14">
        <v>97106.349999999962</v>
      </c>
    </row>
    <row r="48" spans="1:2" x14ac:dyDescent="0.45">
      <c r="A48" s="28" t="s">
        <v>379</v>
      </c>
      <c r="B48" s="14">
        <v>97135.950000000012</v>
      </c>
    </row>
    <row r="49" spans="1:2" x14ac:dyDescent="0.45">
      <c r="A49" s="28" t="s">
        <v>370</v>
      </c>
      <c r="B49" s="14">
        <v>98462.35</v>
      </c>
    </row>
    <row r="50" spans="1:2" x14ac:dyDescent="0.45">
      <c r="A50" s="28" t="s">
        <v>402</v>
      </c>
      <c r="B50" s="14">
        <v>100087.15</v>
      </c>
    </row>
    <row r="51" spans="1:2" x14ac:dyDescent="0.45">
      <c r="A51" s="28" t="s">
        <v>378</v>
      </c>
      <c r="B51" s="14">
        <v>103044.90000000002</v>
      </c>
    </row>
    <row r="52" spans="1:2" x14ac:dyDescent="0.45">
      <c r="A52" s="28" t="s">
        <v>398</v>
      </c>
      <c r="B52" s="14">
        <v>103761.75000000001</v>
      </c>
    </row>
    <row r="53" spans="1:2" x14ac:dyDescent="0.45">
      <c r="A53" s="28" t="s">
        <v>382</v>
      </c>
      <c r="B53" s="14">
        <v>109947.75</v>
      </c>
    </row>
    <row r="54" spans="1:2" x14ac:dyDescent="0.45">
      <c r="A54" s="28" t="s">
        <v>385</v>
      </c>
      <c r="B54" s="14">
        <v>111599.50000000001</v>
      </c>
    </row>
    <row r="55" spans="1:2" x14ac:dyDescent="0.45">
      <c r="A55" s="28" t="s">
        <v>436</v>
      </c>
      <c r="B55" s="14">
        <v>3816230.4000000078</v>
      </c>
    </row>
    <row r="56" spans="1:2" x14ac:dyDescent="0.45">
      <c r="A56" s="28" t="s">
        <v>430</v>
      </c>
      <c r="B56" s="14">
        <v>7632460.8000000063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E54"/>
  <sheetViews>
    <sheetView workbookViewId="0">
      <selection activeCell="C2968" sqref="C2968"/>
    </sheetView>
  </sheetViews>
  <sheetFormatPr defaultColWidth="8.796875" defaultRowHeight="14.25" x14ac:dyDescent="0.45"/>
  <cols>
    <col min="1" max="1" width="15.33203125" bestFit="1" customWidth="1"/>
    <col min="2" max="2" width="12" bestFit="1" customWidth="1"/>
  </cols>
  <sheetData>
    <row r="3" spans="1:5" x14ac:dyDescent="0.45">
      <c r="A3" s="27" t="s">
        <v>428</v>
      </c>
      <c r="B3" t="s">
        <v>429</v>
      </c>
    </row>
    <row r="4" spans="1:5" x14ac:dyDescent="0.45">
      <c r="A4" s="28" t="s">
        <v>384</v>
      </c>
      <c r="B4" s="14">
        <v>47535.149999999994</v>
      </c>
      <c r="E4" s="14"/>
    </row>
    <row r="5" spans="1:5" x14ac:dyDescent="0.45">
      <c r="A5" s="28" t="s">
        <v>396</v>
      </c>
      <c r="B5" s="14">
        <v>53889.95</v>
      </c>
      <c r="E5" s="14"/>
    </row>
    <row r="6" spans="1:5" x14ac:dyDescent="0.45">
      <c r="A6" s="28" t="s">
        <v>401</v>
      </c>
      <c r="B6" s="14">
        <v>54506.149999999994</v>
      </c>
      <c r="E6" s="14"/>
    </row>
    <row r="7" spans="1:5" x14ac:dyDescent="0.45">
      <c r="A7" s="28" t="s">
        <v>376</v>
      </c>
      <c r="B7" s="14">
        <v>54911.75</v>
      </c>
      <c r="E7" s="14"/>
    </row>
    <row r="8" spans="1:5" x14ac:dyDescent="0.45">
      <c r="A8" s="28" t="s">
        <v>366</v>
      </c>
      <c r="B8" s="14">
        <v>55300.049999999996</v>
      </c>
      <c r="E8" s="14"/>
    </row>
    <row r="9" spans="1:5" x14ac:dyDescent="0.45">
      <c r="A9" s="28" t="s">
        <v>404</v>
      </c>
      <c r="B9" s="14">
        <v>55315.699999999983</v>
      </c>
      <c r="E9" s="14"/>
    </row>
    <row r="10" spans="1:5" x14ac:dyDescent="0.45">
      <c r="A10" s="28" t="s">
        <v>400</v>
      </c>
      <c r="B10" s="14">
        <v>56851.44999999999</v>
      </c>
      <c r="E10" s="14"/>
    </row>
    <row r="11" spans="1:5" x14ac:dyDescent="0.45">
      <c r="A11" s="28" t="s">
        <v>372</v>
      </c>
      <c r="B11" s="14">
        <v>59923.600000000013</v>
      </c>
      <c r="E11" s="14"/>
    </row>
    <row r="12" spans="1:5" x14ac:dyDescent="0.45">
      <c r="A12" s="28" t="s">
        <v>370</v>
      </c>
      <c r="B12" s="14">
        <v>60460.3</v>
      </c>
      <c r="E12" s="14"/>
    </row>
    <row r="13" spans="1:5" x14ac:dyDescent="0.45">
      <c r="A13" s="28" t="s">
        <v>410</v>
      </c>
      <c r="B13" s="14">
        <v>60676.25</v>
      </c>
    </row>
    <row r="14" spans="1:5" x14ac:dyDescent="0.45">
      <c r="A14" s="28" t="s">
        <v>382</v>
      </c>
      <c r="B14" s="14">
        <v>61158.95</v>
      </c>
    </row>
    <row r="15" spans="1:5" x14ac:dyDescent="0.45">
      <c r="A15" s="28" t="s">
        <v>386</v>
      </c>
      <c r="B15" s="14">
        <v>64055.44999999999</v>
      </c>
    </row>
    <row r="16" spans="1:5" x14ac:dyDescent="0.45">
      <c r="A16" s="28" t="s">
        <v>377</v>
      </c>
      <c r="B16" s="14">
        <v>65341.549999999996</v>
      </c>
    </row>
    <row r="17" spans="1:2" x14ac:dyDescent="0.45">
      <c r="A17" s="28" t="s">
        <v>373</v>
      </c>
      <c r="B17" s="14">
        <v>65410.30000000001</v>
      </c>
    </row>
    <row r="18" spans="1:2" x14ac:dyDescent="0.45">
      <c r="A18" s="28" t="s">
        <v>412</v>
      </c>
      <c r="B18" s="14">
        <v>67330.799999999988</v>
      </c>
    </row>
    <row r="19" spans="1:2" x14ac:dyDescent="0.45">
      <c r="A19" s="28" t="s">
        <v>393</v>
      </c>
      <c r="B19" s="14">
        <v>69212.299999999988</v>
      </c>
    </row>
    <row r="20" spans="1:2" x14ac:dyDescent="0.45">
      <c r="A20" s="28" t="s">
        <v>395</v>
      </c>
      <c r="B20" s="14">
        <v>71426.95</v>
      </c>
    </row>
    <row r="21" spans="1:2" x14ac:dyDescent="0.45">
      <c r="A21" s="28" t="s">
        <v>399</v>
      </c>
      <c r="B21" s="14">
        <v>71466.75</v>
      </c>
    </row>
    <row r="22" spans="1:2" x14ac:dyDescent="0.45">
      <c r="A22" s="28" t="s">
        <v>398</v>
      </c>
      <c r="B22" s="14">
        <v>71865.900000000009</v>
      </c>
    </row>
    <row r="23" spans="1:2" x14ac:dyDescent="0.45">
      <c r="A23" s="28" t="s">
        <v>390</v>
      </c>
      <c r="B23" s="14">
        <v>71876.450000000026</v>
      </c>
    </row>
    <row r="24" spans="1:2" x14ac:dyDescent="0.45">
      <c r="A24" s="28" t="s">
        <v>379</v>
      </c>
      <c r="B24" s="14">
        <v>72170</v>
      </c>
    </row>
    <row r="25" spans="1:2" x14ac:dyDescent="0.45">
      <c r="A25" s="28" t="s">
        <v>375</v>
      </c>
      <c r="B25" s="14">
        <v>72493.450000000012</v>
      </c>
    </row>
    <row r="26" spans="1:2" x14ac:dyDescent="0.45">
      <c r="A26" s="28" t="s">
        <v>388</v>
      </c>
      <c r="B26" s="14">
        <v>72517.550000000017</v>
      </c>
    </row>
    <row r="27" spans="1:2" x14ac:dyDescent="0.45">
      <c r="A27" s="28" t="s">
        <v>408</v>
      </c>
      <c r="B27" s="14">
        <v>73041.05</v>
      </c>
    </row>
    <row r="28" spans="1:2" x14ac:dyDescent="0.45">
      <c r="A28" s="28" t="s">
        <v>387</v>
      </c>
      <c r="B28" s="14">
        <v>73614.8</v>
      </c>
    </row>
    <row r="29" spans="1:2" x14ac:dyDescent="0.45">
      <c r="A29" s="28" t="s">
        <v>367</v>
      </c>
      <c r="B29" s="14">
        <v>75078.800000000017</v>
      </c>
    </row>
    <row r="30" spans="1:2" x14ac:dyDescent="0.45">
      <c r="A30" s="28" t="s">
        <v>385</v>
      </c>
      <c r="B30" s="14">
        <v>76716.2</v>
      </c>
    </row>
    <row r="31" spans="1:2" x14ac:dyDescent="0.45">
      <c r="A31" s="28" t="s">
        <v>392</v>
      </c>
      <c r="B31" s="14">
        <v>78048.999999999985</v>
      </c>
    </row>
    <row r="32" spans="1:2" x14ac:dyDescent="0.45">
      <c r="A32" s="28" t="s">
        <v>365</v>
      </c>
      <c r="B32" s="14">
        <v>78290.800000000017</v>
      </c>
    </row>
    <row r="33" spans="1:2" x14ac:dyDescent="0.45">
      <c r="A33" s="28" t="s">
        <v>391</v>
      </c>
      <c r="B33" s="14">
        <v>78728.499999999985</v>
      </c>
    </row>
    <row r="34" spans="1:2" x14ac:dyDescent="0.45">
      <c r="A34" s="28" t="s">
        <v>405</v>
      </c>
      <c r="B34" s="14">
        <v>79099.149999999994</v>
      </c>
    </row>
    <row r="35" spans="1:2" x14ac:dyDescent="0.45">
      <c r="A35" s="28" t="s">
        <v>374</v>
      </c>
      <c r="B35" s="14">
        <v>79415.95</v>
      </c>
    </row>
    <row r="36" spans="1:2" x14ac:dyDescent="0.45">
      <c r="A36" s="28" t="s">
        <v>406</v>
      </c>
      <c r="B36" s="14">
        <v>80839.550000000017</v>
      </c>
    </row>
    <row r="37" spans="1:2" x14ac:dyDescent="0.45">
      <c r="A37" s="28" t="s">
        <v>397</v>
      </c>
      <c r="B37" s="14">
        <v>81749.650000000009</v>
      </c>
    </row>
    <row r="38" spans="1:2" x14ac:dyDescent="0.45">
      <c r="A38" s="28" t="s">
        <v>407</v>
      </c>
      <c r="B38" s="14">
        <v>83827.649999999994</v>
      </c>
    </row>
    <row r="39" spans="1:2" x14ac:dyDescent="0.45">
      <c r="A39" s="28" t="s">
        <v>411</v>
      </c>
      <c r="B39" s="14">
        <v>84680.7</v>
      </c>
    </row>
    <row r="40" spans="1:2" x14ac:dyDescent="0.45">
      <c r="A40" s="28" t="s">
        <v>380</v>
      </c>
      <c r="B40" s="14">
        <v>87122.349999999991</v>
      </c>
    </row>
    <row r="41" spans="1:2" x14ac:dyDescent="0.45">
      <c r="A41" s="28" t="s">
        <v>389</v>
      </c>
      <c r="B41" s="14">
        <v>88097.400000000009</v>
      </c>
    </row>
    <row r="42" spans="1:2" x14ac:dyDescent="0.45">
      <c r="A42" s="28" t="s">
        <v>402</v>
      </c>
      <c r="B42" s="14">
        <v>88420.14999999998</v>
      </c>
    </row>
    <row r="43" spans="1:2" x14ac:dyDescent="0.45">
      <c r="A43" s="28" t="s">
        <v>409</v>
      </c>
      <c r="B43" s="14">
        <v>89644.9</v>
      </c>
    </row>
    <row r="44" spans="1:2" x14ac:dyDescent="0.45">
      <c r="A44" s="28" t="s">
        <v>368</v>
      </c>
      <c r="B44" s="14">
        <v>90737.749999999985</v>
      </c>
    </row>
    <row r="45" spans="1:2" x14ac:dyDescent="0.45">
      <c r="A45" s="28" t="s">
        <v>383</v>
      </c>
      <c r="B45" s="14">
        <v>90872.200000000012</v>
      </c>
    </row>
    <row r="46" spans="1:2" x14ac:dyDescent="0.45">
      <c r="A46" s="28" t="s">
        <v>371</v>
      </c>
      <c r="B46" s="14">
        <v>91471.1</v>
      </c>
    </row>
    <row r="47" spans="1:2" x14ac:dyDescent="0.45">
      <c r="A47" s="28" t="s">
        <v>413</v>
      </c>
      <c r="B47" s="14">
        <v>93505.8</v>
      </c>
    </row>
    <row r="48" spans="1:2" x14ac:dyDescent="0.45">
      <c r="A48" s="28" t="s">
        <v>378</v>
      </c>
      <c r="B48" s="14">
        <v>93645.4</v>
      </c>
    </row>
    <row r="49" spans="1:2" x14ac:dyDescent="0.45">
      <c r="A49" s="28" t="s">
        <v>321</v>
      </c>
      <c r="B49" s="14">
        <v>95545.799999999974</v>
      </c>
    </row>
    <row r="50" spans="1:2" x14ac:dyDescent="0.45">
      <c r="A50" s="28" t="s">
        <v>403</v>
      </c>
      <c r="B50" s="14">
        <v>99886.650000000023</v>
      </c>
    </row>
    <row r="51" spans="1:2" x14ac:dyDescent="0.45">
      <c r="A51" s="28" t="s">
        <v>369</v>
      </c>
      <c r="B51" s="14">
        <v>101004.95000000001</v>
      </c>
    </row>
    <row r="52" spans="1:2" x14ac:dyDescent="0.45">
      <c r="A52" s="28" t="s">
        <v>381</v>
      </c>
      <c r="B52" s="14">
        <v>104908.35000000002</v>
      </c>
    </row>
    <row r="53" spans="1:2" x14ac:dyDescent="0.45">
      <c r="A53" s="28" t="s">
        <v>394</v>
      </c>
      <c r="B53" s="14">
        <v>107046.84999999999</v>
      </c>
    </row>
    <row r="54" spans="1:2" x14ac:dyDescent="0.45">
      <c r="A54" s="28" t="s">
        <v>430</v>
      </c>
      <c r="B54" s="14">
        <v>3800738.1999999988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8"/>
  <sheetViews>
    <sheetView workbookViewId="0">
      <selection activeCell="B19" sqref="B19"/>
    </sheetView>
  </sheetViews>
  <sheetFormatPr defaultColWidth="8.796875" defaultRowHeight="14.25" x14ac:dyDescent="0.45"/>
  <cols>
    <col min="1" max="1" width="13.1328125" bestFit="1" customWidth="1"/>
    <col min="2" max="2" width="12" bestFit="1" customWidth="1"/>
  </cols>
  <sheetData>
    <row r="3" spans="1:2" x14ac:dyDescent="0.45">
      <c r="A3" s="27" t="s">
        <v>428</v>
      </c>
      <c r="B3" t="s">
        <v>429</v>
      </c>
    </row>
    <row r="4" spans="1:2" x14ac:dyDescent="0.45">
      <c r="A4" s="28" t="s">
        <v>329</v>
      </c>
      <c r="B4" s="14">
        <v>901180.00000000012</v>
      </c>
    </row>
    <row r="5" spans="1:2" x14ac:dyDescent="0.45">
      <c r="A5" s="28" t="s">
        <v>416</v>
      </c>
      <c r="B5" s="14">
        <v>920208.99999999907</v>
      </c>
    </row>
    <row r="6" spans="1:2" x14ac:dyDescent="0.45">
      <c r="A6" s="28" t="s">
        <v>415</v>
      </c>
      <c r="B6" s="14">
        <v>923044.74999999965</v>
      </c>
    </row>
    <row r="7" spans="1:2" x14ac:dyDescent="0.45">
      <c r="A7" s="28" t="s">
        <v>364</v>
      </c>
      <c r="B7" s="14">
        <v>1056304.4500000004</v>
      </c>
    </row>
    <row r="8" spans="1:2" x14ac:dyDescent="0.45">
      <c r="A8" s="28" t="s">
        <v>430</v>
      </c>
      <c r="B8" s="14">
        <v>3800738.1999999988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3:B9"/>
  <sheetViews>
    <sheetView workbookViewId="0">
      <selection activeCell="G20" sqref="G20"/>
    </sheetView>
  </sheetViews>
  <sheetFormatPr defaultColWidth="8.796875" defaultRowHeight="14.25" x14ac:dyDescent="0.45"/>
  <cols>
    <col min="1" max="1" width="12.46484375" customWidth="1"/>
    <col min="2" max="2" width="8.1328125" bestFit="1" customWidth="1"/>
  </cols>
  <sheetData>
    <row r="3" spans="1:2" x14ac:dyDescent="0.45">
      <c r="A3" s="27" t="s">
        <v>431</v>
      </c>
    </row>
    <row r="4" spans="1:2" x14ac:dyDescent="0.45">
      <c r="A4" s="27" t="s">
        <v>428</v>
      </c>
      <c r="B4" t="s">
        <v>341</v>
      </c>
    </row>
    <row r="5" spans="1:2" x14ac:dyDescent="0.45">
      <c r="A5" s="28" t="s">
        <v>329</v>
      </c>
      <c r="B5" s="14">
        <v>158370.40000000026</v>
      </c>
    </row>
    <row r="6" spans="1:2" x14ac:dyDescent="0.45">
      <c r="A6" s="28" t="s">
        <v>415</v>
      </c>
      <c r="B6" s="14">
        <v>169079.10000000038</v>
      </c>
    </row>
    <row r="7" spans="1:2" x14ac:dyDescent="0.45">
      <c r="A7" s="28" t="s">
        <v>416</v>
      </c>
      <c r="B7" s="14">
        <v>173768.55000000048</v>
      </c>
    </row>
    <row r="8" spans="1:2" x14ac:dyDescent="0.45">
      <c r="A8" s="28" t="s">
        <v>364</v>
      </c>
      <c r="B8" s="14">
        <v>194486.35000000094</v>
      </c>
    </row>
    <row r="9" spans="1:2" x14ac:dyDescent="0.45">
      <c r="A9" s="28" t="s">
        <v>430</v>
      </c>
      <c r="B9" s="14">
        <v>695704.400000002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B58"/>
  <sheetViews>
    <sheetView workbookViewId="0">
      <selection activeCell="D20" sqref="D20"/>
    </sheetView>
  </sheetViews>
  <sheetFormatPr defaultColWidth="8.796875" defaultRowHeight="14.25" x14ac:dyDescent="0.45"/>
  <cols>
    <col min="1" max="1" width="19" bestFit="1" customWidth="1"/>
    <col min="2" max="2" width="12" bestFit="1" customWidth="1"/>
  </cols>
  <sheetData>
    <row r="3" spans="1:2" x14ac:dyDescent="0.45">
      <c r="A3" s="27" t="s">
        <v>428</v>
      </c>
      <c r="B3" t="s">
        <v>431</v>
      </c>
    </row>
    <row r="4" spans="1:2" x14ac:dyDescent="0.45">
      <c r="A4" s="28" t="s">
        <v>416</v>
      </c>
      <c r="B4" s="14">
        <v>173768.55000000008</v>
      </c>
    </row>
    <row r="5" spans="1:2" x14ac:dyDescent="0.45">
      <c r="A5" s="1" t="s">
        <v>404</v>
      </c>
      <c r="B5" s="14">
        <v>9318.6499999999978</v>
      </c>
    </row>
    <row r="6" spans="1:2" x14ac:dyDescent="0.45">
      <c r="A6" s="1" t="s">
        <v>384</v>
      </c>
      <c r="B6" s="14">
        <v>9553.0499999999975</v>
      </c>
    </row>
    <row r="7" spans="1:2" x14ac:dyDescent="0.45">
      <c r="A7" s="1" t="s">
        <v>372</v>
      </c>
      <c r="B7" s="14">
        <v>11225.500000000005</v>
      </c>
    </row>
    <row r="8" spans="1:2" x14ac:dyDescent="0.45">
      <c r="A8" s="1" t="s">
        <v>400</v>
      </c>
      <c r="B8" s="14">
        <v>11391.550000000003</v>
      </c>
    </row>
    <row r="9" spans="1:2" x14ac:dyDescent="0.45">
      <c r="A9" s="1" t="s">
        <v>410</v>
      </c>
      <c r="B9" s="14">
        <v>12054.350000000011</v>
      </c>
    </row>
    <row r="10" spans="1:2" x14ac:dyDescent="0.45">
      <c r="A10" s="1" t="s">
        <v>395</v>
      </c>
      <c r="B10" s="14">
        <v>12585.300000000005</v>
      </c>
    </row>
    <row r="11" spans="1:2" x14ac:dyDescent="0.45">
      <c r="A11" s="1" t="s">
        <v>387</v>
      </c>
      <c r="B11" s="14">
        <v>12807.600000000008</v>
      </c>
    </row>
    <row r="12" spans="1:2" x14ac:dyDescent="0.45">
      <c r="A12" s="1" t="s">
        <v>373</v>
      </c>
      <c r="B12" s="14">
        <v>12876.550000000008</v>
      </c>
    </row>
    <row r="13" spans="1:2" x14ac:dyDescent="0.45">
      <c r="A13" s="1" t="s">
        <v>385</v>
      </c>
      <c r="B13" s="14">
        <v>13559.750000000005</v>
      </c>
    </row>
    <row r="14" spans="1:2" x14ac:dyDescent="0.45">
      <c r="A14" s="1" t="s">
        <v>386</v>
      </c>
      <c r="B14" s="14">
        <v>13955.750000000005</v>
      </c>
    </row>
    <row r="15" spans="1:2" x14ac:dyDescent="0.45">
      <c r="A15" s="1" t="s">
        <v>403</v>
      </c>
      <c r="B15" s="14">
        <v>17141.350000000009</v>
      </c>
    </row>
    <row r="16" spans="1:2" x14ac:dyDescent="0.45">
      <c r="A16" s="1" t="s">
        <v>397</v>
      </c>
      <c r="B16" s="14">
        <v>17754.000000000007</v>
      </c>
    </row>
    <row r="17" spans="1:2" x14ac:dyDescent="0.45">
      <c r="A17" s="1" t="s">
        <v>394</v>
      </c>
      <c r="B17" s="14">
        <v>19545.150000000012</v>
      </c>
    </row>
    <row r="18" spans="1:2" x14ac:dyDescent="0.45">
      <c r="A18" s="28" t="s">
        <v>329</v>
      </c>
      <c r="B18" s="14">
        <v>158370.40000000005</v>
      </c>
    </row>
    <row r="19" spans="1:2" x14ac:dyDescent="0.45">
      <c r="A19" s="1" t="s">
        <v>388</v>
      </c>
      <c r="B19" s="14">
        <v>11310.900000000003</v>
      </c>
    </row>
    <row r="20" spans="1:2" x14ac:dyDescent="0.45">
      <c r="A20" s="1" t="s">
        <v>399</v>
      </c>
      <c r="B20" s="14">
        <v>12306.750000000004</v>
      </c>
    </row>
    <row r="21" spans="1:2" x14ac:dyDescent="0.45">
      <c r="A21" s="1" t="s">
        <v>379</v>
      </c>
      <c r="B21" s="14">
        <v>12736.200000000003</v>
      </c>
    </row>
    <row r="22" spans="1:2" x14ac:dyDescent="0.45">
      <c r="A22" s="1" t="s">
        <v>390</v>
      </c>
      <c r="B22" s="14">
        <v>12919.200000000003</v>
      </c>
    </row>
    <row r="23" spans="1:2" x14ac:dyDescent="0.45">
      <c r="A23" s="1" t="s">
        <v>378</v>
      </c>
      <c r="B23" s="14">
        <v>13626.800000000007</v>
      </c>
    </row>
    <row r="24" spans="1:2" x14ac:dyDescent="0.45">
      <c r="A24" s="1" t="s">
        <v>380</v>
      </c>
      <c r="B24" s="14">
        <v>14071.350000000008</v>
      </c>
    </row>
    <row r="25" spans="1:2" x14ac:dyDescent="0.45">
      <c r="A25" s="1" t="s">
        <v>367</v>
      </c>
      <c r="B25" s="14">
        <v>15442.55000000001</v>
      </c>
    </row>
    <row r="26" spans="1:2" x14ac:dyDescent="0.45">
      <c r="A26" s="1" t="s">
        <v>392</v>
      </c>
      <c r="B26" s="14">
        <v>15640.650000000009</v>
      </c>
    </row>
    <row r="27" spans="1:2" x14ac:dyDescent="0.45">
      <c r="A27" s="1" t="s">
        <v>413</v>
      </c>
      <c r="B27" s="14">
        <v>16580.850000000009</v>
      </c>
    </row>
    <row r="28" spans="1:2" x14ac:dyDescent="0.45">
      <c r="A28" s="1" t="s">
        <v>406</v>
      </c>
      <c r="B28" s="14">
        <v>16695.650000000012</v>
      </c>
    </row>
    <row r="29" spans="1:2" x14ac:dyDescent="0.45">
      <c r="A29" s="1" t="s">
        <v>381</v>
      </c>
      <c r="B29" s="14">
        <v>17039.500000000007</v>
      </c>
    </row>
    <row r="30" spans="1:2" x14ac:dyDescent="0.45">
      <c r="A30" s="28" t="s">
        <v>364</v>
      </c>
      <c r="B30" s="14">
        <v>194486.35000000009</v>
      </c>
    </row>
    <row r="31" spans="1:2" x14ac:dyDescent="0.45">
      <c r="A31" s="1" t="s">
        <v>366</v>
      </c>
      <c r="B31" s="14">
        <v>9898.75</v>
      </c>
    </row>
    <row r="32" spans="1:2" x14ac:dyDescent="0.45">
      <c r="A32" s="1" t="s">
        <v>401</v>
      </c>
      <c r="B32" s="14">
        <v>10621.7</v>
      </c>
    </row>
    <row r="33" spans="1:2" x14ac:dyDescent="0.45">
      <c r="A33" s="1" t="s">
        <v>374</v>
      </c>
      <c r="B33" s="14">
        <v>11871.550000000008</v>
      </c>
    </row>
    <row r="34" spans="1:2" x14ac:dyDescent="0.45">
      <c r="A34" s="1" t="s">
        <v>398</v>
      </c>
      <c r="B34" s="14">
        <v>12084.600000000006</v>
      </c>
    </row>
    <row r="35" spans="1:2" x14ac:dyDescent="0.45">
      <c r="A35" s="1" t="s">
        <v>412</v>
      </c>
      <c r="B35" s="14">
        <v>12634.200000000008</v>
      </c>
    </row>
    <row r="36" spans="1:2" x14ac:dyDescent="0.45">
      <c r="A36" s="1" t="s">
        <v>408</v>
      </c>
      <c r="B36" s="14">
        <v>12837.850000000006</v>
      </c>
    </row>
    <row r="37" spans="1:2" x14ac:dyDescent="0.45">
      <c r="A37" s="1" t="s">
        <v>382</v>
      </c>
      <c r="B37" s="14">
        <v>13676.350000000006</v>
      </c>
    </row>
    <row r="38" spans="1:2" x14ac:dyDescent="0.45">
      <c r="A38" s="1" t="s">
        <v>375</v>
      </c>
      <c r="B38" s="14">
        <v>13872.700000000004</v>
      </c>
    </row>
    <row r="39" spans="1:2" x14ac:dyDescent="0.45">
      <c r="A39" s="1" t="s">
        <v>407</v>
      </c>
      <c r="B39" s="14">
        <v>14441.600000000008</v>
      </c>
    </row>
    <row r="40" spans="1:2" x14ac:dyDescent="0.45">
      <c r="A40" s="1" t="s">
        <v>405</v>
      </c>
      <c r="B40" s="14">
        <v>14558.700000000006</v>
      </c>
    </row>
    <row r="41" spans="1:2" x14ac:dyDescent="0.45">
      <c r="A41" s="1" t="s">
        <v>365</v>
      </c>
      <c r="B41" s="14">
        <v>15536.550000000012</v>
      </c>
    </row>
    <row r="42" spans="1:2" x14ac:dyDescent="0.45">
      <c r="A42" s="1" t="s">
        <v>383</v>
      </c>
      <c r="B42" s="14">
        <v>16604.450000000008</v>
      </c>
    </row>
    <row r="43" spans="1:2" x14ac:dyDescent="0.45">
      <c r="A43" s="1" t="s">
        <v>389</v>
      </c>
      <c r="B43" s="14">
        <v>16944.400000000012</v>
      </c>
    </row>
    <row r="44" spans="1:2" x14ac:dyDescent="0.45">
      <c r="A44" s="1" t="s">
        <v>369</v>
      </c>
      <c r="B44" s="14">
        <v>18902.950000000008</v>
      </c>
    </row>
    <row r="45" spans="1:2" x14ac:dyDescent="0.45">
      <c r="A45" s="28" t="s">
        <v>415</v>
      </c>
      <c r="B45" s="14">
        <v>169079.10000000006</v>
      </c>
    </row>
    <row r="46" spans="1:2" x14ac:dyDescent="0.45">
      <c r="A46" s="1" t="s">
        <v>396</v>
      </c>
      <c r="B46" s="14">
        <v>9404.1500000000015</v>
      </c>
    </row>
    <row r="47" spans="1:2" x14ac:dyDescent="0.45">
      <c r="A47" s="1" t="s">
        <v>370</v>
      </c>
      <c r="B47" s="14">
        <v>10490.700000000003</v>
      </c>
    </row>
    <row r="48" spans="1:2" x14ac:dyDescent="0.45">
      <c r="A48" s="1" t="s">
        <v>376</v>
      </c>
      <c r="B48" s="14">
        <v>11704.550000000007</v>
      </c>
    </row>
    <row r="49" spans="1:2" x14ac:dyDescent="0.45">
      <c r="A49" s="1" t="s">
        <v>377</v>
      </c>
      <c r="B49" s="14">
        <v>12135.350000000004</v>
      </c>
    </row>
    <row r="50" spans="1:2" x14ac:dyDescent="0.45">
      <c r="A50" s="1" t="s">
        <v>393</v>
      </c>
      <c r="B50" s="14">
        <v>13280.400000000009</v>
      </c>
    </row>
    <row r="51" spans="1:2" x14ac:dyDescent="0.45">
      <c r="A51" s="1" t="s">
        <v>391</v>
      </c>
      <c r="B51" s="14">
        <v>14808.600000000006</v>
      </c>
    </row>
    <row r="52" spans="1:2" x14ac:dyDescent="0.45">
      <c r="A52" s="1" t="s">
        <v>371</v>
      </c>
      <c r="B52" s="14">
        <v>15473.550000000008</v>
      </c>
    </row>
    <row r="53" spans="1:2" x14ac:dyDescent="0.45">
      <c r="A53" s="1" t="s">
        <v>368</v>
      </c>
      <c r="B53" s="14">
        <v>15982.000000000007</v>
      </c>
    </row>
    <row r="54" spans="1:2" x14ac:dyDescent="0.45">
      <c r="A54" s="1" t="s">
        <v>409</v>
      </c>
      <c r="B54" s="14">
        <v>16122.700000000008</v>
      </c>
    </row>
    <row r="55" spans="1:2" x14ac:dyDescent="0.45">
      <c r="A55" s="1" t="s">
        <v>321</v>
      </c>
      <c r="B55" s="14">
        <v>16339.500000000007</v>
      </c>
    </row>
    <row r="56" spans="1:2" x14ac:dyDescent="0.45">
      <c r="A56" s="1" t="s">
        <v>411</v>
      </c>
      <c r="B56" s="14">
        <v>16376.300000000008</v>
      </c>
    </row>
    <row r="57" spans="1:2" x14ac:dyDescent="0.45">
      <c r="A57" s="1" t="s">
        <v>402</v>
      </c>
      <c r="B57" s="14">
        <v>16961.300000000007</v>
      </c>
    </row>
    <row r="58" spans="1:2" x14ac:dyDescent="0.45">
      <c r="A58" s="28" t="s">
        <v>430</v>
      </c>
      <c r="B58" s="14">
        <v>695704.40000000049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B17"/>
  <sheetViews>
    <sheetView workbookViewId="0">
      <selection activeCell="C2968" sqref="C2968"/>
    </sheetView>
  </sheetViews>
  <sheetFormatPr defaultColWidth="8.796875" defaultRowHeight="14.25" x14ac:dyDescent="0.45"/>
  <cols>
    <col min="1" max="1" width="26.46484375" bestFit="1" customWidth="1"/>
    <col min="2" max="2" width="12" bestFit="1" customWidth="1"/>
  </cols>
  <sheetData>
    <row r="3" spans="1:2" x14ac:dyDescent="0.45">
      <c r="A3" s="27" t="s">
        <v>428</v>
      </c>
      <c r="B3" t="s">
        <v>429</v>
      </c>
    </row>
    <row r="4" spans="1:2" x14ac:dyDescent="0.45">
      <c r="A4" s="28" t="s">
        <v>333</v>
      </c>
      <c r="B4" s="14">
        <v>56484</v>
      </c>
    </row>
    <row r="5" spans="1:2" x14ac:dyDescent="0.45">
      <c r="A5" s="28" t="s">
        <v>324</v>
      </c>
      <c r="B5" s="14">
        <v>87000.699999999983</v>
      </c>
    </row>
    <row r="6" spans="1:2" x14ac:dyDescent="0.45">
      <c r="A6" s="28" t="s">
        <v>331</v>
      </c>
      <c r="B6" s="14">
        <v>92044.89999999998</v>
      </c>
    </row>
    <row r="7" spans="1:2" x14ac:dyDescent="0.45">
      <c r="A7" s="28" t="s">
        <v>322</v>
      </c>
      <c r="B7" s="14">
        <v>105818</v>
      </c>
    </row>
    <row r="8" spans="1:2" x14ac:dyDescent="0.45">
      <c r="A8" s="28" t="s">
        <v>334</v>
      </c>
      <c r="B8" s="14">
        <v>106636.05000000005</v>
      </c>
    </row>
    <row r="9" spans="1:2" x14ac:dyDescent="0.45">
      <c r="A9" s="28" t="s">
        <v>323</v>
      </c>
      <c r="B9" s="14">
        <v>186354</v>
      </c>
    </row>
    <row r="10" spans="1:2" x14ac:dyDescent="0.45">
      <c r="A10" s="28" t="s">
        <v>328</v>
      </c>
      <c r="B10" s="14">
        <v>203589.34999999995</v>
      </c>
    </row>
    <row r="11" spans="1:2" x14ac:dyDescent="0.45">
      <c r="A11" s="28" t="s">
        <v>325</v>
      </c>
      <c r="B11" s="14">
        <v>322321.45000000013</v>
      </c>
    </row>
    <row r="12" spans="1:2" x14ac:dyDescent="0.45">
      <c r="A12" s="28" t="s">
        <v>327</v>
      </c>
      <c r="B12" s="14">
        <v>372543.2</v>
      </c>
    </row>
    <row r="13" spans="1:2" x14ac:dyDescent="0.45">
      <c r="A13" s="28" t="s">
        <v>332</v>
      </c>
      <c r="B13" s="14">
        <v>425685</v>
      </c>
    </row>
    <row r="14" spans="1:2" x14ac:dyDescent="0.45">
      <c r="A14" s="28" t="s">
        <v>335</v>
      </c>
      <c r="B14" s="14">
        <v>427028</v>
      </c>
    </row>
    <row r="15" spans="1:2" x14ac:dyDescent="0.45">
      <c r="A15" s="28" t="s">
        <v>326</v>
      </c>
      <c r="B15" s="14">
        <v>451585</v>
      </c>
    </row>
    <row r="16" spans="1:2" x14ac:dyDescent="0.45">
      <c r="A16" s="28" t="s">
        <v>330</v>
      </c>
      <c r="B16" s="14">
        <v>963648.54999999946</v>
      </c>
    </row>
    <row r="17" spans="1:2" x14ac:dyDescent="0.45">
      <c r="A17" s="28" t="s">
        <v>430</v>
      </c>
      <c r="B17" s="14">
        <v>3800738.2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14"/>
  <sheetViews>
    <sheetView workbookViewId="0">
      <selection activeCell="B19" sqref="B19"/>
    </sheetView>
  </sheetViews>
  <sheetFormatPr defaultColWidth="8.796875" defaultRowHeight="14.25" x14ac:dyDescent="0.45"/>
  <cols>
    <col min="1" max="1" width="21" bestFit="1" customWidth="1"/>
    <col min="2" max="2" width="12" bestFit="1" customWidth="1"/>
  </cols>
  <sheetData>
    <row r="3" spans="1:2" x14ac:dyDescent="0.45">
      <c r="A3" s="27" t="s">
        <v>428</v>
      </c>
      <c r="B3" t="s">
        <v>431</v>
      </c>
    </row>
    <row r="4" spans="1:2" x14ac:dyDescent="0.45">
      <c r="A4" s="28" t="s">
        <v>418</v>
      </c>
      <c r="B4" s="14">
        <v>60061.099999999853</v>
      </c>
    </row>
    <row r="5" spans="1:2" x14ac:dyDescent="0.45">
      <c r="A5" s="28" t="s">
        <v>423</v>
      </c>
      <c r="B5" s="14">
        <v>62862.549999999821</v>
      </c>
    </row>
    <row r="6" spans="1:2" x14ac:dyDescent="0.45">
      <c r="A6" s="28" t="s">
        <v>422</v>
      </c>
      <c r="B6" s="14">
        <v>67083.199999999808</v>
      </c>
    </row>
    <row r="7" spans="1:2" x14ac:dyDescent="0.45">
      <c r="A7" s="28" t="s">
        <v>420</v>
      </c>
      <c r="B7" s="14">
        <v>67817.249999999825</v>
      </c>
    </row>
    <row r="8" spans="1:2" x14ac:dyDescent="0.45">
      <c r="A8" s="28" t="s">
        <v>424</v>
      </c>
      <c r="B8" s="14">
        <v>69207.199999999793</v>
      </c>
    </row>
    <row r="9" spans="1:2" x14ac:dyDescent="0.45">
      <c r="A9" s="28" t="s">
        <v>426</v>
      </c>
      <c r="B9" s="14">
        <v>70165.599999999817</v>
      </c>
    </row>
    <row r="10" spans="1:2" x14ac:dyDescent="0.45">
      <c r="A10" s="28" t="s">
        <v>427</v>
      </c>
      <c r="B10" s="14">
        <v>70587.949999999866</v>
      </c>
    </row>
    <row r="11" spans="1:2" x14ac:dyDescent="0.45">
      <c r="A11" s="28" t="s">
        <v>421</v>
      </c>
      <c r="B11" s="14">
        <v>74467.54999999977</v>
      </c>
    </row>
    <row r="12" spans="1:2" x14ac:dyDescent="0.45">
      <c r="A12" s="28" t="s">
        <v>425</v>
      </c>
      <c r="B12" s="14">
        <v>75049.749999999753</v>
      </c>
    </row>
    <row r="13" spans="1:2" x14ac:dyDescent="0.45">
      <c r="A13" s="28" t="s">
        <v>419</v>
      </c>
      <c r="B13" s="14">
        <v>78402.249999999782</v>
      </c>
    </row>
    <row r="14" spans="1:2" x14ac:dyDescent="0.45">
      <c r="A14" s="28" t="s">
        <v>430</v>
      </c>
      <c r="B14" s="14">
        <v>695704.39999999816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3:B58"/>
  <sheetViews>
    <sheetView workbookViewId="0">
      <selection activeCell="E26" sqref="E26"/>
    </sheetView>
  </sheetViews>
  <sheetFormatPr defaultColWidth="8.796875" defaultRowHeight="14.25" x14ac:dyDescent="0.45"/>
  <cols>
    <col min="1" max="1" width="19" bestFit="1" customWidth="1"/>
    <col min="2" max="2" width="24.1328125" bestFit="1" customWidth="1"/>
  </cols>
  <sheetData>
    <row r="3" spans="1:2" x14ac:dyDescent="0.45">
      <c r="A3" s="27" t="s">
        <v>428</v>
      </c>
      <c r="B3" t="s">
        <v>432</v>
      </c>
    </row>
    <row r="4" spans="1:2" x14ac:dyDescent="0.45">
      <c r="A4" s="28" t="s">
        <v>416</v>
      </c>
      <c r="B4" s="16">
        <v>745</v>
      </c>
    </row>
    <row r="5" spans="1:2" x14ac:dyDescent="0.45">
      <c r="A5" s="1" t="s">
        <v>384</v>
      </c>
      <c r="B5" s="16">
        <v>43</v>
      </c>
    </row>
    <row r="6" spans="1:2" x14ac:dyDescent="0.45">
      <c r="A6" s="1" t="s">
        <v>400</v>
      </c>
      <c r="B6" s="16">
        <v>47</v>
      </c>
    </row>
    <row r="7" spans="1:2" x14ac:dyDescent="0.45">
      <c r="A7" s="1" t="s">
        <v>395</v>
      </c>
      <c r="B7" s="16">
        <v>49</v>
      </c>
    </row>
    <row r="8" spans="1:2" x14ac:dyDescent="0.45">
      <c r="A8" s="1" t="s">
        <v>404</v>
      </c>
      <c r="B8" s="16">
        <v>50</v>
      </c>
    </row>
    <row r="9" spans="1:2" x14ac:dyDescent="0.45">
      <c r="A9" s="1" t="s">
        <v>387</v>
      </c>
      <c r="B9" s="16">
        <v>52</v>
      </c>
    </row>
    <row r="10" spans="1:2" x14ac:dyDescent="0.45">
      <c r="A10" s="1" t="s">
        <v>386</v>
      </c>
      <c r="B10" s="16">
        <v>58</v>
      </c>
    </row>
    <row r="11" spans="1:2" x14ac:dyDescent="0.45">
      <c r="A11" s="1" t="s">
        <v>385</v>
      </c>
      <c r="B11" s="16">
        <v>58</v>
      </c>
    </row>
    <row r="12" spans="1:2" x14ac:dyDescent="0.45">
      <c r="A12" s="1" t="s">
        <v>372</v>
      </c>
      <c r="B12" s="16">
        <v>60</v>
      </c>
    </row>
    <row r="13" spans="1:2" x14ac:dyDescent="0.45">
      <c r="A13" s="1" t="s">
        <v>403</v>
      </c>
      <c r="B13" s="16">
        <v>62</v>
      </c>
    </row>
    <row r="14" spans="1:2" x14ac:dyDescent="0.45">
      <c r="A14" s="1" t="s">
        <v>410</v>
      </c>
      <c r="B14" s="16">
        <v>62</v>
      </c>
    </row>
    <row r="15" spans="1:2" x14ac:dyDescent="0.45">
      <c r="A15" s="1" t="s">
        <v>373</v>
      </c>
      <c r="B15" s="16">
        <v>63</v>
      </c>
    </row>
    <row r="16" spans="1:2" x14ac:dyDescent="0.45">
      <c r="A16" s="1" t="s">
        <v>397</v>
      </c>
      <c r="B16" s="16">
        <v>66</v>
      </c>
    </row>
    <row r="17" spans="1:2" x14ac:dyDescent="0.45">
      <c r="A17" s="1" t="s">
        <v>394</v>
      </c>
      <c r="B17" s="16">
        <v>75</v>
      </c>
    </row>
    <row r="18" spans="1:2" x14ac:dyDescent="0.45">
      <c r="A18" s="28" t="s">
        <v>329</v>
      </c>
      <c r="B18" s="16">
        <v>684</v>
      </c>
    </row>
    <row r="19" spans="1:2" x14ac:dyDescent="0.45">
      <c r="A19" s="1" t="s">
        <v>388</v>
      </c>
      <c r="B19" s="16">
        <v>48</v>
      </c>
    </row>
    <row r="20" spans="1:2" x14ac:dyDescent="0.45">
      <c r="A20" s="1" t="s">
        <v>399</v>
      </c>
      <c r="B20" s="16">
        <v>54</v>
      </c>
    </row>
    <row r="21" spans="1:2" x14ac:dyDescent="0.45">
      <c r="A21" s="1" t="s">
        <v>379</v>
      </c>
      <c r="B21" s="16">
        <v>60</v>
      </c>
    </row>
    <row r="22" spans="1:2" x14ac:dyDescent="0.45">
      <c r="A22" s="1" t="s">
        <v>367</v>
      </c>
      <c r="B22" s="16">
        <v>61</v>
      </c>
    </row>
    <row r="23" spans="1:2" x14ac:dyDescent="0.45">
      <c r="A23" s="1" t="s">
        <v>378</v>
      </c>
      <c r="B23" s="16">
        <v>61</v>
      </c>
    </row>
    <row r="24" spans="1:2" x14ac:dyDescent="0.45">
      <c r="A24" s="1" t="s">
        <v>380</v>
      </c>
      <c r="B24" s="16">
        <v>62</v>
      </c>
    </row>
    <row r="25" spans="1:2" x14ac:dyDescent="0.45">
      <c r="A25" s="1" t="s">
        <v>406</v>
      </c>
      <c r="B25" s="16">
        <v>62</v>
      </c>
    </row>
    <row r="26" spans="1:2" x14ac:dyDescent="0.45">
      <c r="A26" s="1" t="s">
        <v>390</v>
      </c>
      <c r="B26" s="16">
        <v>63</v>
      </c>
    </row>
    <row r="27" spans="1:2" x14ac:dyDescent="0.45">
      <c r="A27" s="1" t="s">
        <v>392</v>
      </c>
      <c r="B27" s="16">
        <v>67</v>
      </c>
    </row>
    <row r="28" spans="1:2" x14ac:dyDescent="0.45">
      <c r="A28" s="1" t="s">
        <v>381</v>
      </c>
      <c r="B28" s="16">
        <v>73</v>
      </c>
    </row>
    <row r="29" spans="1:2" x14ac:dyDescent="0.45">
      <c r="A29" s="1" t="s">
        <v>413</v>
      </c>
      <c r="B29" s="16">
        <v>73</v>
      </c>
    </row>
    <row r="30" spans="1:2" x14ac:dyDescent="0.45">
      <c r="A30" s="28" t="s">
        <v>364</v>
      </c>
      <c r="B30" s="16">
        <v>827</v>
      </c>
    </row>
    <row r="31" spans="1:2" x14ac:dyDescent="0.45">
      <c r="A31" s="1" t="s">
        <v>412</v>
      </c>
      <c r="B31" s="16">
        <v>49</v>
      </c>
    </row>
    <row r="32" spans="1:2" x14ac:dyDescent="0.45">
      <c r="A32" s="1" t="s">
        <v>366</v>
      </c>
      <c r="B32" s="16">
        <v>54</v>
      </c>
    </row>
    <row r="33" spans="1:2" x14ac:dyDescent="0.45">
      <c r="A33" s="1" t="s">
        <v>407</v>
      </c>
      <c r="B33" s="16">
        <v>54</v>
      </c>
    </row>
    <row r="34" spans="1:2" x14ac:dyDescent="0.45">
      <c r="A34" s="1" t="s">
        <v>401</v>
      </c>
      <c r="B34" s="16">
        <v>54</v>
      </c>
    </row>
    <row r="35" spans="1:2" x14ac:dyDescent="0.45">
      <c r="A35" s="1" t="s">
        <v>374</v>
      </c>
      <c r="B35" s="16">
        <v>54</v>
      </c>
    </row>
    <row r="36" spans="1:2" x14ac:dyDescent="0.45">
      <c r="A36" s="1" t="s">
        <v>375</v>
      </c>
      <c r="B36" s="16">
        <v>56</v>
      </c>
    </row>
    <row r="37" spans="1:2" x14ac:dyDescent="0.45">
      <c r="A37" s="1" t="s">
        <v>398</v>
      </c>
      <c r="B37" s="16">
        <v>57</v>
      </c>
    </row>
    <row r="38" spans="1:2" x14ac:dyDescent="0.45">
      <c r="A38" s="1" t="s">
        <v>365</v>
      </c>
      <c r="B38" s="16">
        <v>57</v>
      </c>
    </row>
    <row r="39" spans="1:2" x14ac:dyDescent="0.45">
      <c r="A39" s="1" t="s">
        <v>408</v>
      </c>
      <c r="B39" s="16">
        <v>61</v>
      </c>
    </row>
    <row r="40" spans="1:2" x14ac:dyDescent="0.45">
      <c r="A40" s="1" t="s">
        <v>369</v>
      </c>
      <c r="B40" s="16">
        <v>63</v>
      </c>
    </row>
    <row r="41" spans="1:2" x14ac:dyDescent="0.45">
      <c r="A41" s="1" t="s">
        <v>382</v>
      </c>
      <c r="B41" s="16">
        <v>65</v>
      </c>
    </row>
    <row r="42" spans="1:2" x14ac:dyDescent="0.45">
      <c r="A42" s="1" t="s">
        <v>389</v>
      </c>
      <c r="B42" s="16">
        <v>66</v>
      </c>
    </row>
    <row r="43" spans="1:2" x14ac:dyDescent="0.45">
      <c r="A43" s="1" t="s">
        <v>405</v>
      </c>
      <c r="B43" s="16">
        <v>67</v>
      </c>
    </row>
    <row r="44" spans="1:2" x14ac:dyDescent="0.45">
      <c r="A44" s="1" t="s">
        <v>383</v>
      </c>
      <c r="B44" s="16">
        <v>70</v>
      </c>
    </row>
    <row r="45" spans="1:2" x14ac:dyDescent="0.45">
      <c r="A45" s="28" t="s">
        <v>415</v>
      </c>
      <c r="B45" s="16">
        <v>743</v>
      </c>
    </row>
    <row r="46" spans="1:2" x14ac:dyDescent="0.45">
      <c r="A46" s="1" t="s">
        <v>370</v>
      </c>
      <c r="B46" s="16">
        <v>50</v>
      </c>
    </row>
    <row r="47" spans="1:2" x14ac:dyDescent="0.45">
      <c r="A47" s="1" t="s">
        <v>377</v>
      </c>
      <c r="B47" s="16">
        <v>53</v>
      </c>
    </row>
    <row r="48" spans="1:2" x14ac:dyDescent="0.45">
      <c r="A48" s="1" t="s">
        <v>396</v>
      </c>
      <c r="B48" s="16">
        <v>55</v>
      </c>
    </row>
    <row r="49" spans="1:2" x14ac:dyDescent="0.45">
      <c r="A49" s="1" t="s">
        <v>376</v>
      </c>
      <c r="B49" s="16">
        <v>59</v>
      </c>
    </row>
    <row r="50" spans="1:2" x14ac:dyDescent="0.45">
      <c r="A50" s="1" t="s">
        <v>391</v>
      </c>
      <c r="B50" s="16">
        <v>60</v>
      </c>
    </row>
    <row r="51" spans="1:2" x14ac:dyDescent="0.45">
      <c r="A51" s="1" t="s">
        <v>402</v>
      </c>
      <c r="B51" s="16">
        <v>61</v>
      </c>
    </row>
    <row r="52" spans="1:2" x14ac:dyDescent="0.45">
      <c r="A52" s="1" t="s">
        <v>411</v>
      </c>
      <c r="B52" s="16">
        <v>63</v>
      </c>
    </row>
    <row r="53" spans="1:2" x14ac:dyDescent="0.45">
      <c r="A53" s="1" t="s">
        <v>409</v>
      </c>
      <c r="B53" s="16">
        <v>64</v>
      </c>
    </row>
    <row r="54" spans="1:2" x14ac:dyDescent="0.45">
      <c r="A54" s="1" t="s">
        <v>393</v>
      </c>
      <c r="B54" s="16">
        <v>65</v>
      </c>
    </row>
    <row r="55" spans="1:2" x14ac:dyDescent="0.45">
      <c r="A55" s="1" t="s">
        <v>371</v>
      </c>
      <c r="B55" s="16">
        <v>67</v>
      </c>
    </row>
    <row r="56" spans="1:2" x14ac:dyDescent="0.45">
      <c r="A56" s="1" t="s">
        <v>321</v>
      </c>
      <c r="B56" s="16">
        <v>68</v>
      </c>
    </row>
    <row r="57" spans="1:2" x14ac:dyDescent="0.45">
      <c r="A57" s="1" t="s">
        <v>368</v>
      </c>
      <c r="B57" s="16">
        <v>78</v>
      </c>
    </row>
    <row r="58" spans="1:2" x14ac:dyDescent="0.45">
      <c r="A58" s="28" t="s">
        <v>430</v>
      </c>
      <c r="B58" s="16">
        <v>2999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B14"/>
  <sheetViews>
    <sheetView workbookViewId="0">
      <selection activeCell="D20" sqref="D20"/>
    </sheetView>
  </sheetViews>
  <sheetFormatPr defaultColWidth="8.796875" defaultRowHeight="14.25" x14ac:dyDescent="0.45"/>
  <cols>
    <col min="1" max="1" width="21" bestFit="1" customWidth="1"/>
    <col min="2" max="2" width="24.1328125" bestFit="1" customWidth="1"/>
  </cols>
  <sheetData>
    <row r="3" spans="1:2" x14ac:dyDescent="0.45">
      <c r="A3" s="27" t="s">
        <v>428</v>
      </c>
      <c r="B3" t="s">
        <v>432</v>
      </c>
    </row>
    <row r="4" spans="1:2" x14ac:dyDescent="0.45">
      <c r="A4" s="28" t="s">
        <v>418</v>
      </c>
      <c r="B4" s="16">
        <v>271</v>
      </c>
    </row>
    <row r="5" spans="1:2" x14ac:dyDescent="0.45">
      <c r="A5" s="28" t="s">
        <v>423</v>
      </c>
      <c r="B5" s="16">
        <v>276</v>
      </c>
    </row>
    <row r="6" spans="1:2" x14ac:dyDescent="0.45">
      <c r="A6" s="28" t="s">
        <v>420</v>
      </c>
      <c r="B6" s="16">
        <v>286</v>
      </c>
    </row>
    <row r="7" spans="1:2" x14ac:dyDescent="0.45">
      <c r="A7" s="28" t="s">
        <v>424</v>
      </c>
      <c r="B7" s="16">
        <v>301</v>
      </c>
    </row>
    <row r="8" spans="1:2" x14ac:dyDescent="0.45">
      <c r="A8" s="28" t="s">
        <v>419</v>
      </c>
      <c r="B8" s="16">
        <v>302</v>
      </c>
    </row>
    <row r="9" spans="1:2" x14ac:dyDescent="0.45">
      <c r="A9" s="28" t="s">
        <v>422</v>
      </c>
      <c r="B9" s="16">
        <v>307</v>
      </c>
    </row>
    <row r="10" spans="1:2" x14ac:dyDescent="0.45">
      <c r="A10" s="28" t="s">
        <v>427</v>
      </c>
      <c r="B10" s="16">
        <v>307</v>
      </c>
    </row>
    <row r="11" spans="1:2" x14ac:dyDescent="0.45">
      <c r="A11" s="28" t="s">
        <v>421</v>
      </c>
      <c r="B11" s="16">
        <v>310</v>
      </c>
    </row>
    <row r="12" spans="1:2" x14ac:dyDescent="0.45">
      <c r="A12" s="28" t="s">
        <v>426</v>
      </c>
      <c r="B12" s="16">
        <v>313</v>
      </c>
    </row>
    <row r="13" spans="1:2" x14ac:dyDescent="0.45">
      <c r="A13" s="28" t="s">
        <v>425</v>
      </c>
      <c r="B13" s="16">
        <v>326</v>
      </c>
    </row>
    <row r="14" spans="1:2" x14ac:dyDescent="0.45">
      <c r="A14" s="28" t="s">
        <v>430</v>
      </c>
      <c r="B14" s="16">
        <v>2999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3:D17"/>
  <sheetViews>
    <sheetView workbookViewId="0">
      <selection activeCell="C2968" sqref="C2968"/>
    </sheetView>
  </sheetViews>
  <sheetFormatPr defaultColWidth="8.796875" defaultRowHeight="14.25" x14ac:dyDescent="0.45"/>
  <cols>
    <col min="1" max="1" width="26.46484375" bestFit="1" customWidth="1"/>
    <col min="2" max="2" width="22.6640625" bestFit="1" customWidth="1"/>
    <col min="3" max="4" width="15.46484375" bestFit="1" customWidth="1"/>
  </cols>
  <sheetData>
    <row r="3" spans="1:4" x14ac:dyDescent="0.45">
      <c r="A3" s="27" t="s">
        <v>428</v>
      </c>
      <c r="B3" t="s">
        <v>433</v>
      </c>
      <c r="C3" t="s">
        <v>434</v>
      </c>
      <c r="D3" t="s">
        <v>435</v>
      </c>
    </row>
    <row r="4" spans="1:4" x14ac:dyDescent="0.45">
      <c r="A4" s="28" t="s">
        <v>327</v>
      </c>
      <c r="B4" s="29">
        <v>537868</v>
      </c>
      <c r="C4" s="16">
        <v>1975</v>
      </c>
      <c r="D4" s="14">
        <v>1040.6234636871509</v>
      </c>
    </row>
    <row r="5" spans="1:4" x14ac:dyDescent="0.45">
      <c r="A5" s="28" t="s">
        <v>333</v>
      </c>
      <c r="B5" s="29">
        <v>78210</v>
      </c>
      <c r="C5" s="16">
        <v>276</v>
      </c>
      <c r="D5" s="14">
        <v>1046</v>
      </c>
    </row>
    <row r="6" spans="1:4" x14ac:dyDescent="0.45">
      <c r="A6" s="28" t="s">
        <v>328</v>
      </c>
      <c r="B6" s="29">
        <v>277395</v>
      </c>
      <c r="C6" s="16">
        <v>1013</v>
      </c>
      <c r="D6" s="14">
        <v>1060.3611979166665</v>
      </c>
    </row>
    <row r="7" spans="1:4" x14ac:dyDescent="0.45">
      <c r="A7" s="28" t="s">
        <v>325</v>
      </c>
      <c r="B7" s="29">
        <v>449840</v>
      </c>
      <c r="C7" s="16">
        <v>1571</v>
      </c>
      <c r="D7" s="14">
        <v>1123.0712543554012</v>
      </c>
    </row>
    <row r="8" spans="1:4" x14ac:dyDescent="0.45">
      <c r="A8" s="28" t="s">
        <v>331</v>
      </c>
      <c r="B8" s="29">
        <v>110444</v>
      </c>
      <c r="C8" s="16">
        <v>415</v>
      </c>
      <c r="D8" s="14">
        <v>1180.0628205128203</v>
      </c>
    </row>
    <row r="9" spans="1:4" x14ac:dyDescent="0.45">
      <c r="A9" s="28" t="s">
        <v>322</v>
      </c>
      <c r="B9" s="29">
        <v>130354</v>
      </c>
      <c r="C9" s="16">
        <v>461</v>
      </c>
      <c r="D9" s="14">
        <v>1216.2988505747126</v>
      </c>
    </row>
    <row r="10" spans="1:4" x14ac:dyDescent="0.45">
      <c r="A10" s="28" t="s">
        <v>324</v>
      </c>
      <c r="B10" s="29">
        <v>107659</v>
      </c>
      <c r="C10" s="16">
        <v>386</v>
      </c>
      <c r="D10" s="14">
        <v>1225.3619718309856</v>
      </c>
    </row>
    <row r="11" spans="1:4" x14ac:dyDescent="0.45">
      <c r="A11" s="28" t="s">
        <v>334</v>
      </c>
      <c r="B11" s="29">
        <v>130945</v>
      </c>
      <c r="C11" s="16">
        <v>479</v>
      </c>
      <c r="D11" s="14">
        <v>1225.7017241379315</v>
      </c>
    </row>
    <row r="12" spans="1:4" x14ac:dyDescent="0.45">
      <c r="A12" s="28" t="s">
        <v>330</v>
      </c>
      <c r="B12" s="29">
        <v>1167803</v>
      </c>
      <c r="C12" s="16">
        <v>4383</v>
      </c>
      <c r="D12" s="14">
        <v>1246.6346054333758</v>
      </c>
    </row>
    <row r="13" spans="1:4" x14ac:dyDescent="0.45">
      <c r="A13" s="28" t="s">
        <v>326</v>
      </c>
      <c r="B13" s="29">
        <v>519811</v>
      </c>
      <c r="C13" s="16">
        <v>1922</v>
      </c>
      <c r="D13" s="14">
        <v>1279.2776203966005</v>
      </c>
    </row>
    <row r="14" spans="1:4" x14ac:dyDescent="0.45">
      <c r="A14" s="28" t="s">
        <v>335</v>
      </c>
      <c r="B14" s="29">
        <v>434972</v>
      </c>
      <c r="C14" s="16">
        <v>1583</v>
      </c>
      <c r="D14" s="14">
        <v>1457.4334470989761</v>
      </c>
    </row>
    <row r="15" spans="1:4" x14ac:dyDescent="0.45">
      <c r="A15" s="28" t="s">
        <v>323</v>
      </c>
      <c r="B15" s="29">
        <v>182484</v>
      </c>
      <c r="C15" s="16">
        <v>726</v>
      </c>
      <c r="D15" s="14">
        <v>1527.4918032786886</v>
      </c>
    </row>
    <row r="16" spans="1:4" x14ac:dyDescent="0.45">
      <c r="A16" s="28" t="s">
        <v>332</v>
      </c>
      <c r="B16" s="29">
        <v>370715</v>
      </c>
      <c r="C16" s="16">
        <v>1340</v>
      </c>
      <c r="D16" s="14">
        <v>1744.610655737705</v>
      </c>
    </row>
    <row r="17" spans="1:4" x14ac:dyDescent="0.45">
      <c r="A17" s="28" t="s">
        <v>430</v>
      </c>
      <c r="B17" s="29">
        <v>4498500</v>
      </c>
      <c r="C17" s="16">
        <v>16530</v>
      </c>
      <c r="D17" s="14">
        <v>1267.3351783927976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F370"/>
  <sheetViews>
    <sheetView workbookViewId="0">
      <selection activeCell="A12" sqref="A12"/>
    </sheetView>
  </sheetViews>
  <sheetFormatPr defaultColWidth="8.796875" defaultRowHeight="14.25" x14ac:dyDescent="0.45"/>
  <cols>
    <col min="1" max="1" width="18.46484375" bestFit="1" customWidth="1"/>
    <col min="2" max="2" width="16.33203125" bestFit="1" customWidth="1"/>
    <col min="3" max="4" width="6.1328125" bestFit="1" customWidth="1"/>
    <col min="5" max="5" width="5.6640625" bestFit="1" customWidth="1"/>
    <col min="6" max="6" width="11.33203125" bestFit="1" customWidth="1"/>
    <col min="7" max="10" width="2" bestFit="1" customWidth="1"/>
    <col min="11" max="11" width="3" bestFit="1" customWidth="1"/>
    <col min="12" max="12" width="9.46484375" bestFit="1" customWidth="1"/>
    <col min="13" max="13" width="8" bestFit="1" customWidth="1"/>
    <col min="14" max="21" width="2" bestFit="1" customWidth="1"/>
    <col min="22" max="22" width="3" bestFit="1" customWidth="1"/>
    <col min="23" max="23" width="11" bestFit="1" customWidth="1"/>
    <col min="24" max="24" width="8" bestFit="1" customWidth="1"/>
    <col min="25" max="32" width="2" bestFit="1" customWidth="1"/>
    <col min="33" max="33" width="3" bestFit="1" customWidth="1"/>
    <col min="34" max="34" width="11" bestFit="1" customWidth="1"/>
    <col min="35" max="35" width="7.46484375" bestFit="1" customWidth="1"/>
    <col min="36" max="43" width="2" bestFit="1" customWidth="1"/>
    <col min="44" max="44" width="3" bestFit="1" customWidth="1"/>
    <col min="45" max="45" width="10.46484375" bestFit="1" customWidth="1"/>
    <col min="46" max="46" width="11.33203125" bestFit="1" customWidth="1"/>
  </cols>
  <sheetData>
    <row r="3" spans="1:6" x14ac:dyDescent="0.45">
      <c r="A3" s="27" t="s">
        <v>434</v>
      </c>
      <c r="B3" s="27" t="s">
        <v>442</v>
      </c>
    </row>
    <row r="4" spans="1:6" x14ac:dyDescent="0.45">
      <c r="A4" s="27" t="s">
        <v>428</v>
      </c>
      <c r="B4" t="s">
        <v>416</v>
      </c>
      <c r="C4" t="s">
        <v>329</v>
      </c>
      <c r="D4" t="s">
        <v>364</v>
      </c>
      <c r="E4" t="s">
        <v>415</v>
      </c>
      <c r="F4" t="s">
        <v>430</v>
      </c>
    </row>
    <row r="5" spans="1:6" x14ac:dyDescent="0.45">
      <c r="A5" s="32">
        <v>41019.403148148151</v>
      </c>
      <c r="B5" s="16">
        <v>4</v>
      </c>
      <c r="C5" s="16">
        <v>29</v>
      </c>
      <c r="D5" s="16">
        <v>13</v>
      </c>
      <c r="E5" s="16">
        <v>3</v>
      </c>
      <c r="F5" s="16">
        <v>49</v>
      </c>
    </row>
    <row r="6" spans="1:6" x14ac:dyDescent="0.45">
      <c r="A6" s="32">
        <v>41020.403148148151</v>
      </c>
      <c r="B6" s="16">
        <v>1</v>
      </c>
      <c r="C6" s="16">
        <v>23</v>
      </c>
      <c r="D6" s="16">
        <v>12</v>
      </c>
      <c r="E6" s="16">
        <v>21</v>
      </c>
      <c r="F6" s="16">
        <v>57</v>
      </c>
    </row>
    <row r="7" spans="1:6" x14ac:dyDescent="0.45">
      <c r="A7" s="32">
        <v>41021.403148148151</v>
      </c>
      <c r="B7" s="16"/>
      <c r="C7" s="16">
        <v>16</v>
      </c>
      <c r="D7" s="16">
        <v>42</v>
      </c>
      <c r="E7" s="16">
        <v>7</v>
      </c>
      <c r="F7" s="16">
        <v>65</v>
      </c>
    </row>
    <row r="8" spans="1:6" x14ac:dyDescent="0.45">
      <c r="A8" s="32">
        <v>41022.403148148151</v>
      </c>
      <c r="B8" s="16">
        <v>19</v>
      </c>
      <c r="C8" s="16">
        <v>8</v>
      </c>
      <c r="D8" s="16">
        <v>24</v>
      </c>
      <c r="E8" s="16"/>
      <c r="F8" s="16">
        <v>51</v>
      </c>
    </row>
    <row r="9" spans="1:6" x14ac:dyDescent="0.45">
      <c r="A9" s="32">
        <v>41023.403148148151</v>
      </c>
      <c r="B9" s="16">
        <v>10</v>
      </c>
      <c r="C9" s="16"/>
      <c r="D9" s="16">
        <v>12</v>
      </c>
      <c r="E9" s="16"/>
      <c r="F9" s="16">
        <v>22</v>
      </c>
    </row>
    <row r="10" spans="1:6" x14ac:dyDescent="0.45">
      <c r="A10" s="32">
        <v>41024.403148148151</v>
      </c>
      <c r="B10" s="16">
        <v>1</v>
      </c>
      <c r="C10" s="16">
        <v>25</v>
      </c>
      <c r="D10" s="16">
        <v>8</v>
      </c>
      <c r="E10" s="16">
        <v>8</v>
      </c>
      <c r="F10" s="16">
        <v>42</v>
      </c>
    </row>
    <row r="11" spans="1:6" x14ac:dyDescent="0.45">
      <c r="A11" s="32">
        <v>41025.403148148151</v>
      </c>
      <c r="B11" s="16">
        <v>9</v>
      </c>
      <c r="C11" s="16">
        <v>7</v>
      </c>
      <c r="D11" s="16">
        <v>22</v>
      </c>
      <c r="E11" s="16">
        <v>9</v>
      </c>
      <c r="F11" s="16">
        <v>47</v>
      </c>
    </row>
    <row r="12" spans="1:6" x14ac:dyDescent="0.45">
      <c r="A12" s="32">
        <v>41026.403148148151</v>
      </c>
      <c r="B12" s="16"/>
      <c r="C12" s="16">
        <v>9</v>
      </c>
      <c r="D12" s="16"/>
      <c r="E12" s="16">
        <v>25</v>
      </c>
      <c r="F12" s="16">
        <v>34</v>
      </c>
    </row>
    <row r="13" spans="1:6" x14ac:dyDescent="0.45">
      <c r="A13" s="32">
        <v>41027.403148148151</v>
      </c>
      <c r="B13" s="16"/>
      <c r="C13" s="16"/>
      <c r="D13" s="16">
        <v>8</v>
      </c>
      <c r="E13" s="16">
        <v>11</v>
      </c>
      <c r="F13" s="16">
        <v>19</v>
      </c>
    </row>
    <row r="14" spans="1:6" x14ac:dyDescent="0.45">
      <c r="A14" s="32">
        <v>41028.403148148151</v>
      </c>
      <c r="B14" s="16"/>
      <c r="C14" s="16">
        <v>18</v>
      </c>
      <c r="D14" s="16">
        <v>14</v>
      </c>
      <c r="E14" s="16">
        <v>19</v>
      </c>
      <c r="F14" s="16">
        <v>51</v>
      </c>
    </row>
    <row r="15" spans="1:6" x14ac:dyDescent="0.45">
      <c r="A15" s="32">
        <v>41029.403148148151</v>
      </c>
      <c r="B15" s="16">
        <v>13</v>
      </c>
      <c r="C15" s="16">
        <v>18</v>
      </c>
      <c r="D15" s="16">
        <v>17</v>
      </c>
      <c r="E15" s="16">
        <v>18</v>
      </c>
      <c r="F15" s="16">
        <v>66</v>
      </c>
    </row>
    <row r="16" spans="1:6" x14ac:dyDescent="0.45">
      <c r="A16" s="32">
        <v>41030.403148148151</v>
      </c>
      <c r="B16" s="16">
        <v>10</v>
      </c>
      <c r="C16" s="16">
        <v>17</v>
      </c>
      <c r="D16" s="16">
        <v>27</v>
      </c>
      <c r="E16" s="16">
        <v>11</v>
      </c>
      <c r="F16" s="16">
        <v>65</v>
      </c>
    </row>
    <row r="17" spans="1:6" x14ac:dyDescent="0.45">
      <c r="A17" s="32">
        <v>41031.403148148151</v>
      </c>
      <c r="B17" s="16">
        <v>11</v>
      </c>
      <c r="C17" s="16"/>
      <c r="D17" s="16">
        <v>23</v>
      </c>
      <c r="E17" s="16">
        <v>2</v>
      </c>
      <c r="F17" s="16">
        <v>36</v>
      </c>
    </row>
    <row r="18" spans="1:6" x14ac:dyDescent="0.45">
      <c r="A18" s="32">
        <v>41032.403148148151</v>
      </c>
      <c r="B18" s="16">
        <v>19</v>
      </c>
      <c r="C18" s="16">
        <v>2</v>
      </c>
      <c r="D18" s="16">
        <v>9</v>
      </c>
      <c r="E18" s="16">
        <v>15</v>
      </c>
      <c r="F18" s="16">
        <v>45</v>
      </c>
    </row>
    <row r="19" spans="1:6" x14ac:dyDescent="0.45">
      <c r="A19" s="32">
        <v>41033.403148148151</v>
      </c>
      <c r="B19" s="16">
        <v>6</v>
      </c>
      <c r="C19" s="16">
        <v>18</v>
      </c>
      <c r="D19" s="16">
        <v>10</v>
      </c>
      <c r="E19" s="16">
        <v>6</v>
      </c>
      <c r="F19" s="16">
        <v>40</v>
      </c>
    </row>
    <row r="20" spans="1:6" x14ac:dyDescent="0.45">
      <c r="A20" s="32">
        <v>41034.403148148151</v>
      </c>
      <c r="B20" s="16">
        <v>18</v>
      </c>
      <c r="C20" s="16">
        <v>8</v>
      </c>
      <c r="D20" s="16">
        <v>17</v>
      </c>
      <c r="E20" s="16">
        <v>14</v>
      </c>
      <c r="F20" s="16">
        <v>57</v>
      </c>
    </row>
    <row r="21" spans="1:6" x14ac:dyDescent="0.45">
      <c r="A21" s="32">
        <v>41035.403148148151</v>
      </c>
      <c r="B21" s="16">
        <v>11</v>
      </c>
      <c r="C21" s="16">
        <v>7</v>
      </c>
      <c r="D21" s="16">
        <v>15</v>
      </c>
      <c r="E21" s="16"/>
      <c r="F21" s="16">
        <v>33</v>
      </c>
    </row>
    <row r="22" spans="1:6" x14ac:dyDescent="0.45">
      <c r="A22" s="32">
        <v>41036.403148148151</v>
      </c>
      <c r="B22" s="16">
        <v>13</v>
      </c>
      <c r="C22" s="16">
        <v>8</v>
      </c>
      <c r="D22" s="16">
        <v>12</v>
      </c>
      <c r="E22" s="16">
        <v>11</v>
      </c>
      <c r="F22" s="16">
        <v>44</v>
      </c>
    </row>
    <row r="23" spans="1:6" x14ac:dyDescent="0.45">
      <c r="A23" s="32">
        <v>41037.403148148151</v>
      </c>
      <c r="B23" s="16">
        <v>12</v>
      </c>
      <c r="C23" s="16">
        <v>1</v>
      </c>
      <c r="D23" s="16">
        <v>2</v>
      </c>
      <c r="E23" s="16">
        <v>7</v>
      </c>
      <c r="F23" s="16">
        <v>22</v>
      </c>
    </row>
    <row r="24" spans="1:6" x14ac:dyDescent="0.45">
      <c r="A24" s="32">
        <v>41038.403148148151</v>
      </c>
      <c r="B24" s="16">
        <v>16</v>
      </c>
      <c r="C24" s="16"/>
      <c r="D24" s="16">
        <v>30</v>
      </c>
      <c r="E24" s="16">
        <v>21</v>
      </c>
      <c r="F24" s="16">
        <v>67</v>
      </c>
    </row>
    <row r="25" spans="1:6" x14ac:dyDescent="0.45">
      <c r="A25" s="32">
        <v>41039.403148148151</v>
      </c>
      <c r="B25" s="16">
        <v>8</v>
      </c>
      <c r="C25" s="16">
        <v>1</v>
      </c>
      <c r="D25" s="16">
        <v>32</v>
      </c>
      <c r="E25" s="16">
        <v>26</v>
      </c>
      <c r="F25" s="16">
        <v>67</v>
      </c>
    </row>
    <row r="26" spans="1:6" x14ac:dyDescent="0.45">
      <c r="A26" s="32">
        <v>41040.403148148151</v>
      </c>
      <c r="B26" s="16">
        <v>6</v>
      </c>
      <c r="C26" s="16">
        <v>2</v>
      </c>
      <c r="D26" s="16"/>
      <c r="E26" s="16">
        <v>1</v>
      </c>
      <c r="F26" s="16">
        <v>9</v>
      </c>
    </row>
    <row r="27" spans="1:6" x14ac:dyDescent="0.45">
      <c r="A27" s="32">
        <v>41041.403148148151</v>
      </c>
      <c r="B27" s="16">
        <v>19</v>
      </c>
      <c r="C27" s="16">
        <v>5</v>
      </c>
      <c r="D27" s="16">
        <v>13</v>
      </c>
      <c r="E27" s="16">
        <v>18</v>
      </c>
      <c r="F27" s="16">
        <v>55</v>
      </c>
    </row>
    <row r="28" spans="1:6" x14ac:dyDescent="0.45">
      <c r="A28" s="32">
        <v>41042.403148148151</v>
      </c>
      <c r="B28" s="16">
        <v>10</v>
      </c>
      <c r="C28" s="16">
        <v>15</v>
      </c>
      <c r="D28" s="16">
        <v>19</v>
      </c>
      <c r="E28" s="16">
        <v>6</v>
      </c>
      <c r="F28" s="16">
        <v>50</v>
      </c>
    </row>
    <row r="29" spans="1:6" x14ac:dyDescent="0.45">
      <c r="A29" s="32">
        <v>41043.403148148151</v>
      </c>
      <c r="B29" s="16">
        <v>20</v>
      </c>
      <c r="C29" s="16">
        <v>4</v>
      </c>
      <c r="D29" s="16">
        <v>22</v>
      </c>
      <c r="E29" s="16">
        <v>15</v>
      </c>
      <c r="F29" s="16">
        <v>61</v>
      </c>
    </row>
    <row r="30" spans="1:6" x14ac:dyDescent="0.45">
      <c r="A30" s="32">
        <v>41044.403148148151</v>
      </c>
      <c r="B30" s="16">
        <v>23</v>
      </c>
      <c r="C30" s="16">
        <v>10</v>
      </c>
      <c r="D30" s="16">
        <v>24</v>
      </c>
      <c r="E30" s="16">
        <v>6</v>
      </c>
      <c r="F30" s="16">
        <v>63</v>
      </c>
    </row>
    <row r="31" spans="1:6" x14ac:dyDescent="0.45">
      <c r="A31" s="32">
        <v>41045.403148148151</v>
      </c>
      <c r="B31" s="16">
        <v>12</v>
      </c>
      <c r="C31" s="16">
        <v>17</v>
      </c>
      <c r="D31" s="16">
        <v>9</v>
      </c>
      <c r="E31" s="16">
        <v>23</v>
      </c>
      <c r="F31" s="16">
        <v>61</v>
      </c>
    </row>
    <row r="32" spans="1:6" x14ac:dyDescent="0.45">
      <c r="A32" s="32">
        <v>41046.403148148151</v>
      </c>
      <c r="B32" s="16">
        <v>4</v>
      </c>
      <c r="C32" s="16">
        <v>2</v>
      </c>
      <c r="D32" s="16">
        <v>1</v>
      </c>
      <c r="E32" s="16">
        <v>5</v>
      </c>
      <c r="F32" s="16">
        <v>12</v>
      </c>
    </row>
    <row r="33" spans="1:6" x14ac:dyDescent="0.45">
      <c r="A33" s="32">
        <v>41047.403148148151</v>
      </c>
      <c r="B33" s="16">
        <v>8</v>
      </c>
      <c r="C33" s="16">
        <v>1</v>
      </c>
      <c r="D33" s="16">
        <v>16</v>
      </c>
      <c r="E33" s="16">
        <v>17</v>
      </c>
      <c r="F33" s="16">
        <v>42</v>
      </c>
    </row>
    <row r="34" spans="1:6" x14ac:dyDescent="0.45">
      <c r="A34" s="32">
        <v>41048.403148148151</v>
      </c>
      <c r="B34" s="16">
        <v>2</v>
      </c>
      <c r="C34" s="16"/>
      <c r="D34" s="16">
        <v>8</v>
      </c>
      <c r="E34" s="16">
        <v>7</v>
      </c>
      <c r="F34" s="16">
        <v>17</v>
      </c>
    </row>
    <row r="35" spans="1:6" x14ac:dyDescent="0.45">
      <c r="A35" s="32">
        <v>41049.403148148151</v>
      </c>
      <c r="B35" s="16">
        <v>10</v>
      </c>
      <c r="C35" s="16">
        <v>12</v>
      </c>
      <c r="D35" s="16">
        <v>13</v>
      </c>
      <c r="E35" s="16">
        <v>21</v>
      </c>
      <c r="F35" s="16">
        <v>56</v>
      </c>
    </row>
    <row r="36" spans="1:6" x14ac:dyDescent="0.45">
      <c r="A36" s="32">
        <v>41050.403148148151</v>
      </c>
      <c r="B36" s="16">
        <v>3</v>
      </c>
      <c r="C36" s="16">
        <v>1</v>
      </c>
      <c r="D36" s="16">
        <v>16</v>
      </c>
      <c r="E36" s="16"/>
      <c r="F36" s="16">
        <v>20</v>
      </c>
    </row>
    <row r="37" spans="1:6" x14ac:dyDescent="0.45">
      <c r="A37" s="32">
        <v>41051.403148148151</v>
      </c>
      <c r="B37" s="16">
        <v>9</v>
      </c>
      <c r="C37" s="16">
        <v>19</v>
      </c>
      <c r="D37" s="16">
        <v>5</v>
      </c>
      <c r="E37" s="16">
        <v>29</v>
      </c>
      <c r="F37" s="16">
        <v>62</v>
      </c>
    </row>
    <row r="38" spans="1:6" x14ac:dyDescent="0.45">
      <c r="A38" s="32">
        <v>41052.403148148151</v>
      </c>
      <c r="B38" s="16">
        <v>9</v>
      </c>
      <c r="C38" s="16">
        <v>10</v>
      </c>
      <c r="D38" s="16">
        <v>8</v>
      </c>
      <c r="E38" s="16">
        <v>19</v>
      </c>
      <c r="F38" s="16">
        <v>46</v>
      </c>
    </row>
    <row r="39" spans="1:6" x14ac:dyDescent="0.45">
      <c r="A39" s="32">
        <v>41053.403148148151</v>
      </c>
      <c r="B39" s="16">
        <v>9</v>
      </c>
      <c r="C39" s="16">
        <v>1</v>
      </c>
      <c r="D39" s="16">
        <v>18</v>
      </c>
      <c r="E39" s="16">
        <v>17</v>
      </c>
      <c r="F39" s="16">
        <v>45</v>
      </c>
    </row>
    <row r="40" spans="1:6" x14ac:dyDescent="0.45">
      <c r="A40" s="32">
        <v>41054.403148148151</v>
      </c>
      <c r="B40" s="16">
        <v>21</v>
      </c>
      <c r="C40" s="16"/>
      <c r="D40" s="16">
        <v>9</v>
      </c>
      <c r="E40" s="16"/>
      <c r="F40" s="16">
        <v>30</v>
      </c>
    </row>
    <row r="41" spans="1:6" x14ac:dyDescent="0.45">
      <c r="A41" s="32">
        <v>41055.403148148151</v>
      </c>
      <c r="B41" s="16"/>
      <c r="C41" s="16">
        <v>10</v>
      </c>
      <c r="D41" s="16">
        <v>21</v>
      </c>
      <c r="E41" s="16">
        <v>10</v>
      </c>
      <c r="F41" s="16">
        <v>41</v>
      </c>
    </row>
    <row r="42" spans="1:6" x14ac:dyDescent="0.45">
      <c r="A42" s="32">
        <v>41056.403148148151</v>
      </c>
      <c r="B42" s="16">
        <v>8</v>
      </c>
      <c r="C42" s="16">
        <v>19</v>
      </c>
      <c r="D42" s="16">
        <v>8</v>
      </c>
      <c r="E42" s="16">
        <v>43</v>
      </c>
      <c r="F42" s="16">
        <v>78</v>
      </c>
    </row>
    <row r="43" spans="1:6" x14ac:dyDescent="0.45">
      <c r="A43" s="32">
        <v>41057.403148148151</v>
      </c>
      <c r="B43" s="16">
        <v>8</v>
      </c>
      <c r="C43" s="16"/>
      <c r="D43" s="16">
        <v>5</v>
      </c>
      <c r="E43" s="16">
        <v>13</v>
      </c>
      <c r="F43" s="16">
        <v>26</v>
      </c>
    </row>
    <row r="44" spans="1:6" x14ac:dyDescent="0.45">
      <c r="A44" s="32">
        <v>41058.403148148151</v>
      </c>
      <c r="B44" s="16">
        <v>21</v>
      </c>
      <c r="C44" s="16">
        <v>10</v>
      </c>
      <c r="D44" s="16">
        <v>1</v>
      </c>
      <c r="E44" s="16"/>
      <c r="F44" s="16">
        <v>32</v>
      </c>
    </row>
    <row r="45" spans="1:6" x14ac:dyDescent="0.45">
      <c r="A45" s="32">
        <v>41059.403148148151</v>
      </c>
      <c r="B45" s="16">
        <v>3</v>
      </c>
      <c r="C45" s="16">
        <v>9</v>
      </c>
      <c r="D45" s="16">
        <v>13</v>
      </c>
      <c r="E45" s="16">
        <v>5</v>
      </c>
      <c r="F45" s="16">
        <v>30</v>
      </c>
    </row>
    <row r="46" spans="1:6" x14ac:dyDescent="0.45">
      <c r="A46" s="32">
        <v>41060.403148148151</v>
      </c>
      <c r="B46" s="16">
        <v>23</v>
      </c>
      <c r="C46" s="16">
        <v>7</v>
      </c>
      <c r="D46" s="16">
        <v>20</v>
      </c>
      <c r="E46" s="16">
        <v>6</v>
      </c>
      <c r="F46" s="16">
        <v>56</v>
      </c>
    </row>
    <row r="47" spans="1:6" x14ac:dyDescent="0.45">
      <c r="A47" s="32">
        <v>41061.403148148151</v>
      </c>
      <c r="B47" s="16">
        <v>22</v>
      </c>
      <c r="C47" s="16">
        <v>6</v>
      </c>
      <c r="D47" s="16">
        <v>11</v>
      </c>
      <c r="E47" s="16">
        <v>21</v>
      </c>
      <c r="F47" s="16">
        <v>60</v>
      </c>
    </row>
    <row r="48" spans="1:6" x14ac:dyDescent="0.45">
      <c r="A48" s="32">
        <v>41062.403148148151</v>
      </c>
      <c r="B48" s="16">
        <v>9</v>
      </c>
      <c r="C48" s="16">
        <v>10</v>
      </c>
      <c r="D48" s="16">
        <v>10</v>
      </c>
      <c r="E48" s="16">
        <v>34</v>
      </c>
      <c r="F48" s="16">
        <v>63</v>
      </c>
    </row>
    <row r="49" spans="1:6" x14ac:dyDescent="0.45">
      <c r="A49" s="32">
        <v>41063.403148148151</v>
      </c>
      <c r="B49" s="16">
        <v>22</v>
      </c>
      <c r="C49" s="16">
        <v>6</v>
      </c>
      <c r="D49" s="16">
        <v>14</v>
      </c>
      <c r="E49" s="16">
        <v>17</v>
      </c>
      <c r="F49" s="16">
        <v>59</v>
      </c>
    </row>
    <row r="50" spans="1:6" x14ac:dyDescent="0.45">
      <c r="A50" s="32">
        <v>41064.403148148151</v>
      </c>
      <c r="B50" s="16">
        <v>10</v>
      </c>
      <c r="C50" s="16">
        <v>10</v>
      </c>
      <c r="D50" s="16">
        <v>19</v>
      </c>
      <c r="E50" s="16">
        <v>12</v>
      </c>
      <c r="F50" s="16">
        <v>51</v>
      </c>
    </row>
    <row r="51" spans="1:6" x14ac:dyDescent="0.45">
      <c r="A51" s="32">
        <v>41065.403148148151</v>
      </c>
      <c r="B51" s="16">
        <v>22</v>
      </c>
      <c r="C51" s="16">
        <v>10</v>
      </c>
      <c r="D51" s="16">
        <v>6</v>
      </c>
      <c r="E51" s="16">
        <v>4</v>
      </c>
      <c r="F51" s="16">
        <v>42</v>
      </c>
    </row>
    <row r="52" spans="1:6" x14ac:dyDescent="0.45">
      <c r="A52" s="32">
        <v>41066.403148148151</v>
      </c>
      <c r="B52" s="16">
        <v>10</v>
      </c>
      <c r="C52" s="16">
        <v>11</v>
      </c>
      <c r="D52" s="16">
        <v>9</v>
      </c>
      <c r="E52" s="16"/>
      <c r="F52" s="16">
        <v>30</v>
      </c>
    </row>
    <row r="53" spans="1:6" x14ac:dyDescent="0.45">
      <c r="A53" s="32">
        <v>41067.403148148151</v>
      </c>
      <c r="B53" s="16">
        <v>17</v>
      </c>
      <c r="C53" s="16">
        <v>9</v>
      </c>
      <c r="D53" s="16">
        <v>17</v>
      </c>
      <c r="E53" s="16">
        <v>13</v>
      </c>
      <c r="F53" s="16">
        <v>56</v>
      </c>
    </row>
    <row r="54" spans="1:6" x14ac:dyDescent="0.45">
      <c r="A54" s="32">
        <v>41068.403148148151</v>
      </c>
      <c r="B54" s="16">
        <v>21</v>
      </c>
      <c r="C54" s="16">
        <v>7</v>
      </c>
      <c r="D54" s="16">
        <v>1</v>
      </c>
      <c r="E54" s="16">
        <v>7</v>
      </c>
      <c r="F54" s="16">
        <v>36</v>
      </c>
    </row>
    <row r="55" spans="1:6" x14ac:dyDescent="0.45">
      <c r="A55" s="32">
        <v>41069.403148148151</v>
      </c>
      <c r="B55" s="16"/>
      <c r="C55" s="16">
        <v>24</v>
      </c>
      <c r="D55" s="16">
        <v>14</v>
      </c>
      <c r="E55" s="16">
        <v>21</v>
      </c>
      <c r="F55" s="16">
        <v>59</v>
      </c>
    </row>
    <row r="56" spans="1:6" x14ac:dyDescent="0.45">
      <c r="A56" s="32">
        <v>41070.403148148151</v>
      </c>
      <c r="B56" s="16">
        <v>8</v>
      </c>
      <c r="C56" s="16">
        <v>8</v>
      </c>
      <c r="D56" s="16">
        <v>6</v>
      </c>
      <c r="E56" s="16">
        <v>5</v>
      </c>
      <c r="F56" s="16">
        <v>27</v>
      </c>
    </row>
    <row r="57" spans="1:6" x14ac:dyDescent="0.45">
      <c r="A57" s="32">
        <v>41071.403148148151</v>
      </c>
      <c r="B57" s="16">
        <v>17</v>
      </c>
      <c r="C57" s="16">
        <v>22</v>
      </c>
      <c r="D57" s="16">
        <v>17</v>
      </c>
      <c r="E57" s="16">
        <v>17</v>
      </c>
      <c r="F57" s="16">
        <v>73</v>
      </c>
    </row>
    <row r="58" spans="1:6" x14ac:dyDescent="0.45">
      <c r="A58" s="32">
        <v>41072.403148148151</v>
      </c>
      <c r="B58" s="16">
        <v>26</v>
      </c>
      <c r="C58" s="16">
        <v>8</v>
      </c>
      <c r="D58" s="16">
        <v>33</v>
      </c>
      <c r="E58" s="16">
        <v>11</v>
      </c>
      <c r="F58" s="16">
        <v>78</v>
      </c>
    </row>
    <row r="59" spans="1:6" x14ac:dyDescent="0.45">
      <c r="A59" s="32">
        <v>41073.403148148151</v>
      </c>
      <c r="B59" s="16">
        <v>2</v>
      </c>
      <c r="C59" s="16">
        <v>10</v>
      </c>
      <c r="D59" s="16">
        <v>25</v>
      </c>
      <c r="E59" s="16">
        <v>35</v>
      </c>
      <c r="F59" s="16">
        <v>72</v>
      </c>
    </row>
    <row r="60" spans="1:6" x14ac:dyDescent="0.45">
      <c r="A60" s="32">
        <v>41074.403148148151</v>
      </c>
      <c r="B60" s="16">
        <v>9</v>
      </c>
      <c r="C60" s="16">
        <v>11</v>
      </c>
      <c r="D60" s="16">
        <v>25</v>
      </c>
      <c r="E60" s="16">
        <v>11</v>
      </c>
      <c r="F60" s="16">
        <v>56</v>
      </c>
    </row>
    <row r="61" spans="1:6" x14ac:dyDescent="0.45">
      <c r="A61" s="32">
        <v>41075.403148148151</v>
      </c>
      <c r="B61" s="16">
        <v>11</v>
      </c>
      <c r="C61" s="16">
        <v>20</v>
      </c>
      <c r="D61" s="16">
        <v>14</v>
      </c>
      <c r="E61" s="16">
        <v>14</v>
      </c>
      <c r="F61" s="16">
        <v>59</v>
      </c>
    </row>
    <row r="62" spans="1:6" x14ac:dyDescent="0.45">
      <c r="A62" s="32">
        <v>41076.403148148151</v>
      </c>
      <c r="B62" s="16">
        <v>22</v>
      </c>
      <c r="C62" s="16"/>
      <c r="D62" s="16">
        <v>1</v>
      </c>
      <c r="E62" s="16"/>
      <c r="F62" s="16">
        <v>23</v>
      </c>
    </row>
    <row r="63" spans="1:6" x14ac:dyDescent="0.45">
      <c r="A63" s="32">
        <v>41077.403148148151</v>
      </c>
      <c r="B63" s="16">
        <v>8</v>
      </c>
      <c r="C63" s="16"/>
      <c r="D63" s="16">
        <v>31</v>
      </c>
      <c r="E63" s="16">
        <v>3</v>
      </c>
      <c r="F63" s="16">
        <v>42</v>
      </c>
    </row>
    <row r="64" spans="1:6" x14ac:dyDescent="0.45">
      <c r="A64" s="32">
        <v>41078.403148148151</v>
      </c>
      <c r="B64" s="16"/>
      <c r="C64" s="16">
        <v>22</v>
      </c>
      <c r="D64" s="16">
        <v>7</v>
      </c>
      <c r="E64" s="16">
        <v>13</v>
      </c>
      <c r="F64" s="16">
        <v>42</v>
      </c>
    </row>
    <row r="65" spans="1:6" x14ac:dyDescent="0.45">
      <c r="A65" s="32">
        <v>41079.403148148151</v>
      </c>
      <c r="B65" s="16">
        <v>7</v>
      </c>
      <c r="C65" s="16">
        <v>14</v>
      </c>
      <c r="D65" s="16">
        <v>17</v>
      </c>
      <c r="E65" s="16">
        <v>26</v>
      </c>
      <c r="F65" s="16">
        <v>64</v>
      </c>
    </row>
    <row r="66" spans="1:6" x14ac:dyDescent="0.45">
      <c r="A66" s="32">
        <v>41080.403148148151</v>
      </c>
      <c r="B66" s="16">
        <v>13</v>
      </c>
      <c r="C66" s="16">
        <v>8</v>
      </c>
      <c r="D66" s="16"/>
      <c r="E66" s="16">
        <v>14</v>
      </c>
      <c r="F66" s="16">
        <v>35</v>
      </c>
    </row>
    <row r="67" spans="1:6" x14ac:dyDescent="0.45">
      <c r="A67" s="32">
        <v>41081.403148148151</v>
      </c>
      <c r="B67" s="16">
        <v>6</v>
      </c>
      <c r="C67" s="16">
        <v>11</v>
      </c>
      <c r="D67" s="16"/>
      <c r="E67" s="16">
        <v>1</v>
      </c>
      <c r="F67" s="16">
        <v>18</v>
      </c>
    </row>
    <row r="68" spans="1:6" x14ac:dyDescent="0.45">
      <c r="A68" s="32">
        <v>41082.403148148151</v>
      </c>
      <c r="B68" s="16">
        <v>24</v>
      </c>
      <c r="C68" s="16">
        <v>28</v>
      </c>
      <c r="D68" s="16"/>
      <c r="E68" s="16">
        <v>6</v>
      </c>
      <c r="F68" s="16">
        <v>58</v>
      </c>
    </row>
    <row r="69" spans="1:6" x14ac:dyDescent="0.45">
      <c r="A69" s="32">
        <v>41083.403148148151</v>
      </c>
      <c r="B69" s="16">
        <v>1</v>
      </c>
      <c r="C69" s="16">
        <v>20</v>
      </c>
      <c r="D69" s="16">
        <v>9</v>
      </c>
      <c r="E69" s="16">
        <v>4</v>
      </c>
      <c r="F69" s="16">
        <v>34</v>
      </c>
    </row>
    <row r="70" spans="1:6" x14ac:dyDescent="0.45">
      <c r="A70" s="32">
        <v>41084.403148148151</v>
      </c>
      <c r="B70" s="16">
        <v>19</v>
      </c>
      <c r="C70" s="16"/>
      <c r="D70" s="16">
        <v>26</v>
      </c>
      <c r="E70" s="16"/>
      <c r="F70" s="16">
        <v>45</v>
      </c>
    </row>
    <row r="71" spans="1:6" x14ac:dyDescent="0.45">
      <c r="A71" s="32">
        <v>41085.403148148151</v>
      </c>
      <c r="B71" s="16">
        <v>5</v>
      </c>
      <c r="C71" s="16">
        <v>9</v>
      </c>
      <c r="D71" s="16">
        <v>25</v>
      </c>
      <c r="E71" s="16">
        <v>9</v>
      </c>
      <c r="F71" s="16">
        <v>48</v>
      </c>
    </row>
    <row r="72" spans="1:6" x14ac:dyDescent="0.45">
      <c r="A72" s="32">
        <v>41086.403148148151</v>
      </c>
      <c r="B72" s="16">
        <v>14</v>
      </c>
      <c r="C72" s="16">
        <v>11</v>
      </c>
      <c r="D72" s="16">
        <v>14</v>
      </c>
      <c r="E72" s="16">
        <v>12</v>
      </c>
      <c r="F72" s="16">
        <v>51</v>
      </c>
    </row>
    <row r="73" spans="1:6" x14ac:dyDescent="0.45">
      <c r="A73" s="32">
        <v>41087.403148148151</v>
      </c>
      <c r="B73" s="16">
        <v>26</v>
      </c>
      <c r="C73" s="16">
        <v>9</v>
      </c>
      <c r="D73" s="16">
        <v>13</v>
      </c>
      <c r="E73" s="16">
        <v>11</v>
      </c>
      <c r="F73" s="16">
        <v>59</v>
      </c>
    </row>
    <row r="74" spans="1:6" x14ac:dyDescent="0.45">
      <c r="A74" s="32">
        <v>41088.403148148151</v>
      </c>
      <c r="B74" s="16">
        <v>15</v>
      </c>
      <c r="C74" s="16"/>
      <c r="D74" s="16">
        <v>31</v>
      </c>
      <c r="E74" s="16">
        <v>20</v>
      </c>
      <c r="F74" s="16">
        <v>66</v>
      </c>
    </row>
    <row r="75" spans="1:6" x14ac:dyDescent="0.45">
      <c r="A75" s="32">
        <v>41089.403148148151</v>
      </c>
      <c r="B75" s="16"/>
      <c r="C75" s="16">
        <v>9</v>
      </c>
      <c r="D75" s="16">
        <v>22</v>
      </c>
      <c r="E75" s="16">
        <v>7</v>
      </c>
      <c r="F75" s="16">
        <v>38</v>
      </c>
    </row>
    <row r="76" spans="1:6" x14ac:dyDescent="0.45">
      <c r="A76" s="32">
        <v>41090.403148148151</v>
      </c>
      <c r="B76" s="16">
        <v>9</v>
      </c>
      <c r="C76" s="16"/>
      <c r="D76" s="16">
        <v>9</v>
      </c>
      <c r="E76" s="16">
        <v>15</v>
      </c>
      <c r="F76" s="16">
        <v>33</v>
      </c>
    </row>
    <row r="77" spans="1:6" x14ac:dyDescent="0.45">
      <c r="A77" s="32">
        <v>41091.403148148151</v>
      </c>
      <c r="B77" s="16">
        <v>10</v>
      </c>
      <c r="C77" s="16">
        <v>15</v>
      </c>
      <c r="D77" s="16"/>
      <c r="E77" s="16">
        <v>6</v>
      </c>
      <c r="F77" s="16">
        <v>31</v>
      </c>
    </row>
    <row r="78" spans="1:6" x14ac:dyDescent="0.45">
      <c r="A78" s="32">
        <v>41092.403148148151</v>
      </c>
      <c r="B78" s="16">
        <v>8</v>
      </c>
      <c r="C78" s="16">
        <v>12</v>
      </c>
      <c r="D78" s="16">
        <v>5</v>
      </c>
      <c r="E78" s="16">
        <v>10</v>
      </c>
      <c r="F78" s="16">
        <v>35</v>
      </c>
    </row>
    <row r="79" spans="1:6" x14ac:dyDescent="0.45">
      <c r="A79" s="32">
        <v>41093.403148148151</v>
      </c>
      <c r="B79" s="16">
        <v>13</v>
      </c>
      <c r="C79" s="16"/>
      <c r="D79" s="16">
        <v>18</v>
      </c>
      <c r="E79" s="16">
        <v>31</v>
      </c>
      <c r="F79" s="16">
        <v>62</v>
      </c>
    </row>
    <row r="80" spans="1:6" x14ac:dyDescent="0.45">
      <c r="A80" s="32">
        <v>41094.403148148151</v>
      </c>
      <c r="B80" s="16"/>
      <c r="C80" s="16"/>
      <c r="D80" s="16">
        <v>14</v>
      </c>
      <c r="E80" s="16">
        <v>7</v>
      </c>
      <c r="F80" s="16">
        <v>21</v>
      </c>
    </row>
    <row r="81" spans="1:6" x14ac:dyDescent="0.45">
      <c r="A81" s="32">
        <v>41095.403148148151</v>
      </c>
      <c r="B81" s="16">
        <v>12</v>
      </c>
      <c r="C81" s="16">
        <v>3</v>
      </c>
      <c r="D81" s="16">
        <v>11</v>
      </c>
      <c r="E81" s="16">
        <v>23</v>
      </c>
      <c r="F81" s="16">
        <v>49</v>
      </c>
    </row>
    <row r="82" spans="1:6" x14ac:dyDescent="0.45">
      <c r="A82" s="32">
        <v>41096.403148148151</v>
      </c>
      <c r="B82" s="16">
        <v>23</v>
      </c>
      <c r="C82" s="16">
        <v>7</v>
      </c>
      <c r="D82" s="16">
        <v>6</v>
      </c>
      <c r="E82" s="16">
        <v>2</v>
      </c>
      <c r="F82" s="16">
        <v>38</v>
      </c>
    </row>
    <row r="83" spans="1:6" x14ac:dyDescent="0.45">
      <c r="A83" s="32">
        <v>41097.403148148151</v>
      </c>
      <c r="B83" s="16">
        <v>5</v>
      </c>
      <c r="C83" s="16">
        <v>15</v>
      </c>
      <c r="D83" s="16">
        <v>12</v>
      </c>
      <c r="E83" s="16">
        <v>17</v>
      </c>
      <c r="F83" s="16">
        <v>49</v>
      </c>
    </row>
    <row r="84" spans="1:6" x14ac:dyDescent="0.45">
      <c r="A84" s="32">
        <v>41098.403148148151</v>
      </c>
      <c r="B84" s="16">
        <v>8</v>
      </c>
      <c r="C84" s="16">
        <v>3</v>
      </c>
      <c r="D84" s="16">
        <v>5</v>
      </c>
      <c r="E84" s="16">
        <v>5</v>
      </c>
      <c r="F84" s="16">
        <v>21</v>
      </c>
    </row>
    <row r="85" spans="1:6" x14ac:dyDescent="0.45">
      <c r="A85" s="32">
        <v>41099.403148148151</v>
      </c>
      <c r="B85" s="16">
        <v>7</v>
      </c>
      <c r="C85" s="16">
        <v>18</v>
      </c>
      <c r="D85" s="16">
        <v>4</v>
      </c>
      <c r="E85" s="16"/>
      <c r="F85" s="16">
        <v>29</v>
      </c>
    </row>
    <row r="86" spans="1:6" x14ac:dyDescent="0.45">
      <c r="A86" s="32">
        <v>41100.403148148151</v>
      </c>
      <c r="B86" s="16">
        <v>5</v>
      </c>
      <c r="C86" s="16">
        <v>8</v>
      </c>
      <c r="D86" s="16">
        <v>22</v>
      </c>
      <c r="E86" s="16">
        <v>6</v>
      </c>
      <c r="F86" s="16">
        <v>41</v>
      </c>
    </row>
    <row r="87" spans="1:6" x14ac:dyDescent="0.45">
      <c r="A87" s="32">
        <v>41101.403148148151</v>
      </c>
      <c r="B87" s="16">
        <v>9</v>
      </c>
      <c r="C87" s="16">
        <v>5</v>
      </c>
      <c r="D87" s="16">
        <v>19</v>
      </c>
      <c r="E87" s="16">
        <v>11</v>
      </c>
      <c r="F87" s="16">
        <v>44</v>
      </c>
    </row>
    <row r="88" spans="1:6" x14ac:dyDescent="0.45">
      <c r="A88" s="32">
        <v>41102.403148148151</v>
      </c>
      <c r="B88" s="16">
        <v>23</v>
      </c>
      <c r="C88" s="16">
        <v>2</v>
      </c>
      <c r="D88" s="16">
        <v>32</v>
      </c>
      <c r="E88" s="16">
        <v>18</v>
      </c>
      <c r="F88" s="16">
        <v>75</v>
      </c>
    </row>
    <row r="89" spans="1:6" x14ac:dyDescent="0.45">
      <c r="A89" s="32">
        <v>41103.403148148151</v>
      </c>
      <c r="B89" s="16">
        <v>10</v>
      </c>
      <c r="C89" s="16">
        <v>10</v>
      </c>
      <c r="D89" s="16">
        <v>16</v>
      </c>
      <c r="E89" s="16">
        <v>12</v>
      </c>
      <c r="F89" s="16">
        <v>48</v>
      </c>
    </row>
    <row r="90" spans="1:6" x14ac:dyDescent="0.45">
      <c r="A90" s="32">
        <v>41104.403148148151</v>
      </c>
      <c r="B90" s="16">
        <v>3</v>
      </c>
      <c r="C90" s="16">
        <v>12</v>
      </c>
      <c r="D90" s="16">
        <v>8</v>
      </c>
      <c r="E90" s="16">
        <v>9</v>
      </c>
      <c r="F90" s="16">
        <v>32</v>
      </c>
    </row>
    <row r="91" spans="1:6" x14ac:dyDescent="0.45">
      <c r="A91" s="32">
        <v>41105.403148148151</v>
      </c>
      <c r="B91" s="16">
        <v>4</v>
      </c>
      <c r="C91" s="16">
        <v>4</v>
      </c>
      <c r="D91" s="16">
        <v>17</v>
      </c>
      <c r="E91" s="16">
        <v>18</v>
      </c>
      <c r="F91" s="16">
        <v>43</v>
      </c>
    </row>
    <row r="92" spans="1:6" x14ac:dyDescent="0.45">
      <c r="A92" s="32">
        <v>41106.403148148151</v>
      </c>
      <c r="B92" s="16">
        <v>9</v>
      </c>
      <c r="C92" s="16">
        <v>6</v>
      </c>
      <c r="D92" s="16">
        <v>8</v>
      </c>
      <c r="E92" s="16">
        <v>4</v>
      </c>
      <c r="F92" s="16">
        <v>27</v>
      </c>
    </row>
    <row r="93" spans="1:6" x14ac:dyDescent="0.45">
      <c r="A93" s="32">
        <v>41107.403148148151</v>
      </c>
      <c r="B93" s="16">
        <v>19</v>
      </c>
      <c r="C93" s="16">
        <v>15</v>
      </c>
      <c r="D93" s="16">
        <v>12</v>
      </c>
      <c r="E93" s="16">
        <v>17</v>
      </c>
      <c r="F93" s="16">
        <v>63</v>
      </c>
    </row>
    <row r="94" spans="1:6" x14ac:dyDescent="0.45">
      <c r="A94" s="32">
        <v>41108.403148148151</v>
      </c>
      <c r="B94" s="16">
        <v>7</v>
      </c>
      <c r="C94" s="16">
        <v>17</v>
      </c>
      <c r="D94" s="16">
        <v>6</v>
      </c>
      <c r="E94" s="16">
        <v>21</v>
      </c>
      <c r="F94" s="16">
        <v>51</v>
      </c>
    </row>
    <row r="95" spans="1:6" x14ac:dyDescent="0.45">
      <c r="A95" s="32">
        <v>41109.403148148151</v>
      </c>
      <c r="B95" s="16">
        <v>23</v>
      </c>
      <c r="C95" s="16">
        <v>4</v>
      </c>
      <c r="D95" s="16">
        <v>16</v>
      </c>
      <c r="E95" s="16"/>
      <c r="F95" s="16">
        <v>43</v>
      </c>
    </row>
    <row r="96" spans="1:6" x14ac:dyDescent="0.45">
      <c r="A96" s="32">
        <v>41110.403148148151</v>
      </c>
      <c r="B96" s="16">
        <v>2</v>
      </c>
      <c r="C96" s="16">
        <v>27</v>
      </c>
      <c r="D96" s="16">
        <v>10</v>
      </c>
      <c r="E96" s="16">
        <v>9</v>
      </c>
      <c r="F96" s="16">
        <v>48</v>
      </c>
    </row>
    <row r="97" spans="1:6" x14ac:dyDescent="0.45">
      <c r="A97" s="32">
        <v>41111.403148148151</v>
      </c>
      <c r="B97" s="16">
        <v>20</v>
      </c>
      <c r="C97" s="16"/>
      <c r="D97" s="16">
        <v>7</v>
      </c>
      <c r="E97" s="16"/>
      <c r="F97" s="16">
        <v>27</v>
      </c>
    </row>
    <row r="98" spans="1:6" x14ac:dyDescent="0.45">
      <c r="A98" s="32">
        <v>41112.403148148151</v>
      </c>
      <c r="B98" s="16"/>
      <c r="C98" s="16">
        <v>7</v>
      </c>
      <c r="D98" s="16">
        <v>23</v>
      </c>
      <c r="E98" s="16">
        <v>33</v>
      </c>
      <c r="F98" s="16">
        <v>63</v>
      </c>
    </row>
    <row r="99" spans="1:6" x14ac:dyDescent="0.45">
      <c r="A99" s="32">
        <v>41113.403148148151</v>
      </c>
      <c r="B99" s="16">
        <v>14</v>
      </c>
      <c r="C99" s="16">
        <v>13</v>
      </c>
      <c r="D99" s="16">
        <v>18</v>
      </c>
      <c r="E99" s="16">
        <v>27</v>
      </c>
      <c r="F99" s="16">
        <v>72</v>
      </c>
    </row>
    <row r="100" spans="1:6" x14ac:dyDescent="0.45">
      <c r="A100" s="32">
        <v>41114.403148148151</v>
      </c>
      <c r="B100" s="16">
        <v>12</v>
      </c>
      <c r="C100" s="16">
        <v>20</v>
      </c>
      <c r="D100" s="16">
        <v>10</v>
      </c>
      <c r="E100" s="16"/>
      <c r="F100" s="16">
        <v>42</v>
      </c>
    </row>
    <row r="101" spans="1:6" x14ac:dyDescent="0.45">
      <c r="A101" s="32">
        <v>41115.403148148151</v>
      </c>
      <c r="B101" s="16">
        <v>13</v>
      </c>
      <c r="C101" s="16">
        <v>3</v>
      </c>
      <c r="D101" s="16">
        <v>9</v>
      </c>
      <c r="E101" s="16">
        <v>2</v>
      </c>
      <c r="F101" s="16">
        <v>27</v>
      </c>
    </row>
    <row r="102" spans="1:6" x14ac:dyDescent="0.45">
      <c r="A102" s="32">
        <v>41116.403148148151</v>
      </c>
      <c r="B102" s="16"/>
      <c r="C102" s="16">
        <v>11</v>
      </c>
      <c r="D102" s="16">
        <v>16</v>
      </c>
      <c r="E102" s="16">
        <v>8</v>
      </c>
      <c r="F102" s="16">
        <v>35</v>
      </c>
    </row>
    <row r="103" spans="1:6" x14ac:dyDescent="0.45">
      <c r="A103" s="32">
        <v>41117.403148148151</v>
      </c>
      <c r="B103" s="16">
        <v>7</v>
      </c>
      <c r="C103" s="16">
        <v>9</v>
      </c>
      <c r="D103" s="16">
        <v>10</v>
      </c>
      <c r="E103" s="16">
        <v>3</v>
      </c>
      <c r="F103" s="16">
        <v>29</v>
      </c>
    </row>
    <row r="104" spans="1:6" x14ac:dyDescent="0.45">
      <c r="A104" s="32">
        <v>41118.403148148151</v>
      </c>
      <c r="B104" s="16">
        <v>18</v>
      </c>
      <c r="C104" s="16">
        <v>8</v>
      </c>
      <c r="D104" s="16">
        <v>5</v>
      </c>
      <c r="E104" s="16">
        <v>10</v>
      </c>
      <c r="F104" s="16">
        <v>41</v>
      </c>
    </row>
    <row r="105" spans="1:6" x14ac:dyDescent="0.45">
      <c r="A105" s="32">
        <v>41119.403148148151</v>
      </c>
      <c r="B105" s="16">
        <v>8</v>
      </c>
      <c r="C105" s="16">
        <v>13</v>
      </c>
      <c r="D105" s="16">
        <v>8</v>
      </c>
      <c r="E105" s="16">
        <v>41</v>
      </c>
      <c r="F105" s="16">
        <v>70</v>
      </c>
    </row>
    <row r="106" spans="1:6" x14ac:dyDescent="0.45">
      <c r="A106" s="32">
        <v>41120.403148148151</v>
      </c>
      <c r="B106" s="16"/>
      <c r="C106" s="16"/>
      <c r="D106" s="16">
        <v>9</v>
      </c>
      <c r="E106" s="16">
        <v>23</v>
      </c>
      <c r="F106" s="16">
        <v>32</v>
      </c>
    </row>
    <row r="107" spans="1:6" x14ac:dyDescent="0.45">
      <c r="A107" s="32">
        <v>41121.403148148151</v>
      </c>
      <c r="B107" s="16">
        <v>11</v>
      </c>
      <c r="C107" s="16">
        <v>24</v>
      </c>
      <c r="D107" s="16">
        <v>9</v>
      </c>
      <c r="E107" s="16"/>
      <c r="F107" s="16">
        <v>44</v>
      </c>
    </row>
    <row r="108" spans="1:6" x14ac:dyDescent="0.45">
      <c r="A108" s="32">
        <v>41122.403148148151</v>
      </c>
      <c r="B108" s="16">
        <v>16</v>
      </c>
      <c r="C108" s="16"/>
      <c r="D108" s="16">
        <v>10</v>
      </c>
      <c r="E108" s="16">
        <v>12</v>
      </c>
      <c r="F108" s="16">
        <v>38</v>
      </c>
    </row>
    <row r="109" spans="1:6" x14ac:dyDescent="0.45">
      <c r="A109" s="32">
        <v>41123.403148148151</v>
      </c>
      <c r="B109" s="16"/>
      <c r="C109" s="16"/>
      <c r="D109" s="16">
        <v>11</v>
      </c>
      <c r="E109" s="16">
        <v>17</v>
      </c>
      <c r="F109" s="16">
        <v>28</v>
      </c>
    </row>
    <row r="110" spans="1:6" x14ac:dyDescent="0.45">
      <c r="A110" s="32">
        <v>41124.403148148151</v>
      </c>
      <c r="B110" s="16">
        <v>14</v>
      </c>
      <c r="C110" s="16">
        <v>19</v>
      </c>
      <c r="D110" s="16">
        <v>18</v>
      </c>
      <c r="E110" s="16">
        <v>19</v>
      </c>
      <c r="F110" s="16">
        <v>70</v>
      </c>
    </row>
    <row r="111" spans="1:6" x14ac:dyDescent="0.45">
      <c r="A111" s="32">
        <v>41125.403148148151</v>
      </c>
      <c r="B111" s="16">
        <v>15</v>
      </c>
      <c r="C111" s="16">
        <v>3</v>
      </c>
      <c r="D111" s="16">
        <v>7</v>
      </c>
      <c r="E111" s="16">
        <v>11</v>
      </c>
      <c r="F111" s="16">
        <v>36</v>
      </c>
    </row>
    <row r="112" spans="1:6" x14ac:dyDescent="0.45">
      <c r="A112" s="32">
        <v>41126.403148148151</v>
      </c>
      <c r="B112" s="16">
        <v>3</v>
      </c>
      <c r="C112" s="16">
        <v>16</v>
      </c>
      <c r="D112" s="16">
        <v>13</v>
      </c>
      <c r="E112" s="16">
        <v>6</v>
      </c>
      <c r="F112" s="16">
        <v>38</v>
      </c>
    </row>
    <row r="113" spans="1:6" x14ac:dyDescent="0.45">
      <c r="A113" s="32">
        <v>41127.403148148151</v>
      </c>
      <c r="B113" s="16">
        <v>19</v>
      </c>
      <c r="C113" s="16">
        <v>30</v>
      </c>
      <c r="D113" s="16">
        <v>31</v>
      </c>
      <c r="E113" s="16">
        <v>8</v>
      </c>
      <c r="F113" s="16">
        <v>88</v>
      </c>
    </row>
    <row r="114" spans="1:6" x14ac:dyDescent="0.45">
      <c r="A114" s="32">
        <v>41128.403148148151</v>
      </c>
      <c r="B114" s="16">
        <v>3</v>
      </c>
      <c r="C114" s="16">
        <v>24</v>
      </c>
      <c r="D114" s="16">
        <v>3</v>
      </c>
      <c r="E114" s="16"/>
      <c r="F114" s="16">
        <v>30</v>
      </c>
    </row>
    <row r="115" spans="1:6" x14ac:dyDescent="0.45">
      <c r="A115" s="32">
        <v>41129.403148148151</v>
      </c>
      <c r="B115" s="16">
        <v>18</v>
      </c>
      <c r="C115" s="16">
        <v>18</v>
      </c>
      <c r="D115" s="16">
        <v>23</v>
      </c>
      <c r="E115" s="16">
        <v>11</v>
      </c>
      <c r="F115" s="16">
        <v>70</v>
      </c>
    </row>
    <row r="116" spans="1:6" x14ac:dyDescent="0.45">
      <c r="A116" s="32">
        <v>41130.403148148151</v>
      </c>
      <c r="B116" s="16">
        <v>23</v>
      </c>
      <c r="C116" s="16">
        <v>7</v>
      </c>
      <c r="D116" s="16">
        <v>3</v>
      </c>
      <c r="E116" s="16">
        <v>14</v>
      </c>
      <c r="F116" s="16">
        <v>47</v>
      </c>
    </row>
    <row r="117" spans="1:6" x14ac:dyDescent="0.45">
      <c r="A117" s="32">
        <v>41131.403148148151</v>
      </c>
      <c r="B117" s="16">
        <v>6</v>
      </c>
      <c r="C117" s="16">
        <v>3</v>
      </c>
      <c r="D117" s="16">
        <v>23</v>
      </c>
      <c r="E117" s="16">
        <v>25</v>
      </c>
      <c r="F117" s="16">
        <v>57</v>
      </c>
    </row>
    <row r="118" spans="1:6" x14ac:dyDescent="0.45">
      <c r="A118" s="32">
        <v>41132.403148148151</v>
      </c>
      <c r="B118" s="16">
        <v>23</v>
      </c>
      <c r="C118" s="16">
        <v>10</v>
      </c>
      <c r="D118" s="16">
        <v>18</v>
      </c>
      <c r="E118" s="16">
        <v>11</v>
      </c>
      <c r="F118" s="16">
        <v>62</v>
      </c>
    </row>
    <row r="119" spans="1:6" x14ac:dyDescent="0.45">
      <c r="A119" s="32">
        <v>41133.403148148151</v>
      </c>
      <c r="B119" s="16">
        <v>18</v>
      </c>
      <c r="C119" s="16">
        <v>19</v>
      </c>
      <c r="D119" s="16">
        <v>8</v>
      </c>
      <c r="E119" s="16">
        <v>2</v>
      </c>
      <c r="F119" s="16">
        <v>47</v>
      </c>
    </row>
    <row r="120" spans="1:6" x14ac:dyDescent="0.45">
      <c r="A120" s="32">
        <v>41134.403148148151</v>
      </c>
      <c r="B120" s="16">
        <v>15</v>
      </c>
      <c r="C120" s="16">
        <v>13</v>
      </c>
      <c r="D120" s="16">
        <v>3</v>
      </c>
      <c r="E120" s="16">
        <v>10</v>
      </c>
      <c r="F120" s="16">
        <v>41</v>
      </c>
    </row>
    <row r="121" spans="1:6" x14ac:dyDescent="0.45">
      <c r="A121" s="32">
        <v>41135.403148148151</v>
      </c>
      <c r="B121" s="16">
        <v>7</v>
      </c>
      <c r="C121" s="16">
        <v>17</v>
      </c>
      <c r="D121" s="16">
        <v>8</v>
      </c>
      <c r="E121" s="16">
        <v>14</v>
      </c>
      <c r="F121" s="16">
        <v>46</v>
      </c>
    </row>
    <row r="122" spans="1:6" x14ac:dyDescent="0.45">
      <c r="A122" s="32">
        <v>41136.403148148151</v>
      </c>
      <c r="B122" s="16">
        <v>19</v>
      </c>
      <c r="C122" s="16">
        <v>25</v>
      </c>
      <c r="D122" s="16">
        <v>10</v>
      </c>
      <c r="E122" s="16"/>
      <c r="F122" s="16">
        <v>54</v>
      </c>
    </row>
    <row r="123" spans="1:6" x14ac:dyDescent="0.45">
      <c r="A123" s="32">
        <v>41137.403148148151</v>
      </c>
      <c r="B123" s="16">
        <v>2</v>
      </c>
      <c r="C123" s="16">
        <v>4</v>
      </c>
      <c r="D123" s="16">
        <v>30</v>
      </c>
      <c r="E123" s="16">
        <v>10</v>
      </c>
      <c r="F123" s="16">
        <v>46</v>
      </c>
    </row>
    <row r="124" spans="1:6" x14ac:dyDescent="0.45">
      <c r="A124" s="32">
        <v>41138.403148148151</v>
      </c>
      <c r="B124" s="16">
        <v>9</v>
      </c>
      <c r="C124" s="16">
        <v>16</v>
      </c>
      <c r="D124" s="16">
        <v>2</v>
      </c>
      <c r="E124" s="16">
        <v>1</v>
      </c>
      <c r="F124" s="16">
        <v>28</v>
      </c>
    </row>
    <row r="125" spans="1:6" x14ac:dyDescent="0.45">
      <c r="A125" s="32">
        <v>41139.403148148151</v>
      </c>
      <c r="B125" s="16">
        <v>7</v>
      </c>
      <c r="C125" s="16">
        <v>12</v>
      </c>
      <c r="D125" s="16">
        <v>37</v>
      </c>
      <c r="E125" s="16">
        <v>14</v>
      </c>
      <c r="F125" s="16">
        <v>70</v>
      </c>
    </row>
    <row r="126" spans="1:6" x14ac:dyDescent="0.45">
      <c r="A126" s="32">
        <v>41140.403148148151</v>
      </c>
      <c r="B126" s="16"/>
      <c r="C126" s="16">
        <v>27</v>
      </c>
      <c r="D126" s="16">
        <v>24</v>
      </c>
      <c r="E126" s="16">
        <v>11</v>
      </c>
      <c r="F126" s="16">
        <v>62</v>
      </c>
    </row>
    <row r="127" spans="1:6" x14ac:dyDescent="0.45">
      <c r="A127" s="32">
        <v>41141.403148148151</v>
      </c>
      <c r="B127" s="16"/>
      <c r="C127" s="16">
        <v>11</v>
      </c>
      <c r="D127" s="16">
        <v>13</v>
      </c>
      <c r="E127" s="16">
        <v>20</v>
      </c>
      <c r="F127" s="16">
        <v>44</v>
      </c>
    </row>
    <row r="128" spans="1:6" x14ac:dyDescent="0.45">
      <c r="A128" s="32">
        <v>41142.403148148151</v>
      </c>
      <c r="B128" s="16">
        <v>4</v>
      </c>
      <c r="C128" s="16">
        <v>1</v>
      </c>
      <c r="D128" s="16"/>
      <c r="E128" s="16"/>
      <c r="F128" s="16">
        <v>5</v>
      </c>
    </row>
    <row r="129" spans="1:6" x14ac:dyDescent="0.45">
      <c r="A129" s="32">
        <v>41143.403148148151</v>
      </c>
      <c r="B129" s="16">
        <v>35</v>
      </c>
      <c r="C129" s="16">
        <v>3</v>
      </c>
      <c r="D129" s="16">
        <v>6</v>
      </c>
      <c r="E129" s="16">
        <v>2</v>
      </c>
      <c r="F129" s="16">
        <v>46</v>
      </c>
    </row>
    <row r="130" spans="1:6" x14ac:dyDescent="0.45">
      <c r="A130" s="32">
        <v>41144.403148148151</v>
      </c>
      <c r="B130" s="16">
        <v>6</v>
      </c>
      <c r="C130" s="16">
        <v>14</v>
      </c>
      <c r="D130" s="16">
        <v>36</v>
      </c>
      <c r="E130" s="16">
        <v>37</v>
      </c>
      <c r="F130" s="16">
        <v>93</v>
      </c>
    </row>
    <row r="131" spans="1:6" x14ac:dyDescent="0.45">
      <c r="A131" s="32">
        <v>41145.403148148151</v>
      </c>
      <c r="B131" s="16">
        <v>9</v>
      </c>
      <c r="C131" s="16">
        <v>43</v>
      </c>
      <c r="D131" s="16">
        <v>18</v>
      </c>
      <c r="E131" s="16"/>
      <c r="F131" s="16">
        <v>70</v>
      </c>
    </row>
    <row r="132" spans="1:6" x14ac:dyDescent="0.45">
      <c r="A132" s="32">
        <v>41146.403148148151</v>
      </c>
      <c r="B132" s="16">
        <v>8</v>
      </c>
      <c r="C132" s="16">
        <v>18</v>
      </c>
      <c r="D132" s="16">
        <v>4</v>
      </c>
      <c r="E132" s="16">
        <v>12</v>
      </c>
      <c r="F132" s="16">
        <v>42</v>
      </c>
    </row>
    <row r="133" spans="1:6" x14ac:dyDescent="0.45">
      <c r="A133" s="32">
        <v>41147.403148148151</v>
      </c>
      <c r="B133" s="16">
        <v>16</v>
      </c>
      <c r="C133" s="16">
        <v>15</v>
      </c>
      <c r="D133" s="16">
        <v>7</v>
      </c>
      <c r="E133" s="16">
        <v>10</v>
      </c>
      <c r="F133" s="16">
        <v>48</v>
      </c>
    </row>
    <row r="134" spans="1:6" x14ac:dyDescent="0.45">
      <c r="A134" s="32">
        <v>41148.403148148151</v>
      </c>
      <c r="B134" s="16">
        <v>10</v>
      </c>
      <c r="C134" s="16">
        <v>15</v>
      </c>
      <c r="D134" s="16">
        <v>32</v>
      </c>
      <c r="E134" s="16">
        <v>22</v>
      </c>
      <c r="F134" s="16">
        <v>79</v>
      </c>
    </row>
    <row r="135" spans="1:6" x14ac:dyDescent="0.45">
      <c r="A135" s="32">
        <v>41149.403148148151</v>
      </c>
      <c r="B135" s="16">
        <v>17</v>
      </c>
      <c r="C135" s="16"/>
      <c r="D135" s="16">
        <v>3</v>
      </c>
      <c r="E135" s="16">
        <v>15</v>
      </c>
      <c r="F135" s="16">
        <v>35</v>
      </c>
    </row>
    <row r="136" spans="1:6" x14ac:dyDescent="0.45">
      <c r="A136" s="32">
        <v>41150.403148148151</v>
      </c>
      <c r="B136" s="16">
        <v>8</v>
      </c>
      <c r="C136" s="16"/>
      <c r="D136" s="16">
        <v>14</v>
      </c>
      <c r="E136" s="16">
        <v>11</v>
      </c>
      <c r="F136" s="16">
        <v>33</v>
      </c>
    </row>
    <row r="137" spans="1:6" x14ac:dyDescent="0.45">
      <c r="A137" s="32">
        <v>41151.403148148151</v>
      </c>
      <c r="B137" s="16">
        <v>3</v>
      </c>
      <c r="C137" s="16">
        <v>13</v>
      </c>
      <c r="D137" s="16">
        <v>23</v>
      </c>
      <c r="E137" s="16">
        <v>24</v>
      </c>
      <c r="F137" s="16">
        <v>63</v>
      </c>
    </row>
    <row r="138" spans="1:6" x14ac:dyDescent="0.45">
      <c r="A138" s="32">
        <v>41152.403148148151</v>
      </c>
      <c r="B138" s="16">
        <v>1</v>
      </c>
      <c r="C138" s="16">
        <v>19</v>
      </c>
      <c r="D138" s="16">
        <v>16</v>
      </c>
      <c r="E138" s="16">
        <v>12</v>
      </c>
      <c r="F138" s="16">
        <v>48</v>
      </c>
    </row>
    <row r="139" spans="1:6" x14ac:dyDescent="0.45">
      <c r="A139" s="32">
        <v>41153.403148148151</v>
      </c>
      <c r="B139" s="16"/>
      <c r="C139" s="16"/>
      <c r="D139" s="16"/>
      <c r="E139" s="16">
        <v>20</v>
      </c>
      <c r="F139" s="16">
        <v>20</v>
      </c>
    </row>
    <row r="140" spans="1:6" x14ac:dyDescent="0.45">
      <c r="A140" s="32">
        <v>41154.403148148151</v>
      </c>
      <c r="B140" s="16"/>
      <c r="C140" s="16">
        <v>10</v>
      </c>
      <c r="D140" s="16"/>
      <c r="E140" s="16">
        <v>9</v>
      </c>
      <c r="F140" s="16">
        <v>19</v>
      </c>
    </row>
    <row r="141" spans="1:6" x14ac:dyDescent="0.45">
      <c r="A141" s="32">
        <v>41155.403148148151</v>
      </c>
      <c r="B141" s="16">
        <v>14</v>
      </c>
      <c r="C141" s="16">
        <v>14</v>
      </c>
      <c r="D141" s="16">
        <v>15</v>
      </c>
      <c r="E141" s="16">
        <v>4</v>
      </c>
      <c r="F141" s="16">
        <v>47</v>
      </c>
    </row>
    <row r="142" spans="1:6" x14ac:dyDescent="0.45">
      <c r="A142" s="32">
        <v>41156.403148148151</v>
      </c>
      <c r="B142" s="16">
        <v>14</v>
      </c>
      <c r="C142" s="16">
        <v>11</v>
      </c>
      <c r="D142" s="16">
        <v>20</v>
      </c>
      <c r="E142" s="16">
        <v>9</v>
      </c>
      <c r="F142" s="16">
        <v>54</v>
      </c>
    </row>
    <row r="143" spans="1:6" x14ac:dyDescent="0.45">
      <c r="A143" s="32">
        <v>41157.403148148151</v>
      </c>
      <c r="B143" s="16">
        <v>6</v>
      </c>
      <c r="C143" s="16">
        <v>9</v>
      </c>
      <c r="D143" s="16">
        <v>8</v>
      </c>
      <c r="E143" s="16">
        <v>3</v>
      </c>
      <c r="F143" s="16">
        <v>26</v>
      </c>
    </row>
    <row r="144" spans="1:6" x14ac:dyDescent="0.45">
      <c r="A144" s="32">
        <v>41158.403148148151</v>
      </c>
      <c r="B144" s="16">
        <v>9</v>
      </c>
      <c r="C144" s="16">
        <v>13</v>
      </c>
      <c r="D144" s="16"/>
      <c r="E144" s="16">
        <v>9</v>
      </c>
      <c r="F144" s="16">
        <v>31</v>
      </c>
    </row>
    <row r="145" spans="1:6" x14ac:dyDescent="0.45">
      <c r="A145" s="32">
        <v>41159.403148148151</v>
      </c>
      <c r="B145" s="16">
        <v>36</v>
      </c>
      <c r="C145" s="16">
        <v>10</v>
      </c>
      <c r="D145" s="16">
        <v>9</v>
      </c>
      <c r="E145" s="16">
        <v>3</v>
      </c>
      <c r="F145" s="16">
        <v>58</v>
      </c>
    </row>
    <row r="146" spans="1:6" x14ac:dyDescent="0.45">
      <c r="A146" s="32">
        <v>41160.403148148151</v>
      </c>
      <c r="B146" s="16"/>
      <c r="C146" s="16">
        <v>9</v>
      </c>
      <c r="D146" s="16">
        <v>9</v>
      </c>
      <c r="E146" s="16">
        <v>22</v>
      </c>
      <c r="F146" s="16">
        <v>40</v>
      </c>
    </row>
    <row r="147" spans="1:6" x14ac:dyDescent="0.45">
      <c r="A147" s="32">
        <v>41161.403148148151</v>
      </c>
      <c r="B147" s="16">
        <v>18</v>
      </c>
      <c r="C147" s="16">
        <v>16</v>
      </c>
      <c r="D147" s="16">
        <v>2</v>
      </c>
      <c r="E147" s="16">
        <v>24</v>
      </c>
      <c r="F147" s="16">
        <v>60</v>
      </c>
    </row>
    <row r="148" spans="1:6" x14ac:dyDescent="0.45">
      <c r="A148" s="32">
        <v>41162.403148148151</v>
      </c>
      <c r="B148" s="16">
        <v>2</v>
      </c>
      <c r="C148" s="16">
        <v>10</v>
      </c>
      <c r="D148" s="16">
        <v>23</v>
      </c>
      <c r="E148" s="16">
        <v>3</v>
      </c>
      <c r="F148" s="16">
        <v>38</v>
      </c>
    </row>
    <row r="149" spans="1:6" x14ac:dyDescent="0.45">
      <c r="A149" s="32">
        <v>41163.403148148151</v>
      </c>
      <c r="B149" s="16">
        <v>10</v>
      </c>
      <c r="C149" s="16">
        <v>5</v>
      </c>
      <c r="D149" s="16"/>
      <c r="E149" s="16">
        <v>4</v>
      </c>
      <c r="F149" s="16">
        <v>19</v>
      </c>
    </row>
    <row r="150" spans="1:6" x14ac:dyDescent="0.45">
      <c r="A150" s="32">
        <v>41164.403148148151</v>
      </c>
      <c r="B150" s="16">
        <v>12</v>
      </c>
      <c r="C150" s="16">
        <v>5</v>
      </c>
      <c r="D150" s="16">
        <v>7</v>
      </c>
      <c r="E150" s="16">
        <v>5</v>
      </c>
      <c r="F150" s="16">
        <v>29</v>
      </c>
    </row>
    <row r="151" spans="1:6" x14ac:dyDescent="0.45">
      <c r="A151" s="32">
        <v>41165.403148148151</v>
      </c>
      <c r="B151" s="16"/>
      <c r="C151" s="16">
        <v>6</v>
      </c>
      <c r="D151" s="16">
        <v>10</v>
      </c>
      <c r="E151" s="16">
        <v>5</v>
      </c>
      <c r="F151" s="16">
        <v>21</v>
      </c>
    </row>
    <row r="152" spans="1:6" x14ac:dyDescent="0.45">
      <c r="A152" s="32">
        <v>41166.403148148151</v>
      </c>
      <c r="B152" s="16">
        <v>9</v>
      </c>
      <c r="C152" s="16">
        <v>12</v>
      </c>
      <c r="D152" s="16">
        <v>15</v>
      </c>
      <c r="E152" s="16">
        <v>3</v>
      </c>
      <c r="F152" s="16">
        <v>39</v>
      </c>
    </row>
    <row r="153" spans="1:6" x14ac:dyDescent="0.45">
      <c r="A153" s="32">
        <v>41167.403148148151</v>
      </c>
      <c r="B153" s="16">
        <v>7</v>
      </c>
      <c r="C153" s="16"/>
      <c r="D153" s="16">
        <v>19</v>
      </c>
      <c r="E153" s="16">
        <v>14</v>
      </c>
      <c r="F153" s="16">
        <v>40</v>
      </c>
    </row>
    <row r="154" spans="1:6" x14ac:dyDescent="0.45">
      <c r="A154" s="32">
        <v>41168.403148148151</v>
      </c>
      <c r="B154" s="16">
        <v>10</v>
      </c>
      <c r="C154" s="16">
        <v>8</v>
      </c>
      <c r="D154" s="16">
        <v>13</v>
      </c>
      <c r="E154" s="16">
        <v>6</v>
      </c>
      <c r="F154" s="16">
        <v>37</v>
      </c>
    </row>
    <row r="155" spans="1:6" x14ac:dyDescent="0.45">
      <c r="A155" s="32">
        <v>41169.403148148151</v>
      </c>
      <c r="B155" s="16">
        <v>3</v>
      </c>
      <c r="C155" s="16">
        <v>11</v>
      </c>
      <c r="D155" s="16">
        <v>21</v>
      </c>
      <c r="E155" s="16">
        <v>12</v>
      </c>
      <c r="F155" s="16">
        <v>47</v>
      </c>
    </row>
    <row r="156" spans="1:6" x14ac:dyDescent="0.45">
      <c r="A156" s="32">
        <v>41170.403148148151</v>
      </c>
      <c r="B156" s="16">
        <v>5</v>
      </c>
      <c r="C156" s="16"/>
      <c r="D156" s="16">
        <v>20</v>
      </c>
      <c r="E156" s="16">
        <v>6</v>
      </c>
      <c r="F156" s="16">
        <v>31</v>
      </c>
    </row>
    <row r="157" spans="1:6" x14ac:dyDescent="0.45">
      <c r="A157" s="32">
        <v>41171.403148148151</v>
      </c>
      <c r="B157" s="16">
        <v>7</v>
      </c>
      <c r="C157" s="16">
        <v>31</v>
      </c>
      <c r="D157" s="16">
        <v>16</v>
      </c>
      <c r="E157" s="16">
        <v>18</v>
      </c>
      <c r="F157" s="16">
        <v>72</v>
      </c>
    </row>
    <row r="158" spans="1:6" x14ac:dyDescent="0.45">
      <c r="A158" s="32">
        <v>41172.403148148151</v>
      </c>
      <c r="B158" s="16">
        <v>19</v>
      </c>
      <c r="C158" s="16">
        <v>23</v>
      </c>
      <c r="D158" s="16">
        <v>10</v>
      </c>
      <c r="E158" s="16">
        <v>20</v>
      </c>
      <c r="F158" s="16">
        <v>72</v>
      </c>
    </row>
    <row r="159" spans="1:6" x14ac:dyDescent="0.45">
      <c r="A159" s="32">
        <v>41173.403148148151</v>
      </c>
      <c r="B159" s="16">
        <v>31</v>
      </c>
      <c r="C159" s="16">
        <v>2</v>
      </c>
      <c r="D159" s="16">
        <v>14</v>
      </c>
      <c r="E159" s="16"/>
      <c r="F159" s="16">
        <v>47</v>
      </c>
    </row>
    <row r="160" spans="1:6" x14ac:dyDescent="0.45">
      <c r="A160" s="32">
        <v>41174.403148148151</v>
      </c>
      <c r="B160" s="16">
        <v>5</v>
      </c>
      <c r="C160" s="16"/>
      <c r="D160" s="16">
        <v>11</v>
      </c>
      <c r="E160" s="16"/>
      <c r="F160" s="16">
        <v>16</v>
      </c>
    </row>
    <row r="161" spans="1:6" x14ac:dyDescent="0.45">
      <c r="A161" s="32">
        <v>41175.403148148151</v>
      </c>
      <c r="B161" s="16">
        <v>4</v>
      </c>
      <c r="C161" s="16">
        <v>16</v>
      </c>
      <c r="D161" s="16">
        <v>12</v>
      </c>
      <c r="E161" s="16">
        <v>5</v>
      </c>
      <c r="F161" s="16">
        <v>37</v>
      </c>
    </row>
    <row r="162" spans="1:6" x14ac:dyDescent="0.45">
      <c r="A162" s="32">
        <v>41176.403148148151</v>
      </c>
      <c r="B162" s="16"/>
      <c r="C162" s="16">
        <v>4</v>
      </c>
      <c r="D162" s="16">
        <v>1</v>
      </c>
      <c r="E162" s="16">
        <v>11</v>
      </c>
      <c r="F162" s="16">
        <v>16</v>
      </c>
    </row>
    <row r="163" spans="1:6" x14ac:dyDescent="0.45">
      <c r="A163" s="32">
        <v>41177.403148148151</v>
      </c>
      <c r="B163" s="16">
        <v>19</v>
      </c>
      <c r="C163" s="16">
        <v>6</v>
      </c>
      <c r="D163" s="16">
        <v>3</v>
      </c>
      <c r="E163" s="16">
        <v>1</v>
      </c>
      <c r="F163" s="16">
        <v>29</v>
      </c>
    </row>
    <row r="164" spans="1:6" x14ac:dyDescent="0.45">
      <c r="A164" s="32">
        <v>41178.403148148151</v>
      </c>
      <c r="B164" s="16">
        <v>13</v>
      </c>
      <c r="C164" s="16">
        <v>12</v>
      </c>
      <c r="D164" s="16">
        <v>1</v>
      </c>
      <c r="E164" s="16">
        <v>6</v>
      </c>
      <c r="F164" s="16">
        <v>32</v>
      </c>
    </row>
    <row r="165" spans="1:6" x14ac:dyDescent="0.45">
      <c r="A165" s="32">
        <v>41179.403148148151</v>
      </c>
      <c r="B165" s="16">
        <v>12</v>
      </c>
      <c r="C165" s="16">
        <v>8</v>
      </c>
      <c r="D165" s="16">
        <v>4</v>
      </c>
      <c r="E165" s="16">
        <v>7</v>
      </c>
      <c r="F165" s="16">
        <v>31</v>
      </c>
    </row>
    <row r="166" spans="1:6" x14ac:dyDescent="0.45">
      <c r="A166" s="32">
        <v>41180.403148148151</v>
      </c>
      <c r="B166" s="16">
        <v>9</v>
      </c>
      <c r="C166" s="16">
        <v>13</v>
      </c>
      <c r="D166" s="16">
        <v>7</v>
      </c>
      <c r="E166" s="16">
        <v>2</v>
      </c>
      <c r="F166" s="16">
        <v>31</v>
      </c>
    </row>
    <row r="167" spans="1:6" x14ac:dyDescent="0.45">
      <c r="A167" s="32">
        <v>41181.403148148151</v>
      </c>
      <c r="B167" s="16">
        <v>3</v>
      </c>
      <c r="C167" s="16">
        <v>7</v>
      </c>
      <c r="D167" s="16">
        <v>9</v>
      </c>
      <c r="E167" s="16">
        <v>9</v>
      </c>
      <c r="F167" s="16">
        <v>28</v>
      </c>
    </row>
    <row r="168" spans="1:6" x14ac:dyDescent="0.45">
      <c r="A168" s="32">
        <v>41182.403148148151</v>
      </c>
      <c r="B168" s="16"/>
      <c r="C168" s="16">
        <v>10</v>
      </c>
      <c r="D168" s="16">
        <v>18</v>
      </c>
      <c r="E168" s="16">
        <v>3</v>
      </c>
      <c r="F168" s="16">
        <v>31</v>
      </c>
    </row>
    <row r="169" spans="1:6" x14ac:dyDescent="0.45">
      <c r="A169" s="32">
        <v>41183.403148148151</v>
      </c>
      <c r="B169" s="16">
        <v>20</v>
      </c>
      <c r="C169" s="16">
        <v>15</v>
      </c>
      <c r="D169" s="16">
        <v>22</v>
      </c>
      <c r="E169" s="16">
        <v>9</v>
      </c>
      <c r="F169" s="16">
        <v>66</v>
      </c>
    </row>
    <row r="170" spans="1:6" x14ac:dyDescent="0.45">
      <c r="A170" s="32">
        <v>41184.403148148151</v>
      </c>
      <c r="B170" s="16">
        <v>9</v>
      </c>
      <c r="C170" s="16"/>
      <c r="D170" s="16">
        <v>9</v>
      </c>
      <c r="E170" s="16">
        <v>1</v>
      </c>
      <c r="F170" s="16">
        <v>19</v>
      </c>
    </row>
    <row r="171" spans="1:6" x14ac:dyDescent="0.45">
      <c r="A171" s="32">
        <v>41185.403148148151</v>
      </c>
      <c r="B171" s="16">
        <v>16</v>
      </c>
      <c r="C171" s="16">
        <v>6</v>
      </c>
      <c r="D171" s="16">
        <v>18</v>
      </c>
      <c r="E171" s="16">
        <v>22</v>
      </c>
      <c r="F171" s="16">
        <v>62</v>
      </c>
    </row>
    <row r="172" spans="1:6" x14ac:dyDescent="0.45">
      <c r="A172" s="32">
        <v>41186.403148148151</v>
      </c>
      <c r="B172" s="16">
        <v>9</v>
      </c>
      <c r="C172" s="16">
        <v>14</v>
      </c>
      <c r="D172" s="16">
        <v>7</v>
      </c>
      <c r="E172" s="16">
        <v>24</v>
      </c>
      <c r="F172" s="16">
        <v>54</v>
      </c>
    </row>
    <row r="173" spans="1:6" x14ac:dyDescent="0.45">
      <c r="A173" s="32">
        <v>41187.403148148151</v>
      </c>
      <c r="B173" s="16">
        <v>14</v>
      </c>
      <c r="C173" s="16">
        <v>12</v>
      </c>
      <c r="D173" s="16"/>
      <c r="E173" s="16">
        <v>28</v>
      </c>
      <c r="F173" s="16">
        <v>54</v>
      </c>
    </row>
    <row r="174" spans="1:6" x14ac:dyDescent="0.45">
      <c r="A174" s="32">
        <v>41188.403148148151</v>
      </c>
      <c r="B174" s="16"/>
      <c r="C174" s="16">
        <v>5</v>
      </c>
      <c r="D174" s="16">
        <v>10</v>
      </c>
      <c r="E174" s="16">
        <v>16</v>
      </c>
      <c r="F174" s="16">
        <v>31</v>
      </c>
    </row>
    <row r="175" spans="1:6" x14ac:dyDescent="0.45">
      <c r="A175" s="32">
        <v>41189.403148148151</v>
      </c>
      <c r="B175" s="16"/>
      <c r="C175" s="16"/>
      <c r="D175" s="16">
        <v>12</v>
      </c>
      <c r="E175" s="16">
        <v>4</v>
      </c>
      <c r="F175" s="16">
        <v>16</v>
      </c>
    </row>
    <row r="176" spans="1:6" x14ac:dyDescent="0.45">
      <c r="A176" s="32">
        <v>41190.403148148151</v>
      </c>
      <c r="B176" s="16">
        <v>4</v>
      </c>
      <c r="C176" s="16">
        <v>15</v>
      </c>
      <c r="D176" s="16"/>
      <c r="E176" s="16">
        <v>6</v>
      </c>
      <c r="F176" s="16">
        <v>25</v>
      </c>
    </row>
    <row r="177" spans="1:6" x14ac:dyDescent="0.45">
      <c r="A177" s="32">
        <v>41191.403148148151</v>
      </c>
      <c r="B177" s="16">
        <v>8</v>
      </c>
      <c r="C177" s="16">
        <v>12</v>
      </c>
      <c r="D177" s="16">
        <v>9</v>
      </c>
      <c r="E177" s="16">
        <v>14</v>
      </c>
      <c r="F177" s="16">
        <v>43</v>
      </c>
    </row>
    <row r="178" spans="1:6" x14ac:dyDescent="0.45">
      <c r="A178" s="32">
        <v>41192.403148148151</v>
      </c>
      <c r="B178" s="16">
        <v>23</v>
      </c>
      <c r="C178" s="16">
        <v>12</v>
      </c>
      <c r="D178" s="16">
        <v>19</v>
      </c>
      <c r="E178" s="16">
        <v>19</v>
      </c>
      <c r="F178" s="16">
        <v>73</v>
      </c>
    </row>
    <row r="179" spans="1:6" x14ac:dyDescent="0.45">
      <c r="A179" s="32">
        <v>41193.403148148151</v>
      </c>
      <c r="B179" s="16">
        <v>16</v>
      </c>
      <c r="C179" s="16">
        <v>4</v>
      </c>
      <c r="D179" s="16"/>
      <c r="E179" s="16"/>
      <c r="F179" s="16">
        <v>20</v>
      </c>
    </row>
    <row r="180" spans="1:6" x14ac:dyDescent="0.45">
      <c r="A180" s="32">
        <v>41194.403148148151</v>
      </c>
      <c r="B180" s="16">
        <v>15</v>
      </c>
      <c r="C180" s="16">
        <v>20</v>
      </c>
      <c r="D180" s="16">
        <v>28</v>
      </c>
      <c r="E180" s="16"/>
      <c r="F180" s="16">
        <v>63</v>
      </c>
    </row>
    <row r="181" spans="1:6" x14ac:dyDescent="0.45">
      <c r="A181" s="32">
        <v>41195.403148148151</v>
      </c>
      <c r="B181" s="16">
        <v>12</v>
      </c>
      <c r="C181" s="16">
        <v>9</v>
      </c>
      <c r="D181" s="16"/>
      <c r="E181" s="16">
        <v>12</v>
      </c>
      <c r="F181" s="16">
        <v>33</v>
      </c>
    </row>
    <row r="182" spans="1:6" x14ac:dyDescent="0.45">
      <c r="A182" s="32">
        <v>41196.403148148151</v>
      </c>
      <c r="B182" s="16">
        <v>4</v>
      </c>
      <c r="C182" s="16">
        <v>7</v>
      </c>
      <c r="D182" s="16">
        <v>10</v>
      </c>
      <c r="E182" s="16">
        <v>16</v>
      </c>
      <c r="F182" s="16">
        <v>37</v>
      </c>
    </row>
    <row r="183" spans="1:6" x14ac:dyDescent="0.45">
      <c r="A183" s="32">
        <v>41197.403148148151</v>
      </c>
      <c r="B183" s="16">
        <v>14</v>
      </c>
      <c r="C183" s="16">
        <v>6</v>
      </c>
      <c r="D183" s="16">
        <v>12</v>
      </c>
      <c r="E183" s="16">
        <v>7</v>
      </c>
      <c r="F183" s="16">
        <v>39</v>
      </c>
    </row>
    <row r="184" spans="1:6" x14ac:dyDescent="0.45">
      <c r="A184" s="32">
        <v>41198.403148148151</v>
      </c>
      <c r="B184" s="16">
        <v>24</v>
      </c>
      <c r="C184" s="16">
        <v>3</v>
      </c>
      <c r="D184" s="16">
        <v>12</v>
      </c>
      <c r="E184" s="16">
        <v>11</v>
      </c>
      <c r="F184" s="16">
        <v>50</v>
      </c>
    </row>
    <row r="185" spans="1:6" x14ac:dyDescent="0.45">
      <c r="A185" s="32">
        <v>41199.403148148151</v>
      </c>
      <c r="B185" s="16">
        <v>34</v>
      </c>
      <c r="C185" s="16">
        <v>9</v>
      </c>
      <c r="D185" s="16">
        <v>12</v>
      </c>
      <c r="E185" s="16">
        <v>4</v>
      </c>
      <c r="F185" s="16">
        <v>59</v>
      </c>
    </row>
    <row r="186" spans="1:6" x14ac:dyDescent="0.45">
      <c r="A186" s="32">
        <v>41200.403148148151</v>
      </c>
      <c r="B186" s="16">
        <v>15</v>
      </c>
      <c r="C186" s="16">
        <v>8</v>
      </c>
      <c r="D186" s="16">
        <v>12</v>
      </c>
      <c r="E186" s="16">
        <v>11</v>
      </c>
      <c r="F186" s="16">
        <v>46</v>
      </c>
    </row>
    <row r="187" spans="1:6" x14ac:dyDescent="0.45">
      <c r="A187" s="32">
        <v>41201.403148148151</v>
      </c>
      <c r="B187" s="16">
        <v>15</v>
      </c>
      <c r="C187" s="16">
        <v>9</v>
      </c>
      <c r="D187" s="16">
        <v>10</v>
      </c>
      <c r="E187" s="16">
        <v>8</v>
      </c>
      <c r="F187" s="16">
        <v>42</v>
      </c>
    </row>
    <row r="188" spans="1:6" x14ac:dyDescent="0.45">
      <c r="A188" s="32">
        <v>41202.403148148151</v>
      </c>
      <c r="B188" s="16"/>
      <c r="C188" s="16">
        <v>24</v>
      </c>
      <c r="D188" s="16">
        <v>20</v>
      </c>
      <c r="E188" s="16"/>
      <c r="F188" s="16">
        <v>44</v>
      </c>
    </row>
    <row r="189" spans="1:6" x14ac:dyDescent="0.45">
      <c r="A189" s="32">
        <v>41203.403148148151</v>
      </c>
      <c r="B189" s="16">
        <v>11</v>
      </c>
      <c r="C189" s="16">
        <v>13</v>
      </c>
      <c r="D189" s="16">
        <v>8</v>
      </c>
      <c r="E189" s="16">
        <v>7</v>
      </c>
      <c r="F189" s="16">
        <v>39</v>
      </c>
    </row>
    <row r="190" spans="1:6" x14ac:dyDescent="0.45">
      <c r="A190" s="32">
        <v>41204.403148148151</v>
      </c>
      <c r="B190" s="16">
        <v>11</v>
      </c>
      <c r="C190" s="16"/>
      <c r="D190" s="16">
        <v>30</v>
      </c>
      <c r="E190" s="16">
        <v>1</v>
      </c>
      <c r="F190" s="16">
        <v>42</v>
      </c>
    </row>
    <row r="191" spans="1:6" x14ac:dyDescent="0.45">
      <c r="A191" s="32">
        <v>41205.403148148151</v>
      </c>
      <c r="B191" s="16">
        <v>13</v>
      </c>
      <c r="C191" s="16"/>
      <c r="D191" s="16">
        <v>5</v>
      </c>
      <c r="E191" s="16">
        <v>7</v>
      </c>
      <c r="F191" s="16">
        <v>25</v>
      </c>
    </row>
    <row r="192" spans="1:6" x14ac:dyDescent="0.45">
      <c r="A192" s="32">
        <v>41206.403148148151</v>
      </c>
      <c r="B192" s="16">
        <v>7</v>
      </c>
      <c r="C192" s="16">
        <v>3</v>
      </c>
      <c r="D192" s="16">
        <v>7</v>
      </c>
      <c r="E192" s="16">
        <v>1</v>
      </c>
      <c r="F192" s="16">
        <v>18</v>
      </c>
    </row>
    <row r="193" spans="1:6" x14ac:dyDescent="0.45">
      <c r="A193" s="32">
        <v>41207.403148148151</v>
      </c>
      <c r="B193" s="16">
        <v>10</v>
      </c>
      <c r="C193" s="16">
        <v>3</v>
      </c>
      <c r="D193" s="16">
        <v>6</v>
      </c>
      <c r="E193" s="16">
        <v>21</v>
      </c>
      <c r="F193" s="16">
        <v>40</v>
      </c>
    </row>
    <row r="194" spans="1:6" x14ac:dyDescent="0.45">
      <c r="A194" s="32">
        <v>41208.403148148151</v>
      </c>
      <c r="B194" s="16">
        <v>23</v>
      </c>
      <c r="C194" s="16">
        <v>5</v>
      </c>
      <c r="D194" s="16">
        <v>13</v>
      </c>
      <c r="E194" s="16">
        <v>3</v>
      </c>
      <c r="F194" s="16">
        <v>44</v>
      </c>
    </row>
    <row r="195" spans="1:6" x14ac:dyDescent="0.45">
      <c r="A195" s="32">
        <v>41209.403148148151</v>
      </c>
      <c r="B195" s="16">
        <v>32</v>
      </c>
      <c r="C195" s="16">
        <v>25</v>
      </c>
      <c r="D195" s="16">
        <v>3</v>
      </c>
      <c r="E195" s="16"/>
      <c r="F195" s="16">
        <v>60</v>
      </c>
    </row>
    <row r="196" spans="1:6" x14ac:dyDescent="0.45">
      <c r="A196" s="32">
        <v>41210.403148148151</v>
      </c>
      <c r="B196" s="16">
        <v>19</v>
      </c>
      <c r="C196" s="16">
        <v>8</v>
      </c>
      <c r="D196" s="16">
        <v>10</v>
      </c>
      <c r="E196" s="16">
        <v>9</v>
      </c>
      <c r="F196" s="16">
        <v>46</v>
      </c>
    </row>
    <row r="197" spans="1:6" x14ac:dyDescent="0.45">
      <c r="A197" s="32">
        <v>41211.403148148151</v>
      </c>
      <c r="B197" s="16"/>
      <c r="C197" s="16">
        <v>25</v>
      </c>
      <c r="D197" s="16"/>
      <c r="E197" s="16">
        <v>21</v>
      </c>
      <c r="F197" s="16">
        <v>46</v>
      </c>
    </row>
    <row r="198" spans="1:6" x14ac:dyDescent="0.45">
      <c r="A198" s="32">
        <v>41212.403148148151</v>
      </c>
      <c r="B198" s="16">
        <v>17</v>
      </c>
      <c r="C198" s="16">
        <v>8</v>
      </c>
      <c r="D198" s="16">
        <v>5</v>
      </c>
      <c r="E198" s="16">
        <v>12</v>
      </c>
      <c r="F198" s="16">
        <v>42</v>
      </c>
    </row>
    <row r="199" spans="1:6" x14ac:dyDescent="0.45">
      <c r="A199" s="32">
        <v>41213.403148148151</v>
      </c>
      <c r="B199" s="16"/>
      <c r="C199" s="16">
        <v>16</v>
      </c>
      <c r="D199" s="16">
        <v>6</v>
      </c>
      <c r="E199" s="16"/>
      <c r="F199" s="16">
        <v>22</v>
      </c>
    </row>
    <row r="200" spans="1:6" x14ac:dyDescent="0.45">
      <c r="A200" s="32">
        <v>41214.403148148151</v>
      </c>
      <c r="B200" s="16">
        <v>4</v>
      </c>
      <c r="C200" s="16">
        <v>13</v>
      </c>
      <c r="D200" s="16">
        <v>44</v>
      </c>
      <c r="E200" s="16"/>
      <c r="F200" s="16">
        <v>61</v>
      </c>
    </row>
    <row r="201" spans="1:6" x14ac:dyDescent="0.45">
      <c r="A201" s="32">
        <v>41215.403148148151</v>
      </c>
      <c r="B201" s="16">
        <v>11</v>
      </c>
      <c r="C201" s="16"/>
      <c r="D201" s="16">
        <v>20</v>
      </c>
      <c r="E201" s="16">
        <v>12</v>
      </c>
      <c r="F201" s="16">
        <v>43</v>
      </c>
    </row>
    <row r="202" spans="1:6" x14ac:dyDescent="0.45">
      <c r="A202" s="32">
        <v>41216.403148148151</v>
      </c>
      <c r="B202" s="16">
        <v>6</v>
      </c>
      <c r="C202" s="16">
        <v>6</v>
      </c>
      <c r="D202" s="16">
        <v>29</v>
      </c>
      <c r="E202" s="16">
        <v>15</v>
      </c>
      <c r="F202" s="16">
        <v>56</v>
      </c>
    </row>
    <row r="203" spans="1:6" x14ac:dyDescent="0.45">
      <c r="A203" s="32">
        <v>41217.403148148151</v>
      </c>
      <c r="B203" s="16">
        <v>6</v>
      </c>
      <c r="C203" s="16">
        <v>12</v>
      </c>
      <c r="D203" s="16">
        <v>36</v>
      </c>
      <c r="E203" s="16">
        <v>17</v>
      </c>
      <c r="F203" s="16">
        <v>71</v>
      </c>
    </row>
    <row r="204" spans="1:6" x14ac:dyDescent="0.45">
      <c r="A204" s="32">
        <v>41218.403148148151</v>
      </c>
      <c r="B204" s="16">
        <v>34</v>
      </c>
      <c r="C204" s="16"/>
      <c r="D204" s="16">
        <v>18</v>
      </c>
      <c r="E204" s="16">
        <v>12</v>
      </c>
      <c r="F204" s="16">
        <v>64</v>
      </c>
    </row>
    <row r="205" spans="1:6" x14ac:dyDescent="0.45">
      <c r="A205" s="32">
        <v>41219.403148148151</v>
      </c>
      <c r="B205" s="16">
        <v>10</v>
      </c>
      <c r="C205" s="16">
        <v>9</v>
      </c>
      <c r="D205" s="16">
        <v>21</v>
      </c>
      <c r="E205" s="16">
        <v>25</v>
      </c>
      <c r="F205" s="16">
        <v>65</v>
      </c>
    </row>
    <row r="206" spans="1:6" x14ac:dyDescent="0.45">
      <c r="A206" s="32">
        <v>41220.403148148151</v>
      </c>
      <c r="B206" s="16">
        <v>8</v>
      </c>
      <c r="C206" s="16"/>
      <c r="D206" s="16">
        <v>1</v>
      </c>
      <c r="E206" s="16">
        <v>1</v>
      </c>
      <c r="F206" s="16">
        <v>10</v>
      </c>
    </row>
    <row r="207" spans="1:6" x14ac:dyDescent="0.45">
      <c r="A207" s="32">
        <v>41221.403148148151</v>
      </c>
      <c r="B207" s="16">
        <v>23</v>
      </c>
      <c r="C207" s="16">
        <v>1</v>
      </c>
      <c r="D207" s="16">
        <v>18</v>
      </c>
      <c r="E207" s="16">
        <v>20</v>
      </c>
      <c r="F207" s="16">
        <v>62</v>
      </c>
    </row>
    <row r="208" spans="1:6" x14ac:dyDescent="0.45">
      <c r="A208" s="32">
        <v>41222.403148148151</v>
      </c>
      <c r="B208" s="16">
        <v>10</v>
      </c>
      <c r="C208" s="16">
        <v>6</v>
      </c>
      <c r="D208" s="16">
        <v>8</v>
      </c>
      <c r="E208" s="16">
        <v>7</v>
      </c>
      <c r="F208" s="16">
        <v>31</v>
      </c>
    </row>
    <row r="209" spans="1:6" x14ac:dyDescent="0.45">
      <c r="A209" s="32">
        <v>41223.403148148151</v>
      </c>
      <c r="B209" s="16">
        <v>10</v>
      </c>
      <c r="C209" s="16">
        <v>10</v>
      </c>
      <c r="D209" s="16">
        <v>18</v>
      </c>
      <c r="E209" s="16">
        <v>8</v>
      </c>
      <c r="F209" s="16">
        <v>46</v>
      </c>
    </row>
    <row r="210" spans="1:6" x14ac:dyDescent="0.45">
      <c r="A210" s="32">
        <v>41224.403148148151</v>
      </c>
      <c r="B210" s="16"/>
      <c r="C210" s="16">
        <v>16</v>
      </c>
      <c r="D210" s="16"/>
      <c r="E210" s="16">
        <v>5</v>
      </c>
      <c r="F210" s="16">
        <v>21</v>
      </c>
    </row>
    <row r="211" spans="1:6" x14ac:dyDescent="0.45">
      <c r="A211" s="32">
        <v>41225.403148148151</v>
      </c>
      <c r="B211" s="16">
        <v>9</v>
      </c>
      <c r="C211" s="16">
        <v>12</v>
      </c>
      <c r="D211" s="16">
        <v>23</v>
      </c>
      <c r="E211" s="16">
        <v>18</v>
      </c>
      <c r="F211" s="16">
        <v>62</v>
      </c>
    </row>
    <row r="212" spans="1:6" x14ac:dyDescent="0.45">
      <c r="A212" s="32">
        <v>41226.403148148151</v>
      </c>
      <c r="B212" s="16">
        <v>32</v>
      </c>
      <c r="C212" s="16">
        <v>13</v>
      </c>
      <c r="D212" s="16">
        <v>18</v>
      </c>
      <c r="E212" s="16">
        <v>10</v>
      </c>
      <c r="F212" s="16">
        <v>73</v>
      </c>
    </row>
    <row r="213" spans="1:6" x14ac:dyDescent="0.45">
      <c r="A213" s="32">
        <v>41227.403148148151</v>
      </c>
      <c r="B213" s="16">
        <v>33</v>
      </c>
      <c r="C213" s="16">
        <v>10</v>
      </c>
      <c r="D213" s="16">
        <v>1</v>
      </c>
      <c r="E213" s="16">
        <v>45</v>
      </c>
      <c r="F213" s="16">
        <v>89</v>
      </c>
    </row>
    <row r="214" spans="1:6" x14ac:dyDescent="0.45">
      <c r="A214" s="32">
        <v>41228.403148148151</v>
      </c>
      <c r="B214" s="16">
        <v>32</v>
      </c>
      <c r="C214" s="16">
        <v>19</v>
      </c>
      <c r="D214" s="16">
        <v>7</v>
      </c>
      <c r="E214" s="16"/>
      <c r="F214" s="16">
        <v>58</v>
      </c>
    </row>
    <row r="215" spans="1:6" x14ac:dyDescent="0.45">
      <c r="A215" s="32">
        <v>41229.403148148151</v>
      </c>
      <c r="B215" s="16">
        <v>6</v>
      </c>
      <c r="C215" s="16">
        <v>10</v>
      </c>
      <c r="D215" s="16">
        <v>8</v>
      </c>
      <c r="E215" s="16">
        <v>3</v>
      </c>
      <c r="F215" s="16">
        <v>27</v>
      </c>
    </row>
    <row r="216" spans="1:6" x14ac:dyDescent="0.45">
      <c r="A216" s="32">
        <v>41230.403148148151</v>
      </c>
      <c r="B216" s="16">
        <v>18</v>
      </c>
      <c r="C216" s="16">
        <v>5</v>
      </c>
      <c r="D216" s="16">
        <v>22</v>
      </c>
      <c r="E216" s="16">
        <v>20</v>
      </c>
      <c r="F216" s="16">
        <v>65</v>
      </c>
    </row>
    <row r="217" spans="1:6" x14ac:dyDescent="0.45">
      <c r="A217" s="32">
        <v>41231.403148148151</v>
      </c>
      <c r="B217" s="16">
        <v>11</v>
      </c>
      <c r="C217" s="16"/>
      <c r="D217" s="16"/>
      <c r="E217" s="16">
        <v>16</v>
      </c>
      <c r="F217" s="16">
        <v>27</v>
      </c>
    </row>
    <row r="218" spans="1:6" x14ac:dyDescent="0.45">
      <c r="A218" s="32">
        <v>41232.403148148151</v>
      </c>
      <c r="B218" s="16">
        <v>19</v>
      </c>
      <c r="C218" s="16">
        <v>2</v>
      </c>
      <c r="D218" s="16">
        <v>11</v>
      </c>
      <c r="E218" s="16">
        <v>16</v>
      </c>
      <c r="F218" s="16">
        <v>48</v>
      </c>
    </row>
    <row r="219" spans="1:6" x14ac:dyDescent="0.45">
      <c r="A219" s="32">
        <v>41233.403148148151</v>
      </c>
      <c r="B219" s="16">
        <v>3</v>
      </c>
      <c r="C219" s="16">
        <v>9</v>
      </c>
      <c r="D219" s="16">
        <v>9</v>
      </c>
      <c r="E219" s="16"/>
      <c r="F219" s="16">
        <v>21</v>
      </c>
    </row>
    <row r="220" spans="1:6" x14ac:dyDescent="0.45">
      <c r="A220" s="32">
        <v>41234.403148148151</v>
      </c>
      <c r="B220" s="16">
        <v>11</v>
      </c>
      <c r="C220" s="16">
        <v>18</v>
      </c>
      <c r="D220" s="16">
        <v>12</v>
      </c>
      <c r="E220" s="16">
        <v>10</v>
      </c>
      <c r="F220" s="16">
        <v>51</v>
      </c>
    </row>
    <row r="221" spans="1:6" x14ac:dyDescent="0.45">
      <c r="A221" s="32">
        <v>41235.403148148151</v>
      </c>
      <c r="B221" s="16">
        <v>4</v>
      </c>
      <c r="C221" s="16">
        <v>14</v>
      </c>
      <c r="D221" s="16">
        <v>8</v>
      </c>
      <c r="E221" s="16">
        <v>4</v>
      </c>
      <c r="F221" s="16">
        <v>30</v>
      </c>
    </row>
    <row r="222" spans="1:6" x14ac:dyDescent="0.45">
      <c r="A222" s="32">
        <v>41236.403148148151</v>
      </c>
      <c r="B222" s="16"/>
      <c r="C222" s="16">
        <v>9</v>
      </c>
      <c r="D222" s="16">
        <v>23</v>
      </c>
      <c r="E222" s="16">
        <v>8</v>
      </c>
      <c r="F222" s="16">
        <v>40</v>
      </c>
    </row>
    <row r="223" spans="1:6" x14ac:dyDescent="0.45">
      <c r="A223" s="32">
        <v>41237.403148148151</v>
      </c>
      <c r="B223" s="16">
        <v>6</v>
      </c>
      <c r="C223" s="16">
        <v>8</v>
      </c>
      <c r="D223" s="16"/>
      <c r="E223" s="16">
        <v>16</v>
      </c>
      <c r="F223" s="16">
        <v>30</v>
      </c>
    </row>
    <row r="224" spans="1:6" x14ac:dyDescent="0.45">
      <c r="A224" s="32">
        <v>41238.403148148151</v>
      </c>
      <c r="B224" s="16">
        <v>7</v>
      </c>
      <c r="C224" s="16"/>
      <c r="D224" s="16">
        <v>9</v>
      </c>
      <c r="E224" s="16">
        <v>12</v>
      </c>
      <c r="F224" s="16">
        <v>28</v>
      </c>
    </row>
    <row r="225" spans="1:6" x14ac:dyDescent="0.45">
      <c r="A225" s="32">
        <v>41239.403148148151</v>
      </c>
      <c r="B225" s="16"/>
      <c r="C225" s="16">
        <v>12</v>
      </c>
      <c r="D225" s="16">
        <v>10</v>
      </c>
      <c r="E225" s="16">
        <v>16</v>
      </c>
      <c r="F225" s="16">
        <v>38</v>
      </c>
    </row>
    <row r="226" spans="1:6" x14ac:dyDescent="0.45">
      <c r="A226" s="32">
        <v>41240.403148148151</v>
      </c>
      <c r="B226" s="16">
        <v>7</v>
      </c>
      <c r="C226" s="16">
        <v>12</v>
      </c>
      <c r="D226" s="16">
        <v>10</v>
      </c>
      <c r="E226" s="16">
        <v>7</v>
      </c>
      <c r="F226" s="16">
        <v>36</v>
      </c>
    </row>
    <row r="227" spans="1:6" x14ac:dyDescent="0.45">
      <c r="A227" s="32">
        <v>41241.403148148151</v>
      </c>
      <c r="B227" s="16">
        <v>8</v>
      </c>
      <c r="C227" s="16">
        <v>16</v>
      </c>
      <c r="D227" s="16">
        <v>11</v>
      </c>
      <c r="E227" s="16">
        <v>6</v>
      </c>
      <c r="F227" s="16">
        <v>41</v>
      </c>
    </row>
    <row r="228" spans="1:6" x14ac:dyDescent="0.45">
      <c r="A228" s="32">
        <v>41242.403148148151</v>
      </c>
      <c r="B228" s="16">
        <v>37</v>
      </c>
      <c r="C228" s="16">
        <v>22</v>
      </c>
      <c r="D228" s="16">
        <v>25</v>
      </c>
      <c r="E228" s="16">
        <v>18</v>
      </c>
      <c r="F228" s="16">
        <v>102</v>
      </c>
    </row>
    <row r="229" spans="1:6" x14ac:dyDescent="0.45">
      <c r="A229" s="32">
        <v>41243.403148148151</v>
      </c>
      <c r="B229" s="16">
        <v>4</v>
      </c>
      <c r="C229" s="16">
        <v>13</v>
      </c>
      <c r="D229" s="16">
        <v>31</v>
      </c>
      <c r="E229" s="16">
        <v>26</v>
      </c>
      <c r="F229" s="16">
        <v>74</v>
      </c>
    </row>
    <row r="230" spans="1:6" x14ac:dyDescent="0.45">
      <c r="A230" s="32">
        <v>41244.403148148151</v>
      </c>
      <c r="B230" s="16"/>
      <c r="C230" s="16">
        <v>13</v>
      </c>
      <c r="D230" s="16">
        <v>7</v>
      </c>
      <c r="E230" s="16">
        <v>13</v>
      </c>
      <c r="F230" s="16">
        <v>33</v>
      </c>
    </row>
    <row r="231" spans="1:6" x14ac:dyDescent="0.45">
      <c r="A231" s="32">
        <v>41245.403148148151</v>
      </c>
      <c r="B231" s="16"/>
      <c r="C231" s="16">
        <v>6</v>
      </c>
      <c r="D231" s="16">
        <v>24</v>
      </c>
      <c r="E231" s="16">
        <v>20</v>
      </c>
      <c r="F231" s="16">
        <v>50</v>
      </c>
    </row>
    <row r="232" spans="1:6" x14ac:dyDescent="0.45">
      <c r="A232" s="32">
        <v>41246.403148148151</v>
      </c>
      <c r="B232" s="16">
        <v>9</v>
      </c>
      <c r="C232" s="16">
        <v>15</v>
      </c>
      <c r="D232" s="16">
        <v>12</v>
      </c>
      <c r="E232" s="16"/>
      <c r="F232" s="16">
        <v>36</v>
      </c>
    </row>
    <row r="233" spans="1:6" x14ac:dyDescent="0.45">
      <c r="A233" s="32">
        <v>41247.403148148151</v>
      </c>
      <c r="B233" s="16">
        <v>13</v>
      </c>
      <c r="C233" s="16">
        <v>7</v>
      </c>
      <c r="D233" s="16"/>
      <c r="E233" s="16">
        <v>6</v>
      </c>
      <c r="F233" s="16">
        <v>26</v>
      </c>
    </row>
    <row r="234" spans="1:6" x14ac:dyDescent="0.45">
      <c r="A234" s="32">
        <v>41248.403148148151</v>
      </c>
      <c r="B234" s="16"/>
      <c r="C234" s="16">
        <v>6</v>
      </c>
      <c r="D234" s="16">
        <v>13</v>
      </c>
      <c r="E234" s="16">
        <v>18</v>
      </c>
      <c r="F234" s="16">
        <v>37</v>
      </c>
    </row>
    <row r="235" spans="1:6" x14ac:dyDescent="0.45">
      <c r="A235" s="32">
        <v>41249.403148148151</v>
      </c>
      <c r="B235" s="16">
        <v>19</v>
      </c>
      <c r="C235" s="16">
        <v>11</v>
      </c>
      <c r="D235" s="16">
        <v>9</v>
      </c>
      <c r="E235" s="16">
        <v>19</v>
      </c>
      <c r="F235" s="16">
        <v>58</v>
      </c>
    </row>
    <row r="236" spans="1:6" x14ac:dyDescent="0.45">
      <c r="A236" s="32">
        <v>41250.403148148151</v>
      </c>
      <c r="B236" s="16">
        <v>6</v>
      </c>
      <c r="C236" s="16">
        <v>11</v>
      </c>
      <c r="D236" s="16">
        <v>9</v>
      </c>
      <c r="E236" s="16">
        <v>1</v>
      </c>
      <c r="F236" s="16">
        <v>27</v>
      </c>
    </row>
    <row r="237" spans="1:6" x14ac:dyDescent="0.45">
      <c r="A237" s="32">
        <v>41251.403148148151</v>
      </c>
      <c r="B237" s="16">
        <v>5</v>
      </c>
      <c r="C237" s="16">
        <v>8</v>
      </c>
      <c r="D237" s="16">
        <v>7</v>
      </c>
      <c r="E237" s="16">
        <v>9</v>
      </c>
      <c r="F237" s="16">
        <v>29</v>
      </c>
    </row>
    <row r="238" spans="1:6" x14ac:dyDescent="0.45">
      <c r="A238" s="32">
        <v>41252.403148148151</v>
      </c>
      <c r="B238" s="16">
        <v>3</v>
      </c>
      <c r="C238" s="16">
        <v>19</v>
      </c>
      <c r="D238" s="16">
        <v>15</v>
      </c>
      <c r="E238" s="16">
        <v>13</v>
      </c>
      <c r="F238" s="16">
        <v>50</v>
      </c>
    </row>
    <row r="239" spans="1:6" x14ac:dyDescent="0.45">
      <c r="A239" s="32">
        <v>41253.403148148151</v>
      </c>
      <c r="B239" s="16">
        <v>35</v>
      </c>
      <c r="C239" s="16">
        <v>15</v>
      </c>
      <c r="D239" s="16">
        <v>14</v>
      </c>
      <c r="E239" s="16">
        <v>3</v>
      </c>
      <c r="F239" s="16">
        <v>67</v>
      </c>
    </row>
    <row r="240" spans="1:6" x14ac:dyDescent="0.45">
      <c r="A240" s="32">
        <v>41254.403148148151</v>
      </c>
      <c r="B240" s="16">
        <v>19</v>
      </c>
      <c r="C240" s="16">
        <v>11</v>
      </c>
      <c r="D240" s="16">
        <v>25</v>
      </c>
      <c r="E240" s="16">
        <v>9</v>
      </c>
      <c r="F240" s="16">
        <v>64</v>
      </c>
    </row>
    <row r="241" spans="1:6" x14ac:dyDescent="0.45">
      <c r="A241" s="32">
        <v>41255.403148148151</v>
      </c>
      <c r="B241" s="16">
        <v>21</v>
      </c>
      <c r="C241" s="16">
        <v>30</v>
      </c>
      <c r="D241" s="16">
        <v>15</v>
      </c>
      <c r="E241" s="16">
        <v>10</v>
      </c>
      <c r="F241" s="16">
        <v>76</v>
      </c>
    </row>
    <row r="242" spans="1:6" x14ac:dyDescent="0.45">
      <c r="A242" s="32">
        <v>41256.403148148151</v>
      </c>
      <c r="B242" s="16">
        <v>7</v>
      </c>
      <c r="C242" s="16">
        <v>12</v>
      </c>
      <c r="D242" s="16">
        <v>9</v>
      </c>
      <c r="E242" s="16">
        <v>40</v>
      </c>
      <c r="F242" s="16">
        <v>68</v>
      </c>
    </row>
    <row r="243" spans="1:6" x14ac:dyDescent="0.45">
      <c r="A243" s="32">
        <v>41257.403148148151</v>
      </c>
      <c r="B243" s="16"/>
      <c r="C243" s="16">
        <v>14</v>
      </c>
      <c r="D243" s="16">
        <v>8</v>
      </c>
      <c r="E243" s="16">
        <v>11</v>
      </c>
      <c r="F243" s="16">
        <v>33</v>
      </c>
    </row>
    <row r="244" spans="1:6" x14ac:dyDescent="0.45">
      <c r="A244" s="32">
        <v>41258.403148148151</v>
      </c>
      <c r="B244" s="16">
        <v>3</v>
      </c>
      <c r="C244" s="16">
        <v>6</v>
      </c>
      <c r="D244" s="16">
        <v>1</v>
      </c>
      <c r="E244" s="16">
        <v>20</v>
      </c>
      <c r="F244" s="16">
        <v>30</v>
      </c>
    </row>
    <row r="245" spans="1:6" x14ac:dyDescent="0.45">
      <c r="A245" s="32">
        <v>41259.403148148151</v>
      </c>
      <c r="B245" s="16"/>
      <c r="C245" s="16">
        <v>19</v>
      </c>
      <c r="D245" s="16">
        <v>14</v>
      </c>
      <c r="E245" s="16"/>
      <c r="F245" s="16">
        <v>33</v>
      </c>
    </row>
    <row r="246" spans="1:6" x14ac:dyDescent="0.45">
      <c r="A246" s="32">
        <v>41260.403148148151</v>
      </c>
      <c r="B246" s="16">
        <v>23</v>
      </c>
      <c r="C246" s="16">
        <v>12</v>
      </c>
      <c r="D246" s="16">
        <v>6</v>
      </c>
      <c r="E246" s="16"/>
      <c r="F246" s="16">
        <v>41</v>
      </c>
    </row>
    <row r="247" spans="1:6" x14ac:dyDescent="0.45">
      <c r="A247" s="32">
        <v>41261.403148148151</v>
      </c>
      <c r="B247" s="16">
        <v>7</v>
      </c>
      <c r="C247" s="16">
        <v>14</v>
      </c>
      <c r="D247" s="16">
        <v>7</v>
      </c>
      <c r="E247" s="16"/>
      <c r="F247" s="16">
        <v>28</v>
      </c>
    </row>
    <row r="248" spans="1:6" x14ac:dyDescent="0.45">
      <c r="A248" s="32">
        <v>41262.403148148151</v>
      </c>
      <c r="B248" s="16"/>
      <c r="C248" s="16">
        <v>1</v>
      </c>
      <c r="D248" s="16">
        <v>6</v>
      </c>
      <c r="E248" s="16">
        <v>6</v>
      </c>
      <c r="F248" s="16">
        <v>13</v>
      </c>
    </row>
    <row r="249" spans="1:6" x14ac:dyDescent="0.45">
      <c r="A249" s="32">
        <v>41263.403148148151</v>
      </c>
      <c r="B249" s="16">
        <v>12</v>
      </c>
      <c r="C249" s="16">
        <v>19</v>
      </c>
      <c r="D249" s="16">
        <v>16</v>
      </c>
      <c r="E249" s="16">
        <v>4</v>
      </c>
      <c r="F249" s="16">
        <v>51</v>
      </c>
    </row>
    <row r="250" spans="1:6" x14ac:dyDescent="0.45">
      <c r="A250" s="32">
        <v>41264.403148148151</v>
      </c>
      <c r="B250" s="16">
        <v>7</v>
      </c>
      <c r="C250" s="16">
        <v>38</v>
      </c>
      <c r="D250" s="16">
        <v>8</v>
      </c>
      <c r="E250" s="16"/>
      <c r="F250" s="16">
        <v>53</v>
      </c>
    </row>
    <row r="251" spans="1:6" x14ac:dyDescent="0.45">
      <c r="A251" s="32">
        <v>41265.403148148151</v>
      </c>
      <c r="B251" s="16">
        <v>2</v>
      </c>
      <c r="C251" s="16">
        <v>5</v>
      </c>
      <c r="D251" s="16">
        <v>16</v>
      </c>
      <c r="E251" s="16">
        <v>19</v>
      </c>
      <c r="F251" s="16">
        <v>42</v>
      </c>
    </row>
    <row r="252" spans="1:6" x14ac:dyDescent="0.45">
      <c r="A252" s="32">
        <v>41266.403148148151</v>
      </c>
      <c r="B252" s="16"/>
      <c r="C252" s="16">
        <v>9</v>
      </c>
      <c r="D252" s="16"/>
      <c r="E252" s="16">
        <v>18</v>
      </c>
      <c r="F252" s="16">
        <v>27</v>
      </c>
    </row>
    <row r="253" spans="1:6" x14ac:dyDescent="0.45">
      <c r="A253" s="32">
        <v>41267.403148148151</v>
      </c>
      <c r="B253" s="16">
        <v>10</v>
      </c>
      <c r="C253" s="16">
        <v>7</v>
      </c>
      <c r="D253" s="16">
        <v>11</v>
      </c>
      <c r="E253" s="16">
        <v>10</v>
      </c>
      <c r="F253" s="16">
        <v>38</v>
      </c>
    </row>
    <row r="254" spans="1:6" x14ac:dyDescent="0.45">
      <c r="A254" s="32">
        <v>41268.403148148151</v>
      </c>
      <c r="B254" s="16">
        <v>6</v>
      </c>
      <c r="C254" s="16">
        <v>7</v>
      </c>
      <c r="D254" s="16">
        <v>2</v>
      </c>
      <c r="E254" s="16">
        <v>19</v>
      </c>
      <c r="F254" s="16">
        <v>34</v>
      </c>
    </row>
    <row r="255" spans="1:6" x14ac:dyDescent="0.45">
      <c r="A255" s="32">
        <v>41269.403148148151</v>
      </c>
      <c r="B255" s="16">
        <v>23</v>
      </c>
      <c r="C255" s="16">
        <v>6</v>
      </c>
      <c r="D255" s="16">
        <v>18</v>
      </c>
      <c r="E255" s="16"/>
      <c r="F255" s="16">
        <v>47</v>
      </c>
    </row>
    <row r="256" spans="1:6" x14ac:dyDescent="0.45">
      <c r="A256" s="32">
        <v>41270.403148148151</v>
      </c>
      <c r="B256" s="16">
        <v>24</v>
      </c>
      <c r="C256" s="16"/>
      <c r="D256" s="16">
        <v>8</v>
      </c>
      <c r="E256" s="16">
        <v>27</v>
      </c>
      <c r="F256" s="16">
        <v>59</v>
      </c>
    </row>
    <row r="257" spans="1:6" x14ac:dyDescent="0.45">
      <c r="A257" s="32">
        <v>41271.403148148151</v>
      </c>
      <c r="B257" s="16">
        <v>17</v>
      </c>
      <c r="C257" s="16">
        <v>7</v>
      </c>
      <c r="D257" s="16">
        <v>3</v>
      </c>
      <c r="E257" s="16">
        <v>10</v>
      </c>
      <c r="F257" s="16">
        <v>37</v>
      </c>
    </row>
    <row r="258" spans="1:6" x14ac:dyDescent="0.45">
      <c r="A258" s="32">
        <v>41272.403148148151</v>
      </c>
      <c r="B258" s="16">
        <v>15</v>
      </c>
      <c r="C258" s="16">
        <v>2</v>
      </c>
      <c r="D258" s="16">
        <v>22</v>
      </c>
      <c r="E258" s="16">
        <v>32</v>
      </c>
      <c r="F258" s="16">
        <v>71</v>
      </c>
    </row>
    <row r="259" spans="1:6" x14ac:dyDescent="0.45">
      <c r="A259" s="32">
        <v>41273.403148148151</v>
      </c>
      <c r="B259" s="16">
        <v>30</v>
      </c>
      <c r="C259" s="16">
        <v>9</v>
      </c>
      <c r="D259" s="16">
        <v>20</v>
      </c>
      <c r="E259" s="16">
        <v>8</v>
      </c>
      <c r="F259" s="16">
        <v>67</v>
      </c>
    </row>
    <row r="260" spans="1:6" x14ac:dyDescent="0.45">
      <c r="A260" s="32">
        <v>41274.403148148151</v>
      </c>
      <c r="B260" s="16">
        <v>5</v>
      </c>
      <c r="C260" s="16">
        <v>14</v>
      </c>
      <c r="D260" s="16">
        <v>15</v>
      </c>
      <c r="E260" s="16">
        <v>27</v>
      </c>
      <c r="F260" s="16">
        <v>61</v>
      </c>
    </row>
    <row r="261" spans="1:6" x14ac:dyDescent="0.45">
      <c r="A261" s="32">
        <v>41275.403148148151</v>
      </c>
      <c r="B261" s="16">
        <v>26</v>
      </c>
      <c r="C261" s="16">
        <v>5</v>
      </c>
      <c r="D261" s="16">
        <v>12</v>
      </c>
      <c r="E261" s="16">
        <v>9</v>
      </c>
      <c r="F261" s="16">
        <v>52</v>
      </c>
    </row>
    <row r="262" spans="1:6" x14ac:dyDescent="0.45">
      <c r="A262" s="32">
        <v>41276.403148148151</v>
      </c>
      <c r="B262" s="16">
        <v>18</v>
      </c>
      <c r="C262" s="16">
        <v>16</v>
      </c>
      <c r="D262" s="16">
        <v>18</v>
      </c>
      <c r="E262" s="16">
        <v>11</v>
      </c>
      <c r="F262" s="16">
        <v>63</v>
      </c>
    </row>
    <row r="263" spans="1:6" x14ac:dyDescent="0.45">
      <c r="A263" s="32">
        <v>41277.403148148151</v>
      </c>
      <c r="B263" s="16">
        <v>6</v>
      </c>
      <c r="C263" s="16"/>
      <c r="D263" s="16">
        <v>10</v>
      </c>
      <c r="E263" s="16">
        <v>17</v>
      </c>
      <c r="F263" s="16">
        <v>33</v>
      </c>
    </row>
    <row r="264" spans="1:6" x14ac:dyDescent="0.45">
      <c r="A264" s="32">
        <v>41278.403148148151</v>
      </c>
      <c r="B264" s="16">
        <v>30</v>
      </c>
      <c r="C264" s="16">
        <v>7</v>
      </c>
      <c r="D264" s="16">
        <v>27</v>
      </c>
      <c r="E264" s="16">
        <v>13</v>
      </c>
      <c r="F264" s="16">
        <v>77</v>
      </c>
    </row>
    <row r="265" spans="1:6" x14ac:dyDescent="0.45">
      <c r="A265" s="32">
        <v>41279.403148148151</v>
      </c>
      <c r="B265" s="16">
        <v>15</v>
      </c>
      <c r="C265" s="16">
        <v>16</v>
      </c>
      <c r="D265" s="16">
        <v>6</v>
      </c>
      <c r="E265" s="16">
        <v>10</v>
      </c>
      <c r="F265" s="16">
        <v>47</v>
      </c>
    </row>
    <row r="266" spans="1:6" x14ac:dyDescent="0.45">
      <c r="A266" s="32">
        <v>41280.403148148151</v>
      </c>
      <c r="B266" s="16">
        <v>11</v>
      </c>
      <c r="C266" s="16"/>
      <c r="D266" s="16">
        <v>10</v>
      </c>
      <c r="E266" s="16"/>
      <c r="F266" s="16">
        <v>21</v>
      </c>
    </row>
    <row r="267" spans="1:6" x14ac:dyDescent="0.45">
      <c r="A267" s="32">
        <v>41281.403148148151</v>
      </c>
      <c r="B267" s="16">
        <v>28</v>
      </c>
      <c r="C267" s="16">
        <v>3</v>
      </c>
      <c r="D267" s="16">
        <v>21</v>
      </c>
      <c r="E267" s="16">
        <v>10</v>
      </c>
      <c r="F267" s="16">
        <v>62</v>
      </c>
    </row>
    <row r="268" spans="1:6" x14ac:dyDescent="0.45">
      <c r="A268" s="32">
        <v>41282.403148148151</v>
      </c>
      <c r="B268" s="16">
        <v>10</v>
      </c>
      <c r="C268" s="16">
        <v>23</v>
      </c>
      <c r="D268" s="16">
        <v>6</v>
      </c>
      <c r="E268" s="16">
        <v>6</v>
      </c>
      <c r="F268" s="16">
        <v>45</v>
      </c>
    </row>
    <row r="269" spans="1:6" x14ac:dyDescent="0.45">
      <c r="A269" s="32">
        <v>41283.403148148151</v>
      </c>
      <c r="B269" s="16">
        <v>17</v>
      </c>
      <c r="C269" s="16">
        <v>35</v>
      </c>
      <c r="D269" s="16">
        <v>2</v>
      </c>
      <c r="E269" s="16">
        <v>9</v>
      </c>
      <c r="F269" s="16">
        <v>63</v>
      </c>
    </row>
    <row r="270" spans="1:6" x14ac:dyDescent="0.45">
      <c r="A270" s="32">
        <v>41284.403148148151</v>
      </c>
      <c r="B270" s="16">
        <v>34</v>
      </c>
      <c r="C270" s="16">
        <v>7</v>
      </c>
      <c r="D270" s="16">
        <v>11</v>
      </c>
      <c r="E270" s="16">
        <v>9</v>
      </c>
      <c r="F270" s="16">
        <v>61</v>
      </c>
    </row>
    <row r="271" spans="1:6" x14ac:dyDescent="0.45">
      <c r="A271" s="32">
        <v>41285.403148148151</v>
      </c>
      <c r="B271" s="16">
        <v>15</v>
      </c>
      <c r="C271" s="16">
        <v>20</v>
      </c>
      <c r="D271" s="16"/>
      <c r="E271" s="16"/>
      <c r="F271" s="16">
        <v>35</v>
      </c>
    </row>
    <row r="272" spans="1:6" x14ac:dyDescent="0.45">
      <c r="A272" s="32">
        <v>41286.403148148151</v>
      </c>
      <c r="B272" s="16">
        <v>24</v>
      </c>
      <c r="C272" s="16"/>
      <c r="D272" s="16">
        <v>21</v>
      </c>
      <c r="E272" s="16">
        <v>3</v>
      </c>
      <c r="F272" s="16">
        <v>48</v>
      </c>
    </row>
    <row r="273" spans="1:6" x14ac:dyDescent="0.45">
      <c r="A273" s="32">
        <v>41287.403148148151</v>
      </c>
      <c r="B273" s="16"/>
      <c r="C273" s="16">
        <v>9</v>
      </c>
      <c r="D273" s="16">
        <v>14</v>
      </c>
      <c r="E273" s="16"/>
      <c r="F273" s="16">
        <v>23</v>
      </c>
    </row>
    <row r="274" spans="1:6" x14ac:dyDescent="0.45">
      <c r="A274" s="32">
        <v>41288.403148148151</v>
      </c>
      <c r="B274" s="16">
        <v>9</v>
      </c>
      <c r="C274" s="16">
        <v>5</v>
      </c>
      <c r="D274" s="16"/>
      <c r="E274" s="16">
        <v>11</v>
      </c>
      <c r="F274" s="16">
        <v>25</v>
      </c>
    </row>
    <row r="275" spans="1:6" x14ac:dyDescent="0.45">
      <c r="A275" s="32">
        <v>41289.403148148151</v>
      </c>
      <c r="B275" s="16">
        <v>8</v>
      </c>
      <c r="C275" s="16">
        <v>4</v>
      </c>
      <c r="D275" s="16">
        <v>5</v>
      </c>
      <c r="E275" s="16">
        <v>6</v>
      </c>
      <c r="F275" s="16">
        <v>23</v>
      </c>
    </row>
    <row r="276" spans="1:6" x14ac:dyDescent="0.45">
      <c r="A276" s="32">
        <v>41290.403148148151</v>
      </c>
      <c r="B276" s="16">
        <v>8</v>
      </c>
      <c r="C276" s="16">
        <v>9</v>
      </c>
      <c r="D276" s="16"/>
      <c r="E276" s="16"/>
      <c r="F276" s="16">
        <v>17</v>
      </c>
    </row>
    <row r="277" spans="1:6" x14ac:dyDescent="0.45">
      <c r="A277" s="32">
        <v>41291.403148148151</v>
      </c>
      <c r="B277" s="16">
        <v>5</v>
      </c>
      <c r="C277" s="16">
        <v>10</v>
      </c>
      <c r="D277" s="16">
        <v>8</v>
      </c>
      <c r="E277" s="16"/>
      <c r="F277" s="16">
        <v>23</v>
      </c>
    </row>
    <row r="278" spans="1:6" x14ac:dyDescent="0.45">
      <c r="A278" s="32">
        <v>41292.403148148151</v>
      </c>
      <c r="B278" s="16"/>
      <c r="C278" s="16">
        <v>19</v>
      </c>
      <c r="D278" s="16">
        <v>7</v>
      </c>
      <c r="E278" s="16">
        <v>10</v>
      </c>
      <c r="F278" s="16">
        <v>36</v>
      </c>
    </row>
    <row r="279" spans="1:6" x14ac:dyDescent="0.45">
      <c r="A279" s="32">
        <v>41293.403148148151</v>
      </c>
      <c r="B279" s="16">
        <v>6</v>
      </c>
      <c r="C279" s="16">
        <v>6</v>
      </c>
      <c r="D279" s="16">
        <v>4</v>
      </c>
      <c r="E279" s="16"/>
      <c r="F279" s="16">
        <v>16</v>
      </c>
    </row>
    <row r="280" spans="1:6" x14ac:dyDescent="0.45">
      <c r="A280" s="32">
        <v>41294.403148148151</v>
      </c>
      <c r="B280" s="16">
        <v>7</v>
      </c>
      <c r="C280" s="16">
        <v>26</v>
      </c>
      <c r="D280" s="16">
        <v>2</v>
      </c>
      <c r="E280" s="16">
        <v>20</v>
      </c>
      <c r="F280" s="16">
        <v>55</v>
      </c>
    </row>
    <row r="281" spans="1:6" x14ac:dyDescent="0.45">
      <c r="A281" s="32">
        <v>41295.403148148151</v>
      </c>
      <c r="B281" s="16">
        <v>3</v>
      </c>
      <c r="C281" s="16">
        <v>10</v>
      </c>
      <c r="D281" s="16">
        <v>8</v>
      </c>
      <c r="E281" s="16">
        <v>10</v>
      </c>
      <c r="F281" s="16">
        <v>31</v>
      </c>
    </row>
    <row r="282" spans="1:6" x14ac:dyDescent="0.45">
      <c r="A282" s="32">
        <v>41296.403148148151</v>
      </c>
      <c r="B282" s="16">
        <v>13</v>
      </c>
      <c r="C282" s="16">
        <v>7</v>
      </c>
      <c r="D282" s="16">
        <v>14</v>
      </c>
      <c r="E282" s="16">
        <v>19</v>
      </c>
      <c r="F282" s="16">
        <v>53</v>
      </c>
    </row>
    <row r="283" spans="1:6" x14ac:dyDescent="0.45">
      <c r="A283" s="32">
        <v>41297.403148148151</v>
      </c>
      <c r="B283" s="16">
        <v>13</v>
      </c>
      <c r="C283" s="16">
        <v>30</v>
      </c>
      <c r="D283" s="16">
        <v>3</v>
      </c>
      <c r="E283" s="16">
        <v>15</v>
      </c>
      <c r="F283" s="16">
        <v>61</v>
      </c>
    </row>
    <row r="284" spans="1:6" x14ac:dyDescent="0.45">
      <c r="A284" s="32">
        <v>41298.403148148151</v>
      </c>
      <c r="B284" s="16">
        <v>4</v>
      </c>
      <c r="C284" s="16">
        <v>22</v>
      </c>
      <c r="D284" s="16">
        <v>37</v>
      </c>
      <c r="E284" s="16"/>
      <c r="F284" s="16">
        <v>63</v>
      </c>
    </row>
    <row r="285" spans="1:6" x14ac:dyDescent="0.45">
      <c r="A285" s="32">
        <v>41299.403148148151</v>
      </c>
      <c r="B285" s="16">
        <v>9</v>
      </c>
      <c r="C285" s="16">
        <v>12</v>
      </c>
      <c r="D285" s="16"/>
      <c r="E285" s="16">
        <v>10</v>
      </c>
      <c r="F285" s="16">
        <v>31</v>
      </c>
    </row>
    <row r="286" spans="1:6" x14ac:dyDescent="0.45">
      <c r="A286" s="32">
        <v>41300.403148148151</v>
      </c>
      <c r="B286" s="16">
        <v>21</v>
      </c>
      <c r="C286" s="16">
        <v>11</v>
      </c>
      <c r="D286" s="16">
        <v>15</v>
      </c>
      <c r="E286" s="16">
        <v>9</v>
      </c>
      <c r="F286" s="16">
        <v>56</v>
      </c>
    </row>
    <row r="287" spans="1:6" x14ac:dyDescent="0.45">
      <c r="A287" s="32">
        <v>41301.403148148151</v>
      </c>
      <c r="B287" s="16">
        <v>5</v>
      </c>
      <c r="C287" s="16">
        <v>10</v>
      </c>
      <c r="D287" s="16">
        <v>9</v>
      </c>
      <c r="E287" s="16">
        <v>24</v>
      </c>
      <c r="F287" s="16">
        <v>48</v>
      </c>
    </row>
    <row r="288" spans="1:6" x14ac:dyDescent="0.45">
      <c r="A288" s="32">
        <v>41302.403148148151</v>
      </c>
      <c r="B288" s="16">
        <v>11</v>
      </c>
      <c r="C288" s="16">
        <v>21</v>
      </c>
      <c r="D288" s="16">
        <v>12</v>
      </c>
      <c r="E288" s="16">
        <v>9</v>
      </c>
      <c r="F288" s="16">
        <v>53</v>
      </c>
    </row>
    <row r="289" spans="1:6" x14ac:dyDescent="0.45">
      <c r="A289" s="32">
        <v>41303.403148148151</v>
      </c>
      <c r="B289" s="16">
        <v>9</v>
      </c>
      <c r="C289" s="16">
        <v>2</v>
      </c>
      <c r="D289" s="16">
        <v>10</v>
      </c>
      <c r="E289" s="16">
        <v>9</v>
      </c>
      <c r="F289" s="16">
        <v>30</v>
      </c>
    </row>
    <row r="290" spans="1:6" x14ac:dyDescent="0.45">
      <c r="A290" s="32">
        <v>41304.403148148151</v>
      </c>
      <c r="B290" s="16">
        <v>21</v>
      </c>
      <c r="C290" s="16">
        <v>4</v>
      </c>
      <c r="D290" s="16">
        <v>27</v>
      </c>
      <c r="E290" s="16">
        <v>16</v>
      </c>
      <c r="F290" s="16">
        <v>68</v>
      </c>
    </row>
    <row r="291" spans="1:6" x14ac:dyDescent="0.45">
      <c r="A291" s="32">
        <v>41305.403148148151</v>
      </c>
      <c r="B291" s="16">
        <v>15</v>
      </c>
      <c r="C291" s="16">
        <v>28</v>
      </c>
      <c r="D291" s="16"/>
      <c r="E291" s="16">
        <v>9</v>
      </c>
      <c r="F291" s="16">
        <v>52</v>
      </c>
    </row>
    <row r="292" spans="1:6" x14ac:dyDescent="0.45">
      <c r="A292" s="32">
        <v>41306.403148148151</v>
      </c>
      <c r="B292" s="16">
        <v>5</v>
      </c>
      <c r="C292" s="16">
        <v>12</v>
      </c>
      <c r="D292" s="16">
        <v>11</v>
      </c>
      <c r="E292" s="16">
        <v>11</v>
      </c>
      <c r="F292" s="16">
        <v>39</v>
      </c>
    </row>
    <row r="293" spans="1:6" x14ac:dyDescent="0.45">
      <c r="A293" s="32">
        <v>41307.403148148151</v>
      </c>
      <c r="B293" s="16">
        <v>26</v>
      </c>
      <c r="C293" s="16">
        <v>10</v>
      </c>
      <c r="D293" s="16">
        <v>10</v>
      </c>
      <c r="E293" s="16">
        <v>1</v>
      </c>
      <c r="F293" s="16">
        <v>47</v>
      </c>
    </row>
    <row r="294" spans="1:6" x14ac:dyDescent="0.45">
      <c r="A294" s="32">
        <v>41308.403148148151</v>
      </c>
      <c r="B294" s="16">
        <v>15</v>
      </c>
      <c r="C294" s="16">
        <v>2</v>
      </c>
      <c r="D294" s="16">
        <v>11</v>
      </c>
      <c r="E294" s="16">
        <v>20</v>
      </c>
      <c r="F294" s="16">
        <v>48</v>
      </c>
    </row>
    <row r="295" spans="1:6" x14ac:dyDescent="0.45">
      <c r="A295" s="32">
        <v>41309.403148148151</v>
      </c>
      <c r="B295" s="16">
        <v>12</v>
      </c>
      <c r="C295" s="16"/>
      <c r="D295" s="16">
        <v>16</v>
      </c>
      <c r="E295" s="16">
        <v>2</v>
      </c>
      <c r="F295" s="16">
        <v>30</v>
      </c>
    </row>
    <row r="296" spans="1:6" x14ac:dyDescent="0.45">
      <c r="A296" s="32">
        <v>41310.403148148151</v>
      </c>
      <c r="B296" s="16">
        <v>1</v>
      </c>
      <c r="C296" s="16">
        <v>17</v>
      </c>
      <c r="D296" s="16">
        <v>21</v>
      </c>
      <c r="E296" s="16">
        <v>17</v>
      </c>
      <c r="F296" s="16">
        <v>56</v>
      </c>
    </row>
    <row r="297" spans="1:6" x14ac:dyDescent="0.45">
      <c r="A297" s="32">
        <v>41311.403148148151</v>
      </c>
      <c r="B297" s="16"/>
      <c r="C297" s="16"/>
      <c r="D297" s="16">
        <v>35</v>
      </c>
      <c r="E297" s="16">
        <v>18</v>
      </c>
      <c r="F297" s="16">
        <v>53</v>
      </c>
    </row>
    <row r="298" spans="1:6" x14ac:dyDescent="0.45">
      <c r="A298" s="32">
        <v>41312.403148148151</v>
      </c>
      <c r="B298" s="16">
        <v>16</v>
      </c>
      <c r="C298" s="16">
        <v>9</v>
      </c>
      <c r="D298" s="16">
        <v>4</v>
      </c>
      <c r="E298" s="16">
        <v>5</v>
      </c>
      <c r="F298" s="16">
        <v>34</v>
      </c>
    </row>
    <row r="299" spans="1:6" x14ac:dyDescent="0.45">
      <c r="A299" s="32">
        <v>41313.403148148151</v>
      </c>
      <c r="B299" s="16">
        <v>17</v>
      </c>
      <c r="C299" s="16">
        <v>8</v>
      </c>
      <c r="D299" s="16">
        <v>25</v>
      </c>
      <c r="E299" s="16">
        <v>19</v>
      </c>
      <c r="F299" s="16">
        <v>69</v>
      </c>
    </row>
    <row r="300" spans="1:6" x14ac:dyDescent="0.45">
      <c r="A300" s="32">
        <v>41314.403148148151</v>
      </c>
      <c r="B300" s="16">
        <v>15</v>
      </c>
      <c r="C300" s="16">
        <v>19</v>
      </c>
      <c r="D300" s="16">
        <v>14</v>
      </c>
      <c r="E300" s="16">
        <v>7</v>
      </c>
      <c r="F300" s="16">
        <v>55</v>
      </c>
    </row>
    <row r="301" spans="1:6" x14ac:dyDescent="0.45">
      <c r="A301" s="32">
        <v>41315.403148148151</v>
      </c>
      <c r="B301" s="16">
        <v>29</v>
      </c>
      <c r="C301" s="16"/>
      <c r="D301" s="16">
        <v>28</v>
      </c>
      <c r="E301" s="16"/>
      <c r="F301" s="16">
        <v>57</v>
      </c>
    </row>
    <row r="302" spans="1:6" x14ac:dyDescent="0.45">
      <c r="A302" s="32">
        <v>41316.403148148151</v>
      </c>
      <c r="B302" s="16">
        <v>18</v>
      </c>
      <c r="C302" s="16">
        <v>18</v>
      </c>
      <c r="D302" s="16"/>
      <c r="E302" s="16">
        <v>21</v>
      </c>
      <c r="F302" s="16">
        <v>57</v>
      </c>
    </row>
    <row r="303" spans="1:6" x14ac:dyDescent="0.45">
      <c r="A303" s="32">
        <v>41317.403148148151</v>
      </c>
      <c r="B303" s="16">
        <v>15</v>
      </c>
      <c r="C303" s="16">
        <v>10</v>
      </c>
      <c r="D303" s="16">
        <v>12</v>
      </c>
      <c r="E303" s="16">
        <v>6</v>
      </c>
      <c r="F303" s="16">
        <v>43</v>
      </c>
    </row>
    <row r="304" spans="1:6" x14ac:dyDescent="0.45">
      <c r="A304" s="32">
        <v>41318.403148148151</v>
      </c>
      <c r="B304" s="16">
        <v>14</v>
      </c>
      <c r="C304" s="16">
        <v>15</v>
      </c>
      <c r="D304" s="16">
        <v>17</v>
      </c>
      <c r="E304" s="16">
        <v>11</v>
      </c>
      <c r="F304" s="16">
        <v>57</v>
      </c>
    </row>
    <row r="305" spans="1:6" x14ac:dyDescent="0.45">
      <c r="A305" s="32">
        <v>41319.403148148151</v>
      </c>
      <c r="B305" s="16">
        <v>2</v>
      </c>
      <c r="C305" s="16">
        <v>4</v>
      </c>
      <c r="D305" s="16">
        <v>5</v>
      </c>
      <c r="E305" s="16">
        <v>17</v>
      </c>
      <c r="F305" s="16">
        <v>28</v>
      </c>
    </row>
    <row r="306" spans="1:6" x14ac:dyDescent="0.45">
      <c r="A306" s="32">
        <v>41320.403148148151</v>
      </c>
      <c r="B306" s="16">
        <v>10</v>
      </c>
      <c r="C306" s="16">
        <v>5</v>
      </c>
      <c r="D306" s="16">
        <v>17</v>
      </c>
      <c r="E306" s="16">
        <v>14</v>
      </c>
      <c r="F306" s="16">
        <v>46</v>
      </c>
    </row>
    <row r="307" spans="1:6" x14ac:dyDescent="0.45">
      <c r="A307" s="32">
        <v>41321.403148148151</v>
      </c>
      <c r="B307" s="16">
        <v>9</v>
      </c>
      <c r="C307" s="16">
        <v>7</v>
      </c>
      <c r="D307" s="16">
        <v>14</v>
      </c>
      <c r="E307" s="16">
        <v>17</v>
      </c>
      <c r="F307" s="16">
        <v>47</v>
      </c>
    </row>
    <row r="308" spans="1:6" x14ac:dyDescent="0.45">
      <c r="A308" s="32">
        <v>41322.403148148151</v>
      </c>
      <c r="B308" s="16">
        <v>18</v>
      </c>
      <c r="C308" s="16">
        <v>10</v>
      </c>
      <c r="D308" s="16">
        <v>16</v>
      </c>
      <c r="E308" s="16">
        <v>23</v>
      </c>
      <c r="F308" s="16">
        <v>67</v>
      </c>
    </row>
    <row r="309" spans="1:6" x14ac:dyDescent="0.45">
      <c r="A309" s="32">
        <v>41323.403148148151</v>
      </c>
      <c r="B309" s="16">
        <v>19</v>
      </c>
      <c r="C309" s="16">
        <v>9</v>
      </c>
      <c r="D309" s="16">
        <v>3</v>
      </c>
      <c r="E309" s="16"/>
      <c r="F309" s="16">
        <v>31</v>
      </c>
    </row>
    <row r="310" spans="1:6" x14ac:dyDescent="0.45">
      <c r="A310" s="32">
        <v>41324.403148148151</v>
      </c>
      <c r="B310" s="16">
        <v>14</v>
      </c>
      <c r="C310" s="16">
        <v>1</v>
      </c>
      <c r="D310" s="16">
        <v>14</v>
      </c>
      <c r="E310" s="16">
        <v>15</v>
      </c>
      <c r="F310" s="16">
        <v>44</v>
      </c>
    </row>
    <row r="311" spans="1:6" x14ac:dyDescent="0.45">
      <c r="A311" s="32">
        <v>41325.403148148151</v>
      </c>
      <c r="B311" s="16">
        <v>10</v>
      </c>
      <c r="C311" s="16">
        <v>8</v>
      </c>
      <c r="D311" s="16">
        <v>9</v>
      </c>
      <c r="E311" s="16">
        <v>9</v>
      </c>
      <c r="F311" s="16">
        <v>36</v>
      </c>
    </row>
    <row r="312" spans="1:6" x14ac:dyDescent="0.45">
      <c r="A312" s="32">
        <v>41326.403148148151</v>
      </c>
      <c r="B312" s="16">
        <v>7</v>
      </c>
      <c r="C312" s="16">
        <v>9</v>
      </c>
      <c r="D312" s="16">
        <v>8</v>
      </c>
      <c r="E312" s="16">
        <v>6</v>
      </c>
      <c r="F312" s="16">
        <v>30</v>
      </c>
    </row>
    <row r="313" spans="1:6" x14ac:dyDescent="0.45">
      <c r="A313" s="32">
        <v>41327.403148148151</v>
      </c>
      <c r="B313" s="16">
        <v>10</v>
      </c>
      <c r="C313" s="16">
        <v>4</v>
      </c>
      <c r="D313" s="16">
        <v>4</v>
      </c>
      <c r="E313" s="16">
        <v>5</v>
      </c>
      <c r="F313" s="16">
        <v>23</v>
      </c>
    </row>
    <row r="314" spans="1:6" x14ac:dyDescent="0.45">
      <c r="A314" s="32">
        <v>41328.403148148151</v>
      </c>
      <c r="B314" s="16">
        <v>9</v>
      </c>
      <c r="C314" s="16"/>
      <c r="D314" s="16">
        <v>11</v>
      </c>
      <c r="E314" s="16">
        <v>5</v>
      </c>
      <c r="F314" s="16">
        <v>25</v>
      </c>
    </row>
    <row r="315" spans="1:6" x14ac:dyDescent="0.45">
      <c r="A315" s="32">
        <v>41329.403148148151</v>
      </c>
      <c r="B315" s="16">
        <v>1</v>
      </c>
      <c r="C315" s="16">
        <v>13</v>
      </c>
      <c r="D315" s="16"/>
      <c r="E315" s="16"/>
      <c r="F315" s="16">
        <v>14</v>
      </c>
    </row>
    <row r="316" spans="1:6" x14ac:dyDescent="0.45">
      <c r="A316" s="32">
        <v>41330.403148148151</v>
      </c>
      <c r="B316" s="16">
        <v>8</v>
      </c>
      <c r="C316" s="16">
        <v>8</v>
      </c>
      <c r="D316" s="16">
        <v>11</v>
      </c>
      <c r="E316" s="16">
        <v>14</v>
      </c>
      <c r="F316" s="16">
        <v>41</v>
      </c>
    </row>
    <row r="317" spans="1:6" x14ac:dyDescent="0.45">
      <c r="A317" s="32">
        <v>41331.403148148151</v>
      </c>
      <c r="B317" s="16">
        <v>18</v>
      </c>
      <c r="C317" s="16"/>
      <c r="D317" s="16">
        <v>1</v>
      </c>
      <c r="E317" s="16">
        <v>5</v>
      </c>
      <c r="F317" s="16">
        <v>24</v>
      </c>
    </row>
    <row r="318" spans="1:6" x14ac:dyDescent="0.45">
      <c r="A318" s="32">
        <v>41332.403148148151</v>
      </c>
      <c r="B318" s="16"/>
      <c r="C318" s="16">
        <v>17</v>
      </c>
      <c r="D318" s="16"/>
      <c r="E318" s="16">
        <v>6</v>
      </c>
      <c r="F318" s="16">
        <v>23</v>
      </c>
    </row>
    <row r="319" spans="1:6" x14ac:dyDescent="0.45">
      <c r="A319" s="32">
        <v>41333.403148148151</v>
      </c>
      <c r="B319" s="16">
        <v>8</v>
      </c>
      <c r="C319" s="16">
        <v>7</v>
      </c>
      <c r="D319" s="16">
        <v>24</v>
      </c>
      <c r="E319" s="16">
        <v>32</v>
      </c>
      <c r="F319" s="16">
        <v>71</v>
      </c>
    </row>
    <row r="320" spans="1:6" x14ac:dyDescent="0.45">
      <c r="A320" s="32">
        <v>41334.403148148151</v>
      </c>
      <c r="B320" s="16">
        <v>5</v>
      </c>
      <c r="C320" s="16">
        <v>19</v>
      </c>
      <c r="D320" s="16">
        <v>13</v>
      </c>
      <c r="E320" s="16">
        <v>28</v>
      </c>
      <c r="F320" s="16">
        <v>65</v>
      </c>
    </row>
    <row r="321" spans="1:6" x14ac:dyDescent="0.45">
      <c r="A321" s="32">
        <v>41335.403148148151</v>
      </c>
      <c r="B321" s="16">
        <v>11</v>
      </c>
      <c r="C321" s="16">
        <v>31</v>
      </c>
      <c r="D321" s="16">
        <v>3</v>
      </c>
      <c r="E321" s="16">
        <v>5</v>
      </c>
      <c r="F321" s="16">
        <v>50</v>
      </c>
    </row>
    <row r="322" spans="1:6" x14ac:dyDescent="0.45">
      <c r="A322" s="32">
        <v>41336.403148148151</v>
      </c>
      <c r="B322" s="16">
        <v>11</v>
      </c>
      <c r="C322" s="16">
        <v>6</v>
      </c>
      <c r="D322" s="16">
        <v>5</v>
      </c>
      <c r="E322" s="16"/>
      <c r="F322" s="16">
        <v>22</v>
      </c>
    </row>
    <row r="323" spans="1:6" x14ac:dyDescent="0.45">
      <c r="A323" s="32">
        <v>41337.403148148151</v>
      </c>
      <c r="B323" s="16"/>
      <c r="C323" s="16">
        <v>7</v>
      </c>
      <c r="D323" s="16">
        <v>22</v>
      </c>
      <c r="E323" s="16">
        <v>9</v>
      </c>
      <c r="F323" s="16">
        <v>38</v>
      </c>
    </row>
    <row r="324" spans="1:6" x14ac:dyDescent="0.45">
      <c r="A324" s="32">
        <v>41338.403148148151</v>
      </c>
      <c r="B324" s="16">
        <v>31</v>
      </c>
      <c r="C324" s="16">
        <v>9</v>
      </c>
      <c r="D324" s="16">
        <v>5</v>
      </c>
      <c r="E324" s="16">
        <v>4</v>
      </c>
      <c r="F324" s="16">
        <v>49</v>
      </c>
    </row>
    <row r="325" spans="1:6" x14ac:dyDescent="0.45">
      <c r="A325" s="32">
        <v>41339.403148148151</v>
      </c>
      <c r="B325" s="16">
        <v>11</v>
      </c>
      <c r="C325" s="16">
        <v>3</v>
      </c>
      <c r="D325" s="16">
        <v>9</v>
      </c>
      <c r="E325" s="16">
        <v>28</v>
      </c>
      <c r="F325" s="16">
        <v>51</v>
      </c>
    </row>
    <row r="326" spans="1:6" x14ac:dyDescent="0.45">
      <c r="A326" s="32">
        <v>41340.403148148151</v>
      </c>
      <c r="B326" s="16">
        <v>17</v>
      </c>
      <c r="C326" s="16">
        <v>6</v>
      </c>
      <c r="D326" s="16">
        <v>14</v>
      </c>
      <c r="E326" s="16">
        <v>18</v>
      </c>
      <c r="F326" s="16">
        <v>55</v>
      </c>
    </row>
    <row r="327" spans="1:6" x14ac:dyDescent="0.45">
      <c r="A327" s="32">
        <v>41341.403148148151</v>
      </c>
      <c r="B327" s="16">
        <v>8</v>
      </c>
      <c r="C327" s="16"/>
      <c r="D327" s="16">
        <v>23</v>
      </c>
      <c r="E327" s="16">
        <v>10</v>
      </c>
      <c r="F327" s="16">
        <v>41</v>
      </c>
    </row>
    <row r="328" spans="1:6" x14ac:dyDescent="0.45">
      <c r="A328" s="32">
        <v>41342.403148148151</v>
      </c>
      <c r="B328" s="16">
        <v>15</v>
      </c>
      <c r="C328" s="16">
        <v>12</v>
      </c>
      <c r="D328" s="16">
        <v>27</v>
      </c>
      <c r="E328" s="16">
        <v>13</v>
      </c>
      <c r="F328" s="16">
        <v>67</v>
      </c>
    </row>
    <row r="329" spans="1:6" x14ac:dyDescent="0.45">
      <c r="A329" s="32">
        <v>41343.403148148151</v>
      </c>
      <c r="B329" s="16">
        <v>20</v>
      </c>
      <c r="C329" s="16">
        <v>15</v>
      </c>
      <c r="D329" s="16">
        <v>4</v>
      </c>
      <c r="E329" s="16">
        <v>13</v>
      </c>
      <c r="F329" s="16">
        <v>52</v>
      </c>
    </row>
    <row r="330" spans="1:6" x14ac:dyDescent="0.45">
      <c r="A330" s="32">
        <v>41344.403148148151</v>
      </c>
      <c r="B330" s="16"/>
      <c r="C330" s="16">
        <v>8</v>
      </c>
      <c r="D330" s="16">
        <v>6</v>
      </c>
      <c r="E330" s="16">
        <v>15</v>
      </c>
      <c r="F330" s="16">
        <v>29</v>
      </c>
    </row>
    <row r="331" spans="1:6" x14ac:dyDescent="0.45">
      <c r="A331" s="32">
        <v>41345.403148148151</v>
      </c>
      <c r="B331" s="16">
        <v>7</v>
      </c>
      <c r="C331" s="16"/>
      <c r="D331" s="16">
        <v>11</v>
      </c>
      <c r="E331" s="16">
        <v>15</v>
      </c>
      <c r="F331" s="16">
        <v>33</v>
      </c>
    </row>
    <row r="332" spans="1:6" x14ac:dyDescent="0.45">
      <c r="A332" s="32">
        <v>41346.403148148151</v>
      </c>
      <c r="B332" s="16">
        <v>10</v>
      </c>
      <c r="C332" s="16">
        <v>17</v>
      </c>
      <c r="D332" s="16">
        <v>20</v>
      </c>
      <c r="E332" s="16"/>
      <c r="F332" s="16">
        <v>47</v>
      </c>
    </row>
    <row r="333" spans="1:6" x14ac:dyDescent="0.45">
      <c r="A333" s="32">
        <v>41347.403148148151</v>
      </c>
      <c r="B333" s="16">
        <v>20</v>
      </c>
      <c r="C333" s="16">
        <v>1</v>
      </c>
      <c r="D333" s="16">
        <v>10</v>
      </c>
      <c r="E333" s="16">
        <v>17</v>
      </c>
      <c r="F333" s="16">
        <v>48</v>
      </c>
    </row>
    <row r="334" spans="1:6" x14ac:dyDescent="0.45">
      <c r="A334" s="32">
        <v>41348.403148148151</v>
      </c>
      <c r="B334" s="16">
        <v>10</v>
      </c>
      <c r="C334" s="16">
        <v>14</v>
      </c>
      <c r="D334" s="16">
        <v>24</v>
      </c>
      <c r="E334" s="16">
        <v>34</v>
      </c>
      <c r="F334" s="16">
        <v>82</v>
      </c>
    </row>
    <row r="335" spans="1:6" x14ac:dyDescent="0.45">
      <c r="A335" s="32">
        <v>41349.403148148151</v>
      </c>
      <c r="B335" s="16">
        <v>25</v>
      </c>
      <c r="C335" s="16">
        <v>11</v>
      </c>
      <c r="D335" s="16"/>
      <c r="E335" s="16">
        <v>19</v>
      </c>
      <c r="F335" s="16">
        <v>55</v>
      </c>
    </row>
    <row r="336" spans="1:6" x14ac:dyDescent="0.45">
      <c r="A336" s="32">
        <v>41350.403148148151</v>
      </c>
      <c r="B336" s="16">
        <v>2</v>
      </c>
      <c r="C336" s="16">
        <v>10</v>
      </c>
      <c r="D336" s="16"/>
      <c r="E336" s="16">
        <v>6</v>
      </c>
      <c r="F336" s="16">
        <v>18</v>
      </c>
    </row>
    <row r="337" spans="1:6" x14ac:dyDescent="0.45">
      <c r="A337" s="32">
        <v>41351.403148148151</v>
      </c>
      <c r="B337" s="16">
        <v>2</v>
      </c>
      <c r="C337" s="16">
        <v>10</v>
      </c>
      <c r="D337" s="16">
        <v>4</v>
      </c>
      <c r="E337" s="16">
        <v>2</v>
      </c>
      <c r="F337" s="16">
        <v>18</v>
      </c>
    </row>
    <row r="338" spans="1:6" x14ac:dyDescent="0.45">
      <c r="A338" s="32">
        <v>41352.403148148151</v>
      </c>
      <c r="B338" s="16">
        <v>17</v>
      </c>
      <c r="C338" s="16">
        <v>25</v>
      </c>
      <c r="D338" s="16">
        <v>8</v>
      </c>
      <c r="E338" s="16">
        <v>2</v>
      </c>
      <c r="F338" s="16">
        <v>52</v>
      </c>
    </row>
    <row r="339" spans="1:6" x14ac:dyDescent="0.45">
      <c r="A339" s="32">
        <v>41353.403148148151</v>
      </c>
      <c r="B339" s="16">
        <v>6</v>
      </c>
      <c r="C339" s="16">
        <v>12</v>
      </c>
      <c r="D339" s="16">
        <v>19</v>
      </c>
      <c r="E339" s="16">
        <v>30</v>
      </c>
      <c r="F339" s="16">
        <v>67</v>
      </c>
    </row>
    <row r="340" spans="1:6" x14ac:dyDescent="0.45">
      <c r="A340" s="32">
        <v>41354.403148148151</v>
      </c>
      <c r="B340" s="16">
        <v>4</v>
      </c>
      <c r="C340" s="16">
        <v>7</v>
      </c>
      <c r="D340" s="16">
        <v>5</v>
      </c>
      <c r="E340" s="16">
        <v>7</v>
      </c>
      <c r="F340" s="16">
        <v>23</v>
      </c>
    </row>
    <row r="341" spans="1:6" x14ac:dyDescent="0.45">
      <c r="A341" s="32">
        <v>41355.403148148151</v>
      </c>
      <c r="B341" s="16">
        <v>26</v>
      </c>
      <c r="C341" s="16">
        <v>4</v>
      </c>
      <c r="D341" s="16">
        <v>16</v>
      </c>
      <c r="E341" s="16">
        <v>19</v>
      </c>
      <c r="F341" s="16">
        <v>65</v>
      </c>
    </row>
    <row r="342" spans="1:6" x14ac:dyDescent="0.45">
      <c r="A342" s="32">
        <v>41356.403148148151</v>
      </c>
      <c r="B342" s="16">
        <v>17</v>
      </c>
      <c r="C342" s="16">
        <v>5</v>
      </c>
      <c r="D342" s="16">
        <v>22</v>
      </c>
      <c r="E342" s="16">
        <v>13</v>
      </c>
      <c r="F342" s="16">
        <v>57</v>
      </c>
    </row>
    <row r="343" spans="1:6" x14ac:dyDescent="0.45">
      <c r="A343" s="32">
        <v>41357.403148148151</v>
      </c>
      <c r="B343" s="16"/>
      <c r="C343" s="16">
        <v>8</v>
      </c>
      <c r="D343" s="16"/>
      <c r="E343" s="16">
        <v>10</v>
      </c>
      <c r="F343" s="16">
        <v>18</v>
      </c>
    </row>
    <row r="344" spans="1:6" x14ac:dyDescent="0.45">
      <c r="A344" s="32">
        <v>41358.403148148151</v>
      </c>
      <c r="B344" s="16">
        <v>9</v>
      </c>
      <c r="C344" s="16">
        <v>8</v>
      </c>
      <c r="D344" s="16">
        <v>2</v>
      </c>
      <c r="E344" s="16">
        <v>20</v>
      </c>
      <c r="F344" s="16">
        <v>39</v>
      </c>
    </row>
    <row r="345" spans="1:6" x14ac:dyDescent="0.45">
      <c r="A345" s="32">
        <v>41359.403148148151</v>
      </c>
      <c r="B345" s="16">
        <v>35</v>
      </c>
      <c r="C345" s="16">
        <v>22</v>
      </c>
      <c r="D345" s="16">
        <v>1</v>
      </c>
      <c r="E345" s="16">
        <v>14</v>
      </c>
      <c r="F345" s="16">
        <v>72</v>
      </c>
    </row>
    <row r="346" spans="1:6" x14ac:dyDescent="0.45">
      <c r="A346" s="32">
        <v>41360.403148148151</v>
      </c>
      <c r="B346" s="16">
        <v>9</v>
      </c>
      <c r="C346" s="16">
        <v>62</v>
      </c>
      <c r="D346" s="16">
        <v>5</v>
      </c>
      <c r="E346" s="16">
        <v>9</v>
      </c>
      <c r="F346" s="16">
        <v>85</v>
      </c>
    </row>
    <row r="347" spans="1:6" x14ac:dyDescent="0.45">
      <c r="A347" s="32">
        <v>41361.403148148151</v>
      </c>
      <c r="B347" s="16">
        <v>29</v>
      </c>
      <c r="C347" s="16">
        <v>3</v>
      </c>
      <c r="D347" s="16">
        <v>32</v>
      </c>
      <c r="E347" s="16"/>
      <c r="F347" s="16">
        <v>64</v>
      </c>
    </row>
    <row r="348" spans="1:6" x14ac:dyDescent="0.45">
      <c r="A348" s="32">
        <v>41362.403148148151</v>
      </c>
      <c r="B348" s="16">
        <v>3</v>
      </c>
      <c r="C348" s="16">
        <v>5</v>
      </c>
      <c r="D348" s="16">
        <v>11</v>
      </c>
      <c r="E348" s="16">
        <v>14</v>
      </c>
      <c r="F348" s="16">
        <v>33</v>
      </c>
    </row>
    <row r="349" spans="1:6" x14ac:dyDescent="0.45">
      <c r="A349" s="32">
        <v>41363.403148148151</v>
      </c>
      <c r="B349" s="16">
        <v>5</v>
      </c>
      <c r="C349" s="16">
        <v>6</v>
      </c>
      <c r="D349" s="16">
        <v>21</v>
      </c>
      <c r="E349" s="16">
        <v>15</v>
      </c>
      <c r="F349" s="16">
        <v>47</v>
      </c>
    </row>
    <row r="350" spans="1:6" x14ac:dyDescent="0.45">
      <c r="A350" s="32">
        <v>41364.403148148151</v>
      </c>
      <c r="B350" s="16">
        <v>3</v>
      </c>
      <c r="C350" s="16">
        <v>10</v>
      </c>
      <c r="D350" s="16">
        <v>2</v>
      </c>
      <c r="E350" s="16">
        <v>20</v>
      </c>
      <c r="F350" s="16">
        <v>35</v>
      </c>
    </row>
    <row r="351" spans="1:6" x14ac:dyDescent="0.45">
      <c r="A351" s="32">
        <v>41365.403148148151</v>
      </c>
      <c r="B351" s="16">
        <v>9</v>
      </c>
      <c r="C351" s="16">
        <v>3</v>
      </c>
      <c r="D351" s="16">
        <v>22</v>
      </c>
      <c r="E351" s="16">
        <v>6</v>
      </c>
      <c r="F351" s="16">
        <v>40</v>
      </c>
    </row>
    <row r="352" spans="1:6" x14ac:dyDescent="0.45">
      <c r="A352" s="32">
        <v>41366.403148148151</v>
      </c>
      <c r="B352" s="16">
        <v>7</v>
      </c>
      <c r="C352" s="16">
        <v>6</v>
      </c>
      <c r="D352" s="16">
        <v>15</v>
      </c>
      <c r="E352" s="16">
        <v>33</v>
      </c>
      <c r="F352" s="16">
        <v>61</v>
      </c>
    </row>
    <row r="353" spans="1:6" x14ac:dyDescent="0.45">
      <c r="A353" s="32">
        <v>41367.403148148151</v>
      </c>
      <c r="B353" s="16"/>
      <c r="C353" s="16">
        <v>14</v>
      </c>
      <c r="D353" s="16">
        <v>9</v>
      </c>
      <c r="E353" s="16">
        <v>7</v>
      </c>
      <c r="F353" s="16">
        <v>30</v>
      </c>
    </row>
    <row r="354" spans="1:6" x14ac:dyDescent="0.45">
      <c r="A354" s="32">
        <v>41368.403148148151</v>
      </c>
      <c r="B354" s="16">
        <v>26</v>
      </c>
      <c r="C354" s="16">
        <v>24</v>
      </c>
      <c r="D354" s="16">
        <v>6</v>
      </c>
      <c r="E354" s="16">
        <v>6</v>
      </c>
      <c r="F354" s="16">
        <v>62</v>
      </c>
    </row>
    <row r="355" spans="1:6" x14ac:dyDescent="0.45">
      <c r="A355" s="32">
        <v>41369.403148148151</v>
      </c>
      <c r="B355" s="16">
        <v>15</v>
      </c>
      <c r="C355" s="16">
        <v>19</v>
      </c>
      <c r="D355" s="16">
        <v>16</v>
      </c>
      <c r="E355" s="16">
        <v>20</v>
      </c>
      <c r="F355" s="16">
        <v>70</v>
      </c>
    </row>
    <row r="356" spans="1:6" x14ac:dyDescent="0.45">
      <c r="A356" s="32">
        <v>41370.403148148151</v>
      </c>
      <c r="B356" s="16">
        <v>32</v>
      </c>
      <c r="C356" s="16">
        <v>28</v>
      </c>
      <c r="D356" s="16">
        <v>9</v>
      </c>
      <c r="E356" s="16"/>
      <c r="F356" s="16">
        <v>69</v>
      </c>
    </row>
    <row r="357" spans="1:6" x14ac:dyDescent="0.45">
      <c r="A357" s="32">
        <v>41371.403148148151</v>
      </c>
      <c r="B357" s="16">
        <v>13</v>
      </c>
      <c r="C357" s="16">
        <v>12</v>
      </c>
      <c r="D357" s="16">
        <v>15</v>
      </c>
      <c r="E357" s="16">
        <v>12</v>
      </c>
      <c r="F357" s="16">
        <v>52</v>
      </c>
    </row>
    <row r="358" spans="1:6" x14ac:dyDescent="0.45">
      <c r="A358" s="32">
        <v>41372.403148148151</v>
      </c>
      <c r="B358" s="16">
        <v>8</v>
      </c>
      <c r="C358" s="16">
        <v>6</v>
      </c>
      <c r="D358" s="16">
        <v>32</v>
      </c>
      <c r="E358" s="16">
        <v>5</v>
      </c>
      <c r="F358" s="16">
        <v>51</v>
      </c>
    </row>
    <row r="359" spans="1:6" x14ac:dyDescent="0.45">
      <c r="A359" s="32">
        <v>41373.403148148151</v>
      </c>
      <c r="B359" s="16">
        <v>8</v>
      </c>
      <c r="C359" s="16">
        <v>1</v>
      </c>
      <c r="D359" s="16">
        <v>14</v>
      </c>
      <c r="E359" s="16">
        <v>11</v>
      </c>
      <c r="F359" s="16">
        <v>34</v>
      </c>
    </row>
    <row r="360" spans="1:6" x14ac:dyDescent="0.45">
      <c r="A360" s="32">
        <v>41374.403148148151</v>
      </c>
      <c r="B360" s="16">
        <v>5</v>
      </c>
      <c r="C360" s="16">
        <v>23</v>
      </c>
      <c r="D360" s="16">
        <v>19</v>
      </c>
      <c r="E360" s="16"/>
      <c r="F360" s="16">
        <v>47</v>
      </c>
    </row>
    <row r="361" spans="1:6" x14ac:dyDescent="0.45">
      <c r="A361" s="32">
        <v>41375.403148148151</v>
      </c>
      <c r="B361" s="16">
        <v>9</v>
      </c>
      <c r="C361" s="16">
        <v>10</v>
      </c>
      <c r="D361" s="16">
        <v>2</v>
      </c>
      <c r="E361" s="16">
        <v>6</v>
      </c>
      <c r="F361" s="16">
        <v>27</v>
      </c>
    </row>
    <row r="362" spans="1:6" x14ac:dyDescent="0.45">
      <c r="A362" s="32">
        <v>41376.403148148151</v>
      </c>
      <c r="B362" s="16">
        <v>36</v>
      </c>
      <c r="C362" s="16"/>
      <c r="D362" s="16">
        <v>13</v>
      </c>
      <c r="E362" s="16">
        <v>13</v>
      </c>
      <c r="F362" s="16">
        <v>62</v>
      </c>
    </row>
    <row r="363" spans="1:6" x14ac:dyDescent="0.45">
      <c r="A363" s="32">
        <v>41377.403148148151</v>
      </c>
      <c r="B363" s="16">
        <v>15</v>
      </c>
      <c r="C363" s="16"/>
      <c r="D363" s="16">
        <v>18</v>
      </c>
      <c r="E363" s="16">
        <v>16</v>
      </c>
      <c r="F363" s="16">
        <v>49</v>
      </c>
    </row>
    <row r="364" spans="1:6" x14ac:dyDescent="0.45">
      <c r="A364" s="32">
        <v>41378.403148148151</v>
      </c>
      <c r="B364" s="16">
        <v>5</v>
      </c>
      <c r="C364" s="16">
        <v>19</v>
      </c>
      <c r="D364" s="16">
        <v>20</v>
      </c>
      <c r="E364" s="16">
        <v>19</v>
      </c>
      <c r="F364" s="16">
        <v>63</v>
      </c>
    </row>
    <row r="365" spans="1:6" x14ac:dyDescent="0.45">
      <c r="A365" s="32">
        <v>41379.403148148151</v>
      </c>
      <c r="B365" s="16">
        <v>5</v>
      </c>
      <c r="C365" s="16">
        <v>11</v>
      </c>
      <c r="D365" s="16">
        <v>7</v>
      </c>
      <c r="E365" s="16">
        <v>19</v>
      </c>
      <c r="F365" s="16">
        <v>42</v>
      </c>
    </row>
    <row r="366" spans="1:6" x14ac:dyDescent="0.45">
      <c r="A366" s="32">
        <v>41380.403148148151</v>
      </c>
      <c r="B366" s="16">
        <v>15</v>
      </c>
      <c r="C366" s="16">
        <v>39</v>
      </c>
      <c r="D366" s="16">
        <v>9</v>
      </c>
      <c r="E366" s="16">
        <v>4</v>
      </c>
      <c r="F366" s="16">
        <v>67</v>
      </c>
    </row>
    <row r="367" spans="1:6" x14ac:dyDescent="0.45">
      <c r="A367" s="32">
        <v>41381.403148148151</v>
      </c>
      <c r="B367" s="16">
        <v>13</v>
      </c>
      <c r="C367" s="16">
        <v>14</v>
      </c>
      <c r="D367" s="16">
        <v>17</v>
      </c>
      <c r="E367" s="16">
        <v>7</v>
      </c>
      <c r="F367" s="16">
        <v>51</v>
      </c>
    </row>
    <row r="368" spans="1:6" x14ac:dyDescent="0.45">
      <c r="A368" s="32">
        <v>41382.403148148151</v>
      </c>
      <c r="B368" s="16">
        <v>19</v>
      </c>
      <c r="C368" s="16">
        <v>18</v>
      </c>
      <c r="D368" s="16"/>
      <c r="E368" s="16">
        <v>7</v>
      </c>
      <c r="F368" s="16">
        <v>44</v>
      </c>
    </row>
    <row r="369" spans="1:6" x14ac:dyDescent="0.45">
      <c r="A369" s="32">
        <v>41383.403148148151</v>
      </c>
      <c r="B369" s="16">
        <v>14</v>
      </c>
      <c r="C369" s="16">
        <v>17</v>
      </c>
      <c r="D369" s="16">
        <v>13</v>
      </c>
      <c r="E369" s="16">
        <v>24</v>
      </c>
      <c r="F369" s="16">
        <v>68</v>
      </c>
    </row>
    <row r="370" spans="1:6" x14ac:dyDescent="0.45">
      <c r="A370" s="32" t="s">
        <v>430</v>
      </c>
      <c r="B370" s="16">
        <v>4132</v>
      </c>
      <c r="C370" s="16">
        <v>3814</v>
      </c>
      <c r="D370" s="16">
        <v>4506</v>
      </c>
      <c r="E370" s="16">
        <v>4078</v>
      </c>
      <c r="F370" s="16">
        <v>16530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3:F18"/>
  <sheetViews>
    <sheetView workbookViewId="0">
      <selection activeCell="A10" sqref="A10"/>
    </sheetView>
  </sheetViews>
  <sheetFormatPr defaultColWidth="8.796875" defaultRowHeight="14.25" x14ac:dyDescent="0.45"/>
  <cols>
    <col min="1" max="1" width="24.46484375" customWidth="1"/>
    <col min="2" max="2" width="16.33203125" customWidth="1"/>
    <col min="3" max="3" width="8.46484375" customWidth="1"/>
    <col min="4" max="4" width="10.1328125" customWidth="1"/>
    <col min="5" max="5" width="8.46484375" customWidth="1"/>
    <col min="6" max="6" width="11.33203125" customWidth="1"/>
    <col min="7" max="7" width="10" customWidth="1"/>
    <col min="8" max="8" width="8.1328125" customWidth="1"/>
    <col min="9" max="9" width="19" customWidth="1"/>
    <col min="10" max="10" width="9" customWidth="1"/>
    <col min="11" max="11" width="10" customWidth="1"/>
    <col min="12" max="12" width="17" customWidth="1"/>
    <col min="13" max="13" width="13.46484375" customWidth="1"/>
    <col min="14" max="14" width="14.46484375" bestFit="1" customWidth="1"/>
    <col min="15" max="15" width="11.33203125" bestFit="1" customWidth="1"/>
  </cols>
  <sheetData>
    <row r="3" spans="1:6" x14ac:dyDescent="0.45">
      <c r="A3" s="27" t="s">
        <v>429</v>
      </c>
      <c r="B3" s="27" t="s">
        <v>442</v>
      </c>
    </row>
    <row r="4" spans="1:6" x14ac:dyDescent="0.45">
      <c r="A4" s="27" t="s">
        <v>428</v>
      </c>
      <c r="B4" t="s">
        <v>416</v>
      </c>
      <c r="C4" t="s">
        <v>329</v>
      </c>
      <c r="D4" t="s">
        <v>364</v>
      </c>
      <c r="E4" t="s">
        <v>415</v>
      </c>
      <c r="F4" t="s">
        <v>430</v>
      </c>
    </row>
    <row r="5" spans="1:6" x14ac:dyDescent="0.45">
      <c r="A5" s="28" t="s">
        <v>333</v>
      </c>
      <c r="B5" s="14">
        <v>8790</v>
      </c>
      <c r="C5" s="14">
        <v>10942</v>
      </c>
      <c r="D5" s="14">
        <v>23254</v>
      </c>
      <c r="E5" s="14">
        <v>13498</v>
      </c>
      <c r="F5" s="14">
        <v>56484</v>
      </c>
    </row>
    <row r="6" spans="1:6" x14ac:dyDescent="0.45">
      <c r="A6" s="28" t="s">
        <v>324</v>
      </c>
      <c r="B6" s="14">
        <v>15726.449999999999</v>
      </c>
      <c r="C6" s="14">
        <v>26074.249999999996</v>
      </c>
      <c r="D6" s="14">
        <v>25534.05</v>
      </c>
      <c r="E6" s="14">
        <v>19665.95</v>
      </c>
      <c r="F6" s="14">
        <v>87000.7</v>
      </c>
    </row>
    <row r="7" spans="1:6" x14ac:dyDescent="0.45">
      <c r="A7" s="28" t="s">
        <v>331</v>
      </c>
      <c r="B7" s="14">
        <v>22241.7</v>
      </c>
      <c r="C7" s="14">
        <v>23204.550000000003</v>
      </c>
      <c r="D7" s="14">
        <v>23287.65</v>
      </c>
      <c r="E7" s="14">
        <v>23311</v>
      </c>
      <c r="F7" s="14">
        <v>92044.9</v>
      </c>
    </row>
    <row r="8" spans="1:6" x14ac:dyDescent="0.45">
      <c r="A8" s="28" t="s">
        <v>322</v>
      </c>
      <c r="B8" s="14">
        <v>19379</v>
      </c>
      <c r="C8" s="14">
        <v>31837</v>
      </c>
      <c r="D8" s="14">
        <v>28291</v>
      </c>
      <c r="E8" s="14">
        <v>26311</v>
      </c>
      <c r="F8" s="14">
        <v>105818</v>
      </c>
    </row>
    <row r="9" spans="1:6" x14ac:dyDescent="0.45">
      <c r="A9" s="28" t="s">
        <v>334</v>
      </c>
      <c r="B9" s="14">
        <v>41262</v>
      </c>
      <c r="C9" s="14">
        <v>31013.949999999993</v>
      </c>
      <c r="D9" s="14">
        <v>20114.649999999994</v>
      </c>
      <c r="E9" s="14">
        <v>14245.449999999999</v>
      </c>
      <c r="F9" s="14">
        <v>106636.04999999999</v>
      </c>
    </row>
    <row r="10" spans="1:6" x14ac:dyDescent="0.45">
      <c r="A10" s="28" t="s">
        <v>323</v>
      </c>
      <c r="B10" s="14">
        <v>48678</v>
      </c>
      <c r="C10" s="14">
        <v>54832</v>
      </c>
      <c r="D10" s="14">
        <v>66777</v>
      </c>
      <c r="E10" s="14">
        <v>16067</v>
      </c>
      <c r="F10" s="14">
        <v>186354</v>
      </c>
    </row>
    <row r="11" spans="1:6" x14ac:dyDescent="0.45">
      <c r="A11" s="28" t="s">
        <v>328</v>
      </c>
      <c r="B11" s="14">
        <v>55520.899999999987</v>
      </c>
      <c r="C11" s="14">
        <v>35067.4</v>
      </c>
      <c r="D11" s="14">
        <v>61479.400000000009</v>
      </c>
      <c r="E11" s="14">
        <v>51521.650000000009</v>
      </c>
      <c r="F11" s="14">
        <v>203589.35000000003</v>
      </c>
    </row>
    <row r="12" spans="1:6" x14ac:dyDescent="0.45">
      <c r="A12" s="28" t="s">
        <v>325</v>
      </c>
      <c r="B12" s="14">
        <v>70460.599999999977</v>
      </c>
      <c r="C12" s="14">
        <v>73413.249999999985</v>
      </c>
      <c r="D12" s="14">
        <v>90873.750000000015</v>
      </c>
      <c r="E12" s="14">
        <v>87573.849999999991</v>
      </c>
      <c r="F12" s="14">
        <v>322321.44999999995</v>
      </c>
    </row>
    <row r="13" spans="1:6" x14ac:dyDescent="0.45">
      <c r="A13" s="28" t="s">
        <v>327</v>
      </c>
      <c r="B13" s="14">
        <v>89510.55</v>
      </c>
      <c r="C13" s="14">
        <v>69991.649999999994</v>
      </c>
      <c r="D13" s="14">
        <v>135142.15</v>
      </c>
      <c r="E13" s="14">
        <v>77898.849999999933</v>
      </c>
      <c r="F13" s="14">
        <v>372543.1999999999</v>
      </c>
    </row>
    <row r="14" spans="1:6" x14ac:dyDescent="0.45">
      <c r="A14" s="28" t="s">
        <v>332</v>
      </c>
      <c r="B14" s="14">
        <v>104975</v>
      </c>
      <c r="C14" s="14">
        <v>102560</v>
      </c>
      <c r="D14" s="14">
        <v>93445</v>
      </c>
      <c r="E14" s="14">
        <v>124705</v>
      </c>
      <c r="F14" s="14">
        <v>425685</v>
      </c>
    </row>
    <row r="15" spans="1:6" x14ac:dyDescent="0.45">
      <c r="A15" s="28" t="s">
        <v>335</v>
      </c>
      <c r="B15" s="14">
        <v>103144</v>
      </c>
      <c r="C15" s="14">
        <v>107522</v>
      </c>
      <c r="D15" s="14">
        <v>111631</v>
      </c>
      <c r="E15" s="14">
        <v>104731</v>
      </c>
      <c r="F15" s="14">
        <v>427028</v>
      </c>
    </row>
    <row r="16" spans="1:6" x14ac:dyDescent="0.45">
      <c r="A16" s="28" t="s">
        <v>326</v>
      </c>
      <c r="B16" s="14">
        <v>110366</v>
      </c>
      <c r="C16" s="14">
        <v>104184</v>
      </c>
      <c r="D16" s="14">
        <v>130904</v>
      </c>
      <c r="E16" s="14">
        <v>106131</v>
      </c>
      <c r="F16" s="14">
        <v>451585</v>
      </c>
    </row>
    <row r="17" spans="1:6" x14ac:dyDescent="0.45">
      <c r="A17" s="28" t="s">
        <v>330</v>
      </c>
      <c r="B17" s="14">
        <v>230154.80000000005</v>
      </c>
      <c r="C17" s="14">
        <v>230537.94999999995</v>
      </c>
      <c r="D17" s="14">
        <v>245570.80000000005</v>
      </c>
      <c r="E17" s="14">
        <v>257385.00000000009</v>
      </c>
      <c r="F17" s="14">
        <v>963648.55000000016</v>
      </c>
    </row>
    <row r="18" spans="1:6" x14ac:dyDescent="0.45">
      <c r="A18" s="28" t="s">
        <v>430</v>
      </c>
      <c r="B18" s="14">
        <v>920209.00000000012</v>
      </c>
      <c r="C18" s="14">
        <v>901180</v>
      </c>
      <c r="D18" s="14">
        <v>1056304.4500000002</v>
      </c>
      <c r="E18" s="14">
        <v>923044.75</v>
      </c>
      <c r="F18" s="14">
        <v>3800738.1999999997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3:O15"/>
  <sheetViews>
    <sheetView workbookViewId="0">
      <selection activeCell="C25" sqref="C25"/>
    </sheetView>
  </sheetViews>
  <sheetFormatPr defaultColWidth="8.796875" defaultRowHeight="14.25" x14ac:dyDescent="0.45"/>
  <cols>
    <col min="1" max="1" width="21" customWidth="1"/>
    <col min="2" max="2" width="16.33203125" bestFit="1" customWidth="1"/>
    <col min="3" max="3" width="9.46484375" bestFit="1" customWidth="1"/>
    <col min="4" max="5" width="8.46484375" customWidth="1"/>
    <col min="6" max="6" width="7.46484375" customWidth="1"/>
    <col min="7" max="11" width="8.46484375" customWidth="1"/>
    <col min="12" max="12" width="7.46484375" customWidth="1"/>
    <col min="13" max="13" width="8.46484375" customWidth="1"/>
    <col min="14" max="14" width="9.46484375" customWidth="1"/>
    <col min="15" max="15" width="10.1328125" customWidth="1"/>
  </cols>
  <sheetData>
    <row r="3" spans="1:15" x14ac:dyDescent="0.45">
      <c r="A3" s="27" t="s">
        <v>429</v>
      </c>
      <c r="B3" s="27" t="s">
        <v>442</v>
      </c>
    </row>
    <row r="4" spans="1:15" s="30" customFormat="1" ht="48.75" x14ac:dyDescent="0.45">
      <c r="A4" s="31" t="s">
        <v>428</v>
      </c>
      <c r="B4" s="30" t="s">
        <v>330</v>
      </c>
      <c r="C4" s="30" t="s">
        <v>331</v>
      </c>
      <c r="D4" s="30" t="s">
        <v>322</v>
      </c>
      <c r="E4" s="30" t="s">
        <v>323</v>
      </c>
      <c r="F4" s="30" t="s">
        <v>324</v>
      </c>
      <c r="G4" s="30" t="s">
        <v>325</v>
      </c>
      <c r="H4" s="30" t="s">
        <v>326</v>
      </c>
      <c r="I4" s="30" t="s">
        <v>332</v>
      </c>
      <c r="J4" s="30" t="s">
        <v>327</v>
      </c>
      <c r="K4" s="30" t="s">
        <v>328</v>
      </c>
      <c r="L4" s="30" t="s">
        <v>333</v>
      </c>
      <c r="M4" s="30" t="s">
        <v>334</v>
      </c>
      <c r="N4" s="30" t="s">
        <v>335</v>
      </c>
      <c r="O4" s="30" t="s">
        <v>430</v>
      </c>
    </row>
    <row r="5" spans="1:15" x14ac:dyDescent="0.45">
      <c r="A5" s="28" t="s">
        <v>421</v>
      </c>
      <c r="B5" s="14">
        <v>98292.349999999977</v>
      </c>
      <c r="C5" s="14">
        <v>3598</v>
      </c>
      <c r="D5" s="14">
        <v>20975</v>
      </c>
      <c r="E5" s="14">
        <v>19806</v>
      </c>
      <c r="F5" s="14">
        <v>6798.5</v>
      </c>
      <c r="G5" s="14">
        <v>37166.850000000006</v>
      </c>
      <c r="H5" s="14">
        <v>44132</v>
      </c>
      <c r="I5" s="14">
        <v>51065</v>
      </c>
      <c r="J5" s="14">
        <v>42033.700000000012</v>
      </c>
      <c r="K5" s="14">
        <v>11069.849999999999</v>
      </c>
      <c r="L5" s="14">
        <v>3944</v>
      </c>
      <c r="M5" s="14">
        <v>9147.75</v>
      </c>
      <c r="N5" s="14">
        <v>44710</v>
      </c>
      <c r="O5" s="14">
        <v>392738.99999999994</v>
      </c>
    </row>
    <row r="6" spans="1:15" x14ac:dyDescent="0.45">
      <c r="A6" s="28" t="s">
        <v>420</v>
      </c>
      <c r="B6" s="14">
        <v>107647.29999999996</v>
      </c>
      <c r="C6" s="14">
        <v>3423.9</v>
      </c>
      <c r="D6" s="14">
        <v>4770</v>
      </c>
      <c r="E6" s="14">
        <v>22512</v>
      </c>
      <c r="F6" s="14">
        <v>11077.45</v>
      </c>
      <c r="G6" s="14">
        <v>34097.849999999991</v>
      </c>
      <c r="H6" s="14">
        <v>56336</v>
      </c>
      <c r="I6" s="14">
        <v>43775</v>
      </c>
      <c r="J6" s="14">
        <v>22046.399999999994</v>
      </c>
      <c r="K6" s="14">
        <v>11426.55</v>
      </c>
      <c r="L6" s="14">
        <v>5934</v>
      </c>
      <c r="M6" s="14">
        <v>5957.9999999999991</v>
      </c>
      <c r="N6" s="14">
        <v>45202</v>
      </c>
      <c r="O6" s="14">
        <v>374206.4499999999</v>
      </c>
    </row>
    <row r="7" spans="1:15" x14ac:dyDescent="0.45">
      <c r="A7" s="28" t="s">
        <v>427</v>
      </c>
      <c r="B7" s="14">
        <v>92963.500000000029</v>
      </c>
      <c r="C7" s="14">
        <v>7507.95</v>
      </c>
      <c r="D7" s="14">
        <v>9696</v>
      </c>
      <c r="E7" s="14">
        <v>33399</v>
      </c>
      <c r="F7" s="14">
        <v>9398</v>
      </c>
      <c r="G7" s="14">
        <v>24748.250000000004</v>
      </c>
      <c r="H7" s="14">
        <v>44557</v>
      </c>
      <c r="I7" s="14">
        <v>43045</v>
      </c>
      <c r="J7" s="14">
        <v>28700.699999999993</v>
      </c>
      <c r="K7" s="14">
        <v>27342.249999999989</v>
      </c>
      <c r="L7" s="14">
        <v>3781</v>
      </c>
      <c r="M7" s="14">
        <v>17837</v>
      </c>
      <c r="N7" s="14">
        <v>52012</v>
      </c>
      <c r="O7" s="14">
        <v>394987.65</v>
      </c>
    </row>
    <row r="8" spans="1:15" x14ac:dyDescent="0.45">
      <c r="A8" s="28" t="s">
        <v>426</v>
      </c>
      <c r="B8" s="14">
        <v>109113.04999999996</v>
      </c>
      <c r="C8" s="14">
        <v>7001</v>
      </c>
      <c r="D8" s="14">
        <v>11349</v>
      </c>
      <c r="E8" s="14">
        <v>18012</v>
      </c>
      <c r="F8" s="14">
        <v>12127.45</v>
      </c>
      <c r="G8" s="14">
        <v>22226.949999999997</v>
      </c>
      <c r="H8" s="14">
        <v>47077</v>
      </c>
      <c r="I8" s="14">
        <v>51975</v>
      </c>
      <c r="J8" s="14">
        <v>49107.700000000012</v>
      </c>
      <c r="K8" s="14">
        <v>21615.55</v>
      </c>
      <c r="L8" s="14">
        <v>8115</v>
      </c>
      <c r="M8" s="14">
        <v>3828.55</v>
      </c>
      <c r="N8" s="14">
        <v>32605</v>
      </c>
      <c r="O8" s="14">
        <v>394153.24999999994</v>
      </c>
    </row>
    <row r="9" spans="1:15" x14ac:dyDescent="0.45">
      <c r="A9" s="28" t="s">
        <v>422</v>
      </c>
      <c r="B9" s="14">
        <v>107786.59999999999</v>
      </c>
      <c r="C9" s="14">
        <v>10587.3</v>
      </c>
      <c r="D9" s="14">
        <v>8735</v>
      </c>
      <c r="E9" s="14">
        <v>14144</v>
      </c>
      <c r="F9" s="14">
        <v>5348.5</v>
      </c>
      <c r="G9" s="14">
        <v>38638.9</v>
      </c>
      <c r="H9" s="14">
        <v>50433</v>
      </c>
      <c r="I9" s="14">
        <v>40710</v>
      </c>
      <c r="J9" s="14">
        <v>30503.15</v>
      </c>
      <c r="K9" s="14">
        <v>16985.8</v>
      </c>
      <c r="L9" s="14">
        <v>6812</v>
      </c>
      <c r="M9" s="14">
        <v>6439.0499999999993</v>
      </c>
      <c r="N9" s="14">
        <v>47848</v>
      </c>
      <c r="O9" s="14">
        <v>384971.3</v>
      </c>
    </row>
    <row r="10" spans="1:15" x14ac:dyDescent="0.45">
      <c r="A10" s="28" t="s">
        <v>424</v>
      </c>
      <c r="B10" s="14">
        <v>86019.450000000026</v>
      </c>
      <c r="C10" s="14">
        <v>8554.7999999999993</v>
      </c>
      <c r="D10" s="14">
        <v>12435</v>
      </c>
      <c r="E10" s="14">
        <v>13027</v>
      </c>
      <c r="F10" s="14">
        <v>6208.4499999999989</v>
      </c>
      <c r="G10" s="14">
        <v>20788.849999999999</v>
      </c>
      <c r="H10" s="14">
        <v>48376</v>
      </c>
      <c r="I10" s="14">
        <v>61800</v>
      </c>
      <c r="J10" s="14">
        <v>48021.85</v>
      </c>
      <c r="K10" s="14">
        <v>28099.799999999996</v>
      </c>
      <c r="L10" s="14">
        <v>4339</v>
      </c>
      <c r="M10" s="14">
        <v>14437.1</v>
      </c>
      <c r="N10" s="14">
        <v>33237</v>
      </c>
      <c r="O10" s="14">
        <v>385344.3</v>
      </c>
    </row>
    <row r="11" spans="1:15" x14ac:dyDescent="0.45">
      <c r="A11" s="28" t="s">
        <v>425</v>
      </c>
      <c r="B11" s="14">
        <v>117691.90000000002</v>
      </c>
      <c r="C11" s="14">
        <v>17235.150000000001</v>
      </c>
      <c r="D11" s="14">
        <v>11346</v>
      </c>
      <c r="E11" s="14">
        <v>26812</v>
      </c>
      <c r="F11" s="14">
        <v>12067.4</v>
      </c>
      <c r="G11" s="14">
        <v>24064.700000000004</v>
      </c>
      <c r="H11" s="14">
        <v>50475</v>
      </c>
      <c r="I11" s="14">
        <v>14290</v>
      </c>
      <c r="J11" s="14">
        <v>46467.44999999999</v>
      </c>
      <c r="K11" s="14">
        <v>17004.45</v>
      </c>
      <c r="L11" s="14">
        <v>634</v>
      </c>
      <c r="M11" s="14">
        <v>18635.099999999999</v>
      </c>
      <c r="N11" s="14">
        <v>47625</v>
      </c>
      <c r="O11" s="14">
        <v>404348.15</v>
      </c>
    </row>
    <row r="12" spans="1:15" x14ac:dyDescent="0.45">
      <c r="A12" s="28" t="s">
        <v>423</v>
      </c>
      <c r="B12" s="14">
        <v>76160.299999999988</v>
      </c>
      <c r="C12" s="14">
        <v>12264</v>
      </c>
      <c r="D12" s="14">
        <v>13175</v>
      </c>
      <c r="E12" s="14">
        <v>6799</v>
      </c>
      <c r="F12" s="14">
        <v>6858.5999999999995</v>
      </c>
      <c r="G12" s="14">
        <v>42986.099999999991</v>
      </c>
      <c r="H12" s="14">
        <v>42949</v>
      </c>
      <c r="I12" s="14">
        <v>18475</v>
      </c>
      <c r="J12" s="14">
        <v>30328.200000000004</v>
      </c>
      <c r="K12" s="14">
        <v>22535.15</v>
      </c>
      <c r="L12" s="14">
        <v>7679</v>
      </c>
      <c r="M12" s="14">
        <v>10677.5</v>
      </c>
      <c r="N12" s="14">
        <v>39723</v>
      </c>
      <c r="O12" s="14">
        <v>330609.85000000003</v>
      </c>
    </row>
    <row r="13" spans="1:15" x14ac:dyDescent="0.45">
      <c r="A13" s="28" t="s">
        <v>418</v>
      </c>
      <c r="B13" s="14">
        <v>67012.25</v>
      </c>
      <c r="C13" s="14">
        <v>14755</v>
      </c>
      <c r="D13" s="14">
        <v>10971</v>
      </c>
      <c r="E13" s="14">
        <v>14269</v>
      </c>
      <c r="F13" s="14">
        <v>11257.55</v>
      </c>
      <c r="G13" s="14">
        <v>21742.549999999996</v>
      </c>
      <c r="H13" s="14">
        <v>20961</v>
      </c>
      <c r="I13" s="14">
        <v>54175</v>
      </c>
      <c r="J13" s="14">
        <v>35584.499999999993</v>
      </c>
      <c r="K13" s="14">
        <v>21800.65</v>
      </c>
      <c r="L13" s="14">
        <v>8361</v>
      </c>
      <c r="M13" s="14">
        <v>9168.0499999999993</v>
      </c>
      <c r="N13" s="14">
        <v>30448</v>
      </c>
      <c r="O13" s="14">
        <v>320505.55</v>
      </c>
    </row>
    <row r="14" spans="1:15" x14ac:dyDescent="0.45">
      <c r="A14" s="28" t="s">
        <v>419</v>
      </c>
      <c r="B14" s="14">
        <v>100961.84999999999</v>
      </c>
      <c r="C14" s="14">
        <v>7117.7999999999993</v>
      </c>
      <c r="D14" s="14">
        <v>2366</v>
      </c>
      <c r="E14" s="14">
        <v>17574</v>
      </c>
      <c r="F14" s="14">
        <v>5858.7999999999993</v>
      </c>
      <c r="G14" s="14">
        <v>55860.45</v>
      </c>
      <c r="H14" s="14">
        <v>46289</v>
      </c>
      <c r="I14" s="14">
        <v>46375</v>
      </c>
      <c r="J14" s="14">
        <v>39749.549999999996</v>
      </c>
      <c r="K14" s="14">
        <v>25709.300000000003</v>
      </c>
      <c r="L14" s="14">
        <v>6885</v>
      </c>
      <c r="M14" s="14">
        <v>10507.95</v>
      </c>
      <c r="N14" s="14">
        <v>53618</v>
      </c>
      <c r="O14" s="14">
        <v>418872.69999999995</v>
      </c>
    </row>
    <row r="15" spans="1:15" x14ac:dyDescent="0.45">
      <c r="A15" s="28" t="s">
        <v>430</v>
      </c>
      <c r="B15" s="14">
        <v>963648.54999999993</v>
      </c>
      <c r="C15" s="14">
        <v>92044.900000000009</v>
      </c>
      <c r="D15" s="14">
        <v>105818</v>
      </c>
      <c r="E15" s="14">
        <v>186354</v>
      </c>
      <c r="F15" s="14">
        <v>87000.700000000012</v>
      </c>
      <c r="G15" s="14">
        <v>322321.45</v>
      </c>
      <c r="H15" s="14">
        <v>451585</v>
      </c>
      <c r="I15" s="14">
        <v>425685</v>
      </c>
      <c r="J15" s="14">
        <v>372543.2</v>
      </c>
      <c r="K15" s="14">
        <v>203589.34999999998</v>
      </c>
      <c r="L15" s="14">
        <v>56484</v>
      </c>
      <c r="M15" s="14">
        <v>106636.05</v>
      </c>
      <c r="N15" s="14">
        <v>427028</v>
      </c>
      <c r="O15" s="14">
        <v>3800738.1999999993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U21"/>
  <sheetViews>
    <sheetView topLeftCell="C1" workbookViewId="0">
      <selection activeCell="X42" sqref="X42"/>
    </sheetView>
  </sheetViews>
  <sheetFormatPr defaultColWidth="8.796875" defaultRowHeight="14.25" x14ac:dyDescent="0.45"/>
  <cols>
    <col min="1" max="1" width="18" customWidth="1"/>
    <col min="2" max="2" width="10.1328125" customWidth="1"/>
    <col min="3" max="3" width="21.46484375" bestFit="1" customWidth="1"/>
    <col min="4" max="5" width="7.1328125" customWidth="1"/>
    <col min="6" max="6" width="9.1328125" bestFit="1" customWidth="1"/>
    <col min="7" max="7" width="10.1328125" bestFit="1" customWidth="1"/>
    <col min="8" max="8" width="7.46484375" customWidth="1"/>
    <col min="9" max="9" width="16.796875" bestFit="1" customWidth="1"/>
    <col min="10" max="10" width="9.1328125" bestFit="1" customWidth="1"/>
    <col min="11" max="11" width="10.1328125" bestFit="1" customWidth="1"/>
    <col min="12" max="12" width="15.1328125" bestFit="1" customWidth="1"/>
    <col min="13" max="13" width="12" bestFit="1" customWidth="1"/>
    <col min="14" max="14" width="12.796875" bestFit="1" customWidth="1"/>
    <col min="15" max="15" width="10.1328125" bestFit="1" customWidth="1"/>
  </cols>
  <sheetData>
    <row r="1" spans="1:2" x14ac:dyDescent="0.45">
      <c r="A1" t="s">
        <v>429</v>
      </c>
    </row>
    <row r="2" spans="1:2" x14ac:dyDescent="0.45">
      <c r="A2" t="s">
        <v>428</v>
      </c>
      <c r="B2" t="s">
        <v>341</v>
      </c>
    </row>
    <row r="3" spans="1:2" x14ac:dyDescent="0.45">
      <c r="A3" s="28" t="s">
        <v>421</v>
      </c>
      <c r="B3" s="16">
        <v>392738.99999999988</v>
      </c>
    </row>
    <row r="4" spans="1:2" x14ac:dyDescent="0.45">
      <c r="A4" s="28" t="s">
        <v>420</v>
      </c>
      <c r="B4" s="16">
        <v>374206.45000000007</v>
      </c>
    </row>
    <row r="5" spans="1:2" x14ac:dyDescent="0.45">
      <c r="A5" s="28" t="s">
        <v>427</v>
      </c>
      <c r="B5" s="16">
        <v>394987.64999999991</v>
      </c>
    </row>
    <row r="6" spans="1:2" x14ac:dyDescent="0.45">
      <c r="A6" s="28" t="s">
        <v>426</v>
      </c>
      <c r="B6" s="16">
        <v>394153.25000000017</v>
      </c>
    </row>
    <row r="7" spans="1:2" x14ac:dyDescent="0.45">
      <c r="A7" s="28" t="s">
        <v>422</v>
      </c>
      <c r="B7" s="16">
        <v>384971.30000000005</v>
      </c>
    </row>
    <row r="8" spans="1:2" x14ac:dyDescent="0.45">
      <c r="A8" s="28" t="s">
        <v>424</v>
      </c>
      <c r="B8" s="16">
        <v>385344.30000000005</v>
      </c>
    </row>
    <row r="9" spans="1:2" x14ac:dyDescent="0.45">
      <c r="A9" s="28" t="s">
        <v>425</v>
      </c>
      <c r="B9" s="16">
        <v>404348.15</v>
      </c>
    </row>
    <row r="10" spans="1:2" x14ac:dyDescent="0.45">
      <c r="A10" s="28" t="s">
        <v>423</v>
      </c>
      <c r="B10" s="16">
        <v>330609.85000000009</v>
      </c>
    </row>
    <row r="11" spans="1:2" x14ac:dyDescent="0.45">
      <c r="A11" s="28" t="s">
        <v>418</v>
      </c>
      <c r="B11" s="16">
        <v>320505.54999999993</v>
      </c>
    </row>
    <row r="12" spans="1:2" x14ac:dyDescent="0.45">
      <c r="A12" s="28" t="s">
        <v>419</v>
      </c>
      <c r="B12" s="16">
        <v>418872.70000000042</v>
      </c>
    </row>
    <row r="13" spans="1:2" x14ac:dyDescent="0.45">
      <c r="A13" s="28" t="s">
        <v>430</v>
      </c>
      <c r="B13" s="16">
        <v>3800738.2</v>
      </c>
    </row>
    <row r="19" spans="20:21" x14ac:dyDescent="0.45">
      <c r="T19" s="33" t="s">
        <v>443</v>
      </c>
      <c r="U19" s="33" t="s">
        <v>447</v>
      </c>
    </row>
    <row r="20" spans="20:21" x14ac:dyDescent="0.45">
      <c r="T20" s="33" t="s">
        <v>444</v>
      </c>
      <c r="U20" s="33" t="s">
        <v>448</v>
      </c>
    </row>
    <row r="21" spans="20:21" x14ac:dyDescent="0.45">
      <c r="T21" s="33" t="s">
        <v>453</v>
      </c>
      <c r="U21" s="33" t="s">
        <v>452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U21"/>
  <sheetViews>
    <sheetView workbookViewId="0">
      <selection activeCell="B5" sqref="B5"/>
    </sheetView>
  </sheetViews>
  <sheetFormatPr defaultColWidth="8.796875" defaultRowHeight="14.25" x14ac:dyDescent="0.45"/>
  <cols>
    <col min="1" max="1" width="18" customWidth="1"/>
    <col min="2" max="2" width="10.1328125" customWidth="1"/>
    <col min="3" max="3" width="21.46484375" bestFit="1" customWidth="1"/>
    <col min="4" max="5" width="7.1328125" customWidth="1"/>
    <col min="6" max="6" width="9.1328125" bestFit="1" customWidth="1"/>
    <col min="7" max="7" width="10.1328125" bestFit="1" customWidth="1"/>
    <col min="8" max="8" width="7.46484375" customWidth="1"/>
    <col min="9" max="9" width="16.796875" bestFit="1" customWidth="1"/>
    <col min="10" max="10" width="9.1328125" bestFit="1" customWidth="1"/>
    <col min="11" max="11" width="10.1328125" bestFit="1" customWidth="1"/>
    <col min="12" max="12" width="15.1328125" bestFit="1" customWidth="1"/>
    <col min="13" max="13" width="12" bestFit="1" customWidth="1"/>
    <col min="14" max="14" width="12.796875" bestFit="1" customWidth="1"/>
    <col min="15" max="15" width="10.1328125" bestFit="1" customWidth="1"/>
  </cols>
  <sheetData>
    <row r="1" spans="1:2" x14ac:dyDescent="0.45">
      <c r="A1" s="27" t="s">
        <v>429</v>
      </c>
    </row>
    <row r="2" spans="1:2" x14ac:dyDescent="0.45">
      <c r="A2" s="27" t="s">
        <v>428</v>
      </c>
      <c r="B2" t="s">
        <v>341</v>
      </c>
    </row>
    <row r="3" spans="1:2" x14ac:dyDescent="0.45">
      <c r="A3" s="28" t="s">
        <v>421</v>
      </c>
      <c r="B3" s="16">
        <v>392738.99999999988</v>
      </c>
    </row>
    <row r="4" spans="1:2" x14ac:dyDescent="0.45">
      <c r="A4" s="28" t="s">
        <v>420</v>
      </c>
      <c r="B4" s="16">
        <v>374206.45000000007</v>
      </c>
    </row>
    <row r="5" spans="1:2" x14ac:dyDescent="0.45">
      <c r="A5" s="28" t="s">
        <v>427</v>
      </c>
      <c r="B5" s="16">
        <v>394987.64999999991</v>
      </c>
    </row>
    <row r="6" spans="1:2" x14ac:dyDescent="0.45">
      <c r="A6" s="28" t="s">
        <v>426</v>
      </c>
      <c r="B6" s="16">
        <v>394153.25000000017</v>
      </c>
    </row>
    <row r="7" spans="1:2" x14ac:dyDescent="0.45">
      <c r="A7" s="28" t="s">
        <v>422</v>
      </c>
      <c r="B7" s="16">
        <v>384971.30000000005</v>
      </c>
    </row>
    <row r="8" spans="1:2" x14ac:dyDescent="0.45">
      <c r="A8" s="28" t="s">
        <v>424</v>
      </c>
      <c r="B8" s="16">
        <v>385344.30000000005</v>
      </c>
    </row>
    <row r="9" spans="1:2" x14ac:dyDescent="0.45">
      <c r="A9" s="28" t="s">
        <v>425</v>
      </c>
      <c r="B9" s="16">
        <v>404348.15</v>
      </c>
    </row>
    <row r="10" spans="1:2" x14ac:dyDescent="0.45">
      <c r="A10" s="28" t="s">
        <v>423</v>
      </c>
      <c r="B10" s="16">
        <v>330609.85000000009</v>
      </c>
    </row>
    <row r="11" spans="1:2" x14ac:dyDescent="0.45">
      <c r="A11" s="28" t="s">
        <v>418</v>
      </c>
      <c r="B11" s="16">
        <v>320505.54999999993</v>
      </c>
    </row>
    <row r="12" spans="1:2" x14ac:dyDescent="0.45">
      <c r="A12" s="28" t="s">
        <v>419</v>
      </c>
      <c r="B12" s="16">
        <v>418872.70000000042</v>
      </c>
    </row>
    <row r="13" spans="1:2" x14ac:dyDescent="0.45">
      <c r="A13" s="28" t="s">
        <v>430</v>
      </c>
      <c r="B13" s="16">
        <v>3800738.2</v>
      </c>
    </row>
    <row r="19" spans="20:21" x14ac:dyDescent="0.45">
      <c r="T19" s="33" t="s">
        <v>443</v>
      </c>
      <c r="U19" s="33" t="s">
        <v>447</v>
      </c>
    </row>
    <row r="20" spans="20:21" x14ac:dyDescent="0.45">
      <c r="T20" s="33" t="s">
        <v>444</v>
      </c>
      <c r="U20" s="33" t="s">
        <v>448</v>
      </c>
    </row>
    <row r="21" spans="20:21" x14ac:dyDescent="0.45">
      <c r="T21" s="33" t="s">
        <v>453</v>
      </c>
      <c r="U21" s="33" t="s">
        <v>452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O368"/>
  <sheetViews>
    <sheetView workbookViewId="0">
      <selection activeCell="N3" sqref="N3:O7"/>
    </sheetView>
  </sheetViews>
  <sheetFormatPr defaultColWidth="8.796875" defaultRowHeight="14.25" x14ac:dyDescent="0.45"/>
  <cols>
    <col min="1" max="1" width="18.46484375" customWidth="1"/>
    <col min="2" max="2" width="16.33203125" bestFit="1" customWidth="1"/>
    <col min="3" max="3" width="15.46484375" bestFit="1" customWidth="1"/>
    <col min="4" max="4" width="15" bestFit="1" customWidth="1"/>
    <col min="5" max="5" width="11.796875" customWidth="1"/>
    <col min="6" max="6" width="12.1328125" customWidth="1"/>
    <col min="7" max="7" width="14.1328125" bestFit="1" customWidth="1"/>
    <col min="8" max="8" width="13.33203125" bestFit="1" customWidth="1"/>
    <col min="9" max="9" width="21.46484375" bestFit="1" customWidth="1"/>
    <col min="10" max="10" width="15.33203125" bestFit="1" customWidth="1"/>
    <col min="11" max="11" width="13.46484375" bestFit="1" customWidth="1"/>
    <col min="12" max="12" width="11.33203125" customWidth="1"/>
    <col min="13" max="21" width="11.33203125" bestFit="1" customWidth="1"/>
    <col min="22" max="43" width="12.33203125" bestFit="1" customWidth="1"/>
    <col min="44" max="52" width="11.46484375" bestFit="1" customWidth="1"/>
    <col min="53" max="73" width="12.46484375" bestFit="1" customWidth="1"/>
    <col min="74" max="82" width="10.796875" bestFit="1" customWidth="1"/>
    <col min="83" max="104" width="11.796875" bestFit="1" customWidth="1"/>
    <col min="105" max="113" width="13.6640625" bestFit="1" customWidth="1"/>
    <col min="114" max="135" width="14.6640625" bestFit="1" customWidth="1"/>
    <col min="136" max="144" width="17.46484375" bestFit="1" customWidth="1"/>
    <col min="145" max="165" width="18.46484375" bestFit="1" customWidth="1"/>
    <col min="166" max="174" width="14.6640625" bestFit="1" customWidth="1"/>
    <col min="175" max="196" width="15.6640625" bestFit="1" customWidth="1"/>
    <col min="197" max="205" width="17" bestFit="1" customWidth="1"/>
    <col min="206" max="226" width="18.1328125" bestFit="1" customWidth="1"/>
    <col min="227" max="235" width="16.6640625" bestFit="1" customWidth="1"/>
    <col min="236" max="257" width="17.796875" bestFit="1" customWidth="1"/>
    <col min="258" max="266" width="14.33203125" bestFit="1" customWidth="1"/>
    <col min="267" max="288" width="15.33203125" bestFit="1" customWidth="1"/>
    <col min="289" max="297" width="15.46484375" bestFit="1" customWidth="1"/>
    <col min="298" max="316" width="16.46484375" bestFit="1" customWidth="1"/>
    <col min="317" max="325" width="13.1328125" bestFit="1" customWidth="1"/>
    <col min="326" max="347" width="14.1328125" bestFit="1" customWidth="1"/>
    <col min="348" max="356" width="11.6640625" bestFit="1" customWidth="1"/>
    <col min="357" max="366" width="12.6640625" bestFit="1" customWidth="1"/>
    <col min="367" max="367" width="11.33203125" bestFit="1" customWidth="1"/>
  </cols>
  <sheetData>
    <row r="1" spans="1:15" x14ac:dyDescent="0.45">
      <c r="A1" s="27" t="s">
        <v>429</v>
      </c>
      <c r="B1" s="27" t="s">
        <v>442</v>
      </c>
    </row>
    <row r="2" spans="1:15" x14ac:dyDescent="0.45">
      <c r="A2" s="27" t="s">
        <v>428</v>
      </c>
      <c r="B2" t="s">
        <v>421</v>
      </c>
      <c r="C2" t="s">
        <v>420</v>
      </c>
      <c r="D2" t="s">
        <v>427</v>
      </c>
      <c r="E2" t="s">
        <v>426</v>
      </c>
      <c r="F2" t="s">
        <v>422</v>
      </c>
      <c r="G2" t="s">
        <v>424</v>
      </c>
      <c r="H2" t="s">
        <v>425</v>
      </c>
      <c r="I2" t="s">
        <v>423</v>
      </c>
      <c r="J2" t="s">
        <v>418</v>
      </c>
      <c r="K2" t="s">
        <v>419</v>
      </c>
      <c r="L2" t="s">
        <v>430</v>
      </c>
    </row>
    <row r="3" spans="1:15" x14ac:dyDescent="0.45">
      <c r="A3" s="32">
        <v>41019.403148148151</v>
      </c>
      <c r="B3" s="14">
        <v>119.9</v>
      </c>
      <c r="C3" s="14">
        <v>3399.5</v>
      </c>
      <c r="D3" s="14"/>
      <c r="E3" s="14">
        <v>693</v>
      </c>
      <c r="F3" s="14">
        <v>1799.8</v>
      </c>
      <c r="G3" s="14"/>
      <c r="H3" s="14"/>
      <c r="I3" s="14">
        <v>918.55</v>
      </c>
      <c r="J3" s="14">
        <v>60</v>
      </c>
      <c r="K3" s="14">
        <v>1459.9</v>
      </c>
      <c r="L3" s="14">
        <v>8450.65</v>
      </c>
      <c r="N3" s="33" t="s">
        <v>443</v>
      </c>
      <c r="O3" s="33" t="s">
        <v>447</v>
      </c>
    </row>
    <row r="4" spans="1:15" x14ac:dyDescent="0.45">
      <c r="A4" s="32">
        <v>41020.403148148151</v>
      </c>
      <c r="B4" s="14"/>
      <c r="C4" s="14">
        <v>55</v>
      </c>
      <c r="D4" s="14"/>
      <c r="E4" s="14">
        <v>199.9</v>
      </c>
      <c r="F4" s="14"/>
      <c r="G4" s="14">
        <v>280</v>
      </c>
      <c r="H4" s="14">
        <v>1629.6999999999998</v>
      </c>
      <c r="I4" s="14">
        <v>1220</v>
      </c>
      <c r="J4" s="14">
        <v>349.65000000000003</v>
      </c>
      <c r="K4" s="14">
        <v>3190</v>
      </c>
      <c r="L4" s="14">
        <v>6924.25</v>
      </c>
      <c r="N4" s="33" t="s">
        <v>444</v>
      </c>
      <c r="O4" s="33" t="s">
        <v>448</v>
      </c>
    </row>
    <row r="5" spans="1:15" x14ac:dyDescent="0.45">
      <c r="A5" s="32">
        <v>41021.403148148151</v>
      </c>
      <c r="B5" s="14"/>
      <c r="C5" s="14">
        <v>209.70000000000002</v>
      </c>
      <c r="D5" s="14">
        <v>339.9</v>
      </c>
      <c r="E5" s="14">
        <v>13289</v>
      </c>
      <c r="F5" s="14"/>
      <c r="G5" s="14">
        <v>2303</v>
      </c>
      <c r="H5" s="14">
        <v>1677.9</v>
      </c>
      <c r="I5" s="14">
        <v>3591</v>
      </c>
      <c r="J5" s="14">
        <v>420</v>
      </c>
      <c r="K5" s="14"/>
      <c r="L5" s="14">
        <v>21830.5</v>
      </c>
      <c r="N5" s="33" t="s">
        <v>445</v>
      </c>
      <c r="O5" s="33" t="s">
        <v>449</v>
      </c>
    </row>
    <row r="6" spans="1:15" x14ac:dyDescent="0.45">
      <c r="A6" s="32">
        <v>41022.403148148151</v>
      </c>
      <c r="B6" s="14">
        <v>1895</v>
      </c>
      <c r="C6" s="14">
        <v>360</v>
      </c>
      <c r="D6" s="14">
        <v>280</v>
      </c>
      <c r="E6" s="14">
        <v>1832</v>
      </c>
      <c r="F6" s="14">
        <v>1894.45</v>
      </c>
      <c r="G6" s="14"/>
      <c r="H6" s="14">
        <v>749.84999999999991</v>
      </c>
      <c r="I6" s="14">
        <v>3192</v>
      </c>
      <c r="J6" s="14"/>
      <c r="K6" s="14"/>
      <c r="L6" s="14">
        <v>10203.299999999999</v>
      </c>
      <c r="N6" s="33" t="s">
        <v>446</v>
      </c>
      <c r="O6" s="33" t="s">
        <v>450</v>
      </c>
    </row>
    <row r="7" spans="1:15" x14ac:dyDescent="0.45">
      <c r="A7" s="32">
        <v>41023.403148148151</v>
      </c>
      <c r="B7" s="14"/>
      <c r="C7" s="14">
        <v>1169.8499999999999</v>
      </c>
      <c r="D7" s="14"/>
      <c r="E7" s="14">
        <v>2190</v>
      </c>
      <c r="F7" s="14">
        <v>189.95</v>
      </c>
      <c r="G7" s="14"/>
      <c r="H7" s="14"/>
      <c r="I7" s="14"/>
      <c r="J7" s="14"/>
      <c r="K7" s="14">
        <v>480</v>
      </c>
      <c r="L7" s="14">
        <v>4029.7999999999997</v>
      </c>
      <c r="N7" s="33" t="s">
        <v>451</v>
      </c>
      <c r="O7" s="33" t="s">
        <v>452</v>
      </c>
    </row>
    <row r="8" spans="1:15" x14ac:dyDescent="0.45">
      <c r="A8" s="32">
        <v>41024.403148148151</v>
      </c>
      <c r="B8" s="14">
        <v>8299.6</v>
      </c>
      <c r="C8" s="14"/>
      <c r="D8" s="14">
        <v>2799.65</v>
      </c>
      <c r="E8" s="14">
        <v>5099.7000000000007</v>
      </c>
      <c r="F8" s="14"/>
      <c r="G8" s="14"/>
      <c r="H8" s="14"/>
      <c r="I8" s="14"/>
      <c r="J8" s="14">
        <v>1919.55</v>
      </c>
      <c r="K8" s="14">
        <v>534.9</v>
      </c>
      <c r="L8" s="14">
        <v>18653.400000000001</v>
      </c>
    </row>
    <row r="9" spans="1:15" x14ac:dyDescent="0.45">
      <c r="A9" s="32">
        <v>41025.403148148151</v>
      </c>
      <c r="B9" s="14"/>
      <c r="C9" s="14"/>
      <c r="D9" s="14">
        <v>2069.5499999999997</v>
      </c>
      <c r="E9" s="14">
        <v>1745</v>
      </c>
      <c r="F9" s="14"/>
      <c r="G9" s="14"/>
      <c r="H9" s="14">
        <v>449.55</v>
      </c>
      <c r="I9" s="14">
        <v>1032.9000000000001</v>
      </c>
      <c r="J9" s="14">
        <v>1749.75</v>
      </c>
      <c r="K9" s="14">
        <v>1194</v>
      </c>
      <c r="L9" s="14">
        <v>8240.75</v>
      </c>
    </row>
    <row r="10" spans="1:15" x14ac:dyDescent="0.45">
      <c r="A10" s="32">
        <v>41026.403148148151</v>
      </c>
      <c r="B10" s="14"/>
      <c r="C10" s="14">
        <v>539.9</v>
      </c>
      <c r="D10" s="14">
        <v>450</v>
      </c>
      <c r="E10" s="14">
        <v>130</v>
      </c>
      <c r="F10" s="14"/>
      <c r="G10" s="14"/>
      <c r="H10" s="14">
        <v>735</v>
      </c>
      <c r="I10" s="14">
        <v>119.85000000000001</v>
      </c>
      <c r="J10" s="14"/>
      <c r="K10" s="14">
        <v>240</v>
      </c>
      <c r="L10" s="14">
        <v>2214.75</v>
      </c>
    </row>
    <row r="11" spans="1:15" x14ac:dyDescent="0.45">
      <c r="A11" s="32">
        <v>41027.403148148151</v>
      </c>
      <c r="B11" s="14"/>
      <c r="C11" s="14"/>
      <c r="D11" s="14">
        <v>399.75</v>
      </c>
      <c r="E11" s="14"/>
      <c r="F11" s="14"/>
      <c r="G11" s="14">
        <v>5364</v>
      </c>
      <c r="H11" s="14"/>
      <c r="I11" s="14"/>
      <c r="J11" s="14"/>
      <c r="K11" s="14"/>
      <c r="L11" s="14">
        <v>5763.75</v>
      </c>
    </row>
    <row r="12" spans="1:15" x14ac:dyDescent="0.45">
      <c r="A12" s="32">
        <v>41028.403148148151</v>
      </c>
      <c r="B12" s="14"/>
      <c r="C12" s="14">
        <v>1289.5999999999999</v>
      </c>
      <c r="D12" s="14">
        <v>5775</v>
      </c>
      <c r="E12" s="14"/>
      <c r="F12" s="14">
        <v>247.6</v>
      </c>
      <c r="G12" s="14"/>
      <c r="H12" s="14">
        <v>6392</v>
      </c>
      <c r="I12" s="14">
        <v>210</v>
      </c>
      <c r="J12" s="14"/>
      <c r="K12" s="14">
        <v>319.8</v>
      </c>
      <c r="L12" s="14">
        <v>14234</v>
      </c>
    </row>
    <row r="13" spans="1:15" x14ac:dyDescent="0.45">
      <c r="A13" s="32">
        <v>41029.403148148151</v>
      </c>
      <c r="B13" s="14"/>
      <c r="C13" s="14">
        <v>589.95000000000005</v>
      </c>
      <c r="D13" s="14">
        <v>79.900000000000006</v>
      </c>
      <c r="E13" s="14">
        <v>4942.5</v>
      </c>
      <c r="F13" s="14">
        <v>894.75</v>
      </c>
      <c r="G13" s="14">
        <v>800</v>
      </c>
      <c r="H13" s="14"/>
      <c r="I13" s="14">
        <v>987</v>
      </c>
      <c r="J13" s="14">
        <v>898</v>
      </c>
      <c r="K13" s="14">
        <v>1317</v>
      </c>
      <c r="L13" s="14">
        <v>10509.1</v>
      </c>
    </row>
    <row r="14" spans="1:15" x14ac:dyDescent="0.45">
      <c r="A14" s="32">
        <v>41030.403148148151</v>
      </c>
      <c r="B14" s="14"/>
      <c r="C14" s="14"/>
      <c r="D14" s="14">
        <v>702</v>
      </c>
      <c r="E14" s="14">
        <v>1317</v>
      </c>
      <c r="F14" s="14">
        <v>2379.65</v>
      </c>
      <c r="G14" s="14">
        <v>540</v>
      </c>
      <c r="H14" s="14">
        <v>4291</v>
      </c>
      <c r="I14" s="14"/>
      <c r="J14" s="14"/>
      <c r="K14" s="14">
        <v>3499.5</v>
      </c>
      <c r="L14" s="14">
        <v>12729.15</v>
      </c>
    </row>
    <row r="15" spans="1:15" x14ac:dyDescent="0.45">
      <c r="A15" s="32">
        <v>41031.403148148151</v>
      </c>
      <c r="B15" s="14">
        <v>6709</v>
      </c>
      <c r="C15" s="14"/>
      <c r="D15" s="14"/>
      <c r="E15" s="14">
        <v>638</v>
      </c>
      <c r="F15" s="14">
        <v>350</v>
      </c>
      <c r="G15" s="14">
        <v>299.70000000000005</v>
      </c>
      <c r="H15" s="14"/>
      <c r="I15" s="14">
        <v>295</v>
      </c>
      <c r="J15" s="14"/>
      <c r="K15" s="14">
        <v>79.900000000000006</v>
      </c>
      <c r="L15" s="14">
        <v>8371.6</v>
      </c>
    </row>
    <row r="16" spans="1:15" x14ac:dyDescent="0.45">
      <c r="A16" s="32">
        <v>41032.403148148151</v>
      </c>
      <c r="B16" s="14">
        <v>495</v>
      </c>
      <c r="C16" s="14">
        <v>4499.55</v>
      </c>
      <c r="D16" s="14"/>
      <c r="E16" s="14">
        <v>250</v>
      </c>
      <c r="F16" s="14"/>
      <c r="G16" s="14">
        <v>3619.3</v>
      </c>
      <c r="H16" s="14"/>
      <c r="I16" s="14"/>
      <c r="J16" s="14">
        <v>50</v>
      </c>
      <c r="K16" s="14">
        <v>908</v>
      </c>
      <c r="L16" s="14">
        <v>9821.85</v>
      </c>
    </row>
    <row r="17" spans="1:12" x14ac:dyDescent="0.45">
      <c r="A17" s="32">
        <v>41033.403148148151</v>
      </c>
      <c r="B17" s="14"/>
      <c r="C17" s="14">
        <v>350</v>
      </c>
      <c r="D17" s="14">
        <v>405</v>
      </c>
      <c r="E17" s="14"/>
      <c r="F17" s="14"/>
      <c r="G17" s="14">
        <v>1799.8500000000001</v>
      </c>
      <c r="H17" s="14">
        <v>5181.8500000000004</v>
      </c>
      <c r="I17" s="14">
        <v>8599.4</v>
      </c>
      <c r="J17" s="14"/>
      <c r="K17" s="14"/>
      <c r="L17" s="14">
        <v>16336.1</v>
      </c>
    </row>
    <row r="18" spans="1:12" x14ac:dyDescent="0.45">
      <c r="A18" s="32">
        <v>41034.403148148151</v>
      </c>
      <c r="B18" s="14">
        <v>1055</v>
      </c>
      <c r="C18" s="14"/>
      <c r="D18" s="14">
        <v>499.5</v>
      </c>
      <c r="E18" s="14"/>
      <c r="F18" s="14"/>
      <c r="G18" s="14">
        <v>215</v>
      </c>
      <c r="H18" s="14">
        <v>630</v>
      </c>
      <c r="I18" s="14">
        <v>3486.5</v>
      </c>
      <c r="J18" s="14"/>
      <c r="K18" s="14">
        <v>3200</v>
      </c>
      <c r="L18" s="14">
        <v>9086</v>
      </c>
    </row>
    <row r="19" spans="1:12" x14ac:dyDescent="0.45">
      <c r="A19" s="32">
        <v>41035.403148148151</v>
      </c>
      <c r="B19" s="14">
        <v>603</v>
      </c>
      <c r="C19" s="14"/>
      <c r="D19" s="14">
        <v>499.9</v>
      </c>
      <c r="E19" s="14">
        <v>2632</v>
      </c>
      <c r="F19" s="14"/>
      <c r="G19" s="14"/>
      <c r="H19" s="14">
        <v>5949.6500000000005</v>
      </c>
      <c r="I19" s="14">
        <v>245</v>
      </c>
      <c r="J19" s="14"/>
      <c r="K19" s="14"/>
      <c r="L19" s="14">
        <v>9929.5500000000011</v>
      </c>
    </row>
    <row r="20" spans="1:12" x14ac:dyDescent="0.45">
      <c r="A20" s="32">
        <v>41036.403148148151</v>
      </c>
      <c r="B20" s="14">
        <v>2490</v>
      </c>
      <c r="C20" s="14"/>
      <c r="D20" s="14">
        <v>1999.75</v>
      </c>
      <c r="E20" s="14"/>
      <c r="F20" s="14">
        <v>84</v>
      </c>
      <c r="G20" s="14">
        <v>2490</v>
      </c>
      <c r="H20" s="14">
        <v>120</v>
      </c>
      <c r="I20" s="14">
        <v>160</v>
      </c>
      <c r="J20" s="14">
        <v>3399</v>
      </c>
      <c r="K20" s="14">
        <v>319.89999999999998</v>
      </c>
      <c r="L20" s="14">
        <v>11062.65</v>
      </c>
    </row>
    <row r="21" spans="1:12" x14ac:dyDescent="0.45">
      <c r="A21" s="32">
        <v>41037.403148148151</v>
      </c>
      <c r="B21" s="14">
        <v>174.5</v>
      </c>
      <c r="C21" s="14"/>
      <c r="D21" s="14"/>
      <c r="E21" s="14"/>
      <c r="F21" s="14">
        <v>314.55</v>
      </c>
      <c r="G21" s="14"/>
      <c r="H21" s="14">
        <v>60</v>
      </c>
      <c r="I21" s="14">
        <v>45</v>
      </c>
      <c r="J21" s="14">
        <v>259.95</v>
      </c>
      <c r="K21" s="14"/>
      <c r="L21" s="14">
        <v>854</v>
      </c>
    </row>
    <row r="22" spans="1:12" x14ac:dyDescent="0.45">
      <c r="A22" s="32">
        <v>41038.403148148151</v>
      </c>
      <c r="B22" s="14"/>
      <c r="C22" s="14">
        <v>540</v>
      </c>
      <c r="D22" s="14">
        <v>1069.6500000000001</v>
      </c>
      <c r="E22" s="14">
        <v>300</v>
      </c>
      <c r="F22" s="14">
        <v>1019.8499999999999</v>
      </c>
      <c r="G22" s="14"/>
      <c r="H22" s="14">
        <v>628.95000000000005</v>
      </c>
      <c r="I22" s="14">
        <v>629.45000000000005</v>
      </c>
      <c r="J22" s="14">
        <v>5328.9</v>
      </c>
      <c r="K22" s="14">
        <v>3699.85</v>
      </c>
      <c r="L22" s="14">
        <v>13216.65</v>
      </c>
    </row>
    <row r="23" spans="1:12" x14ac:dyDescent="0.45">
      <c r="A23" s="32">
        <v>41039.403148148151</v>
      </c>
      <c r="B23" s="14"/>
      <c r="C23" s="14">
        <v>899.9</v>
      </c>
      <c r="D23" s="14">
        <v>510</v>
      </c>
      <c r="E23" s="14">
        <v>4159</v>
      </c>
      <c r="F23" s="14">
        <v>8631.2000000000007</v>
      </c>
      <c r="G23" s="14">
        <v>135</v>
      </c>
      <c r="H23" s="14"/>
      <c r="I23" s="14">
        <v>574.84999999999991</v>
      </c>
      <c r="J23" s="14">
        <v>599.65000000000009</v>
      </c>
      <c r="K23" s="14">
        <v>1499.85</v>
      </c>
      <c r="L23" s="14">
        <v>17009.45</v>
      </c>
    </row>
    <row r="24" spans="1:12" x14ac:dyDescent="0.45">
      <c r="A24" s="32">
        <v>41040.403148148151</v>
      </c>
      <c r="B24" s="14"/>
      <c r="C24" s="14"/>
      <c r="D24" s="14">
        <v>699.9</v>
      </c>
      <c r="E24" s="14">
        <v>220</v>
      </c>
      <c r="F24" s="14">
        <v>159.94999999999999</v>
      </c>
      <c r="G24" s="14"/>
      <c r="H24" s="14"/>
      <c r="I24" s="14"/>
      <c r="J24" s="14"/>
      <c r="K24" s="14"/>
      <c r="L24" s="14">
        <v>1079.8499999999999</v>
      </c>
    </row>
    <row r="25" spans="1:12" x14ac:dyDescent="0.45">
      <c r="A25" s="32">
        <v>41041.403148148151</v>
      </c>
      <c r="B25" s="14">
        <v>879.75</v>
      </c>
      <c r="C25" s="14">
        <v>3599.5</v>
      </c>
      <c r="D25" s="14"/>
      <c r="E25" s="14">
        <v>2249.75</v>
      </c>
      <c r="F25" s="14">
        <v>400</v>
      </c>
      <c r="G25" s="14">
        <v>2245</v>
      </c>
      <c r="H25" s="14">
        <v>509.55</v>
      </c>
      <c r="I25" s="14"/>
      <c r="J25" s="14">
        <v>209.95</v>
      </c>
      <c r="K25" s="14">
        <v>139.80000000000001</v>
      </c>
      <c r="L25" s="14">
        <v>10233.299999999999</v>
      </c>
    </row>
    <row r="26" spans="1:12" x14ac:dyDescent="0.45">
      <c r="A26" s="32">
        <v>41042.403148148151</v>
      </c>
      <c r="B26" s="14"/>
      <c r="C26" s="14">
        <v>450</v>
      </c>
      <c r="D26" s="14">
        <v>2879.5499999999997</v>
      </c>
      <c r="E26" s="14"/>
      <c r="F26" s="14"/>
      <c r="G26" s="14"/>
      <c r="H26" s="14">
        <v>3404.7000000000003</v>
      </c>
      <c r="I26" s="14"/>
      <c r="J26" s="14">
        <v>2274</v>
      </c>
      <c r="K26" s="14">
        <v>5199.1499999999996</v>
      </c>
      <c r="L26" s="14">
        <v>14207.4</v>
      </c>
    </row>
    <row r="27" spans="1:12" x14ac:dyDescent="0.45">
      <c r="A27" s="32">
        <v>41043.403148148151</v>
      </c>
      <c r="B27" s="14">
        <v>539.55000000000007</v>
      </c>
      <c r="C27" s="14"/>
      <c r="D27" s="14">
        <v>2239.6</v>
      </c>
      <c r="E27" s="14">
        <v>739.9</v>
      </c>
      <c r="F27" s="14">
        <v>1399.6499999999999</v>
      </c>
      <c r="G27" s="14"/>
      <c r="H27" s="14">
        <v>2598.8000000000002</v>
      </c>
      <c r="I27" s="14">
        <v>4068.8999999999996</v>
      </c>
      <c r="J27" s="14"/>
      <c r="K27" s="14"/>
      <c r="L27" s="14">
        <v>11586.4</v>
      </c>
    </row>
    <row r="28" spans="1:12" x14ac:dyDescent="0.45">
      <c r="A28" s="32">
        <v>41044.403148148151</v>
      </c>
      <c r="B28" s="14">
        <v>12781.7</v>
      </c>
      <c r="C28" s="14">
        <v>1620</v>
      </c>
      <c r="D28" s="14">
        <v>39.950000000000003</v>
      </c>
      <c r="E28" s="14">
        <v>1699.5</v>
      </c>
      <c r="F28" s="14"/>
      <c r="G28" s="14"/>
      <c r="H28" s="14">
        <v>199.5</v>
      </c>
      <c r="I28" s="14">
        <v>5990</v>
      </c>
      <c r="J28" s="14"/>
      <c r="K28" s="14"/>
      <c r="L28" s="14">
        <v>22330.65</v>
      </c>
    </row>
    <row r="29" spans="1:12" x14ac:dyDescent="0.45">
      <c r="A29" s="32">
        <v>41045.403148148151</v>
      </c>
      <c r="B29" s="14">
        <v>1979.6999999999998</v>
      </c>
      <c r="C29" s="14">
        <v>1949.8500000000001</v>
      </c>
      <c r="D29" s="14">
        <v>1019.6999999999999</v>
      </c>
      <c r="E29" s="14">
        <v>50</v>
      </c>
      <c r="F29" s="14">
        <v>350</v>
      </c>
      <c r="G29" s="14">
        <v>1199.8499999999999</v>
      </c>
      <c r="H29" s="14"/>
      <c r="I29" s="14">
        <v>5545.7</v>
      </c>
      <c r="J29" s="14">
        <v>540</v>
      </c>
      <c r="K29" s="14">
        <v>3999.6</v>
      </c>
      <c r="L29" s="14">
        <v>16634.399999999998</v>
      </c>
    </row>
    <row r="30" spans="1:12" x14ac:dyDescent="0.45">
      <c r="A30" s="32">
        <v>41046.403148148151</v>
      </c>
      <c r="B30" s="14">
        <v>499.95</v>
      </c>
      <c r="C30" s="14"/>
      <c r="D30" s="14">
        <v>569.95000000000005</v>
      </c>
      <c r="E30" s="14"/>
      <c r="F30" s="14"/>
      <c r="G30" s="14"/>
      <c r="H30" s="14"/>
      <c r="I30" s="14"/>
      <c r="J30" s="14">
        <v>2159.9</v>
      </c>
      <c r="K30" s="14"/>
      <c r="L30" s="14">
        <v>3229.8</v>
      </c>
    </row>
    <row r="31" spans="1:12" x14ac:dyDescent="0.45">
      <c r="A31" s="32">
        <v>41047.403148148151</v>
      </c>
      <c r="B31" s="14">
        <v>280</v>
      </c>
      <c r="C31" s="14"/>
      <c r="D31" s="14"/>
      <c r="E31" s="14">
        <v>2799.6</v>
      </c>
      <c r="F31" s="14"/>
      <c r="G31" s="14">
        <v>5391</v>
      </c>
      <c r="H31" s="14"/>
      <c r="I31" s="14">
        <v>3948.65</v>
      </c>
      <c r="J31" s="14">
        <v>1478</v>
      </c>
      <c r="K31" s="14"/>
      <c r="L31" s="14">
        <v>13897.25</v>
      </c>
    </row>
    <row r="32" spans="1:12" x14ac:dyDescent="0.45">
      <c r="A32" s="32">
        <v>41048.403148148151</v>
      </c>
      <c r="B32" s="14">
        <v>350</v>
      </c>
      <c r="C32" s="14"/>
      <c r="D32" s="14">
        <v>1199.8</v>
      </c>
      <c r="E32" s="14">
        <v>120</v>
      </c>
      <c r="F32" s="14"/>
      <c r="G32" s="14">
        <v>398</v>
      </c>
      <c r="H32" s="14">
        <v>80</v>
      </c>
      <c r="I32" s="14"/>
      <c r="J32" s="14"/>
      <c r="K32" s="14"/>
      <c r="L32" s="14">
        <v>2147.8000000000002</v>
      </c>
    </row>
    <row r="33" spans="1:12" x14ac:dyDescent="0.45">
      <c r="A33" s="32">
        <v>41049.403148148151</v>
      </c>
      <c r="B33" s="14">
        <v>2299.6999999999998</v>
      </c>
      <c r="C33" s="14">
        <v>9431.15</v>
      </c>
      <c r="D33" s="14">
        <v>3599.6</v>
      </c>
      <c r="E33" s="14"/>
      <c r="F33" s="14">
        <v>199.8</v>
      </c>
      <c r="G33" s="14">
        <v>206.54999999999998</v>
      </c>
      <c r="H33" s="14"/>
      <c r="I33" s="14"/>
      <c r="J33" s="14">
        <v>1039.8</v>
      </c>
      <c r="K33" s="14"/>
      <c r="L33" s="14">
        <v>16776.599999999999</v>
      </c>
    </row>
    <row r="34" spans="1:12" x14ac:dyDescent="0.45">
      <c r="A34" s="32">
        <v>41050.403148148151</v>
      </c>
      <c r="B34" s="14">
        <v>240</v>
      </c>
      <c r="C34" s="14"/>
      <c r="D34" s="14">
        <v>1017</v>
      </c>
      <c r="E34" s="14">
        <v>4549.5</v>
      </c>
      <c r="F34" s="14"/>
      <c r="G34" s="14"/>
      <c r="H34" s="14"/>
      <c r="I34" s="14"/>
      <c r="J34" s="14"/>
      <c r="K34" s="14"/>
      <c r="L34" s="14">
        <v>5806.5</v>
      </c>
    </row>
    <row r="35" spans="1:12" x14ac:dyDescent="0.45">
      <c r="A35" s="32">
        <v>41051.403148148151</v>
      </c>
      <c r="B35" s="14"/>
      <c r="C35" s="14">
        <v>3829.45</v>
      </c>
      <c r="D35" s="14">
        <v>2495</v>
      </c>
      <c r="E35" s="14">
        <v>480</v>
      </c>
      <c r="F35" s="14">
        <v>3999.5</v>
      </c>
      <c r="G35" s="14">
        <v>99.8</v>
      </c>
      <c r="H35" s="14">
        <v>2094.5500000000002</v>
      </c>
      <c r="I35" s="14"/>
      <c r="J35" s="14">
        <v>20</v>
      </c>
      <c r="K35" s="14"/>
      <c r="L35" s="14">
        <v>13018.3</v>
      </c>
    </row>
    <row r="36" spans="1:12" x14ac:dyDescent="0.45">
      <c r="A36" s="32">
        <v>41052.403148148151</v>
      </c>
      <c r="B36" s="14"/>
      <c r="C36" s="14"/>
      <c r="D36" s="14">
        <v>500</v>
      </c>
      <c r="E36" s="14">
        <v>1999.5</v>
      </c>
      <c r="F36" s="14">
        <v>5121</v>
      </c>
      <c r="G36" s="14">
        <v>1599.8</v>
      </c>
      <c r="H36" s="14"/>
      <c r="I36" s="14"/>
      <c r="J36" s="14"/>
      <c r="K36" s="14">
        <v>3199.6</v>
      </c>
      <c r="L36" s="14">
        <v>12419.9</v>
      </c>
    </row>
    <row r="37" spans="1:12" x14ac:dyDescent="0.45">
      <c r="A37" s="32">
        <v>41053.403148148151</v>
      </c>
      <c r="B37" s="14">
        <v>180</v>
      </c>
      <c r="C37" s="14"/>
      <c r="D37" s="14"/>
      <c r="E37" s="14">
        <v>45</v>
      </c>
      <c r="F37" s="14">
        <v>179.85000000000002</v>
      </c>
      <c r="G37" s="14">
        <v>979.5</v>
      </c>
      <c r="H37" s="14">
        <v>754.55</v>
      </c>
      <c r="I37" s="14"/>
      <c r="J37" s="14">
        <v>3790</v>
      </c>
      <c r="K37" s="14"/>
      <c r="L37" s="14">
        <v>5928.9</v>
      </c>
    </row>
    <row r="38" spans="1:12" x14ac:dyDescent="0.45">
      <c r="A38" s="32">
        <v>41054.403148148151</v>
      </c>
      <c r="B38" s="14"/>
      <c r="C38" s="14">
        <v>600</v>
      </c>
      <c r="D38" s="14"/>
      <c r="E38" s="14"/>
      <c r="F38" s="14">
        <v>1377</v>
      </c>
      <c r="G38" s="14">
        <v>799.9</v>
      </c>
      <c r="H38" s="14">
        <v>1802.6499999999999</v>
      </c>
      <c r="I38" s="14"/>
      <c r="J38" s="14">
        <v>269</v>
      </c>
      <c r="K38" s="14">
        <v>1603</v>
      </c>
      <c r="L38" s="14">
        <v>6451.55</v>
      </c>
    </row>
    <row r="39" spans="1:12" x14ac:dyDescent="0.45">
      <c r="A39" s="32">
        <v>41055.403148148151</v>
      </c>
      <c r="B39" s="14"/>
      <c r="C39" s="14">
        <v>179.85000000000002</v>
      </c>
      <c r="D39" s="14">
        <v>4125</v>
      </c>
      <c r="E39" s="14">
        <v>2694.25</v>
      </c>
      <c r="F39" s="14">
        <v>1199.8</v>
      </c>
      <c r="G39" s="14"/>
      <c r="H39" s="14"/>
      <c r="I39" s="14">
        <v>3551</v>
      </c>
      <c r="J39" s="14"/>
      <c r="K39" s="14"/>
      <c r="L39" s="14">
        <v>11749.9</v>
      </c>
    </row>
    <row r="40" spans="1:12" x14ac:dyDescent="0.45">
      <c r="A40" s="32">
        <v>41056.403148148151</v>
      </c>
      <c r="B40" s="14"/>
      <c r="C40" s="14">
        <v>8532</v>
      </c>
      <c r="D40" s="14">
        <v>630</v>
      </c>
      <c r="E40" s="14">
        <v>3764.5</v>
      </c>
      <c r="F40" s="14"/>
      <c r="G40" s="14">
        <v>4050</v>
      </c>
      <c r="H40" s="14">
        <v>5239.25</v>
      </c>
      <c r="I40" s="14"/>
      <c r="J40" s="14">
        <v>2499.75</v>
      </c>
      <c r="K40" s="14"/>
      <c r="L40" s="14">
        <v>24715.5</v>
      </c>
    </row>
    <row r="41" spans="1:12" x14ac:dyDescent="0.45">
      <c r="A41" s="32">
        <v>41057.403148148151</v>
      </c>
      <c r="B41" s="14">
        <v>375</v>
      </c>
      <c r="C41" s="14"/>
      <c r="D41" s="14"/>
      <c r="E41" s="14">
        <v>5000</v>
      </c>
      <c r="F41" s="14">
        <v>1645</v>
      </c>
      <c r="G41" s="14">
        <v>1317</v>
      </c>
      <c r="H41" s="14">
        <v>45</v>
      </c>
      <c r="I41" s="14"/>
      <c r="J41" s="14"/>
      <c r="K41" s="14"/>
      <c r="L41" s="14">
        <v>8382</v>
      </c>
    </row>
    <row r="42" spans="1:12" x14ac:dyDescent="0.45">
      <c r="A42" s="32">
        <v>41058.403148148151</v>
      </c>
      <c r="B42" s="14">
        <v>3850</v>
      </c>
      <c r="C42" s="14"/>
      <c r="D42" s="14"/>
      <c r="E42" s="14"/>
      <c r="F42" s="14"/>
      <c r="G42" s="14"/>
      <c r="H42" s="14">
        <v>1418.35</v>
      </c>
      <c r="I42" s="14">
        <v>1199.9000000000001</v>
      </c>
      <c r="J42" s="14"/>
      <c r="K42" s="14"/>
      <c r="L42" s="14">
        <v>6468.25</v>
      </c>
    </row>
    <row r="43" spans="1:12" x14ac:dyDescent="0.45">
      <c r="A43" s="32">
        <v>41059.403148148151</v>
      </c>
      <c r="B43" s="14">
        <v>789</v>
      </c>
      <c r="C43" s="14">
        <v>2114</v>
      </c>
      <c r="D43" s="14">
        <v>1799.8500000000001</v>
      </c>
      <c r="E43" s="14"/>
      <c r="F43" s="14">
        <v>174.75</v>
      </c>
      <c r="G43" s="14">
        <v>179.95</v>
      </c>
      <c r="H43" s="14"/>
      <c r="I43" s="14">
        <v>10</v>
      </c>
      <c r="J43" s="14">
        <v>1279.8</v>
      </c>
      <c r="K43" s="14">
        <v>229</v>
      </c>
      <c r="L43" s="14">
        <v>6576.35</v>
      </c>
    </row>
    <row r="44" spans="1:12" x14ac:dyDescent="0.45">
      <c r="A44" s="32">
        <v>41060.403148148151</v>
      </c>
      <c r="B44" s="14">
        <v>1019.6999999999999</v>
      </c>
      <c r="C44" s="14">
        <v>2700</v>
      </c>
      <c r="D44" s="14"/>
      <c r="E44" s="14"/>
      <c r="F44" s="14">
        <v>95.699999999999989</v>
      </c>
      <c r="G44" s="14">
        <v>3148.65</v>
      </c>
      <c r="H44" s="14">
        <v>1895</v>
      </c>
      <c r="I44" s="14">
        <v>2769.4</v>
      </c>
      <c r="J44" s="14"/>
      <c r="K44" s="14">
        <v>2663</v>
      </c>
      <c r="L44" s="14">
        <v>14291.449999999999</v>
      </c>
    </row>
    <row r="45" spans="1:12" x14ac:dyDescent="0.45">
      <c r="A45" s="32">
        <v>41061.403148148151</v>
      </c>
      <c r="B45" s="14"/>
      <c r="C45" s="14">
        <v>239.8</v>
      </c>
      <c r="D45" s="14">
        <v>4429</v>
      </c>
      <c r="E45" s="14">
        <v>677</v>
      </c>
      <c r="F45" s="14"/>
      <c r="G45" s="14"/>
      <c r="H45" s="14">
        <v>1881.6499999999999</v>
      </c>
      <c r="I45" s="14">
        <v>385</v>
      </c>
      <c r="J45" s="14"/>
      <c r="K45" s="14">
        <v>500</v>
      </c>
      <c r="L45" s="14">
        <v>8112.45</v>
      </c>
    </row>
    <row r="46" spans="1:12" x14ac:dyDescent="0.45">
      <c r="A46" s="32">
        <v>41062.403148148151</v>
      </c>
      <c r="B46" s="14">
        <v>4465</v>
      </c>
      <c r="C46" s="14">
        <v>80</v>
      </c>
      <c r="D46" s="14"/>
      <c r="E46" s="14"/>
      <c r="F46" s="14">
        <v>1599.75</v>
      </c>
      <c r="G46" s="14"/>
      <c r="H46" s="14">
        <v>1800</v>
      </c>
      <c r="I46" s="14"/>
      <c r="J46" s="14">
        <v>350</v>
      </c>
      <c r="K46" s="14">
        <v>1534.95</v>
      </c>
      <c r="L46" s="14">
        <v>9829.7000000000007</v>
      </c>
    </row>
    <row r="47" spans="1:12" x14ac:dyDescent="0.45">
      <c r="A47" s="32">
        <v>41063.403148148151</v>
      </c>
      <c r="B47" s="14"/>
      <c r="C47" s="14"/>
      <c r="D47" s="14">
        <v>1232.7</v>
      </c>
      <c r="E47" s="14">
        <v>420</v>
      </c>
      <c r="F47" s="14">
        <v>250</v>
      </c>
      <c r="G47" s="14">
        <v>349.5</v>
      </c>
      <c r="H47" s="14">
        <v>2418.9499999999998</v>
      </c>
      <c r="I47" s="14"/>
      <c r="J47" s="14"/>
      <c r="K47" s="14">
        <v>350</v>
      </c>
      <c r="L47" s="14">
        <v>5021.1499999999996</v>
      </c>
    </row>
    <row r="48" spans="1:12" x14ac:dyDescent="0.45">
      <c r="A48" s="32">
        <v>41064.403148148151</v>
      </c>
      <c r="B48" s="14">
        <v>399.9</v>
      </c>
      <c r="C48" s="14">
        <v>209.65</v>
      </c>
      <c r="D48" s="14">
        <v>695</v>
      </c>
      <c r="E48" s="14">
        <v>1499.85</v>
      </c>
      <c r="F48" s="14"/>
      <c r="G48" s="14">
        <v>4688.95</v>
      </c>
      <c r="H48" s="14"/>
      <c r="I48" s="14">
        <v>1849.75</v>
      </c>
      <c r="J48" s="14">
        <v>120</v>
      </c>
      <c r="K48" s="14"/>
      <c r="L48" s="14">
        <v>9463.0999999999985</v>
      </c>
    </row>
    <row r="49" spans="1:12" x14ac:dyDescent="0.45">
      <c r="A49" s="32">
        <v>41065.403148148151</v>
      </c>
      <c r="B49" s="14">
        <v>6799.2</v>
      </c>
      <c r="C49" s="14">
        <v>749.84999999999991</v>
      </c>
      <c r="D49" s="14">
        <v>499.5</v>
      </c>
      <c r="E49" s="14"/>
      <c r="F49" s="14"/>
      <c r="G49" s="14">
        <v>1199.8499999999999</v>
      </c>
      <c r="H49" s="14"/>
      <c r="I49" s="14"/>
      <c r="J49" s="14"/>
      <c r="K49" s="14">
        <v>236</v>
      </c>
      <c r="L49" s="14">
        <v>9484.4</v>
      </c>
    </row>
    <row r="50" spans="1:12" x14ac:dyDescent="0.45">
      <c r="A50" s="32">
        <v>41066.403148148151</v>
      </c>
      <c r="B50" s="14"/>
      <c r="C50" s="14"/>
      <c r="D50" s="14">
        <v>630</v>
      </c>
      <c r="E50" s="14"/>
      <c r="F50" s="14"/>
      <c r="G50" s="14"/>
      <c r="H50" s="14">
        <v>3189.3</v>
      </c>
      <c r="I50" s="14">
        <v>1749.6499999999999</v>
      </c>
      <c r="J50" s="14"/>
      <c r="K50" s="14"/>
      <c r="L50" s="14">
        <v>5568.95</v>
      </c>
    </row>
    <row r="51" spans="1:12" x14ac:dyDescent="0.45">
      <c r="A51" s="32">
        <v>41067.403148148151</v>
      </c>
      <c r="B51" s="14"/>
      <c r="C51" s="14">
        <v>3463.35</v>
      </c>
      <c r="D51" s="14">
        <v>150</v>
      </c>
      <c r="E51" s="14">
        <v>3954.65</v>
      </c>
      <c r="F51" s="14"/>
      <c r="G51" s="14">
        <v>120</v>
      </c>
      <c r="H51" s="14">
        <v>239.8</v>
      </c>
      <c r="I51" s="14">
        <v>275</v>
      </c>
      <c r="J51" s="14">
        <v>3044.7</v>
      </c>
      <c r="K51" s="14"/>
      <c r="L51" s="14">
        <v>11247.5</v>
      </c>
    </row>
    <row r="52" spans="1:12" x14ac:dyDescent="0.45">
      <c r="A52" s="32">
        <v>41068.403148148151</v>
      </c>
      <c r="B52" s="14"/>
      <c r="C52" s="14">
        <v>799.8</v>
      </c>
      <c r="D52" s="14"/>
      <c r="E52" s="14">
        <v>4395.7</v>
      </c>
      <c r="F52" s="14">
        <v>739.6</v>
      </c>
      <c r="G52" s="14">
        <v>420</v>
      </c>
      <c r="H52" s="14">
        <v>3499.65</v>
      </c>
      <c r="I52" s="14"/>
      <c r="J52" s="14"/>
      <c r="K52" s="14"/>
      <c r="L52" s="14">
        <v>9854.75</v>
      </c>
    </row>
    <row r="53" spans="1:12" x14ac:dyDescent="0.45">
      <c r="A53" s="32">
        <v>41069.403148148151</v>
      </c>
      <c r="B53" s="14">
        <v>1160.55</v>
      </c>
      <c r="C53" s="14">
        <v>725.7</v>
      </c>
      <c r="D53" s="14">
        <v>450</v>
      </c>
      <c r="E53" s="14"/>
      <c r="F53" s="14"/>
      <c r="G53" s="14">
        <v>1632.7</v>
      </c>
      <c r="H53" s="14"/>
      <c r="I53" s="14"/>
      <c r="J53" s="14"/>
      <c r="K53" s="14">
        <v>3693</v>
      </c>
      <c r="L53" s="14">
        <v>7661.95</v>
      </c>
    </row>
    <row r="54" spans="1:12" x14ac:dyDescent="0.45">
      <c r="A54" s="32">
        <v>41070.403148148151</v>
      </c>
      <c r="B54" s="14">
        <v>3199.6</v>
      </c>
      <c r="C54" s="14"/>
      <c r="D54" s="14"/>
      <c r="E54" s="14">
        <v>158</v>
      </c>
      <c r="F54" s="14">
        <v>15</v>
      </c>
      <c r="G54" s="14"/>
      <c r="H54" s="14"/>
      <c r="I54" s="14"/>
      <c r="J54" s="14">
        <v>899.75</v>
      </c>
      <c r="K54" s="14">
        <v>1739.6999999999998</v>
      </c>
      <c r="L54" s="14">
        <v>6012.05</v>
      </c>
    </row>
    <row r="55" spans="1:12" x14ac:dyDescent="0.45">
      <c r="A55" s="32">
        <v>41071.403148148151</v>
      </c>
      <c r="B55" s="14">
        <v>3982.6499999999996</v>
      </c>
      <c r="C55" s="14">
        <v>3690</v>
      </c>
      <c r="D55" s="14">
        <v>7589.5</v>
      </c>
      <c r="E55" s="14"/>
      <c r="F55" s="14">
        <v>1595</v>
      </c>
      <c r="G55" s="14"/>
      <c r="H55" s="14">
        <v>1215.9000000000001</v>
      </c>
      <c r="I55" s="14">
        <v>210</v>
      </c>
      <c r="J55" s="14">
        <v>350</v>
      </c>
      <c r="K55" s="14">
        <v>349.5</v>
      </c>
      <c r="L55" s="14">
        <v>18982.550000000003</v>
      </c>
    </row>
    <row r="56" spans="1:12" x14ac:dyDescent="0.45">
      <c r="A56" s="32">
        <v>41072.403148148151</v>
      </c>
      <c r="B56" s="14">
        <v>1179.9000000000001</v>
      </c>
      <c r="C56" s="14">
        <v>949.5</v>
      </c>
      <c r="D56" s="14">
        <v>758</v>
      </c>
      <c r="E56" s="14">
        <v>4490</v>
      </c>
      <c r="F56" s="14">
        <v>4909.25</v>
      </c>
      <c r="G56" s="14">
        <v>520</v>
      </c>
      <c r="H56" s="14"/>
      <c r="I56" s="14"/>
      <c r="J56" s="14">
        <v>5499.1</v>
      </c>
      <c r="K56" s="14">
        <v>1276</v>
      </c>
      <c r="L56" s="14">
        <v>19581.75</v>
      </c>
    </row>
    <row r="57" spans="1:12" x14ac:dyDescent="0.45">
      <c r="A57" s="32">
        <v>41073.403148148151</v>
      </c>
      <c r="B57" s="14">
        <v>400</v>
      </c>
      <c r="C57" s="14"/>
      <c r="D57" s="14">
        <v>2899.5</v>
      </c>
      <c r="E57" s="14"/>
      <c r="F57" s="14">
        <v>4999.5</v>
      </c>
      <c r="G57" s="14"/>
      <c r="H57" s="14">
        <v>3182.8</v>
      </c>
      <c r="I57" s="14">
        <v>279.5</v>
      </c>
      <c r="J57" s="14">
        <v>255</v>
      </c>
      <c r="K57" s="14">
        <v>3999.5</v>
      </c>
      <c r="L57" s="14">
        <v>16015.8</v>
      </c>
    </row>
    <row r="58" spans="1:12" x14ac:dyDescent="0.45">
      <c r="A58" s="32">
        <v>41074.403148148151</v>
      </c>
      <c r="B58" s="14">
        <v>2969.55</v>
      </c>
      <c r="C58" s="14">
        <v>319.95</v>
      </c>
      <c r="D58" s="14">
        <v>120</v>
      </c>
      <c r="E58" s="14">
        <v>2749.7</v>
      </c>
      <c r="F58" s="14">
        <v>30</v>
      </c>
      <c r="G58" s="14">
        <v>769.75</v>
      </c>
      <c r="H58" s="14">
        <v>4499.75</v>
      </c>
      <c r="I58" s="14"/>
      <c r="J58" s="14">
        <v>1484.55</v>
      </c>
      <c r="K58" s="14">
        <v>2399.8000000000002</v>
      </c>
      <c r="L58" s="14">
        <v>15343.05</v>
      </c>
    </row>
    <row r="59" spans="1:12" x14ac:dyDescent="0.45">
      <c r="A59" s="32">
        <v>41075.403148148151</v>
      </c>
      <c r="B59" s="14">
        <v>1603</v>
      </c>
      <c r="C59" s="14"/>
      <c r="D59" s="14"/>
      <c r="E59" s="14">
        <v>1690</v>
      </c>
      <c r="F59" s="14">
        <v>4271.5</v>
      </c>
      <c r="G59" s="14">
        <v>100</v>
      </c>
      <c r="H59" s="14"/>
      <c r="I59" s="14">
        <v>1374</v>
      </c>
      <c r="J59" s="14">
        <v>1439.6</v>
      </c>
      <c r="K59" s="14">
        <v>440</v>
      </c>
      <c r="L59" s="14">
        <v>10918.1</v>
      </c>
    </row>
    <row r="60" spans="1:12" x14ac:dyDescent="0.45">
      <c r="A60" s="32">
        <v>41076.403148148151</v>
      </c>
      <c r="B60" s="14"/>
      <c r="C60" s="14"/>
      <c r="D60" s="14"/>
      <c r="E60" s="14">
        <v>1990</v>
      </c>
      <c r="F60" s="14"/>
      <c r="G60" s="14"/>
      <c r="H60" s="14"/>
      <c r="I60" s="14">
        <v>1610</v>
      </c>
      <c r="J60" s="14">
        <v>19.95</v>
      </c>
      <c r="K60" s="14">
        <v>599.95000000000005</v>
      </c>
      <c r="L60" s="14">
        <v>4219.8999999999996</v>
      </c>
    </row>
    <row r="61" spans="1:12" x14ac:dyDescent="0.45">
      <c r="A61" s="32">
        <v>41077.403148148151</v>
      </c>
      <c r="B61" s="14">
        <v>590</v>
      </c>
      <c r="C61" s="14"/>
      <c r="D61" s="14"/>
      <c r="E61" s="14">
        <v>630</v>
      </c>
      <c r="F61" s="14">
        <v>989.84999999999991</v>
      </c>
      <c r="G61" s="14">
        <v>4050</v>
      </c>
      <c r="H61" s="14"/>
      <c r="I61" s="14">
        <v>4952</v>
      </c>
      <c r="J61" s="14">
        <v>120</v>
      </c>
      <c r="K61" s="14"/>
      <c r="L61" s="14">
        <v>11331.85</v>
      </c>
    </row>
    <row r="62" spans="1:12" x14ac:dyDescent="0.45">
      <c r="A62" s="32">
        <v>41078.403148148151</v>
      </c>
      <c r="B62" s="14"/>
      <c r="C62" s="14"/>
      <c r="D62" s="14">
        <v>1599.8</v>
      </c>
      <c r="E62" s="14">
        <v>3809.7</v>
      </c>
      <c r="F62" s="14"/>
      <c r="G62" s="14">
        <v>210</v>
      </c>
      <c r="H62" s="14"/>
      <c r="I62" s="14">
        <v>2961</v>
      </c>
      <c r="J62" s="14">
        <v>139.65</v>
      </c>
      <c r="K62" s="14"/>
      <c r="L62" s="14">
        <v>8720.15</v>
      </c>
    </row>
    <row r="63" spans="1:12" x14ac:dyDescent="0.45">
      <c r="A63" s="32">
        <v>41079.403148148151</v>
      </c>
      <c r="B63" s="14">
        <v>1199.8499999999999</v>
      </c>
      <c r="C63" s="14">
        <v>1499.75</v>
      </c>
      <c r="D63" s="14">
        <v>4488</v>
      </c>
      <c r="E63" s="14">
        <v>2202.9</v>
      </c>
      <c r="F63" s="14"/>
      <c r="G63" s="14">
        <v>3660.75</v>
      </c>
      <c r="H63" s="14">
        <v>758</v>
      </c>
      <c r="I63" s="14">
        <v>1349.55</v>
      </c>
      <c r="J63" s="14">
        <v>225</v>
      </c>
      <c r="K63" s="14">
        <v>130</v>
      </c>
      <c r="L63" s="14">
        <v>15513.8</v>
      </c>
    </row>
    <row r="64" spans="1:12" x14ac:dyDescent="0.45">
      <c r="A64" s="32">
        <v>41080.403148148151</v>
      </c>
      <c r="B64" s="14">
        <v>329.85</v>
      </c>
      <c r="C64" s="14">
        <v>350</v>
      </c>
      <c r="D64" s="14">
        <v>45</v>
      </c>
      <c r="E64" s="14">
        <v>20.650000000000002</v>
      </c>
      <c r="F64" s="14"/>
      <c r="G64" s="14">
        <v>3079.8</v>
      </c>
      <c r="H64" s="14"/>
      <c r="I64" s="14">
        <v>2334</v>
      </c>
      <c r="J64" s="14"/>
      <c r="K64" s="14"/>
      <c r="L64" s="14">
        <v>6159.3</v>
      </c>
    </row>
    <row r="65" spans="1:12" x14ac:dyDescent="0.45">
      <c r="A65" s="32">
        <v>41081.403148148151</v>
      </c>
      <c r="B65" s="14"/>
      <c r="C65" s="14"/>
      <c r="D65" s="14"/>
      <c r="E65" s="14"/>
      <c r="F65" s="14">
        <v>180</v>
      </c>
      <c r="G65" s="14">
        <v>2303</v>
      </c>
      <c r="H65" s="14"/>
      <c r="I65" s="14"/>
      <c r="J65" s="14">
        <v>1818.6999999999998</v>
      </c>
      <c r="K65" s="14"/>
      <c r="L65" s="14">
        <v>4301.7</v>
      </c>
    </row>
    <row r="66" spans="1:12" x14ac:dyDescent="0.45">
      <c r="A66" s="32">
        <v>41082.403148148151</v>
      </c>
      <c r="B66" s="14"/>
      <c r="C66" s="14">
        <v>359.6</v>
      </c>
      <c r="D66" s="14"/>
      <c r="E66" s="14">
        <v>9575.5</v>
      </c>
      <c r="F66" s="14"/>
      <c r="G66" s="14">
        <v>3149.5499999999997</v>
      </c>
      <c r="H66" s="14"/>
      <c r="I66" s="14">
        <v>4137.5</v>
      </c>
      <c r="J66" s="14"/>
      <c r="K66" s="14">
        <v>399.75</v>
      </c>
      <c r="L66" s="14">
        <v>17621.900000000001</v>
      </c>
    </row>
    <row r="67" spans="1:12" x14ac:dyDescent="0.45">
      <c r="A67" s="32">
        <v>41083.403148148151</v>
      </c>
      <c r="B67" s="14">
        <v>439</v>
      </c>
      <c r="C67" s="14"/>
      <c r="D67" s="14">
        <v>2399.9</v>
      </c>
      <c r="E67" s="14"/>
      <c r="F67" s="14">
        <v>2879.45</v>
      </c>
      <c r="G67" s="14"/>
      <c r="H67" s="14"/>
      <c r="I67" s="14"/>
      <c r="J67" s="14">
        <v>900</v>
      </c>
      <c r="K67" s="14"/>
      <c r="L67" s="14">
        <v>6618.35</v>
      </c>
    </row>
    <row r="68" spans="1:12" x14ac:dyDescent="0.45">
      <c r="A68" s="32">
        <v>41084.403148148151</v>
      </c>
      <c r="B68" s="14">
        <v>1990</v>
      </c>
      <c r="C68" s="14"/>
      <c r="D68" s="14"/>
      <c r="E68" s="14">
        <v>899.84999999999991</v>
      </c>
      <c r="F68" s="14"/>
      <c r="G68" s="14">
        <v>2984.7</v>
      </c>
      <c r="H68" s="14">
        <v>994.65000000000009</v>
      </c>
      <c r="I68" s="14"/>
      <c r="J68" s="14"/>
      <c r="K68" s="14"/>
      <c r="L68" s="14">
        <v>6869.1999999999989</v>
      </c>
    </row>
    <row r="69" spans="1:12" x14ac:dyDescent="0.45">
      <c r="A69" s="32">
        <v>41085.403148148151</v>
      </c>
      <c r="B69" s="14">
        <v>2233</v>
      </c>
      <c r="C69" s="14"/>
      <c r="D69" s="14">
        <v>531</v>
      </c>
      <c r="E69" s="14">
        <v>6959.4500000000007</v>
      </c>
      <c r="F69" s="14">
        <v>4562</v>
      </c>
      <c r="G69" s="14">
        <v>549.5</v>
      </c>
      <c r="H69" s="14"/>
      <c r="I69" s="14"/>
      <c r="J69" s="14"/>
      <c r="K69" s="14"/>
      <c r="L69" s="14">
        <v>14834.95</v>
      </c>
    </row>
    <row r="70" spans="1:12" x14ac:dyDescent="0.45">
      <c r="A70" s="32">
        <v>41086.403148148151</v>
      </c>
      <c r="B70" s="14">
        <v>2326.6999999999998</v>
      </c>
      <c r="C70" s="14"/>
      <c r="D70" s="14"/>
      <c r="E70" s="14"/>
      <c r="F70" s="14">
        <v>1194</v>
      </c>
      <c r="G70" s="14"/>
      <c r="H70" s="14"/>
      <c r="I70" s="14"/>
      <c r="J70" s="14">
        <v>1749.6499999999999</v>
      </c>
      <c r="K70" s="14">
        <v>9564.5499999999993</v>
      </c>
      <c r="L70" s="14">
        <v>14834.899999999998</v>
      </c>
    </row>
    <row r="71" spans="1:12" x14ac:dyDescent="0.45">
      <c r="A71" s="32">
        <v>41087.403148148151</v>
      </c>
      <c r="B71" s="14">
        <v>319.89999999999998</v>
      </c>
      <c r="C71" s="14"/>
      <c r="D71" s="14"/>
      <c r="E71" s="14">
        <v>914.75</v>
      </c>
      <c r="F71" s="14">
        <v>140</v>
      </c>
      <c r="G71" s="14">
        <v>544.79999999999995</v>
      </c>
      <c r="H71" s="14">
        <v>34.950000000000003</v>
      </c>
      <c r="I71" s="14">
        <v>360</v>
      </c>
      <c r="J71" s="14">
        <v>349.5</v>
      </c>
      <c r="K71" s="14">
        <v>3099.55</v>
      </c>
      <c r="L71" s="14">
        <v>5763.4500000000007</v>
      </c>
    </row>
    <row r="72" spans="1:12" x14ac:dyDescent="0.45">
      <c r="A72" s="32">
        <v>41088.403148148151</v>
      </c>
      <c r="B72" s="14">
        <v>600</v>
      </c>
      <c r="C72" s="14">
        <v>540</v>
      </c>
      <c r="D72" s="14">
        <v>2099.65</v>
      </c>
      <c r="E72" s="14"/>
      <c r="F72" s="14"/>
      <c r="G72" s="14">
        <v>245</v>
      </c>
      <c r="H72" s="14">
        <v>2245</v>
      </c>
      <c r="I72" s="14">
        <v>450</v>
      </c>
      <c r="J72" s="14">
        <v>1756</v>
      </c>
      <c r="K72" s="14">
        <v>5901</v>
      </c>
      <c r="L72" s="14">
        <v>13836.65</v>
      </c>
    </row>
    <row r="73" spans="1:12" x14ac:dyDescent="0.45">
      <c r="A73" s="32">
        <v>41089.403148148151</v>
      </c>
      <c r="B73" s="14">
        <v>2774.8</v>
      </c>
      <c r="C73" s="14"/>
      <c r="D73" s="14"/>
      <c r="E73" s="14">
        <v>3869.5499999999997</v>
      </c>
      <c r="F73" s="14"/>
      <c r="G73" s="14">
        <v>3958</v>
      </c>
      <c r="H73" s="14"/>
      <c r="I73" s="14"/>
      <c r="J73" s="14">
        <v>276</v>
      </c>
      <c r="K73" s="14"/>
      <c r="L73" s="14">
        <v>10878.35</v>
      </c>
    </row>
    <row r="74" spans="1:12" x14ac:dyDescent="0.45">
      <c r="A74" s="32">
        <v>41090.403148148151</v>
      </c>
      <c r="B74" s="14">
        <v>999.9</v>
      </c>
      <c r="C74" s="14">
        <v>1497</v>
      </c>
      <c r="D74" s="14">
        <v>2799.65</v>
      </c>
      <c r="E74" s="14">
        <v>79.900000000000006</v>
      </c>
      <c r="F74" s="14"/>
      <c r="G74" s="14">
        <v>314.65000000000003</v>
      </c>
      <c r="H74" s="14">
        <v>2336.85</v>
      </c>
      <c r="I74" s="14"/>
      <c r="J74" s="14"/>
      <c r="K74" s="14">
        <v>1079.6999999999998</v>
      </c>
      <c r="L74" s="14">
        <v>9107.6499999999978</v>
      </c>
    </row>
    <row r="75" spans="1:12" x14ac:dyDescent="0.45">
      <c r="A75" s="32">
        <v>41091.403148148151</v>
      </c>
      <c r="B75" s="14"/>
      <c r="C75" s="14">
        <v>5.9</v>
      </c>
      <c r="D75" s="14"/>
      <c r="E75" s="14">
        <v>2729.65</v>
      </c>
      <c r="F75" s="14">
        <v>239.70000000000002</v>
      </c>
      <c r="G75" s="14">
        <v>259.95</v>
      </c>
      <c r="H75" s="14">
        <v>2099.65</v>
      </c>
      <c r="I75" s="14">
        <v>50</v>
      </c>
      <c r="J75" s="14"/>
      <c r="K75" s="14">
        <v>2029.6499999999999</v>
      </c>
      <c r="L75" s="14">
        <v>7414.5</v>
      </c>
    </row>
    <row r="76" spans="1:12" x14ac:dyDescent="0.45">
      <c r="A76" s="32">
        <v>41092.403148148151</v>
      </c>
      <c r="B76" s="14"/>
      <c r="C76" s="14"/>
      <c r="D76" s="14">
        <v>60</v>
      </c>
      <c r="E76" s="14"/>
      <c r="F76" s="14">
        <v>499.5</v>
      </c>
      <c r="G76" s="14">
        <v>758</v>
      </c>
      <c r="H76" s="14">
        <v>1594.65</v>
      </c>
      <c r="I76" s="14">
        <v>19.899999999999999</v>
      </c>
      <c r="J76" s="14">
        <v>239.70000000000002</v>
      </c>
      <c r="K76" s="14"/>
      <c r="L76" s="14">
        <v>3171.75</v>
      </c>
    </row>
    <row r="77" spans="1:12" x14ac:dyDescent="0.45">
      <c r="A77" s="32">
        <v>41093.403148148151</v>
      </c>
      <c r="B77" s="14">
        <v>3379.6</v>
      </c>
      <c r="C77" s="14">
        <v>630.9</v>
      </c>
      <c r="D77" s="14"/>
      <c r="E77" s="14">
        <v>3899.7000000000003</v>
      </c>
      <c r="F77" s="14">
        <v>200</v>
      </c>
      <c r="G77" s="14">
        <v>4109.6000000000004</v>
      </c>
      <c r="H77" s="14">
        <v>3512</v>
      </c>
      <c r="I77" s="14"/>
      <c r="J77" s="14"/>
      <c r="K77" s="14">
        <v>500</v>
      </c>
      <c r="L77" s="14">
        <v>16231.800000000001</v>
      </c>
    </row>
    <row r="78" spans="1:12" x14ac:dyDescent="0.45">
      <c r="A78" s="32">
        <v>41094.403148148151</v>
      </c>
      <c r="B78" s="14">
        <v>15.95</v>
      </c>
      <c r="C78" s="14"/>
      <c r="D78" s="14"/>
      <c r="E78" s="14"/>
      <c r="F78" s="14">
        <v>2793</v>
      </c>
      <c r="G78" s="14"/>
      <c r="H78" s="14"/>
      <c r="I78" s="14"/>
      <c r="J78" s="14"/>
      <c r="K78" s="14">
        <v>1679.6999999999998</v>
      </c>
      <c r="L78" s="14">
        <v>4488.6499999999996</v>
      </c>
    </row>
    <row r="79" spans="1:12" x14ac:dyDescent="0.45">
      <c r="A79" s="32">
        <v>41095.403148148151</v>
      </c>
      <c r="B79" s="14"/>
      <c r="C79" s="14">
        <v>558</v>
      </c>
      <c r="D79" s="14">
        <v>1899.75</v>
      </c>
      <c r="E79" s="14">
        <v>1953</v>
      </c>
      <c r="F79" s="14"/>
      <c r="G79" s="14"/>
      <c r="H79" s="14">
        <v>2679.8</v>
      </c>
      <c r="I79" s="14">
        <v>324.60000000000002</v>
      </c>
      <c r="J79" s="14"/>
      <c r="K79" s="14">
        <v>1047</v>
      </c>
      <c r="L79" s="14">
        <v>8462.1500000000015</v>
      </c>
    </row>
    <row r="80" spans="1:12" x14ac:dyDescent="0.45">
      <c r="A80" s="32">
        <v>41096.403148148151</v>
      </c>
      <c r="B80" s="14">
        <v>1079.8499999999999</v>
      </c>
      <c r="C80" s="14"/>
      <c r="D80" s="14">
        <v>22</v>
      </c>
      <c r="E80" s="14">
        <v>899.9</v>
      </c>
      <c r="F80" s="14">
        <v>91.8</v>
      </c>
      <c r="G80" s="14">
        <v>56</v>
      </c>
      <c r="H80" s="14">
        <v>3999.5</v>
      </c>
      <c r="I80" s="14"/>
      <c r="J80" s="14">
        <v>299.70000000000005</v>
      </c>
      <c r="K80" s="14"/>
      <c r="L80" s="14">
        <v>6448.75</v>
      </c>
    </row>
    <row r="81" spans="1:12" x14ac:dyDescent="0.45">
      <c r="A81" s="32">
        <v>41097.403148148151</v>
      </c>
      <c r="B81" s="14">
        <v>2360</v>
      </c>
      <c r="C81" s="14">
        <v>3992.8</v>
      </c>
      <c r="D81" s="14"/>
      <c r="E81" s="14">
        <v>1699.75</v>
      </c>
      <c r="F81" s="14">
        <v>438</v>
      </c>
      <c r="G81" s="14">
        <v>150</v>
      </c>
      <c r="H81" s="14">
        <v>1939.6499999999999</v>
      </c>
      <c r="I81" s="14">
        <v>1839.6</v>
      </c>
      <c r="J81" s="14"/>
      <c r="K81" s="14"/>
      <c r="L81" s="14">
        <v>12419.8</v>
      </c>
    </row>
    <row r="82" spans="1:12" x14ac:dyDescent="0.45">
      <c r="A82" s="32">
        <v>41098.403148148151</v>
      </c>
      <c r="B82" s="14"/>
      <c r="C82" s="14">
        <v>29.849999999999998</v>
      </c>
      <c r="D82" s="14">
        <v>509.84999999999997</v>
      </c>
      <c r="E82" s="14"/>
      <c r="F82" s="14"/>
      <c r="G82" s="14">
        <v>3432</v>
      </c>
      <c r="H82" s="14"/>
      <c r="I82" s="14">
        <v>658</v>
      </c>
      <c r="J82" s="14">
        <v>250</v>
      </c>
      <c r="K82" s="14"/>
      <c r="L82" s="14">
        <v>4879.7</v>
      </c>
    </row>
    <row r="83" spans="1:12" x14ac:dyDescent="0.45">
      <c r="A83" s="32">
        <v>41099.403148148151</v>
      </c>
      <c r="B83" s="14">
        <v>45</v>
      </c>
      <c r="C83" s="14">
        <v>220</v>
      </c>
      <c r="D83" s="14">
        <v>1999.75</v>
      </c>
      <c r="E83" s="14"/>
      <c r="F83" s="14">
        <v>5990</v>
      </c>
      <c r="G83" s="14">
        <v>605</v>
      </c>
      <c r="H83" s="14"/>
      <c r="I83" s="14"/>
      <c r="J83" s="14"/>
      <c r="K83" s="14"/>
      <c r="L83" s="14">
        <v>8859.75</v>
      </c>
    </row>
    <row r="84" spans="1:12" x14ac:dyDescent="0.45">
      <c r="A84" s="32">
        <v>41100.403148148151</v>
      </c>
      <c r="B84" s="14">
        <v>2549.8500000000004</v>
      </c>
      <c r="C84" s="14">
        <v>679.8</v>
      </c>
      <c r="D84" s="14"/>
      <c r="E84" s="14">
        <v>684</v>
      </c>
      <c r="F84" s="14">
        <v>1316</v>
      </c>
      <c r="G84" s="14">
        <v>1709.55</v>
      </c>
      <c r="H84" s="14"/>
      <c r="I84" s="14"/>
      <c r="J84" s="14">
        <v>350</v>
      </c>
      <c r="K84" s="14">
        <v>400</v>
      </c>
      <c r="L84" s="14">
        <v>7689.2000000000007</v>
      </c>
    </row>
    <row r="85" spans="1:12" x14ac:dyDescent="0.45">
      <c r="A85" s="32">
        <v>41101.403148148151</v>
      </c>
      <c r="B85" s="14"/>
      <c r="C85" s="14">
        <v>3584.65</v>
      </c>
      <c r="D85" s="14"/>
      <c r="E85" s="14"/>
      <c r="F85" s="14">
        <v>79.8</v>
      </c>
      <c r="G85" s="14"/>
      <c r="H85" s="14">
        <v>150</v>
      </c>
      <c r="I85" s="14">
        <v>404.55</v>
      </c>
      <c r="J85" s="14">
        <v>3959.5499999999997</v>
      </c>
      <c r="K85" s="14"/>
      <c r="L85" s="14">
        <v>8178.5499999999993</v>
      </c>
    </row>
    <row r="86" spans="1:12" x14ac:dyDescent="0.45">
      <c r="A86" s="32">
        <v>41102.403148148151</v>
      </c>
      <c r="B86" s="14">
        <v>239.70000000000002</v>
      </c>
      <c r="C86" s="14"/>
      <c r="D86" s="14"/>
      <c r="E86" s="14">
        <v>2339.5499999999997</v>
      </c>
      <c r="F86" s="14"/>
      <c r="G86" s="14">
        <v>299.5</v>
      </c>
      <c r="H86" s="14">
        <v>1197</v>
      </c>
      <c r="I86" s="14">
        <v>3099.25</v>
      </c>
      <c r="J86" s="14">
        <v>265</v>
      </c>
      <c r="K86" s="14">
        <v>2307.35</v>
      </c>
      <c r="L86" s="14">
        <v>9747.35</v>
      </c>
    </row>
    <row r="87" spans="1:12" x14ac:dyDescent="0.45">
      <c r="A87" s="32">
        <v>41103.403148148151</v>
      </c>
      <c r="B87" s="14"/>
      <c r="C87" s="14">
        <v>240</v>
      </c>
      <c r="D87" s="14">
        <v>414.5</v>
      </c>
      <c r="E87" s="14">
        <v>3512</v>
      </c>
      <c r="F87" s="14">
        <v>5499.4</v>
      </c>
      <c r="G87" s="14">
        <v>1089.9000000000001</v>
      </c>
      <c r="H87" s="14"/>
      <c r="I87" s="14"/>
      <c r="J87" s="14">
        <v>900</v>
      </c>
      <c r="K87" s="14"/>
      <c r="L87" s="14">
        <v>11655.8</v>
      </c>
    </row>
    <row r="88" spans="1:12" x14ac:dyDescent="0.45">
      <c r="A88" s="32">
        <v>41104.403148148151</v>
      </c>
      <c r="B88" s="14">
        <v>807</v>
      </c>
      <c r="C88" s="14">
        <v>700</v>
      </c>
      <c r="D88" s="14">
        <v>1429.55</v>
      </c>
      <c r="E88" s="14"/>
      <c r="F88" s="14"/>
      <c r="G88" s="14"/>
      <c r="H88" s="14"/>
      <c r="I88" s="14">
        <v>5690</v>
      </c>
      <c r="J88" s="14">
        <v>4192</v>
      </c>
      <c r="K88" s="14"/>
      <c r="L88" s="14">
        <v>12818.55</v>
      </c>
    </row>
    <row r="89" spans="1:12" x14ac:dyDescent="0.45">
      <c r="A89" s="32">
        <v>41105.403148148151</v>
      </c>
      <c r="B89" s="14"/>
      <c r="C89" s="14">
        <v>199.75</v>
      </c>
      <c r="D89" s="14"/>
      <c r="E89" s="14">
        <v>1590.5</v>
      </c>
      <c r="F89" s="14"/>
      <c r="G89" s="14">
        <v>200</v>
      </c>
      <c r="H89" s="14">
        <v>1819.3</v>
      </c>
      <c r="I89" s="14"/>
      <c r="J89" s="14">
        <v>263.85000000000002</v>
      </c>
      <c r="K89" s="14">
        <v>459.9</v>
      </c>
      <c r="L89" s="14">
        <v>4533.3</v>
      </c>
    </row>
    <row r="90" spans="1:12" x14ac:dyDescent="0.45">
      <c r="A90" s="32">
        <v>41106.403148148151</v>
      </c>
      <c r="B90" s="14"/>
      <c r="C90" s="14"/>
      <c r="D90" s="14"/>
      <c r="E90" s="14"/>
      <c r="F90" s="14"/>
      <c r="G90" s="14">
        <v>11599.6</v>
      </c>
      <c r="H90" s="14">
        <v>199.8</v>
      </c>
      <c r="I90" s="14"/>
      <c r="J90" s="14"/>
      <c r="K90" s="14">
        <v>3509.5499999999997</v>
      </c>
      <c r="L90" s="14">
        <v>15308.949999999999</v>
      </c>
    </row>
    <row r="91" spans="1:12" x14ac:dyDescent="0.45">
      <c r="A91" s="32">
        <v>41107.403148148151</v>
      </c>
      <c r="B91" s="14">
        <v>1539.6499999999999</v>
      </c>
      <c r="C91" s="14">
        <v>207</v>
      </c>
      <c r="D91" s="14">
        <v>1999.55</v>
      </c>
      <c r="E91" s="14">
        <v>399.6</v>
      </c>
      <c r="F91" s="14"/>
      <c r="G91" s="14">
        <v>700</v>
      </c>
      <c r="H91" s="14">
        <v>249.75</v>
      </c>
      <c r="I91" s="14">
        <v>1228</v>
      </c>
      <c r="J91" s="14"/>
      <c r="K91" s="14">
        <v>1316</v>
      </c>
      <c r="L91" s="14">
        <v>7639.55</v>
      </c>
    </row>
    <row r="92" spans="1:12" x14ac:dyDescent="0.45">
      <c r="A92" s="32">
        <v>41108.403148148151</v>
      </c>
      <c r="B92" s="14">
        <v>440</v>
      </c>
      <c r="C92" s="14"/>
      <c r="D92" s="14"/>
      <c r="E92" s="14">
        <v>415</v>
      </c>
      <c r="F92" s="14">
        <v>299.95</v>
      </c>
      <c r="G92" s="14">
        <v>3919.75</v>
      </c>
      <c r="H92" s="14"/>
      <c r="I92" s="14"/>
      <c r="J92" s="14">
        <v>100</v>
      </c>
      <c r="K92" s="14">
        <v>5309.65</v>
      </c>
      <c r="L92" s="14">
        <v>10484.349999999999</v>
      </c>
    </row>
    <row r="93" spans="1:12" x14ac:dyDescent="0.45">
      <c r="A93" s="32">
        <v>41109.403148148151</v>
      </c>
      <c r="B93" s="14"/>
      <c r="C93" s="14"/>
      <c r="D93" s="14"/>
      <c r="E93" s="14">
        <v>1919.6999999999998</v>
      </c>
      <c r="F93" s="14"/>
      <c r="G93" s="14">
        <v>3143</v>
      </c>
      <c r="H93" s="14">
        <v>2909.5499999999997</v>
      </c>
      <c r="I93" s="14">
        <v>3599.5</v>
      </c>
      <c r="J93" s="14">
        <v>3073</v>
      </c>
      <c r="K93" s="14">
        <v>1799.8</v>
      </c>
      <c r="L93" s="14">
        <v>16444.55</v>
      </c>
    </row>
    <row r="94" spans="1:12" x14ac:dyDescent="0.45">
      <c r="A94" s="32">
        <v>41110.403148148151</v>
      </c>
      <c r="B94" s="14"/>
      <c r="C94" s="14">
        <v>2495</v>
      </c>
      <c r="D94" s="14">
        <v>1199.8499999999999</v>
      </c>
      <c r="E94" s="14">
        <v>595</v>
      </c>
      <c r="F94" s="14">
        <v>419.9</v>
      </c>
      <c r="G94" s="14">
        <v>2872</v>
      </c>
      <c r="H94" s="14"/>
      <c r="I94" s="14"/>
      <c r="J94" s="14">
        <v>539.55000000000007</v>
      </c>
      <c r="K94" s="14"/>
      <c r="L94" s="14">
        <v>8121.3</v>
      </c>
    </row>
    <row r="95" spans="1:12" x14ac:dyDescent="0.45">
      <c r="A95" s="32">
        <v>41111.403148148151</v>
      </c>
      <c r="B95" s="14"/>
      <c r="C95" s="14">
        <v>455</v>
      </c>
      <c r="D95" s="14">
        <v>950</v>
      </c>
      <c r="E95" s="14"/>
      <c r="F95" s="14"/>
      <c r="G95" s="14"/>
      <c r="H95" s="14"/>
      <c r="I95" s="14"/>
      <c r="J95" s="14"/>
      <c r="K95" s="14"/>
      <c r="L95" s="14">
        <v>1405</v>
      </c>
    </row>
    <row r="96" spans="1:12" x14ac:dyDescent="0.45">
      <c r="A96" s="32">
        <v>41112.403148148151</v>
      </c>
      <c r="B96" s="14">
        <v>9034.35</v>
      </c>
      <c r="C96" s="14"/>
      <c r="D96" s="14">
        <v>679.9</v>
      </c>
      <c r="E96" s="14"/>
      <c r="F96" s="14">
        <v>1019.6999999999999</v>
      </c>
      <c r="G96" s="14">
        <v>4720</v>
      </c>
      <c r="H96" s="14"/>
      <c r="I96" s="14">
        <v>1655.9</v>
      </c>
      <c r="J96" s="14">
        <v>1039</v>
      </c>
      <c r="K96" s="14">
        <v>260</v>
      </c>
      <c r="L96" s="14">
        <v>18408.850000000002</v>
      </c>
    </row>
    <row r="97" spans="1:12" x14ac:dyDescent="0.45">
      <c r="A97" s="32">
        <v>41113.403148148151</v>
      </c>
      <c r="B97" s="14">
        <v>4085</v>
      </c>
      <c r="C97" s="14">
        <v>1079.9000000000001</v>
      </c>
      <c r="D97" s="14"/>
      <c r="E97" s="14">
        <v>539.9</v>
      </c>
      <c r="F97" s="14">
        <v>1500</v>
      </c>
      <c r="G97" s="14">
        <v>1529.55</v>
      </c>
      <c r="H97" s="14">
        <v>74.849999999999994</v>
      </c>
      <c r="I97" s="14">
        <v>2079.4499999999998</v>
      </c>
      <c r="J97" s="14">
        <v>5439.7</v>
      </c>
      <c r="K97" s="14">
        <v>7191</v>
      </c>
      <c r="L97" s="14">
        <v>23519.35</v>
      </c>
    </row>
    <row r="98" spans="1:12" x14ac:dyDescent="0.45">
      <c r="A98" s="32">
        <v>41114.403148148151</v>
      </c>
      <c r="B98" s="14">
        <v>1329.6499999999999</v>
      </c>
      <c r="C98" s="14">
        <v>4635.6000000000004</v>
      </c>
      <c r="D98" s="14"/>
      <c r="E98" s="14">
        <v>1645</v>
      </c>
      <c r="F98" s="14"/>
      <c r="G98" s="14">
        <v>325</v>
      </c>
      <c r="H98" s="14">
        <v>2933</v>
      </c>
      <c r="I98" s="14"/>
      <c r="J98" s="14">
        <v>550</v>
      </c>
      <c r="K98" s="14"/>
      <c r="L98" s="14">
        <v>11418.25</v>
      </c>
    </row>
    <row r="99" spans="1:12" x14ac:dyDescent="0.45">
      <c r="A99" s="32">
        <v>41115.403148148151</v>
      </c>
      <c r="B99" s="14">
        <v>3199.6</v>
      </c>
      <c r="C99" s="14"/>
      <c r="D99" s="14"/>
      <c r="E99" s="14">
        <v>1699.75</v>
      </c>
      <c r="F99" s="14"/>
      <c r="G99" s="14"/>
      <c r="H99" s="14">
        <v>165</v>
      </c>
      <c r="I99" s="14">
        <v>2961</v>
      </c>
      <c r="J99" s="14"/>
      <c r="K99" s="14">
        <v>80</v>
      </c>
      <c r="L99" s="14">
        <v>8105.35</v>
      </c>
    </row>
    <row r="100" spans="1:12" x14ac:dyDescent="0.45">
      <c r="A100" s="32">
        <v>41116.403148148151</v>
      </c>
      <c r="B100" s="14"/>
      <c r="C100" s="14">
        <v>280</v>
      </c>
      <c r="D100" s="14"/>
      <c r="E100" s="14"/>
      <c r="F100" s="14">
        <v>280</v>
      </c>
      <c r="G100" s="14">
        <v>3302</v>
      </c>
      <c r="H100" s="14">
        <v>999</v>
      </c>
      <c r="I100" s="14"/>
      <c r="J100" s="14"/>
      <c r="K100" s="14">
        <v>319.60000000000002</v>
      </c>
      <c r="L100" s="14">
        <v>5180.6000000000004</v>
      </c>
    </row>
    <row r="101" spans="1:12" x14ac:dyDescent="0.45">
      <c r="A101" s="32">
        <v>41117.403148148151</v>
      </c>
      <c r="B101" s="14"/>
      <c r="C101" s="14"/>
      <c r="D101" s="14">
        <v>1139.6999999999998</v>
      </c>
      <c r="E101" s="14"/>
      <c r="F101" s="14">
        <v>1199.9000000000001</v>
      </c>
      <c r="G101" s="14"/>
      <c r="H101" s="14">
        <v>728.5</v>
      </c>
      <c r="I101" s="14">
        <v>1999.8</v>
      </c>
      <c r="J101" s="14"/>
      <c r="K101" s="14">
        <v>757.85</v>
      </c>
      <c r="L101" s="14">
        <v>5825.75</v>
      </c>
    </row>
    <row r="102" spans="1:12" x14ac:dyDescent="0.45">
      <c r="A102" s="32">
        <v>41118.403148148151</v>
      </c>
      <c r="B102" s="14">
        <v>710</v>
      </c>
      <c r="C102" s="14">
        <v>550</v>
      </c>
      <c r="D102" s="14"/>
      <c r="E102" s="14">
        <v>640</v>
      </c>
      <c r="F102" s="14"/>
      <c r="G102" s="14"/>
      <c r="H102" s="14">
        <v>560</v>
      </c>
      <c r="I102" s="14">
        <v>159</v>
      </c>
      <c r="J102" s="14"/>
      <c r="K102" s="14"/>
      <c r="L102" s="14">
        <v>2619</v>
      </c>
    </row>
    <row r="103" spans="1:12" x14ac:dyDescent="0.45">
      <c r="A103" s="32">
        <v>41119.403148148151</v>
      </c>
      <c r="B103" s="14"/>
      <c r="C103" s="14">
        <v>1785</v>
      </c>
      <c r="D103" s="14"/>
      <c r="E103" s="14">
        <v>6331.8</v>
      </c>
      <c r="F103" s="14">
        <v>3648.6</v>
      </c>
      <c r="G103" s="14">
        <v>2549.8000000000002</v>
      </c>
      <c r="H103" s="14">
        <v>796</v>
      </c>
      <c r="I103" s="14">
        <v>300</v>
      </c>
      <c r="J103" s="14">
        <v>1197</v>
      </c>
      <c r="K103" s="14">
        <v>1749.75</v>
      </c>
      <c r="L103" s="14">
        <v>18357.95</v>
      </c>
    </row>
    <row r="104" spans="1:12" x14ac:dyDescent="0.45">
      <c r="A104" s="32">
        <v>41120.403148148151</v>
      </c>
      <c r="B104" s="14"/>
      <c r="C104" s="14"/>
      <c r="D104" s="14"/>
      <c r="E104" s="14">
        <v>2799.25</v>
      </c>
      <c r="F104" s="14"/>
      <c r="G104" s="14">
        <v>1180</v>
      </c>
      <c r="H104" s="14">
        <v>5753.5499999999993</v>
      </c>
      <c r="I104" s="14"/>
      <c r="J104" s="14"/>
      <c r="K104" s="14"/>
      <c r="L104" s="14">
        <v>9732.7999999999993</v>
      </c>
    </row>
    <row r="105" spans="1:12" x14ac:dyDescent="0.45">
      <c r="A105" s="32">
        <v>41121.403148148151</v>
      </c>
      <c r="B105" s="14">
        <v>8399.65</v>
      </c>
      <c r="C105" s="14">
        <v>1791</v>
      </c>
      <c r="D105" s="14">
        <v>2190</v>
      </c>
      <c r="E105" s="14"/>
      <c r="F105" s="14">
        <v>2799.65</v>
      </c>
      <c r="G105" s="14"/>
      <c r="H105" s="14">
        <v>1719.8</v>
      </c>
      <c r="I105" s="14">
        <v>1100</v>
      </c>
      <c r="J105" s="14"/>
      <c r="K105" s="14"/>
      <c r="L105" s="14">
        <v>18000.099999999999</v>
      </c>
    </row>
    <row r="106" spans="1:12" x14ac:dyDescent="0.45">
      <c r="A106" s="32">
        <v>41122.403148148151</v>
      </c>
      <c r="B106" s="14">
        <v>2214.6</v>
      </c>
      <c r="C106" s="14"/>
      <c r="D106" s="14">
        <v>1974</v>
      </c>
      <c r="E106" s="14">
        <v>349.95</v>
      </c>
      <c r="F106" s="14"/>
      <c r="G106" s="14"/>
      <c r="H106" s="14">
        <v>3689.7</v>
      </c>
      <c r="I106" s="14">
        <v>90</v>
      </c>
      <c r="J106" s="14"/>
      <c r="K106" s="14"/>
      <c r="L106" s="14">
        <v>8318.25</v>
      </c>
    </row>
    <row r="107" spans="1:12" x14ac:dyDescent="0.45">
      <c r="A107" s="32">
        <v>41123.403148148151</v>
      </c>
      <c r="B107" s="14">
        <v>1889.6499999999999</v>
      </c>
      <c r="C107" s="14">
        <v>2200</v>
      </c>
      <c r="D107" s="14"/>
      <c r="E107" s="14">
        <v>400</v>
      </c>
      <c r="F107" s="14"/>
      <c r="G107" s="14">
        <v>595.70000000000005</v>
      </c>
      <c r="H107" s="14"/>
      <c r="I107" s="14"/>
      <c r="J107" s="14"/>
      <c r="K107" s="14"/>
      <c r="L107" s="14">
        <v>5085.3499999999995</v>
      </c>
    </row>
    <row r="108" spans="1:12" x14ac:dyDescent="0.45">
      <c r="A108" s="32">
        <v>41124.403148148151</v>
      </c>
      <c r="B108" s="14">
        <v>689.1</v>
      </c>
      <c r="C108" s="14">
        <v>1479.75</v>
      </c>
      <c r="D108" s="14">
        <v>1217.9000000000001</v>
      </c>
      <c r="E108" s="14">
        <v>2779.5499999999997</v>
      </c>
      <c r="F108" s="14"/>
      <c r="G108" s="14">
        <v>1198</v>
      </c>
      <c r="H108" s="14">
        <v>3501</v>
      </c>
      <c r="I108" s="14"/>
      <c r="J108" s="14">
        <v>1359.8</v>
      </c>
      <c r="K108" s="14"/>
      <c r="L108" s="14">
        <v>12225.099999999999</v>
      </c>
    </row>
    <row r="109" spans="1:12" x14ac:dyDescent="0.45">
      <c r="A109" s="32">
        <v>41125.403148148151</v>
      </c>
      <c r="B109" s="14">
        <v>3661</v>
      </c>
      <c r="C109" s="14">
        <v>105</v>
      </c>
      <c r="D109" s="14"/>
      <c r="E109" s="14">
        <v>659.65000000000009</v>
      </c>
      <c r="F109" s="14">
        <v>220</v>
      </c>
      <c r="G109" s="14"/>
      <c r="H109" s="14">
        <v>330</v>
      </c>
      <c r="I109" s="14"/>
      <c r="J109" s="14"/>
      <c r="K109" s="14"/>
      <c r="L109" s="14">
        <v>4975.6499999999996</v>
      </c>
    </row>
    <row r="110" spans="1:12" x14ac:dyDescent="0.45">
      <c r="A110" s="32">
        <v>41126.403148148151</v>
      </c>
      <c r="B110" s="14">
        <v>250</v>
      </c>
      <c r="C110" s="14"/>
      <c r="D110" s="14"/>
      <c r="E110" s="14">
        <v>4969.7</v>
      </c>
      <c r="F110" s="14"/>
      <c r="G110" s="14">
        <v>39.950000000000003</v>
      </c>
      <c r="H110" s="14">
        <v>480</v>
      </c>
      <c r="I110" s="14"/>
      <c r="J110" s="14"/>
      <c r="K110" s="14">
        <v>859.9</v>
      </c>
      <c r="L110" s="14">
        <v>6599.5499999999993</v>
      </c>
    </row>
    <row r="111" spans="1:12" x14ac:dyDescent="0.45">
      <c r="A111" s="32">
        <v>41127.403148148151</v>
      </c>
      <c r="B111" s="14">
        <v>1359.45</v>
      </c>
      <c r="C111" s="14"/>
      <c r="D111" s="14">
        <v>3143</v>
      </c>
      <c r="E111" s="14">
        <v>3411</v>
      </c>
      <c r="F111" s="14">
        <v>1384.6</v>
      </c>
      <c r="G111" s="14">
        <v>2049.75</v>
      </c>
      <c r="H111" s="14">
        <v>5794.85</v>
      </c>
      <c r="I111" s="14">
        <v>1645</v>
      </c>
      <c r="J111" s="14"/>
      <c r="K111" s="14">
        <v>3234.75</v>
      </c>
      <c r="L111" s="14">
        <v>22022.400000000001</v>
      </c>
    </row>
    <row r="112" spans="1:12" x14ac:dyDescent="0.45">
      <c r="A112" s="32">
        <v>41128.403148148151</v>
      </c>
      <c r="B112" s="14">
        <v>329</v>
      </c>
      <c r="C112" s="14"/>
      <c r="D112" s="14"/>
      <c r="E112" s="14">
        <v>180</v>
      </c>
      <c r="F112" s="14"/>
      <c r="G112" s="14">
        <v>295</v>
      </c>
      <c r="H112" s="14">
        <v>799.5</v>
      </c>
      <c r="I112" s="14"/>
      <c r="J112" s="14"/>
      <c r="K112" s="14">
        <v>3632</v>
      </c>
      <c r="L112" s="14">
        <v>5235.5</v>
      </c>
    </row>
    <row r="113" spans="1:12" x14ac:dyDescent="0.45">
      <c r="A113" s="32">
        <v>41129.403148148151</v>
      </c>
      <c r="B113" s="14">
        <v>3650.75</v>
      </c>
      <c r="C113" s="14">
        <v>10840.349999999999</v>
      </c>
      <c r="D113" s="14">
        <v>590</v>
      </c>
      <c r="E113" s="14"/>
      <c r="F113" s="14"/>
      <c r="G113" s="14"/>
      <c r="H113" s="14">
        <v>3349.6</v>
      </c>
      <c r="I113" s="14"/>
      <c r="J113" s="14">
        <v>6380.65</v>
      </c>
      <c r="K113" s="14"/>
      <c r="L113" s="14">
        <v>24811.35</v>
      </c>
    </row>
    <row r="114" spans="1:12" x14ac:dyDescent="0.45">
      <c r="A114" s="32">
        <v>41130.403148148151</v>
      </c>
      <c r="B114" s="14">
        <v>2064.65</v>
      </c>
      <c r="C114" s="14">
        <v>1249.75</v>
      </c>
      <c r="D114" s="14"/>
      <c r="E114" s="14">
        <v>2429.5499999999997</v>
      </c>
      <c r="F114" s="14"/>
      <c r="G114" s="14">
        <v>4822</v>
      </c>
      <c r="H114" s="14">
        <v>687</v>
      </c>
      <c r="I114" s="14"/>
      <c r="J114" s="14"/>
      <c r="K114" s="14"/>
      <c r="L114" s="14">
        <v>11252.95</v>
      </c>
    </row>
    <row r="115" spans="1:12" x14ac:dyDescent="0.45">
      <c r="A115" s="32">
        <v>41131.403148148151</v>
      </c>
      <c r="B115" s="14"/>
      <c r="C115" s="14"/>
      <c r="D115" s="14">
        <v>3519.6</v>
      </c>
      <c r="E115" s="14">
        <v>1286.8499999999999</v>
      </c>
      <c r="F115" s="14">
        <v>3459.6</v>
      </c>
      <c r="G115" s="14">
        <v>3599.6</v>
      </c>
      <c r="H115" s="14"/>
      <c r="I115" s="14">
        <v>5799.5</v>
      </c>
      <c r="J115" s="14">
        <v>600</v>
      </c>
      <c r="K115" s="14"/>
      <c r="L115" s="14">
        <v>18265.150000000001</v>
      </c>
    </row>
    <row r="116" spans="1:12" x14ac:dyDescent="0.45">
      <c r="A116" s="32">
        <v>41132.403148148151</v>
      </c>
      <c r="B116" s="14">
        <v>459.65000000000003</v>
      </c>
      <c r="C116" s="14">
        <v>174.65</v>
      </c>
      <c r="D116" s="14">
        <v>2219.5499999999997</v>
      </c>
      <c r="E116" s="14"/>
      <c r="F116" s="14"/>
      <c r="G116" s="14"/>
      <c r="H116" s="14">
        <v>8576</v>
      </c>
      <c r="I116" s="14">
        <v>629.65</v>
      </c>
      <c r="J116" s="14"/>
      <c r="K116" s="14"/>
      <c r="L116" s="14">
        <v>12059.5</v>
      </c>
    </row>
    <row r="117" spans="1:12" x14ac:dyDescent="0.45">
      <c r="A117" s="32">
        <v>41133.403148148151</v>
      </c>
      <c r="B117" s="14">
        <v>3535.6</v>
      </c>
      <c r="C117" s="14">
        <v>659.9</v>
      </c>
      <c r="D117" s="14">
        <v>3039.6</v>
      </c>
      <c r="E117" s="14">
        <v>1159.8</v>
      </c>
      <c r="F117" s="14"/>
      <c r="G117" s="14"/>
      <c r="H117" s="14">
        <v>1239.75</v>
      </c>
      <c r="I117" s="14"/>
      <c r="J117" s="14">
        <v>6664</v>
      </c>
      <c r="K117" s="14"/>
      <c r="L117" s="14">
        <v>16298.65</v>
      </c>
    </row>
    <row r="118" spans="1:12" x14ac:dyDescent="0.45">
      <c r="A118" s="32">
        <v>41134.403148148151</v>
      </c>
      <c r="B118" s="14"/>
      <c r="C118" s="14">
        <v>549.84999999999991</v>
      </c>
      <c r="D118" s="14">
        <v>4075.6</v>
      </c>
      <c r="E118" s="14"/>
      <c r="F118" s="14">
        <v>4499.55</v>
      </c>
      <c r="G118" s="14"/>
      <c r="H118" s="14"/>
      <c r="I118" s="14">
        <v>4814.6499999999996</v>
      </c>
      <c r="J118" s="14"/>
      <c r="K118" s="14">
        <v>2397</v>
      </c>
      <c r="L118" s="14">
        <v>16336.65</v>
      </c>
    </row>
    <row r="119" spans="1:12" x14ac:dyDescent="0.45">
      <c r="A119" s="32">
        <v>41135.403148148151</v>
      </c>
      <c r="B119" s="14">
        <v>4661.95</v>
      </c>
      <c r="C119" s="14"/>
      <c r="D119" s="14">
        <v>1679.6999999999998</v>
      </c>
      <c r="E119" s="14"/>
      <c r="F119" s="14">
        <v>180</v>
      </c>
      <c r="G119" s="14">
        <v>6229.2</v>
      </c>
      <c r="H119" s="14">
        <v>1749.75</v>
      </c>
      <c r="I119" s="14"/>
      <c r="J119" s="14"/>
      <c r="K119" s="14"/>
      <c r="L119" s="14">
        <v>14500.599999999999</v>
      </c>
    </row>
    <row r="120" spans="1:12" x14ac:dyDescent="0.45">
      <c r="A120" s="32">
        <v>41136.403148148151</v>
      </c>
      <c r="B120" s="14">
        <v>4555.5</v>
      </c>
      <c r="C120" s="14">
        <v>174.65</v>
      </c>
      <c r="D120" s="14">
        <v>299.70000000000005</v>
      </c>
      <c r="E120" s="14"/>
      <c r="F120" s="14">
        <v>525</v>
      </c>
      <c r="G120" s="14"/>
      <c r="H120" s="14">
        <v>2994</v>
      </c>
      <c r="I120" s="14"/>
      <c r="J120" s="14"/>
      <c r="K120" s="14">
        <v>3789.8</v>
      </c>
      <c r="L120" s="14">
        <v>12338.649999999998</v>
      </c>
    </row>
    <row r="121" spans="1:12" x14ac:dyDescent="0.45">
      <c r="A121" s="32">
        <v>41137.403148148151</v>
      </c>
      <c r="B121" s="14"/>
      <c r="C121" s="14"/>
      <c r="D121" s="14">
        <v>2185</v>
      </c>
      <c r="E121" s="14">
        <v>999.9</v>
      </c>
      <c r="F121" s="14">
        <v>449.55</v>
      </c>
      <c r="G121" s="14">
        <v>580</v>
      </c>
      <c r="H121" s="14">
        <v>199.75</v>
      </c>
      <c r="I121" s="14"/>
      <c r="J121" s="14">
        <v>1665</v>
      </c>
      <c r="K121" s="14"/>
      <c r="L121" s="14">
        <v>6079.2000000000007</v>
      </c>
    </row>
    <row r="122" spans="1:12" x14ac:dyDescent="0.45">
      <c r="A122" s="32">
        <v>41138.403148148151</v>
      </c>
      <c r="B122" s="14">
        <v>3599.5499999999997</v>
      </c>
      <c r="C122" s="14"/>
      <c r="D122" s="14"/>
      <c r="E122" s="14"/>
      <c r="F122" s="14"/>
      <c r="G122" s="14"/>
      <c r="H122" s="14">
        <v>79.900000000000006</v>
      </c>
      <c r="I122" s="14">
        <v>319.60000000000002</v>
      </c>
      <c r="J122" s="14"/>
      <c r="K122" s="14">
        <v>558.6</v>
      </c>
      <c r="L122" s="14">
        <v>4557.6499999999996</v>
      </c>
    </row>
    <row r="123" spans="1:12" x14ac:dyDescent="0.45">
      <c r="A123" s="32">
        <v>41139.403148148151</v>
      </c>
      <c r="B123" s="14"/>
      <c r="C123" s="14">
        <v>3059.5499999999997</v>
      </c>
      <c r="D123" s="14"/>
      <c r="E123" s="14"/>
      <c r="F123" s="14">
        <v>6070.8</v>
      </c>
      <c r="G123" s="14"/>
      <c r="H123" s="14">
        <v>3226.6499999999996</v>
      </c>
      <c r="I123" s="14">
        <v>208.8</v>
      </c>
      <c r="J123" s="14">
        <v>200</v>
      </c>
      <c r="K123" s="14">
        <v>2907.5</v>
      </c>
      <c r="L123" s="14">
        <v>15673.3</v>
      </c>
    </row>
    <row r="124" spans="1:12" x14ac:dyDescent="0.45">
      <c r="A124" s="32">
        <v>41140.403148148151</v>
      </c>
      <c r="B124" s="14">
        <v>799.9</v>
      </c>
      <c r="C124" s="14"/>
      <c r="D124" s="14"/>
      <c r="E124" s="14"/>
      <c r="F124" s="14">
        <v>5353.75</v>
      </c>
      <c r="G124" s="14">
        <v>750</v>
      </c>
      <c r="H124" s="14">
        <v>4209.5499999999993</v>
      </c>
      <c r="I124" s="14">
        <v>2940.75</v>
      </c>
      <c r="J124" s="14"/>
      <c r="K124" s="14"/>
      <c r="L124" s="14">
        <v>14053.949999999999</v>
      </c>
    </row>
    <row r="125" spans="1:12" x14ac:dyDescent="0.45">
      <c r="A125" s="32">
        <v>41141.403148148151</v>
      </c>
      <c r="B125" s="14">
        <v>1979.6999999999998</v>
      </c>
      <c r="C125" s="14">
        <v>165</v>
      </c>
      <c r="D125" s="14">
        <v>139.80000000000001</v>
      </c>
      <c r="E125" s="14"/>
      <c r="F125" s="14">
        <v>5999.75</v>
      </c>
      <c r="G125" s="14">
        <v>2655</v>
      </c>
      <c r="H125" s="14"/>
      <c r="I125" s="14">
        <v>1600</v>
      </c>
      <c r="J125" s="14">
        <v>4800</v>
      </c>
      <c r="K125" s="14">
        <v>539.55000000000007</v>
      </c>
      <c r="L125" s="14">
        <v>17878.8</v>
      </c>
    </row>
    <row r="126" spans="1:12" x14ac:dyDescent="0.45">
      <c r="A126" s="32">
        <v>41142.403148148151</v>
      </c>
      <c r="B126" s="14"/>
      <c r="C126" s="14"/>
      <c r="D126" s="14"/>
      <c r="E126" s="14">
        <v>210</v>
      </c>
      <c r="F126" s="14"/>
      <c r="G126" s="14"/>
      <c r="H126" s="14">
        <v>579.95000000000005</v>
      </c>
      <c r="I126" s="14"/>
      <c r="J126" s="14">
        <v>30</v>
      </c>
      <c r="K126" s="14"/>
      <c r="L126" s="14">
        <v>819.95</v>
      </c>
    </row>
    <row r="127" spans="1:12" x14ac:dyDescent="0.45">
      <c r="A127" s="32">
        <v>41143.403148148151</v>
      </c>
      <c r="B127" s="14">
        <v>399.5</v>
      </c>
      <c r="C127" s="14">
        <v>300</v>
      </c>
      <c r="D127" s="14"/>
      <c r="E127" s="14"/>
      <c r="F127" s="14"/>
      <c r="G127" s="14">
        <v>2339.6999999999998</v>
      </c>
      <c r="H127" s="14"/>
      <c r="I127" s="14">
        <v>4269.8999999999996</v>
      </c>
      <c r="J127" s="14">
        <v>139.75</v>
      </c>
      <c r="K127" s="14">
        <v>180</v>
      </c>
      <c r="L127" s="14">
        <v>7628.8499999999995</v>
      </c>
    </row>
    <row r="128" spans="1:12" x14ac:dyDescent="0.45">
      <c r="A128" s="32">
        <v>41144.403148148151</v>
      </c>
      <c r="B128" s="14"/>
      <c r="C128" s="14">
        <v>3710</v>
      </c>
      <c r="D128" s="14">
        <v>1919.2499999999998</v>
      </c>
      <c r="E128" s="14">
        <v>1249.75</v>
      </c>
      <c r="F128" s="14">
        <v>3699.6</v>
      </c>
      <c r="G128" s="14">
        <v>1592</v>
      </c>
      <c r="H128" s="14">
        <v>4590.5</v>
      </c>
      <c r="I128" s="14">
        <v>2994</v>
      </c>
      <c r="J128" s="14"/>
      <c r="K128" s="14">
        <v>1914.8</v>
      </c>
      <c r="L128" s="14">
        <v>21669.899999999998</v>
      </c>
    </row>
    <row r="129" spans="1:12" x14ac:dyDescent="0.45">
      <c r="A129" s="32">
        <v>41145.403148148151</v>
      </c>
      <c r="B129" s="14">
        <v>420</v>
      </c>
      <c r="C129" s="14">
        <v>6699.3</v>
      </c>
      <c r="D129" s="14">
        <v>1883</v>
      </c>
      <c r="E129" s="14">
        <v>425.95</v>
      </c>
      <c r="F129" s="14">
        <v>90</v>
      </c>
      <c r="G129" s="14">
        <v>1770</v>
      </c>
      <c r="H129" s="14">
        <v>240</v>
      </c>
      <c r="I129" s="14"/>
      <c r="J129" s="14">
        <v>2727.5499999999997</v>
      </c>
      <c r="K129" s="14">
        <v>749.84999999999991</v>
      </c>
      <c r="L129" s="14">
        <v>15005.65</v>
      </c>
    </row>
    <row r="130" spans="1:12" x14ac:dyDescent="0.45">
      <c r="A130" s="32">
        <v>41146.403148148151</v>
      </c>
      <c r="B130" s="14"/>
      <c r="C130" s="14"/>
      <c r="D130" s="14">
        <v>239.85000000000002</v>
      </c>
      <c r="E130" s="14">
        <v>4400</v>
      </c>
      <c r="F130" s="14">
        <v>449.55</v>
      </c>
      <c r="G130" s="14"/>
      <c r="H130" s="14"/>
      <c r="I130" s="14">
        <v>1197</v>
      </c>
      <c r="J130" s="14">
        <v>8939.5</v>
      </c>
      <c r="K130" s="14">
        <v>22</v>
      </c>
      <c r="L130" s="14">
        <v>15247.900000000001</v>
      </c>
    </row>
    <row r="131" spans="1:12" x14ac:dyDescent="0.45">
      <c r="A131" s="32">
        <v>41147.403148148151</v>
      </c>
      <c r="B131" s="14"/>
      <c r="C131" s="14"/>
      <c r="D131" s="14"/>
      <c r="E131" s="14"/>
      <c r="F131" s="14">
        <v>720</v>
      </c>
      <c r="G131" s="14">
        <v>2499.5</v>
      </c>
      <c r="H131" s="14">
        <v>3517.5</v>
      </c>
      <c r="I131" s="14">
        <v>2974.7</v>
      </c>
      <c r="J131" s="14"/>
      <c r="K131" s="14"/>
      <c r="L131" s="14">
        <v>9711.7000000000007</v>
      </c>
    </row>
    <row r="132" spans="1:12" x14ac:dyDescent="0.45">
      <c r="A132" s="32">
        <v>41148.403148148151</v>
      </c>
      <c r="B132" s="14">
        <v>12146.550000000001</v>
      </c>
      <c r="C132" s="14">
        <v>2952</v>
      </c>
      <c r="D132" s="14">
        <v>796</v>
      </c>
      <c r="E132" s="14"/>
      <c r="F132" s="14">
        <v>4442.3</v>
      </c>
      <c r="G132" s="14"/>
      <c r="H132" s="14">
        <v>490</v>
      </c>
      <c r="I132" s="14">
        <v>359</v>
      </c>
      <c r="J132" s="14">
        <v>4079.5499999999997</v>
      </c>
      <c r="K132" s="14">
        <v>360</v>
      </c>
      <c r="L132" s="14">
        <v>25625.4</v>
      </c>
    </row>
    <row r="133" spans="1:12" x14ac:dyDescent="0.45">
      <c r="A133" s="32">
        <v>41149.403148148151</v>
      </c>
      <c r="B133" s="14"/>
      <c r="C133" s="14">
        <v>280</v>
      </c>
      <c r="D133" s="14"/>
      <c r="E133" s="14"/>
      <c r="F133" s="14">
        <v>90</v>
      </c>
      <c r="G133" s="14"/>
      <c r="H133" s="14">
        <v>2959.5499999999997</v>
      </c>
      <c r="I133" s="14"/>
      <c r="J133" s="14"/>
      <c r="K133" s="14">
        <v>624</v>
      </c>
      <c r="L133" s="14">
        <v>3953.5499999999997</v>
      </c>
    </row>
    <row r="134" spans="1:12" x14ac:dyDescent="0.45">
      <c r="A134" s="32">
        <v>41150.403148148151</v>
      </c>
      <c r="B134" s="14"/>
      <c r="C134" s="14">
        <v>2755.9</v>
      </c>
      <c r="D134" s="14"/>
      <c r="E134" s="14"/>
      <c r="F134" s="14"/>
      <c r="G134" s="14">
        <v>2477.8000000000002</v>
      </c>
      <c r="H134" s="14">
        <v>1799.9</v>
      </c>
      <c r="I134" s="14"/>
      <c r="J134" s="14">
        <v>4109.25</v>
      </c>
      <c r="K134" s="14">
        <v>1316</v>
      </c>
      <c r="L134" s="14">
        <v>12458.85</v>
      </c>
    </row>
    <row r="135" spans="1:12" x14ac:dyDescent="0.45">
      <c r="A135" s="32">
        <v>41151.403148148151</v>
      </c>
      <c r="B135" s="14">
        <v>1743</v>
      </c>
      <c r="C135" s="14"/>
      <c r="D135" s="14"/>
      <c r="E135" s="14"/>
      <c r="F135" s="14">
        <v>2699.5499999999997</v>
      </c>
      <c r="G135" s="14">
        <v>6091</v>
      </c>
      <c r="H135" s="14">
        <v>1189.6499999999999</v>
      </c>
      <c r="I135" s="14">
        <v>1199.95</v>
      </c>
      <c r="J135" s="14">
        <v>1024.8499999999999</v>
      </c>
      <c r="K135" s="14">
        <v>3300</v>
      </c>
      <c r="L135" s="14">
        <v>17248</v>
      </c>
    </row>
    <row r="136" spans="1:12" x14ac:dyDescent="0.45">
      <c r="A136" s="32">
        <v>41152.403148148151</v>
      </c>
      <c r="B136" s="14">
        <v>1249.6500000000001</v>
      </c>
      <c r="C136" s="14">
        <v>5999.75</v>
      </c>
      <c r="D136" s="14">
        <v>279.65000000000003</v>
      </c>
      <c r="E136" s="14">
        <v>420</v>
      </c>
      <c r="F136" s="14"/>
      <c r="G136" s="14">
        <v>3569.75</v>
      </c>
      <c r="H136" s="14">
        <v>110</v>
      </c>
      <c r="I136" s="14">
        <v>2499.75</v>
      </c>
      <c r="J136" s="14"/>
      <c r="K136" s="14">
        <v>3844.75</v>
      </c>
      <c r="L136" s="14">
        <v>17973.3</v>
      </c>
    </row>
    <row r="137" spans="1:12" x14ac:dyDescent="0.45">
      <c r="A137" s="32">
        <v>41153.403148148151</v>
      </c>
      <c r="B137" s="14"/>
      <c r="C137" s="14"/>
      <c r="D137" s="14">
        <v>150</v>
      </c>
      <c r="E137" s="14">
        <v>1559.6999999999998</v>
      </c>
      <c r="F137" s="14"/>
      <c r="G137" s="14"/>
      <c r="H137" s="14">
        <v>120</v>
      </c>
      <c r="I137" s="14"/>
      <c r="J137" s="14"/>
      <c r="K137" s="14">
        <v>483</v>
      </c>
      <c r="L137" s="14">
        <v>2312.6999999999998</v>
      </c>
    </row>
    <row r="138" spans="1:12" x14ac:dyDescent="0.45">
      <c r="A138" s="32">
        <v>41154.403148148151</v>
      </c>
      <c r="B138" s="14"/>
      <c r="C138" s="14">
        <v>3699.5</v>
      </c>
      <c r="D138" s="14"/>
      <c r="E138" s="14">
        <v>120</v>
      </c>
      <c r="F138" s="14">
        <v>139.75</v>
      </c>
      <c r="G138" s="14"/>
      <c r="H138" s="14"/>
      <c r="I138" s="14">
        <v>45</v>
      </c>
      <c r="J138" s="14"/>
      <c r="K138" s="14"/>
      <c r="L138" s="14">
        <v>4004.25</v>
      </c>
    </row>
    <row r="139" spans="1:12" x14ac:dyDescent="0.45">
      <c r="A139" s="32">
        <v>41155.403148148151</v>
      </c>
      <c r="B139" s="14">
        <v>2400</v>
      </c>
      <c r="C139" s="14"/>
      <c r="D139" s="14">
        <v>1099.5500000000002</v>
      </c>
      <c r="E139" s="14">
        <v>2299.6</v>
      </c>
      <c r="F139" s="14"/>
      <c r="G139" s="14"/>
      <c r="H139" s="14">
        <v>479.6</v>
      </c>
      <c r="I139" s="14"/>
      <c r="J139" s="14">
        <v>1499.85</v>
      </c>
      <c r="K139" s="14"/>
      <c r="L139" s="14">
        <v>7778.6</v>
      </c>
    </row>
    <row r="140" spans="1:12" x14ac:dyDescent="0.45">
      <c r="A140" s="32">
        <v>41156.403148148151</v>
      </c>
      <c r="B140" s="14">
        <v>279.60000000000002</v>
      </c>
      <c r="C140" s="14"/>
      <c r="D140" s="14"/>
      <c r="E140" s="14">
        <v>149.69999999999999</v>
      </c>
      <c r="F140" s="14">
        <v>3844.5499999999997</v>
      </c>
      <c r="G140" s="14"/>
      <c r="H140" s="14">
        <v>989.35</v>
      </c>
      <c r="I140" s="14">
        <v>475</v>
      </c>
      <c r="J140" s="14">
        <v>499.75</v>
      </c>
      <c r="K140" s="14">
        <v>210</v>
      </c>
      <c r="L140" s="14">
        <v>6447.95</v>
      </c>
    </row>
    <row r="141" spans="1:12" x14ac:dyDescent="0.45">
      <c r="A141" s="32">
        <v>41157.403148148151</v>
      </c>
      <c r="B141" s="14"/>
      <c r="C141" s="14"/>
      <c r="D141" s="14"/>
      <c r="E141" s="14">
        <v>240</v>
      </c>
      <c r="F141" s="14"/>
      <c r="G141" s="14"/>
      <c r="H141" s="14">
        <v>262.20000000000005</v>
      </c>
      <c r="I141" s="14">
        <v>2276</v>
      </c>
      <c r="J141" s="14"/>
      <c r="K141" s="14">
        <v>599.84999999999991</v>
      </c>
      <c r="L141" s="14">
        <v>3378.0499999999997</v>
      </c>
    </row>
    <row r="142" spans="1:12" x14ac:dyDescent="0.45">
      <c r="A142" s="32">
        <v>41158.403148148151</v>
      </c>
      <c r="B142" s="14"/>
      <c r="C142" s="14">
        <v>2729.65</v>
      </c>
      <c r="D142" s="14"/>
      <c r="E142" s="14"/>
      <c r="F142" s="14"/>
      <c r="G142" s="14">
        <v>390</v>
      </c>
      <c r="H142" s="14"/>
      <c r="I142" s="14">
        <v>5306.5499999999993</v>
      </c>
      <c r="J142" s="14"/>
      <c r="K142" s="14">
        <v>2999.7</v>
      </c>
      <c r="L142" s="14">
        <v>11425.899999999998</v>
      </c>
    </row>
    <row r="143" spans="1:12" x14ac:dyDescent="0.45">
      <c r="A143" s="32">
        <v>41159.403148148151</v>
      </c>
      <c r="B143" s="14">
        <v>320</v>
      </c>
      <c r="C143" s="14">
        <v>3890</v>
      </c>
      <c r="D143" s="14"/>
      <c r="E143" s="14">
        <v>4769.4500000000007</v>
      </c>
      <c r="F143" s="14">
        <v>1245</v>
      </c>
      <c r="G143" s="14"/>
      <c r="H143" s="14"/>
      <c r="I143" s="14">
        <v>644</v>
      </c>
      <c r="J143" s="14">
        <v>959.84999999999991</v>
      </c>
      <c r="K143" s="14">
        <v>977</v>
      </c>
      <c r="L143" s="14">
        <v>12805.300000000001</v>
      </c>
    </row>
    <row r="144" spans="1:12" x14ac:dyDescent="0.45">
      <c r="A144" s="32">
        <v>41160.403148148151</v>
      </c>
      <c r="B144" s="14"/>
      <c r="C144" s="14"/>
      <c r="D144" s="14">
        <v>1919.6999999999998</v>
      </c>
      <c r="E144" s="14">
        <v>1584.95</v>
      </c>
      <c r="F144" s="14"/>
      <c r="G144" s="14">
        <v>3439.6</v>
      </c>
      <c r="H144" s="14">
        <v>4499.55</v>
      </c>
      <c r="I144" s="14"/>
      <c r="J144" s="14">
        <v>630</v>
      </c>
      <c r="K144" s="14"/>
      <c r="L144" s="14">
        <v>12073.8</v>
      </c>
    </row>
    <row r="145" spans="1:12" x14ac:dyDescent="0.45">
      <c r="A145" s="32">
        <v>41161.403148148151</v>
      </c>
      <c r="B145" s="14"/>
      <c r="C145" s="14">
        <v>14</v>
      </c>
      <c r="D145" s="14">
        <v>2039.6999999999998</v>
      </c>
      <c r="E145" s="14"/>
      <c r="F145" s="14">
        <v>629.1</v>
      </c>
      <c r="G145" s="14">
        <v>2799.65</v>
      </c>
      <c r="H145" s="14"/>
      <c r="I145" s="14">
        <v>450</v>
      </c>
      <c r="J145" s="14"/>
      <c r="K145" s="14">
        <v>4551.5</v>
      </c>
      <c r="L145" s="14">
        <v>10483.950000000001</v>
      </c>
    </row>
    <row r="146" spans="1:12" x14ac:dyDescent="0.45">
      <c r="A146" s="32">
        <v>41162.403148148151</v>
      </c>
      <c r="B146" s="14"/>
      <c r="C146" s="14"/>
      <c r="D146" s="14">
        <v>295</v>
      </c>
      <c r="E146" s="14">
        <v>1684.6</v>
      </c>
      <c r="F146" s="14">
        <v>758</v>
      </c>
      <c r="G146" s="14">
        <v>4699.5</v>
      </c>
      <c r="H146" s="14">
        <v>499.75</v>
      </c>
      <c r="I146" s="14">
        <v>149.85000000000002</v>
      </c>
      <c r="J146" s="14"/>
      <c r="K146" s="14"/>
      <c r="L146" s="14">
        <v>8086.7000000000007</v>
      </c>
    </row>
    <row r="147" spans="1:12" x14ac:dyDescent="0.45">
      <c r="A147" s="32">
        <v>41163.403148148151</v>
      </c>
      <c r="B147" s="14"/>
      <c r="C147" s="14"/>
      <c r="D147" s="14">
        <v>4699.45</v>
      </c>
      <c r="E147" s="14"/>
      <c r="F147" s="14"/>
      <c r="G147" s="14">
        <v>1316</v>
      </c>
      <c r="H147" s="14"/>
      <c r="I147" s="14"/>
      <c r="J147" s="14">
        <v>276</v>
      </c>
      <c r="K147" s="14"/>
      <c r="L147" s="14">
        <v>6291.45</v>
      </c>
    </row>
    <row r="148" spans="1:12" x14ac:dyDescent="0.45">
      <c r="A148" s="32">
        <v>41164.403148148151</v>
      </c>
      <c r="B148" s="14">
        <v>349.95</v>
      </c>
      <c r="C148" s="14">
        <v>1849.75</v>
      </c>
      <c r="D148" s="14"/>
      <c r="E148" s="14"/>
      <c r="F148" s="14">
        <v>316</v>
      </c>
      <c r="G148" s="14"/>
      <c r="H148" s="14">
        <v>495</v>
      </c>
      <c r="I148" s="14">
        <v>1838</v>
      </c>
      <c r="J148" s="14"/>
      <c r="K148" s="14"/>
      <c r="L148" s="14">
        <v>4848.7</v>
      </c>
    </row>
    <row r="149" spans="1:12" x14ac:dyDescent="0.45">
      <c r="A149" s="32">
        <v>41165.403148148151</v>
      </c>
      <c r="B149" s="14">
        <v>179.7</v>
      </c>
      <c r="C149" s="14"/>
      <c r="D149" s="14">
        <v>3590</v>
      </c>
      <c r="E149" s="14">
        <v>1995</v>
      </c>
      <c r="F149" s="14"/>
      <c r="G149" s="14"/>
      <c r="H149" s="14"/>
      <c r="I149" s="14"/>
      <c r="J149" s="14"/>
      <c r="K149" s="14"/>
      <c r="L149" s="14">
        <v>5764.7</v>
      </c>
    </row>
    <row r="150" spans="1:12" x14ac:dyDescent="0.45">
      <c r="A150" s="32">
        <v>41166.403148148151</v>
      </c>
      <c r="B150" s="14"/>
      <c r="C150" s="14"/>
      <c r="D150" s="14">
        <v>699.9</v>
      </c>
      <c r="E150" s="14">
        <v>499.95</v>
      </c>
      <c r="F150" s="14"/>
      <c r="G150" s="14"/>
      <c r="H150" s="14">
        <v>6378.55</v>
      </c>
      <c r="I150" s="14"/>
      <c r="J150" s="14">
        <v>20.650000000000002</v>
      </c>
      <c r="K150" s="14">
        <v>5179.05</v>
      </c>
      <c r="L150" s="14">
        <v>12778.099999999999</v>
      </c>
    </row>
    <row r="151" spans="1:12" x14ac:dyDescent="0.45">
      <c r="A151" s="32">
        <v>41167.403148148151</v>
      </c>
      <c r="B151" s="14"/>
      <c r="C151" s="14"/>
      <c r="D151" s="14"/>
      <c r="E151" s="14"/>
      <c r="F151" s="14"/>
      <c r="G151" s="14">
        <v>3493.8</v>
      </c>
      <c r="H151" s="14"/>
      <c r="I151" s="14">
        <v>360</v>
      </c>
      <c r="J151" s="14"/>
      <c r="K151" s="14"/>
      <c r="L151" s="14">
        <v>3853.8</v>
      </c>
    </row>
    <row r="152" spans="1:12" x14ac:dyDescent="0.45">
      <c r="A152" s="32">
        <v>41168.403148148151</v>
      </c>
      <c r="B152" s="14">
        <v>420</v>
      </c>
      <c r="C152" s="14"/>
      <c r="D152" s="14">
        <v>3169.45</v>
      </c>
      <c r="E152" s="14"/>
      <c r="F152" s="14"/>
      <c r="G152" s="14"/>
      <c r="H152" s="14">
        <v>1864.8</v>
      </c>
      <c r="I152" s="14">
        <v>1556</v>
      </c>
      <c r="J152" s="14"/>
      <c r="K152" s="14"/>
      <c r="L152" s="14">
        <v>7010.25</v>
      </c>
    </row>
    <row r="153" spans="1:12" x14ac:dyDescent="0.45">
      <c r="A153" s="32">
        <v>41169.403148148151</v>
      </c>
      <c r="B153" s="14">
        <v>3599.8</v>
      </c>
      <c r="C153" s="14"/>
      <c r="D153" s="14">
        <v>1979.6999999999998</v>
      </c>
      <c r="E153" s="14"/>
      <c r="F153" s="14">
        <v>1167</v>
      </c>
      <c r="G153" s="14">
        <v>2609.5499999999997</v>
      </c>
      <c r="H153" s="14"/>
      <c r="I153" s="14">
        <v>5775</v>
      </c>
      <c r="J153" s="14">
        <v>2499.6</v>
      </c>
      <c r="K153" s="14">
        <v>739.9</v>
      </c>
      <c r="L153" s="14">
        <v>18370.55</v>
      </c>
    </row>
    <row r="154" spans="1:12" x14ac:dyDescent="0.45">
      <c r="A154" s="32">
        <v>41170.403148148151</v>
      </c>
      <c r="B154" s="14">
        <v>4193</v>
      </c>
      <c r="C154" s="14"/>
      <c r="D154" s="14">
        <v>314.55</v>
      </c>
      <c r="E154" s="14"/>
      <c r="F154" s="14">
        <v>330</v>
      </c>
      <c r="G154" s="14"/>
      <c r="H154" s="14"/>
      <c r="I154" s="14"/>
      <c r="J154" s="14"/>
      <c r="K154" s="14">
        <v>1369.8</v>
      </c>
      <c r="L154" s="14">
        <v>6207.35</v>
      </c>
    </row>
    <row r="155" spans="1:12" x14ac:dyDescent="0.45">
      <c r="A155" s="32">
        <v>41171.403148148151</v>
      </c>
      <c r="B155" s="14">
        <v>3960</v>
      </c>
      <c r="C155" s="14">
        <v>1804.75</v>
      </c>
      <c r="D155" s="14">
        <v>950</v>
      </c>
      <c r="E155" s="14"/>
      <c r="F155" s="14">
        <v>2245</v>
      </c>
      <c r="G155" s="14">
        <v>99.9</v>
      </c>
      <c r="H155" s="14">
        <v>3599.5499999999997</v>
      </c>
      <c r="I155" s="14">
        <v>5219.3999999999996</v>
      </c>
      <c r="J155" s="14">
        <v>2309.5499999999997</v>
      </c>
      <c r="K155" s="14"/>
      <c r="L155" s="14">
        <v>20188.149999999998</v>
      </c>
    </row>
    <row r="156" spans="1:12" x14ac:dyDescent="0.45">
      <c r="A156" s="32">
        <v>41172.403148148151</v>
      </c>
      <c r="B156" s="14">
        <v>597</v>
      </c>
      <c r="C156" s="14">
        <v>239.70000000000002</v>
      </c>
      <c r="D156" s="14"/>
      <c r="E156" s="14">
        <v>987</v>
      </c>
      <c r="F156" s="14"/>
      <c r="G156" s="14">
        <v>219.8</v>
      </c>
      <c r="H156" s="14">
        <v>6432.65</v>
      </c>
      <c r="I156" s="14">
        <v>674.55</v>
      </c>
      <c r="J156" s="14">
        <v>6267.65</v>
      </c>
      <c r="K156" s="14"/>
      <c r="L156" s="14">
        <v>15418.349999999999</v>
      </c>
    </row>
    <row r="157" spans="1:12" x14ac:dyDescent="0.45">
      <c r="A157" s="32">
        <v>41173.403148148151</v>
      </c>
      <c r="B157" s="14"/>
      <c r="C157" s="14">
        <v>299.70000000000005</v>
      </c>
      <c r="D157" s="14">
        <v>359.55</v>
      </c>
      <c r="E157" s="14">
        <v>119.85000000000001</v>
      </c>
      <c r="F157" s="14">
        <v>279.65000000000003</v>
      </c>
      <c r="G157" s="14">
        <v>3032</v>
      </c>
      <c r="H157" s="14">
        <v>885.69999999999993</v>
      </c>
      <c r="I157" s="14"/>
      <c r="J157" s="14">
        <v>3192</v>
      </c>
      <c r="K157" s="14"/>
      <c r="L157" s="14">
        <v>8168.45</v>
      </c>
    </row>
    <row r="158" spans="1:12" x14ac:dyDescent="0.45">
      <c r="A158" s="32">
        <v>41174.403148148151</v>
      </c>
      <c r="B158" s="14">
        <v>499.75</v>
      </c>
      <c r="C158" s="14"/>
      <c r="D158" s="14"/>
      <c r="E158" s="14"/>
      <c r="F158" s="14"/>
      <c r="G158" s="14">
        <v>657</v>
      </c>
      <c r="H158" s="14">
        <v>2879.6</v>
      </c>
      <c r="I158" s="14"/>
      <c r="J158" s="14"/>
      <c r="K158" s="14"/>
      <c r="L158" s="14">
        <v>4036.35</v>
      </c>
    </row>
    <row r="159" spans="1:12" x14ac:dyDescent="0.45">
      <c r="A159" s="32">
        <v>41175.403148148151</v>
      </c>
      <c r="B159" s="14">
        <v>2509.75</v>
      </c>
      <c r="C159" s="14">
        <v>360</v>
      </c>
      <c r="D159" s="14"/>
      <c r="E159" s="14"/>
      <c r="F159" s="14">
        <v>180</v>
      </c>
      <c r="G159" s="14"/>
      <c r="H159" s="14">
        <v>5399.5</v>
      </c>
      <c r="I159" s="14"/>
      <c r="J159" s="14"/>
      <c r="K159" s="14">
        <v>3199.6</v>
      </c>
      <c r="L159" s="14">
        <v>11648.85</v>
      </c>
    </row>
    <row r="160" spans="1:12" x14ac:dyDescent="0.45">
      <c r="A160" s="32">
        <v>41176.403148148151</v>
      </c>
      <c r="B160" s="14">
        <v>319.95</v>
      </c>
      <c r="C160" s="14">
        <v>55</v>
      </c>
      <c r="D160" s="14"/>
      <c r="E160" s="14">
        <v>3490</v>
      </c>
      <c r="F160" s="14">
        <v>180</v>
      </c>
      <c r="G160" s="14"/>
      <c r="H160" s="14"/>
      <c r="I160" s="14"/>
      <c r="J160" s="14"/>
      <c r="K160" s="14"/>
      <c r="L160" s="14">
        <v>4044.95</v>
      </c>
    </row>
    <row r="161" spans="1:12" x14ac:dyDescent="0.45">
      <c r="A161" s="32">
        <v>41177.403148148151</v>
      </c>
      <c r="B161" s="14"/>
      <c r="C161" s="14">
        <v>22</v>
      </c>
      <c r="D161" s="14"/>
      <c r="E161" s="14">
        <v>359.55</v>
      </c>
      <c r="F161" s="14">
        <v>300</v>
      </c>
      <c r="G161" s="14"/>
      <c r="H161" s="14">
        <v>989.84999999999991</v>
      </c>
      <c r="I161" s="14">
        <v>25</v>
      </c>
      <c r="J161" s="14"/>
      <c r="K161" s="14"/>
      <c r="L161" s="14">
        <v>1696.3999999999999</v>
      </c>
    </row>
    <row r="162" spans="1:12" x14ac:dyDescent="0.45">
      <c r="A162" s="32">
        <v>41178.403148148151</v>
      </c>
      <c r="B162" s="14">
        <v>5839.2</v>
      </c>
      <c r="C162" s="14"/>
      <c r="D162" s="14"/>
      <c r="E162" s="14">
        <v>1595</v>
      </c>
      <c r="F162" s="14"/>
      <c r="G162" s="14"/>
      <c r="H162" s="14">
        <v>330</v>
      </c>
      <c r="I162" s="14"/>
      <c r="J162" s="14">
        <v>49.95</v>
      </c>
      <c r="K162" s="14">
        <v>159.80000000000001</v>
      </c>
      <c r="L162" s="14">
        <v>7973.95</v>
      </c>
    </row>
    <row r="163" spans="1:12" x14ac:dyDescent="0.45">
      <c r="A163" s="32">
        <v>41179.403148148151</v>
      </c>
      <c r="B163" s="14">
        <v>3393</v>
      </c>
      <c r="C163" s="14">
        <v>2537.7000000000003</v>
      </c>
      <c r="D163" s="14"/>
      <c r="E163" s="14">
        <v>519.75</v>
      </c>
      <c r="F163" s="14">
        <v>276</v>
      </c>
      <c r="G163" s="14"/>
      <c r="H163" s="14"/>
      <c r="I163" s="14"/>
      <c r="J163" s="14">
        <v>559.9</v>
      </c>
      <c r="K163" s="14"/>
      <c r="L163" s="14">
        <v>7286.35</v>
      </c>
    </row>
    <row r="164" spans="1:12" x14ac:dyDescent="0.45">
      <c r="A164" s="32">
        <v>41180.403148148151</v>
      </c>
      <c r="B164" s="14">
        <v>319.95</v>
      </c>
      <c r="C164" s="14">
        <v>2443</v>
      </c>
      <c r="D164" s="14">
        <v>269.70000000000005</v>
      </c>
      <c r="E164" s="14"/>
      <c r="F164" s="14"/>
      <c r="G164" s="14">
        <v>100</v>
      </c>
      <c r="H164" s="14"/>
      <c r="I164" s="14"/>
      <c r="J164" s="14">
        <v>6692.6</v>
      </c>
      <c r="K164" s="14"/>
      <c r="L164" s="14">
        <v>9825.25</v>
      </c>
    </row>
    <row r="165" spans="1:12" x14ac:dyDescent="0.45">
      <c r="A165" s="32">
        <v>41181.403148148151</v>
      </c>
      <c r="B165" s="14"/>
      <c r="C165" s="14"/>
      <c r="D165" s="14"/>
      <c r="E165" s="14">
        <v>220</v>
      </c>
      <c r="F165" s="14">
        <v>195</v>
      </c>
      <c r="G165" s="14">
        <v>429</v>
      </c>
      <c r="H165" s="14"/>
      <c r="I165" s="14"/>
      <c r="J165" s="14">
        <v>325</v>
      </c>
      <c r="K165" s="14">
        <v>809.55000000000007</v>
      </c>
      <c r="L165" s="14">
        <v>1978.5500000000002</v>
      </c>
    </row>
    <row r="166" spans="1:12" x14ac:dyDescent="0.45">
      <c r="A166" s="32">
        <v>41182.403148148151</v>
      </c>
      <c r="B166" s="14"/>
      <c r="C166" s="14"/>
      <c r="D166" s="14">
        <v>2271</v>
      </c>
      <c r="E166" s="14"/>
      <c r="F166" s="14">
        <v>2485.75</v>
      </c>
      <c r="G166" s="14">
        <v>1819.6499999999999</v>
      </c>
      <c r="H166" s="14">
        <v>509.84999999999997</v>
      </c>
      <c r="I166" s="14"/>
      <c r="J166" s="14">
        <v>1949.8500000000001</v>
      </c>
      <c r="K166" s="14"/>
      <c r="L166" s="14">
        <v>9036.1</v>
      </c>
    </row>
    <row r="167" spans="1:12" x14ac:dyDescent="0.45">
      <c r="A167" s="32">
        <v>41183.403148148151</v>
      </c>
      <c r="B167" s="14">
        <v>3921</v>
      </c>
      <c r="C167" s="14">
        <v>2079.6</v>
      </c>
      <c r="D167" s="14">
        <v>4939.55</v>
      </c>
      <c r="E167" s="14">
        <v>1819.6499999999999</v>
      </c>
      <c r="F167" s="14"/>
      <c r="G167" s="14"/>
      <c r="H167" s="14">
        <v>240</v>
      </c>
      <c r="I167" s="14"/>
      <c r="J167" s="14">
        <v>470</v>
      </c>
      <c r="K167" s="14">
        <v>4059.0499999999997</v>
      </c>
      <c r="L167" s="14">
        <v>17528.850000000002</v>
      </c>
    </row>
    <row r="168" spans="1:12" x14ac:dyDescent="0.45">
      <c r="A168" s="32">
        <v>41184.403148148151</v>
      </c>
      <c r="B168" s="14">
        <v>405</v>
      </c>
      <c r="C168" s="14"/>
      <c r="D168" s="14"/>
      <c r="E168" s="14"/>
      <c r="F168" s="14"/>
      <c r="G168" s="14">
        <v>405</v>
      </c>
      <c r="H168" s="14"/>
      <c r="I168" s="14"/>
      <c r="J168" s="14"/>
      <c r="K168" s="14">
        <v>499.95</v>
      </c>
      <c r="L168" s="14">
        <v>1309.95</v>
      </c>
    </row>
    <row r="169" spans="1:12" x14ac:dyDescent="0.45">
      <c r="A169" s="32">
        <v>41185.403148148151</v>
      </c>
      <c r="B169" s="14">
        <v>1592</v>
      </c>
      <c r="C169" s="14">
        <v>180</v>
      </c>
      <c r="D169" s="14"/>
      <c r="E169" s="14">
        <v>137.5</v>
      </c>
      <c r="F169" s="14">
        <v>29.849999999999998</v>
      </c>
      <c r="G169" s="14">
        <v>2523.75</v>
      </c>
      <c r="H169" s="14">
        <v>588.85</v>
      </c>
      <c r="I169" s="14">
        <v>400</v>
      </c>
      <c r="J169" s="14">
        <v>289.89999999999998</v>
      </c>
      <c r="K169" s="14">
        <v>127.6</v>
      </c>
      <c r="L169" s="14">
        <v>5869.4500000000007</v>
      </c>
    </row>
    <row r="170" spans="1:12" x14ac:dyDescent="0.45">
      <c r="A170" s="32">
        <v>41186.403148148151</v>
      </c>
      <c r="B170" s="14">
        <v>1834.65</v>
      </c>
      <c r="C170" s="14">
        <v>490</v>
      </c>
      <c r="D170" s="14">
        <v>399.6</v>
      </c>
      <c r="E170" s="14">
        <v>1299.75</v>
      </c>
      <c r="F170" s="14"/>
      <c r="G170" s="14"/>
      <c r="H170" s="14">
        <v>200</v>
      </c>
      <c r="I170" s="14">
        <v>1895</v>
      </c>
      <c r="J170" s="14"/>
      <c r="K170" s="14">
        <v>539.55000000000007</v>
      </c>
      <c r="L170" s="14">
        <v>6658.55</v>
      </c>
    </row>
    <row r="171" spans="1:12" x14ac:dyDescent="0.45">
      <c r="A171" s="32">
        <v>41187.403148148151</v>
      </c>
      <c r="B171" s="14">
        <v>4747.7</v>
      </c>
      <c r="C171" s="14">
        <v>799</v>
      </c>
      <c r="D171" s="14"/>
      <c r="E171" s="14"/>
      <c r="F171" s="14"/>
      <c r="G171" s="14"/>
      <c r="H171" s="14">
        <v>3193.5</v>
      </c>
      <c r="I171" s="14">
        <v>919.95</v>
      </c>
      <c r="J171" s="14">
        <v>1599.75</v>
      </c>
      <c r="K171" s="14">
        <v>3999.6</v>
      </c>
      <c r="L171" s="14">
        <v>15259.500000000002</v>
      </c>
    </row>
    <row r="172" spans="1:12" x14ac:dyDescent="0.45">
      <c r="A172" s="32">
        <v>41188.403148148151</v>
      </c>
      <c r="B172" s="14"/>
      <c r="C172" s="14"/>
      <c r="D172" s="14">
        <v>599.9</v>
      </c>
      <c r="E172" s="14">
        <v>679.8</v>
      </c>
      <c r="F172" s="14"/>
      <c r="G172" s="14">
        <v>5851.7</v>
      </c>
      <c r="H172" s="14"/>
      <c r="I172" s="14"/>
      <c r="J172" s="14"/>
      <c r="K172" s="14">
        <v>3069.45</v>
      </c>
      <c r="L172" s="14">
        <v>10200.849999999999</v>
      </c>
    </row>
    <row r="173" spans="1:12" x14ac:dyDescent="0.45">
      <c r="A173" s="32">
        <v>41189.403148148151</v>
      </c>
      <c r="B173" s="14"/>
      <c r="C173" s="14">
        <v>1559.8</v>
      </c>
      <c r="D173" s="14"/>
      <c r="E173" s="14"/>
      <c r="F173" s="14"/>
      <c r="G173" s="14"/>
      <c r="H173" s="14">
        <v>539.55000000000007</v>
      </c>
      <c r="I173" s="14">
        <v>29.849999999999998</v>
      </c>
      <c r="J173" s="14"/>
      <c r="K173" s="14"/>
      <c r="L173" s="14">
        <v>2129.1999999999998</v>
      </c>
    </row>
    <row r="174" spans="1:12" x14ac:dyDescent="0.45">
      <c r="A174" s="32">
        <v>41190.403148148151</v>
      </c>
      <c r="B174" s="14">
        <v>1500</v>
      </c>
      <c r="C174" s="14"/>
      <c r="D174" s="14">
        <v>4149.3499999999995</v>
      </c>
      <c r="E174" s="14"/>
      <c r="F174" s="14"/>
      <c r="G174" s="14">
        <v>239.70000000000002</v>
      </c>
      <c r="H174" s="14"/>
      <c r="I174" s="14"/>
      <c r="J174" s="14"/>
      <c r="K174" s="14"/>
      <c r="L174" s="14">
        <v>5889.0499999999993</v>
      </c>
    </row>
    <row r="175" spans="1:12" x14ac:dyDescent="0.45">
      <c r="A175" s="32">
        <v>41191.403148148151</v>
      </c>
      <c r="B175" s="14"/>
      <c r="C175" s="14"/>
      <c r="D175" s="14"/>
      <c r="E175" s="14">
        <v>1245</v>
      </c>
      <c r="F175" s="14">
        <v>4193</v>
      </c>
      <c r="G175" s="14">
        <v>179.7</v>
      </c>
      <c r="H175" s="14">
        <v>314.85000000000002</v>
      </c>
      <c r="I175" s="14">
        <v>4050</v>
      </c>
      <c r="J175" s="14"/>
      <c r="K175" s="14">
        <v>3548.5499999999997</v>
      </c>
      <c r="L175" s="14">
        <v>13531.099999999999</v>
      </c>
    </row>
    <row r="176" spans="1:12" x14ac:dyDescent="0.45">
      <c r="A176" s="32">
        <v>41192.403148148151</v>
      </c>
      <c r="B176" s="14">
        <v>2399.4</v>
      </c>
      <c r="C176" s="14">
        <v>3650.7</v>
      </c>
      <c r="D176" s="14"/>
      <c r="E176" s="14">
        <v>5489.5</v>
      </c>
      <c r="F176" s="14">
        <v>59.9</v>
      </c>
      <c r="G176" s="14"/>
      <c r="H176" s="14">
        <v>4013.75</v>
      </c>
      <c r="I176" s="14"/>
      <c r="J176" s="14">
        <v>3419.5499999999997</v>
      </c>
      <c r="K176" s="14">
        <v>959.84999999999991</v>
      </c>
      <c r="L176" s="14">
        <v>19992.649999999998</v>
      </c>
    </row>
    <row r="177" spans="1:12" x14ac:dyDescent="0.45">
      <c r="A177" s="32">
        <v>41193.403148148151</v>
      </c>
      <c r="B177" s="14"/>
      <c r="C177" s="14"/>
      <c r="D177" s="14"/>
      <c r="E177" s="14">
        <v>40</v>
      </c>
      <c r="F177" s="14">
        <v>1436</v>
      </c>
      <c r="G177" s="14"/>
      <c r="H177" s="14">
        <v>3839.95</v>
      </c>
      <c r="I177" s="14">
        <v>199.8</v>
      </c>
      <c r="J177" s="14"/>
      <c r="K177" s="14"/>
      <c r="L177" s="14">
        <v>5515.75</v>
      </c>
    </row>
    <row r="178" spans="1:12" x14ac:dyDescent="0.45">
      <c r="A178" s="32">
        <v>41194.403148148151</v>
      </c>
      <c r="B178" s="14">
        <v>2879.5499999999997</v>
      </c>
      <c r="C178" s="14">
        <v>9152.2999999999993</v>
      </c>
      <c r="D178" s="14">
        <v>560</v>
      </c>
      <c r="E178" s="14">
        <v>458</v>
      </c>
      <c r="F178" s="14"/>
      <c r="G178" s="14"/>
      <c r="H178" s="14"/>
      <c r="I178" s="14"/>
      <c r="J178" s="14">
        <v>1536</v>
      </c>
      <c r="K178" s="14">
        <v>4131</v>
      </c>
      <c r="L178" s="14">
        <v>18716.849999999999</v>
      </c>
    </row>
    <row r="179" spans="1:12" x14ac:dyDescent="0.45">
      <c r="A179" s="32">
        <v>41195.403148148151</v>
      </c>
      <c r="B179" s="14"/>
      <c r="C179" s="14"/>
      <c r="D179" s="14"/>
      <c r="E179" s="14"/>
      <c r="F179" s="14">
        <v>239.6</v>
      </c>
      <c r="G179" s="14"/>
      <c r="H179" s="14"/>
      <c r="I179" s="14">
        <v>394.6</v>
      </c>
      <c r="J179" s="14">
        <v>5905</v>
      </c>
      <c r="K179" s="14">
        <v>374.95</v>
      </c>
      <c r="L179" s="14">
        <v>6914.15</v>
      </c>
    </row>
    <row r="180" spans="1:12" x14ac:dyDescent="0.45">
      <c r="A180" s="32">
        <v>41196.403148148151</v>
      </c>
      <c r="B180" s="14"/>
      <c r="C180" s="14">
        <v>849.75</v>
      </c>
      <c r="D180" s="14">
        <v>2706</v>
      </c>
      <c r="E180" s="14">
        <v>3346</v>
      </c>
      <c r="F180" s="14"/>
      <c r="G180" s="14"/>
      <c r="H180" s="14">
        <v>2199.75</v>
      </c>
      <c r="I180" s="14">
        <v>3999.5</v>
      </c>
      <c r="J180" s="14"/>
      <c r="K180" s="14"/>
      <c r="L180" s="14">
        <v>13101</v>
      </c>
    </row>
    <row r="181" spans="1:12" x14ac:dyDescent="0.45">
      <c r="A181" s="32">
        <v>41197.403148148151</v>
      </c>
      <c r="B181" s="14">
        <v>2700</v>
      </c>
      <c r="C181" s="14"/>
      <c r="D181" s="14">
        <v>51.8</v>
      </c>
      <c r="E181" s="14">
        <v>345</v>
      </c>
      <c r="F181" s="14">
        <v>420</v>
      </c>
      <c r="G181" s="14">
        <v>4999.5</v>
      </c>
      <c r="H181" s="14">
        <v>399</v>
      </c>
      <c r="I181" s="14">
        <v>360</v>
      </c>
      <c r="J181" s="14"/>
      <c r="K181" s="14"/>
      <c r="L181" s="14">
        <v>9275.2999999999993</v>
      </c>
    </row>
    <row r="182" spans="1:12" x14ac:dyDescent="0.45">
      <c r="A182" s="32">
        <v>41198.403148148151</v>
      </c>
      <c r="B182" s="14"/>
      <c r="C182" s="14"/>
      <c r="D182" s="14">
        <v>2059.35</v>
      </c>
      <c r="E182" s="14"/>
      <c r="F182" s="14">
        <v>4979.6000000000004</v>
      </c>
      <c r="G182" s="14">
        <v>338.95</v>
      </c>
      <c r="H182" s="14"/>
      <c r="I182" s="14">
        <v>4759.3999999999996</v>
      </c>
      <c r="J182" s="14"/>
      <c r="K182" s="14">
        <v>1706.85</v>
      </c>
      <c r="L182" s="14">
        <v>13844.15</v>
      </c>
    </row>
    <row r="183" spans="1:12" x14ac:dyDescent="0.45">
      <c r="A183" s="32">
        <v>41199.403148148151</v>
      </c>
      <c r="B183" s="14">
        <v>449.5</v>
      </c>
      <c r="C183" s="14"/>
      <c r="D183" s="14">
        <v>4651</v>
      </c>
      <c r="E183" s="14">
        <v>360</v>
      </c>
      <c r="F183" s="14">
        <v>3999.5</v>
      </c>
      <c r="G183" s="14">
        <v>450</v>
      </c>
      <c r="H183" s="14"/>
      <c r="I183" s="14"/>
      <c r="J183" s="14">
        <v>165</v>
      </c>
      <c r="K183" s="14">
        <v>260</v>
      </c>
      <c r="L183" s="14">
        <v>10335</v>
      </c>
    </row>
    <row r="184" spans="1:12" x14ac:dyDescent="0.45">
      <c r="A184" s="32">
        <v>41200.403148148151</v>
      </c>
      <c r="B184" s="14"/>
      <c r="C184" s="14">
        <v>6600</v>
      </c>
      <c r="D184" s="14"/>
      <c r="E184" s="14">
        <v>100</v>
      </c>
      <c r="F184" s="14"/>
      <c r="G184" s="14">
        <v>593.75</v>
      </c>
      <c r="H184" s="14"/>
      <c r="I184" s="14"/>
      <c r="J184" s="14">
        <v>1499.6999999999998</v>
      </c>
      <c r="K184" s="14">
        <v>2444.4499999999998</v>
      </c>
      <c r="L184" s="14">
        <v>11237.900000000001</v>
      </c>
    </row>
    <row r="185" spans="1:12" x14ac:dyDescent="0.45">
      <c r="A185" s="32">
        <v>41201.403148148151</v>
      </c>
      <c r="B185" s="14">
        <v>100</v>
      </c>
      <c r="C185" s="14"/>
      <c r="D185" s="14"/>
      <c r="E185" s="14"/>
      <c r="F185" s="14"/>
      <c r="G185" s="14"/>
      <c r="H185" s="14">
        <v>807</v>
      </c>
      <c r="I185" s="14">
        <v>2564.6999999999998</v>
      </c>
      <c r="J185" s="14">
        <v>5730.5</v>
      </c>
      <c r="K185" s="14">
        <v>495</v>
      </c>
      <c r="L185" s="14">
        <v>9697.2000000000007</v>
      </c>
    </row>
    <row r="186" spans="1:12" x14ac:dyDescent="0.45">
      <c r="A186" s="32">
        <v>41202.403148148151</v>
      </c>
      <c r="B186" s="14"/>
      <c r="C186" s="14">
        <v>3199.5</v>
      </c>
      <c r="D186" s="14">
        <v>300</v>
      </c>
      <c r="E186" s="14">
        <v>1699.75</v>
      </c>
      <c r="F186" s="14"/>
      <c r="G186" s="14">
        <v>734.9</v>
      </c>
      <c r="H186" s="14"/>
      <c r="I186" s="14">
        <v>3149.5499999999997</v>
      </c>
      <c r="J186" s="14"/>
      <c r="K186" s="14">
        <v>349.65000000000003</v>
      </c>
      <c r="L186" s="14">
        <v>9433.3499999999985</v>
      </c>
    </row>
    <row r="187" spans="1:12" x14ac:dyDescent="0.45">
      <c r="A187" s="32">
        <v>41203.403148148151</v>
      </c>
      <c r="B187" s="14">
        <v>339.9</v>
      </c>
      <c r="C187" s="14">
        <v>149.85000000000002</v>
      </c>
      <c r="D187" s="14">
        <v>4047</v>
      </c>
      <c r="E187" s="14">
        <v>957</v>
      </c>
      <c r="F187" s="14"/>
      <c r="G187" s="14"/>
      <c r="H187" s="14">
        <v>90</v>
      </c>
      <c r="I187" s="14">
        <v>4479.6500000000005</v>
      </c>
      <c r="J187" s="14">
        <v>2925</v>
      </c>
      <c r="K187" s="14"/>
      <c r="L187" s="14">
        <v>12988.400000000001</v>
      </c>
    </row>
    <row r="188" spans="1:12" x14ac:dyDescent="0.45">
      <c r="A188" s="32">
        <v>41204.403148148151</v>
      </c>
      <c r="B188" s="14"/>
      <c r="C188" s="14">
        <v>1799.8</v>
      </c>
      <c r="D188" s="14">
        <v>2499.75</v>
      </c>
      <c r="E188" s="14">
        <v>499.5</v>
      </c>
      <c r="F188" s="14">
        <v>60</v>
      </c>
      <c r="G188" s="14">
        <v>2159.6999999999998</v>
      </c>
      <c r="H188" s="14"/>
      <c r="I188" s="14"/>
      <c r="J188" s="14">
        <v>4438.8500000000004</v>
      </c>
      <c r="K188" s="14"/>
      <c r="L188" s="14">
        <v>11457.6</v>
      </c>
    </row>
    <row r="189" spans="1:12" x14ac:dyDescent="0.45">
      <c r="A189" s="32">
        <v>41205.403148148151</v>
      </c>
      <c r="B189" s="14"/>
      <c r="C189" s="14">
        <v>1499.6999999999998</v>
      </c>
      <c r="D189" s="14">
        <v>2995</v>
      </c>
      <c r="E189" s="14"/>
      <c r="F189" s="14"/>
      <c r="G189" s="14"/>
      <c r="H189" s="14"/>
      <c r="I189" s="14">
        <v>5594.6</v>
      </c>
      <c r="J189" s="14"/>
      <c r="K189" s="14">
        <v>399.95</v>
      </c>
      <c r="L189" s="14">
        <v>10489.25</v>
      </c>
    </row>
    <row r="190" spans="1:12" x14ac:dyDescent="0.45">
      <c r="A190" s="32">
        <v>41206.403148148151</v>
      </c>
      <c r="B190" s="14"/>
      <c r="C190" s="14"/>
      <c r="D190" s="14"/>
      <c r="E190" s="14"/>
      <c r="F190" s="14"/>
      <c r="G190" s="14">
        <v>2233</v>
      </c>
      <c r="H190" s="14">
        <v>149.85000000000002</v>
      </c>
      <c r="I190" s="14">
        <v>1533</v>
      </c>
      <c r="J190" s="14"/>
      <c r="K190" s="14">
        <v>39.950000000000003</v>
      </c>
      <c r="L190" s="14">
        <v>3955.7999999999997</v>
      </c>
    </row>
    <row r="191" spans="1:12" x14ac:dyDescent="0.45">
      <c r="A191" s="32">
        <v>41207.403148148151</v>
      </c>
      <c r="B191" s="14">
        <v>1169.8499999999999</v>
      </c>
      <c r="C191" s="14"/>
      <c r="D191" s="14">
        <v>599.84999999999991</v>
      </c>
      <c r="E191" s="14">
        <v>1194</v>
      </c>
      <c r="F191" s="14"/>
      <c r="G191" s="14"/>
      <c r="H191" s="14">
        <v>119.85000000000001</v>
      </c>
      <c r="I191" s="14">
        <v>3231</v>
      </c>
      <c r="J191" s="14">
        <v>839.84999999999991</v>
      </c>
      <c r="K191" s="14">
        <v>499.5</v>
      </c>
      <c r="L191" s="14">
        <v>7653.9</v>
      </c>
    </row>
    <row r="192" spans="1:12" x14ac:dyDescent="0.45">
      <c r="A192" s="32">
        <v>41208.403148148151</v>
      </c>
      <c r="B192" s="14">
        <v>1079.8499999999999</v>
      </c>
      <c r="C192" s="14"/>
      <c r="D192" s="14">
        <v>1899.5</v>
      </c>
      <c r="E192" s="14">
        <v>2249.75</v>
      </c>
      <c r="F192" s="14">
        <v>2159.6</v>
      </c>
      <c r="G192" s="14"/>
      <c r="H192" s="14">
        <v>3143</v>
      </c>
      <c r="I192" s="14"/>
      <c r="J192" s="14">
        <v>2779.65</v>
      </c>
      <c r="K192" s="14"/>
      <c r="L192" s="14">
        <v>13311.35</v>
      </c>
    </row>
    <row r="193" spans="1:12" x14ac:dyDescent="0.45">
      <c r="A193" s="32">
        <v>41209.403148148151</v>
      </c>
      <c r="B193" s="14">
        <v>330</v>
      </c>
      <c r="C193" s="14"/>
      <c r="D193" s="14">
        <v>640</v>
      </c>
      <c r="E193" s="14">
        <v>1019.8499999999999</v>
      </c>
      <c r="F193" s="14">
        <v>7010.5499999999993</v>
      </c>
      <c r="G193" s="14">
        <v>2739.6</v>
      </c>
      <c r="H193" s="14"/>
      <c r="I193" s="14"/>
      <c r="J193" s="14"/>
      <c r="K193" s="14">
        <v>4792</v>
      </c>
      <c r="L193" s="14">
        <v>16532</v>
      </c>
    </row>
    <row r="194" spans="1:12" x14ac:dyDescent="0.45">
      <c r="A194" s="32">
        <v>41210.403148148151</v>
      </c>
      <c r="B194" s="14"/>
      <c r="C194" s="14">
        <v>2519.5499999999997</v>
      </c>
      <c r="D194" s="14"/>
      <c r="E194" s="14">
        <v>1139.6999999999998</v>
      </c>
      <c r="F194" s="14">
        <v>1479.8</v>
      </c>
      <c r="G194" s="14"/>
      <c r="H194" s="14"/>
      <c r="I194" s="14"/>
      <c r="J194" s="14">
        <v>2251.8000000000002</v>
      </c>
      <c r="K194" s="14">
        <v>4071</v>
      </c>
      <c r="L194" s="14">
        <v>11461.849999999999</v>
      </c>
    </row>
    <row r="195" spans="1:12" x14ac:dyDescent="0.45">
      <c r="A195" s="32">
        <v>41211.403148148151</v>
      </c>
      <c r="B195" s="14"/>
      <c r="C195" s="14">
        <v>359.70000000000005</v>
      </c>
      <c r="D195" s="14">
        <v>280</v>
      </c>
      <c r="E195" s="14">
        <v>550</v>
      </c>
      <c r="F195" s="14">
        <v>5390</v>
      </c>
      <c r="G195" s="14">
        <v>2099.65</v>
      </c>
      <c r="H195" s="14"/>
      <c r="I195" s="14"/>
      <c r="J195" s="14"/>
      <c r="K195" s="14">
        <v>2195</v>
      </c>
      <c r="L195" s="14">
        <v>10874.35</v>
      </c>
    </row>
    <row r="196" spans="1:12" x14ac:dyDescent="0.45">
      <c r="A196" s="32">
        <v>41212.403148148151</v>
      </c>
      <c r="B196" s="14"/>
      <c r="C196" s="14"/>
      <c r="D196" s="14">
        <v>5112</v>
      </c>
      <c r="E196" s="14">
        <v>300</v>
      </c>
      <c r="F196" s="14"/>
      <c r="G196" s="14">
        <v>1614</v>
      </c>
      <c r="H196" s="14"/>
      <c r="I196" s="14">
        <v>419.65000000000003</v>
      </c>
      <c r="J196" s="14">
        <v>1589</v>
      </c>
      <c r="K196" s="14"/>
      <c r="L196" s="14">
        <v>9034.65</v>
      </c>
    </row>
    <row r="197" spans="1:12" x14ac:dyDescent="0.45">
      <c r="A197" s="32">
        <v>41213.403148148151</v>
      </c>
      <c r="B197" s="14">
        <v>4715.5</v>
      </c>
      <c r="C197" s="14">
        <v>639.9</v>
      </c>
      <c r="D197" s="14"/>
      <c r="E197" s="14"/>
      <c r="F197" s="14">
        <v>39.799999999999997</v>
      </c>
      <c r="G197" s="14">
        <v>399.9</v>
      </c>
      <c r="H197" s="14"/>
      <c r="I197" s="14"/>
      <c r="J197" s="14"/>
      <c r="K197" s="14"/>
      <c r="L197" s="14">
        <v>5795.0999999999995</v>
      </c>
    </row>
    <row r="198" spans="1:12" x14ac:dyDescent="0.45">
      <c r="A198" s="32">
        <v>41214.403148148151</v>
      </c>
      <c r="B198" s="14"/>
      <c r="C198" s="14"/>
      <c r="D198" s="14">
        <v>2404.35</v>
      </c>
      <c r="E198" s="14">
        <v>905</v>
      </c>
      <c r="F198" s="14">
        <v>149.85000000000002</v>
      </c>
      <c r="G198" s="14">
        <v>1279.8</v>
      </c>
      <c r="H198" s="14">
        <v>1039.8</v>
      </c>
      <c r="I198" s="14">
        <v>3409.75</v>
      </c>
      <c r="J198" s="14">
        <v>727.3</v>
      </c>
      <c r="K198" s="14"/>
      <c r="L198" s="14">
        <v>9915.8499999999985</v>
      </c>
    </row>
    <row r="199" spans="1:12" x14ac:dyDescent="0.45">
      <c r="A199" s="32">
        <v>41215.403148148151</v>
      </c>
      <c r="B199" s="14"/>
      <c r="C199" s="14">
        <v>574.65000000000009</v>
      </c>
      <c r="D199" s="14">
        <v>5156.6500000000005</v>
      </c>
      <c r="E199" s="14"/>
      <c r="F199" s="14">
        <v>6394.6</v>
      </c>
      <c r="G199" s="14"/>
      <c r="H199" s="14"/>
      <c r="I199" s="14">
        <v>2799.6</v>
      </c>
      <c r="J199" s="14"/>
      <c r="K199" s="14"/>
      <c r="L199" s="14">
        <v>14925.500000000002</v>
      </c>
    </row>
    <row r="200" spans="1:12" x14ac:dyDescent="0.45">
      <c r="A200" s="32">
        <v>41216.403148148151</v>
      </c>
      <c r="B200" s="14">
        <v>419.9</v>
      </c>
      <c r="C200" s="14"/>
      <c r="D200" s="14">
        <v>660</v>
      </c>
      <c r="E200" s="14">
        <v>4209.7</v>
      </c>
      <c r="F200" s="14"/>
      <c r="G200" s="14">
        <v>4311.7</v>
      </c>
      <c r="H200" s="14"/>
      <c r="I200" s="14">
        <v>245</v>
      </c>
      <c r="J200" s="14"/>
      <c r="K200" s="14">
        <v>174.75</v>
      </c>
      <c r="L200" s="14">
        <v>10021.049999999999</v>
      </c>
    </row>
    <row r="201" spans="1:12" x14ac:dyDescent="0.45">
      <c r="A201" s="32">
        <v>41217.403148148151</v>
      </c>
      <c r="B201" s="14">
        <v>270</v>
      </c>
      <c r="C201" s="14">
        <v>127.6</v>
      </c>
      <c r="D201" s="14">
        <v>1499.85</v>
      </c>
      <c r="E201" s="14">
        <v>4999.2000000000007</v>
      </c>
      <c r="F201" s="14">
        <v>999.8</v>
      </c>
      <c r="G201" s="14"/>
      <c r="H201" s="14">
        <v>2729.6499999999996</v>
      </c>
      <c r="I201" s="14">
        <v>2309.65</v>
      </c>
      <c r="J201" s="14">
        <v>2999.5</v>
      </c>
      <c r="K201" s="14"/>
      <c r="L201" s="14">
        <v>15935.25</v>
      </c>
    </row>
    <row r="202" spans="1:12" x14ac:dyDescent="0.45">
      <c r="A202" s="32">
        <v>41218.403148148151</v>
      </c>
      <c r="B202" s="14">
        <v>1139.8499999999999</v>
      </c>
      <c r="C202" s="14">
        <v>5692.8</v>
      </c>
      <c r="D202" s="14"/>
      <c r="E202" s="14">
        <v>599.84999999999991</v>
      </c>
      <c r="F202" s="14">
        <v>2409.75</v>
      </c>
      <c r="G202" s="14">
        <v>359.55</v>
      </c>
      <c r="H202" s="14">
        <v>5399.55</v>
      </c>
      <c r="I202" s="14"/>
      <c r="J202" s="14"/>
      <c r="K202" s="14">
        <v>1889.8</v>
      </c>
      <c r="L202" s="14">
        <v>17491.149999999998</v>
      </c>
    </row>
    <row r="203" spans="1:12" x14ac:dyDescent="0.45">
      <c r="A203" s="32">
        <v>41219.403148148151</v>
      </c>
      <c r="B203" s="14"/>
      <c r="C203" s="14">
        <v>3699.5</v>
      </c>
      <c r="D203" s="14"/>
      <c r="E203" s="14"/>
      <c r="F203" s="14">
        <v>9091.2999999999993</v>
      </c>
      <c r="G203" s="14">
        <v>570</v>
      </c>
      <c r="H203" s="14">
        <v>3553.7</v>
      </c>
      <c r="I203" s="14"/>
      <c r="J203" s="14">
        <v>330</v>
      </c>
      <c r="K203" s="14"/>
      <c r="L203" s="14">
        <v>17244.5</v>
      </c>
    </row>
    <row r="204" spans="1:12" x14ac:dyDescent="0.45">
      <c r="A204" s="32">
        <v>41220.403148148151</v>
      </c>
      <c r="B204" s="14"/>
      <c r="C204" s="14"/>
      <c r="D204" s="14">
        <v>709.90000000000009</v>
      </c>
      <c r="E204" s="14"/>
      <c r="F204" s="14">
        <v>55</v>
      </c>
      <c r="G204" s="14"/>
      <c r="H204" s="14"/>
      <c r="I204" s="14">
        <v>778</v>
      </c>
      <c r="J204" s="14"/>
      <c r="K204" s="14">
        <v>249.75</v>
      </c>
      <c r="L204" s="14">
        <v>1792.65</v>
      </c>
    </row>
    <row r="205" spans="1:12" x14ac:dyDescent="0.45">
      <c r="A205" s="32">
        <v>41221.403148148151</v>
      </c>
      <c r="B205" s="14">
        <v>1259.9000000000001</v>
      </c>
      <c r="C205" s="14">
        <v>3708</v>
      </c>
      <c r="D205" s="14"/>
      <c r="E205" s="14">
        <v>809.84999999999991</v>
      </c>
      <c r="F205" s="14">
        <v>59.95</v>
      </c>
      <c r="G205" s="14">
        <v>400</v>
      </c>
      <c r="H205" s="14"/>
      <c r="I205" s="14">
        <v>90</v>
      </c>
      <c r="J205" s="14">
        <v>6979.5</v>
      </c>
      <c r="K205" s="14">
        <v>279.65000000000003</v>
      </c>
      <c r="L205" s="14">
        <v>13586.85</v>
      </c>
    </row>
    <row r="206" spans="1:12" x14ac:dyDescent="0.45">
      <c r="A206" s="32">
        <v>41222.403148148151</v>
      </c>
      <c r="B206" s="14"/>
      <c r="C206" s="14"/>
      <c r="D206" s="14">
        <v>350</v>
      </c>
      <c r="E206" s="14">
        <v>249.75</v>
      </c>
      <c r="F206" s="14"/>
      <c r="G206" s="14">
        <v>999.95</v>
      </c>
      <c r="H206" s="14">
        <v>400</v>
      </c>
      <c r="I206" s="14"/>
      <c r="J206" s="14"/>
      <c r="K206" s="14"/>
      <c r="L206" s="14">
        <v>1999.7</v>
      </c>
    </row>
    <row r="207" spans="1:12" x14ac:dyDescent="0.45">
      <c r="A207" s="32">
        <v>41223.403148148151</v>
      </c>
      <c r="B207" s="14"/>
      <c r="C207" s="14">
        <v>4608</v>
      </c>
      <c r="D207" s="14">
        <v>479.6</v>
      </c>
      <c r="E207" s="14"/>
      <c r="F207" s="14">
        <v>449.15000000000003</v>
      </c>
      <c r="G207" s="14">
        <v>200</v>
      </c>
      <c r="H207" s="14"/>
      <c r="I207" s="14"/>
      <c r="J207" s="14">
        <v>400</v>
      </c>
      <c r="K207" s="14"/>
      <c r="L207" s="14">
        <v>6136.75</v>
      </c>
    </row>
    <row r="208" spans="1:12" x14ac:dyDescent="0.45">
      <c r="A208" s="32">
        <v>41224.403148148151</v>
      </c>
      <c r="B208" s="14">
        <v>565</v>
      </c>
      <c r="C208" s="14"/>
      <c r="D208" s="14"/>
      <c r="E208" s="14"/>
      <c r="F208" s="14">
        <v>2099.6999999999998</v>
      </c>
      <c r="G208" s="14"/>
      <c r="H208" s="14"/>
      <c r="I208" s="14"/>
      <c r="J208" s="14"/>
      <c r="K208" s="14">
        <v>2276</v>
      </c>
      <c r="L208" s="14">
        <v>4940.7</v>
      </c>
    </row>
    <row r="209" spans="1:12" x14ac:dyDescent="0.45">
      <c r="A209" s="32">
        <v>41225.403148148151</v>
      </c>
      <c r="B209" s="14"/>
      <c r="C209" s="14">
        <v>2241</v>
      </c>
      <c r="D209" s="14">
        <v>2636</v>
      </c>
      <c r="E209" s="14"/>
      <c r="F209" s="14"/>
      <c r="G209" s="14">
        <v>1919.8</v>
      </c>
      <c r="H209" s="14"/>
      <c r="I209" s="14"/>
      <c r="J209" s="14">
        <v>495</v>
      </c>
      <c r="K209" s="14">
        <v>2495.75</v>
      </c>
      <c r="L209" s="14">
        <v>9787.5499999999993</v>
      </c>
    </row>
    <row r="210" spans="1:12" x14ac:dyDescent="0.45">
      <c r="A210" s="32">
        <v>41226.403148148151</v>
      </c>
      <c r="B210" s="14">
        <v>50</v>
      </c>
      <c r="C210" s="14">
        <v>159.80000000000001</v>
      </c>
      <c r="D210" s="14">
        <v>5160</v>
      </c>
      <c r="E210" s="14">
        <v>9440.2999999999993</v>
      </c>
      <c r="F210" s="14">
        <v>2694</v>
      </c>
      <c r="G210" s="14">
        <v>1596</v>
      </c>
      <c r="H210" s="14">
        <v>1839.6</v>
      </c>
      <c r="I210" s="14">
        <v>480</v>
      </c>
      <c r="J210" s="14"/>
      <c r="K210" s="14"/>
      <c r="L210" s="14">
        <v>21419.699999999997</v>
      </c>
    </row>
    <row r="211" spans="1:12" x14ac:dyDescent="0.45">
      <c r="A211" s="32">
        <v>41227.403148148151</v>
      </c>
      <c r="B211" s="14">
        <v>1199.6999999999998</v>
      </c>
      <c r="C211" s="14">
        <v>930</v>
      </c>
      <c r="D211" s="14">
        <v>2017.6</v>
      </c>
      <c r="E211" s="14">
        <v>3439.6</v>
      </c>
      <c r="F211" s="14">
        <v>329</v>
      </c>
      <c r="G211" s="14">
        <v>3058</v>
      </c>
      <c r="H211" s="14">
        <v>2609.3999999999996</v>
      </c>
      <c r="I211" s="14"/>
      <c r="J211" s="14">
        <v>1494.85</v>
      </c>
      <c r="K211" s="14">
        <v>2145</v>
      </c>
      <c r="L211" s="14">
        <v>17223.150000000001</v>
      </c>
    </row>
    <row r="212" spans="1:12" x14ac:dyDescent="0.45">
      <c r="A212" s="32">
        <v>41228.403148148151</v>
      </c>
      <c r="B212" s="14">
        <v>194.8</v>
      </c>
      <c r="C212" s="14">
        <v>236</v>
      </c>
      <c r="D212" s="14">
        <v>4699</v>
      </c>
      <c r="E212" s="14">
        <v>1533</v>
      </c>
      <c r="F212" s="14">
        <v>3983</v>
      </c>
      <c r="G212" s="14">
        <v>1049.8499999999999</v>
      </c>
      <c r="H212" s="14"/>
      <c r="I212" s="14"/>
      <c r="J212" s="14">
        <v>552</v>
      </c>
      <c r="K212" s="14">
        <v>249.75</v>
      </c>
      <c r="L212" s="14">
        <v>12497.4</v>
      </c>
    </row>
    <row r="213" spans="1:12" x14ac:dyDescent="0.45">
      <c r="A213" s="32">
        <v>41229.403148148151</v>
      </c>
      <c r="B213" s="14"/>
      <c r="C213" s="14"/>
      <c r="D213" s="14"/>
      <c r="E213" s="14">
        <v>300</v>
      </c>
      <c r="F213" s="14">
        <v>180</v>
      </c>
      <c r="G213" s="14"/>
      <c r="H213" s="14"/>
      <c r="I213" s="14">
        <v>699.65</v>
      </c>
      <c r="J213" s="14">
        <v>90</v>
      </c>
      <c r="K213" s="14">
        <v>2559.6</v>
      </c>
      <c r="L213" s="14">
        <v>3829.25</v>
      </c>
    </row>
    <row r="214" spans="1:12" x14ac:dyDescent="0.45">
      <c r="A214" s="32">
        <v>41230.403148148151</v>
      </c>
      <c r="B214" s="14">
        <v>4040</v>
      </c>
      <c r="C214" s="14">
        <v>179.8</v>
      </c>
      <c r="D214" s="14">
        <v>6099.35</v>
      </c>
      <c r="E214" s="14">
        <v>711</v>
      </c>
      <c r="F214" s="14">
        <v>919.8</v>
      </c>
      <c r="G214" s="14">
        <v>69.900000000000006</v>
      </c>
      <c r="H214" s="14">
        <v>80</v>
      </c>
      <c r="I214" s="14">
        <v>300</v>
      </c>
      <c r="J214" s="14"/>
      <c r="K214" s="14">
        <v>540</v>
      </c>
      <c r="L214" s="14">
        <v>12939.85</v>
      </c>
    </row>
    <row r="215" spans="1:12" x14ac:dyDescent="0.45">
      <c r="A215" s="32">
        <v>41231.403148148151</v>
      </c>
      <c r="B215" s="14"/>
      <c r="C215" s="14"/>
      <c r="D215" s="14">
        <v>500</v>
      </c>
      <c r="E215" s="14"/>
      <c r="F215" s="14">
        <v>559.95000000000005</v>
      </c>
      <c r="G215" s="14"/>
      <c r="H215" s="14">
        <v>3501</v>
      </c>
      <c r="I215" s="14"/>
      <c r="J215" s="14"/>
      <c r="K215" s="14"/>
      <c r="L215" s="14">
        <v>4560.95</v>
      </c>
    </row>
    <row r="216" spans="1:12" x14ac:dyDescent="0.45">
      <c r="A216" s="32">
        <v>41232.403148148151</v>
      </c>
      <c r="B216" s="14">
        <v>300</v>
      </c>
      <c r="C216" s="14">
        <v>1902.6</v>
      </c>
      <c r="D216" s="14"/>
      <c r="E216" s="14">
        <v>2632</v>
      </c>
      <c r="F216" s="14">
        <v>2712</v>
      </c>
      <c r="G216" s="14"/>
      <c r="H216" s="14"/>
      <c r="I216" s="14">
        <v>1099.5999999999999</v>
      </c>
      <c r="J216" s="14"/>
      <c r="K216" s="14"/>
      <c r="L216" s="14">
        <v>8646.2000000000007</v>
      </c>
    </row>
    <row r="217" spans="1:12" x14ac:dyDescent="0.45">
      <c r="A217" s="32">
        <v>41233.403148148151</v>
      </c>
      <c r="B217" s="14"/>
      <c r="C217" s="14">
        <v>717</v>
      </c>
      <c r="D217" s="14">
        <v>2005</v>
      </c>
      <c r="E217" s="14">
        <v>180</v>
      </c>
      <c r="F217" s="14"/>
      <c r="G217" s="14">
        <v>636</v>
      </c>
      <c r="H217" s="14"/>
      <c r="I217" s="14"/>
      <c r="J217" s="14"/>
      <c r="K217" s="14"/>
      <c r="L217" s="14">
        <v>3538</v>
      </c>
    </row>
    <row r="218" spans="1:12" x14ac:dyDescent="0.45">
      <c r="A218" s="32">
        <v>41234.403148148151</v>
      </c>
      <c r="B218" s="14">
        <v>90</v>
      </c>
      <c r="C218" s="14">
        <v>2705</v>
      </c>
      <c r="D218" s="14"/>
      <c r="E218" s="14"/>
      <c r="F218" s="14"/>
      <c r="G218" s="14">
        <v>1791</v>
      </c>
      <c r="H218" s="14">
        <v>3039.7</v>
      </c>
      <c r="I218" s="14"/>
      <c r="J218" s="14">
        <v>350</v>
      </c>
      <c r="K218" s="14">
        <v>8024.7000000000007</v>
      </c>
      <c r="L218" s="14">
        <v>16000.400000000001</v>
      </c>
    </row>
    <row r="219" spans="1:12" x14ac:dyDescent="0.45">
      <c r="A219" s="32">
        <v>41235.403148148151</v>
      </c>
      <c r="B219" s="14">
        <v>250</v>
      </c>
      <c r="C219" s="14"/>
      <c r="D219" s="14"/>
      <c r="E219" s="14">
        <v>179.8</v>
      </c>
      <c r="F219" s="14">
        <v>500</v>
      </c>
      <c r="G219" s="14">
        <v>4199.6500000000005</v>
      </c>
      <c r="H219" s="14"/>
      <c r="I219" s="14">
        <v>240</v>
      </c>
      <c r="J219" s="14"/>
      <c r="K219" s="14">
        <v>485</v>
      </c>
      <c r="L219" s="14">
        <v>5854.4500000000007</v>
      </c>
    </row>
    <row r="220" spans="1:12" x14ac:dyDescent="0.45">
      <c r="A220" s="32">
        <v>41236.403148148151</v>
      </c>
      <c r="B220" s="14"/>
      <c r="C220" s="14">
        <v>300</v>
      </c>
      <c r="D220" s="14"/>
      <c r="E220" s="14"/>
      <c r="F220" s="14">
        <v>1319.8</v>
      </c>
      <c r="G220" s="14">
        <v>1917</v>
      </c>
      <c r="H220" s="14">
        <v>1137</v>
      </c>
      <c r="I220" s="14"/>
      <c r="J220" s="14">
        <v>5649.2999999999993</v>
      </c>
      <c r="K220" s="14">
        <v>2322</v>
      </c>
      <c r="L220" s="14">
        <v>12645.099999999999</v>
      </c>
    </row>
    <row r="221" spans="1:12" x14ac:dyDescent="0.45">
      <c r="A221" s="32">
        <v>41237.403148148151</v>
      </c>
      <c r="B221" s="14"/>
      <c r="C221" s="14"/>
      <c r="D221" s="14">
        <v>6635.6</v>
      </c>
      <c r="E221" s="14">
        <v>70</v>
      </c>
      <c r="F221" s="14"/>
      <c r="G221" s="14"/>
      <c r="H221" s="14"/>
      <c r="I221" s="14">
        <v>1679.6</v>
      </c>
      <c r="J221" s="14"/>
      <c r="K221" s="14">
        <v>4952</v>
      </c>
      <c r="L221" s="14">
        <v>13337.2</v>
      </c>
    </row>
    <row r="222" spans="1:12" x14ac:dyDescent="0.45">
      <c r="A222" s="32">
        <v>41238.403148148151</v>
      </c>
      <c r="B222" s="14"/>
      <c r="C222" s="14">
        <v>758</v>
      </c>
      <c r="D222" s="14"/>
      <c r="E222" s="14"/>
      <c r="F222" s="14"/>
      <c r="G222" s="14"/>
      <c r="H222" s="14">
        <v>500</v>
      </c>
      <c r="I222" s="14">
        <v>1645</v>
      </c>
      <c r="J222" s="14">
        <v>180</v>
      </c>
      <c r="K222" s="14"/>
      <c r="L222" s="14">
        <v>3083</v>
      </c>
    </row>
    <row r="223" spans="1:12" x14ac:dyDescent="0.45">
      <c r="A223" s="32">
        <v>41239.403148148151</v>
      </c>
      <c r="B223" s="14">
        <v>1499.5</v>
      </c>
      <c r="C223" s="14">
        <v>2190</v>
      </c>
      <c r="D223" s="14">
        <v>349.5</v>
      </c>
      <c r="E223" s="14"/>
      <c r="F223" s="14"/>
      <c r="G223" s="14"/>
      <c r="H223" s="14">
        <v>79.900000000000006</v>
      </c>
      <c r="I223" s="14"/>
      <c r="J223" s="14"/>
      <c r="K223" s="14">
        <v>1499.6999999999998</v>
      </c>
      <c r="L223" s="14">
        <v>5618.5999999999995</v>
      </c>
    </row>
    <row r="224" spans="1:12" x14ac:dyDescent="0.45">
      <c r="A224" s="32">
        <v>41240.403148148151</v>
      </c>
      <c r="B224" s="14"/>
      <c r="C224" s="14">
        <v>599.95000000000005</v>
      </c>
      <c r="D224" s="14"/>
      <c r="E224" s="14"/>
      <c r="F224" s="14">
        <v>299.85000000000002</v>
      </c>
      <c r="G224" s="14">
        <v>3464.8</v>
      </c>
      <c r="H224" s="14"/>
      <c r="I224" s="14">
        <v>799.55000000000007</v>
      </c>
      <c r="J224" s="14"/>
      <c r="K224" s="14">
        <v>309.95</v>
      </c>
      <c r="L224" s="14">
        <v>5474.1</v>
      </c>
    </row>
    <row r="225" spans="1:12" x14ac:dyDescent="0.45">
      <c r="A225" s="32">
        <v>41241.403148148151</v>
      </c>
      <c r="B225" s="14">
        <v>639.79999999999995</v>
      </c>
      <c r="C225" s="14"/>
      <c r="D225" s="14">
        <v>1939.4999999999998</v>
      </c>
      <c r="E225" s="14">
        <v>395</v>
      </c>
      <c r="F225" s="14"/>
      <c r="G225" s="14">
        <v>2245</v>
      </c>
      <c r="H225" s="14">
        <v>549.95000000000005</v>
      </c>
      <c r="I225" s="14">
        <v>1609.6499999999999</v>
      </c>
      <c r="J225" s="14"/>
      <c r="K225" s="14"/>
      <c r="L225" s="14">
        <v>7378.8999999999987</v>
      </c>
    </row>
    <row r="226" spans="1:12" x14ac:dyDescent="0.45">
      <c r="A226" s="32">
        <v>41242.403148148151</v>
      </c>
      <c r="B226" s="14">
        <v>132</v>
      </c>
      <c r="C226" s="14"/>
      <c r="D226" s="14"/>
      <c r="E226" s="14">
        <v>1049.9000000000001</v>
      </c>
      <c r="F226" s="14">
        <v>2455.9</v>
      </c>
      <c r="G226" s="14">
        <v>4099</v>
      </c>
      <c r="H226" s="14">
        <v>104</v>
      </c>
      <c r="I226" s="14"/>
      <c r="J226" s="14">
        <v>3559.7</v>
      </c>
      <c r="K226" s="14">
        <v>2730.5</v>
      </c>
      <c r="L226" s="14">
        <v>14131</v>
      </c>
    </row>
    <row r="227" spans="1:12" x14ac:dyDescent="0.45">
      <c r="A227" s="32">
        <v>41243.403148148151</v>
      </c>
      <c r="B227" s="14">
        <v>2639.8</v>
      </c>
      <c r="C227" s="14">
        <v>3499.5</v>
      </c>
      <c r="D227" s="14">
        <v>989.84999999999991</v>
      </c>
      <c r="E227" s="14">
        <v>440</v>
      </c>
      <c r="F227" s="14">
        <v>434.85</v>
      </c>
      <c r="G227" s="14"/>
      <c r="H227" s="14"/>
      <c r="I227" s="14">
        <v>2169.8000000000002</v>
      </c>
      <c r="J227" s="14">
        <v>180</v>
      </c>
      <c r="K227" s="14">
        <v>2449.65</v>
      </c>
      <c r="L227" s="14">
        <v>12803.449999999999</v>
      </c>
    </row>
    <row r="228" spans="1:12" x14ac:dyDescent="0.45">
      <c r="A228" s="32">
        <v>41244.403148148151</v>
      </c>
      <c r="B228" s="14">
        <v>569.79999999999995</v>
      </c>
      <c r="C228" s="14">
        <v>119.85000000000001</v>
      </c>
      <c r="D228" s="14"/>
      <c r="E228" s="14"/>
      <c r="F228" s="14"/>
      <c r="G228" s="14"/>
      <c r="H228" s="14">
        <v>2519.65</v>
      </c>
      <c r="I228" s="14">
        <v>240</v>
      </c>
      <c r="J228" s="14">
        <v>132</v>
      </c>
      <c r="K228" s="14">
        <v>2842.85</v>
      </c>
      <c r="L228" s="14">
        <v>6424.15</v>
      </c>
    </row>
    <row r="229" spans="1:12" x14ac:dyDescent="0.45">
      <c r="A229" s="32">
        <v>41245.403148148151</v>
      </c>
      <c r="B229" s="14"/>
      <c r="C229" s="14">
        <v>420</v>
      </c>
      <c r="D229" s="14">
        <v>1743</v>
      </c>
      <c r="E229" s="14"/>
      <c r="F229" s="14">
        <v>1796</v>
      </c>
      <c r="G229" s="14"/>
      <c r="H229" s="14">
        <v>4995</v>
      </c>
      <c r="I229" s="14">
        <v>1393</v>
      </c>
      <c r="J229" s="14">
        <v>350</v>
      </c>
      <c r="K229" s="14"/>
      <c r="L229" s="14">
        <v>10697</v>
      </c>
    </row>
    <row r="230" spans="1:12" x14ac:dyDescent="0.45">
      <c r="A230" s="32">
        <v>41246.403148148151</v>
      </c>
      <c r="B230" s="14"/>
      <c r="C230" s="14">
        <v>3394.8</v>
      </c>
      <c r="D230" s="14">
        <v>269.70000000000005</v>
      </c>
      <c r="E230" s="14"/>
      <c r="F230" s="14">
        <v>2192.6</v>
      </c>
      <c r="G230" s="14"/>
      <c r="H230" s="14"/>
      <c r="I230" s="14">
        <v>877.8</v>
      </c>
      <c r="J230" s="14"/>
      <c r="K230" s="14"/>
      <c r="L230" s="14">
        <v>6734.9000000000005</v>
      </c>
    </row>
    <row r="231" spans="1:12" x14ac:dyDescent="0.45">
      <c r="A231" s="32">
        <v>41247.403148148151</v>
      </c>
      <c r="B231" s="14"/>
      <c r="C231" s="14"/>
      <c r="D231" s="14"/>
      <c r="E231" s="14">
        <v>1789.6</v>
      </c>
      <c r="F231" s="14"/>
      <c r="G231" s="14"/>
      <c r="H231" s="14"/>
      <c r="I231" s="14">
        <v>2589.6999999999998</v>
      </c>
      <c r="J231" s="14"/>
      <c r="K231" s="14"/>
      <c r="L231" s="14">
        <v>4379.2999999999993</v>
      </c>
    </row>
    <row r="232" spans="1:12" x14ac:dyDescent="0.45">
      <c r="A232" s="32">
        <v>41248.403148148151</v>
      </c>
      <c r="B232" s="14">
        <v>2174</v>
      </c>
      <c r="C232" s="14"/>
      <c r="D232" s="14">
        <v>2303</v>
      </c>
      <c r="E232" s="14"/>
      <c r="F232" s="14">
        <v>199</v>
      </c>
      <c r="G232" s="14">
        <v>4931.7</v>
      </c>
      <c r="H232" s="14"/>
      <c r="I232" s="14"/>
      <c r="J232" s="14">
        <v>1953</v>
      </c>
      <c r="K232" s="14"/>
      <c r="L232" s="14">
        <v>11560.7</v>
      </c>
    </row>
    <row r="233" spans="1:12" x14ac:dyDescent="0.45">
      <c r="A233" s="32">
        <v>41249.403148148151</v>
      </c>
      <c r="B233" s="14">
        <v>957</v>
      </c>
      <c r="C233" s="14">
        <v>2483.85</v>
      </c>
      <c r="D233" s="14">
        <v>240</v>
      </c>
      <c r="E233" s="14"/>
      <c r="F233" s="14"/>
      <c r="G233" s="14">
        <v>103.6</v>
      </c>
      <c r="H233" s="14">
        <v>3593.5</v>
      </c>
      <c r="I233" s="14">
        <v>1795</v>
      </c>
      <c r="J233" s="14">
        <v>2639.7</v>
      </c>
      <c r="K233" s="14">
        <v>1599.6</v>
      </c>
      <c r="L233" s="14">
        <v>13412.250000000002</v>
      </c>
    </row>
    <row r="234" spans="1:12" x14ac:dyDescent="0.45">
      <c r="A234" s="32">
        <v>41250.403148148151</v>
      </c>
      <c r="B234" s="14"/>
      <c r="C234" s="14"/>
      <c r="D234" s="14">
        <v>3073</v>
      </c>
      <c r="E234" s="14">
        <v>167.7</v>
      </c>
      <c r="F234" s="14"/>
      <c r="G234" s="14">
        <v>2241</v>
      </c>
      <c r="H234" s="14">
        <v>365</v>
      </c>
      <c r="I234" s="14"/>
      <c r="J234" s="14"/>
      <c r="K234" s="14"/>
      <c r="L234" s="14">
        <v>5846.7</v>
      </c>
    </row>
    <row r="235" spans="1:12" x14ac:dyDescent="0.45">
      <c r="A235" s="32">
        <v>41251.403148148151</v>
      </c>
      <c r="B235" s="14">
        <v>40</v>
      </c>
      <c r="C235" s="14"/>
      <c r="D235" s="14">
        <v>3074.6</v>
      </c>
      <c r="E235" s="14">
        <v>1791</v>
      </c>
      <c r="F235" s="14"/>
      <c r="G235" s="14">
        <v>5099.7000000000007</v>
      </c>
      <c r="H235" s="14"/>
      <c r="I235" s="14"/>
      <c r="J235" s="14"/>
      <c r="K235" s="14"/>
      <c r="L235" s="14">
        <v>10005.300000000001</v>
      </c>
    </row>
    <row r="236" spans="1:12" x14ac:dyDescent="0.45">
      <c r="A236" s="32">
        <v>41252.403148148151</v>
      </c>
      <c r="B236" s="14"/>
      <c r="C236" s="14">
        <v>1619.55</v>
      </c>
      <c r="D236" s="14">
        <v>6752</v>
      </c>
      <c r="E236" s="14">
        <v>1999.8</v>
      </c>
      <c r="F236" s="14">
        <v>139.80000000000001</v>
      </c>
      <c r="G236" s="14">
        <v>1729.85</v>
      </c>
      <c r="H236" s="14"/>
      <c r="I236" s="14">
        <v>2399.6999999999998</v>
      </c>
      <c r="J236" s="14"/>
      <c r="K236" s="14">
        <v>104.85000000000001</v>
      </c>
      <c r="L236" s="14">
        <v>14745.549999999997</v>
      </c>
    </row>
    <row r="237" spans="1:12" x14ac:dyDescent="0.45">
      <c r="A237" s="32">
        <v>41253.403148148151</v>
      </c>
      <c r="B237" s="14">
        <v>2249.75</v>
      </c>
      <c r="C237" s="14">
        <v>650</v>
      </c>
      <c r="D237" s="14">
        <v>663.8</v>
      </c>
      <c r="E237" s="14">
        <v>449.84999999999997</v>
      </c>
      <c r="F237" s="14">
        <v>2145.6</v>
      </c>
      <c r="G237" s="14"/>
      <c r="H237" s="14">
        <v>699.9</v>
      </c>
      <c r="I237" s="14">
        <v>3909.1499999999996</v>
      </c>
      <c r="J237" s="14"/>
      <c r="K237" s="14"/>
      <c r="L237" s="14">
        <v>10768.05</v>
      </c>
    </row>
    <row r="238" spans="1:12" x14ac:dyDescent="0.45">
      <c r="A238" s="32">
        <v>41254.403148148151</v>
      </c>
      <c r="B238" s="14"/>
      <c r="C238" s="14">
        <v>5139</v>
      </c>
      <c r="D238" s="14">
        <v>385</v>
      </c>
      <c r="E238" s="14">
        <v>949</v>
      </c>
      <c r="F238" s="14"/>
      <c r="G238" s="14"/>
      <c r="H238" s="14">
        <v>1592</v>
      </c>
      <c r="I238" s="14">
        <v>3630.2</v>
      </c>
      <c r="J238" s="14"/>
      <c r="K238" s="14">
        <v>1499.85</v>
      </c>
      <c r="L238" s="14">
        <v>13195.050000000001</v>
      </c>
    </row>
    <row r="239" spans="1:12" x14ac:dyDescent="0.45">
      <c r="A239" s="32">
        <v>41255.403148148151</v>
      </c>
      <c r="B239" s="14">
        <v>5775</v>
      </c>
      <c r="C239" s="14"/>
      <c r="D239" s="14">
        <v>4091</v>
      </c>
      <c r="E239" s="14">
        <v>1019.6999999999999</v>
      </c>
      <c r="F239" s="14">
        <v>7699.4</v>
      </c>
      <c r="G239" s="14"/>
      <c r="H239" s="14">
        <v>4873.8</v>
      </c>
      <c r="I239" s="14"/>
      <c r="J239" s="14"/>
      <c r="K239" s="14">
        <v>3149.65</v>
      </c>
      <c r="L239" s="14">
        <v>26608.55</v>
      </c>
    </row>
    <row r="240" spans="1:12" x14ac:dyDescent="0.45">
      <c r="A240" s="32">
        <v>41256.403148148151</v>
      </c>
      <c r="B240" s="14">
        <v>5225</v>
      </c>
      <c r="C240" s="14">
        <v>2269.8500000000004</v>
      </c>
      <c r="D240" s="14"/>
      <c r="E240" s="14"/>
      <c r="F240" s="14">
        <v>26.55</v>
      </c>
      <c r="G240" s="14">
        <v>1791</v>
      </c>
      <c r="H240" s="14">
        <v>160.65</v>
      </c>
      <c r="I240" s="14">
        <v>620</v>
      </c>
      <c r="J240" s="14"/>
      <c r="K240" s="14">
        <v>899.9</v>
      </c>
      <c r="L240" s="14">
        <v>10992.95</v>
      </c>
    </row>
    <row r="241" spans="1:12" x14ac:dyDescent="0.45">
      <c r="A241" s="32">
        <v>41257.403148148151</v>
      </c>
      <c r="B241" s="14">
        <v>550</v>
      </c>
      <c r="C241" s="14"/>
      <c r="D241" s="14">
        <v>1314</v>
      </c>
      <c r="E241" s="14">
        <v>1359.6</v>
      </c>
      <c r="F241" s="14"/>
      <c r="G241" s="14"/>
      <c r="H241" s="14">
        <v>1250</v>
      </c>
      <c r="I241" s="14"/>
      <c r="J241" s="14">
        <v>98.350000000000009</v>
      </c>
      <c r="K241" s="14"/>
      <c r="L241" s="14">
        <v>4571.9500000000007</v>
      </c>
    </row>
    <row r="242" spans="1:12" x14ac:dyDescent="0.45">
      <c r="A242" s="32">
        <v>41258.403148148151</v>
      </c>
      <c r="B242" s="14">
        <v>839.84999999999991</v>
      </c>
      <c r="C242" s="14">
        <v>689.84999999999991</v>
      </c>
      <c r="D242" s="14">
        <v>40</v>
      </c>
      <c r="E242" s="14">
        <v>498</v>
      </c>
      <c r="F242" s="14"/>
      <c r="G242" s="14"/>
      <c r="H242" s="14"/>
      <c r="I242" s="14">
        <v>319.5</v>
      </c>
      <c r="J242" s="14">
        <v>3134.7</v>
      </c>
      <c r="K242" s="14"/>
      <c r="L242" s="14">
        <v>5521.9</v>
      </c>
    </row>
    <row r="243" spans="1:12" x14ac:dyDescent="0.45">
      <c r="A243" s="32">
        <v>41259.403148148151</v>
      </c>
      <c r="B243" s="14"/>
      <c r="C243" s="14"/>
      <c r="D243" s="14"/>
      <c r="E243" s="14"/>
      <c r="F243" s="14"/>
      <c r="G243" s="14">
        <v>899.55000000000007</v>
      </c>
      <c r="H243" s="14">
        <v>1619.6999999999998</v>
      </c>
      <c r="I243" s="14"/>
      <c r="J243" s="14">
        <v>4653</v>
      </c>
      <c r="K243" s="14">
        <v>789.95</v>
      </c>
      <c r="L243" s="14">
        <v>7962.2</v>
      </c>
    </row>
    <row r="244" spans="1:12" x14ac:dyDescent="0.45">
      <c r="A244" s="32">
        <v>41260.403148148151</v>
      </c>
      <c r="B244" s="14"/>
      <c r="C244" s="14">
        <v>1489.1999999999998</v>
      </c>
      <c r="D244" s="14"/>
      <c r="E244" s="14"/>
      <c r="F244" s="14">
        <v>1449.8</v>
      </c>
      <c r="G244" s="14"/>
      <c r="H244" s="14">
        <v>135</v>
      </c>
      <c r="I244" s="14"/>
      <c r="J244" s="14">
        <v>3999.6</v>
      </c>
      <c r="K244" s="14"/>
      <c r="L244" s="14">
        <v>7073.6</v>
      </c>
    </row>
    <row r="245" spans="1:12" x14ac:dyDescent="0.45">
      <c r="A245" s="32">
        <v>41261.403148148151</v>
      </c>
      <c r="B245" s="14">
        <v>2319.8000000000002</v>
      </c>
      <c r="C245" s="14"/>
      <c r="D245" s="14"/>
      <c r="E245" s="14"/>
      <c r="F245" s="14"/>
      <c r="G245" s="14">
        <v>8599.65</v>
      </c>
      <c r="H245" s="14">
        <v>839.8</v>
      </c>
      <c r="I245" s="14"/>
      <c r="J245" s="14">
        <v>179.85000000000002</v>
      </c>
      <c r="K245" s="14"/>
      <c r="L245" s="14">
        <v>11939.1</v>
      </c>
    </row>
    <row r="246" spans="1:12" x14ac:dyDescent="0.45">
      <c r="A246" s="32">
        <v>41262.403148148151</v>
      </c>
      <c r="B246" s="14">
        <v>329.70000000000005</v>
      </c>
      <c r="C246" s="14">
        <v>3300</v>
      </c>
      <c r="D246" s="14"/>
      <c r="E246" s="14"/>
      <c r="F246" s="14"/>
      <c r="G246" s="14"/>
      <c r="H246" s="14">
        <v>69</v>
      </c>
      <c r="I246" s="14"/>
      <c r="J246" s="14"/>
      <c r="K246" s="14"/>
      <c r="L246" s="14">
        <v>3698.7</v>
      </c>
    </row>
    <row r="247" spans="1:12" x14ac:dyDescent="0.45">
      <c r="A247" s="32">
        <v>41263.403148148151</v>
      </c>
      <c r="B247" s="14">
        <v>399.6</v>
      </c>
      <c r="C247" s="14"/>
      <c r="D247" s="14"/>
      <c r="E247" s="14">
        <v>3389</v>
      </c>
      <c r="F247" s="14"/>
      <c r="G247" s="14"/>
      <c r="H247" s="14">
        <v>1399.8</v>
      </c>
      <c r="I247" s="14">
        <v>280</v>
      </c>
      <c r="J247" s="14">
        <v>4473</v>
      </c>
      <c r="K247" s="14">
        <v>3032</v>
      </c>
      <c r="L247" s="14">
        <v>12973.4</v>
      </c>
    </row>
    <row r="248" spans="1:12" x14ac:dyDescent="0.45">
      <c r="A248" s="32">
        <v>41264.403148148151</v>
      </c>
      <c r="B248" s="14">
        <v>5079.6499999999996</v>
      </c>
      <c r="C248" s="14">
        <v>1047</v>
      </c>
      <c r="D248" s="14">
        <v>100</v>
      </c>
      <c r="E248" s="14">
        <v>3839.25</v>
      </c>
      <c r="F248" s="14"/>
      <c r="G248" s="14">
        <v>360</v>
      </c>
      <c r="H248" s="14">
        <v>49.9</v>
      </c>
      <c r="I248" s="14"/>
      <c r="J248" s="14"/>
      <c r="K248" s="14">
        <v>4290</v>
      </c>
      <c r="L248" s="14">
        <v>14765.8</v>
      </c>
    </row>
    <row r="249" spans="1:12" x14ac:dyDescent="0.45">
      <c r="A249" s="32">
        <v>41265.403148148151</v>
      </c>
      <c r="B249" s="14">
        <v>1574.8</v>
      </c>
      <c r="C249" s="14"/>
      <c r="D249" s="14">
        <v>6343.35</v>
      </c>
      <c r="E249" s="14">
        <v>1439.55</v>
      </c>
      <c r="F249" s="14"/>
      <c r="G249" s="14">
        <v>999.75</v>
      </c>
      <c r="H249" s="14"/>
      <c r="I249" s="14"/>
      <c r="J249" s="14"/>
      <c r="K249" s="14"/>
      <c r="L249" s="14">
        <v>10357.450000000001</v>
      </c>
    </row>
    <row r="250" spans="1:12" x14ac:dyDescent="0.45">
      <c r="A250" s="32">
        <v>41266.403148148151</v>
      </c>
      <c r="B250" s="14"/>
      <c r="C250" s="14"/>
      <c r="D250" s="14">
        <v>2429.5499999999997</v>
      </c>
      <c r="E250" s="14"/>
      <c r="F250" s="14"/>
      <c r="G250" s="14"/>
      <c r="H250" s="14">
        <v>4471.5</v>
      </c>
      <c r="I250" s="14"/>
      <c r="J250" s="14"/>
      <c r="K250" s="14"/>
      <c r="L250" s="14">
        <v>6901.0499999999993</v>
      </c>
    </row>
    <row r="251" spans="1:12" x14ac:dyDescent="0.45">
      <c r="A251" s="32">
        <v>41267.403148148151</v>
      </c>
      <c r="B251" s="14">
        <v>170</v>
      </c>
      <c r="C251" s="14">
        <v>799.8</v>
      </c>
      <c r="D251" s="14">
        <v>28</v>
      </c>
      <c r="E251" s="14"/>
      <c r="F251" s="14">
        <v>1979.6999999999998</v>
      </c>
      <c r="G251" s="14">
        <v>600</v>
      </c>
      <c r="H251" s="14"/>
      <c r="I251" s="14"/>
      <c r="J251" s="14">
        <v>413</v>
      </c>
      <c r="K251" s="14"/>
      <c r="L251" s="14">
        <v>3990.5</v>
      </c>
    </row>
    <row r="252" spans="1:12" x14ac:dyDescent="0.45">
      <c r="A252" s="32">
        <v>41268.403148148151</v>
      </c>
      <c r="B252" s="14">
        <v>499.95</v>
      </c>
      <c r="C252" s="14">
        <v>3499.5</v>
      </c>
      <c r="D252" s="14"/>
      <c r="E252" s="14">
        <v>1238</v>
      </c>
      <c r="F252" s="14">
        <v>4499.55</v>
      </c>
      <c r="G252" s="14"/>
      <c r="H252" s="14">
        <v>2039.6999999999998</v>
      </c>
      <c r="I252" s="14"/>
      <c r="J252" s="14"/>
      <c r="K252" s="14"/>
      <c r="L252" s="14">
        <v>11776.7</v>
      </c>
    </row>
    <row r="253" spans="1:12" x14ac:dyDescent="0.45">
      <c r="A253" s="32">
        <v>41269.403148148151</v>
      </c>
      <c r="B253" s="14"/>
      <c r="C253" s="14"/>
      <c r="D253" s="14"/>
      <c r="E253" s="14"/>
      <c r="F253" s="14">
        <v>2409.5499999999997</v>
      </c>
      <c r="G253" s="14">
        <v>1683.75</v>
      </c>
      <c r="H253" s="14"/>
      <c r="I253" s="14">
        <v>220</v>
      </c>
      <c r="J253" s="14"/>
      <c r="K253" s="14">
        <v>5414.0499999999993</v>
      </c>
      <c r="L253" s="14">
        <v>9727.3499999999985</v>
      </c>
    </row>
    <row r="254" spans="1:12" x14ac:dyDescent="0.45">
      <c r="A254" s="32">
        <v>41270.403148148151</v>
      </c>
      <c r="B254" s="14">
        <v>2679.1</v>
      </c>
      <c r="C254" s="14">
        <v>1919.6</v>
      </c>
      <c r="D254" s="14"/>
      <c r="E254" s="14"/>
      <c r="F254" s="14"/>
      <c r="G254" s="14"/>
      <c r="H254" s="14">
        <v>584.54999999999995</v>
      </c>
      <c r="I254" s="14"/>
      <c r="J254" s="14">
        <v>5631.5</v>
      </c>
      <c r="K254" s="14"/>
      <c r="L254" s="14">
        <v>10814.75</v>
      </c>
    </row>
    <row r="255" spans="1:12" x14ac:dyDescent="0.45">
      <c r="A255" s="32">
        <v>41271.403148148151</v>
      </c>
      <c r="B255" s="14">
        <v>2132.85</v>
      </c>
      <c r="C255" s="14"/>
      <c r="D255" s="14"/>
      <c r="E255" s="14"/>
      <c r="F255" s="14">
        <v>7459.25</v>
      </c>
      <c r="G255" s="14"/>
      <c r="H255" s="14"/>
      <c r="I255" s="14"/>
      <c r="J255" s="14"/>
      <c r="K255" s="14">
        <v>165</v>
      </c>
      <c r="L255" s="14">
        <v>9757.1</v>
      </c>
    </row>
    <row r="256" spans="1:12" x14ac:dyDescent="0.45">
      <c r="A256" s="32">
        <v>41272.403148148151</v>
      </c>
      <c r="B256" s="14">
        <v>2434</v>
      </c>
      <c r="C256" s="14">
        <v>199.75</v>
      </c>
      <c r="D256" s="14"/>
      <c r="E256" s="14">
        <v>3909.65</v>
      </c>
      <c r="F256" s="14">
        <v>1444.1</v>
      </c>
      <c r="G256" s="14"/>
      <c r="H256" s="14"/>
      <c r="I256" s="14">
        <v>4079.55</v>
      </c>
      <c r="J256" s="14"/>
      <c r="K256" s="14">
        <v>315</v>
      </c>
      <c r="L256" s="14">
        <v>12382.05</v>
      </c>
    </row>
    <row r="257" spans="1:12" x14ac:dyDescent="0.45">
      <c r="A257" s="32">
        <v>41273.403148148151</v>
      </c>
      <c r="B257" s="14"/>
      <c r="C257" s="14">
        <v>210</v>
      </c>
      <c r="D257" s="14">
        <v>779.84999999999991</v>
      </c>
      <c r="E257" s="14">
        <v>1719.1999999999998</v>
      </c>
      <c r="F257" s="14">
        <v>385</v>
      </c>
      <c r="G257" s="14">
        <v>251.54999999999998</v>
      </c>
      <c r="H257" s="14"/>
      <c r="I257" s="14">
        <v>799.6</v>
      </c>
      <c r="J257" s="14">
        <v>404.75</v>
      </c>
      <c r="K257" s="14">
        <v>2399.6999999999998</v>
      </c>
      <c r="L257" s="14">
        <v>6949.65</v>
      </c>
    </row>
    <row r="258" spans="1:12" x14ac:dyDescent="0.45">
      <c r="A258" s="32">
        <v>41274.403148148151</v>
      </c>
      <c r="B258" s="14">
        <v>2195</v>
      </c>
      <c r="C258" s="14">
        <v>769.65</v>
      </c>
      <c r="D258" s="14">
        <v>438</v>
      </c>
      <c r="E258" s="14"/>
      <c r="F258" s="14"/>
      <c r="G258" s="14">
        <v>3541</v>
      </c>
      <c r="H258" s="14">
        <v>1299.75</v>
      </c>
      <c r="I258" s="14"/>
      <c r="J258" s="14">
        <v>229.5</v>
      </c>
      <c r="K258" s="14">
        <v>7510.6500000000005</v>
      </c>
      <c r="L258" s="14">
        <v>15983.55</v>
      </c>
    </row>
    <row r="259" spans="1:12" x14ac:dyDescent="0.45">
      <c r="A259" s="32">
        <v>41275.403148148151</v>
      </c>
      <c r="B259" s="14">
        <v>359.55</v>
      </c>
      <c r="C259" s="14">
        <v>2799.65</v>
      </c>
      <c r="D259" s="14"/>
      <c r="E259" s="14">
        <v>3291.95</v>
      </c>
      <c r="F259" s="14"/>
      <c r="G259" s="14"/>
      <c r="H259" s="14">
        <v>399.5</v>
      </c>
      <c r="I259" s="14">
        <v>3257.7</v>
      </c>
      <c r="J259" s="14">
        <v>1529.55</v>
      </c>
      <c r="K259" s="14"/>
      <c r="L259" s="14">
        <v>11637.899999999998</v>
      </c>
    </row>
    <row r="260" spans="1:12" x14ac:dyDescent="0.45">
      <c r="A260" s="32">
        <v>41276.403148148151</v>
      </c>
      <c r="B260" s="14">
        <v>2999.7</v>
      </c>
      <c r="C260" s="14"/>
      <c r="D260" s="14">
        <v>1355</v>
      </c>
      <c r="E260" s="14">
        <v>1819.6499999999999</v>
      </c>
      <c r="F260" s="14">
        <v>160</v>
      </c>
      <c r="G260" s="14"/>
      <c r="H260" s="14">
        <v>4442.8500000000004</v>
      </c>
      <c r="I260" s="14"/>
      <c r="J260" s="14">
        <v>1350</v>
      </c>
      <c r="K260" s="14">
        <v>826.8</v>
      </c>
      <c r="L260" s="14">
        <v>12954</v>
      </c>
    </row>
    <row r="261" spans="1:12" x14ac:dyDescent="0.45">
      <c r="A261" s="32">
        <v>41277.403148148151</v>
      </c>
      <c r="B261" s="14">
        <v>174.75</v>
      </c>
      <c r="C261" s="14"/>
      <c r="D261" s="14"/>
      <c r="E261" s="14">
        <v>4299.5</v>
      </c>
      <c r="F261" s="14"/>
      <c r="G261" s="14"/>
      <c r="H261" s="14"/>
      <c r="I261" s="14">
        <v>2933.7</v>
      </c>
      <c r="J261" s="14">
        <v>1139.6999999999998</v>
      </c>
      <c r="K261" s="14"/>
      <c r="L261" s="14">
        <v>8547.65</v>
      </c>
    </row>
    <row r="262" spans="1:12" x14ac:dyDescent="0.45">
      <c r="A262" s="32">
        <v>41278.403148148151</v>
      </c>
      <c r="B262" s="14"/>
      <c r="C262" s="14">
        <v>659.75</v>
      </c>
      <c r="D262" s="14">
        <v>996</v>
      </c>
      <c r="E262" s="14">
        <v>7259.65</v>
      </c>
      <c r="F262" s="14">
        <v>850</v>
      </c>
      <c r="G262" s="14">
        <v>849.75</v>
      </c>
      <c r="H262" s="14">
        <v>1400</v>
      </c>
      <c r="I262" s="14"/>
      <c r="J262" s="14">
        <v>1439.6</v>
      </c>
      <c r="K262" s="14">
        <v>249.75</v>
      </c>
      <c r="L262" s="14">
        <v>13704.5</v>
      </c>
    </row>
    <row r="263" spans="1:12" x14ac:dyDescent="0.45">
      <c r="A263" s="32">
        <v>41279.403148148151</v>
      </c>
      <c r="B263" s="14">
        <v>470</v>
      </c>
      <c r="C263" s="14"/>
      <c r="D263" s="14">
        <v>239.70000000000002</v>
      </c>
      <c r="E263" s="14"/>
      <c r="F263" s="14">
        <v>314.55</v>
      </c>
      <c r="G263" s="14">
        <v>3050</v>
      </c>
      <c r="H263" s="14"/>
      <c r="I263" s="14"/>
      <c r="J263" s="14">
        <v>2245</v>
      </c>
      <c r="K263" s="14">
        <v>5899.2</v>
      </c>
      <c r="L263" s="14">
        <v>12218.45</v>
      </c>
    </row>
    <row r="264" spans="1:12" x14ac:dyDescent="0.45">
      <c r="A264" s="32">
        <v>41280.403148148151</v>
      </c>
      <c r="B264" s="14"/>
      <c r="C264" s="14">
        <v>211.75000000000003</v>
      </c>
      <c r="D264" s="14">
        <v>379.95</v>
      </c>
      <c r="E264" s="14"/>
      <c r="F264" s="14"/>
      <c r="G264" s="14">
        <v>285</v>
      </c>
      <c r="H264" s="14"/>
      <c r="I264" s="14"/>
      <c r="J264" s="14">
        <v>116.55</v>
      </c>
      <c r="K264" s="14">
        <v>70</v>
      </c>
      <c r="L264" s="14">
        <v>1063.25</v>
      </c>
    </row>
    <row r="265" spans="1:12" x14ac:dyDescent="0.45">
      <c r="A265" s="32">
        <v>41281.403148148151</v>
      </c>
      <c r="B265" s="14">
        <v>794.75</v>
      </c>
      <c r="C265" s="14">
        <v>6590</v>
      </c>
      <c r="D265" s="14"/>
      <c r="E265" s="14">
        <v>2900</v>
      </c>
      <c r="F265" s="14"/>
      <c r="G265" s="14">
        <v>1174.9000000000001</v>
      </c>
      <c r="H265" s="14"/>
      <c r="I265" s="14"/>
      <c r="J265" s="14">
        <v>807</v>
      </c>
      <c r="K265" s="14"/>
      <c r="L265" s="14">
        <v>12266.65</v>
      </c>
    </row>
    <row r="266" spans="1:12" x14ac:dyDescent="0.45">
      <c r="A266" s="32">
        <v>41282.403148148151</v>
      </c>
      <c r="B266" s="14">
        <v>2099.7000000000003</v>
      </c>
      <c r="C266" s="14">
        <v>12.5</v>
      </c>
      <c r="D266" s="14"/>
      <c r="E266" s="14"/>
      <c r="F266" s="14"/>
      <c r="G266" s="14">
        <v>1350</v>
      </c>
      <c r="H266" s="14">
        <v>119.9</v>
      </c>
      <c r="I266" s="14"/>
      <c r="J266" s="14">
        <v>5287.55</v>
      </c>
      <c r="K266" s="14">
        <v>1499.6999999999998</v>
      </c>
      <c r="L266" s="14">
        <v>10369.350000000002</v>
      </c>
    </row>
    <row r="267" spans="1:12" x14ac:dyDescent="0.45">
      <c r="A267" s="32">
        <v>41283.403148148151</v>
      </c>
      <c r="B267" s="14"/>
      <c r="C267" s="14">
        <v>399.6</v>
      </c>
      <c r="D267" s="14">
        <v>1599.75</v>
      </c>
      <c r="E267" s="14">
        <v>765</v>
      </c>
      <c r="F267" s="14">
        <v>5429.8</v>
      </c>
      <c r="G267" s="14">
        <v>540</v>
      </c>
      <c r="H267" s="14">
        <v>339.9</v>
      </c>
      <c r="I267" s="14">
        <v>500</v>
      </c>
      <c r="J267" s="14"/>
      <c r="K267" s="14">
        <v>450</v>
      </c>
      <c r="L267" s="14">
        <v>10024.049999999999</v>
      </c>
    </row>
    <row r="268" spans="1:12" x14ac:dyDescent="0.45">
      <c r="A268" s="32">
        <v>41284.403148148151</v>
      </c>
      <c r="B268" s="14"/>
      <c r="C268" s="14">
        <v>4552</v>
      </c>
      <c r="D268" s="14">
        <v>2249.75</v>
      </c>
      <c r="E268" s="14">
        <v>485</v>
      </c>
      <c r="F268" s="14">
        <v>1287.1000000000001</v>
      </c>
      <c r="G268" s="14">
        <v>239.70000000000002</v>
      </c>
      <c r="H268" s="14"/>
      <c r="I268" s="14"/>
      <c r="J268" s="14"/>
      <c r="K268" s="14"/>
      <c r="L268" s="14">
        <v>8813.5500000000011</v>
      </c>
    </row>
    <row r="269" spans="1:12" x14ac:dyDescent="0.45">
      <c r="A269" s="32">
        <v>41285.403148148151</v>
      </c>
      <c r="B269" s="14"/>
      <c r="C269" s="14">
        <v>3992</v>
      </c>
      <c r="D269" s="14">
        <v>3437.5499999999997</v>
      </c>
      <c r="E269" s="14">
        <v>1399.8</v>
      </c>
      <c r="F269" s="14">
        <v>60</v>
      </c>
      <c r="G269" s="14"/>
      <c r="H269" s="14">
        <v>1399.75</v>
      </c>
      <c r="I269" s="14"/>
      <c r="J269" s="14"/>
      <c r="K269" s="14"/>
      <c r="L269" s="14">
        <v>10289.099999999999</v>
      </c>
    </row>
    <row r="270" spans="1:12" x14ac:dyDescent="0.45">
      <c r="A270" s="32">
        <v>41286.403148148151</v>
      </c>
      <c r="B270" s="14">
        <v>525</v>
      </c>
      <c r="C270" s="14">
        <v>199.8</v>
      </c>
      <c r="D270" s="14">
        <v>3199.6</v>
      </c>
      <c r="E270" s="14">
        <v>719.55000000000007</v>
      </c>
      <c r="F270" s="14">
        <v>899.75</v>
      </c>
      <c r="G270" s="14"/>
      <c r="H270" s="14">
        <v>500</v>
      </c>
      <c r="I270" s="14"/>
      <c r="J270" s="14">
        <v>90</v>
      </c>
      <c r="K270" s="14">
        <v>439.9</v>
      </c>
      <c r="L270" s="14">
        <v>6573.5999999999995</v>
      </c>
    </row>
    <row r="271" spans="1:12" x14ac:dyDescent="0.45">
      <c r="A271" s="32">
        <v>41287.403148148151</v>
      </c>
      <c r="B271" s="14"/>
      <c r="C271" s="14"/>
      <c r="D271" s="14">
        <v>449</v>
      </c>
      <c r="E271" s="14"/>
      <c r="F271" s="14"/>
      <c r="G271" s="14">
        <v>5310</v>
      </c>
      <c r="H271" s="14"/>
      <c r="I271" s="14"/>
      <c r="J271" s="14">
        <v>3190</v>
      </c>
      <c r="K271" s="14">
        <v>210</v>
      </c>
      <c r="L271" s="14">
        <v>9159</v>
      </c>
    </row>
    <row r="272" spans="1:12" x14ac:dyDescent="0.45">
      <c r="A272" s="32">
        <v>41288.403148148151</v>
      </c>
      <c r="B272" s="14">
        <v>55</v>
      </c>
      <c r="C272" s="14"/>
      <c r="D272" s="14"/>
      <c r="E272" s="14">
        <v>64.75</v>
      </c>
      <c r="F272" s="14">
        <v>70</v>
      </c>
      <c r="G272" s="14"/>
      <c r="H272" s="14">
        <v>320</v>
      </c>
      <c r="I272" s="14"/>
      <c r="J272" s="14"/>
      <c r="K272" s="14">
        <v>5228.6000000000004</v>
      </c>
      <c r="L272" s="14">
        <v>5738.35</v>
      </c>
    </row>
    <row r="273" spans="1:12" x14ac:dyDescent="0.45">
      <c r="A273" s="32">
        <v>41289.403148148151</v>
      </c>
      <c r="B273" s="14">
        <v>299.75</v>
      </c>
      <c r="C273" s="14">
        <v>150</v>
      </c>
      <c r="D273" s="14">
        <v>89.9</v>
      </c>
      <c r="E273" s="14">
        <v>300</v>
      </c>
      <c r="F273" s="14">
        <v>169.95</v>
      </c>
      <c r="G273" s="14"/>
      <c r="H273" s="14">
        <v>45</v>
      </c>
      <c r="I273" s="14"/>
      <c r="J273" s="14"/>
      <c r="K273" s="14">
        <v>4249.75</v>
      </c>
      <c r="L273" s="14">
        <v>5304.35</v>
      </c>
    </row>
    <row r="274" spans="1:12" x14ac:dyDescent="0.45">
      <c r="A274" s="32">
        <v>41290.403148148151</v>
      </c>
      <c r="B274" s="14"/>
      <c r="C274" s="14"/>
      <c r="D274" s="14">
        <v>3092</v>
      </c>
      <c r="E274" s="14"/>
      <c r="F274" s="14">
        <v>2879.6</v>
      </c>
      <c r="G274" s="14"/>
      <c r="H274" s="14"/>
      <c r="I274" s="14"/>
      <c r="J274" s="14"/>
      <c r="K274" s="14"/>
      <c r="L274" s="14">
        <v>5971.6</v>
      </c>
    </row>
    <row r="275" spans="1:12" x14ac:dyDescent="0.45">
      <c r="A275" s="32">
        <v>41291.403148148151</v>
      </c>
      <c r="B275" s="14"/>
      <c r="C275" s="14"/>
      <c r="D275" s="14"/>
      <c r="E275" s="14">
        <v>2690</v>
      </c>
      <c r="F275" s="14"/>
      <c r="G275" s="14"/>
      <c r="H275" s="14"/>
      <c r="I275" s="14">
        <v>1599.6</v>
      </c>
      <c r="J275" s="14">
        <v>1795</v>
      </c>
      <c r="K275" s="14"/>
      <c r="L275" s="14">
        <v>6084.6</v>
      </c>
    </row>
    <row r="276" spans="1:12" x14ac:dyDescent="0.45">
      <c r="A276" s="32">
        <v>41292.403148148151</v>
      </c>
      <c r="B276" s="14">
        <v>4950</v>
      </c>
      <c r="C276" s="14"/>
      <c r="D276" s="14"/>
      <c r="E276" s="14"/>
      <c r="F276" s="14">
        <v>2999.7</v>
      </c>
      <c r="G276" s="14"/>
      <c r="H276" s="14"/>
      <c r="I276" s="14">
        <v>69.95</v>
      </c>
      <c r="J276" s="14">
        <v>7889.5499999999993</v>
      </c>
      <c r="K276" s="14">
        <v>316</v>
      </c>
      <c r="L276" s="14">
        <v>16225.199999999999</v>
      </c>
    </row>
    <row r="277" spans="1:12" x14ac:dyDescent="0.45">
      <c r="A277" s="32">
        <v>41293.403148148151</v>
      </c>
      <c r="B277" s="14"/>
      <c r="C277" s="14">
        <v>1598</v>
      </c>
      <c r="D277" s="14">
        <v>1999.8</v>
      </c>
      <c r="E277" s="14"/>
      <c r="F277" s="14"/>
      <c r="G277" s="14">
        <v>50</v>
      </c>
      <c r="H277" s="14"/>
      <c r="I277" s="14">
        <v>1119.8</v>
      </c>
      <c r="J277" s="14"/>
      <c r="K277" s="14"/>
      <c r="L277" s="14">
        <v>4767.6000000000004</v>
      </c>
    </row>
    <row r="278" spans="1:12" x14ac:dyDescent="0.45">
      <c r="A278" s="32">
        <v>41294.403148148151</v>
      </c>
      <c r="B278" s="14">
        <v>50</v>
      </c>
      <c r="C278" s="14"/>
      <c r="D278" s="14">
        <v>420</v>
      </c>
      <c r="E278" s="14">
        <v>520</v>
      </c>
      <c r="F278" s="14"/>
      <c r="G278" s="14"/>
      <c r="H278" s="14">
        <v>2870</v>
      </c>
      <c r="I278" s="14">
        <v>2091</v>
      </c>
      <c r="J278" s="14">
        <v>1581</v>
      </c>
      <c r="K278" s="14">
        <v>249.95</v>
      </c>
      <c r="L278" s="14">
        <v>7781.95</v>
      </c>
    </row>
    <row r="279" spans="1:12" x14ac:dyDescent="0.45">
      <c r="A279" s="32">
        <v>41295.403148148151</v>
      </c>
      <c r="B279" s="14"/>
      <c r="C279" s="14">
        <v>360</v>
      </c>
      <c r="D279" s="14">
        <v>3790</v>
      </c>
      <c r="E279" s="14"/>
      <c r="F279" s="14"/>
      <c r="G279" s="14"/>
      <c r="H279" s="14">
        <v>7990</v>
      </c>
      <c r="I279" s="14">
        <v>2475</v>
      </c>
      <c r="J279" s="14"/>
      <c r="K279" s="14"/>
      <c r="L279" s="14">
        <v>14615</v>
      </c>
    </row>
    <row r="280" spans="1:12" x14ac:dyDescent="0.45">
      <c r="A280" s="32">
        <v>41296.403148148151</v>
      </c>
      <c r="B280" s="14">
        <v>80</v>
      </c>
      <c r="C280" s="14">
        <v>251.54999999999998</v>
      </c>
      <c r="D280" s="14"/>
      <c r="E280" s="14"/>
      <c r="F280" s="14"/>
      <c r="G280" s="14">
        <v>279.65000000000003</v>
      </c>
      <c r="H280" s="14">
        <v>3177.45</v>
      </c>
      <c r="I280" s="14"/>
      <c r="J280" s="14"/>
      <c r="K280" s="14">
        <v>6671.7000000000007</v>
      </c>
      <c r="L280" s="14">
        <v>10460.35</v>
      </c>
    </row>
    <row r="281" spans="1:12" x14ac:dyDescent="0.45">
      <c r="A281" s="32">
        <v>41297.403148148151</v>
      </c>
      <c r="B281" s="14"/>
      <c r="C281" s="14"/>
      <c r="D281" s="14">
        <v>5199.3500000000004</v>
      </c>
      <c r="E281" s="14">
        <v>829.95</v>
      </c>
      <c r="F281" s="14">
        <v>2939.3999999999996</v>
      </c>
      <c r="G281" s="14">
        <v>5219.55</v>
      </c>
      <c r="H281" s="14">
        <v>728.85</v>
      </c>
      <c r="I281" s="14"/>
      <c r="J281" s="14"/>
      <c r="K281" s="14">
        <v>149.85000000000002</v>
      </c>
      <c r="L281" s="14">
        <v>15066.95</v>
      </c>
    </row>
    <row r="282" spans="1:12" x14ac:dyDescent="0.45">
      <c r="A282" s="32">
        <v>41298.403148148151</v>
      </c>
      <c r="B282" s="14">
        <v>3663.3500000000004</v>
      </c>
      <c r="C282" s="14">
        <v>1349.55</v>
      </c>
      <c r="D282" s="14">
        <v>3321</v>
      </c>
      <c r="E282" s="14"/>
      <c r="F282" s="14">
        <v>1359.8</v>
      </c>
      <c r="G282" s="14"/>
      <c r="H282" s="14">
        <v>6339.45</v>
      </c>
      <c r="I282" s="14"/>
      <c r="J282" s="14"/>
      <c r="K282" s="14">
        <v>315</v>
      </c>
      <c r="L282" s="14">
        <v>16348.150000000001</v>
      </c>
    </row>
    <row r="283" spans="1:12" x14ac:dyDescent="0.45">
      <c r="A283" s="32">
        <v>41299.403148148151</v>
      </c>
      <c r="B283" s="14"/>
      <c r="C283" s="14"/>
      <c r="D283" s="14">
        <v>799.6</v>
      </c>
      <c r="E283" s="14"/>
      <c r="F283" s="14"/>
      <c r="G283" s="14"/>
      <c r="H283" s="14">
        <v>4222.95</v>
      </c>
      <c r="I283" s="14">
        <v>339.9</v>
      </c>
      <c r="J283" s="14"/>
      <c r="K283" s="14"/>
      <c r="L283" s="14">
        <v>5362.45</v>
      </c>
    </row>
    <row r="284" spans="1:12" x14ac:dyDescent="0.45">
      <c r="A284" s="32">
        <v>41300.403148148151</v>
      </c>
      <c r="B284" s="14"/>
      <c r="C284" s="14"/>
      <c r="D284" s="14"/>
      <c r="E284" s="14">
        <v>1759.8</v>
      </c>
      <c r="F284" s="14">
        <v>5399.3</v>
      </c>
      <c r="G284" s="14">
        <v>5349.3</v>
      </c>
      <c r="H284" s="14">
        <v>329.95</v>
      </c>
      <c r="I284" s="14">
        <v>450</v>
      </c>
      <c r="J284" s="14">
        <v>110</v>
      </c>
      <c r="K284" s="14">
        <v>190</v>
      </c>
      <c r="L284" s="14">
        <v>13588.350000000002</v>
      </c>
    </row>
    <row r="285" spans="1:12" x14ac:dyDescent="0.45">
      <c r="A285" s="32">
        <v>41301.403148148151</v>
      </c>
      <c r="B285" s="14">
        <v>7029.15</v>
      </c>
      <c r="C285" s="14">
        <v>3239.7000000000003</v>
      </c>
      <c r="D285" s="14"/>
      <c r="E285" s="14">
        <v>2499.75</v>
      </c>
      <c r="F285" s="14">
        <v>111.8</v>
      </c>
      <c r="G285" s="14">
        <v>2025</v>
      </c>
      <c r="H285" s="14"/>
      <c r="I285" s="14"/>
      <c r="J285" s="14"/>
      <c r="K285" s="14">
        <v>99.9</v>
      </c>
      <c r="L285" s="14">
        <v>15005.3</v>
      </c>
    </row>
    <row r="286" spans="1:12" x14ac:dyDescent="0.45">
      <c r="A286" s="32">
        <v>41302.403148148151</v>
      </c>
      <c r="B286" s="14">
        <v>939.6</v>
      </c>
      <c r="C286" s="14"/>
      <c r="D286" s="14"/>
      <c r="E286" s="14">
        <v>350</v>
      </c>
      <c r="F286" s="14">
        <v>139.85000000000002</v>
      </c>
      <c r="G286" s="14"/>
      <c r="H286" s="14">
        <v>223.8</v>
      </c>
      <c r="I286" s="14">
        <v>839.84999999999991</v>
      </c>
      <c r="J286" s="14">
        <v>3970.75</v>
      </c>
      <c r="K286" s="14"/>
      <c r="L286" s="14">
        <v>6463.8499999999995</v>
      </c>
    </row>
    <row r="287" spans="1:12" x14ac:dyDescent="0.45">
      <c r="A287" s="32">
        <v>41303.403148148151</v>
      </c>
      <c r="B287" s="14"/>
      <c r="C287" s="14">
        <v>3599.5499999999997</v>
      </c>
      <c r="D287" s="14"/>
      <c r="E287" s="14">
        <v>209.95</v>
      </c>
      <c r="F287" s="14">
        <v>679.9</v>
      </c>
      <c r="G287" s="14">
        <v>49.9</v>
      </c>
      <c r="H287" s="14"/>
      <c r="I287" s="14">
        <v>59.699999999999996</v>
      </c>
      <c r="J287" s="14">
        <v>1410</v>
      </c>
      <c r="K287" s="14">
        <v>1316</v>
      </c>
      <c r="L287" s="14">
        <v>7324.9999999999991</v>
      </c>
    </row>
    <row r="288" spans="1:12" x14ac:dyDescent="0.45">
      <c r="A288" s="32">
        <v>41304.403148148151</v>
      </c>
      <c r="B288" s="14">
        <v>7264.8</v>
      </c>
      <c r="C288" s="14"/>
      <c r="D288" s="14">
        <v>2436</v>
      </c>
      <c r="E288" s="14">
        <v>250</v>
      </c>
      <c r="F288" s="14"/>
      <c r="G288" s="14">
        <v>1499.85</v>
      </c>
      <c r="H288" s="14"/>
      <c r="I288" s="14"/>
      <c r="J288" s="14">
        <v>5099.1499999999996</v>
      </c>
      <c r="K288" s="14"/>
      <c r="L288" s="14">
        <v>16549.8</v>
      </c>
    </row>
    <row r="289" spans="1:12" x14ac:dyDescent="0.45">
      <c r="A289" s="32">
        <v>41305.403148148151</v>
      </c>
      <c r="B289" s="14"/>
      <c r="C289" s="14"/>
      <c r="D289" s="14">
        <v>2793</v>
      </c>
      <c r="E289" s="14">
        <v>2558</v>
      </c>
      <c r="F289" s="14">
        <v>2115</v>
      </c>
      <c r="G289" s="14"/>
      <c r="H289" s="14"/>
      <c r="I289" s="14">
        <v>3480.7</v>
      </c>
      <c r="J289" s="14"/>
      <c r="K289" s="14"/>
      <c r="L289" s="14">
        <v>10946.7</v>
      </c>
    </row>
    <row r="290" spans="1:12" x14ac:dyDescent="0.45">
      <c r="A290" s="32">
        <v>41306.403148148151</v>
      </c>
      <c r="B290" s="14">
        <v>379.70000000000005</v>
      </c>
      <c r="C290" s="14"/>
      <c r="D290" s="14">
        <v>7374.75</v>
      </c>
      <c r="E290" s="14">
        <v>360</v>
      </c>
      <c r="F290" s="14">
        <v>280</v>
      </c>
      <c r="G290" s="14"/>
      <c r="H290" s="14"/>
      <c r="I290" s="14">
        <v>199</v>
      </c>
      <c r="J290" s="14">
        <v>180</v>
      </c>
      <c r="K290" s="14">
        <v>4199.6500000000005</v>
      </c>
      <c r="L290" s="14">
        <v>12973.100000000002</v>
      </c>
    </row>
    <row r="291" spans="1:12" x14ac:dyDescent="0.45">
      <c r="A291" s="32">
        <v>41307.403148148151</v>
      </c>
      <c r="B291" s="14">
        <v>6603.45</v>
      </c>
      <c r="C291" s="14"/>
      <c r="D291" s="14"/>
      <c r="E291" s="14"/>
      <c r="F291" s="14"/>
      <c r="G291" s="14">
        <v>3399.5</v>
      </c>
      <c r="H291" s="14"/>
      <c r="I291" s="14"/>
      <c r="J291" s="14"/>
      <c r="K291" s="14">
        <v>800</v>
      </c>
      <c r="L291" s="14">
        <v>10802.95</v>
      </c>
    </row>
    <row r="292" spans="1:12" x14ac:dyDescent="0.45">
      <c r="A292" s="32">
        <v>41308.403148148151</v>
      </c>
      <c r="B292" s="14">
        <v>1699.5</v>
      </c>
      <c r="C292" s="14"/>
      <c r="D292" s="14">
        <v>159.80000000000001</v>
      </c>
      <c r="E292" s="14">
        <v>6042.7</v>
      </c>
      <c r="F292" s="14">
        <v>22</v>
      </c>
      <c r="G292" s="14">
        <v>2399.6</v>
      </c>
      <c r="H292" s="14"/>
      <c r="I292" s="14"/>
      <c r="J292" s="14">
        <v>385</v>
      </c>
      <c r="K292" s="14">
        <v>439</v>
      </c>
      <c r="L292" s="14">
        <v>11147.6</v>
      </c>
    </row>
    <row r="293" spans="1:12" x14ac:dyDescent="0.45">
      <c r="A293" s="32">
        <v>41309.403148148151</v>
      </c>
      <c r="B293" s="14"/>
      <c r="C293" s="14">
        <v>525</v>
      </c>
      <c r="D293" s="14"/>
      <c r="E293" s="14"/>
      <c r="F293" s="14">
        <v>5299.9</v>
      </c>
      <c r="G293" s="14"/>
      <c r="H293" s="14">
        <v>3552.85</v>
      </c>
      <c r="I293" s="14"/>
      <c r="J293" s="14">
        <v>54</v>
      </c>
      <c r="K293" s="14"/>
      <c r="L293" s="14">
        <v>9431.75</v>
      </c>
    </row>
    <row r="294" spans="1:12" x14ac:dyDescent="0.45">
      <c r="A294" s="32">
        <v>41310.403148148151</v>
      </c>
      <c r="B294" s="14">
        <v>2359.65</v>
      </c>
      <c r="C294" s="14">
        <v>1199.6999999999998</v>
      </c>
      <c r="D294" s="14">
        <v>329</v>
      </c>
      <c r="E294" s="14">
        <v>199.5</v>
      </c>
      <c r="F294" s="14">
        <v>2991.95</v>
      </c>
      <c r="G294" s="14"/>
      <c r="H294" s="14"/>
      <c r="I294" s="14">
        <v>2719.6</v>
      </c>
      <c r="J294" s="14"/>
      <c r="K294" s="14">
        <v>3239.5499999999997</v>
      </c>
      <c r="L294" s="14">
        <v>13038.949999999999</v>
      </c>
    </row>
    <row r="295" spans="1:12" x14ac:dyDescent="0.45">
      <c r="A295" s="32">
        <v>41311.403148148151</v>
      </c>
      <c r="B295" s="14">
        <v>1999.6</v>
      </c>
      <c r="C295" s="14">
        <v>2519.5499999999997</v>
      </c>
      <c r="D295" s="14">
        <v>529.95000000000005</v>
      </c>
      <c r="E295" s="14"/>
      <c r="F295" s="14">
        <v>2899.5</v>
      </c>
      <c r="G295" s="14"/>
      <c r="H295" s="14"/>
      <c r="I295" s="14">
        <v>3019.65</v>
      </c>
      <c r="J295" s="14"/>
      <c r="K295" s="14">
        <v>1524.95</v>
      </c>
      <c r="L295" s="14">
        <v>12493.2</v>
      </c>
    </row>
    <row r="296" spans="1:12" x14ac:dyDescent="0.45">
      <c r="A296" s="32">
        <v>41312.403148148151</v>
      </c>
      <c r="B296" s="14">
        <v>2388.8000000000002</v>
      </c>
      <c r="C296" s="14"/>
      <c r="D296" s="14"/>
      <c r="E296" s="14">
        <v>199.75</v>
      </c>
      <c r="F296" s="14"/>
      <c r="G296" s="14"/>
      <c r="H296" s="14">
        <v>5399.55</v>
      </c>
      <c r="I296" s="14">
        <v>1743</v>
      </c>
      <c r="J296" s="14">
        <v>876</v>
      </c>
      <c r="K296" s="14">
        <v>759.8</v>
      </c>
      <c r="L296" s="14">
        <v>11366.9</v>
      </c>
    </row>
    <row r="297" spans="1:12" x14ac:dyDescent="0.45">
      <c r="A297" s="32">
        <v>41313.403148148151</v>
      </c>
      <c r="B297" s="14"/>
      <c r="C297" s="14">
        <v>500</v>
      </c>
      <c r="D297" s="14">
        <v>405</v>
      </c>
      <c r="E297" s="14"/>
      <c r="F297" s="14">
        <v>1079.9000000000001</v>
      </c>
      <c r="G297" s="14">
        <v>2589.65</v>
      </c>
      <c r="H297" s="14">
        <v>2723.95</v>
      </c>
      <c r="I297" s="14"/>
      <c r="J297" s="14">
        <v>2939.75</v>
      </c>
      <c r="K297" s="14">
        <v>1199.8499999999999</v>
      </c>
      <c r="L297" s="14">
        <v>11438.1</v>
      </c>
    </row>
    <row r="298" spans="1:12" x14ac:dyDescent="0.45">
      <c r="A298" s="32">
        <v>41314.403148148151</v>
      </c>
      <c r="B298" s="14">
        <v>4299.25</v>
      </c>
      <c r="C298" s="14">
        <v>339.95</v>
      </c>
      <c r="D298" s="14"/>
      <c r="E298" s="14"/>
      <c r="F298" s="14">
        <v>490</v>
      </c>
      <c r="G298" s="14">
        <v>2769.6</v>
      </c>
      <c r="H298" s="14">
        <v>1999.8</v>
      </c>
      <c r="I298" s="14">
        <v>5250.95</v>
      </c>
      <c r="J298" s="14">
        <v>1494</v>
      </c>
      <c r="K298" s="14">
        <v>3200</v>
      </c>
      <c r="L298" s="14">
        <v>19843.55</v>
      </c>
    </row>
    <row r="299" spans="1:12" x14ac:dyDescent="0.45">
      <c r="A299" s="32">
        <v>41315.403148148151</v>
      </c>
      <c r="B299" s="14">
        <v>690</v>
      </c>
      <c r="C299" s="14">
        <v>3951</v>
      </c>
      <c r="D299" s="14"/>
      <c r="E299" s="14"/>
      <c r="F299" s="14"/>
      <c r="G299" s="14">
        <v>600</v>
      </c>
      <c r="H299" s="14"/>
      <c r="I299" s="14">
        <v>8099.55</v>
      </c>
      <c r="J299" s="14">
        <v>538.6</v>
      </c>
      <c r="K299" s="14">
        <v>5390</v>
      </c>
      <c r="L299" s="14">
        <v>19269.150000000001</v>
      </c>
    </row>
    <row r="300" spans="1:12" x14ac:dyDescent="0.45">
      <c r="A300" s="32">
        <v>41316.403148148151</v>
      </c>
      <c r="B300" s="14">
        <v>1439.8000000000002</v>
      </c>
      <c r="C300" s="14"/>
      <c r="D300" s="14">
        <v>1966.65</v>
      </c>
      <c r="E300" s="14"/>
      <c r="F300" s="14">
        <v>7440.5499999999993</v>
      </c>
      <c r="G300" s="14"/>
      <c r="H300" s="14"/>
      <c r="I300" s="14"/>
      <c r="J300" s="14">
        <v>539.55000000000007</v>
      </c>
      <c r="K300" s="14">
        <v>319.60000000000002</v>
      </c>
      <c r="L300" s="14">
        <v>11706.15</v>
      </c>
    </row>
    <row r="301" spans="1:12" x14ac:dyDescent="0.45">
      <c r="A301" s="32">
        <v>41317.403148148151</v>
      </c>
      <c r="B301" s="14"/>
      <c r="C301" s="14">
        <v>189.95</v>
      </c>
      <c r="D301" s="14">
        <v>3749.5</v>
      </c>
      <c r="E301" s="14"/>
      <c r="F301" s="14">
        <v>2397</v>
      </c>
      <c r="G301" s="14">
        <v>2249.5499999999997</v>
      </c>
      <c r="H301" s="14"/>
      <c r="I301" s="14"/>
      <c r="J301" s="14">
        <v>760</v>
      </c>
      <c r="K301" s="14">
        <v>2999.7</v>
      </c>
      <c r="L301" s="14">
        <v>12345.7</v>
      </c>
    </row>
    <row r="302" spans="1:12" x14ac:dyDescent="0.45">
      <c r="A302" s="32">
        <v>41318.403148148151</v>
      </c>
      <c r="B302" s="14"/>
      <c r="C302" s="14">
        <v>299.70000000000005</v>
      </c>
      <c r="D302" s="14"/>
      <c r="E302" s="14">
        <v>599.70000000000005</v>
      </c>
      <c r="F302" s="14">
        <v>1189.6499999999999</v>
      </c>
      <c r="G302" s="14">
        <v>1214.4000000000001</v>
      </c>
      <c r="H302" s="14">
        <v>5186.55</v>
      </c>
      <c r="I302" s="14"/>
      <c r="J302" s="14">
        <v>207</v>
      </c>
      <c r="K302" s="14">
        <v>519.9</v>
      </c>
      <c r="L302" s="14">
        <v>9216.9</v>
      </c>
    </row>
    <row r="303" spans="1:12" x14ac:dyDescent="0.45">
      <c r="A303" s="32">
        <v>41319.403148148151</v>
      </c>
      <c r="B303" s="14"/>
      <c r="C303" s="14"/>
      <c r="D303" s="14">
        <v>978</v>
      </c>
      <c r="E303" s="14">
        <v>159.80000000000001</v>
      </c>
      <c r="F303" s="14">
        <v>3149.5499999999997</v>
      </c>
      <c r="G303" s="14">
        <v>1745</v>
      </c>
      <c r="H303" s="14"/>
      <c r="I303" s="14"/>
      <c r="J303" s="14"/>
      <c r="K303" s="14"/>
      <c r="L303" s="14">
        <v>6032.3499999999995</v>
      </c>
    </row>
    <row r="304" spans="1:12" x14ac:dyDescent="0.45">
      <c r="A304" s="32">
        <v>41320.403148148151</v>
      </c>
      <c r="B304" s="14">
        <v>499.5</v>
      </c>
      <c r="C304" s="14"/>
      <c r="D304" s="14"/>
      <c r="E304" s="14">
        <v>314.55</v>
      </c>
      <c r="F304" s="14">
        <v>759.9</v>
      </c>
      <c r="G304" s="14">
        <v>174.75</v>
      </c>
      <c r="H304" s="14"/>
      <c r="I304" s="14">
        <v>160</v>
      </c>
      <c r="J304" s="14">
        <v>660</v>
      </c>
      <c r="K304" s="14">
        <v>2274</v>
      </c>
      <c r="L304" s="14">
        <v>4842.7</v>
      </c>
    </row>
    <row r="305" spans="1:12" x14ac:dyDescent="0.45">
      <c r="A305" s="32">
        <v>41321.403148148151</v>
      </c>
      <c r="B305" s="14"/>
      <c r="C305" s="14">
        <v>795</v>
      </c>
      <c r="D305" s="14"/>
      <c r="E305" s="14">
        <v>399.95</v>
      </c>
      <c r="F305" s="14"/>
      <c r="G305" s="14">
        <v>449.55</v>
      </c>
      <c r="H305" s="14">
        <v>1639.6</v>
      </c>
      <c r="I305" s="14"/>
      <c r="J305" s="14">
        <v>160</v>
      </c>
      <c r="K305" s="14">
        <v>3599.5499999999997</v>
      </c>
      <c r="L305" s="14">
        <v>7043.65</v>
      </c>
    </row>
    <row r="306" spans="1:12" x14ac:dyDescent="0.45">
      <c r="A306" s="32">
        <v>41322.403148148151</v>
      </c>
      <c r="B306" s="14">
        <v>3073</v>
      </c>
      <c r="C306" s="14"/>
      <c r="D306" s="14"/>
      <c r="E306" s="14">
        <v>4122.95</v>
      </c>
      <c r="F306" s="14">
        <v>199.8</v>
      </c>
      <c r="G306" s="14">
        <v>23.6</v>
      </c>
      <c r="H306" s="14">
        <v>6075</v>
      </c>
      <c r="I306" s="14"/>
      <c r="J306" s="14">
        <v>879.65000000000009</v>
      </c>
      <c r="K306" s="14">
        <v>4290</v>
      </c>
      <c r="L306" s="14">
        <v>18664</v>
      </c>
    </row>
    <row r="307" spans="1:12" x14ac:dyDescent="0.45">
      <c r="A307" s="32">
        <v>41323.403148148151</v>
      </c>
      <c r="B307" s="14">
        <v>159.80000000000001</v>
      </c>
      <c r="C307" s="14">
        <v>579.9</v>
      </c>
      <c r="D307" s="14">
        <v>2969.5499999999997</v>
      </c>
      <c r="E307" s="14">
        <v>350</v>
      </c>
      <c r="F307" s="14">
        <v>1169.8499999999999</v>
      </c>
      <c r="G307" s="14">
        <v>2239.6</v>
      </c>
      <c r="H307" s="14"/>
      <c r="I307" s="14"/>
      <c r="J307" s="14"/>
      <c r="K307" s="14"/>
      <c r="L307" s="14">
        <v>7468.7000000000007</v>
      </c>
    </row>
    <row r="308" spans="1:12" x14ac:dyDescent="0.45">
      <c r="A308" s="32">
        <v>41324.403148148151</v>
      </c>
      <c r="B308" s="14"/>
      <c r="C308" s="14">
        <v>3899.2999999999997</v>
      </c>
      <c r="D308" s="14"/>
      <c r="E308" s="14"/>
      <c r="F308" s="14">
        <v>499</v>
      </c>
      <c r="G308" s="14">
        <v>179.7</v>
      </c>
      <c r="H308" s="14"/>
      <c r="I308" s="14">
        <v>1649.75</v>
      </c>
      <c r="J308" s="14">
        <v>162</v>
      </c>
      <c r="K308" s="14">
        <v>450</v>
      </c>
      <c r="L308" s="14">
        <v>6839.7499999999991</v>
      </c>
    </row>
    <row r="309" spans="1:12" x14ac:dyDescent="0.45">
      <c r="A309" s="32">
        <v>41325.403148148151</v>
      </c>
      <c r="B309" s="14"/>
      <c r="C309" s="14">
        <v>359.55</v>
      </c>
      <c r="D309" s="14"/>
      <c r="E309" s="14">
        <v>399.6</v>
      </c>
      <c r="F309" s="14"/>
      <c r="G309" s="14"/>
      <c r="H309" s="14">
        <v>2154</v>
      </c>
      <c r="I309" s="14">
        <v>280</v>
      </c>
      <c r="J309" s="14"/>
      <c r="K309" s="14">
        <v>2189.9499999999998</v>
      </c>
      <c r="L309" s="14">
        <v>5383.1</v>
      </c>
    </row>
    <row r="310" spans="1:12" x14ac:dyDescent="0.45">
      <c r="A310" s="32">
        <v>41326.403148148151</v>
      </c>
      <c r="B310" s="14"/>
      <c r="C310" s="14"/>
      <c r="D310" s="14">
        <v>4800</v>
      </c>
      <c r="E310" s="14">
        <v>420</v>
      </c>
      <c r="F310" s="14"/>
      <c r="G310" s="14">
        <v>339.95</v>
      </c>
      <c r="H310" s="14">
        <v>3920.7</v>
      </c>
      <c r="I310" s="14"/>
      <c r="J310" s="14"/>
      <c r="K310" s="14"/>
      <c r="L310" s="14">
        <v>9480.65</v>
      </c>
    </row>
    <row r="311" spans="1:12" x14ac:dyDescent="0.45">
      <c r="A311" s="32">
        <v>41327.403148148151</v>
      </c>
      <c r="B311" s="14">
        <v>439</v>
      </c>
      <c r="C311" s="14">
        <v>270</v>
      </c>
      <c r="D311" s="14">
        <v>750</v>
      </c>
      <c r="E311" s="14"/>
      <c r="F311" s="14"/>
      <c r="G311" s="14"/>
      <c r="H311" s="14"/>
      <c r="I311" s="14"/>
      <c r="J311" s="14"/>
      <c r="K311" s="14">
        <v>439.95</v>
      </c>
      <c r="L311" s="14">
        <v>1898.95</v>
      </c>
    </row>
    <row r="312" spans="1:12" x14ac:dyDescent="0.45">
      <c r="A312" s="32">
        <v>41328.403148148151</v>
      </c>
      <c r="B312" s="14"/>
      <c r="C312" s="14">
        <v>934.75</v>
      </c>
      <c r="D312" s="14">
        <v>42</v>
      </c>
      <c r="E312" s="14"/>
      <c r="F312" s="14"/>
      <c r="G312" s="14">
        <v>1159.8</v>
      </c>
      <c r="H312" s="14"/>
      <c r="I312" s="14">
        <v>560</v>
      </c>
      <c r="J312" s="14">
        <v>2700</v>
      </c>
      <c r="K312" s="14"/>
      <c r="L312" s="14">
        <v>5396.55</v>
      </c>
    </row>
    <row r="313" spans="1:12" x14ac:dyDescent="0.45">
      <c r="A313" s="32">
        <v>41329.403148148151</v>
      </c>
      <c r="B313" s="14"/>
      <c r="C313" s="14"/>
      <c r="D313" s="14">
        <v>319.60000000000002</v>
      </c>
      <c r="E313" s="14"/>
      <c r="F313" s="14">
        <v>369.95</v>
      </c>
      <c r="G313" s="14"/>
      <c r="H313" s="14">
        <v>509.95</v>
      </c>
      <c r="I313" s="14"/>
      <c r="J313" s="14"/>
      <c r="K313" s="14"/>
      <c r="L313" s="14">
        <v>1199.5</v>
      </c>
    </row>
    <row r="314" spans="1:12" x14ac:dyDescent="0.45">
      <c r="A314" s="32">
        <v>41330.403148148151</v>
      </c>
      <c r="B314" s="14"/>
      <c r="C314" s="14"/>
      <c r="D314" s="14">
        <v>2699.5</v>
      </c>
      <c r="E314" s="14"/>
      <c r="F314" s="14">
        <v>5599.2</v>
      </c>
      <c r="G314" s="14">
        <v>1399.8</v>
      </c>
      <c r="H314" s="14"/>
      <c r="I314" s="14"/>
      <c r="J314" s="14">
        <v>3580</v>
      </c>
      <c r="K314" s="14">
        <v>1039.8</v>
      </c>
      <c r="L314" s="14">
        <v>14318.3</v>
      </c>
    </row>
    <row r="315" spans="1:12" x14ac:dyDescent="0.45">
      <c r="A315" s="32">
        <v>41331.403148148151</v>
      </c>
      <c r="B315" s="14"/>
      <c r="C315" s="14">
        <v>3947</v>
      </c>
      <c r="D315" s="14"/>
      <c r="E315" s="14"/>
      <c r="F315" s="14"/>
      <c r="G315" s="14">
        <v>200</v>
      </c>
      <c r="H315" s="14">
        <v>439</v>
      </c>
      <c r="I315" s="14"/>
      <c r="J315" s="14"/>
      <c r="K315" s="14"/>
      <c r="L315" s="14">
        <v>4586</v>
      </c>
    </row>
    <row r="316" spans="1:12" x14ac:dyDescent="0.45">
      <c r="A316" s="32">
        <v>41332.403148148151</v>
      </c>
      <c r="B316" s="14"/>
      <c r="C316" s="14"/>
      <c r="D316" s="14">
        <v>174.75</v>
      </c>
      <c r="E316" s="14"/>
      <c r="F316" s="14">
        <v>119.69999999999999</v>
      </c>
      <c r="G316" s="14">
        <v>239.70000000000002</v>
      </c>
      <c r="H316" s="14"/>
      <c r="I316" s="14"/>
      <c r="J316" s="14">
        <v>300</v>
      </c>
      <c r="K316" s="14"/>
      <c r="L316" s="14">
        <v>834.15</v>
      </c>
    </row>
    <row r="317" spans="1:12" x14ac:dyDescent="0.45">
      <c r="A317" s="32">
        <v>41333.403148148151</v>
      </c>
      <c r="B317" s="14">
        <v>315</v>
      </c>
      <c r="C317" s="14">
        <v>6399.5</v>
      </c>
      <c r="D317" s="14"/>
      <c r="E317" s="14">
        <v>2449.65</v>
      </c>
      <c r="F317" s="14">
        <v>5582.5499999999993</v>
      </c>
      <c r="G317" s="14"/>
      <c r="H317" s="14">
        <v>2396</v>
      </c>
      <c r="I317" s="14">
        <v>2080.6999999999998</v>
      </c>
      <c r="J317" s="14"/>
      <c r="K317" s="14">
        <v>4720</v>
      </c>
      <c r="L317" s="14">
        <v>23943.399999999998</v>
      </c>
    </row>
    <row r="318" spans="1:12" x14ac:dyDescent="0.45">
      <c r="A318" s="32">
        <v>41334.403148148151</v>
      </c>
      <c r="B318" s="14">
        <v>4499.5</v>
      </c>
      <c r="C318" s="14"/>
      <c r="D318" s="14">
        <v>2819.45</v>
      </c>
      <c r="E318" s="14">
        <v>199.75</v>
      </c>
      <c r="F318" s="14">
        <v>1673.85</v>
      </c>
      <c r="G318" s="14">
        <v>3196</v>
      </c>
      <c r="H318" s="14">
        <v>289.95</v>
      </c>
      <c r="I318" s="14">
        <v>4311</v>
      </c>
      <c r="J318" s="14"/>
      <c r="K318" s="14">
        <v>99.9</v>
      </c>
      <c r="L318" s="14">
        <v>17089.400000000001</v>
      </c>
    </row>
    <row r="319" spans="1:12" x14ac:dyDescent="0.45">
      <c r="A319" s="32">
        <v>41335.403148148151</v>
      </c>
      <c r="B319" s="14"/>
      <c r="C319" s="14">
        <v>957</v>
      </c>
      <c r="D319" s="14">
        <v>3534.55</v>
      </c>
      <c r="E319" s="14"/>
      <c r="F319" s="14"/>
      <c r="G319" s="14"/>
      <c r="H319" s="14">
        <v>6148</v>
      </c>
      <c r="I319" s="14">
        <v>3699.6</v>
      </c>
      <c r="J319" s="14">
        <v>207</v>
      </c>
      <c r="K319" s="14"/>
      <c r="L319" s="14">
        <v>14546.15</v>
      </c>
    </row>
    <row r="320" spans="1:12" x14ac:dyDescent="0.45">
      <c r="A320" s="32">
        <v>41336.403148148151</v>
      </c>
      <c r="B320" s="14">
        <v>339</v>
      </c>
      <c r="C320" s="14"/>
      <c r="D320" s="14">
        <v>70</v>
      </c>
      <c r="E320" s="14"/>
      <c r="F320" s="14"/>
      <c r="G320" s="14"/>
      <c r="H320" s="14">
        <v>1979.6999999999998</v>
      </c>
      <c r="I320" s="14"/>
      <c r="J320" s="14">
        <v>849.75</v>
      </c>
      <c r="K320" s="14">
        <v>2739.75</v>
      </c>
      <c r="L320" s="14">
        <v>5978.2</v>
      </c>
    </row>
    <row r="321" spans="1:12" x14ac:dyDescent="0.45">
      <c r="A321" s="32">
        <v>41337.403148148151</v>
      </c>
      <c r="B321" s="14"/>
      <c r="C321" s="14">
        <v>49.9</v>
      </c>
      <c r="D321" s="14">
        <v>919.8</v>
      </c>
      <c r="E321" s="14">
        <v>2639.7</v>
      </c>
      <c r="F321" s="14"/>
      <c r="G321" s="14">
        <v>199</v>
      </c>
      <c r="H321" s="14">
        <v>135</v>
      </c>
      <c r="I321" s="14">
        <v>1529.55</v>
      </c>
      <c r="J321" s="14">
        <v>177</v>
      </c>
      <c r="K321" s="14"/>
      <c r="L321" s="14">
        <v>5649.95</v>
      </c>
    </row>
    <row r="322" spans="1:12" x14ac:dyDescent="0.45">
      <c r="A322" s="32">
        <v>41338.403148148151</v>
      </c>
      <c r="B322" s="14">
        <v>3790</v>
      </c>
      <c r="C322" s="14">
        <v>11599.4</v>
      </c>
      <c r="D322" s="14"/>
      <c r="E322" s="14">
        <v>7479.65</v>
      </c>
      <c r="F322" s="14">
        <v>1289.75</v>
      </c>
      <c r="G322" s="14"/>
      <c r="H322" s="14"/>
      <c r="I322" s="14"/>
      <c r="J322" s="14"/>
      <c r="K322" s="14"/>
      <c r="L322" s="14">
        <v>24158.799999999999</v>
      </c>
    </row>
    <row r="323" spans="1:12" x14ac:dyDescent="0.45">
      <c r="A323" s="32">
        <v>41339.403148148151</v>
      </c>
      <c r="B323" s="14">
        <v>1946.85</v>
      </c>
      <c r="C323" s="14"/>
      <c r="D323" s="14"/>
      <c r="E323" s="14">
        <v>688.55</v>
      </c>
      <c r="F323" s="14">
        <v>299.70000000000005</v>
      </c>
      <c r="G323" s="14">
        <v>750</v>
      </c>
      <c r="H323" s="14">
        <v>597</v>
      </c>
      <c r="I323" s="14">
        <v>3599.5499999999997</v>
      </c>
      <c r="J323" s="14">
        <v>420</v>
      </c>
      <c r="K323" s="14"/>
      <c r="L323" s="14">
        <v>8301.65</v>
      </c>
    </row>
    <row r="324" spans="1:12" x14ac:dyDescent="0.45">
      <c r="A324" s="32">
        <v>41340.403148148151</v>
      </c>
      <c r="B324" s="14">
        <v>119.85000000000001</v>
      </c>
      <c r="C324" s="14">
        <v>390</v>
      </c>
      <c r="D324" s="14">
        <v>60</v>
      </c>
      <c r="E324" s="14">
        <v>4479.6500000000005</v>
      </c>
      <c r="F324" s="14">
        <v>600</v>
      </c>
      <c r="G324" s="14"/>
      <c r="H324" s="14"/>
      <c r="I324" s="14">
        <v>5199.8500000000004</v>
      </c>
      <c r="J324" s="14">
        <v>209.70000000000002</v>
      </c>
      <c r="K324" s="14">
        <v>1710</v>
      </c>
      <c r="L324" s="14">
        <v>12769.050000000003</v>
      </c>
    </row>
    <row r="325" spans="1:12" x14ac:dyDescent="0.45">
      <c r="A325" s="32">
        <v>41341.403148148151</v>
      </c>
      <c r="B325" s="14">
        <v>638</v>
      </c>
      <c r="C325" s="14">
        <v>1999.8</v>
      </c>
      <c r="D325" s="14"/>
      <c r="E325" s="14">
        <v>639.79999999999995</v>
      </c>
      <c r="F325" s="14">
        <v>4340</v>
      </c>
      <c r="G325" s="14"/>
      <c r="H325" s="14"/>
      <c r="I325" s="14"/>
      <c r="J325" s="14">
        <v>7000</v>
      </c>
      <c r="K325" s="14"/>
      <c r="L325" s="14">
        <v>14617.6</v>
      </c>
    </row>
    <row r="326" spans="1:12" x14ac:dyDescent="0.45">
      <c r="A326" s="32">
        <v>41342.403148148151</v>
      </c>
      <c r="B326" s="14">
        <v>400</v>
      </c>
      <c r="C326" s="14">
        <v>3401</v>
      </c>
      <c r="D326" s="14"/>
      <c r="E326" s="14">
        <v>270</v>
      </c>
      <c r="F326" s="14">
        <v>3149.5499999999997</v>
      </c>
      <c r="G326" s="14">
        <v>1024.9000000000001</v>
      </c>
      <c r="H326" s="14">
        <v>229.9</v>
      </c>
      <c r="I326" s="14">
        <v>120</v>
      </c>
      <c r="J326" s="14">
        <v>1399.8</v>
      </c>
      <c r="K326" s="14">
        <v>299.70000000000005</v>
      </c>
      <c r="L326" s="14">
        <v>10294.849999999999</v>
      </c>
    </row>
    <row r="327" spans="1:12" x14ac:dyDescent="0.45">
      <c r="A327" s="32">
        <v>41343.403148148151</v>
      </c>
      <c r="B327" s="14"/>
      <c r="C327" s="14">
        <v>4298.25</v>
      </c>
      <c r="D327" s="14"/>
      <c r="E327" s="14">
        <v>540</v>
      </c>
      <c r="F327" s="14"/>
      <c r="G327" s="14">
        <v>36</v>
      </c>
      <c r="H327" s="14">
        <v>120</v>
      </c>
      <c r="I327" s="14">
        <v>129.64999999999998</v>
      </c>
      <c r="J327" s="14"/>
      <c r="K327" s="14">
        <v>1379.85</v>
      </c>
      <c r="L327" s="14">
        <v>6503.75</v>
      </c>
    </row>
    <row r="328" spans="1:12" x14ac:dyDescent="0.45">
      <c r="A328" s="32">
        <v>41344.403148148151</v>
      </c>
      <c r="B328" s="14">
        <v>599.79999999999995</v>
      </c>
      <c r="C328" s="14">
        <v>927.95</v>
      </c>
      <c r="D328" s="14">
        <v>180</v>
      </c>
      <c r="E328" s="14">
        <v>7000</v>
      </c>
      <c r="F328" s="14"/>
      <c r="G328" s="14"/>
      <c r="H328" s="14"/>
      <c r="I328" s="14">
        <v>2159.8500000000004</v>
      </c>
      <c r="J328" s="14"/>
      <c r="K328" s="14"/>
      <c r="L328" s="14">
        <v>10867.6</v>
      </c>
    </row>
    <row r="329" spans="1:12" x14ac:dyDescent="0.45">
      <c r="A329" s="32">
        <v>41345.403148148151</v>
      </c>
      <c r="B329" s="14"/>
      <c r="C329" s="14">
        <v>2513</v>
      </c>
      <c r="D329" s="14">
        <v>1569.4499999999998</v>
      </c>
      <c r="E329" s="14"/>
      <c r="F329" s="14">
        <v>6091.65</v>
      </c>
      <c r="G329" s="14"/>
      <c r="H329" s="14"/>
      <c r="I329" s="14"/>
      <c r="J329" s="14"/>
      <c r="K329" s="14"/>
      <c r="L329" s="14">
        <v>10174.099999999999</v>
      </c>
    </row>
    <row r="330" spans="1:12" x14ac:dyDescent="0.45">
      <c r="A330" s="32">
        <v>41346.403148148151</v>
      </c>
      <c r="B330" s="14"/>
      <c r="C330" s="14"/>
      <c r="D330" s="14"/>
      <c r="E330" s="14">
        <v>500</v>
      </c>
      <c r="F330" s="14">
        <v>210</v>
      </c>
      <c r="G330" s="14"/>
      <c r="H330" s="14">
        <v>199.8</v>
      </c>
      <c r="I330" s="14">
        <v>2699.5</v>
      </c>
      <c r="J330" s="14"/>
      <c r="K330" s="14">
        <v>1204</v>
      </c>
      <c r="L330" s="14">
        <v>4813.3</v>
      </c>
    </row>
    <row r="331" spans="1:12" x14ac:dyDescent="0.45">
      <c r="A331" s="32">
        <v>41347.403148148151</v>
      </c>
      <c r="B331" s="14">
        <v>3588.5</v>
      </c>
      <c r="C331" s="14">
        <v>2848</v>
      </c>
      <c r="D331" s="14">
        <v>550</v>
      </c>
      <c r="E331" s="14"/>
      <c r="F331" s="14">
        <v>3192</v>
      </c>
      <c r="G331" s="14">
        <v>34.950000000000003</v>
      </c>
      <c r="H331" s="14">
        <v>360</v>
      </c>
      <c r="I331" s="14"/>
      <c r="J331" s="14"/>
      <c r="K331" s="14"/>
      <c r="L331" s="14">
        <v>10573.45</v>
      </c>
    </row>
    <row r="332" spans="1:12" x14ac:dyDescent="0.45">
      <c r="A332" s="32">
        <v>41348.403148148151</v>
      </c>
      <c r="B332" s="14"/>
      <c r="C332" s="14">
        <v>13904.95</v>
      </c>
      <c r="D332" s="14">
        <v>1316</v>
      </c>
      <c r="E332" s="14"/>
      <c r="F332" s="14">
        <v>835</v>
      </c>
      <c r="G332" s="14">
        <v>2929.5499999999997</v>
      </c>
      <c r="H332" s="14">
        <v>1739.8500000000001</v>
      </c>
      <c r="I332" s="14"/>
      <c r="J332" s="14">
        <v>1316</v>
      </c>
      <c r="K332" s="14">
        <v>349.65000000000003</v>
      </c>
      <c r="L332" s="14">
        <v>22391</v>
      </c>
    </row>
    <row r="333" spans="1:12" x14ac:dyDescent="0.45">
      <c r="A333" s="32">
        <v>41349.403148148151</v>
      </c>
      <c r="B333" s="14">
        <v>151.80000000000001</v>
      </c>
      <c r="C333" s="14"/>
      <c r="D333" s="14">
        <v>4777</v>
      </c>
      <c r="E333" s="14">
        <v>560</v>
      </c>
      <c r="F333" s="14"/>
      <c r="G333" s="14"/>
      <c r="H333" s="14">
        <v>2823</v>
      </c>
      <c r="I333" s="14">
        <v>718.95</v>
      </c>
      <c r="J333" s="14">
        <v>569.45000000000005</v>
      </c>
      <c r="K333" s="14"/>
      <c r="L333" s="14">
        <v>9600.2000000000007</v>
      </c>
    </row>
    <row r="334" spans="1:12" x14ac:dyDescent="0.45">
      <c r="A334" s="32">
        <v>41350.403148148151</v>
      </c>
      <c r="B334" s="14"/>
      <c r="C334" s="14">
        <v>399.6</v>
      </c>
      <c r="D334" s="14"/>
      <c r="E334" s="14">
        <v>400</v>
      </c>
      <c r="F334" s="14"/>
      <c r="G334" s="14"/>
      <c r="H334" s="14">
        <v>2999.7</v>
      </c>
      <c r="I334" s="14"/>
      <c r="J334" s="14"/>
      <c r="K334" s="14">
        <v>799.9</v>
      </c>
      <c r="L334" s="14">
        <v>4599.2</v>
      </c>
    </row>
    <row r="335" spans="1:12" x14ac:dyDescent="0.45">
      <c r="A335" s="32">
        <v>41351.403148148151</v>
      </c>
      <c r="B335" s="14"/>
      <c r="C335" s="14"/>
      <c r="D335" s="14"/>
      <c r="E335" s="14"/>
      <c r="F335" s="14">
        <v>36</v>
      </c>
      <c r="G335" s="14"/>
      <c r="H335" s="14">
        <v>3590</v>
      </c>
      <c r="I335" s="14"/>
      <c r="J335" s="14"/>
      <c r="K335" s="14">
        <v>1018</v>
      </c>
      <c r="L335" s="14">
        <v>4644</v>
      </c>
    </row>
    <row r="336" spans="1:12" x14ac:dyDescent="0.45">
      <c r="A336" s="32">
        <v>41352.403148148151</v>
      </c>
      <c r="B336" s="14">
        <v>1079.9000000000001</v>
      </c>
      <c r="C336" s="14"/>
      <c r="D336" s="14"/>
      <c r="E336" s="14">
        <v>520</v>
      </c>
      <c r="F336" s="14">
        <v>319.89999999999998</v>
      </c>
      <c r="G336" s="14">
        <v>829.35</v>
      </c>
      <c r="H336" s="14">
        <v>1549.8</v>
      </c>
      <c r="I336" s="14"/>
      <c r="J336" s="14"/>
      <c r="K336" s="14">
        <v>3790</v>
      </c>
      <c r="L336" s="14">
        <v>8088.95</v>
      </c>
    </row>
    <row r="337" spans="1:12" x14ac:dyDescent="0.45">
      <c r="A337" s="32">
        <v>41353.403148148151</v>
      </c>
      <c r="B337" s="14"/>
      <c r="C337" s="14">
        <v>1379.6999999999998</v>
      </c>
      <c r="D337" s="14"/>
      <c r="E337" s="14"/>
      <c r="F337" s="14">
        <v>419.65000000000003</v>
      </c>
      <c r="G337" s="14">
        <v>160</v>
      </c>
      <c r="H337" s="14"/>
      <c r="I337" s="14">
        <v>1954.55</v>
      </c>
      <c r="J337" s="14">
        <v>1599.6999999999998</v>
      </c>
      <c r="K337" s="14">
        <v>5999</v>
      </c>
      <c r="L337" s="14">
        <v>11512.599999999999</v>
      </c>
    </row>
    <row r="338" spans="1:12" x14ac:dyDescent="0.45">
      <c r="A338" s="32">
        <v>41354.403148148151</v>
      </c>
      <c r="B338" s="14"/>
      <c r="C338" s="14">
        <v>339.95</v>
      </c>
      <c r="D338" s="14"/>
      <c r="E338" s="14">
        <v>3149.65</v>
      </c>
      <c r="F338" s="14">
        <v>900</v>
      </c>
      <c r="G338" s="14">
        <v>55.9</v>
      </c>
      <c r="H338" s="14"/>
      <c r="I338" s="14">
        <v>239</v>
      </c>
      <c r="J338" s="14">
        <v>2999.75</v>
      </c>
      <c r="K338" s="14">
        <v>899.75</v>
      </c>
      <c r="L338" s="14">
        <v>8584</v>
      </c>
    </row>
    <row r="339" spans="1:12" x14ac:dyDescent="0.45">
      <c r="A339" s="32">
        <v>41355.403148148151</v>
      </c>
      <c r="B339" s="14">
        <v>580</v>
      </c>
      <c r="C339" s="14">
        <v>1937</v>
      </c>
      <c r="D339" s="14"/>
      <c r="E339" s="14"/>
      <c r="F339" s="14">
        <v>850</v>
      </c>
      <c r="G339" s="14">
        <v>1833</v>
      </c>
      <c r="H339" s="14"/>
      <c r="I339" s="14"/>
      <c r="J339" s="14"/>
      <c r="K339" s="14">
        <v>2342</v>
      </c>
      <c r="L339" s="14">
        <v>7542</v>
      </c>
    </row>
    <row r="340" spans="1:12" x14ac:dyDescent="0.45">
      <c r="A340" s="32">
        <v>41356.403148148151</v>
      </c>
      <c r="B340" s="14"/>
      <c r="C340" s="14"/>
      <c r="D340" s="14">
        <v>4425</v>
      </c>
      <c r="E340" s="14">
        <v>569</v>
      </c>
      <c r="F340" s="14">
        <v>4912.8999999999996</v>
      </c>
      <c r="G340" s="14"/>
      <c r="H340" s="14"/>
      <c r="I340" s="14">
        <v>529.59999999999991</v>
      </c>
      <c r="J340" s="14">
        <v>399.5</v>
      </c>
      <c r="K340" s="14">
        <v>5099.7000000000007</v>
      </c>
      <c r="L340" s="14">
        <v>15935.7</v>
      </c>
    </row>
    <row r="341" spans="1:12" x14ac:dyDescent="0.45">
      <c r="A341" s="32">
        <v>41357.403148148151</v>
      </c>
      <c r="B341" s="14">
        <v>50</v>
      </c>
      <c r="C341" s="14"/>
      <c r="D341" s="14"/>
      <c r="E341" s="14">
        <v>750</v>
      </c>
      <c r="F341" s="14">
        <v>1179.8499999999999</v>
      </c>
      <c r="G341" s="14"/>
      <c r="H341" s="14"/>
      <c r="I341" s="14"/>
      <c r="J341" s="14"/>
      <c r="K341" s="14"/>
      <c r="L341" s="14">
        <v>1979.85</v>
      </c>
    </row>
    <row r="342" spans="1:12" x14ac:dyDescent="0.45">
      <c r="A342" s="32">
        <v>41358.403148148151</v>
      </c>
      <c r="B342" s="14"/>
      <c r="C342" s="14">
        <v>110</v>
      </c>
      <c r="D342" s="14">
        <v>8954.5499999999993</v>
      </c>
      <c r="E342" s="14">
        <v>70</v>
      </c>
      <c r="F342" s="14">
        <v>1971</v>
      </c>
      <c r="G342" s="14"/>
      <c r="H342" s="14"/>
      <c r="I342" s="14"/>
      <c r="J342" s="14">
        <v>479.6</v>
      </c>
      <c r="K342" s="14">
        <v>369.95</v>
      </c>
      <c r="L342" s="14">
        <v>11955.1</v>
      </c>
    </row>
    <row r="343" spans="1:12" x14ac:dyDescent="0.45">
      <c r="A343" s="32">
        <v>41359.403148148151</v>
      </c>
      <c r="B343" s="14">
        <v>1816</v>
      </c>
      <c r="C343" s="14">
        <v>779.85</v>
      </c>
      <c r="D343" s="14"/>
      <c r="E343" s="14">
        <v>4125</v>
      </c>
      <c r="F343" s="14">
        <v>987</v>
      </c>
      <c r="G343" s="14">
        <v>5479.2</v>
      </c>
      <c r="H343" s="14">
        <v>180</v>
      </c>
      <c r="I343" s="14"/>
      <c r="J343" s="14">
        <v>5029.2</v>
      </c>
      <c r="K343" s="14"/>
      <c r="L343" s="14">
        <v>18396.25</v>
      </c>
    </row>
    <row r="344" spans="1:12" x14ac:dyDescent="0.45">
      <c r="A344" s="32">
        <v>41360.403148148151</v>
      </c>
      <c r="B344" s="14"/>
      <c r="C344" s="14"/>
      <c r="D344" s="14">
        <v>1971</v>
      </c>
      <c r="E344" s="14">
        <v>1559.8</v>
      </c>
      <c r="F344" s="14">
        <v>2595.75</v>
      </c>
      <c r="G344" s="14">
        <v>3870</v>
      </c>
      <c r="H344" s="14">
        <v>225</v>
      </c>
      <c r="I344" s="14"/>
      <c r="J344" s="14">
        <v>700</v>
      </c>
      <c r="K344" s="14">
        <v>5049.5</v>
      </c>
      <c r="L344" s="14">
        <v>15971.05</v>
      </c>
    </row>
    <row r="345" spans="1:12" x14ac:dyDescent="0.45">
      <c r="A345" s="32">
        <v>41361.403148148151</v>
      </c>
      <c r="B345" s="14">
        <v>855</v>
      </c>
      <c r="C345" s="14"/>
      <c r="D345" s="14">
        <v>2632</v>
      </c>
      <c r="E345" s="14"/>
      <c r="F345" s="14">
        <v>9975.5</v>
      </c>
      <c r="G345" s="14">
        <v>270</v>
      </c>
      <c r="H345" s="14"/>
      <c r="I345" s="14"/>
      <c r="J345" s="14"/>
      <c r="K345" s="14">
        <v>5959.15</v>
      </c>
      <c r="L345" s="14">
        <v>19691.650000000001</v>
      </c>
    </row>
    <row r="346" spans="1:12" x14ac:dyDescent="0.45">
      <c r="A346" s="32">
        <v>41362.403148148151</v>
      </c>
      <c r="B346" s="14"/>
      <c r="C346" s="14">
        <v>2499.75</v>
      </c>
      <c r="D346" s="14">
        <v>83.85</v>
      </c>
      <c r="E346" s="14"/>
      <c r="F346" s="14"/>
      <c r="G346" s="14">
        <v>2999.7</v>
      </c>
      <c r="H346" s="14">
        <v>298</v>
      </c>
      <c r="I346" s="14">
        <v>2159.6</v>
      </c>
      <c r="J346" s="14">
        <v>1349.85</v>
      </c>
      <c r="K346" s="14"/>
      <c r="L346" s="14">
        <v>9390.75</v>
      </c>
    </row>
    <row r="347" spans="1:12" x14ac:dyDescent="0.45">
      <c r="A347" s="32">
        <v>41363.403148148151</v>
      </c>
      <c r="B347" s="14"/>
      <c r="C347" s="14">
        <v>399.9</v>
      </c>
      <c r="D347" s="14">
        <v>630</v>
      </c>
      <c r="E347" s="14">
        <v>4494</v>
      </c>
      <c r="F347" s="14">
        <v>300</v>
      </c>
      <c r="G347" s="14">
        <v>297</v>
      </c>
      <c r="H347" s="14">
        <v>1139.8499999999999</v>
      </c>
      <c r="I347" s="14"/>
      <c r="J347" s="14">
        <v>1799.8500000000001</v>
      </c>
      <c r="K347" s="14">
        <v>177</v>
      </c>
      <c r="L347" s="14">
        <v>9237.6</v>
      </c>
    </row>
    <row r="348" spans="1:12" x14ac:dyDescent="0.45">
      <c r="A348" s="32">
        <v>41364.403148148151</v>
      </c>
      <c r="B348" s="14"/>
      <c r="C348" s="14"/>
      <c r="D348" s="14">
        <v>450</v>
      </c>
      <c r="E348" s="14">
        <v>90</v>
      </c>
      <c r="F348" s="14">
        <v>738</v>
      </c>
      <c r="G348" s="14">
        <v>359.6</v>
      </c>
      <c r="H348" s="14">
        <v>800</v>
      </c>
      <c r="I348" s="14">
        <v>539.84999999999991</v>
      </c>
      <c r="J348" s="14"/>
      <c r="K348" s="14"/>
      <c r="L348" s="14">
        <v>2977.45</v>
      </c>
    </row>
    <row r="349" spans="1:12" x14ac:dyDescent="0.45">
      <c r="A349" s="32">
        <v>41365.403148148151</v>
      </c>
      <c r="B349" s="14"/>
      <c r="C349" s="14"/>
      <c r="D349" s="14">
        <v>444</v>
      </c>
      <c r="E349" s="14">
        <v>100</v>
      </c>
      <c r="F349" s="14"/>
      <c r="G349" s="14">
        <v>3773.6</v>
      </c>
      <c r="H349" s="14">
        <v>1990</v>
      </c>
      <c r="I349" s="14">
        <v>1919.6999999999998</v>
      </c>
      <c r="J349" s="14"/>
      <c r="K349" s="14">
        <v>4130</v>
      </c>
      <c r="L349" s="14">
        <v>12357.3</v>
      </c>
    </row>
    <row r="350" spans="1:12" x14ac:dyDescent="0.45">
      <c r="A350" s="32">
        <v>41366.403148148151</v>
      </c>
      <c r="B350" s="14"/>
      <c r="C350" s="14">
        <v>7.5</v>
      </c>
      <c r="D350" s="14">
        <v>2723</v>
      </c>
      <c r="E350" s="14"/>
      <c r="F350" s="14">
        <v>1119.6499999999999</v>
      </c>
      <c r="G350" s="14">
        <v>570</v>
      </c>
      <c r="H350" s="14">
        <v>239.9</v>
      </c>
      <c r="I350" s="14">
        <v>1194</v>
      </c>
      <c r="J350" s="14">
        <v>2759.2999999999997</v>
      </c>
      <c r="K350" s="14">
        <v>3999.6</v>
      </c>
      <c r="L350" s="14">
        <v>12612.949999999999</v>
      </c>
    </row>
    <row r="351" spans="1:12" x14ac:dyDescent="0.45">
      <c r="A351" s="32">
        <v>41367.403148148151</v>
      </c>
      <c r="B351" s="14"/>
      <c r="C351" s="14"/>
      <c r="D351" s="14">
        <v>10203</v>
      </c>
      <c r="E351" s="14"/>
      <c r="F351" s="14">
        <v>2399.6999999999998</v>
      </c>
      <c r="G351" s="14"/>
      <c r="H351" s="14"/>
      <c r="I351" s="14"/>
      <c r="J351" s="14"/>
      <c r="K351" s="14"/>
      <c r="L351" s="14">
        <v>12602.7</v>
      </c>
    </row>
    <row r="352" spans="1:12" x14ac:dyDescent="0.45">
      <c r="A352" s="32">
        <v>41368.403148148151</v>
      </c>
      <c r="B352" s="14">
        <v>2613.6</v>
      </c>
      <c r="C352" s="14"/>
      <c r="D352" s="14">
        <v>899.75</v>
      </c>
      <c r="E352" s="14">
        <v>300</v>
      </c>
      <c r="F352" s="14">
        <v>299.5</v>
      </c>
      <c r="G352" s="14">
        <v>39.950000000000003</v>
      </c>
      <c r="H352" s="14">
        <v>1519.6</v>
      </c>
      <c r="I352" s="14"/>
      <c r="J352" s="14"/>
      <c r="K352" s="14">
        <v>459.1</v>
      </c>
      <c r="L352" s="14">
        <v>6131.5</v>
      </c>
    </row>
    <row r="353" spans="1:12" x14ac:dyDescent="0.45">
      <c r="A353" s="32">
        <v>41369.403148148151</v>
      </c>
      <c r="B353" s="14">
        <v>2639.6</v>
      </c>
      <c r="C353" s="14">
        <v>85</v>
      </c>
      <c r="D353" s="14">
        <v>3009.75</v>
      </c>
      <c r="E353" s="14">
        <v>2719.5499999999997</v>
      </c>
      <c r="F353" s="14">
        <v>22.95</v>
      </c>
      <c r="G353" s="14">
        <v>2190</v>
      </c>
      <c r="H353" s="14"/>
      <c r="I353" s="14">
        <v>199.8</v>
      </c>
      <c r="J353" s="14"/>
      <c r="K353" s="14">
        <v>2555.5</v>
      </c>
      <c r="L353" s="14">
        <v>13422.15</v>
      </c>
    </row>
    <row r="354" spans="1:12" x14ac:dyDescent="0.45">
      <c r="A354" s="32">
        <v>41370.403148148151</v>
      </c>
      <c r="B354" s="14">
        <v>2399.25</v>
      </c>
      <c r="C354" s="14"/>
      <c r="D354" s="14"/>
      <c r="E354" s="14"/>
      <c r="F354" s="14">
        <v>1795</v>
      </c>
      <c r="G354" s="14"/>
      <c r="H354" s="14">
        <v>5940.5499999999993</v>
      </c>
      <c r="I354" s="14"/>
      <c r="J354" s="14"/>
      <c r="K354" s="14">
        <v>5889.85</v>
      </c>
      <c r="L354" s="14">
        <v>16024.65</v>
      </c>
    </row>
    <row r="355" spans="1:12" x14ac:dyDescent="0.45">
      <c r="A355" s="32">
        <v>41371.403148148151</v>
      </c>
      <c r="B355" s="14">
        <v>167.7</v>
      </c>
      <c r="C355" s="14"/>
      <c r="D355" s="14"/>
      <c r="E355" s="14">
        <v>49.95</v>
      </c>
      <c r="F355" s="14">
        <v>2403.9</v>
      </c>
      <c r="G355" s="14"/>
      <c r="H355" s="14">
        <v>360</v>
      </c>
      <c r="I355" s="14"/>
      <c r="J355" s="14"/>
      <c r="K355" s="14">
        <v>15498.599999999999</v>
      </c>
      <c r="L355" s="14">
        <v>18480.149999999998</v>
      </c>
    </row>
    <row r="356" spans="1:12" x14ac:dyDescent="0.45">
      <c r="A356" s="32">
        <v>41372.403148148151</v>
      </c>
      <c r="B356" s="14"/>
      <c r="C356" s="14">
        <v>599.5</v>
      </c>
      <c r="D356" s="14">
        <v>1806.9</v>
      </c>
      <c r="E356" s="14"/>
      <c r="F356" s="14">
        <v>3130</v>
      </c>
      <c r="G356" s="14"/>
      <c r="H356" s="14">
        <v>89.9</v>
      </c>
      <c r="I356" s="14">
        <v>3599.8500000000004</v>
      </c>
      <c r="J356" s="14"/>
      <c r="K356" s="14">
        <v>959.84999999999991</v>
      </c>
      <c r="L356" s="14">
        <v>10186</v>
      </c>
    </row>
    <row r="357" spans="1:12" x14ac:dyDescent="0.45">
      <c r="A357" s="32">
        <v>41373.403148148151</v>
      </c>
      <c r="B357" s="14"/>
      <c r="C357" s="14"/>
      <c r="D357" s="14"/>
      <c r="E357" s="14">
        <v>2419</v>
      </c>
      <c r="F357" s="14">
        <v>260</v>
      </c>
      <c r="G357" s="14">
        <v>2599.8000000000002</v>
      </c>
      <c r="H357" s="14">
        <v>30</v>
      </c>
      <c r="I357" s="14">
        <v>280</v>
      </c>
      <c r="J357" s="14">
        <v>34.950000000000003</v>
      </c>
      <c r="K357" s="14"/>
      <c r="L357" s="14">
        <v>5623.75</v>
      </c>
    </row>
    <row r="358" spans="1:12" x14ac:dyDescent="0.45">
      <c r="A358" s="32">
        <v>41374.403148148151</v>
      </c>
      <c r="B358" s="14"/>
      <c r="C358" s="14"/>
      <c r="D358" s="14"/>
      <c r="E358" s="14">
        <v>299.95</v>
      </c>
      <c r="F358" s="14">
        <v>3141</v>
      </c>
      <c r="G358" s="14">
        <v>1649.75</v>
      </c>
      <c r="H358" s="14">
        <v>1911</v>
      </c>
      <c r="I358" s="14"/>
      <c r="J358" s="14">
        <v>174.75</v>
      </c>
      <c r="K358" s="14">
        <v>2958</v>
      </c>
      <c r="L358" s="14">
        <v>10134.450000000001</v>
      </c>
    </row>
    <row r="359" spans="1:12" x14ac:dyDescent="0.45">
      <c r="A359" s="32">
        <v>41375.403148148151</v>
      </c>
      <c r="B359" s="14">
        <v>314.55</v>
      </c>
      <c r="C359" s="14">
        <v>279.95</v>
      </c>
      <c r="D359" s="14">
        <v>759.8</v>
      </c>
      <c r="E359" s="14">
        <v>2698.75</v>
      </c>
      <c r="F359" s="14">
        <v>499.75</v>
      </c>
      <c r="G359" s="14"/>
      <c r="H359" s="14">
        <v>1198</v>
      </c>
      <c r="I359" s="14"/>
      <c r="J359" s="14"/>
      <c r="K359" s="14"/>
      <c r="L359" s="14">
        <v>5750.8</v>
      </c>
    </row>
    <row r="360" spans="1:12" x14ac:dyDescent="0.45">
      <c r="A360" s="32">
        <v>41376.403148148151</v>
      </c>
      <c r="B360" s="14"/>
      <c r="C360" s="14">
        <v>2099.65</v>
      </c>
      <c r="D360" s="14">
        <v>3599.6</v>
      </c>
      <c r="E360" s="14"/>
      <c r="F360" s="14"/>
      <c r="G360" s="14">
        <v>2099.8000000000002</v>
      </c>
      <c r="H360" s="14">
        <v>2499.75</v>
      </c>
      <c r="I360" s="14">
        <v>1884.35</v>
      </c>
      <c r="J360" s="14">
        <v>1574.4</v>
      </c>
      <c r="K360" s="14">
        <v>55</v>
      </c>
      <c r="L360" s="14">
        <v>13812.55</v>
      </c>
    </row>
    <row r="361" spans="1:12" x14ac:dyDescent="0.45">
      <c r="A361" s="32">
        <v>41377.403148148151</v>
      </c>
      <c r="B361" s="14">
        <v>2799.75</v>
      </c>
      <c r="C361" s="14"/>
      <c r="D361" s="14">
        <v>3841.5</v>
      </c>
      <c r="E361" s="14">
        <v>555</v>
      </c>
      <c r="F361" s="14">
        <v>500</v>
      </c>
      <c r="G361" s="14">
        <v>607</v>
      </c>
      <c r="H361" s="14"/>
      <c r="I361" s="14">
        <v>300</v>
      </c>
      <c r="J361" s="14"/>
      <c r="K361" s="14"/>
      <c r="L361" s="14">
        <v>8603.25</v>
      </c>
    </row>
    <row r="362" spans="1:12" x14ac:dyDescent="0.45">
      <c r="A362" s="32">
        <v>41378.403148148151</v>
      </c>
      <c r="B362" s="14">
        <v>2379.65</v>
      </c>
      <c r="C362" s="14"/>
      <c r="D362" s="14">
        <v>3409.05</v>
      </c>
      <c r="E362" s="14">
        <v>3452.9</v>
      </c>
      <c r="F362" s="14"/>
      <c r="G362" s="14">
        <v>6987</v>
      </c>
      <c r="H362" s="14"/>
      <c r="I362" s="14">
        <v>1249.75</v>
      </c>
      <c r="J362" s="14"/>
      <c r="K362" s="14">
        <v>750</v>
      </c>
      <c r="L362" s="14">
        <v>18228.349999999999</v>
      </c>
    </row>
    <row r="363" spans="1:12" x14ac:dyDescent="0.45">
      <c r="A363" s="32">
        <v>41379.403148148151</v>
      </c>
      <c r="B363" s="14">
        <v>5949.3</v>
      </c>
      <c r="C363" s="14">
        <v>5600</v>
      </c>
      <c r="D363" s="14"/>
      <c r="E363" s="14"/>
      <c r="F363" s="14"/>
      <c r="G363" s="14">
        <v>600</v>
      </c>
      <c r="H363" s="14"/>
      <c r="I363" s="14"/>
      <c r="J363" s="14">
        <v>120</v>
      </c>
      <c r="K363" s="14">
        <v>385</v>
      </c>
      <c r="L363" s="14">
        <v>12654.3</v>
      </c>
    </row>
    <row r="364" spans="1:12" x14ac:dyDescent="0.45">
      <c r="A364" s="32">
        <v>41380.403148148151</v>
      </c>
      <c r="B364" s="14">
        <v>3199.6</v>
      </c>
      <c r="C364" s="14">
        <v>954</v>
      </c>
      <c r="D364" s="14">
        <v>599.9</v>
      </c>
      <c r="E364" s="14"/>
      <c r="F364" s="14">
        <v>485</v>
      </c>
      <c r="G364" s="14">
        <v>3144.5</v>
      </c>
      <c r="H364" s="14">
        <v>917.9</v>
      </c>
      <c r="I364" s="14"/>
      <c r="J364" s="14">
        <v>1039.9000000000001</v>
      </c>
      <c r="K364" s="14">
        <v>2699.5499999999997</v>
      </c>
      <c r="L364" s="14">
        <v>13040.349999999999</v>
      </c>
    </row>
    <row r="365" spans="1:12" x14ac:dyDescent="0.45">
      <c r="A365" s="32">
        <v>41381.403148148151</v>
      </c>
      <c r="B365" s="14">
        <v>300</v>
      </c>
      <c r="C365" s="14">
        <v>1198</v>
      </c>
      <c r="D365" s="14"/>
      <c r="E365" s="14">
        <v>5151</v>
      </c>
      <c r="F365" s="14"/>
      <c r="G365" s="14"/>
      <c r="H365" s="14">
        <v>160</v>
      </c>
      <c r="I365" s="14">
        <v>1312.75</v>
      </c>
      <c r="J365" s="14">
        <v>295</v>
      </c>
      <c r="K365" s="14">
        <v>314.65000000000003</v>
      </c>
      <c r="L365" s="14">
        <v>8731.4</v>
      </c>
    </row>
    <row r="366" spans="1:12" x14ac:dyDescent="0.45">
      <c r="A366" s="32">
        <v>41382.403148148151</v>
      </c>
      <c r="B366" s="14"/>
      <c r="C366" s="14">
        <v>3790</v>
      </c>
      <c r="D366" s="14">
        <v>650</v>
      </c>
      <c r="E366" s="14">
        <v>1425</v>
      </c>
      <c r="F366" s="14"/>
      <c r="G366" s="14">
        <v>140</v>
      </c>
      <c r="H366" s="14">
        <v>2799.1499999999996</v>
      </c>
      <c r="I366" s="14"/>
      <c r="J366" s="14"/>
      <c r="K366" s="14"/>
      <c r="L366" s="14">
        <v>8804.15</v>
      </c>
    </row>
    <row r="367" spans="1:12" x14ac:dyDescent="0.45">
      <c r="A367" s="32">
        <v>41383.403148148151</v>
      </c>
      <c r="B367" s="14">
        <v>450</v>
      </c>
      <c r="C367" s="14"/>
      <c r="D367" s="14">
        <v>4541</v>
      </c>
      <c r="E367" s="14"/>
      <c r="F367" s="14">
        <v>3540</v>
      </c>
      <c r="G367" s="14">
        <v>329.55</v>
      </c>
      <c r="H367" s="14">
        <v>3566.7</v>
      </c>
      <c r="I367" s="14">
        <v>440</v>
      </c>
      <c r="J367" s="14">
        <v>314.55</v>
      </c>
      <c r="K367" s="14">
        <v>199.6</v>
      </c>
      <c r="L367" s="14">
        <v>13381.4</v>
      </c>
    </row>
    <row r="368" spans="1:12" x14ac:dyDescent="0.45">
      <c r="A368" s="32" t="s">
        <v>430</v>
      </c>
      <c r="B368" s="14">
        <v>392738.99999999977</v>
      </c>
      <c r="C368" s="14">
        <v>374206.45000000007</v>
      </c>
      <c r="D368" s="14">
        <v>394987.64999999991</v>
      </c>
      <c r="E368" s="14">
        <v>394153.25000000023</v>
      </c>
      <c r="F368" s="14">
        <v>384971.3000000001</v>
      </c>
      <c r="G368" s="14">
        <v>385344.29999999993</v>
      </c>
      <c r="H368" s="14">
        <v>404348.15000000014</v>
      </c>
      <c r="I368" s="14">
        <v>330609.84999999986</v>
      </c>
      <c r="J368" s="14">
        <v>320505.55000000005</v>
      </c>
      <c r="K368" s="14">
        <v>418872.70000000007</v>
      </c>
      <c r="L368" s="14">
        <v>3800738.2000000034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O13"/>
  <sheetViews>
    <sheetView workbookViewId="0"/>
  </sheetViews>
  <sheetFormatPr defaultColWidth="8.796875" defaultRowHeight="14.25" x14ac:dyDescent="0.45"/>
  <cols>
    <col min="1" max="1" width="21" customWidth="1"/>
    <col min="2" max="2" width="16.33203125" customWidth="1"/>
    <col min="3" max="3" width="24.46484375" customWidth="1"/>
    <col min="4" max="5" width="8.46484375" customWidth="1"/>
    <col min="6" max="6" width="9.46484375" customWidth="1"/>
    <col min="7" max="8" width="8.46484375" customWidth="1"/>
    <col min="9" max="9" width="19" customWidth="1"/>
    <col min="10" max="11" width="8.46484375" customWidth="1"/>
    <col min="12" max="12" width="17" bestFit="1" customWidth="1"/>
    <col min="13" max="13" width="13.46484375" customWidth="1"/>
    <col min="14" max="14" width="14.46484375" customWidth="1"/>
    <col min="15" max="15" width="11.33203125" customWidth="1"/>
    <col min="16" max="16" width="17.46484375" customWidth="1"/>
    <col min="17" max="17" width="24.46484375" customWidth="1"/>
    <col min="18" max="18" width="7" customWidth="1"/>
    <col min="19" max="19" width="7.46484375" customWidth="1"/>
    <col min="20" max="20" width="9.46484375" customWidth="1"/>
    <col min="21" max="21" width="7.46484375" customWidth="1"/>
    <col min="22" max="22" width="8.1328125" customWidth="1"/>
    <col min="23" max="23" width="19" customWidth="1"/>
    <col min="24" max="25" width="7.46484375" customWidth="1"/>
    <col min="26" max="26" width="17" customWidth="1"/>
    <col min="27" max="27" width="13.46484375" customWidth="1"/>
    <col min="28" max="28" width="14.46484375" customWidth="1"/>
    <col min="29" max="29" width="20.46484375" customWidth="1"/>
    <col min="30" max="30" width="16.796875" customWidth="1"/>
    <col min="31" max="31" width="24.46484375" customWidth="1"/>
    <col min="32" max="32" width="7" customWidth="1"/>
    <col min="33" max="33" width="7.46484375" customWidth="1"/>
    <col min="34" max="34" width="9.46484375" customWidth="1"/>
    <col min="35" max="35" width="7.46484375" customWidth="1"/>
    <col min="36" max="36" width="8.1328125" customWidth="1"/>
    <col min="37" max="37" width="19" customWidth="1"/>
    <col min="38" max="39" width="7.46484375" customWidth="1"/>
    <col min="40" max="40" width="17" customWidth="1"/>
    <col min="41" max="41" width="13.46484375" customWidth="1"/>
    <col min="42" max="42" width="14.46484375" customWidth="1"/>
    <col min="43" max="43" width="20" customWidth="1"/>
    <col min="44" max="44" width="13.6640625" customWidth="1"/>
    <col min="45" max="45" width="24.46484375" customWidth="1"/>
    <col min="46" max="47" width="7.46484375" customWidth="1"/>
    <col min="48" max="48" width="9.46484375" customWidth="1"/>
    <col min="49" max="49" width="7.46484375" customWidth="1"/>
    <col min="50" max="50" width="8.1328125" customWidth="1"/>
    <col min="51" max="51" width="19" customWidth="1"/>
    <col min="52" max="53" width="7.46484375" customWidth="1"/>
    <col min="54" max="54" width="17" customWidth="1"/>
    <col min="55" max="55" width="13.46484375" customWidth="1"/>
    <col min="56" max="56" width="14.46484375" customWidth="1"/>
    <col min="57" max="57" width="16.796875" customWidth="1"/>
    <col min="58" max="58" width="14" customWidth="1"/>
    <col min="59" max="59" width="24.46484375" customWidth="1"/>
    <col min="60" max="60" width="7" customWidth="1"/>
    <col min="61" max="61" width="7.46484375" customWidth="1"/>
    <col min="62" max="62" width="9.46484375" customWidth="1"/>
    <col min="63" max="63" width="7.46484375" customWidth="1"/>
    <col min="64" max="64" width="8.1328125" customWidth="1"/>
    <col min="65" max="65" width="19" customWidth="1"/>
    <col min="66" max="67" width="7.46484375" customWidth="1"/>
    <col min="68" max="68" width="17" customWidth="1"/>
    <col min="69" max="69" width="13.46484375" customWidth="1"/>
    <col min="70" max="70" width="14.46484375" customWidth="1"/>
    <col min="71" max="71" width="17.33203125" customWidth="1"/>
    <col min="72" max="72" width="16" customWidth="1"/>
    <col min="73" max="73" width="24.46484375" customWidth="1"/>
    <col min="74" max="75" width="7.46484375" customWidth="1"/>
    <col min="76" max="76" width="9.46484375" customWidth="1"/>
    <col min="77" max="77" width="7.46484375" customWidth="1"/>
    <col min="78" max="78" width="8.1328125" customWidth="1"/>
    <col min="79" max="79" width="19" customWidth="1"/>
    <col min="80" max="81" width="7.46484375" customWidth="1"/>
    <col min="82" max="82" width="17" customWidth="1"/>
    <col min="83" max="83" width="13.46484375" customWidth="1"/>
    <col min="84" max="84" width="14.46484375" customWidth="1"/>
    <col min="85" max="85" width="19.1328125" customWidth="1"/>
    <col min="86" max="86" width="15.1328125" customWidth="1"/>
    <col min="87" max="87" width="24.46484375" customWidth="1"/>
    <col min="88" max="89" width="7.46484375" customWidth="1"/>
    <col min="90" max="90" width="9.46484375" customWidth="1"/>
    <col min="91" max="91" width="7.46484375" customWidth="1"/>
    <col min="92" max="92" width="8.1328125" customWidth="1"/>
    <col min="93" max="93" width="19" customWidth="1"/>
    <col min="94" max="95" width="7.46484375" customWidth="1"/>
    <col min="96" max="96" width="17" customWidth="1"/>
    <col min="97" max="97" width="13.46484375" customWidth="1"/>
    <col min="98" max="98" width="14.46484375" customWidth="1"/>
    <col min="99" max="99" width="18.33203125" customWidth="1"/>
    <col min="100" max="100" width="23.33203125" customWidth="1"/>
    <col min="101" max="101" width="24.46484375" customWidth="1"/>
    <col min="102" max="102" width="7.46484375" customWidth="1"/>
    <col min="103" max="103" width="6.46484375" customWidth="1"/>
    <col min="104" max="104" width="9.46484375" customWidth="1"/>
    <col min="105" max="105" width="7.46484375" customWidth="1"/>
    <col min="106" max="106" width="8.1328125" customWidth="1"/>
    <col min="107" max="107" width="19" customWidth="1"/>
    <col min="108" max="109" width="7.46484375" customWidth="1"/>
    <col min="110" max="110" width="17" customWidth="1"/>
    <col min="111" max="111" width="13.46484375" customWidth="1"/>
    <col min="112" max="112" width="14.46484375" customWidth="1"/>
    <col min="113" max="113" width="26.46484375" customWidth="1"/>
    <col min="114" max="114" width="17.1328125" customWidth="1"/>
    <col min="115" max="115" width="24.46484375" customWidth="1"/>
    <col min="116" max="117" width="7.46484375" customWidth="1"/>
    <col min="118" max="118" width="9.46484375" customWidth="1"/>
    <col min="119" max="119" width="7.46484375" customWidth="1"/>
    <col min="120" max="120" width="8.1328125" customWidth="1"/>
    <col min="121" max="121" width="19" customWidth="1"/>
    <col min="122" max="123" width="7.46484375" customWidth="1"/>
    <col min="124" max="124" width="17" customWidth="1"/>
    <col min="125" max="125" width="13.46484375" customWidth="1"/>
    <col min="126" max="126" width="14.46484375" customWidth="1"/>
    <col min="127" max="127" width="20.33203125" customWidth="1"/>
    <col min="128" max="128" width="15.33203125" customWidth="1"/>
    <col min="129" max="129" width="24.46484375" customWidth="1"/>
    <col min="130" max="130" width="7" customWidth="1"/>
    <col min="131" max="131" width="7.46484375" customWidth="1"/>
    <col min="132" max="132" width="9.46484375" customWidth="1"/>
    <col min="133" max="133" width="7.46484375" customWidth="1"/>
    <col min="134" max="134" width="8.1328125" customWidth="1"/>
    <col min="135" max="135" width="19" customWidth="1"/>
    <col min="136" max="137" width="7.46484375" customWidth="1"/>
    <col min="138" max="138" width="17" customWidth="1"/>
    <col min="139" max="139" width="13.46484375" customWidth="1"/>
    <col min="140" max="140" width="14.46484375" customWidth="1"/>
    <col min="141" max="141" width="18.46484375" customWidth="1"/>
    <col min="142" max="142" width="11.33203125" customWidth="1"/>
    <col min="143" max="143" width="13.46484375" bestFit="1" customWidth="1"/>
    <col min="144" max="144" width="19.46484375" bestFit="1" customWidth="1"/>
    <col min="145" max="145" width="11.33203125" bestFit="1" customWidth="1"/>
  </cols>
  <sheetData>
    <row r="1" spans="1:15" x14ac:dyDescent="0.45">
      <c r="A1" s="27" t="s">
        <v>429</v>
      </c>
      <c r="B1" s="27" t="s">
        <v>442</v>
      </c>
    </row>
    <row r="2" spans="1:15" x14ac:dyDescent="0.45">
      <c r="A2" s="27" t="s">
        <v>428</v>
      </c>
      <c r="B2" t="s">
        <v>330</v>
      </c>
      <c r="C2" t="s">
        <v>331</v>
      </c>
      <c r="D2" t="s">
        <v>322</v>
      </c>
      <c r="E2" t="s">
        <v>323</v>
      </c>
      <c r="F2" t="s">
        <v>324</v>
      </c>
      <c r="G2" t="s">
        <v>325</v>
      </c>
      <c r="H2" t="s">
        <v>326</v>
      </c>
      <c r="I2" t="s">
        <v>332</v>
      </c>
      <c r="J2" t="s">
        <v>327</v>
      </c>
      <c r="K2" t="s">
        <v>328</v>
      </c>
      <c r="L2" t="s">
        <v>333</v>
      </c>
      <c r="M2" t="s">
        <v>334</v>
      </c>
      <c r="N2" t="s">
        <v>335</v>
      </c>
      <c r="O2" t="s">
        <v>430</v>
      </c>
    </row>
    <row r="3" spans="1:15" x14ac:dyDescent="0.45">
      <c r="A3" s="28" t="s">
        <v>421</v>
      </c>
      <c r="B3" s="14">
        <v>98292.349999999977</v>
      </c>
      <c r="C3" s="14">
        <v>3598</v>
      </c>
      <c r="D3" s="14">
        <v>20975</v>
      </c>
      <c r="E3" s="14">
        <v>19806</v>
      </c>
      <c r="F3" s="14">
        <v>6798.5</v>
      </c>
      <c r="G3" s="14">
        <v>37166.850000000006</v>
      </c>
      <c r="H3" s="14">
        <v>44132</v>
      </c>
      <c r="I3" s="14">
        <v>51065</v>
      </c>
      <c r="J3" s="14">
        <v>42033.700000000012</v>
      </c>
      <c r="K3" s="14">
        <v>11069.849999999999</v>
      </c>
      <c r="L3" s="14">
        <v>3944</v>
      </c>
      <c r="M3" s="14">
        <v>9147.75</v>
      </c>
      <c r="N3" s="14">
        <v>44710</v>
      </c>
      <c r="O3" s="14">
        <v>392738.99999999994</v>
      </c>
    </row>
    <row r="4" spans="1:15" x14ac:dyDescent="0.45">
      <c r="A4" s="28" t="s">
        <v>420</v>
      </c>
      <c r="B4" s="14">
        <v>107647.29999999996</v>
      </c>
      <c r="C4" s="14">
        <v>3423.9</v>
      </c>
      <c r="D4" s="14">
        <v>4770</v>
      </c>
      <c r="E4" s="14">
        <v>22512</v>
      </c>
      <c r="F4" s="14">
        <v>11077.45</v>
      </c>
      <c r="G4" s="14">
        <v>34097.849999999991</v>
      </c>
      <c r="H4" s="14">
        <v>56336</v>
      </c>
      <c r="I4" s="14">
        <v>43775</v>
      </c>
      <c r="J4" s="14">
        <v>22046.399999999994</v>
      </c>
      <c r="K4" s="14">
        <v>11426.55</v>
      </c>
      <c r="L4" s="14">
        <v>5934</v>
      </c>
      <c r="M4" s="14">
        <v>5957.9999999999991</v>
      </c>
      <c r="N4" s="14">
        <v>45202</v>
      </c>
      <c r="O4" s="14">
        <v>374206.4499999999</v>
      </c>
    </row>
    <row r="5" spans="1:15" x14ac:dyDescent="0.45">
      <c r="A5" s="28" t="s">
        <v>427</v>
      </c>
      <c r="B5" s="14">
        <v>92963.500000000029</v>
      </c>
      <c r="C5" s="14">
        <v>7507.95</v>
      </c>
      <c r="D5" s="14">
        <v>9696</v>
      </c>
      <c r="E5" s="14">
        <v>33399</v>
      </c>
      <c r="F5" s="14">
        <v>9398</v>
      </c>
      <c r="G5" s="14">
        <v>24748.250000000004</v>
      </c>
      <c r="H5" s="14">
        <v>44557</v>
      </c>
      <c r="I5" s="14">
        <v>43045</v>
      </c>
      <c r="J5" s="14">
        <v>28700.699999999993</v>
      </c>
      <c r="K5" s="14">
        <v>27342.249999999989</v>
      </c>
      <c r="L5" s="14">
        <v>3781</v>
      </c>
      <c r="M5" s="14">
        <v>17837</v>
      </c>
      <c r="N5" s="14">
        <v>52012</v>
      </c>
      <c r="O5" s="14">
        <v>394987.65</v>
      </c>
    </row>
    <row r="6" spans="1:15" x14ac:dyDescent="0.45">
      <c r="A6" s="28" t="s">
        <v>426</v>
      </c>
      <c r="B6" s="14">
        <v>109113.04999999996</v>
      </c>
      <c r="C6" s="14">
        <v>7001</v>
      </c>
      <c r="D6" s="14">
        <v>11349</v>
      </c>
      <c r="E6" s="14">
        <v>18012</v>
      </c>
      <c r="F6" s="14">
        <v>12127.45</v>
      </c>
      <c r="G6" s="14">
        <v>22226.949999999997</v>
      </c>
      <c r="H6" s="14">
        <v>47077</v>
      </c>
      <c r="I6" s="14">
        <v>51975</v>
      </c>
      <c r="J6" s="14">
        <v>49107.700000000012</v>
      </c>
      <c r="K6" s="14">
        <v>21615.55</v>
      </c>
      <c r="L6" s="14">
        <v>8115</v>
      </c>
      <c r="M6" s="14">
        <v>3828.55</v>
      </c>
      <c r="N6" s="14">
        <v>32605</v>
      </c>
      <c r="O6" s="14">
        <v>394153.24999999994</v>
      </c>
    </row>
    <row r="7" spans="1:15" x14ac:dyDescent="0.45">
      <c r="A7" s="28" t="s">
        <v>422</v>
      </c>
      <c r="B7" s="14">
        <v>107786.59999999999</v>
      </c>
      <c r="C7" s="14">
        <v>10587.3</v>
      </c>
      <c r="D7" s="14">
        <v>8735</v>
      </c>
      <c r="E7" s="14">
        <v>14144</v>
      </c>
      <c r="F7" s="14">
        <v>5348.5</v>
      </c>
      <c r="G7" s="14">
        <v>38638.9</v>
      </c>
      <c r="H7" s="14">
        <v>50433</v>
      </c>
      <c r="I7" s="14">
        <v>40710</v>
      </c>
      <c r="J7" s="14">
        <v>30503.15</v>
      </c>
      <c r="K7" s="14">
        <v>16985.8</v>
      </c>
      <c r="L7" s="14">
        <v>6812</v>
      </c>
      <c r="M7" s="14">
        <v>6439.0499999999993</v>
      </c>
      <c r="N7" s="14">
        <v>47848</v>
      </c>
      <c r="O7" s="14">
        <v>384971.3</v>
      </c>
    </row>
    <row r="8" spans="1:15" x14ac:dyDescent="0.45">
      <c r="A8" s="28" t="s">
        <v>424</v>
      </c>
      <c r="B8" s="14">
        <v>86019.450000000026</v>
      </c>
      <c r="C8" s="14">
        <v>8554.7999999999993</v>
      </c>
      <c r="D8" s="14">
        <v>12435</v>
      </c>
      <c r="E8" s="14">
        <v>13027</v>
      </c>
      <c r="F8" s="14">
        <v>6208.4499999999989</v>
      </c>
      <c r="G8" s="14">
        <v>20788.849999999999</v>
      </c>
      <c r="H8" s="14">
        <v>48376</v>
      </c>
      <c r="I8" s="14">
        <v>61800</v>
      </c>
      <c r="J8" s="14">
        <v>48021.85</v>
      </c>
      <c r="K8" s="14">
        <v>28099.799999999996</v>
      </c>
      <c r="L8" s="14">
        <v>4339</v>
      </c>
      <c r="M8" s="14">
        <v>14437.1</v>
      </c>
      <c r="N8" s="14">
        <v>33237</v>
      </c>
      <c r="O8" s="14">
        <v>385344.3</v>
      </c>
    </row>
    <row r="9" spans="1:15" x14ac:dyDescent="0.45">
      <c r="A9" s="28" t="s">
        <v>425</v>
      </c>
      <c r="B9" s="14">
        <v>117691.90000000002</v>
      </c>
      <c r="C9" s="14">
        <v>17235.150000000001</v>
      </c>
      <c r="D9" s="14">
        <v>11346</v>
      </c>
      <c r="E9" s="14">
        <v>26812</v>
      </c>
      <c r="F9" s="14">
        <v>12067.4</v>
      </c>
      <c r="G9" s="14">
        <v>24064.700000000004</v>
      </c>
      <c r="H9" s="14">
        <v>50475</v>
      </c>
      <c r="I9" s="14">
        <v>14290</v>
      </c>
      <c r="J9" s="14">
        <v>46467.44999999999</v>
      </c>
      <c r="K9" s="14">
        <v>17004.45</v>
      </c>
      <c r="L9" s="14">
        <v>634</v>
      </c>
      <c r="M9" s="14">
        <v>18635.099999999999</v>
      </c>
      <c r="N9" s="14">
        <v>47625</v>
      </c>
      <c r="O9" s="14">
        <v>404348.15</v>
      </c>
    </row>
    <row r="10" spans="1:15" x14ac:dyDescent="0.45">
      <c r="A10" s="28" t="s">
        <v>423</v>
      </c>
      <c r="B10" s="14">
        <v>76160.299999999988</v>
      </c>
      <c r="C10" s="14">
        <v>12264</v>
      </c>
      <c r="D10" s="14">
        <v>13175</v>
      </c>
      <c r="E10" s="14">
        <v>6799</v>
      </c>
      <c r="F10" s="14">
        <v>6858.5999999999995</v>
      </c>
      <c r="G10" s="14">
        <v>42986.099999999991</v>
      </c>
      <c r="H10" s="14">
        <v>42949</v>
      </c>
      <c r="I10" s="14">
        <v>18475</v>
      </c>
      <c r="J10" s="14">
        <v>30328.200000000004</v>
      </c>
      <c r="K10" s="14">
        <v>22535.15</v>
      </c>
      <c r="L10" s="14">
        <v>7679</v>
      </c>
      <c r="M10" s="14">
        <v>10677.5</v>
      </c>
      <c r="N10" s="14">
        <v>39723</v>
      </c>
      <c r="O10" s="14">
        <v>330609.85000000003</v>
      </c>
    </row>
    <row r="11" spans="1:15" x14ac:dyDescent="0.45">
      <c r="A11" s="28" t="s">
        <v>418</v>
      </c>
      <c r="B11" s="14">
        <v>67012.25</v>
      </c>
      <c r="C11" s="14">
        <v>14755</v>
      </c>
      <c r="D11" s="14">
        <v>10971</v>
      </c>
      <c r="E11" s="14">
        <v>14269</v>
      </c>
      <c r="F11" s="14">
        <v>11257.55</v>
      </c>
      <c r="G11" s="14">
        <v>21742.549999999996</v>
      </c>
      <c r="H11" s="14">
        <v>20961</v>
      </c>
      <c r="I11" s="14">
        <v>54175</v>
      </c>
      <c r="J11" s="14">
        <v>35584.499999999993</v>
      </c>
      <c r="K11" s="14">
        <v>21800.65</v>
      </c>
      <c r="L11" s="14">
        <v>8361</v>
      </c>
      <c r="M11" s="14">
        <v>9168.0499999999993</v>
      </c>
      <c r="N11" s="14">
        <v>30448</v>
      </c>
      <c r="O11" s="14">
        <v>320505.55</v>
      </c>
    </row>
    <row r="12" spans="1:15" x14ac:dyDescent="0.45">
      <c r="A12" s="28" t="s">
        <v>419</v>
      </c>
      <c r="B12" s="14">
        <v>100961.84999999999</v>
      </c>
      <c r="C12" s="14">
        <v>7117.7999999999993</v>
      </c>
      <c r="D12" s="14">
        <v>2366</v>
      </c>
      <c r="E12" s="14">
        <v>17574</v>
      </c>
      <c r="F12" s="14">
        <v>5858.7999999999993</v>
      </c>
      <c r="G12" s="14">
        <v>55860.45</v>
      </c>
      <c r="H12" s="14">
        <v>46289</v>
      </c>
      <c r="I12" s="14">
        <v>46375</v>
      </c>
      <c r="J12" s="14">
        <v>39749.549999999996</v>
      </c>
      <c r="K12" s="14">
        <v>25709.300000000003</v>
      </c>
      <c r="L12" s="14">
        <v>6885</v>
      </c>
      <c r="M12" s="14">
        <v>10507.95</v>
      </c>
      <c r="N12" s="14">
        <v>53618</v>
      </c>
      <c r="O12" s="14">
        <v>418872.69999999995</v>
      </c>
    </row>
    <row r="13" spans="1:15" x14ac:dyDescent="0.45">
      <c r="A13" s="28" t="s">
        <v>430</v>
      </c>
      <c r="B13" s="14">
        <v>963648.54999999993</v>
      </c>
      <c r="C13" s="14">
        <v>92044.900000000009</v>
      </c>
      <c r="D13" s="14">
        <v>105818</v>
      </c>
      <c r="E13" s="14">
        <v>186354</v>
      </c>
      <c r="F13" s="14">
        <v>87000.700000000012</v>
      </c>
      <c r="G13" s="14">
        <v>322321.45</v>
      </c>
      <c r="H13" s="14">
        <v>451585</v>
      </c>
      <c r="I13" s="14">
        <v>425685</v>
      </c>
      <c r="J13" s="14">
        <v>372543.2</v>
      </c>
      <c r="K13" s="14">
        <v>203589.34999999998</v>
      </c>
      <c r="L13" s="14">
        <v>56484</v>
      </c>
      <c r="M13" s="14">
        <v>106636.05</v>
      </c>
      <c r="N13" s="14">
        <v>427028</v>
      </c>
      <c r="O13" s="14">
        <v>3800738.1999999993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Pivot Tables</vt:lpstr>
      <vt:lpstr>sales data gen</vt:lpstr>
      <vt:lpstr>Sheet2</vt:lpstr>
      <vt:lpstr>sales data</vt:lpstr>
      <vt:lpstr>creating#1</vt:lpstr>
      <vt:lpstr>creating#2</vt:lpstr>
      <vt:lpstr>Does Pivot Update</vt:lpstr>
      <vt:lpstr>recommend#1</vt:lpstr>
      <vt:lpstr>recommend#2</vt:lpstr>
      <vt:lpstr>recommend#3</vt:lpstr>
      <vt:lpstr>recommend#4</vt:lpstr>
      <vt:lpstr>recommend#5</vt:lpstr>
      <vt:lpstr>recommend#6</vt:lpstr>
      <vt:lpstr>recommend#7</vt:lpstr>
      <vt:lpstr>recommend#8</vt:lpstr>
      <vt:lpstr>recommend#9</vt:lpstr>
      <vt:lpstr>grouping</vt:lpstr>
      <vt:lpstr>grouping#2</vt:lpstr>
      <vt:lpstr>slicers</vt:lpstr>
      <vt:lpstr>pivotchart#1 (2)</vt:lpstr>
      <vt:lpstr>pivotchart#1</vt:lpstr>
      <vt:lpstr>pivotchart#2</vt:lpstr>
      <vt:lpstr>pivotchart#3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</dc:creator>
  <cp:lastModifiedBy>Recording-PC</cp:lastModifiedBy>
  <dcterms:created xsi:type="dcterms:W3CDTF">2013-04-11T16:08:30Z</dcterms:created>
  <dcterms:modified xsi:type="dcterms:W3CDTF">2017-10-04T04:04:15Z</dcterms:modified>
</cp:coreProperties>
</file>